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 Tracking" sheetId="1" r:id="rId3"/>
    <sheet state="visible" name="Calendly" sheetId="2" r:id="rId4"/>
    <sheet state="visible" name="Before Initial Call" sheetId="3" r:id="rId5"/>
    <sheet state="visible" name="Initial Call" sheetId="4" r:id="rId6"/>
    <sheet state="visible" name="If Helping with Screen B" sheetId="5" r:id="rId7"/>
    <sheet state="visible" name="Review Screen B" sheetId="6" r:id="rId8"/>
    <sheet state="visible" name="If Eligible (Before S1)" sheetId="7" r:id="rId9"/>
    <sheet state="visible" name="S1" sheetId="8" r:id="rId10"/>
    <sheet state="visible" name="Baseline" sheetId="9" r:id="rId11"/>
    <sheet state="visible" name="Before S2" sheetId="10" r:id="rId12"/>
    <sheet state="visible" name="S2" sheetId="11" r:id="rId13"/>
    <sheet state="visible" name="Intervention" sheetId="12" r:id="rId14"/>
    <sheet state="visible" name="Before S3" sheetId="13" r:id="rId15"/>
    <sheet state="visible" name="S3" sheetId="14" r:id="rId16"/>
    <sheet state="hidden" name="WeeklyCalls_2022" sheetId="15" r:id="rId17"/>
    <sheet state="visible" name="Contact Points" sheetId="16" r:id="rId18"/>
  </sheets>
  <definedNames>
    <definedName hidden="1" localSheetId="2" name="Z_799C893A_E9C2_4B17_872A_67D1D4859D97_.wvu.FilterData">'Before Initial Call'!$A$1:$O$951</definedName>
  </definedNames>
  <calcPr/>
  <customWorkbookViews>
    <customWorkbookView activeSheetId="0" maximized="1" windowHeight="0" windowWidth="0" guid="{799C893A-E9C2-4B17-872A-67D1D4859D97}" name="Filter 1"/>
  </customWorkbookViews>
</workbook>
</file>

<file path=xl/sharedStrings.xml><?xml version="1.0" encoding="utf-8"?>
<sst xmlns="http://schemas.openxmlformats.org/spreadsheetml/2006/main" count="3774" uniqueCount="785">
  <si>
    <r>
      <rPr>
        <b/>
        <color rgb="FF000000"/>
      </rPr>
      <t>Calendly</t>
    </r>
    <r>
      <rPr>
        <b/>
      </rPr>
      <t>/Scheduling</t>
    </r>
  </si>
  <si>
    <t>GV</t>
  </si>
  <si>
    <t>Email</t>
  </si>
  <si>
    <t>Redcap</t>
  </si>
  <si>
    <t>Lifedata</t>
  </si>
  <si>
    <t>Eligibility</t>
  </si>
  <si>
    <t xml:space="preserve">Frequency --&gt; </t>
  </si>
  <si>
    <t>Daily</t>
  </si>
  <si>
    <t>M/F</t>
  </si>
  <si>
    <t>Date</t>
  </si>
  <si>
    <r>
      <rPr/>
      <t xml:space="preserve">Check geo@falklab.org inbox for appt slots </t>
    </r>
    <r>
      <rPr>
        <sz val="7.0"/>
      </rPr>
      <t>(initial here)</t>
    </r>
  </si>
  <si>
    <t>Ensure slot was added to geo@falklab.org gcal</t>
  </si>
  <si>
    <t>Geo Availability Cal Updated</t>
  </si>
  <si>
    <t>Google Voice</t>
  </si>
  <si>
    <t>Send reminders to ppts that need to pick slot</t>
  </si>
  <si>
    <t>Package delivery notifications</t>
  </si>
  <si>
    <t>Check Survey Submissions</t>
  </si>
  <si>
    <t>Auto alerts</t>
  </si>
  <si>
    <t>EMA response rates</t>
  </si>
  <si>
    <t>Receipt submissions</t>
  </si>
  <si>
    <t>Qualtrics questions</t>
  </si>
  <si>
    <t>Redcap questions</t>
  </si>
  <si>
    <t>Update Redcap Eligibility forms</t>
  </si>
  <si>
    <t>RedCap</t>
  </si>
  <si>
    <t>rID (#######)</t>
  </si>
  <si>
    <t>Contact info complete</t>
  </si>
  <si>
    <t>Eligibility verified</t>
  </si>
  <si>
    <r>
      <rPr>
        <b/>
      </rPr>
      <t>Date</t>
    </r>
    <r>
      <rPr/>
      <t xml:space="preserve"> Calendly link email sent via Redcap (alert #2)</t>
    </r>
  </si>
  <si>
    <t>Calendly link message to copy/paste into gv</t>
  </si>
  <si>
    <r>
      <rPr>
        <b/>
      </rPr>
      <t>Date</t>
    </r>
    <r>
      <rPr/>
      <t xml:space="preserve"> manually texted with calendly link message via gv</t>
    </r>
  </si>
  <si>
    <t>Reminder message to copy/paste into gv if needed</t>
  </si>
  <si>
    <r>
      <rPr/>
      <t>Reminder text after 1 week of no response</t>
    </r>
    <r>
      <rPr>
        <sz val="8.0"/>
      </rPr>
      <t xml:space="preserve"> (Date needed, Done, NA)</t>
    </r>
  </si>
  <si>
    <r>
      <rPr>
        <b/>
      </rPr>
      <t>Latest</t>
    </r>
    <r>
      <rPr/>
      <t xml:space="preserve"> slot date </t>
    </r>
    <r>
      <rPr>
        <sz val="8.0"/>
      </rPr>
      <t>(from Before Initial Call tab to determine if reminder text is needed)</t>
    </r>
  </si>
  <si>
    <t>Update Geo Availability calendar</t>
  </si>
  <si>
    <t>Call Information</t>
  </si>
  <si>
    <t>Immediately Upon Scheduling</t>
  </si>
  <si>
    <t>1 Day Before Initial Call</t>
  </si>
  <si>
    <t>rID
(#######)</t>
  </si>
  <si>
    <t>Scheduled call date</t>
  </si>
  <si>
    <t>Scheduled call time</t>
  </si>
  <si>
    <t>Assigned researcher</t>
  </si>
  <si>
    <t>Add latest datetime to RC Intake Call</t>
  </si>
  <si>
    <t xml:space="preserve">RC Call # </t>
  </si>
  <si>
    <t>Add gv email to RC Contact Info form</t>
  </si>
  <si>
    <t>Call scheduled message to copy/paste into gv</t>
  </si>
  <si>
    <t>Send appt confirmation text</t>
  </si>
  <si>
    <t>Reminder templates</t>
  </si>
  <si>
    <r>
      <rPr/>
      <t xml:space="preserve">Send reminder text </t>
    </r>
    <r>
      <rPr/>
      <t xml:space="preserve">the day before </t>
    </r>
    <r>
      <rPr/>
      <t>the call</t>
    </r>
    <r>
      <rPr>
        <sz val="8.0"/>
      </rPr>
      <t xml:space="preserve"> </t>
    </r>
    <r>
      <rPr>
        <sz val="6.0"/>
      </rPr>
      <t xml:space="preserve">(Date needed, Done Manually, Scheduled in RedCap) </t>
    </r>
  </si>
  <si>
    <t>Participant confirmed?</t>
  </si>
  <si>
    <t>If reschedule, new calendly sent</t>
  </si>
  <si>
    <r>
      <rPr/>
      <t xml:space="preserve">New date </t>
    </r>
    <r>
      <rPr>
        <sz val="7.0"/>
      </rPr>
      <t>(start new row on calendly tab, same rID, +1 for call number)</t>
    </r>
  </si>
  <si>
    <t>Double check participant info</t>
  </si>
  <si>
    <t>KEY</t>
  </si>
  <si>
    <t/>
  </si>
  <si>
    <t>a</t>
  </si>
  <si>
    <t>Specs</t>
  </si>
  <si>
    <t>After Call</t>
  </si>
  <si>
    <t>Outcome</t>
  </si>
  <si>
    <t>rID</t>
  </si>
  <si>
    <t>Scheduled call time (am/pm)</t>
  </si>
  <si>
    <t>Caller (Researcher)</t>
  </si>
  <si>
    <t>General Comments</t>
  </si>
  <si>
    <t>Needs help with Screen B?</t>
  </si>
  <si>
    <t>Call outcome</t>
  </si>
  <si>
    <t>ISO WEEK #</t>
  </si>
  <si>
    <t>Canceled</t>
  </si>
  <si>
    <t>Needs Reschedule</t>
  </si>
  <si>
    <t>Rescheduled</t>
  </si>
  <si>
    <t>No Show</t>
  </si>
  <si>
    <t>Ineligible</t>
  </si>
  <si>
    <t>Not Interested</t>
  </si>
  <si>
    <t>Completed (Eligible for Screen B)</t>
  </si>
  <si>
    <t>Other</t>
  </si>
  <si>
    <t>Omaya Count</t>
  </si>
  <si>
    <t>Steven Count</t>
  </si>
  <si>
    <t xml:space="preserve">NOTE: This tab is for use during experimenter-guided Screen B sessions only </t>
  </si>
  <si>
    <t>Text</t>
  </si>
  <si>
    <t>Google Meet</t>
  </si>
  <si>
    <t>Google Maps/Timeline</t>
  </si>
  <si>
    <t>Completion</t>
  </si>
  <si>
    <t>Send text with calendly invite</t>
  </si>
  <si>
    <r>
      <rPr/>
      <t xml:space="preserve">Create meeting link </t>
    </r>
    <r>
      <rPr>
        <color rgb="FF1155CC"/>
        <u/>
      </rPr>
      <t>here</t>
    </r>
  </si>
  <si>
    <t>Send link via email or text</t>
  </si>
  <si>
    <t>Initial call form complete</t>
  </si>
  <si>
    <t>Screen B auto-sent</t>
  </si>
  <si>
    <t>Survey Consent Signed</t>
  </si>
  <si>
    <t>Optional Consent signed</t>
  </si>
  <si>
    <t>COVID Vaxx photo taken</t>
  </si>
  <si>
    <t>Photo upload</t>
  </si>
  <si>
    <t>Shipping Address</t>
  </si>
  <si>
    <t>Enabled Google Maps Location</t>
  </si>
  <si>
    <t>Enabled Location History</t>
  </si>
  <si>
    <t>Ensure 'this device' is checked for history</t>
  </si>
  <si>
    <t>Timeline download (their device)</t>
  </si>
  <si>
    <t>Timeline upload (qualtrics)</t>
  </si>
  <si>
    <t>Qualtrics Submitted?</t>
  </si>
  <si>
    <t>Redcap submitted?</t>
  </si>
  <si>
    <t>Covid Card</t>
  </si>
  <si>
    <t>Google</t>
  </si>
  <si>
    <t>Timeline</t>
  </si>
  <si>
    <t>Screen B Status?</t>
  </si>
  <si>
    <t>Vaxx card uploaded?</t>
  </si>
  <si>
    <t>Clear and legible?</t>
  </si>
  <si>
    <t>Delete photo + empty trash</t>
  </si>
  <si>
    <t>Data uploaded correctly? (.zip)</t>
  </si>
  <si>
    <t>Geolocation upload</t>
  </si>
  <si>
    <r>
      <rPr/>
      <t xml:space="preserve">Geolocation PA, NJ, DE </t>
    </r>
    <r>
      <rPr>
        <sz val="7.0"/>
      </rPr>
      <t>(use mailing address)</t>
    </r>
  </si>
  <si>
    <t>COVID Vaxx</t>
  </si>
  <si>
    <t>Ppt Status</t>
  </si>
  <si>
    <t>If ineligible, delete geolocation + empty trash</t>
  </si>
  <si>
    <t xml:space="preserve">Update screen B form </t>
  </si>
  <si>
    <t>Update Eligibility form</t>
  </si>
  <si>
    <t>Update Geo Team</t>
  </si>
  <si>
    <t>Notes</t>
  </si>
  <si>
    <t>Qualtrics</t>
  </si>
  <si>
    <t>Mail Study Package</t>
  </si>
  <si>
    <t>RedCap before package sending</t>
  </si>
  <si>
    <t>Redcap After delivery</t>
  </si>
  <si>
    <t>Assign pID (GR###)</t>
  </si>
  <si>
    <t>Save location data to shared server drive</t>
  </si>
  <si>
    <t>Delete location data from personal computer</t>
  </si>
  <si>
    <t>Update qualtrics entry (enter pID, delete rID)</t>
  </si>
  <si>
    <r>
      <rPr/>
      <t xml:space="preserve">Prepare Package </t>
    </r>
    <r>
      <rPr>
        <sz val="6.0"/>
      </rPr>
      <t>(2 cotinine, clincard, urine cup, gloves, masks, purrell, letter)</t>
    </r>
  </si>
  <si>
    <t>ClinCard Token #:</t>
  </si>
  <si>
    <t>Set up eShip</t>
  </si>
  <si>
    <t xml:space="preserve">Date shipped </t>
  </si>
  <si>
    <t>Tracking #</t>
  </si>
  <si>
    <t>Enter pID into study info form</t>
  </si>
  <si>
    <t>Add tracking # to study info form</t>
  </si>
  <si>
    <t>Check auto-text #10</t>
  </si>
  <si>
    <t>Check auto-email #11</t>
  </si>
  <si>
    <t xml:space="preserve">Package recieved date </t>
  </si>
  <si>
    <r>
      <rPr>
        <rFont val="Arial"/>
        <color rgb="FF000000"/>
      </rPr>
      <t xml:space="preserve">Add delivery date to RedCap Study info </t>
    </r>
    <r>
      <rPr>
        <rFont val="Arial"/>
        <color rgb="FF000000"/>
        <sz val="7.0"/>
      </rPr>
      <t>(triggers auto-alert)</t>
    </r>
  </si>
  <si>
    <t>Check auto-text #12</t>
  </si>
  <si>
    <t>Check auto-invite for S1 (ICF form)</t>
  </si>
  <si>
    <t>Status</t>
  </si>
  <si>
    <t>Clincard</t>
  </si>
  <si>
    <t>Organization</t>
  </si>
  <si>
    <t>pID</t>
  </si>
  <si>
    <t>Ppt status</t>
  </si>
  <si>
    <t>Consent Signed?</t>
  </si>
  <si>
    <t>Session Completed?</t>
  </si>
  <si>
    <t>Date Completed</t>
  </si>
  <si>
    <t>Ppt Eligibility Status</t>
  </si>
  <si>
    <r>
      <rPr/>
      <t xml:space="preserve">Update Eligibility Form </t>
    </r>
    <r>
      <rPr>
        <sz val="7.0"/>
      </rPr>
      <t>(complete if eligible and incomplete if not)</t>
    </r>
  </si>
  <si>
    <r>
      <rPr/>
      <t xml:space="preserve">SSN Given? </t>
    </r>
    <r>
      <rPr>
        <sz val="7.0"/>
      </rPr>
      <t>(if no, call before S2)</t>
    </r>
  </si>
  <si>
    <t>Call for SSN (if requested)</t>
  </si>
  <si>
    <t>random number generator</t>
  </si>
  <si>
    <t>Register for ClinCard (ID: random-###)</t>
  </si>
  <si>
    <r>
      <rPr/>
      <t xml:space="preserve">Payment amount </t>
    </r>
    <r>
      <rPr>
        <sz val="7.0"/>
      </rPr>
      <t>($95 for completion, $75 if ineligible)</t>
    </r>
  </si>
  <si>
    <t>Add $ to ClinCard</t>
  </si>
  <si>
    <t>Create lifedata widget</t>
  </si>
  <si>
    <r>
      <rPr/>
      <t>Update Study Info form</t>
    </r>
    <r>
      <rPr>
        <sz val="6.0"/>
      </rPr>
      <t xml:space="preserve"> (including lifedata pak/id &amp; payment date)</t>
    </r>
  </si>
  <si>
    <t>309</t>
  </si>
  <si>
    <t>496</t>
  </si>
  <si>
    <t>405</t>
  </si>
  <si>
    <t>450</t>
  </si>
  <si>
    <t>290</t>
  </si>
  <si>
    <t>327</t>
  </si>
  <si>
    <t>150</t>
  </si>
  <si>
    <t>423</t>
  </si>
  <si>
    <t>471</t>
  </si>
  <si>
    <t>430</t>
  </si>
  <si>
    <t>487</t>
  </si>
  <si>
    <t>417</t>
  </si>
  <si>
    <t>197</t>
  </si>
  <si>
    <t>425</t>
  </si>
  <si>
    <t>457</t>
  </si>
  <si>
    <t>254</t>
  </si>
  <si>
    <t>162</t>
  </si>
  <si>
    <t>273</t>
  </si>
  <si>
    <t>495</t>
  </si>
  <si>
    <t>330</t>
  </si>
  <si>
    <t>358</t>
  </si>
  <si>
    <t>302</t>
  </si>
  <si>
    <t>171</t>
  </si>
  <si>
    <t>132</t>
  </si>
  <si>
    <t>138</t>
  </si>
  <si>
    <t>401</t>
  </si>
  <si>
    <t>210</t>
  </si>
  <si>
    <t>453</t>
  </si>
  <si>
    <t>321</t>
  </si>
  <si>
    <t>364</t>
  </si>
  <si>
    <t>367</t>
  </si>
  <si>
    <t>245</t>
  </si>
  <si>
    <t>198</t>
  </si>
  <si>
    <t>347</t>
  </si>
  <si>
    <t>164</t>
  </si>
  <si>
    <t>266</t>
  </si>
  <si>
    <t>490</t>
  </si>
  <si>
    <t>299</t>
  </si>
  <si>
    <t>324</t>
  </si>
  <si>
    <t>222</t>
  </si>
  <si>
    <t>286</t>
  </si>
  <si>
    <t>130</t>
  </si>
  <si>
    <t>365</t>
  </si>
  <si>
    <t>307</t>
  </si>
  <si>
    <t>484</t>
  </si>
  <si>
    <t>296</t>
  </si>
  <si>
    <t>102</t>
  </si>
  <si>
    <t>136</t>
  </si>
  <si>
    <t>363</t>
  </si>
  <si>
    <t>166</t>
  </si>
  <si>
    <t>459</t>
  </si>
  <si>
    <t>156</t>
  </si>
  <si>
    <t>157</t>
  </si>
  <si>
    <t>271</t>
  </si>
  <si>
    <t>270</t>
  </si>
  <si>
    <t>109</t>
  </si>
  <si>
    <t>344</t>
  </si>
  <si>
    <t>275</t>
  </si>
  <si>
    <t>422</t>
  </si>
  <si>
    <t>140</t>
  </si>
  <si>
    <t>103</t>
  </si>
  <si>
    <t>122</t>
  </si>
  <si>
    <t>119</t>
  </si>
  <si>
    <t>485</t>
  </si>
  <si>
    <t>461</t>
  </si>
  <si>
    <t>384</t>
  </si>
  <si>
    <t>493</t>
  </si>
  <si>
    <t>264</t>
  </si>
  <si>
    <t>262</t>
  </si>
  <si>
    <t>225</t>
  </si>
  <si>
    <t>204</t>
  </si>
  <si>
    <t>221</t>
  </si>
  <si>
    <t>131</t>
  </si>
  <si>
    <t>355</t>
  </si>
  <si>
    <t>281</t>
  </si>
  <si>
    <t>200</t>
  </si>
  <si>
    <t>283</t>
  </si>
  <si>
    <t>499</t>
  </si>
  <si>
    <t>439</t>
  </si>
  <si>
    <t>342</t>
  </si>
  <si>
    <t>261</t>
  </si>
  <si>
    <t>382</t>
  </si>
  <si>
    <t>427</t>
  </si>
  <si>
    <t>463</t>
  </si>
  <si>
    <t>149</t>
  </si>
  <si>
    <t>129</t>
  </si>
  <si>
    <t>148</t>
  </si>
  <si>
    <t>201</t>
  </si>
  <si>
    <t>406</t>
  </si>
  <si>
    <t>179</t>
  </si>
  <si>
    <t>392</t>
  </si>
  <si>
    <t>387</t>
  </si>
  <si>
    <t>492</t>
  </si>
  <si>
    <t>470</t>
  </si>
  <si>
    <t>414</t>
  </si>
  <si>
    <t>195</t>
  </si>
  <si>
    <t>418</t>
  </si>
  <si>
    <t>479</t>
  </si>
  <si>
    <t>151</t>
  </si>
  <si>
    <t>177</t>
  </si>
  <si>
    <t>105</t>
  </si>
  <si>
    <t>436</t>
  </si>
  <si>
    <t>251</t>
  </si>
  <si>
    <t>372</t>
  </si>
  <si>
    <t>366</t>
  </si>
  <si>
    <t>124</t>
  </si>
  <si>
    <t>176</t>
  </si>
  <si>
    <t>404</t>
  </si>
  <si>
    <t>476</t>
  </si>
  <si>
    <t>409</t>
  </si>
  <si>
    <t>233</t>
  </si>
  <si>
    <t>333</t>
  </si>
  <si>
    <t>314</t>
  </si>
  <si>
    <t>312</t>
  </si>
  <si>
    <t>117</t>
  </si>
  <si>
    <t>395</t>
  </si>
  <si>
    <t>199</t>
  </si>
  <si>
    <t>380</t>
  </si>
  <si>
    <t>269</t>
  </si>
  <si>
    <t>458</t>
  </si>
  <si>
    <t>456</t>
  </si>
  <si>
    <t>298</t>
  </si>
  <si>
    <t>252</t>
  </si>
  <si>
    <t>175</t>
  </si>
  <si>
    <t>194</t>
  </si>
  <si>
    <t>480</t>
  </si>
  <si>
    <t>343</t>
  </si>
  <si>
    <t>107</t>
  </si>
  <si>
    <t>142</t>
  </si>
  <si>
    <t>235</t>
  </si>
  <si>
    <t>359</t>
  </si>
  <si>
    <t>322</t>
  </si>
  <si>
    <t>443</t>
  </si>
  <si>
    <t>181</t>
  </si>
  <si>
    <t>315</t>
  </si>
  <si>
    <t>325</t>
  </si>
  <si>
    <t>259</t>
  </si>
  <si>
    <t>246</t>
  </si>
  <si>
    <t>260</t>
  </si>
  <si>
    <t>424</t>
  </si>
  <si>
    <t>482</t>
  </si>
  <si>
    <t>491</t>
  </si>
  <si>
    <t>161</t>
  </si>
  <si>
    <t>360</t>
  </si>
  <si>
    <t>230</t>
  </si>
  <si>
    <t>377</t>
  </si>
  <si>
    <t>232</t>
  </si>
  <si>
    <t>346</t>
  </si>
  <si>
    <t>276</t>
  </si>
  <si>
    <t>331</t>
  </si>
  <si>
    <t>396</t>
  </si>
  <si>
    <t>383</t>
  </si>
  <si>
    <t>477</t>
  </si>
  <si>
    <t>334</t>
  </si>
  <si>
    <t>345</t>
  </si>
  <si>
    <t>203</t>
  </si>
  <si>
    <t>488</t>
  </si>
  <si>
    <t>441</t>
  </si>
  <si>
    <t>340</t>
  </si>
  <si>
    <t>174</t>
  </si>
  <si>
    <t>494</t>
  </si>
  <si>
    <t>239</t>
  </si>
  <si>
    <t>317</t>
  </si>
  <si>
    <t>336</t>
  </si>
  <si>
    <t>432</t>
  </si>
  <si>
    <t>240</t>
  </si>
  <si>
    <t>304</t>
  </si>
  <si>
    <t>193</t>
  </si>
  <si>
    <t>306</t>
  </si>
  <si>
    <t>429</t>
  </si>
  <si>
    <t>147</t>
  </si>
  <si>
    <t>172</t>
  </si>
  <si>
    <t>349</t>
  </si>
  <si>
    <t>288</t>
  </si>
  <si>
    <t>353</t>
  </si>
  <si>
    <t>108</t>
  </si>
  <si>
    <t>454</t>
  </si>
  <si>
    <t>292</t>
  </si>
  <si>
    <t>385</t>
  </si>
  <si>
    <t>402</t>
  </si>
  <si>
    <t>215</t>
  </si>
  <si>
    <t>134</t>
  </si>
  <si>
    <t>158</t>
  </si>
  <si>
    <t>356</t>
  </si>
  <si>
    <t>168</t>
  </si>
  <si>
    <t>167</t>
  </si>
  <si>
    <t>112</t>
  </si>
  <si>
    <t>120</t>
  </si>
  <si>
    <t>101</t>
  </si>
  <si>
    <t>126</t>
  </si>
  <si>
    <t>332</t>
  </si>
  <si>
    <t>437</t>
  </si>
  <si>
    <t>238</t>
  </si>
  <si>
    <t>115</t>
  </si>
  <si>
    <t>328</t>
  </si>
  <si>
    <t>100</t>
  </si>
  <si>
    <t>143</t>
  </si>
  <si>
    <t>125</t>
  </si>
  <si>
    <t>217</t>
  </si>
  <si>
    <t>256</t>
  </si>
  <si>
    <t>234</t>
  </si>
  <si>
    <t>267</t>
  </si>
  <si>
    <t>351</t>
  </si>
  <si>
    <t>255</t>
  </si>
  <si>
    <t>144</t>
  </si>
  <si>
    <t>184</t>
  </si>
  <si>
    <t>169</t>
  </si>
  <si>
    <t>226</t>
  </si>
  <si>
    <t>114</t>
  </si>
  <si>
    <t>268</t>
  </si>
  <si>
    <t>431</t>
  </si>
  <si>
    <t>361</t>
  </si>
  <si>
    <t>287</t>
  </si>
  <si>
    <t>272</t>
  </si>
  <si>
    <t>407</t>
  </si>
  <si>
    <t>373</t>
  </si>
  <si>
    <t>196</t>
  </si>
  <si>
    <t>249</t>
  </si>
  <si>
    <t>447</t>
  </si>
  <si>
    <t>227</t>
  </si>
  <si>
    <t>455</t>
  </si>
  <si>
    <t>111</t>
  </si>
  <si>
    <t>421</t>
  </si>
  <si>
    <t>211</t>
  </si>
  <si>
    <t>180</t>
  </si>
  <si>
    <t>146</t>
  </si>
  <si>
    <t>462</t>
  </si>
  <si>
    <t>354</t>
  </si>
  <si>
    <t>303</t>
  </si>
  <si>
    <t>152</t>
  </si>
  <si>
    <t>397</t>
  </si>
  <si>
    <t>391</t>
  </si>
  <si>
    <t>399</t>
  </si>
  <si>
    <t>165</t>
  </si>
  <si>
    <t>400</t>
  </si>
  <si>
    <t>442</t>
  </si>
  <si>
    <t>248</t>
  </si>
  <si>
    <t>481</t>
  </si>
  <si>
    <t>434</t>
  </si>
  <si>
    <t>398</t>
  </si>
  <si>
    <t>135</t>
  </si>
  <si>
    <t>209</t>
  </si>
  <si>
    <t>301</t>
  </si>
  <si>
    <t>381</t>
  </si>
  <si>
    <t>265</t>
  </si>
  <si>
    <t>449</t>
  </si>
  <si>
    <t>191</t>
  </si>
  <si>
    <t>339</t>
  </si>
  <si>
    <t>341</t>
  </si>
  <si>
    <t>274</t>
  </si>
  <si>
    <t>110</t>
  </si>
  <si>
    <t>486</t>
  </si>
  <si>
    <t>337</t>
  </si>
  <si>
    <t>465</t>
  </si>
  <si>
    <t>137</t>
  </si>
  <si>
    <t>241</t>
  </si>
  <si>
    <t>250</t>
  </si>
  <si>
    <t>489</t>
  </si>
  <si>
    <t>116</t>
  </si>
  <si>
    <t>394</t>
  </si>
  <si>
    <t>216</t>
  </si>
  <si>
    <t>428</t>
  </si>
  <si>
    <t>467</t>
  </si>
  <si>
    <t>374</t>
  </si>
  <si>
    <t>244</t>
  </si>
  <si>
    <t>468</t>
  </si>
  <si>
    <t>229</t>
  </si>
  <si>
    <t>257</t>
  </si>
  <si>
    <t>253</t>
  </si>
  <si>
    <t>460</t>
  </si>
  <si>
    <t>483</t>
  </si>
  <si>
    <t>326</t>
  </si>
  <si>
    <t>190</t>
  </si>
  <si>
    <t>390</t>
  </si>
  <si>
    <t>311</t>
  </si>
  <si>
    <t>388</t>
  </si>
  <si>
    <t>446</t>
  </si>
  <si>
    <t>338</t>
  </si>
  <si>
    <t>106</t>
  </si>
  <si>
    <t>320</t>
  </si>
  <si>
    <t>393</t>
  </si>
  <si>
    <t>426</t>
  </si>
  <si>
    <t>466</t>
  </si>
  <si>
    <t>228</t>
  </si>
  <si>
    <t>475</t>
  </si>
  <si>
    <t>438</t>
  </si>
  <si>
    <t>113</t>
  </si>
  <si>
    <t>186</t>
  </si>
  <si>
    <t>160</t>
  </si>
  <si>
    <t>408</t>
  </si>
  <si>
    <t>350</t>
  </si>
  <si>
    <t>318</t>
  </si>
  <si>
    <t>323</t>
  </si>
  <si>
    <t>370</t>
  </si>
  <si>
    <t>305</t>
  </si>
  <si>
    <t>295</t>
  </si>
  <si>
    <t>236</t>
  </si>
  <si>
    <t>478</t>
  </si>
  <si>
    <t>369</t>
  </si>
  <si>
    <t>297</t>
  </si>
  <si>
    <t>420</t>
  </si>
  <si>
    <t>163</t>
  </si>
  <si>
    <t>335</t>
  </si>
  <si>
    <t>352</t>
  </si>
  <si>
    <t>187</t>
  </si>
  <si>
    <t>357</t>
  </si>
  <si>
    <t>362</t>
  </si>
  <si>
    <t>289</t>
  </si>
  <si>
    <t>300</t>
  </si>
  <si>
    <t>376</t>
  </si>
  <si>
    <t>411</t>
  </si>
  <si>
    <t>440</t>
  </si>
  <si>
    <t>207</t>
  </si>
  <si>
    <t>219</t>
  </si>
  <si>
    <t>368</t>
  </si>
  <si>
    <t>214</t>
  </si>
  <si>
    <t>371</t>
  </si>
  <si>
    <t>237</t>
  </si>
  <si>
    <t>389</t>
  </si>
  <si>
    <t>224</t>
  </si>
  <si>
    <t>452</t>
  </si>
  <si>
    <t>155</t>
  </si>
  <si>
    <t>242</t>
  </si>
  <si>
    <t>139</t>
  </si>
  <si>
    <t>231</t>
  </si>
  <si>
    <t>220</t>
  </si>
  <si>
    <t>419</t>
  </si>
  <si>
    <t>118</t>
  </si>
  <si>
    <t>448</t>
  </si>
  <si>
    <t>243</t>
  </si>
  <si>
    <t>133</t>
  </si>
  <si>
    <t>185</t>
  </si>
  <si>
    <t>444</t>
  </si>
  <si>
    <t>433</t>
  </si>
  <si>
    <t>189</t>
  </si>
  <si>
    <t>145</t>
  </si>
  <si>
    <t>313</t>
  </si>
  <si>
    <t>104</t>
  </si>
  <si>
    <t>188</t>
  </si>
  <si>
    <t>123</t>
  </si>
  <si>
    <t>308</t>
  </si>
  <si>
    <t>378</t>
  </si>
  <si>
    <t>279</t>
  </si>
  <si>
    <t>277</t>
  </si>
  <si>
    <t>319</t>
  </si>
  <si>
    <t>473</t>
  </si>
  <si>
    <t>474</t>
  </si>
  <si>
    <t>348</t>
  </si>
  <si>
    <t>310</t>
  </si>
  <si>
    <t>375</t>
  </si>
  <si>
    <t>223</t>
  </si>
  <si>
    <t>451</t>
  </si>
  <si>
    <t>Baseline Specs</t>
  </si>
  <si>
    <t>S1</t>
  </si>
  <si>
    <t>EMA Compliance: Week 1</t>
  </si>
  <si>
    <t>EMA: Week 2</t>
  </si>
  <si>
    <t>Final EMA Compliance</t>
  </si>
  <si>
    <t>EMA Payment</t>
  </si>
  <si>
    <t>Continue to S2?</t>
  </si>
  <si>
    <t>LifeData User ID</t>
  </si>
  <si>
    <t>LifeData Pak Name</t>
  </si>
  <si>
    <t>Day 0 (S1)</t>
  </si>
  <si>
    <t>Baseline Day 1</t>
  </si>
  <si>
    <t>Baseline Day 14</t>
  </si>
  <si>
    <t>Comments</t>
  </si>
  <si>
    <t>Day 1</t>
  </si>
  <si>
    <t>Day 2</t>
  </si>
  <si>
    <t>Day 3</t>
  </si>
  <si>
    <t>Day 4</t>
  </si>
  <si>
    <t>Day 5</t>
  </si>
  <si>
    <t>Day 6</t>
  </si>
  <si>
    <t>Day 7</t>
  </si>
  <si>
    <t>Check 1</t>
  </si>
  <si>
    <t>Check 2</t>
  </si>
  <si>
    <t>% Total EMA</t>
  </si>
  <si>
    <t>EMA Comments</t>
  </si>
  <si>
    <t>EMA Payment ($55 if &gt; 75%)</t>
  </si>
  <si>
    <t>Eligible (Y/N): Total EMA &gt;=75%</t>
  </si>
  <si>
    <t>Final Determination Date</t>
  </si>
  <si>
    <t>1-2 days before start date</t>
  </si>
  <si>
    <t>Payment due after S2</t>
  </si>
  <si>
    <t>ASSIGN CONDITION (1=NT, 2=T, 3=C)</t>
  </si>
  <si>
    <t>Update study info form 'Before S2' section</t>
  </si>
  <si>
    <t>Date of S2 auto invitation</t>
  </si>
  <si>
    <t>1st auto-reminder</t>
  </si>
  <si>
    <t>2nd auto-reminder</t>
  </si>
  <si>
    <t>EMA ($55 if 75% compliance or $0)</t>
  </si>
  <si>
    <t>Session ($20)</t>
  </si>
  <si>
    <t>Store Purchases ($15 if conds 1 or 2)</t>
  </si>
  <si>
    <t>Total paid after S2 (max $90)</t>
  </si>
  <si>
    <t>Payment</t>
  </si>
  <si>
    <t>Sent date</t>
  </si>
  <si>
    <t>Due date</t>
  </si>
  <si>
    <t>CONDITION (1=NT, 2=T, 3=C)</t>
  </si>
  <si>
    <t>Assigned Store</t>
  </si>
  <si>
    <t>Session Complete?</t>
  </si>
  <si>
    <t>S2 Completion date</t>
  </si>
  <si>
    <t>Save location data</t>
  </si>
  <si>
    <t>Update Study Info form After S2</t>
  </si>
  <si>
    <t>Total Payment</t>
  </si>
  <si>
    <t>Added $ to Clincard</t>
  </si>
  <si>
    <t>Store Payments ($15 each)</t>
  </si>
  <si>
    <t xml:space="preserve">EMA: Week 2 </t>
  </si>
  <si>
    <t>EMA: Week 3</t>
  </si>
  <si>
    <t>EMA: Week 4</t>
  </si>
  <si>
    <t>Final EMA Evaluation</t>
  </si>
  <si>
    <t>Receipts: Week 1</t>
  </si>
  <si>
    <t>Receipts: Week 2</t>
  </si>
  <si>
    <t>Receipts: Week 3</t>
  </si>
  <si>
    <t>Receipts: Week 4</t>
  </si>
  <si>
    <t>Final Receipt Evaluation</t>
  </si>
  <si>
    <r>
      <rPr>
        <b/>
      </rPr>
      <t xml:space="preserve">Weekly Survey Counts </t>
    </r>
    <r>
      <rPr>
        <b val="0"/>
        <sz val="8.0"/>
      </rPr>
      <t>(1 if complete, 0 if not)</t>
    </r>
  </si>
  <si>
    <t>Track 2 Payment</t>
  </si>
  <si>
    <t>Start Date</t>
  </si>
  <si>
    <t>Last EMA Date</t>
  </si>
  <si>
    <r>
      <rPr/>
      <t xml:space="preserve">CONDITION </t>
    </r>
    <r>
      <rPr>
        <sz val="8.0"/>
      </rPr>
      <t>(1=NT, 2=T, 3=C)</t>
    </r>
  </si>
  <si>
    <t>Week 2</t>
  </si>
  <si>
    <t>Week 3</t>
  </si>
  <si>
    <t>Week 4</t>
  </si>
  <si>
    <t>Day -1 (S2)</t>
  </si>
  <si>
    <t>Total EMA %</t>
  </si>
  <si>
    <t>EMA comments</t>
  </si>
  <si>
    <t>Date 1</t>
  </si>
  <si>
    <t>Date 2</t>
  </si>
  <si>
    <t>Date 3</t>
  </si>
  <si>
    <t>Date 4</t>
  </si>
  <si>
    <t>Date 5</t>
  </si>
  <si>
    <t>Total #</t>
  </si>
  <si>
    <t>Ever submitted via Qualtrics?</t>
  </si>
  <si>
    <t>Ever submitted via text?</t>
  </si>
  <si>
    <t>Receipt notes</t>
  </si>
  <si>
    <t>Week 1 Survey</t>
  </si>
  <si>
    <t>Week 2 Survey</t>
  </si>
  <si>
    <t>Week 3 Survey</t>
  </si>
  <si>
    <t>Week 4 Survey</t>
  </si>
  <si>
    <t>Total Survey Count</t>
  </si>
  <si>
    <t>Survey notes</t>
  </si>
  <si>
    <t>Update study info form After S2 section</t>
  </si>
  <si>
    <r>
      <rPr/>
      <t xml:space="preserve">EMA Payment </t>
    </r>
    <r>
      <rPr>
        <sz val="8.0"/>
      </rPr>
      <t>($110 max, $28 per week)</t>
    </r>
  </si>
  <si>
    <r>
      <rPr/>
      <t xml:space="preserve">Receipt Payment    </t>
    </r>
    <r>
      <rPr>
        <sz val="8.0"/>
      </rPr>
      <t>($5 per receipt)</t>
    </r>
  </si>
  <si>
    <r>
      <rPr/>
      <t xml:space="preserve">Weekly Survey Payment        </t>
    </r>
    <r>
      <rPr>
        <sz val="8.0"/>
      </rPr>
      <t>(2.50 each)</t>
    </r>
  </si>
  <si>
    <t>Track 2 Total Payment</t>
  </si>
  <si>
    <t>Payment due</t>
  </si>
  <si>
    <t>S3 start date</t>
  </si>
  <si>
    <t>S3 due date</t>
  </si>
  <si>
    <r>
      <rPr/>
      <t xml:space="preserve">Add Filter Color and Preferred brand
</t>
    </r>
    <r>
      <rPr>
        <sz val="8.0"/>
      </rPr>
      <t xml:space="preserve">(Qualtrics Image Task)
</t>
    </r>
    <r>
      <rPr/>
      <t>to "Study Info" form</t>
    </r>
  </si>
  <si>
    <t xml:space="preserve">Check S2 auto invitation </t>
  </si>
  <si>
    <t>Check 1st auto-reminder</t>
  </si>
  <si>
    <t>Check 2nd auto-reminder</t>
  </si>
  <si>
    <t>Save Receipt Images</t>
  </si>
  <si>
    <t>Save EMA Data</t>
  </si>
  <si>
    <r>
      <rPr>
        <rFont val="arial,sans,sans-serif"/>
      </rPr>
      <t xml:space="preserve">EMA </t>
    </r>
    <r>
      <rPr>
        <rFont val="arial,sans,sans-serif"/>
        <sz val="7.0"/>
      </rPr>
      <t>($110 for completion or $28/week * 4 weeks)</t>
    </r>
  </si>
  <si>
    <r>
      <rPr>
        <rFont val="Arial"/>
      </rPr>
      <t xml:space="preserve">Receipt </t>
    </r>
    <r>
      <rPr>
        <rFont val="Arial"/>
        <sz val="7.0"/>
      </rPr>
      <t>($100 for completion or $5/receipt*20 receipts)</t>
    </r>
  </si>
  <si>
    <r>
      <rPr>
        <rFont val="arial,sans,sans-serif"/>
      </rPr>
      <t xml:space="preserve">Weekly Survey </t>
    </r>
    <r>
      <rPr>
        <rFont val="arial,sans,sans-serif"/>
        <sz val="7.0"/>
      </rPr>
      <t>($10 for completion of $2.50/survey*4 surveys)</t>
    </r>
  </si>
  <si>
    <r>
      <rPr>
        <rFont val="arial,sans,sans-serif"/>
      </rPr>
      <t xml:space="preserve">Bonus for study completion </t>
    </r>
    <r>
      <rPr>
        <rFont val="arial,sans,sans-serif"/>
        <sz val="7.0"/>
      </rPr>
      <t>($30 for cond1&amp;2, $190 for cond3)</t>
    </r>
  </si>
  <si>
    <t xml:space="preserve">Total on CLINCARD (max. $330)  </t>
  </si>
  <si>
    <t>Data</t>
  </si>
  <si>
    <t>Completion date</t>
  </si>
  <si>
    <t>Debrief call requested?</t>
  </si>
  <si>
    <t>Debrief complete?</t>
  </si>
  <si>
    <t>Update Study Info form</t>
  </si>
  <si>
    <t>S3 completion email sent (alert #27)</t>
  </si>
  <si>
    <t>LifeData  Archive Requested</t>
  </si>
  <si>
    <t>Pay: (calculated from Before T3)</t>
  </si>
  <si>
    <t>Payment Awarded via Clincard</t>
  </si>
  <si>
    <t>Update the GeoTeam</t>
  </si>
  <si>
    <t>Week start</t>
  </si>
  <si>
    <t>ISO week #</t>
  </si>
  <si>
    <t>Total Calls Scheduled</t>
  </si>
  <si>
    <t>Didn't Happen</t>
  </si>
  <si>
    <t>Happened</t>
  </si>
  <si>
    <t>Onto Screen B</t>
  </si>
  <si>
    <t xml:space="preserve">Text messages </t>
  </si>
  <si>
    <t>Emails</t>
  </si>
  <si>
    <t>Calls</t>
  </si>
  <si>
    <t>CLICK HERE for instructions on how to check auto-alerts and invitations on redcap</t>
  </si>
  <si>
    <t>Subject</t>
  </si>
  <si>
    <t>Auto or Manual?</t>
  </si>
  <si>
    <t>Alert #</t>
  </si>
  <si>
    <t>Redcap Form</t>
  </si>
  <si>
    <t>Reminders</t>
  </si>
  <si>
    <t>Redcap Trigger</t>
  </si>
  <si>
    <t>Send date</t>
  </si>
  <si>
    <t>Trigger</t>
  </si>
  <si>
    <t>Recruitment - New participant</t>
  </si>
  <si>
    <t>Manual</t>
  </si>
  <si>
    <t>Calendly Link (Screen A eligible)</t>
  </si>
  <si>
    <t>Auto-alert</t>
  </si>
  <si>
    <t>Alert #2</t>
  </si>
  <si>
    <t>Contact info + Eligibility</t>
  </si>
  <si>
    <t>[contact_information_complete]=2 and [eligibility_complete]&gt;0 and [inel_num]=0 and [initial_call_complete]&lt;&gt;2</t>
  </si>
  <si>
    <t>30 mins after logive becomes true</t>
  </si>
  <si>
    <t>Intake Call</t>
  </si>
  <si>
    <t>Calendly slot taken</t>
  </si>
  <si>
    <t>Recruitment - Intake confirmation (zoom/meet)</t>
  </si>
  <si>
    <t>Screen B link/instructions</t>
  </si>
  <si>
    <t>Auto-invitation</t>
  </si>
  <si>
    <t>Screen B Invitation</t>
  </si>
  <si>
    <t>Intake + Screen B (Automated invitation)</t>
  </si>
  <si>
    <t>Every 7 days for 4 weeks</t>
  </si>
  <si>
    <t>[intake_outcome] = 1 or [intake_outcome] = 6</t>
  </si>
  <si>
    <t>Immediately after intake call is complete</t>
  </si>
  <si>
    <t>Screen B guidance</t>
  </si>
  <si>
    <t>Ppt request</t>
  </si>
  <si>
    <t>Recruitment - Intake confirmation (phone)</t>
  </si>
  <si>
    <t xml:space="preserve">Screen B ineligible </t>
  </si>
  <si>
    <t>Alert #6</t>
  </si>
  <si>
    <t>([screenb_vaxcard]=0 or [screenb_geodata]=0 
or [screenb_shipping]=0 or [inel_num]&gt;0) and [screen_b_complete]=2</t>
  </si>
  <si>
    <t>Get SSN (After S1)</t>
  </si>
  <si>
    <t>Recruitment - confirm 1 day before call</t>
  </si>
  <si>
    <t>Screen B eligible/instructions</t>
  </si>
  <si>
    <t>Alert #8</t>
  </si>
  <si>
    <t>Eligibility + Study Info</t>
  </si>
  <si>
    <t>[screenb_vaxcard]=1 and [screenb_geodata]=1 and [screenb_shipping]=1 and
[s1_tracking]&lt;&gt;""</t>
  </si>
  <si>
    <t>30 mins after logic becomes true</t>
  </si>
  <si>
    <t>Debrief call</t>
  </si>
  <si>
    <t>Recruitment - didn't answer intake</t>
  </si>
  <si>
    <t>S1 Link/Package Delivery</t>
  </si>
  <si>
    <t>Session 1 Invitation</t>
  </si>
  <si>
    <t>Study Info + Session 1 Consent (Automated invitation)</t>
  </si>
  <si>
    <t>[s1_delivery]&lt;&gt;"" and [pid]&lt;&gt;""</t>
  </si>
  <si>
    <t>Recruitment - didn't answer intake 2</t>
  </si>
  <si>
    <t>S1 Non-completion</t>
  </si>
  <si>
    <t>Post intake - Send screen B</t>
  </si>
  <si>
    <t>S1 Ineligible</t>
  </si>
  <si>
    <t>Alert #16</t>
  </si>
  <si>
    <t>Session 1</t>
  </si>
  <si>
    <t>[code_s1]&lt;1000</t>
  </si>
  <si>
    <t>Post screen B - Ineligible</t>
  </si>
  <si>
    <t>Auto-Alert</t>
  </si>
  <si>
    <t>Alert #5</t>
  </si>
  <si>
    <t>[screenb_vaxcard]=0 or [screenb_geodata]=0 or [screenb_shipping]=0 and [gv_email_ppt]&lt;&gt;""</t>
  </si>
  <si>
    <t>Baseline study instructions</t>
  </si>
  <si>
    <t>Alert #18</t>
  </si>
  <si>
    <t>[code_s1]&gt;=1000 and [session_1_complete]=2 and [code_s1]&lt;&gt;""</t>
  </si>
  <si>
    <t>Post screen B - Eligible + Mailing confirmation</t>
  </si>
  <si>
    <t>Alert #7</t>
  </si>
  <si>
    <t>[screenb_vaxcard]=1 and [screenb_geodata]=1 and [screenb_shipping]=1 and
[s1_tracking]&lt;&gt;"" and [gv_email_ppt]&lt;&gt;""</t>
  </si>
  <si>
    <t>S2 Link</t>
  </si>
  <si>
    <t>Session 2
Invitation</t>
  </si>
  <si>
    <t>Session 1 + Session 2 (Automated invitation)</t>
  </si>
  <si>
    <t>Every 3 days for 1 week</t>
  </si>
  <si>
    <t>[code_s1]&gt;=1000 and [session_1_complete]=2 and [pid]&lt;&gt;"" and [baseline_complete]&lt;&gt;"0" and [s2_send_dt]&lt;&gt;""</t>
  </si>
  <si>
    <t>Day after last day of baseline period (16 days after s1 completion)</t>
  </si>
  <si>
    <t>Pre S1 - Delivery/Invite to Complete S1</t>
  </si>
  <si>
    <t>Alert #9</t>
  </si>
  <si>
    <t>Study Info</t>
  </si>
  <si>
    <t>[s1_delivery]&lt;&gt;"" and [gv_email_ppt]&lt;&gt;""</t>
  </si>
  <si>
    <t>S2 Non-completion</t>
  </si>
  <si>
    <t>Pre S1 - 2 week reminder to complete</t>
  </si>
  <si>
    <t>Alert #11</t>
  </si>
  <si>
    <t>Study Info + Session 1</t>
  </si>
  <si>
    <t>Every 6 days (after 2 weeks) until due</t>
  </si>
  <si>
    <t>[s1_delivery]&lt;&gt;"" and [session_1_complete]&lt;2 and [gv_email_ppt]&lt;&gt;"" and ([status]&lt;&gt;2 and [status]&lt;&gt;7 and [status]&lt;&gt;8)</t>
  </si>
  <si>
    <t>2 weeks after [s1_delivery] + every 6 days until complete</t>
  </si>
  <si>
    <t>Intervention Study Instructions (CVS)</t>
  </si>
  <si>
    <t>Alert #24</t>
  </si>
  <si>
    <t>Study Info + Session 2</t>
  </si>
  <si>
    <t>[session_2_complete]=2 and [code_s2]&lt;&gt;"" and [cond]=1</t>
  </si>
  <si>
    <t>Post S1 - Incomplete (Exclusion)</t>
  </si>
  <si>
    <t>Intervention Study Instructions (7-11)</t>
  </si>
  <si>
    <t>Alert #25</t>
  </si>
  <si>
    <t>[session_2_complete]=2 and [code_s2]&lt;&gt;"" and [cond]=2</t>
  </si>
  <si>
    <t>Post S1 - Ineligible (Exclusion)</t>
  </si>
  <si>
    <t>Alert #15</t>
  </si>
  <si>
    <t>[code_s1]&lt;1000 and [gv_email_ppt]&lt;&gt;""</t>
  </si>
  <si>
    <t>Intervention Study Instructions (Control)</t>
  </si>
  <si>
    <t>Alert #26</t>
  </si>
  <si>
    <t>[session_2_complete]=2 and [code_s2]&lt;&gt;"" and [cond]=3</t>
  </si>
  <si>
    <t>Post S1 - Refused SSN</t>
  </si>
  <si>
    <t>Alert #14</t>
  </si>
  <si>
    <t>[ssn_pref]=3 and [session_1_complete]=2 and [gv_email_ppt]&lt;&gt;""</t>
  </si>
  <si>
    <t xml:space="preserve">Weekly Survey #1 </t>
  </si>
  <si>
    <t>Alert #27</t>
  </si>
  <si>
    <t>[session_2_complete]=2 and [code_s2]&lt;&gt;"" and ([status]&lt;&gt;2 and [status]&lt;&gt;7 and [status]&lt;&gt;8)</t>
  </si>
  <si>
    <t>6 days after intervention day 1</t>
  </si>
  <si>
    <t>Post S1 - Eligible</t>
  </si>
  <si>
    <t>Alert #17</t>
  </si>
  <si>
    <t>[code_s1]&gt;=1000 and [code_s1]&lt;&gt;""  and [gv_email_ppt]&lt;&gt;""</t>
  </si>
  <si>
    <t>Weekly Survey #2</t>
  </si>
  <si>
    <t>Alert #28</t>
  </si>
  <si>
    <t>13 days after intervention day 1</t>
  </si>
  <si>
    <t>Baseline - &gt;75% EMA compliance</t>
  </si>
  <si>
    <t>Weekly Survey #3</t>
  </si>
  <si>
    <t>Alert #29</t>
  </si>
  <si>
    <t>20 days after intervention day 1</t>
  </si>
  <si>
    <t>Pre S2 - 1 day before start</t>
  </si>
  <si>
    <t>Alert #19</t>
  </si>
  <si>
    <t xml:space="preserve">Session 1 </t>
  </si>
  <si>
    <t>[code_s1]&gt;=1000 and [session_1_complete]=2 and [gv_email_ppt]&lt;&gt;"" and [baseline_complete]=1</t>
  </si>
  <si>
    <t>Last day of baseline period</t>
  </si>
  <si>
    <t>Weekly Survey #4</t>
  </si>
  <si>
    <t>Alert #30</t>
  </si>
  <si>
    <t>27 days after intervention day 1</t>
  </si>
  <si>
    <t>Pre S2 - Reminder 3 and 6 days after start</t>
  </si>
  <si>
    <t>Alert #20</t>
  </si>
  <si>
    <t>Session 1 and Session 2</t>
  </si>
  <si>
    <t>[code_s1]&gt;=1000 and [session_1_complete]=2 and [session_2_complete]&lt;2 and [gv_email_ppt]&lt;&gt;"" and [baseline_complete]=1 and ([status]&lt;&gt;2 and [status]&lt;&gt;7 and [status]&lt;&gt;8)</t>
  </si>
  <si>
    <t>4 days after last day of baseline + 3 days after that</t>
  </si>
  <si>
    <t>S3 Link</t>
  </si>
  <si>
    <t>Session 3 Invitation</t>
  </si>
  <si>
    <t>Session 2 + Session 3 (Automated invitation)</t>
  </si>
  <si>
    <t>[session_2_complete]=2 and [session_3_complete]&lt;&gt;2 and [pid]&lt;&gt;"" and [intervention_complete]&lt;&gt;"0" and [s3_send_dt]&lt;&gt;""</t>
  </si>
  <si>
    <t>Day after last day of intervention period (30 days after s2 completion)</t>
  </si>
  <si>
    <t>Pre S2 - Incomplete (exclusion)</t>
  </si>
  <si>
    <t>S3 Non-completion</t>
  </si>
  <si>
    <t xml:space="preserve">Post S2 - Intervention Instructions </t>
  </si>
  <si>
    <t>Alert #23</t>
  </si>
  <si>
    <t>Session 2</t>
  </si>
  <si>
    <t>[session_2_complete]=2 and [code_s2]&lt;&gt;"" and [gv_email_ppt]&lt;&gt;""</t>
  </si>
  <si>
    <t>S3 completion store</t>
  </si>
  <si>
    <t>Alerts #36</t>
  </si>
  <si>
    <t>Session 3</t>
  </si>
  <si>
    <t>[session_3_complete]=2 and [code_s3]&lt;&gt;"" and ([cond]=1 or [cond]=2)</t>
  </si>
  <si>
    <t>Intervention - &gt;75% EMA compliance</t>
  </si>
  <si>
    <t>S3 completion control</t>
  </si>
  <si>
    <t>[session_3_complete]=2 and [code_s3]&lt;&gt;"" and [cond]=3</t>
  </si>
  <si>
    <t>Pre S3 - 1 day before start</t>
  </si>
  <si>
    <t>Alert #31</t>
  </si>
  <si>
    <t>Session 2 + Session 3</t>
  </si>
  <si>
    <t>[session_2_complete]=2 and [code_s2]&lt;&gt;"" and [gv_email_ppt]&lt;&gt;"" and [intervention_complete]=1</t>
  </si>
  <si>
    <t>Last day of intervention period</t>
  </si>
  <si>
    <t>Pre S3 - Reminder 3 and 6 days after start</t>
  </si>
  <si>
    <t>Alert #33</t>
  </si>
  <si>
    <t>[code_s2]&lt;&gt;"" and [session_2_complete]=2 and [session_3_complete]&lt;2 and [gv_email_ppt]&lt;&gt;"" and [intervention_complete]=1  and ([status]&lt;&gt;2 and [status]&lt;&gt;7 and [status]&lt;&gt;8)</t>
  </si>
  <si>
    <t>4 days after last day of intervention + 3 days after that</t>
  </si>
  <si>
    <t>Pre S3 - Incomplete (exclusion)</t>
  </si>
  <si>
    <t>Post S3 - Completion</t>
  </si>
  <si>
    <t>Alert #35</t>
  </si>
  <si>
    <t>[session_3_complete]=2 and [code_s3]&lt;&gt;"" and [gv_email_ppt]&lt;&gt;""</t>
  </si>
  <si>
    <t>Pre S2/S3 - Withdrawal</t>
  </si>
  <si>
    <t>Any Exclusion (not for non-completion)</t>
  </si>
</sst>
</file>

<file path=xl/styles.xml><?xml version="1.0" encoding="utf-8"?>
<styleSheet xmlns="http://schemas.openxmlformats.org/spreadsheetml/2006/main" xmlns:x14ac="http://schemas.microsoft.com/office/spreadsheetml/2009/9/ac" xmlns:mc="http://schemas.openxmlformats.org/markup-compatibility/2006">
  <numFmts count="13">
    <numFmt numFmtId="164" formatCode="m&quot;/&quot;d&quot;/&quot;yy"/>
    <numFmt numFmtId="165" formatCode="m/d/yyyy"/>
    <numFmt numFmtId="166" formatCode="M/d/yyyy"/>
    <numFmt numFmtId="167" formatCode="h&quot;:&quot;mm&quot; &quot;am/pm"/>
    <numFmt numFmtId="168" formatCode="h:mm am/pm"/>
    <numFmt numFmtId="169" formatCode="ddd&quot;, &quot;m&quot;/&quot;d"/>
    <numFmt numFmtId="170" formatCode="0.00000000000"/>
    <numFmt numFmtId="171" formatCode="mm/dd/yyyy"/>
    <numFmt numFmtId="172" formatCode="&quot;$&quot;#,##0"/>
    <numFmt numFmtId="173" formatCode="m/d/yy"/>
    <numFmt numFmtId="174" formatCode="m&quot;/&quot;d"/>
    <numFmt numFmtId="175" formatCode="m/d"/>
    <numFmt numFmtId="176" formatCode="mm/dd"/>
  </numFmts>
  <fonts count="21">
    <font>
      <sz val="10.0"/>
      <color rgb="FF000000"/>
      <name val="Arial"/>
    </font>
    <font>
      <b/>
    </font>
    <font/>
    <font>
      <name val="Arial"/>
    </font>
    <font>
      <u/>
      <color rgb="FF0000FF"/>
    </font>
    <font>
      <strike/>
    </font>
    <font>
      <color rgb="FF000000"/>
      <name val="Arial"/>
    </font>
    <font>
      <b/>
      <name val="Arial"/>
    </font>
    <font>
      <sz val="11.0"/>
      <color rgb="FF000000"/>
      <name val="Inconsolata"/>
    </font>
    <font>
      <u/>
      <color rgb="FF0000FF"/>
    </font>
    <font>
      <b/>
      <color rgb="FF000000"/>
    </font>
    <font>
      <color rgb="FF000000"/>
    </font>
    <font>
      <b/>
      <color rgb="FF000000"/>
      <name val="Arial"/>
    </font>
    <font>
      <color rgb="FF222222"/>
      <name val="Arial"/>
    </font>
    <font>
      <i/>
    </font>
    <font>
      <color rgb="FFF4CCCC"/>
      <name val="Arial"/>
    </font>
    <font>
      <b/>
      <color rgb="FFF4CCCC"/>
      <name val="Arial"/>
    </font>
    <font>
      <sz val="11.0"/>
      <color rgb="FFF7981D"/>
      <name val="Inconsolata"/>
    </font>
    <font>
      <sz val="11.0"/>
      <color rgb="FF4D4D4D"/>
      <name val="Arial"/>
    </font>
    <font>
      <b/>
      <u/>
      <color rgb="FF1155CC"/>
    </font>
    <font>
      <b/>
      <u/>
      <color rgb="FF1155CC"/>
    </font>
  </fonts>
  <fills count="22">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93C47D"/>
        <bgColor rgb="FF93C47D"/>
      </patternFill>
    </fill>
    <fill>
      <patternFill patternType="solid">
        <fgColor rgb="FFCFE2F3"/>
        <bgColor rgb="FFCFE2F3"/>
      </patternFill>
    </fill>
    <fill>
      <patternFill patternType="solid">
        <fgColor rgb="FFF4CCCC"/>
        <bgColor rgb="FFF4CCCC"/>
      </patternFill>
    </fill>
    <fill>
      <patternFill patternType="solid">
        <fgColor rgb="FFD9EAD3"/>
        <bgColor rgb="FFD9EAD3"/>
      </patternFill>
    </fill>
    <fill>
      <patternFill patternType="solid">
        <fgColor rgb="FFD9D2E9"/>
        <bgColor rgb="FFD9D2E9"/>
      </patternFill>
    </fill>
    <fill>
      <patternFill patternType="solid">
        <fgColor rgb="FFFFF2CC"/>
        <bgColor rgb="FFFFF2CC"/>
      </patternFill>
    </fill>
    <fill>
      <patternFill patternType="solid">
        <fgColor rgb="FFC9DAF8"/>
        <bgColor rgb="FFC9DAF8"/>
      </patternFill>
    </fill>
    <fill>
      <patternFill patternType="solid">
        <fgColor rgb="FFB6D7A8"/>
        <bgColor rgb="FFB6D7A8"/>
      </patternFill>
    </fill>
    <fill>
      <patternFill patternType="solid">
        <fgColor rgb="FFD9D9D9"/>
        <bgColor rgb="FFD9D9D9"/>
      </patternFill>
    </fill>
    <fill>
      <patternFill patternType="solid">
        <fgColor rgb="FFA4C2F4"/>
        <bgColor rgb="FFA4C2F4"/>
      </patternFill>
    </fill>
    <fill>
      <patternFill patternType="solid">
        <fgColor rgb="FFEA9999"/>
        <bgColor rgb="FFEA9999"/>
      </patternFill>
    </fill>
    <fill>
      <patternFill patternType="solid">
        <fgColor rgb="FF9FC5E8"/>
        <bgColor rgb="FF9FC5E8"/>
      </patternFill>
    </fill>
    <fill>
      <patternFill patternType="solid">
        <fgColor rgb="FFDD7E6B"/>
        <bgColor rgb="FFDD7E6B"/>
      </patternFill>
    </fill>
    <fill>
      <patternFill patternType="solid">
        <fgColor rgb="FFEAD1DC"/>
        <bgColor rgb="FFEAD1DC"/>
      </patternFill>
    </fill>
    <fill>
      <patternFill patternType="solid">
        <fgColor rgb="FFF9CB9C"/>
        <bgColor rgb="FFF9CB9C"/>
      </patternFill>
    </fill>
    <fill>
      <patternFill patternType="solid">
        <fgColor rgb="FFB4A7D6"/>
        <bgColor rgb="FFB4A7D6"/>
      </patternFill>
    </fill>
    <fill>
      <patternFill patternType="solid">
        <fgColor rgb="FF00FF00"/>
        <bgColor rgb="FF00FF00"/>
      </patternFill>
    </fill>
    <fill>
      <patternFill patternType="solid">
        <fgColor rgb="FF000000"/>
        <bgColor rgb="FF000000"/>
      </patternFill>
    </fill>
  </fills>
  <borders count="21">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rder>
    <border>
      <right style="thin">
        <color rgb="FF000000"/>
      </right>
    </border>
    <border>
      <left style="thin">
        <color rgb="FF000000"/>
      </left>
    </border>
    <border>
      <left style="thin">
        <color rgb="FF000000"/>
      </left>
      <bottom style="thin">
        <color rgb="FF000000"/>
      </bottom>
    </border>
    <border>
      <bottom style="thin">
        <color rgb="FF000000"/>
      </bottom>
    </border>
    <border>
      <right style="thin">
        <color rgb="FF000000"/>
      </right>
      <bottom style="thin">
        <color rgb="FF000000"/>
      </bottom>
    </border>
    <border>
      <right style="thick">
        <color rgb="FFCCCCCC"/>
      </right>
    </border>
    <border>
      <left style="medium">
        <color rgb="FF000000"/>
      </left>
    </border>
    <border>
      <right style="medium">
        <color rgb="FF000000"/>
      </right>
    </border>
    <border>
      <left style="medium">
        <color rgb="FF000000"/>
      </left>
      <bottom style="thin">
        <color rgb="FF000000"/>
      </bottom>
    </border>
    <border>
      <right style="medium">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491">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3" fontId="1" numFmtId="0" xfId="0" applyAlignment="1" applyBorder="1" applyFill="1" applyFont="1">
      <alignment horizontal="center" readingOrder="0" shrinkToFit="0" wrapText="1"/>
    </xf>
    <xf borderId="2" fillId="0" fontId="2" numFmtId="0" xfId="0" applyBorder="1" applyFont="1"/>
    <xf borderId="3" fillId="0" fontId="2" numFmtId="0" xfId="0" applyBorder="1" applyFont="1"/>
    <xf borderId="2" fillId="4" fontId="1" numFmtId="0" xfId="0" applyAlignment="1" applyBorder="1" applyFill="1" applyFont="1">
      <alignment horizontal="center" readingOrder="0" shrinkToFit="0" wrapText="1"/>
    </xf>
    <xf borderId="1" fillId="5" fontId="1" numFmtId="0" xfId="0" applyAlignment="1" applyBorder="1" applyFill="1" applyFont="1">
      <alignment horizontal="center" readingOrder="0" shrinkToFit="0" wrapText="1"/>
    </xf>
    <xf borderId="2" fillId="6" fontId="1" numFmtId="0" xfId="0" applyAlignment="1" applyBorder="1" applyFill="1" applyFont="1">
      <alignment horizontal="center" readingOrder="0" shrinkToFit="0" wrapText="1"/>
    </xf>
    <xf borderId="2" fillId="7" fontId="1" numFmtId="0" xfId="0" applyAlignment="1" applyBorder="1" applyFill="1" applyFont="1">
      <alignment horizontal="center" readingOrder="0" shrinkToFit="0" wrapText="1"/>
    </xf>
    <xf borderId="2" fillId="8" fontId="1" numFmtId="0" xfId="0" applyAlignment="1" applyBorder="1" applyFill="1" applyFont="1">
      <alignment horizontal="center" readingOrder="0" shrinkToFit="0" wrapText="1"/>
    </xf>
    <xf borderId="4" fillId="9" fontId="1" numFmtId="0" xfId="0" applyAlignment="1" applyBorder="1" applyFill="1" applyFont="1">
      <alignment readingOrder="0" shrinkToFit="0" wrapText="1"/>
    </xf>
    <xf borderId="5" fillId="3" fontId="2" numFmtId="0" xfId="0" applyAlignment="1" applyBorder="1" applyFont="1">
      <alignment readingOrder="0" shrinkToFit="0" wrapText="1"/>
    </xf>
    <xf borderId="6" fillId="3" fontId="2" numFmtId="0" xfId="0" applyAlignment="1" applyBorder="1" applyFont="1">
      <alignment readingOrder="0" shrinkToFit="0" wrapText="1"/>
    </xf>
    <xf borderId="7" fillId="4" fontId="2" numFmtId="0" xfId="0" applyAlignment="1" applyBorder="1" applyFont="1">
      <alignment readingOrder="0" shrinkToFit="0" wrapText="1"/>
    </xf>
    <xf borderId="5" fillId="4" fontId="2" numFmtId="0" xfId="0" applyAlignment="1" applyBorder="1" applyFont="1">
      <alignment readingOrder="0" shrinkToFit="0" wrapText="1"/>
    </xf>
    <xf borderId="6" fillId="5" fontId="2" numFmtId="0" xfId="0" applyAlignment="1" applyBorder="1" applyFont="1">
      <alignment readingOrder="0" shrinkToFit="0" wrapText="1"/>
    </xf>
    <xf borderId="6" fillId="6" fontId="2" numFmtId="0" xfId="0" applyAlignment="1" applyBorder="1" applyFont="1">
      <alignment readingOrder="0" shrinkToFit="0" wrapText="1"/>
    </xf>
    <xf borderId="6" fillId="7" fontId="2" numFmtId="0" xfId="0" applyAlignment="1" applyBorder="1" applyFont="1">
      <alignment readingOrder="0" shrinkToFit="0" wrapText="1"/>
    </xf>
    <xf borderId="6" fillId="2" fontId="3" numFmtId="0" xfId="0" applyAlignment="1" applyBorder="1" applyFont="1">
      <alignment readingOrder="0" shrinkToFit="0" vertical="bottom" wrapText="1"/>
    </xf>
    <xf borderId="8" fillId="9" fontId="1" numFmtId="0" xfId="0" applyAlignment="1" applyBorder="1" applyFont="1">
      <alignment readingOrder="0" shrinkToFit="0" wrapText="1"/>
    </xf>
    <xf borderId="0" fillId="10" fontId="2" numFmtId="0" xfId="0" applyAlignment="1" applyFill="1" applyFont="1">
      <alignment readingOrder="0" shrinkToFit="0" wrapText="1"/>
    </xf>
    <xf borderId="9" fillId="3" fontId="2" numFmtId="0" xfId="0" applyAlignment="1" applyBorder="1" applyFont="1">
      <alignment readingOrder="0" shrinkToFit="0" wrapText="1"/>
    </xf>
    <xf borderId="0" fillId="4" fontId="2" numFmtId="0" xfId="0" applyAlignment="1" applyFont="1">
      <alignment readingOrder="0" shrinkToFit="0" wrapText="1"/>
    </xf>
    <xf borderId="9" fillId="4" fontId="2" numFmtId="0" xfId="0" applyAlignment="1" applyBorder="1" applyFont="1">
      <alignment readingOrder="0" shrinkToFit="0" wrapText="1"/>
    </xf>
    <xf borderId="9" fillId="5" fontId="2" numFmtId="0" xfId="0" applyAlignment="1" applyBorder="1" applyFont="1">
      <alignment readingOrder="0" shrinkToFit="0" wrapText="1"/>
    </xf>
    <xf borderId="0" fillId="6" fontId="2" numFmtId="0" xfId="0" applyAlignment="1" applyFont="1">
      <alignment readingOrder="0" shrinkToFit="0" wrapText="1"/>
    </xf>
    <xf borderId="9" fillId="6" fontId="2" numFmtId="0" xfId="0" applyAlignment="1" applyBorder="1" applyFont="1">
      <alignment readingOrder="0" shrinkToFit="0" wrapText="1"/>
    </xf>
    <xf borderId="0" fillId="7" fontId="2" numFmtId="0" xfId="0" applyAlignment="1" applyFont="1">
      <alignment readingOrder="0" shrinkToFit="0" wrapText="1"/>
    </xf>
    <xf borderId="9" fillId="7" fontId="2" numFmtId="0" xfId="0" applyAlignment="1" applyBorder="1" applyFont="1">
      <alignment readingOrder="0" shrinkToFit="0" wrapText="1"/>
    </xf>
    <xf borderId="0" fillId="5" fontId="2" numFmtId="0" xfId="0" applyAlignment="1" applyFont="1">
      <alignment readingOrder="0" shrinkToFit="0" wrapText="1"/>
    </xf>
    <xf borderId="9" fillId="2" fontId="3" numFmtId="0" xfId="0" applyAlignment="1" applyBorder="1" applyFont="1">
      <alignment readingOrder="0" shrinkToFit="0" vertical="bottom" wrapText="1"/>
    </xf>
    <xf borderId="10" fillId="9" fontId="1" numFmtId="0" xfId="0" applyAlignment="1" applyBorder="1" applyFont="1">
      <alignment readingOrder="0" shrinkToFit="0" wrapText="1"/>
    </xf>
    <xf borderId="10" fillId="3" fontId="2" numFmtId="0" xfId="0" applyAlignment="1" applyBorder="1" applyFont="1">
      <alignment shrinkToFit="0" wrapText="1"/>
    </xf>
    <xf borderId="0" fillId="3" fontId="2" numFmtId="0" xfId="0" applyAlignment="1" applyFont="1">
      <alignment shrinkToFit="0" wrapText="1"/>
    </xf>
    <xf borderId="9" fillId="3" fontId="2" numFmtId="0" xfId="0" applyAlignment="1" applyBorder="1" applyFont="1">
      <alignment shrinkToFit="0" wrapText="1"/>
    </xf>
    <xf borderId="0" fillId="4" fontId="2" numFmtId="0" xfId="0" applyAlignment="1" applyFont="1">
      <alignment shrinkToFit="0" wrapText="1"/>
    </xf>
    <xf borderId="9" fillId="4" fontId="2" numFmtId="0" xfId="0" applyAlignment="1" applyBorder="1" applyFont="1">
      <alignment shrinkToFit="0" wrapText="1"/>
    </xf>
    <xf borderId="9" fillId="5" fontId="2" numFmtId="0" xfId="0" applyAlignment="1" applyBorder="1" applyFont="1">
      <alignment shrinkToFit="0" wrapText="1"/>
    </xf>
    <xf borderId="0" fillId="6" fontId="2" numFmtId="0" xfId="0" applyAlignment="1" applyFont="1">
      <alignment shrinkToFit="0" wrapText="1"/>
    </xf>
    <xf borderId="9" fillId="6" fontId="2" numFmtId="0" xfId="0" applyAlignment="1" applyBorder="1" applyFont="1">
      <alignment shrinkToFit="0" wrapText="1"/>
    </xf>
    <xf borderId="0" fillId="7" fontId="2" numFmtId="0" xfId="0" applyAlignment="1" applyFont="1">
      <alignment shrinkToFit="0" wrapText="1"/>
    </xf>
    <xf borderId="9" fillId="7" fontId="2" numFmtId="0" xfId="0" applyAlignment="1" applyBorder="1" applyFont="1">
      <alignment shrinkToFit="0" wrapText="1"/>
    </xf>
    <xf borderId="0" fillId="5" fontId="2" numFmtId="0" xfId="0" applyAlignment="1" applyFont="1">
      <alignment shrinkToFit="0" wrapText="1"/>
    </xf>
    <xf borderId="9" fillId="6" fontId="3" numFmtId="0" xfId="0" applyAlignment="1" applyBorder="1" applyFont="1">
      <alignment vertical="bottom"/>
    </xf>
    <xf borderId="10" fillId="9" fontId="1" numFmtId="0" xfId="0" applyAlignment="1" applyBorder="1" applyFont="1">
      <alignment shrinkToFit="0" wrapText="1"/>
    </xf>
    <xf borderId="11" fillId="9" fontId="1" numFmtId="0" xfId="0" applyAlignment="1" applyBorder="1" applyFont="1">
      <alignment shrinkToFit="0" wrapText="1"/>
    </xf>
    <xf borderId="11" fillId="3" fontId="2" numFmtId="0" xfId="0" applyAlignment="1" applyBorder="1" applyFont="1">
      <alignment shrinkToFit="0" wrapText="1"/>
    </xf>
    <xf borderId="12" fillId="3" fontId="2" numFmtId="0" xfId="0" applyAlignment="1" applyBorder="1" applyFont="1">
      <alignment shrinkToFit="0" wrapText="1"/>
    </xf>
    <xf borderId="13" fillId="3" fontId="2" numFmtId="0" xfId="0" applyAlignment="1" applyBorder="1" applyFont="1">
      <alignment shrinkToFit="0" wrapText="1"/>
    </xf>
    <xf borderId="12" fillId="4" fontId="2" numFmtId="0" xfId="0" applyAlignment="1" applyBorder="1" applyFont="1">
      <alignment shrinkToFit="0" wrapText="1"/>
    </xf>
    <xf borderId="13" fillId="4" fontId="2" numFmtId="0" xfId="0" applyAlignment="1" applyBorder="1" applyFont="1">
      <alignment shrinkToFit="0" wrapText="1"/>
    </xf>
    <xf borderId="13" fillId="5" fontId="2" numFmtId="0" xfId="0" applyAlignment="1" applyBorder="1" applyFont="1">
      <alignment shrinkToFit="0" wrapText="1"/>
    </xf>
    <xf borderId="12" fillId="6" fontId="2" numFmtId="0" xfId="0" applyAlignment="1" applyBorder="1" applyFont="1">
      <alignment shrinkToFit="0" wrapText="1"/>
    </xf>
    <xf borderId="13" fillId="6" fontId="2" numFmtId="0" xfId="0" applyAlignment="1" applyBorder="1" applyFont="1">
      <alignment shrinkToFit="0" wrapText="1"/>
    </xf>
    <xf borderId="12" fillId="7" fontId="2" numFmtId="0" xfId="0" applyAlignment="1" applyBorder="1" applyFont="1">
      <alignment shrinkToFit="0" wrapText="1"/>
    </xf>
    <xf borderId="13" fillId="7" fontId="2" numFmtId="0" xfId="0" applyAlignment="1" applyBorder="1" applyFont="1">
      <alignment shrinkToFit="0" wrapText="1"/>
    </xf>
    <xf borderId="12" fillId="5" fontId="2" numFmtId="0" xfId="0" applyAlignment="1" applyBorder="1" applyFont="1">
      <alignment shrinkToFit="0" wrapText="1"/>
    </xf>
    <xf borderId="13" fillId="6" fontId="3" numFmtId="0" xfId="0" applyAlignment="1" applyBorder="1" applyFont="1">
      <alignment vertical="bottom"/>
    </xf>
    <xf borderId="0" fillId="9" fontId="1" numFmtId="0" xfId="0" applyAlignment="1" applyFont="1">
      <alignment horizontal="center" readingOrder="0"/>
    </xf>
    <xf borderId="0" fillId="6" fontId="1" numFmtId="0" xfId="0" applyAlignment="1" applyFont="1">
      <alignment horizontal="center" readingOrder="0"/>
    </xf>
    <xf borderId="0" fillId="11" fontId="1" numFmtId="0" xfId="0" applyAlignment="1" applyFill="1" applyFont="1">
      <alignment horizontal="center" readingOrder="0"/>
    </xf>
    <xf borderId="0" fillId="9" fontId="2" numFmtId="0" xfId="0" applyAlignment="1" applyFont="1">
      <alignment readingOrder="0" shrinkToFit="0" wrapText="1"/>
    </xf>
    <xf borderId="0" fillId="6" fontId="3" numFmtId="0" xfId="0" applyAlignment="1" applyFont="1">
      <alignment readingOrder="0" shrinkToFit="0" vertical="bottom" wrapText="1"/>
    </xf>
    <xf borderId="0" fillId="6" fontId="2" numFmtId="164" xfId="0" applyAlignment="1" applyFont="1" applyNumberFormat="1">
      <alignment readingOrder="0" shrinkToFit="0" wrapText="1"/>
    </xf>
    <xf borderId="0" fillId="4" fontId="4" numFmtId="0" xfId="0" applyAlignment="1" applyFont="1">
      <alignment readingOrder="0" shrinkToFit="0" wrapText="1"/>
    </xf>
    <xf borderId="0" fillId="12" fontId="3" numFmtId="0" xfId="0" applyAlignment="1" applyFill="1" applyFont="1">
      <alignment readingOrder="0" shrinkToFit="0" vertical="bottom" wrapText="1"/>
    </xf>
    <xf borderId="0" fillId="11" fontId="2" numFmtId="0" xfId="0" applyAlignment="1" applyFont="1">
      <alignment horizontal="left" readingOrder="0" shrinkToFit="0" wrapText="1"/>
    </xf>
    <xf borderId="0" fillId="12" fontId="2" numFmtId="0" xfId="0" applyAlignment="1" applyFont="1">
      <alignment horizontal="left" readingOrder="0" shrinkToFit="0" wrapText="1"/>
    </xf>
    <xf borderId="0" fillId="12" fontId="2" numFmtId="0" xfId="0" applyAlignment="1" applyFont="1">
      <alignment readingOrder="0" shrinkToFit="0" wrapText="1"/>
    </xf>
    <xf borderId="0" fillId="9" fontId="2" numFmtId="0" xfId="0" applyAlignment="1" applyFont="1">
      <alignment shrinkToFit="0" wrapText="1"/>
    </xf>
    <xf borderId="0" fillId="6" fontId="2" numFmtId="0" xfId="0" applyFont="1"/>
    <xf borderId="0" fillId="11" fontId="3" numFmtId="0" xfId="0" applyAlignment="1" applyFont="1">
      <alignment readingOrder="0" vertical="bottom"/>
    </xf>
    <xf borderId="0" fillId="12" fontId="3" numFmtId="0" xfId="0" applyAlignment="1" applyFont="1">
      <alignment readingOrder="0" shrinkToFit="0" vertical="bottom" wrapText="0"/>
    </xf>
    <xf borderId="0" fillId="11" fontId="2" numFmtId="0" xfId="0" applyAlignment="1" applyFont="1">
      <alignment horizontal="left" shrinkToFit="0" wrapText="1"/>
    </xf>
    <xf borderId="0" fillId="12" fontId="2" numFmtId="0" xfId="0" applyAlignment="1" applyFont="1">
      <alignment horizontal="left" shrinkToFit="0" wrapText="0"/>
    </xf>
    <xf borderId="0" fillId="12" fontId="2" numFmtId="165" xfId="0" applyAlignment="1" applyFont="1" applyNumberFormat="1">
      <alignment readingOrder="0" shrinkToFit="0" wrapText="1"/>
    </xf>
    <xf borderId="0" fillId="10" fontId="2" numFmtId="0" xfId="0" applyFont="1"/>
    <xf borderId="0" fillId="6" fontId="2" numFmtId="164" xfId="0" applyAlignment="1" applyFont="1" applyNumberFormat="1">
      <alignment shrinkToFit="0" wrapText="1"/>
    </xf>
    <xf borderId="0" fillId="6" fontId="1" numFmtId="164" xfId="0" applyAlignment="1" applyFont="1" applyNumberFormat="1">
      <alignment shrinkToFit="0" wrapText="1"/>
    </xf>
    <xf borderId="0" fillId="9" fontId="2" numFmtId="0" xfId="0" applyFont="1"/>
    <xf borderId="0" fillId="6" fontId="1" numFmtId="0" xfId="0" applyAlignment="1" applyFont="1">
      <alignment horizontal="center" readingOrder="0" shrinkToFit="0" wrapText="1"/>
    </xf>
    <xf borderId="0" fillId="10" fontId="1" numFmtId="0" xfId="0" applyAlignment="1" applyFont="1">
      <alignment horizontal="center" readingOrder="0" shrinkToFit="0" wrapText="1"/>
    </xf>
    <xf borderId="0" fillId="2" fontId="1" numFmtId="0" xfId="0" applyAlignment="1" applyFont="1">
      <alignment horizontal="center" readingOrder="0" shrinkToFit="0" wrapText="1"/>
    </xf>
    <xf borderId="0" fillId="9" fontId="2" numFmtId="49" xfId="0" applyAlignment="1" applyFont="1" applyNumberFormat="1">
      <alignment horizontal="right" readingOrder="0" shrinkToFit="0" wrapText="1"/>
    </xf>
    <xf borderId="0" fillId="2" fontId="2" numFmtId="0" xfId="0" applyAlignment="1" applyFont="1">
      <alignment readingOrder="0" shrinkToFit="0" wrapText="1"/>
    </xf>
    <xf borderId="0" fillId="6" fontId="2" numFmtId="0" xfId="0" applyAlignment="1" applyFont="1">
      <alignment horizontal="center" readingOrder="0" shrinkToFit="0" wrapText="1"/>
    </xf>
    <xf borderId="0" fillId="13" fontId="2" numFmtId="0" xfId="0" applyAlignment="1" applyFill="1" applyFont="1">
      <alignment readingOrder="0" shrinkToFit="0" wrapText="1"/>
    </xf>
    <xf borderId="0" fillId="9" fontId="2" numFmtId="0" xfId="0" applyAlignment="1" applyFont="1">
      <alignment readingOrder="0" shrinkToFit="0" wrapText="0"/>
    </xf>
    <xf borderId="0" fillId="9" fontId="2" numFmtId="166" xfId="0" applyAlignment="1" applyFont="1" applyNumberFormat="1">
      <alignment readingOrder="0" shrinkToFit="0" wrapText="0"/>
    </xf>
    <xf borderId="0" fillId="9" fontId="2" numFmtId="49" xfId="0" applyAlignment="1" applyFont="1" applyNumberFormat="1">
      <alignment horizontal="right" readingOrder="0" shrinkToFit="0" wrapText="0"/>
    </xf>
    <xf borderId="0" fillId="9" fontId="2" numFmtId="167" xfId="0" applyAlignment="1" applyFont="1" applyNumberFormat="1">
      <alignment readingOrder="0" shrinkToFit="0" wrapText="0"/>
    </xf>
    <xf borderId="0" fillId="6" fontId="5" numFmtId="0" xfId="0" applyAlignment="1" applyFont="1">
      <alignment horizontal="center" shrinkToFit="0" wrapText="0"/>
    </xf>
    <xf borderId="0" fillId="6" fontId="2" numFmtId="0" xfId="0" applyAlignment="1" applyFont="1">
      <alignment shrinkToFit="0" wrapText="0"/>
    </xf>
    <xf borderId="0" fillId="6" fontId="2" numFmtId="0" xfId="0" applyAlignment="1" applyFont="1">
      <alignment readingOrder="0" shrinkToFit="0" wrapText="0"/>
    </xf>
    <xf borderId="0" fillId="12" fontId="2" numFmtId="0" xfId="0" applyAlignment="1" applyFont="1">
      <alignment readingOrder="0" shrinkToFit="0" wrapText="0"/>
    </xf>
    <xf borderId="0" fillId="10" fontId="2" numFmtId="0" xfId="0" applyAlignment="1" applyFont="1">
      <alignment readingOrder="0" shrinkToFit="0" wrapText="0"/>
    </xf>
    <xf borderId="0" fillId="13" fontId="2" numFmtId="0" xfId="0" applyAlignment="1" applyFont="1">
      <alignment readingOrder="0" shrinkToFit="0" wrapText="0"/>
    </xf>
    <xf borderId="0" fillId="13" fontId="2" numFmtId="0" xfId="0" applyAlignment="1" applyFont="1">
      <alignment shrinkToFit="0" wrapText="0"/>
    </xf>
    <xf borderId="0" fillId="10" fontId="2" numFmtId="0" xfId="0" applyAlignment="1" applyFont="1">
      <alignment shrinkToFit="0" wrapText="0"/>
    </xf>
    <xf borderId="0" fillId="2" fontId="2" numFmtId="0" xfId="0" applyAlignment="1" applyFont="1">
      <alignment shrinkToFit="0" wrapText="0"/>
    </xf>
    <xf borderId="0" fillId="2" fontId="2" numFmtId="0" xfId="0" applyAlignment="1" applyFont="1">
      <alignment readingOrder="0" shrinkToFit="0" wrapText="0"/>
    </xf>
    <xf borderId="0" fillId="10" fontId="6" numFmtId="0" xfId="0" applyAlignment="1" applyFont="1">
      <alignment horizontal="left" readingOrder="0" shrinkToFit="0" wrapText="0"/>
    </xf>
    <xf borderId="0" fillId="13" fontId="6" numFmtId="0" xfId="0" applyAlignment="1" applyFont="1">
      <alignment horizontal="left" readingOrder="0" shrinkToFit="0" wrapText="0"/>
    </xf>
    <xf borderId="0" fillId="6" fontId="1" numFmtId="0" xfId="0" applyAlignment="1" applyFont="1">
      <alignment shrinkToFit="0" wrapText="0"/>
    </xf>
    <xf borderId="0" fillId="10" fontId="1" numFmtId="0" xfId="0" applyAlignment="1" applyFont="1">
      <alignment shrinkToFit="0" wrapText="0"/>
    </xf>
    <xf borderId="0" fillId="13" fontId="1" numFmtId="0" xfId="0" applyAlignment="1" applyFont="1">
      <alignment shrinkToFit="0" wrapText="0"/>
    </xf>
    <xf borderId="0" fillId="2" fontId="1" numFmtId="0" xfId="0" applyAlignment="1" applyFont="1">
      <alignment shrinkToFit="0" wrapText="0"/>
    </xf>
    <xf borderId="0" fillId="9" fontId="2" numFmtId="0" xfId="0" applyAlignment="1" applyFont="1">
      <alignment shrinkToFit="0" wrapText="0"/>
    </xf>
    <xf borderId="0" fillId="9" fontId="2" numFmtId="166" xfId="0" applyAlignment="1" applyFont="1" applyNumberFormat="1">
      <alignment shrinkToFit="0" wrapText="0"/>
    </xf>
    <xf borderId="0" fillId="9" fontId="2" numFmtId="49" xfId="0" applyAlignment="1" applyFont="1" applyNumberFormat="1">
      <alignment horizontal="right" shrinkToFit="0" wrapText="0"/>
    </xf>
    <xf borderId="0" fillId="9" fontId="2" numFmtId="167" xfId="0" applyAlignment="1" applyFont="1" applyNumberFormat="1">
      <alignment shrinkToFit="0" wrapText="0"/>
    </xf>
    <xf borderId="0" fillId="9" fontId="1" numFmtId="0" xfId="0" applyAlignment="1" applyFont="1">
      <alignment horizontal="center" readingOrder="0" shrinkToFit="0" wrapText="1"/>
    </xf>
    <xf borderId="0" fillId="6" fontId="7" numFmtId="0" xfId="0" applyAlignment="1" applyFont="1">
      <alignment horizontal="center" readingOrder="0" vertical="bottom"/>
    </xf>
    <xf borderId="0" fillId="6" fontId="1" numFmtId="0" xfId="0" applyAlignment="1" applyFont="1">
      <alignment horizontal="center" readingOrder="0" shrinkToFit="0" wrapText="1"/>
    </xf>
    <xf borderId="0" fillId="12" fontId="1" numFmtId="0" xfId="0" applyAlignment="1" applyFont="1">
      <alignment horizontal="center" readingOrder="0" shrinkToFit="0" wrapText="1"/>
    </xf>
    <xf borderId="0" fillId="2" fontId="1" numFmtId="0" xfId="0" applyAlignment="1" applyFont="1">
      <alignment horizontal="center" readingOrder="0" shrinkToFit="0" wrapText="1"/>
    </xf>
    <xf borderId="0" fillId="9" fontId="2" numFmtId="0" xfId="0" applyAlignment="1" applyFont="1">
      <alignment horizontal="right" readingOrder="0" shrinkToFit="0" wrapText="1"/>
    </xf>
    <xf borderId="0" fillId="6" fontId="0" numFmtId="0" xfId="0" applyAlignment="1" applyFont="1">
      <alignment readingOrder="0" shrinkToFit="0" wrapText="1"/>
    </xf>
    <xf borderId="0" fillId="2" fontId="0" numFmtId="0" xfId="0" applyAlignment="1" applyFont="1">
      <alignment readingOrder="0" shrinkToFit="0" wrapText="1"/>
    </xf>
    <xf borderId="0" fillId="9" fontId="2" numFmtId="0" xfId="0" applyAlignment="1" applyFont="1">
      <alignment horizontal="right"/>
    </xf>
    <xf borderId="0" fillId="6" fontId="2" numFmtId="0" xfId="0" applyAlignment="1" applyFont="1">
      <alignment readingOrder="0"/>
    </xf>
    <xf borderId="0" fillId="12" fontId="2" numFmtId="0" xfId="0" applyAlignment="1" applyFont="1">
      <alignment shrinkToFit="0" wrapText="1"/>
    </xf>
    <xf borderId="0" fillId="12" fontId="8" numFmtId="0" xfId="0" applyAlignment="1" applyFont="1">
      <alignment horizontal="left"/>
    </xf>
    <xf borderId="0" fillId="12" fontId="8" numFmtId="0" xfId="0" applyAlignment="1" applyFont="1">
      <alignment horizontal="left"/>
    </xf>
    <xf borderId="0" fillId="12" fontId="8" numFmtId="0" xfId="0" applyAlignment="1" applyFont="1">
      <alignment horizontal="left" shrinkToFit="0" wrapText="1"/>
    </xf>
    <xf borderId="0" fillId="2" fontId="8" numFmtId="0" xfId="0" applyAlignment="1" applyFont="1">
      <alignment horizontal="left"/>
    </xf>
    <xf borderId="0" fillId="6" fontId="1" numFmtId="0" xfId="0" applyAlignment="1" applyFont="1">
      <alignment shrinkToFit="0" wrapText="1"/>
    </xf>
    <xf borderId="0" fillId="12" fontId="1" numFmtId="0" xfId="0" applyAlignment="1" applyFont="1">
      <alignment shrinkToFit="0" wrapText="1"/>
    </xf>
    <xf borderId="0" fillId="12" fontId="2" numFmtId="0" xfId="0" applyFont="1"/>
    <xf borderId="0" fillId="2" fontId="2" numFmtId="0" xfId="0" applyFont="1"/>
    <xf borderId="14" fillId="9" fontId="1" numFmtId="0" xfId="0" applyAlignment="1" applyBorder="1" applyFont="1">
      <alignment horizontal="center" readingOrder="0" shrinkToFit="0" wrapText="1"/>
    </xf>
    <xf borderId="14" fillId="0" fontId="2" numFmtId="0" xfId="0" applyBorder="1" applyFont="1"/>
    <xf borderId="0" fillId="7" fontId="1" numFmtId="0" xfId="0" applyAlignment="1" applyFont="1">
      <alignment horizontal="center" readingOrder="0" shrinkToFit="0" wrapText="1"/>
    </xf>
    <xf borderId="0" fillId="14" fontId="1" numFmtId="0" xfId="0" applyAlignment="1" applyFill="1" applyFont="1">
      <alignment horizontal="center" readingOrder="0" shrinkToFit="0" wrapText="1"/>
    </xf>
    <xf borderId="0" fillId="15" fontId="1" numFmtId="0" xfId="0" applyAlignment="1" applyFill="1" applyFont="1">
      <alignment horizontal="center" readingOrder="0" shrinkToFit="0" wrapText="1"/>
    </xf>
    <xf borderId="0" fillId="8" fontId="1" numFmtId="0" xfId="0" applyAlignment="1" applyFont="1">
      <alignment horizontal="center" readingOrder="0" shrinkToFit="0" wrapText="1"/>
    </xf>
    <xf borderId="14" fillId="9" fontId="2" numFmtId="0" xfId="0" applyAlignment="1" applyBorder="1" applyFont="1">
      <alignment readingOrder="0" shrinkToFit="0" wrapText="1"/>
    </xf>
    <xf borderId="0" fillId="7" fontId="2" numFmtId="0" xfId="0" applyAlignment="1" applyFont="1">
      <alignment readingOrder="0" shrinkToFit="0" wrapText="1"/>
    </xf>
    <xf borderId="0" fillId="7" fontId="9" numFmtId="0" xfId="0" applyAlignment="1" applyFont="1">
      <alignment readingOrder="0" shrinkToFit="0" wrapText="1"/>
    </xf>
    <xf borderId="0" fillId="16" fontId="2" numFmtId="0" xfId="0" applyAlignment="1" applyFill="1" applyFont="1">
      <alignment readingOrder="0" shrinkToFit="0" wrapText="1"/>
    </xf>
    <xf borderId="0" fillId="14" fontId="2" numFmtId="0" xfId="0" applyAlignment="1" applyFont="1">
      <alignment readingOrder="0" shrinkToFit="0" wrapText="1"/>
    </xf>
    <xf borderId="0" fillId="17" fontId="2" numFmtId="0" xfId="0" applyAlignment="1" applyFill="1" applyFont="1">
      <alignment readingOrder="0" shrinkToFit="0" wrapText="1"/>
    </xf>
    <xf borderId="0" fillId="15" fontId="2" numFmtId="0" xfId="0" applyAlignment="1" applyFont="1">
      <alignment readingOrder="0" shrinkToFit="0" wrapText="1"/>
    </xf>
    <xf borderId="14" fillId="9" fontId="2" numFmtId="0" xfId="0" applyAlignment="1" applyBorder="1" applyFont="1">
      <alignment readingOrder="0"/>
    </xf>
    <xf borderId="0" fillId="9" fontId="2" numFmtId="0" xfId="0" applyAlignment="1" applyFont="1">
      <alignment readingOrder="0"/>
    </xf>
    <xf borderId="0" fillId="7" fontId="2" numFmtId="0" xfId="0" applyAlignment="1" applyFont="1">
      <alignment readingOrder="0"/>
    </xf>
    <xf borderId="0" fillId="16" fontId="2" numFmtId="0" xfId="0" applyAlignment="1" applyFont="1">
      <alignment readingOrder="0"/>
    </xf>
    <xf borderId="0" fillId="14" fontId="2" numFmtId="0" xfId="0" applyAlignment="1" applyFont="1">
      <alignment readingOrder="0"/>
    </xf>
    <xf borderId="0" fillId="17" fontId="2" numFmtId="0" xfId="0" applyAlignment="1" applyFont="1">
      <alignment shrinkToFit="0" wrapText="1"/>
    </xf>
    <xf borderId="0" fillId="15" fontId="2" numFmtId="0" xfId="0" applyAlignment="1" applyFont="1">
      <alignment readingOrder="0"/>
    </xf>
    <xf borderId="0" fillId="5" fontId="2" numFmtId="0" xfId="0" applyAlignment="1" applyFont="1">
      <alignment readingOrder="0"/>
    </xf>
    <xf borderId="14" fillId="9" fontId="5" numFmtId="0" xfId="0" applyAlignment="1" applyBorder="1" applyFont="1">
      <alignment readingOrder="0"/>
    </xf>
    <xf borderId="0" fillId="9" fontId="5" numFmtId="0" xfId="0" applyAlignment="1" applyFont="1">
      <alignment readingOrder="0"/>
    </xf>
    <xf borderId="0" fillId="7" fontId="6" numFmtId="0" xfId="0" applyAlignment="1" applyFont="1">
      <alignment horizontal="left" readingOrder="0"/>
    </xf>
    <xf borderId="0" fillId="16" fontId="6" numFmtId="0" xfId="0" applyAlignment="1" applyFont="1">
      <alignment horizontal="left" readingOrder="0"/>
    </xf>
    <xf borderId="0" fillId="14" fontId="6" numFmtId="0" xfId="0" applyAlignment="1" applyFont="1">
      <alignment horizontal="left" readingOrder="0"/>
    </xf>
    <xf borderId="0" fillId="15" fontId="6" numFmtId="0" xfId="0" applyAlignment="1" applyFont="1">
      <alignment horizontal="left" readingOrder="0"/>
    </xf>
    <xf borderId="0" fillId="9" fontId="2" numFmtId="165" xfId="0" applyAlignment="1" applyFont="1" applyNumberFormat="1">
      <alignment readingOrder="0"/>
    </xf>
    <xf borderId="0" fillId="9" fontId="2" numFmtId="168" xfId="0" applyAlignment="1" applyFont="1" applyNumberFormat="1">
      <alignment readingOrder="0"/>
    </xf>
    <xf borderId="0" fillId="7" fontId="2" numFmtId="0" xfId="0" applyFont="1"/>
    <xf borderId="0" fillId="16" fontId="2" numFmtId="0" xfId="0" applyFont="1"/>
    <xf borderId="0" fillId="14" fontId="2" numFmtId="0" xfId="0" applyFont="1"/>
    <xf borderId="0" fillId="15" fontId="2" numFmtId="0" xfId="0" applyFont="1"/>
    <xf borderId="0" fillId="5" fontId="2" numFmtId="0" xfId="0" applyFont="1"/>
    <xf borderId="14" fillId="9" fontId="2" numFmtId="0" xfId="0" applyBorder="1" applyFont="1"/>
    <xf borderId="0" fillId="9" fontId="10" numFmtId="0" xfId="0" applyAlignment="1" applyFont="1">
      <alignment horizontal="center" readingOrder="0" shrinkToFit="0" wrapText="1"/>
    </xf>
    <xf borderId="0" fillId="5" fontId="1" numFmtId="0" xfId="0" applyAlignment="1" applyFont="1">
      <alignment horizontal="center" readingOrder="0" shrinkToFit="0" wrapText="1"/>
    </xf>
    <xf borderId="0" fillId="3" fontId="1" numFmtId="0" xfId="0" applyAlignment="1" applyFont="1">
      <alignment horizontal="center" readingOrder="0" shrinkToFit="0" wrapText="1"/>
    </xf>
    <xf borderId="0" fillId="12" fontId="3" numFmtId="0" xfId="0" applyAlignment="1" applyFont="1">
      <alignment vertical="bottom"/>
    </xf>
    <xf borderId="0" fillId="9" fontId="11" numFmtId="0" xfId="0" applyAlignment="1" applyFont="1">
      <alignment readingOrder="0" shrinkToFit="0" wrapText="1"/>
    </xf>
    <xf borderId="0" fillId="0" fontId="2" numFmtId="0" xfId="0" applyAlignment="1" applyFont="1">
      <alignment readingOrder="0" shrinkToFit="0" wrapText="1"/>
    </xf>
    <xf borderId="0" fillId="18" fontId="1" numFmtId="0" xfId="0" applyAlignment="1" applyFill="1" applyFont="1">
      <alignment readingOrder="0" shrinkToFit="0" wrapText="1"/>
    </xf>
    <xf borderId="0" fillId="2" fontId="3" numFmtId="0" xfId="0" applyAlignment="1" applyFont="1">
      <alignment shrinkToFit="0" vertical="bottom" wrapText="1"/>
    </xf>
    <xf borderId="0" fillId="9" fontId="2" numFmtId="0" xfId="0" applyFont="1"/>
    <xf borderId="0" fillId="9" fontId="11" numFmtId="0" xfId="0" applyAlignment="1" applyFont="1">
      <alignment readingOrder="0"/>
    </xf>
    <xf borderId="0" fillId="3" fontId="2" numFmtId="0" xfId="0" applyAlignment="1" applyFont="1">
      <alignment readingOrder="0"/>
    </xf>
    <xf borderId="0" fillId="3" fontId="2" numFmtId="0" xfId="0" applyAlignment="1" applyFont="1">
      <alignment readingOrder="0" shrinkToFit="0" wrapText="1"/>
    </xf>
    <xf borderId="0" fillId="12" fontId="3" numFmtId="0" xfId="0" applyAlignment="1" applyFont="1">
      <alignment readingOrder="0" vertical="bottom"/>
    </xf>
    <xf borderId="0" fillId="3" fontId="6" numFmtId="0" xfId="0" applyAlignment="1" applyFont="1">
      <alignment horizontal="left" readingOrder="0"/>
    </xf>
    <xf borderId="0" fillId="3" fontId="6" numFmtId="0" xfId="0" applyAlignment="1" applyFont="1">
      <alignment horizontal="left" readingOrder="0" shrinkToFit="0" wrapText="1"/>
    </xf>
    <xf borderId="0" fillId="18" fontId="12" numFmtId="0" xfId="0" applyAlignment="1" applyFont="1">
      <alignment horizontal="left" readingOrder="0" shrinkToFit="0" wrapText="1"/>
    </xf>
    <xf borderId="0" fillId="5" fontId="6" numFmtId="0" xfId="0" applyAlignment="1" applyFont="1">
      <alignment horizontal="left" readingOrder="0" shrinkToFit="0" wrapText="1"/>
    </xf>
    <xf borderId="0" fillId="5" fontId="2" numFmtId="169" xfId="0" applyFont="1" applyNumberFormat="1"/>
    <xf borderId="0" fillId="9" fontId="11" numFmtId="0" xfId="0" applyFont="1"/>
    <xf borderId="0" fillId="3" fontId="2" numFmtId="0" xfId="0" applyFont="1"/>
    <xf borderId="0" fillId="18" fontId="1" numFmtId="0" xfId="0" applyAlignment="1" applyFont="1">
      <alignment shrinkToFit="0" wrapText="1"/>
    </xf>
    <xf borderId="0" fillId="12" fontId="3" numFmtId="0" xfId="0" applyAlignment="1" applyFont="1">
      <alignment vertical="bottom"/>
    </xf>
    <xf borderId="0" fillId="9" fontId="2" numFmtId="0" xfId="0" applyAlignment="1" applyFont="1">
      <alignment horizontal="center" readingOrder="0" shrinkToFit="0" wrapText="1"/>
    </xf>
    <xf borderId="0" fillId="5" fontId="1" numFmtId="0" xfId="0" applyAlignment="1" applyFont="1">
      <alignment horizontal="center" readingOrder="0"/>
    </xf>
    <xf borderId="0" fillId="12" fontId="1" numFmtId="0" xfId="0" applyAlignment="1" applyFont="1">
      <alignment horizontal="center" readingOrder="0"/>
    </xf>
    <xf borderId="9" fillId="0" fontId="2" numFmtId="0" xfId="0" applyBorder="1" applyFont="1"/>
    <xf borderId="0" fillId="2" fontId="3" numFmtId="0" xfId="0" applyAlignment="1" applyFont="1">
      <alignment readingOrder="0" shrinkToFit="0" vertical="bottom" wrapText="1"/>
    </xf>
    <xf borderId="0" fillId="7" fontId="2" numFmtId="49" xfId="0" applyAlignment="1" applyFont="1" applyNumberFormat="1">
      <alignment readingOrder="0" shrinkToFit="0" wrapText="1"/>
    </xf>
    <xf borderId="0" fillId="6" fontId="6" numFmtId="0" xfId="0" applyAlignment="1" applyFont="1">
      <alignment horizontal="left" readingOrder="0" shrinkToFit="0" wrapText="1"/>
    </xf>
    <xf borderId="0" fillId="5" fontId="3" numFmtId="0" xfId="0" applyAlignment="1" applyFont="1">
      <alignment vertical="bottom"/>
    </xf>
    <xf borderId="0" fillId="5" fontId="3" numFmtId="0" xfId="0" applyAlignment="1" applyFont="1">
      <alignment readingOrder="0" vertical="bottom"/>
    </xf>
    <xf borderId="0" fillId="12" fontId="2" numFmtId="0" xfId="0" applyAlignment="1" applyFont="1">
      <alignment readingOrder="0"/>
    </xf>
    <xf borderId="0" fillId="7" fontId="2" numFmtId="170" xfId="0" applyAlignment="1" applyFont="1" applyNumberFormat="1">
      <alignment readingOrder="0"/>
    </xf>
    <xf borderId="0" fillId="12" fontId="2" numFmtId="171" xfId="0" applyAlignment="1" applyFont="1" applyNumberFormat="1">
      <alignment readingOrder="0"/>
    </xf>
    <xf borderId="0" fillId="12" fontId="13" numFmtId="0" xfId="0" applyAlignment="1" applyFont="1">
      <alignment readingOrder="0"/>
    </xf>
    <xf borderId="9" fillId="6" fontId="2" numFmtId="0" xfId="0" applyAlignment="1" applyBorder="1" applyFont="1">
      <alignment readingOrder="0"/>
    </xf>
    <xf borderId="9" fillId="6" fontId="2" numFmtId="0" xfId="0" applyBorder="1" applyFont="1"/>
    <xf borderId="0" fillId="6" fontId="3" numFmtId="0" xfId="0" applyAlignment="1" applyFont="1">
      <alignment vertical="bottom"/>
    </xf>
    <xf borderId="0" fillId="7" fontId="3" numFmtId="0" xfId="0" applyAlignment="1" applyFont="1">
      <alignment vertical="bottom"/>
    </xf>
    <xf borderId="0" fillId="9" fontId="1" numFmtId="0" xfId="0" applyFont="1"/>
    <xf borderId="14" fillId="9" fontId="1" numFmtId="49" xfId="0" applyAlignment="1" applyBorder="1" applyFont="1" applyNumberFormat="1">
      <alignment horizontal="center" readingOrder="0"/>
    </xf>
    <xf borderId="0" fillId="9" fontId="2" numFmtId="49" xfId="0" applyAlignment="1" applyFont="1" applyNumberFormat="1">
      <alignment horizontal="center" readingOrder="0"/>
    </xf>
    <xf borderId="0" fillId="8" fontId="1" numFmtId="0" xfId="0" applyAlignment="1" applyFont="1">
      <alignment horizontal="center" readingOrder="0"/>
    </xf>
    <xf borderId="0" fillId="7" fontId="1" numFmtId="0" xfId="0" applyAlignment="1" applyFont="1">
      <alignment horizontal="center" readingOrder="0"/>
    </xf>
    <xf borderId="0" fillId="4" fontId="1" numFmtId="0" xfId="0" applyAlignment="1" applyFont="1">
      <alignment horizontal="center" readingOrder="0"/>
    </xf>
    <xf borderId="0" fillId="3" fontId="2" numFmtId="0" xfId="0" applyAlignment="1" applyFont="1">
      <alignment horizontal="left" readingOrder="0" shrinkToFit="0" wrapText="1"/>
    </xf>
    <xf borderId="0" fillId="19" fontId="2" numFmtId="0" xfId="0" applyAlignment="1" applyFill="1" applyFont="1">
      <alignment readingOrder="0" shrinkToFit="0" wrapText="1"/>
    </xf>
    <xf borderId="0" fillId="7" fontId="7" numFmtId="0" xfId="0" applyAlignment="1" applyFont="1">
      <alignment readingOrder="0" shrinkToFit="0" vertical="bottom" wrapText="1"/>
    </xf>
    <xf borderId="0" fillId="7" fontId="2" numFmtId="1" xfId="0" applyAlignment="1" applyFont="1" applyNumberFormat="1">
      <alignment readingOrder="0" shrinkToFit="0" wrapText="1"/>
    </xf>
    <xf borderId="0" fillId="7" fontId="2" numFmtId="0" xfId="0" applyAlignment="1" applyFont="1">
      <alignment horizontal="left" readingOrder="0" shrinkToFit="0" wrapText="1"/>
    </xf>
    <xf borderId="0" fillId="3" fontId="2" numFmtId="0" xfId="0" applyAlignment="1" applyFont="1">
      <alignment horizontal="left" shrinkToFit="0" wrapText="1"/>
    </xf>
    <xf borderId="0" fillId="19" fontId="2" numFmtId="0" xfId="0" applyFont="1"/>
    <xf borderId="0" fillId="7" fontId="2" numFmtId="49" xfId="0" applyAlignment="1" applyFont="1" applyNumberFormat="1">
      <alignment readingOrder="0"/>
    </xf>
    <xf borderId="0" fillId="7" fontId="2" numFmtId="1" xfId="0" applyAlignment="1" applyFont="1" applyNumberFormat="1">
      <alignment readingOrder="0"/>
    </xf>
    <xf borderId="0" fillId="7" fontId="2" numFmtId="172" xfId="0" applyAlignment="1" applyFont="1" applyNumberFormat="1">
      <alignment horizontal="left" readingOrder="0"/>
    </xf>
    <xf borderId="0" fillId="4" fontId="2" numFmtId="0" xfId="0" applyAlignment="1" applyFont="1">
      <alignment readingOrder="0"/>
    </xf>
    <xf borderId="0" fillId="7" fontId="2" numFmtId="0" xfId="0" applyAlignment="1" applyFont="1">
      <alignment horizontal="left" readingOrder="0"/>
    </xf>
    <xf borderId="0" fillId="7" fontId="2" numFmtId="0" xfId="0" applyAlignment="1" applyFont="1">
      <alignment horizontal="left"/>
    </xf>
    <xf borderId="0" fillId="4" fontId="2" numFmtId="0" xfId="0" applyFont="1"/>
    <xf borderId="0" fillId="7" fontId="2" numFmtId="1" xfId="0" applyFont="1" applyNumberFormat="1"/>
    <xf borderId="0" fillId="7" fontId="3" numFmtId="1" xfId="0" applyAlignment="1" applyFont="1" applyNumberFormat="1">
      <alignment vertical="bottom"/>
    </xf>
    <xf borderId="0" fillId="9" fontId="2" numFmtId="173" xfId="0" applyAlignment="1" applyFont="1" applyNumberFormat="1">
      <alignment readingOrder="0"/>
    </xf>
    <xf borderId="0" fillId="9" fontId="1" numFmtId="49" xfId="0" applyAlignment="1" applyFont="1" applyNumberFormat="1">
      <alignment horizontal="center" readingOrder="0"/>
    </xf>
    <xf borderId="9" fillId="5" fontId="1" numFmtId="0" xfId="0" applyAlignment="1" applyBorder="1" applyFont="1">
      <alignment horizontal="center" readingOrder="0"/>
    </xf>
    <xf borderId="2" fillId="5" fontId="1" numFmtId="0" xfId="0" applyAlignment="1" applyBorder="1" applyFont="1">
      <alignment horizontal="center" readingOrder="0"/>
    </xf>
    <xf borderId="0" fillId="7" fontId="1" numFmtId="3" xfId="0" applyAlignment="1" applyFont="1" applyNumberFormat="1">
      <alignment horizontal="center" readingOrder="0"/>
    </xf>
    <xf borderId="0" fillId="14" fontId="1" numFmtId="0" xfId="0" applyAlignment="1" applyFont="1">
      <alignment horizontal="center" readingOrder="0"/>
    </xf>
    <xf borderId="0" fillId="9" fontId="2" numFmtId="0" xfId="0" applyAlignment="1" applyFont="1">
      <alignment horizontal="center" readingOrder="0"/>
    </xf>
    <xf borderId="0" fillId="2" fontId="2" numFmtId="49" xfId="0" applyAlignment="1" applyFont="1" applyNumberFormat="1">
      <alignment horizontal="center" readingOrder="0" shrinkToFit="0" wrapText="1"/>
    </xf>
    <xf borderId="0" fillId="0" fontId="2" numFmtId="0" xfId="0" applyAlignment="1" applyFont="1">
      <alignment horizontal="center" readingOrder="0"/>
    </xf>
    <xf borderId="0" fillId="0" fontId="2" numFmtId="0" xfId="0" applyAlignment="1" applyFont="1">
      <alignment horizontal="center" readingOrder="0" shrinkToFit="0" wrapText="1"/>
    </xf>
    <xf borderId="9" fillId="0" fontId="2" numFmtId="0" xfId="0" applyAlignment="1" applyBorder="1" applyFont="1">
      <alignment horizontal="left" readingOrder="0" shrinkToFit="0" wrapText="1"/>
    </xf>
    <xf borderId="0" fillId="0" fontId="2" numFmtId="0" xfId="0" applyAlignment="1" applyFont="1">
      <alignment horizontal="left" readingOrder="0" shrinkToFit="0" wrapText="1"/>
    </xf>
    <xf borderId="0" fillId="5" fontId="2" numFmtId="0" xfId="0" applyAlignment="1" applyFont="1">
      <alignment horizontal="center" readingOrder="0" shrinkToFit="0" wrapText="1"/>
    </xf>
    <xf borderId="0" fillId="0" fontId="1" numFmtId="0" xfId="0" applyAlignment="1" applyFont="1">
      <alignment horizontal="center" readingOrder="0" shrinkToFit="0" wrapText="1"/>
    </xf>
    <xf borderId="0" fillId="9" fontId="14" numFmtId="49" xfId="0" applyAlignment="1" applyFont="1" applyNumberFormat="1">
      <alignment readingOrder="0"/>
    </xf>
    <xf borderId="0" fillId="12" fontId="2" numFmtId="173" xfId="0" applyAlignment="1" applyFont="1" applyNumberFormat="1">
      <alignment readingOrder="0"/>
    </xf>
    <xf borderId="9" fillId="10" fontId="2" numFmtId="0" xfId="0" applyAlignment="1" applyBorder="1" applyFont="1">
      <alignment horizontal="left" readingOrder="0"/>
    </xf>
    <xf borderId="0" fillId="10" fontId="2" numFmtId="0" xfId="0" applyAlignment="1" applyFont="1">
      <alignment horizontal="left" readingOrder="0"/>
    </xf>
    <xf borderId="0" fillId="10" fontId="2" numFmtId="0" xfId="0" applyAlignment="1" applyFont="1">
      <alignment readingOrder="0"/>
    </xf>
    <xf borderId="0" fillId="8" fontId="1" numFmtId="0" xfId="0" applyAlignment="1" applyFont="1">
      <alignment readingOrder="0"/>
    </xf>
    <xf borderId="0" fillId="8" fontId="2" numFmtId="0" xfId="0" applyAlignment="1" applyFont="1">
      <alignment readingOrder="0"/>
    </xf>
    <xf borderId="0" fillId="7" fontId="1" numFmtId="0" xfId="0" applyAlignment="1" applyFont="1">
      <alignment readingOrder="0"/>
    </xf>
    <xf borderId="0" fillId="14" fontId="2" numFmtId="171" xfId="0" applyAlignment="1" applyFont="1" applyNumberFormat="1">
      <alignment readingOrder="0"/>
    </xf>
    <xf borderId="0" fillId="14" fontId="2" numFmtId="173" xfId="0" applyAlignment="1" applyFont="1" applyNumberFormat="1">
      <alignment readingOrder="0"/>
    </xf>
    <xf borderId="0" fillId="10" fontId="6" numFmtId="0" xfId="0" applyAlignment="1" applyFont="1">
      <alignment horizontal="left" readingOrder="0"/>
    </xf>
    <xf borderId="9" fillId="10" fontId="6" numFmtId="0" xfId="0" applyAlignment="1" applyBorder="1" applyFont="1">
      <alignment horizontal="left" readingOrder="0"/>
    </xf>
    <xf borderId="0" fillId="8" fontId="2" numFmtId="0" xfId="0" applyFont="1"/>
    <xf borderId="9" fillId="10" fontId="2" numFmtId="0" xfId="0" applyAlignment="1" applyBorder="1" applyFont="1">
      <alignment horizontal="left"/>
    </xf>
    <xf borderId="0" fillId="10" fontId="2" numFmtId="0" xfId="0" applyAlignment="1" applyFont="1">
      <alignment horizontal="left"/>
    </xf>
    <xf borderId="9" fillId="10" fontId="2" numFmtId="0" xfId="0" applyAlignment="1" applyBorder="1" applyFont="1">
      <alignment readingOrder="0"/>
    </xf>
    <xf borderId="0" fillId="8" fontId="1" numFmtId="0" xfId="0" applyFont="1"/>
    <xf borderId="0" fillId="9" fontId="6" numFmtId="0" xfId="0" applyAlignment="1" applyFont="1">
      <alignment horizontal="left" readingOrder="0"/>
    </xf>
    <xf borderId="0" fillId="14" fontId="1" numFmtId="0" xfId="0" applyAlignment="1" applyFont="1">
      <alignment readingOrder="0"/>
    </xf>
    <xf borderId="0" fillId="9" fontId="2" numFmtId="0" xfId="0" applyAlignment="1" applyFont="1">
      <alignment horizontal="right" readingOrder="0"/>
    </xf>
    <xf borderId="0" fillId="9" fontId="6" numFmtId="49" xfId="0" applyAlignment="1" applyFont="1" applyNumberFormat="1">
      <alignment horizontal="left" readingOrder="0"/>
    </xf>
    <xf borderId="0" fillId="8" fontId="6" numFmtId="0" xfId="0" applyAlignment="1" applyFont="1">
      <alignment horizontal="left" readingOrder="0"/>
    </xf>
    <xf borderId="9" fillId="10" fontId="2" numFmtId="0" xfId="0" applyAlignment="1" applyBorder="1" applyFont="1">
      <alignment readingOrder="0" shrinkToFit="0" wrapText="1"/>
    </xf>
    <xf borderId="0" fillId="8" fontId="2" numFmtId="0" xfId="0" applyAlignment="1" applyFont="1">
      <alignment readingOrder="0" shrinkToFit="0" wrapText="1"/>
    </xf>
    <xf borderId="0" fillId="8" fontId="1" numFmtId="9" xfId="0" applyAlignment="1" applyFont="1" applyNumberFormat="1">
      <alignment readingOrder="0"/>
    </xf>
    <xf borderId="9" fillId="5" fontId="2" numFmtId="0" xfId="0" applyAlignment="1" applyBorder="1" applyFont="1">
      <alignment horizontal="left"/>
    </xf>
    <xf borderId="0" fillId="5" fontId="2" numFmtId="0" xfId="0" applyAlignment="1" applyFont="1">
      <alignment horizontal="left"/>
    </xf>
    <xf borderId="0" fillId="9" fontId="2" numFmtId="49" xfId="0" applyFont="1" applyNumberFormat="1"/>
    <xf borderId="10" fillId="14" fontId="1" numFmtId="0" xfId="0" applyAlignment="1" applyBorder="1" applyFont="1">
      <alignment horizontal="center"/>
    </xf>
    <xf borderId="9" fillId="9" fontId="2" numFmtId="0" xfId="0" applyAlignment="1" applyBorder="1" applyFont="1">
      <alignment horizontal="left"/>
    </xf>
    <xf borderId="12" fillId="9" fontId="2" numFmtId="0" xfId="0" applyAlignment="1" applyBorder="1" applyFont="1">
      <alignment horizontal="left"/>
    </xf>
    <xf borderId="13" fillId="9" fontId="2" numFmtId="0" xfId="0" applyAlignment="1" applyBorder="1" applyFont="1">
      <alignment horizontal="left"/>
    </xf>
    <xf borderId="0" fillId="9" fontId="2" numFmtId="0" xfId="0" applyAlignment="1" applyFont="1">
      <alignment horizontal="left"/>
    </xf>
    <xf borderId="0" fillId="14" fontId="1" numFmtId="0" xfId="0" applyAlignment="1" applyFont="1">
      <alignment horizontal="center"/>
    </xf>
    <xf borderId="0" fillId="8" fontId="1" numFmtId="0" xfId="0" applyAlignment="1" applyFont="1">
      <alignment horizontal="left" readingOrder="0" shrinkToFit="0" wrapText="1"/>
    </xf>
    <xf borderId="4" fillId="7" fontId="1" numFmtId="0" xfId="0" applyAlignment="1" applyBorder="1" applyFont="1">
      <alignment horizontal="center" readingOrder="0"/>
    </xf>
    <xf borderId="7" fillId="0" fontId="2" numFmtId="0" xfId="0" applyBorder="1" applyFont="1"/>
    <xf borderId="6" fillId="0" fontId="2" numFmtId="0" xfId="0" applyBorder="1" applyFont="1"/>
    <xf borderId="0" fillId="0" fontId="1" numFmtId="0" xfId="0" applyAlignment="1" applyFont="1">
      <alignment horizontal="left" readingOrder="0" shrinkToFit="0" wrapText="1"/>
    </xf>
    <xf borderId="5" fillId="7" fontId="2" numFmtId="0" xfId="0" applyAlignment="1" applyBorder="1" applyFont="1">
      <alignment readingOrder="0" shrinkToFit="0" wrapText="1"/>
    </xf>
    <xf borderId="5" fillId="7" fontId="1" numFmtId="0" xfId="0" applyAlignment="1" applyBorder="1" applyFont="1">
      <alignment readingOrder="0" shrinkToFit="0" wrapText="1"/>
    </xf>
    <xf borderId="0" fillId="8" fontId="1" numFmtId="0" xfId="0" applyAlignment="1" applyFont="1">
      <alignment horizontal="left"/>
    </xf>
    <xf borderId="0" fillId="6" fontId="2" numFmtId="173" xfId="0" applyAlignment="1" applyFont="1" applyNumberFormat="1">
      <alignment readingOrder="0" shrinkToFit="0" wrapText="1"/>
    </xf>
    <xf borderId="5" fillId="7" fontId="2" numFmtId="0" xfId="0" applyAlignment="1" applyBorder="1" applyFont="1">
      <alignment horizontal="left" readingOrder="0" shrinkToFit="0" wrapText="1"/>
    </xf>
    <xf borderId="5" fillId="7" fontId="1" numFmtId="0" xfId="0" applyAlignment="1" applyBorder="1" applyFont="1">
      <alignment horizontal="left" readingOrder="0" shrinkToFit="0" wrapText="1"/>
    </xf>
    <xf borderId="5" fillId="7" fontId="2" numFmtId="0" xfId="0" applyBorder="1" applyFont="1"/>
    <xf borderId="0" fillId="8" fontId="7" numFmtId="0" xfId="0" applyAlignment="1" applyFont="1">
      <alignment horizontal="center" readingOrder="0" vertical="bottom"/>
    </xf>
    <xf borderId="0" fillId="12" fontId="2" numFmtId="0" xfId="0" applyAlignment="1" applyFont="1">
      <alignment horizontal="center" readingOrder="0" shrinkToFit="0" wrapText="1"/>
    </xf>
    <xf borderId="0" fillId="7" fontId="1" numFmtId="0" xfId="0" applyAlignment="1" applyFont="1">
      <alignment readingOrder="0" shrinkToFit="0" wrapText="1"/>
    </xf>
    <xf borderId="0" fillId="12" fontId="2" numFmtId="0" xfId="0" applyAlignment="1" applyFont="1">
      <alignment horizontal="center" readingOrder="0"/>
    </xf>
    <xf borderId="0" fillId="8" fontId="2" numFmtId="168" xfId="0" applyAlignment="1" applyFont="1" applyNumberFormat="1">
      <alignment readingOrder="0"/>
    </xf>
    <xf borderId="0" fillId="8" fontId="2" numFmtId="20" xfId="0" applyAlignment="1" applyFont="1" applyNumberFormat="1">
      <alignment readingOrder="0"/>
    </xf>
    <xf borderId="0" fillId="7" fontId="1" numFmtId="0" xfId="0" applyFont="1"/>
    <xf borderId="0" fillId="8" fontId="15" numFmtId="0" xfId="0" applyAlignment="1" applyFont="1">
      <alignment shrinkToFit="0" vertical="bottom" wrapText="1"/>
    </xf>
    <xf borderId="0" fillId="7" fontId="16" numFmtId="0" xfId="0" applyAlignment="1" applyFont="1">
      <alignment shrinkToFit="0" vertical="bottom" wrapText="1"/>
    </xf>
    <xf borderId="0" fillId="7" fontId="15" numFmtId="0" xfId="0" applyAlignment="1" applyFont="1">
      <alignment shrinkToFit="0" vertical="bottom" wrapText="1"/>
    </xf>
    <xf borderId="0" fillId="7" fontId="1" numFmtId="0" xfId="0" applyAlignment="1" applyFont="1">
      <alignment readingOrder="0"/>
    </xf>
    <xf borderId="0" fillId="7" fontId="2" numFmtId="0" xfId="0" applyAlignment="1" applyFont="1">
      <alignment readingOrder="0"/>
    </xf>
    <xf borderId="0" fillId="12" fontId="2" numFmtId="0" xfId="0" applyAlignment="1" applyFont="1">
      <alignment horizontal="center"/>
    </xf>
    <xf borderId="0" fillId="9" fontId="1" numFmtId="169" xfId="0" applyAlignment="1" applyFont="1" applyNumberFormat="1">
      <alignment horizontal="center" readingOrder="0"/>
    </xf>
    <xf borderId="10" fillId="5" fontId="1" numFmtId="0" xfId="0" applyAlignment="1" applyBorder="1" applyFont="1">
      <alignment horizontal="center" readingOrder="0"/>
    </xf>
    <xf borderId="15" fillId="5" fontId="1" numFmtId="0" xfId="0" applyAlignment="1" applyBorder="1" applyFont="1">
      <alignment horizontal="center" readingOrder="0"/>
    </xf>
    <xf borderId="10" fillId="5" fontId="7" numFmtId="0" xfId="0" applyAlignment="1" applyBorder="1" applyFont="1">
      <alignment horizontal="center" vertical="bottom"/>
    </xf>
    <xf borderId="15" fillId="8" fontId="1" numFmtId="174" xfId="0" applyAlignment="1" applyBorder="1" applyFont="1" applyNumberFormat="1">
      <alignment horizontal="center" readingOrder="0"/>
    </xf>
    <xf borderId="1" fillId="8" fontId="1" numFmtId="0" xfId="0" applyAlignment="1" applyBorder="1" applyFont="1">
      <alignment horizontal="center" readingOrder="0"/>
    </xf>
    <xf borderId="16" fillId="0" fontId="2" numFmtId="0" xfId="0" applyBorder="1" applyFont="1"/>
    <xf borderId="12" fillId="9" fontId="2" numFmtId="0" xfId="0" applyAlignment="1" applyBorder="1" applyFont="1">
      <alignment horizontal="center" readingOrder="0" shrinkToFit="0" wrapText="1"/>
    </xf>
    <xf borderId="12" fillId="9" fontId="2" numFmtId="169" xfId="0" applyAlignment="1" applyBorder="1" applyFont="1" applyNumberFormat="1">
      <alignment horizontal="center" readingOrder="0" shrinkToFit="0" wrapText="1"/>
    </xf>
    <xf borderId="12" fillId="7" fontId="2" numFmtId="0" xfId="0" applyAlignment="1" applyBorder="1" applyFont="1">
      <alignment horizontal="center" readingOrder="0" shrinkToFit="0" wrapText="1"/>
    </xf>
    <xf borderId="11" fillId="5" fontId="2" numFmtId="0" xfId="0" applyAlignment="1" applyBorder="1" applyFont="1">
      <alignment horizontal="center" readingOrder="0" shrinkToFit="0" wrapText="1"/>
    </xf>
    <xf borderId="17" fillId="5" fontId="2" numFmtId="0" xfId="0" applyAlignment="1" applyBorder="1" applyFont="1">
      <alignment horizontal="center" readingOrder="0" shrinkToFit="0" wrapText="1"/>
    </xf>
    <xf borderId="12" fillId="5" fontId="2" numFmtId="0" xfId="0" applyAlignment="1" applyBorder="1" applyFont="1">
      <alignment horizontal="center" readingOrder="0" shrinkToFit="0" wrapText="1"/>
    </xf>
    <xf borderId="13" fillId="5" fontId="2" numFmtId="0" xfId="0" applyAlignment="1" applyBorder="1" applyFont="1">
      <alignment horizontal="center" readingOrder="0" shrinkToFit="0" wrapText="1"/>
    </xf>
    <xf borderId="11" fillId="5" fontId="7" numFmtId="0" xfId="0" applyAlignment="1" applyBorder="1" applyFont="1">
      <alignment horizontal="center" readingOrder="0" shrinkToFit="0" vertical="bottom" wrapText="1"/>
    </xf>
    <xf borderId="12" fillId="5" fontId="3" numFmtId="0" xfId="0" applyAlignment="1" applyBorder="1" applyFont="1">
      <alignment horizontal="center" shrinkToFit="0" vertical="bottom" wrapText="1"/>
    </xf>
    <xf borderId="17" fillId="8" fontId="2" numFmtId="0" xfId="0" applyAlignment="1" applyBorder="1" applyFont="1">
      <alignment horizontal="center" readingOrder="0" shrinkToFit="0" wrapText="1"/>
    </xf>
    <xf borderId="12" fillId="8" fontId="2" numFmtId="0" xfId="0" applyAlignment="1" applyBorder="1" applyFont="1">
      <alignment horizontal="center" readingOrder="0" shrinkToFit="0" wrapText="1"/>
    </xf>
    <xf borderId="13" fillId="8" fontId="2" numFmtId="0" xfId="0" applyAlignment="1" applyBorder="1" applyFont="1">
      <alignment horizontal="center" readingOrder="0" shrinkToFit="0" wrapText="1"/>
    </xf>
    <xf borderId="12" fillId="8" fontId="1" numFmtId="0" xfId="0" applyAlignment="1" applyBorder="1" applyFont="1">
      <alignment horizontal="center" readingOrder="0" shrinkToFit="0" wrapText="1"/>
    </xf>
    <xf borderId="18" fillId="8" fontId="2" numFmtId="0" xfId="0" applyAlignment="1" applyBorder="1" applyFont="1">
      <alignment horizontal="center" readingOrder="0" shrinkToFit="0" wrapText="1"/>
    </xf>
    <xf borderId="12" fillId="9" fontId="1" numFmtId="0" xfId="0" applyAlignment="1" applyBorder="1" applyFont="1">
      <alignment horizontal="center" readingOrder="0" shrinkToFit="0" wrapText="1"/>
    </xf>
    <xf borderId="18" fillId="9" fontId="2" numFmtId="0" xfId="0" applyAlignment="1" applyBorder="1" applyFont="1">
      <alignment horizontal="center" readingOrder="0" shrinkToFit="0" wrapText="1"/>
    </xf>
    <xf borderId="12" fillId="6" fontId="2" numFmtId="0" xfId="0" applyAlignment="1" applyBorder="1" applyFont="1">
      <alignment readingOrder="0" shrinkToFit="0" wrapText="1"/>
    </xf>
    <xf borderId="12" fillId="7" fontId="1" numFmtId="0" xfId="0" applyAlignment="1" applyBorder="1" applyFont="1">
      <alignment horizontal="center" readingOrder="0" shrinkToFit="0" wrapText="1"/>
    </xf>
    <xf borderId="0" fillId="9" fontId="2" numFmtId="169" xfId="0" applyAlignment="1" applyFont="1" applyNumberFormat="1">
      <alignment readingOrder="0"/>
    </xf>
    <xf borderId="10" fillId="5" fontId="2" numFmtId="0" xfId="0" applyAlignment="1" applyBorder="1" applyFont="1">
      <alignment readingOrder="0"/>
    </xf>
    <xf borderId="15" fillId="5" fontId="2" numFmtId="0" xfId="0" applyAlignment="1" applyBorder="1" applyFont="1">
      <alignment readingOrder="0"/>
    </xf>
    <xf borderId="9" fillId="5" fontId="2" numFmtId="0" xfId="0" applyAlignment="1" applyBorder="1" applyFont="1">
      <alignment readingOrder="0"/>
    </xf>
    <xf borderId="10" fillId="5" fontId="3" numFmtId="0" xfId="0" applyAlignment="1" applyBorder="1" applyFont="1">
      <alignment readingOrder="0" vertical="bottom"/>
    </xf>
    <xf borderId="15" fillId="8" fontId="2" numFmtId="175" xfId="0" applyAlignment="1" applyBorder="1" applyFont="1" applyNumberFormat="1">
      <alignment readingOrder="0"/>
    </xf>
    <xf borderId="0" fillId="8" fontId="2" numFmtId="175" xfId="0" applyAlignment="1" applyFont="1" applyNumberFormat="1">
      <alignment readingOrder="0"/>
    </xf>
    <xf borderId="9" fillId="8" fontId="2" numFmtId="175" xfId="0" applyAlignment="1" applyBorder="1" applyFont="1" applyNumberFormat="1">
      <alignment readingOrder="0"/>
    </xf>
    <xf borderId="10" fillId="8" fontId="2" numFmtId="175" xfId="0" applyAlignment="1" applyBorder="1" applyFont="1" applyNumberFormat="1">
      <alignment readingOrder="0"/>
    </xf>
    <xf borderId="10" fillId="8" fontId="2" numFmtId="0" xfId="0" applyAlignment="1" applyBorder="1" applyFont="1">
      <alignment readingOrder="0"/>
    </xf>
    <xf borderId="9" fillId="8" fontId="2" numFmtId="0" xfId="0" applyAlignment="1" applyBorder="1" applyFont="1">
      <alignment readingOrder="0"/>
    </xf>
    <xf borderId="16" fillId="8" fontId="2" numFmtId="0" xfId="0" applyAlignment="1" applyBorder="1" applyFont="1">
      <alignment readingOrder="0"/>
    </xf>
    <xf borderId="16" fillId="9" fontId="1" numFmtId="0" xfId="0" applyBorder="1" applyFont="1"/>
    <xf borderId="0" fillId="6" fontId="2" numFmtId="175" xfId="0" applyAlignment="1" applyFont="1" applyNumberFormat="1">
      <alignment readingOrder="0" shrinkToFit="0" wrapText="1"/>
    </xf>
    <xf borderId="0" fillId="9" fontId="2" numFmtId="0" xfId="0" applyAlignment="1" applyFont="1">
      <alignment readingOrder="0"/>
    </xf>
    <xf borderId="10" fillId="5" fontId="2" numFmtId="0" xfId="0" applyAlignment="1" applyBorder="1" applyFont="1">
      <alignment readingOrder="0"/>
    </xf>
    <xf borderId="15" fillId="5" fontId="2" numFmtId="0" xfId="0" applyAlignment="1" applyBorder="1" applyFont="1">
      <alignment readingOrder="0"/>
    </xf>
    <xf borderId="0" fillId="5" fontId="2" numFmtId="0" xfId="0" applyAlignment="1" applyFont="1">
      <alignment readingOrder="0"/>
    </xf>
    <xf borderId="9" fillId="5" fontId="2" numFmtId="0" xfId="0" applyAlignment="1" applyBorder="1" applyFont="1">
      <alignment readingOrder="0"/>
    </xf>
    <xf borderId="10" fillId="5" fontId="3" numFmtId="0" xfId="0" applyAlignment="1" applyBorder="1" applyFont="1">
      <alignment readingOrder="0" vertical="bottom"/>
    </xf>
    <xf borderId="0" fillId="5" fontId="3" numFmtId="0" xfId="0" applyAlignment="1" applyFont="1">
      <alignment readingOrder="0" vertical="bottom"/>
    </xf>
    <xf borderId="15" fillId="8" fontId="2" numFmtId="174" xfId="0" applyAlignment="1" applyBorder="1" applyFont="1" applyNumberFormat="1">
      <alignment readingOrder="0"/>
    </xf>
    <xf borderId="0" fillId="8" fontId="2" numFmtId="0" xfId="0" applyAlignment="1" applyFont="1">
      <alignment readingOrder="0"/>
    </xf>
    <xf borderId="9" fillId="8" fontId="2" numFmtId="0" xfId="0" applyAlignment="1" applyBorder="1" applyFont="1">
      <alignment readingOrder="0"/>
    </xf>
    <xf borderId="10" fillId="8" fontId="2" numFmtId="0" xfId="0" applyAlignment="1" applyBorder="1" applyFont="1">
      <alignment readingOrder="0"/>
    </xf>
    <xf borderId="16" fillId="8" fontId="2" numFmtId="0" xfId="0" applyAlignment="1" applyBorder="1" applyFont="1">
      <alignment readingOrder="0"/>
    </xf>
    <xf borderId="16" fillId="9" fontId="1" numFmtId="0" xfId="0" applyAlignment="1" applyBorder="1" applyFont="1">
      <alignment readingOrder="0"/>
    </xf>
    <xf borderId="15" fillId="8" fontId="2" numFmtId="0" xfId="0" applyAlignment="1" applyBorder="1" applyFont="1">
      <alignment readingOrder="0"/>
    </xf>
    <xf borderId="10" fillId="8" fontId="2" numFmtId="176" xfId="0" applyAlignment="1" applyBorder="1" applyFont="1" applyNumberFormat="1">
      <alignment readingOrder="0"/>
    </xf>
    <xf borderId="0" fillId="5" fontId="3" numFmtId="0" xfId="0" applyAlignment="1" applyFont="1">
      <alignment vertical="bottom"/>
    </xf>
    <xf borderId="10" fillId="5" fontId="2" numFmtId="0" xfId="0" applyBorder="1" applyFont="1"/>
    <xf borderId="15" fillId="5" fontId="2" numFmtId="0" xfId="0" applyBorder="1" applyFont="1"/>
    <xf borderId="9" fillId="5" fontId="2" numFmtId="0" xfId="0" applyBorder="1" applyFont="1"/>
    <xf borderId="10" fillId="5" fontId="3" numFmtId="0" xfId="0" applyAlignment="1" applyBorder="1" applyFont="1">
      <alignment vertical="bottom"/>
    </xf>
    <xf borderId="15" fillId="8" fontId="2" numFmtId="174" xfId="0" applyBorder="1" applyFont="1" applyNumberFormat="1"/>
    <xf borderId="9" fillId="8" fontId="2" numFmtId="0" xfId="0" applyBorder="1" applyFont="1"/>
    <xf borderId="10" fillId="8" fontId="2" numFmtId="0" xfId="0" applyBorder="1" applyFont="1"/>
    <xf borderId="16" fillId="8" fontId="2" numFmtId="0" xfId="0" applyBorder="1" applyFont="1"/>
    <xf borderId="0" fillId="9" fontId="2" numFmtId="169" xfId="0" applyFont="1" applyNumberFormat="1"/>
    <xf borderId="11" fillId="8" fontId="2" numFmtId="0" xfId="0" applyBorder="1" applyFont="1"/>
    <xf borderId="12" fillId="8" fontId="2" numFmtId="0" xfId="0" applyBorder="1" applyFont="1"/>
    <xf borderId="13" fillId="8" fontId="2" numFmtId="0" xfId="0" applyBorder="1" applyFont="1"/>
    <xf borderId="0" fillId="8" fontId="2" numFmtId="174" xfId="0" applyFont="1" applyNumberFormat="1"/>
    <xf borderId="0" fillId="9" fontId="1" numFmtId="0" xfId="0" applyAlignment="1" applyFont="1">
      <alignment readingOrder="0" shrinkToFit="0" wrapText="1"/>
    </xf>
    <xf borderId="0" fillId="10" fontId="1" numFmtId="0" xfId="0" applyAlignment="1" applyFont="1">
      <alignment horizontal="center" readingOrder="0" shrinkToFit="0" wrapText="1"/>
    </xf>
    <xf borderId="0" fillId="7" fontId="7" numFmtId="0" xfId="0" applyAlignment="1" applyFont="1">
      <alignment horizontal="center" vertical="bottom"/>
    </xf>
    <xf borderId="0" fillId="7" fontId="3" numFmtId="0" xfId="0" applyAlignment="1" applyFont="1">
      <alignment readingOrder="0" shrinkToFit="0" vertical="bottom" wrapText="1"/>
    </xf>
    <xf borderId="0" fillId="7" fontId="3" numFmtId="0" xfId="0" applyAlignment="1" applyFont="1">
      <alignment readingOrder="0" shrinkToFit="0" vertical="bottom" wrapText="1"/>
    </xf>
    <xf borderId="0" fillId="12" fontId="6" numFmtId="169" xfId="0" applyAlignment="1" applyFont="1" applyNumberFormat="1">
      <alignment horizontal="left" readingOrder="0"/>
    </xf>
    <xf borderId="0" fillId="9" fontId="2" numFmtId="167" xfId="0" applyAlignment="1" applyFont="1" applyNumberFormat="1">
      <alignment shrinkToFit="0" wrapText="1"/>
    </xf>
    <xf borderId="0" fillId="10" fontId="2" numFmtId="0" xfId="0" applyAlignment="1" applyFont="1">
      <alignment shrinkToFit="0" wrapText="1"/>
    </xf>
    <xf borderId="0" fillId="7" fontId="17" numFmtId="0" xfId="0" applyFont="1"/>
    <xf borderId="0" fillId="7" fontId="3" numFmtId="0" xfId="0" applyAlignment="1" applyFont="1">
      <alignment readingOrder="0" vertical="bottom"/>
    </xf>
    <xf borderId="0" fillId="7" fontId="7" numFmtId="0" xfId="0" applyAlignment="1" applyFont="1">
      <alignment vertical="bottom"/>
    </xf>
    <xf borderId="0" fillId="9" fontId="2" numFmtId="167" xfId="0" applyAlignment="1" applyFont="1" applyNumberFormat="1">
      <alignment readingOrder="0" shrinkToFit="0" wrapText="1"/>
    </xf>
    <xf borderId="0" fillId="9" fontId="6" numFmtId="168" xfId="0" applyAlignment="1" applyFont="1" applyNumberFormat="1">
      <alignment horizontal="left" readingOrder="0"/>
    </xf>
    <xf borderId="0" fillId="9" fontId="2" numFmtId="167" xfId="0" applyAlignment="1" applyFont="1" applyNumberFormat="1">
      <alignment readingOrder="0"/>
    </xf>
    <xf borderId="0" fillId="9" fontId="2" numFmtId="167" xfId="0" applyFont="1" applyNumberFormat="1"/>
    <xf borderId="0" fillId="12" fontId="2" numFmtId="169" xfId="0" applyFont="1" applyNumberFormat="1"/>
    <xf borderId="0" fillId="20" fontId="1" numFmtId="0" xfId="0" applyAlignment="1" applyFill="1" applyFont="1">
      <alignment horizontal="center" readingOrder="0"/>
    </xf>
    <xf borderId="0" fillId="20" fontId="2" numFmtId="0" xfId="0" applyAlignment="1" applyFont="1">
      <alignment readingOrder="0" shrinkToFit="0" wrapText="1"/>
    </xf>
    <xf borderId="0" fillId="9" fontId="6" numFmtId="169" xfId="0" applyAlignment="1" applyFont="1" applyNumberFormat="1">
      <alignment horizontal="left" readingOrder="0"/>
    </xf>
    <xf borderId="0" fillId="20" fontId="2" numFmtId="0" xfId="0" applyFont="1"/>
    <xf borderId="0" fillId="9" fontId="2" numFmtId="169" xfId="0" applyAlignment="1" applyFont="1" applyNumberFormat="1">
      <alignment readingOrder="0" shrinkToFit="0" wrapText="1"/>
    </xf>
    <xf borderId="0" fillId="20" fontId="2" numFmtId="0" xfId="0" applyAlignment="1" applyFont="1">
      <alignment readingOrder="0"/>
    </xf>
    <xf borderId="0" fillId="14" fontId="1" numFmtId="49" xfId="0" applyAlignment="1" applyFont="1" applyNumberFormat="1">
      <alignment horizontal="center" readingOrder="0"/>
    </xf>
    <xf borderId="0" fillId="14" fontId="2" numFmtId="0" xfId="0" applyAlignment="1" applyFont="1">
      <alignment readingOrder="0" shrinkToFit="0" wrapText="0"/>
    </xf>
    <xf borderId="0" fillId="14" fontId="2" numFmtId="167" xfId="0" applyAlignment="1" applyFont="1" applyNumberFormat="1">
      <alignment readingOrder="0" shrinkToFit="0" wrapText="1"/>
    </xf>
    <xf borderId="0" fillId="14" fontId="2" numFmtId="0" xfId="0" applyAlignment="1" applyFont="1">
      <alignment shrinkToFit="0" wrapText="1"/>
    </xf>
    <xf borderId="0" fillId="12" fontId="2" numFmtId="168" xfId="0" applyAlignment="1" applyFont="1" applyNumberFormat="1">
      <alignment readingOrder="0"/>
    </xf>
    <xf borderId="0" fillId="9" fontId="2" numFmtId="169" xfId="0" applyAlignment="1" applyFont="1" applyNumberFormat="1">
      <alignment shrinkToFit="0" wrapText="1"/>
    </xf>
    <xf borderId="0" fillId="12" fontId="2" numFmtId="20" xfId="0" applyAlignment="1" applyFont="1" applyNumberFormat="1">
      <alignment readingOrder="0"/>
    </xf>
    <xf borderId="0" fillId="9" fontId="18" numFmtId="0" xfId="0" applyAlignment="1" applyFont="1">
      <alignment readingOrder="0"/>
    </xf>
    <xf borderId="0" fillId="12" fontId="15" numFmtId="0" xfId="0" applyAlignment="1" applyFont="1">
      <alignment shrinkToFit="0" vertical="bottom" wrapText="1"/>
    </xf>
    <xf borderId="0" fillId="9" fontId="15" numFmtId="0" xfId="0" applyAlignment="1" applyFont="1">
      <alignment shrinkToFit="0" vertical="bottom" wrapText="1"/>
    </xf>
    <xf borderId="0" fillId="0" fontId="1" numFmtId="0" xfId="0" applyAlignment="1" applyFont="1">
      <alignment readingOrder="0" shrinkToFit="0" wrapText="1"/>
    </xf>
    <xf borderId="0" fillId="21" fontId="2" numFmtId="0" xfId="0" applyAlignment="1" applyFill="1" applyFont="1">
      <alignment readingOrder="0" shrinkToFit="0" wrapText="1"/>
    </xf>
    <xf borderId="0" fillId="0" fontId="2" numFmtId="0" xfId="0" applyAlignment="1" applyFont="1">
      <alignment shrinkToFit="0" wrapText="1"/>
    </xf>
    <xf borderId="0" fillId="0" fontId="2" numFmtId="173" xfId="0" applyAlignment="1" applyFont="1" applyNumberFormat="1">
      <alignment readingOrder="0"/>
    </xf>
    <xf borderId="0" fillId="0" fontId="1" numFmtId="0" xfId="0" applyFont="1"/>
    <xf borderId="0" fillId="2" fontId="8" numFmtId="0" xfId="0" applyFont="1"/>
    <xf borderId="0" fillId="21" fontId="2" numFmtId="0" xfId="0" applyFont="1"/>
    <xf borderId="0" fillId="2" fontId="8" numFmtId="0" xfId="0" applyFont="1"/>
    <xf borderId="0" fillId="0" fontId="2" numFmtId="0" xfId="0" applyFont="1"/>
    <xf borderId="4" fillId="11" fontId="10" numFmtId="0" xfId="0" applyAlignment="1" applyBorder="1" applyFont="1">
      <alignment horizontal="center" readingOrder="0" shrinkToFit="0" wrapText="1"/>
    </xf>
    <xf borderId="6" fillId="11" fontId="19" numFmtId="0" xfId="0" applyAlignment="1" applyBorder="1" applyFont="1">
      <alignment horizontal="center" readingOrder="0" shrinkToFit="0" wrapText="1"/>
    </xf>
    <xf borderId="7" fillId="6" fontId="1" numFmtId="0" xfId="0" applyAlignment="1" applyBorder="1" applyFont="1">
      <alignment horizontal="center" readingOrder="0"/>
    </xf>
    <xf borderId="6" fillId="6" fontId="1" numFmtId="0" xfId="0" applyAlignment="1" applyBorder="1" applyFont="1">
      <alignment horizontal="center" readingOrder="0"/>
    </xf>
    <xf borderId="4" fillId="4" fontId="1" numFmtId="0" xfId="0" applyAlignment="1" applyBorder="1" applyFont="1">
      <alignment horizontal="center" readingOrder="0"/>
    </xf>
    <xf borderId="11" fillId="9" fontId="20" numFmtId="0" xfId="0" applyAlignment="1" applyBorder="1" applyFont="1">
      <alignment horizontal="center" readingOrder="0" shrinkToFit="0" wrapText="1"/>
    </xf>
    <xf borderId="12" fillId="0" fontId="2" numFmtId="0" xfId="0" applyBorder="1" applyFont="1"/>
    <xf borderId="13" fillId="0" fontId="2" numFmtId="0" xfId="0" applyBorder="1" applyFont="1"/>
    <xf borderId="19" fillId="11" fontId="1" numFmtId="0" xfId="0" applyAlignment="1" applyBorder="1" applyFont="1">
      <alignment readingOrder="0" shrinkToFit="0" wrapText="1"/>
    </xf>
    <xf borderId="19" fillId="11" fontId="1" numFmtId="0" xfId="0" applyAlignment="1" applyBorder="1" applyFont="1">
      <alignment horizontal="center" readingOrder="0"/>
    </xf>
    <xf borderId="13" fillId="11" fontId="1" numFmtId="0" xfId="0" applyAlignment="1" applyBorder="1" applyFont="1">
      <alignment readingOrder="0" shrinkToFit="0" wrapText="1"/>
    </xf>
    <xf borderId="9" fillId="6" fontId="1" numFmtId="0" xfId="0" applyAlignment="1" applyBorder="1" applyFont="1">
      <alignment readingOrder="0"/>
    </xf>
    <xf borderId="8" fillId="11" fontId="1" numFmtId="0" xfId="0" applyAlignment="1" applyBorder="1" applyFont="1">
      <alignment horizontal="center" readingOrder="0"/>
    </xf>
    <xf borderId="8" fillId="6" fontId="1" numFmtId="0" xfId="0" applyAlignment="1" applyBorder="1" applyFont="1">
      <alignment horizontal="center" readingOrder="0"/>
    </xf>
    <xf borderId="8" fillId="6" fontId="1" numFmtId="0" xfId="0" applyAlignment="1" applyBorder="1" applyFont="1">
      <alignment readingOrder="0"/>
    </xf>
    <xf borderId="13" fillId="6" fontId="1" numFmtId="0" xfId="0" applyAlignment="1" applyBorder="1" applyFont="1">
      <alignment readingOrder="0"/>
    </xf>
    <xf borderId="13" fillId="4" fontId="1" numFmtId="0" xfId="0" applyAlignment="1" applyBorder="1" applyFont="1">
      <alignment readingOrder="0"/>
    </xf>
    <xf borderId="19" fillId="4" fontId="1" numFmtId="0" xfId="0" applyAlignment="1" applyBorder="1" applyFont="1">
      <alignment readingOrder="0"/>
    </xf>
    <xf borderId="8" fillId="11" fontId="2" numFmtId="0" xfId="0" applyAlignment="1" applyBorder="1" applyFont="1">
      <alignment readingOrder="0" shrinkToFit="0" wrapText="1"/>
    </xf>
    <xf borderId="8" fillId="11" fontId="2" numFmtId="0" xfId="0" applyAlignment="1" applyBorder="1" applyFont="1">
      <alignment readingOrder="0"/>
    </xf>
    <xf borderId="8" fillId="11" fontId="2" numFmtId="0" xfId="0" applyAlignment="1" applyBorder="1" applyFont="1">
      <alignment horizontal="center" readingOrder="0"/>
    </xf>
    <xf borderId="10" fillId="11" fontId="2" numFmtId="0" xfId="0" applyAlignment="1" applyBorder="1" applyFont="1">
      <alignment shrinkToFit="0" wrapText="1"/>
    </xf>
    <xf borderId="20" fillId="6" fontId="2" numFmtId="0" xfId="0" applyAlignment="1" applyBorder="1" applyFont="1">
      <alignment readingOrder="0"/>
    </xf>
    <xf borderId="20" fillId="6" fontId="2" numFmtId="0" xfId="0" applyAlignment="1" applyBorder="1" applyFont="1">
      <alignment horizontal="center" readingOrder="0"/>
    </xf>
    <xf borderId="20" fillId="6" fontId="3" numFmtId="0" xfId="0" applyAlignment="1" applyBorder="1" applyFont="1">
      <alignment readingOrder="0" shrinkToFit="0" vertical="bottom" wrapText="1"/>
    </xf>
    <xf borderId="20" fillId="6" fontId="3" numFmtId="0" xfId="0" applyAlignment="1" applyBorder="1" applyFont="1">
      <alignment shrinkToFit="0" vertical="bottom" wrapText="1"/>
    </xf>
    <xf borderId="9" fillId="6" fontId="3" numFmtId="0" xfId="0" applyAlignment="1" applyBorder="1" applyFont="1">
      <alignment readingOrder="0" shrinkToFit="0" vertical="bottom" wrapText="1"/>
    </xf>
    <xf borderId="9" fillId="4" fontId="2" numFmtId="0" xfId="0" applyAlignment="1" applyBorder="1" applyFont="1">
      <alignment readingOrder="0"/>
    </xf>
    <xf borderId="8" fillId="4" fontId="2" numFmtId="0" xfId="0" applyAlignment="1" applyBorder="1" applyFont="1">
      <alignment readingOrder="0"/>
    </xf>
    <xf borderId="8" fillId="11" fontId="2" numFmtId="0" xfId="0" applyAlignment="1" applyBorder="1" applyFont="1">
      <alignment shrinkToFit="0" wrapText="1"/>
    </xf>
    <xf borderId="8" fillId="6" fontId="3" numFmtId="0" xfId="0" applyAlignment="1" applyBorder="1" applyFont="1">
      <alignment vertical="bottom"/>
    </xf>
    <xf borderId="9" fillId="6" fontId="3" numFmtId="0" xfId="0" applyAlignment="1" applyBorder="1" applyFont="1">
      <alignment vertical="bottom"/>
    </xf>
    <xf borderId="9" fillId="6" fontId="3" numFmtId="0" xfId="0" applyAlignment="1" applyBorder="1" applyFont="1">
      <alignment horizontal="center" readingOrder="0" shrinkToFit="0" vertical="bottom" wrapText="1"/>
    </xf>
    <xf borderId="9" fillId="6" fontId="3" numFmtId="0" xfId="0" applyAlignment="1" applyBorder="1" applyFont="1">
      <alignment shrinkToFit="0" vertical="bottom" wrapText="1"/>
    </xf>
    <xf borderId="9" fillId="6" fontId="3" numFmtId="0" xfId="0" applyAlignment="1" applyBorder="1" applyFont="1">
      <alignment horizontal="center" vertical="bottom"/>
    </xf>
    <xf borderId="9" fillId="6" fontId="6" numFmtId="0" xfId="0" applyAlignment="1" applyBorder="1" applyFont="1">
      <alignment readingOrder="0" shrinkToFit="0" vertical="bottom" wrapText="1"/>
    </xf>
    <xf borderId="9" fillId="6" fontId="3" numFmtId="0" xfId="0" applyAlignment="1" applyBorder="1" applyFont="1">
      <alignment readingOrder="0" vertical="bottom"/>
    </xf>
    <xf borderId="9" fillId="4" fontId="2" numFmtId="0" xfId="0" applyBorder="1" applyFont="1"/>
    <xf borderId="8" fillId="4" fontId="2" numFmtId="0" xfId="0" applyBorder="1" applyFont="1"/>
    <xf borderId="9" fillId="6" fontId="3" numFmtId="0" xfId="0" applyAlignment="1" applyBorder="1" applyFont="1">
      <alignment horizontal="center" readingOrder="0" vertical="bottom"/>
    </xf>
    <xf borderId="9" fillId="11" fontId="2" numFmtId="0" xfId="0" applyAlignment="1" applyBorder="1" applyFont="1">
      <alignment readingOrder="0" shrinkToFit="0" wrapText="1"/>
    </xf>
    <xf borderId="9" fillId="11" fontId="6" numFmtId="0" xfId="0" applyAlignment="1" applyBorder="1" applyFont="1">
      <alignment horizontal="left" readingOrder="0" shrinkToFit="0" wrapText="1"/>
    </xf>
    <xf borderId="9" fillId="11" fontId="3" numFmtId="0" xfId="0" applyAlignment="1" applyBorder="1" applyFont="1">
      <alignment readingOrder="0" shrinkToFit="0" vertical="bottom" wrapText="1"/>
    </xf>
    <xf borderId="9" fillId="6" fontId="3" numFmtId="0" xfId="0" applyAlignment="1" applyBorder="1" applyFont="1">
      <alignment horizontal="center" vertical="bottom"/>
    </xf>
    <xf borderId="9" fillId="6" fontId="3" numFmtId="0" xfId="0" applyAlignment="1" applyBorder="1" applyFont="1">
      <alignment shrinkToFit="0" vertical="bottom" wrapText="1"/>
    </xf>
    <xf borderId="8" fillId="11" fontId="3" numFmtId="0" xfId="0" applyAlignment="1" applyBorder="1" applyFont="1">
      <alignment shrinkToFit="0" vertical="bottom" wrapText="1"/>
    </xf>
    <xf borderId="9" fillId="11" fontId="3" numFmtId="0" xfId="0" applyAlignment="1" applyBorder="1" applyFont="1">
      <alignment readingOrder="0" vertical="bottom"/>
    </xf>
    <xf borderId="9" fillId="11" fontId="3" numFmtId="0" xfId="0" applyAlignment="1" applyBorder="1" applyFont="1">
      <alignment horizontal="center" readingOrder="0" vertical="bottom"/>
    </xf>
    <xf borderId="9" fillId="3" fontId="3" numFmtId="0" xfId="0" applyAlignment="1" applyBorder="1" applyFont="1">
      <alignment vertical="bottom"/>
    </xf>
    <xf borderId="9" fillId="11" fontId="3" numFmtId="0" xfId="0" applyAlignment="1" applyBorder="1" applyFont="1">
      <alignment shrinkToFit="0" vertical="bottom" wrapText="1"/>
    </xf>
    <xf borderId="8" fillId="11" fontId="3" numFmtId="0" xfId="0" applyAlignment="1" applyBorder="1" applyFont="1">
      <alignment readingOrder="0" shrinkToFit="0" vertical="bottom" wrapText="1"/>
    </xf>
    <xf borderId="9" fillId="11" fontId="3" numFmtId="0" xfId="0" applyAlignment="1" applyBorder="1" applyFont="1">
      <alignment horizontal="center" vertical="bottom"/>
    </xf>
    <xf borderId="9" fillId="11" fontId="3" numFmtId="0" xfId="0" applyAlignment="1" applyBorder="1" applyFont="1">
      <alignment vertical="bottom"/>
    </xf>
    <xf borderId="8" fillId="6" fontId="6" numFmtId="0" xfId="0" applyAlignment="1" applyBorder="1" applyFont="1">
      <alignment vertical="bottom"/>
    </xf>
    <xf borderId="9" fillId="11" fontId="3" numFmtId="0" xfId="0" applyAlignment="1" applyBorder="1" applyFont="1">
      <alignment shrinkToFit="0" vertical="bottom" wrapText="1"/>
    </xf>
    <xf borderId="9" fillId="6" fontId="6" numFmtId="0" xfId="0" applyAlignment="1" applyBorder="1" applyFont="1">
      <alignment shrinkToFit="0" vertical="bottom" wrapText="1"/>
    </xf>
    <xf borderId="8" fillId="6" fontId="3" numFmtId="0" xfId="0" applyAlignment="1" applyBorder="1" applyFont="1">
      <alignment readingOrder="0" vertical="bottom"/>
    </xf>
    <xf borderId="9" fillId="6" fontId="6" numFmtId="0" xfId="0" applyAlignment="1" applyBorder="1" applyFont="1">
      <alignment horizontal="left" readingOrder="0" shrinkToFit="0" wrapText="1"/>
    </xf>
    <xf borderId="9" fillId="6" fontId="6" numFmtId="0" xfId="0" applyAlignment="1" applyBorder="1" applyFont="1">
      <alignment horizontal="left" readingOrder="0"/>
    </xf>
    <xf borderId="0" fillId="6" fontId="6" numFmtId="0" xfId="0" applyAlignment="1" applyFont="1">
      <alignment horizontal="left" readingOrder="0"/>
    </xf>
    <xf borderId="8" fillId="6" fontId="2" numFmtId="0" xfId="0" applyAlignment="1" applyBorder="1" applyFont="1">
      <alignment readingOrder="0"/>
    </xf>
    <xf borderId="8" fillId="6" fontId="2" numFmtId="0" xfId="0" applyAlignment="1" applyBorder="1" applyFont="1">
      <alignment horizontal="center" readingOrder="0"/>
    </xf>
    <xf borderId="8" fillId="6" fontId="2" numFmtId="0" xfId="0" applyBorder="1" applyFont="1"/>
    <xf borderId="8" fillId="6" fontId="3" numFmtId="0" xfId="0" applyAlignment="1" applyBorder="1" applyFont="1">
      <alignment vertical="bottom"/>
    </xf>
    <xf borderId="9" fillId="6" fontId="3" numFmtId="0" xfId="0" applyAlignment="1" applyBorder="1" applyFont="1">
      <alignment horizontal="center" shrinkToFit="0" vertical="bottom" wrapText="1"/>
    </xf>
    <xf borderId="9" fillId="3" fontId="3" numFmtId="0" xfId="0" applyAlignment="1" applyBorder="1" applyFont="1">
      <alignment vertical="bottom"/>
    </xf>
    <xf borderId="9" fillId="11" fontId="6" numFmtId="0" xfId="0" applyAlignment="1" applyBorder="1" applyFont="1">
      <alignment readingOrder="0" shrinkToFit="0" vertical="bottom" wrapText="1"/>
    </xf>
    <xf borderId="9" fillId="11" fontId="6" numFmtId="0" xfId="0" applyAlignment="1" applyBorder="1" applyFont="1">
      <alignment vertical="bottom"/>
    </xf>
    <xf borderId="9" fillId="11" fontId="3" numFmtId="0" xfId="0" applyAlignment="1" applyBorder="1" applyFont="1">
      <alignment horizontal="center" vertical="bottom"/>
    </xf>
    <xf borderId="8" fillId="6" fontId="2" numFmtId="0" xfId="0" applyAlignment="1" applyBorder="1" applyFont="1">
      <alignment horizontal="center"/>
    </xf>
    <xf borderId="9" fillId="11" fontId="3" numFmtId="0" xfId="0" applyAlignment="1" applyBorder="1" applyFont="1">
      <alignment vertical="bottom"/>
    </xf>
    <xf borderId="8" fillId="11" fontId="2" numFmtId="0" xfId="0" applyBorder="1" applyFont="1"/>
    <xf borderId="8" fillId="11" fontId="2" numFmtId="0" xfId="0" applyAlignment="1" applyBorder="1" applyFont="1">
      <alignment horizontal="center"/>
    </xf>
    <xf borderId="9" fillId="11" fontId="2" numFmtId="0" xfId="0" applyAlignment="1" applyBorder="1" applyFont="1">
      <alignment shrinkToFit="0" wrapText="1"/>
    </xf>
    <xf borderId="19" fillId="11" fontId="2" numFmtId="0" xfId="0" applyAlignment="1" applyBorder="1" applyFont="1">
      <alignment shrinkToFit="0" wrapText="1"/>
    </xf>
    <xf borderId="19" fillId="11" fontId="2" numFmtId="0" xfId="0" applyBorder="1" applyFont="1"/>
    <xf borderId="19" fillId="11" fontId="2" numFmtId="0" xfId="0" applyAlignment="1" applyBorder="1" applyFont="1">
      <alignment horizontal="center"/>
    </xf>
    <xf borderId="13" fillId="11" fontId="2" numFmtId="0" xfId="0" applyAlignment="1" applyBorder="1" applyFont="1">
      <alignment shrinkToFit="0" wrapText="1"/>
    </xf>
    <xf borderId="13" fillId="6" fontId="2" numFmtId="0" xfId="0" applyBorder="1" applyFont="1"/>
    <xf borderId="19" fillId="6" fontId="2" numFmtId="0" xfId="0" applyBorder="1" applyFont="1"/>
    <xf borderId="19" fillId="6" fontId="2" numFmtId="0" xfId="0" applyAlignment="1" applyBorder="1" applyFont="1">
      <alignment horizontal="center"/>
    </xf>
    <xf borderId="13" fillId="4" fontId="2" numFmtId="0" xfId="0" applyBorder="1" applyFont="1"/>
    <xf borderId="19" fillId="4" fontId="2" numFmtId="0" xfId="0" applyBorder="1" applyFont="1"/>
  </cellXfs>
  <cellStyles count="1">
    <cellStyle xfId="0" name="Normal" builtinId="0"/>
  </cellStyles>
  <dxfs count="13">
    <dxf>
      <font/>
      <fill>
        <patternFill patternType="solid">
          <fgColor rgb="FFFFFFFF"/>
          <bgColor rgb="FFFFFFFF"/>
        </patternFill>
      </fill>
      <border/>
    </dxf>
    <dxf>
      <font>
        <b/>
      </font>
      <fill>
        <patternFill patternType="solid">
          <fgColor rgb="FFFFF2CC"/>
          <bgColor rgb="FFFFF2CC"/>
        </patternFill>
      </fill>
      <border/>
    </dxf>
    <dxf>
      <font>
        <color rgb="FF000000"/>
      </font>
      <fill>
        <patternFill patternType="solid">
          <fgColor rgb="FFFFFFFF"/>
          <bgColor rgb="FFFFFFFF"/>
        </patternFill>
      </fill>
      <border/>
    </dxf>
    <dxf>
      <font/>
      <fill>
        <patternFill patternType="solid">
          <fgColor rgb="FFFFFF00"/>
          <bgColor rgb="FFFFFF00"/>
        </patternFill>
      </fill>
      <border/>
    </dxf>
    <dxf>
      <font/>
      <fill>
        <patternFill patternType="solid">
          <fgColor rgb="FFF4CCCC"/>
          <bgColor rgb="FFF4CCCC"/>
        </patternFill>
      </fill>
      <border/>
    </dxf>
    <dxf>
      <font/>
      <fill>
        <patternFill patternType="solid">
          <fgColor rgb="FFB6D7A8"/>
          <bgColor rgb="FFB6D7A8"/>
        </patternFill>
      </fill>
      <border/>
    </dxf>
    <dxf>
      <font/>
      <fill>
        <patternFill patternType="solid">
          <fgColor rgb="FFD9EAD3"/>
          <bgColor rgb="FFD9EAD3"/>
        </patternFill>
      </fill>
      <border/>
    </dxf>
    <dxf>
      <font/>
      <fill>
        <patternFill patternType="solid">
          <fgColor rgb="FFFCE5CD"/>
          <bgColor rgb="FFFCE5CD"/>
        </patternFill>
      </fill>
      <border/>
    </dxf>
    <dxf>
      <font/>
      <fill>
        <patternFill patternType="solid">
          <fgColor rgb="FFF4C7C3"/>
          <bgColor rgb="FFF4C7C3"/>
        </patternFill>
      </fill>
      <border/>
    </dxf>
    <dxf>
      <font/>
      <fill>
        <patternFill patternType="solid">
          <fgColor rgb="FFE06666"/>
          <bgColor rgb="FFE06666"/>
        </patternFill>
      </fill>
      <border/>
    </dxf>
    <dxf>
      <font/>
      <fill>
        <patternFill patternType="solid">
          <fgColor rgb="FF93C47D"/>
          <bgColor rgb="FF93C47D"/>
        </patternFill>
      </fill>
      <border/>
    </dxf>
    <dxf>
      <font/>
      <fill>
        <patternFill patternType="solid">
          <fgColor rgb="FFFFD966"/>
          <bgColor rgb="FFFFD966"/>
        </patternFill>
      </fill>
      <border/>
    </dxf>
    <dxf>
      <font>
        <color rgb="FFF3F3F3"/>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meet.google.com/"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ocs.google.com/document/d/1qAgeZO9s1JlyxIFu2w7nvQunhelXPwHGk395epZQ-rg/edit" TargetMode="External"/><Relationship Id="rId2"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3.63"/>
  </cols>
  <sheetData>
    <row r="1">
      <c r="A1" s="1"/>
      <c r="B1" s="2" t="s">
        <v>0</v>
      </c>
      <c r="C1" s="3"/>
      <c r="D1" s="4"/>
      <c r="E1" s="5" t="s">
        <v>1</v>
      </c>
      <c r="F1" s="3"/>
      <c r="G1" s="6" t="s">
        <v>2</v>
      </c>
      <c r="H1" s="7" t="s">
        <v>3</v>
      </c>
      <c r="I1" s="4"/>
      <c r="J1" s="8" t="s">
        <v>4</v>
      </c>
      <c r="K1" s="4"/>
      <c r="L1" s="9" t="s">
        <v>5</v>
      </c>
      <c r="M1" s="3"/>
      <c r="N1" s="4"/>
    </row>
    <row r="2">
      <c r="A2" s="10" t="s">
        <v>6</v>
      </c>
      <c r="B2" s="11" t="s">
        <v>7</v>
      </c>
      <c r="C2" s="12" t="s">
        <v>7</v>
      </c>
      <c r="D2" s="12" t="s">
        <v>7</v>
      </c>
      <c r="E2" s="13" t="s">
        <v>7</v>
      </c>
      <c r="F2" s="14" t="s">
        <v>8</v>
      </c>
      <c r="G2" s="15" t="s">
        <v>7</v>
      </c>
      <c r="H2" s="16" t="s">
        <v>7</v>
      </c>
      <c r="I2" s="16" t="s">
        <v>7</v>
      </c>
      <c r="J2" s="17" t="s">
        <v>7</v>
      </c>
      <c r="K2" s="17" t="s">
        <v>7</v>
      </c>
      <c r="L2" s="15" t="s">
        <v>7</v>
      </c>
      <c r="M2" s="16" t="s">
        <v>7</v>
      </c>
      <c r="N2" s="18" t="s">
        <v>7</v>
      </c>
    </row>
    <row r="3">
      <c r="A3" s="19" t="s">
        <v>9</v>
      </c>
      <c r="B3" s="20" t="s">
        <v>10</v>
      </c>
      <c r="C3" s="20" t="s">
        <v>11</v>
      </c>
      <c r="D3" s="21" t="s">
        <v>12</v>
      </c>
      <c r="E3" s="22" t="s">
        <v>13</v>
      </c>
      <c r="F3" s="23" t="s">
        <v>14</v>
      </c>
      <c r="G3" s="24" t="s">
        <v>15</v>
      </c>
      <c r="H3" s="25" t="s">
        <v>16</v>
      </c>
      <c r="I3" s="26" t="s">
        <v>17</v>
      </c>
      <c r="J3" s="27" t="s">
        <v>18</v>
      </c>
      <c r="K3" s="28" t="s">
        <v>19</v>
      </c>
      <c r="L3" s="29" t="s">
        <v>20</v>
      </c>
      <c r="M3" s="25" t="s">
        <v>21</v>
      </c>
      <c r="N3" s="30" t="s">
        <v>22</v>
      </c>
    </row>
    <row r="4">
      <c r="A4" s="31"/>
      <c r="B4" s="32"/>
      <c r="C4" s="33"/>
      <c r="D4" s="34"/>
      <c r="E4" s="35"/>
      <c r="F4" s="36"/>
      <c r="G4" s="37"/>
      <c r="H4" s="38"/>
      <c r="I4" s="39"/>
      <c r="J4" s="40"/>
      <c r="K4" s="41"/>
      <c r="L4" s="42"/>
      <c r="M4" s="38"/>
      <c r="N4" s="43"/>
    </row>
    <row r="5">
      <c r="A5" s="44" t="str">
        <f>#REF!+1</f>
        <v>#REF!</v>
      </c>
      <c r="B5" s="32"/>
      <c r="C5" s="33"/>
      <c r="D5" s="34"/>
      <c r="E5" s="35"/>
      <c r="F5" s="36"/>
      <c r="G5" s="37"/>
      <c r="H5" s="38"/>
      <c r="I5" s="39"/>
      <c r="J5" s="40"/>
      <c r="K5" s="41"/>
      <c r="L5" s="42"/>
      <c r="M5" s="38"/>
      <c r="N5" s="43"/>
    </row>
    <row r="6">
      <c r="A6" s="44" t="str">
        <f t="shared" ref="A6:A458" si="1">A5+1</f>
        <v>#REF!</v>
      </c>
      <c r="B6" s="32"/>
      <c r="C6" s="33"/>
      <c r="D6" s="34"/>
      <c r="E6" s="35"/>
      <c r="F6" s="36"/>
      <c r="G6" s="37"/>
      <c r="H6" s="38"/>
      <c r="I6" s="39"/>
      <c r="J6" s="40"/>
      <c r="K6" s="41"/>
      <c r="L6" s="42"/>
      <c r="M6" s="38"/>
      <c r="N6" s="43"/>
    </row>
    <row r="7">
      <c r="A7" s="44" t="str">
        <f t="shared" si="1"/>
        <v>#REF!</v>
      </c>
      <c r="B7" s="32"/>
      <c r="C7" s="33"/>
      <c r="D7" s="34"/>
      <c r="E7" s="35"/>
      <c r="F7" s="36"/>
      <c r="G7" s="37"/>
      <c r="H7" s="38"/>
      <c r="I7" s="39"/>
      <c r="J7" s="40"/>
      <c r="K7" s="41"/>
      <c r="L7" s="42"/>
      <c r="M7" s="38"/>
      <c r="N7" s="43"/>
    </row>
    <row r="8">
      <c r="A8" s="44" t="str">
        <f t="shared" si="1"/>
        <v>#REF!</v>
      </c>
      <c r="B8" s="32"/>
      <c r="C8" s="33"/>
      <c r="D8" s="34"/>
      <c r="E8" s="35"/>
      <c r="F8" s="36"/>
      <c r="G8" s="37"/>
      <c r="H8" s="38"/>
      <c r="I8" s="39"/>
      <c r="J8" s="40"/>
      <c r="K8" s="41"/>
      <c r="L8" s="42"/>
      <c r="M8" s="38"/>
      <c r="N8" s="43"/>
    </row>
    <row r="9">
      <c r="A9" s="44" t="str">
        <f t="shared" si="1"/>
        <v>#REF!</v>
      </c>
      <c r="B9" s="32"/>
      <c r="C9" s="33"/>
      <c r="D9" s="34"/>
      <c r="E9" s="35"/>
      <c r="F9" s="36"/>
      <c r="G9" s="37"/>
      <c r="H9" s="38"/>
      <c r="I9" s="39"/>
      <c r="J9" s="40"/>
      <c r="K9" s="41"/>
      <c r="L9" s="42"/>
      <c r="M9" s="38"/>
      <c r="N9" s="43"/>
    </row>
    <row r="10">
      <c r="A10" s="44" t="str">
        <f t="shared" si="1"/>
        <v>#REF!</v>
      </c>
      <c r="B10" s="32"/>
      <c r="C10" s="33"/>
      <c r="D10" s="34"/>
      <c r="E10" s="35"/>
      <c r="F10" s="36"/>
      <c r="G10" s="37"/>
      <c r="H10" s="38"/>
      <c r="I10" s="39"/>
      <c r="J10" s="40"/>
      <c r="K10" s="41"/>
      <c r="L10" s="42"/>
      <c r="M10" s="38"/>
      <c r="N10" s="43"/>
    </row>
    <row r="11">
      <c r="A11" s="44" t="str">
        <f t="shared" si="1"/>
        <v>#REF!</v>
      </c>
      <c r="B11" s="32"/>
      <c r="C11" s="33"/>
      <c r="D11" s="34"/>
      <c r="E11" s="35"/>
      <c r="F11" s="36"/>
      <c r="G11" s="37"/>
      <c r="H11" s="38"/>
      <c r="I11" s="39"/>
      <c r="J11" s="40"/>
      <c r="K11" s="41"/>
      <c r="L11" s="42"/>
      <c r="M11" s="38"/>
      <c r="N11" s="43"/>
    </row>
    <row r="12">
      <c r="A12" s="44" t="str">
        <f t="shared" si="1"/>
        <v>#REF!</v>
      </c>
      <c r="B12" s="32"/>
      <c r="C12" s="33"/>
      <c r="D12" s="34"/>
      <c r="E12" s="35"/>
      <c r="F12" s="36"/>
      <c r="G12" s="37"/>
      <c r="H12" s="38"/>
      <c r="I12" s="39"/>
      <c r="J12" s="40"/>
      <c r="K12" s="41"/>
      <c r="L12" s="42"/>
      <c r="M12" s="38"/>
      <c r="N12" s="43"/>
    </row>
    <row r="13">
      <c r="A13" s="44" t="str">
        <f t="shared" si="1"/>
        <v>#REF!</v>
      </c>
      <c r="B13" s="32"/>
      <c r="C13" s="33"/>
      <c r="D13" s="34"/>
      <c r="E13" s="35"/>
      <c r="F13" s="36"/>
      <c r="G13" s="37"/>
      <c r="H13" s="38"/>
      <c r="I13" s="39"/>
      <c r="J13" s="40"/>
      <c r="K13" s="41"/>
      <c r="L13" s="42"/>
      <c r="M13" s="38"/>
      <c r="N13" s="43"/>
    </row>
    <row r="14">
      <c r="A14" s="44" t="str">
        <f t="shared" si="1"/>
        <v>#REF!</v>
      </c>
      <c r="B14" s="32"/>
      <c r="C14" s="33"/>
      <c r="D14" s="34"/>
      <c r="E14" s="35"/>
      <c r="F14" s="36"/>
      <c r="G14" s="37"/>
      <c r="H14" s="38"/>
      <c r="I14" s="39"/>
      <c r="J14" s="40"/>
      <c r="K14" s="41"/>
      <c r="L14" s="42"/>
      <c r="M14" s="38"/>
      <c r="N14" s="43"/>
    </row>
    <row r="15">
      <c r="A15" s="44" t="str">
        <f t="shared" si="1"/>
        <v>#REF!</v>
      </c>
      <c r="B15" s="32"/>
      <c r="C15" s="33"/>
      <c r="D15" s="34"/>
      <c r="E15" s="35"/>
      <c r="F15" s="36"/>
      <c r="G15" s="37"/>
      <c r="H15" s="38"/>
      <c r="I15" s="39"/>
      <c r="J15" s="40"/>
      <c r="K15" s="41"/>
      <c r="L15" s="42"/>
      <c r="M15" s="38"/>
      <c r="N15" s="43"/>
    </row>
    <row r="16">
      <c r="A16" s="44" t="str">
        <f t="shared" si="1"/>
        <v>#REF!</v>
      </c>
      <c r="B16" s="32"/>
      <c r="C16" s="33"/>
      <c r="D16" s="34"/>
      <c r="E16" s="35"/>
      <c r="F16" s="36"/>
      <c r="G16" s="37"/>
      <c r="H16" s="38"/>
      <c r="I16" s="39"/>
      <c r="J16" s="40"/>
      <c r="K16" s="41"/>
      <c r="L16" s="42"/>
      <c r="M16" s="38"/>
      <c r="N16" s="43"/>
    </row>
    <row r="17">
      <c r="A17" s="44" t="str">
        <f t="shared" si="1"/>
        <v>#REF!</v>
      </c>
      <c r="B17" s="32"/>
      <c r="C17" s="33"/>
      <c r="D17" s="34"/>
      <c r="E17" s="35"/>
      <c r="F17" s="36"/>
      <c r="G17" s="37"/>
      <c r="H17" s="38"/>
      <c r="I17" s="39"/>
      <c r="J17" s="40"/>
      <c r="K17" s="41"/>
      <c r="L17" s="42"/>
      <c r="M17" s="38"/>
      <c r="N17" s="43"/>
    </row>
    <row r="18">
      <c r="A18" s="44" t="str">
        <f t="shared" si="1"/>
        <v>#REF!</v>
      </c>
      <c r="B18" s="32"/>
      <c r="C18" s="33"/>
      <c r="D18" s="34"/>
      <c r="E18" s="35"/>
      <c r="F18" s="36"/>
      <c r="G18" s="37"/>
      <c r="H18" s="38"/>
      <c r="I18" s="39"/>
      <c r="J18" s="40"/>
      <c r="K18" s="41"/>
      <c r="L18" s="42"/>
      <c r="M18" s="38"/>
      <c r="N18" s="43"/>
    </row>
    <row r="19">
      <c r="A19" s="44" t="str">
        <f t="shared" si="1"/>
        <v>#REF!</v>
      </c>
      <c r="B19" s="32"/>
      <c r="C19" s="33"/>
      <c r="D19" s="34"/>
      <c r="E19" s="35"/>
      <c r="F19" s="36"/>
      <c r="G19" s="37"/>
      <c r="H19" s="38"/>
      <c r="I19" s="39"/>
      <c r="J19" s="40"/>
      <c r="K19" s="41"/>
      <c r="L19" s="42"/>
      <c r="M19" s="38"/>
      <c r="N19" s="43"/>
    </row>
    <row r="20">
      <c r="A20" s="44" t="str">
        <f t="shared" si="1"/>
        <v>#REF!</v>
      </c>
      <c r="B20" s="32"/>
      <c r="C20" s="33"/>
      <c r="D20" s="34"/>
      <c r="E20" s="35"/>
      <c r="F20" s="36"/>
      <c r="G20" s="37"/>
      <c r="H20" s="38"/>
      <c r="I20" s="39"/>
      <c r="J20" s="40"/>
      <c r="K20" s="41"/>
      <c r="L20" s="42"/>
      <c r="M20" s="38"/>
      <c r="N20" s="43"/>
    </row>
    <row r="21">
      <c r="A21" s="44" t="str">
        <f t="shared" si="1"/>
        <v>#REF!</v>
      </c>
      <c r="B21" s="32"/>
      <c r="C21" s="33"/>
      <c r="D21" s="34"/>
      <c r="E21" s="35"/>
      <c r="F21" s="36"/>
      <c r="G21" s="37"/>
      <c r="H21" s="38"/>
      <c r="I21" s="39"/>
      <c r="J21" s="40"/>
      <c r="K21" s="41"/>
      <c r="L21" s="42"/>
      <c r="M21" s="38"/>
      <c r="N21" s="43"/>
    </row>
    <row r="22">
      <c r="A22" s="44" t="str">
        <f t="shared" si="1"/>
        <v>#REF!</v>
      </c>
      <c r="B22" s="32"/>
      <c r="C22" s="33"/>
      <c r="D22" s="34"/>
      <c r="E22" s="35"/>
      <c r="F22" s="36"/>
      <c r="G22" s="37"/>
      <c r="H22" s="38"/>
      <c r="I22" s="39"/>
      <c r="J22" s="40"/>
      <c r="K22" s="41"/>
      <c r="L22" s="42"/>
      <c r="M22" s="38"/>
      <c r="N22" s="43"/>
    </row>
    <row r="23">
      <c r="A23" s="44" t="str">
        <f t="shared" si="1"/>
        <v>#REF!</v>
      </c>
      <c r="B23" s="32"/>
      <c r="C23" s="33"/>
      <c r="D23" s="34"/>
      <c r="E23" s="35"/>
      <c r="F23" s="36"/>
      <c r="G23" s="37"/>
      <c r="H23" s="38"/>
      <c r="I23" s="39"/>
      <c r="J23" s="40"/>
      <c r="K23" s="41"/>
      <c r="L23" s="42"/>
      <c r="M23" s="38"/>
      <c r="N23" s="43"/>
    </row>
    <row r="24">
      <c r="A24" s="44" t="str">
        <f t="shared" si="1"/>
        <v>#REF!</v>
      </c>
      <c r="B24" s="32"/>
      <c r="C24" s="33"/>
      <c r="D24" s="34"/>
      <c r="E24" s="35"/>
      <c r="F24" s="36"/>
      <c r="G24" s="37"/>
      <c r="H24" s="38"/>
      <c r="I24" s="39"/>
      <c r="J24" s="40"/>
      <c r="K24" s="41"/>
      <c r="L24" s="42"/>
      <c r="M24" s="38"/>
      <c r="N24" s="43"/>
    </row>
    <row r="25">
      <c r="A25" s="44" t="str">
        <f t="shared" si="1"/>
        <v>#REF!</v>
      </c>
      <c r="B25" s="32"/>
      <c r="C25" s="33"/>
      <c r="D25" s="34"/>
      <c r="E25" s="35"/>
      <c r="F25" s="36"/>
      <c r="G25" s="37"/>
      <c r="H25" s="38"/>
      <c r="I25" s="39"/>
      <c r="J25" s="40"/>
      <c r="K25" s="41"/>
      <c r="L25" s="42"/>
      <c r="M25" s="38"/>
      <c r="N25" s="43"/>
    </row>
    <row r="26">
      <c r="A26" s="44" t="str">
        <f t="shared" si="1"/>
        <v>#REF!</v>
      </c>
      <c r="B26" s="32"/>
      <c r="C26" s="33"/>
      <c r="D26" s="34"/>
      <c r="E26" s="35"/>
      <c r="F26" s="36"/>
      <c r="G26" s="37"/>
      <c r="H26" s="38"/>
      <c r="I26" s="39"/>
      <c r="J26" s="40"/>
      <c r="K26" s="41"/>
      <c r="L26" s="42"/>
      <c r="M26" s="38"/>
      <c r="N26" s="43"/>
    </row>
    <row r="27">
      <c r="A27" s="44" t="str">
        <f t="shared" si="1"/>
        <v>#REF!</v>
      </c>
      <c r="B27" s="32"/>
      <c r="C27" s="33"/>
      <c r="D27" s="34"/>
      <c r="E27" s="35"/>
      <c r="F27" s="36"/>
      <c r="G27" s="37"/>
      <c r="H27" s="38"/>
      <c r="I27" s="39"/>
      <c r="J27" s="40"/>
      <c r="K27" s="41"/>
      <c r="L27" s="42"/>
      <c r="M27" s="38"/>
      <c r="N27" s="43"/>
    </row>
    <row r="28">
      <c r="A28" s="44" t="str">
        <f t="shared" si="1"/>
        <v>#REF!</v>
      </c>
      <c r="B28" s="32"/>
      <c r="C28" s="33"/>
      <c r="D28" s="34"/>
      <c r="E28" s="35"/>
      <c r="F28" s="36"/>
      <c r="G28" s="37"/>
      <c r="H28" s="38"/>
      <c r="I28" s="39"/>
      <c r="J28" s="40"/>
      <c r="K28" s="41"/>
      <c r="L28" s="42"/>
      <c r="M28" s="38"/>
      <c r="N28" s="43"/>
    </row>
    <row r="29">
      <c r="A29" s="44" t="str">
        <f t="shared" si="1"/>
        <v>#REF!</v>
      </c>
      <c r="B29" s="32"/>
      <c r="C29" s="33"/>
      <c r="D29" s="34"/>
      <c r="E29" s="35"/>
      <c r="F29" s="36"/>
      <c r="G29" s="37"/>
      <c r="H29" s="38"/>
      <c r="I29" s="39"/>
      <c r="J29" s="40"/>
      <c r="K29" s="41"/>
      <c r="L29" s="42"/>
      <c r="M29" s="38"/>
      <c r="N29" s="43"/>
    </row>
    <row r="30">
      <c r="A30" s="44" t="str">
        <f t="shared" si="1"/>
        <v>#REF!</v>
      </c>
      <c r="B30" s="32"/>
      <c r="C30" s="33"/>
      <c r="D30" s="34"/>
      <c r="E30" s="35"/>
      <c r="F30" s="36"/>
      <c r="G30" s="37"/>
      <c r="H30" s="38"/>
      <c r="I30" s="39"/>
      <c r="J30" s="40"/>
      <c r="K30" s="41"/>
      <c r="L30" s="42"/>
      <c r="M30" s="38"/>
      <c r="N30" s="43"/>
    </row>
    <row r="31">
      <c r="A31" s="44" t="str">
        <f t="shared" si="1"/>
        <v>#REF!</v>
      </c>
      <c r="B31" s="32"/>
      <c r="C31" s="33"/>
      <c r="D31" s="34"/>
      <c r="E31" s="35"/>
      <c r="F31" s="36"/>
      <c r="G31" s="37"/>
      <c r="H31" s="38"/>
      <c r="I31" s="39"/>
      <c r="J31" s="40"/>
      <c r="K31" s="41"/>
      <c r="L31" s="42"/>
      <c r="M31" s="38"/>
      <c r="N31" s="43"/>
    </row>
    <row r="32">
      <c r="A32" s="44" t="str">
        <f t="shared" si="1"/>
        <v>#REF!</v>
      </c>
      <c r="B32" s="32"/>
      <c r="C32" s="33"/>
      <c r="D32" s="34"/>
      <c r="E32" s="35"/>
      <c r="F32" s="36"/>
      <c r="G32" s="37"/>
      <c r="H32" s="38"/>
      <c r="I32" s="39"/>
      <c r="J32" s="40"/>
      <c r="K32" s="41"/>
      <c r="L32" s="42"/>
      <c r="M32" s="38"/>
      <c r="N32" s="43"/>
    </row>
    <row r="33">
      <c r="A33" s="44" t="str">
        <f t="shared" si="1"/>
        <v>#REF!</v>
      </c>
      <c r="B33" s="32"/>
      <c r="C33" s="33"/>
      <c r="D33" s="34"/>
      <c r="E33" s="35"/>
      <c r="F33" s="36"/>
      <c r="G33" s="37"/>
      <c r="H33" s="38"/>
      <c r="I33" s="39"/>
      <c r="J33" s="40"/>
      <c r="K33" s="41"/>
      <c r="L33" s="42"/>
      <c r="M33" s="38"/>
      <c r="N33" s="43"/>
    </row>
    <row r="34">
      <c r="A34" s="44" t="str">
        <f t="shared" si="1"/>
        <v>#REF!</v>
      </c>
      <c r="B34" s="32"/>
      <c r="C34" s="33"/>
      <c r="D34" s="34"/>
      <c r="E34" s="35"/>
      <c r="F34" s="36"/>
      <c r="G34" s="37"/>
      <c r="H34" s="38"/>
      <c r="I34" s="39"/>
      <c r="J34" s="40"/>
      <c r="K34" s="41"/>
      <c r="L34" s="42"/>
      <c r="M34" s="38"/>
      <c r="N34" s="43"/>
    </row>
    <row r="35">
      <c r="A35" s="44" t="str">
        <f t="shared" si="1"/>
        <v>#REF!</v>
      </c>
      <c r="B35" s="32"/>
      <c r="C35" s="33"/>
      <c r="D35" s="34"/>
      <c r="E35" s="35"/>
      <c r="F35" s="36"/>
      <c r="G35" s="37"/>
      <c r="H35" s="38"/>
      <c r="I35" s="39"/>
      <c r="J35" s="40"/>
      <c r="K35" s="41"/>
      <c r="L35" s="42"/>
      <c r="M35" s="38"/>
      <c r="N35" s="43"/>
    </row>
    <row r="36">
      <c r="A36" s="44" t="str">
        <f t="shared" si="1"/>
        <v>#REF!</v>
      </c>
      <c r="B36" s="32"/>
      <c r="C36" s="33"/>
      <c r="D36" s="34"/>
      <c r="E36" s="35"/>
      <c r="F36" s="36"/>
      <c r="G36" s="37"/>
      <c r="H36" s="38"/>
      <c r="I36" s="39"/>
      <c r="J36" s="40"/>
      <c r="K36" s="41"/>
      <c r="L36" s="42"/>
      <c r="M36" s="38"/>
      <c r="N36" s="43"/>
    </row>
    <row r="37">
      <c r="A37" s="44" t="str">
        <f t="shared" si="1"/>
        <v>#REF!</v>
      </c>
      <c r="B37" s="32"/>
      <c r="C37" s="33"/>
      <c r="D37" s="34"/>
      <c r="E37" s="35"/>
      <c r="F37" s="36"/>
      <c r="G37" s="37"/>
      <c r="H37" s="38"/>
      <c r="I37" s="39"/>
      <c r="J37" s="40"/>
      <c r="K37" s="41"/>
      <c r="L37" s="42"/>
      <c r="M37" s="38"/>
      <c r="N37" s="43"/>
    </row>
    <row r="38">
      <c r="A38" s="44" t="str">
        <f t="shared" si="1"/>
        <v>#REF!</v>
      </c>
      <c r="B38" s="32"/>
      <c r="C38" s="33"/>
      <c r="D38" s="34"/>
      <c r="E38" s="35"/>
      <c r="F38" s="36"/>
      <c r="G38" s="37"/>
      <c r="H38" s="38"/>
      <c r="I38" s="39"/>
      <c r="J38" s="40"/>
      <c r="K38" s="41"/>
      <c r="L38" s="42"/>
      <c r="M38" s="38"/>
      <c r="N38" s="43"/>
    </row>
    <row r="39">
      <c r="A39" s="44" t="str">
        <f t="shared" si="1"/>
        <v>#REF!</v>
      </c>
      <c r="B39" s="32"/>
      <c r="C39" s="33"/>
      <c r="D39" s="34"/>
      <c r="E39" s="35"/>
      <c r="F39" s="36"/>
      <c r="G39" s="37"/>
      <c r="H39" s="38"/>
      <c r="I39" s="39"/>
      <c r="J39" s="40"/>
      <c r="K39" s="41"/>
      <c r="L39" s="42"/>
      <c r="M39" s="38"/>
      <c r="N39" s="43"/>
    </row>
    <row r="40">
      <c r="A40" s="44" t="str">
        <f t="shared" si="1"/>
        <v>#REF!</v>
      </c>
      <c r="B40" s="32"/>
      <c r="C40" s="33"/>
      <c r="D40" s="34"/>
      <c r="E40" s="35"/>
      <c r="F40" s="36"/>
      <c r="G40" s="37"/>
      <c r="H40" s="38"/>
      <c r="I40" s="39"/>
      <c r="J40" s="40"/>
      <c r="K40" s="41"/>
      <c r="L40" s="42"/>
      <c r="M40" s="38"/>
      <c r="N40" s="43"/>
    </row>
    <row r="41">
      <c r="A41" s="44" t="str">
        <f t="shared" si="1"/>
        <v>#REF!</v>
      </c>
      <c r="B41" s="32"/>
      <c r="C41" s="33"/>
      <c r="D41" s="34"/>
      <c r="E41" s="35"/>
      <c r="F41" s="36"/>
      <c r="G41" s="37"/>
      <c r="H41" s="38"/>
      <c r="I41" s="39"/>
      <c r="J41" s="40"/>
      <c r="K41" s="41"/>
      <c r="L41" s="42"/>
      <c r="M41" s="38"/>
      <c r="N41" s="43"/>
    </row>
    <row r="42">
      <c r="A42" s="44" t="str">
        <f t="shared" si="1"/>
        <v>#REF!</v>
      </c>
      <c r="B42" s="32"/>
      <c r="C42" s="33"/>
      <c r="D42" s="34"/>
      <c r="E42" s="35"/>
      <c r="F42" s="36"/>
      <c r="G42" s="37"/>
      <c r="H42" s="38"/>
      <c r="I42" s="39"/>
      <c r="J42" s="40"/>
      <c r="K42" s="41"/>
      <c r="L42" s="42"/>
      <c r="M42" s="38"/>
      <c r="N42" s="43"/>
    </row>
    <row r="43">
      <c r="A43" s="44" t="str">
        <f t="shared" si="1"/>
        <v>#REF!</v>
      </c>
      <c r="B43" s="32"/>
      <c r="C43" s="33"/>
      <c r="D43" s="34"/>
      <c r="E43" s="35"/>
      <c r="F43" s="36"/>
      <c r="G43" s="37"/>
      <c r="H43" s="38"/>
      <c r="I43" s="39"/>
      <c r="J43" s="40"/>
      <c r="K43" s="41"/>
      <c r="L43" s="42"/>
      <c r="M43" s="38"/>
      <c r="N43" s="43"/>
    </row>
    <row r="44">
      <c r="A44" s="44" t="str">
        <f t="shared" si="1"/>
        <v>#REF!</v>
      </c>
      <c r="B44" s="32"/>
      <c r="C44" s="33"/>
      <c r="D44" s="34"/>
      <c r="E44" s="35"/>
      <c r="F44" s="36"/>
      <c r="G44" s="37"/>
      <c r="H44" s="38"/>
      <c r="I44" s="39"/>
      <c r="J44" s="40"/>
      <c r="K44" s="41"/>
      <c r="L44" s="42"/>
      <c r="M44" s="38"/>
      <c r="N44" s="43"/>
    </row>
    <row r="45">
      <c r="A45" s="44" t="str">
        <f t="shared" si="1"/>
        <v>#REF!</v>
      </c>
      <c r="B45" s="32"/>
      <c r="C45" s="33"/>
      <c r="D45" s="34"/>
      <c r="E45" s="35"/>
      <c r="F45" s="36"/>
      <c r="G45" s="37"/>
      <c r="H45" s="38"/>
      <c r="I45" s="39"/>
      <c r="J45" s="40"/>
      <c r="K45" s="41"/>
      <c r="L45" s="42"/>
      <c r="M45" s="38"/>
      <c r="N45" s="43"/>
    </row>
    <row r="46">
      <c r="A46" s="44" t="str">
        <f t="shared" si="1"/>
        <v>#REF!</v>
      </c>
      <c r="B46" s="32"/>
      <c r="C46" s="33"/>
      <c r="D46" s="34"/>
      <c r="E46" s="35"/>
      <c r="F46" s="36"/>
      <c r="G46" s="37"/>
      <c r="H46" s="38"/>
      <c r="I46" s="39"/>
      <c r="J46" s="40"/>
      <c r="K46" s="41"/>
      <c r="L46" s="42"/>
      <c r="M46" s="38"/>
      <c r="N46" s="43"/>
    </row>
    <row r="47">
      <c r="A47" s="44" t="str">
        <f t="shared" si="1"/>
        <v>#REF!</v>
      </c>
      <c r="B47" s="32"/>
      <c r="C47" s="33"/>
      <c r="D47" s="34"/>
      <c r="E47" s="35"/>
      <c r="F47" s="36"/>
      <c r="G47" s="37"/>
      <c r="H47" s="38"/>
      <c r="I47" s="39"/>
      <c r="J47" s="40"/>
      <c r="K47" s="41"/>
      <c r="L47" s="42"/>
      <c r="M47" s="38"/>
      <c r="N47" s="43"/>
    </row>
    <row r="48">
      <c r="A48" s="44" t="str">
        <f t="shared" si="1"/>
        <v>#REF!</v>
      </c>
      <c r="B48" s="32"/>
      <c r="C48" s="33"/>
      <c r="D48" s="34"/>
      <c r="E48" s="35"/>
      <c r="F48" s="36"/>
      <c r="G48" s="37"/>
      <c r="H48" s="38"/>
      <c r="I48" s="39"/>
      <c r="J48" s="40"/>
      <c r="K48" s="41"/>
      <c r="L48" s="42"/>
      <c r="M48" s="38"/>
      <c r="N48" s="43"/>
    </row>
    <row r="49">
      <c r="A49" s="44" t="str">
        <f t="shared" si="1"/>
        <v>#REF!</v>
      </c>
      <c r="B49" s="32"/>
      <c r="C49" s="33"/>
      <c r="D49" s="34"/>
      <c r="E49" s="35"/>
      <c r="F49" s="36"/>
      <c r="G49" s="37"/>
      <c r="H49" s="38"/>
      <c r="I49" s="39"/>
      <c r="J49" s="40"/>
      <c r="K49" s="41"/>
      <c r="L49" s="42"/>
      <c r="M49" s="38"/>
      <c r="N49" s="43"/>
    </row>
    <row r="50">
      <c r="A50" s="44" t="str">
        <f t="shared" si="1"/>
        <v>#REF!</v>
      </c>
      <c r="B50" s="32"/>
      <c r="C50" s="33"/>
      <c r="D50" s="34"/>
      <c r="E50" s="35"/>
      <c r="F50" s="36"/>
      <c r="G50" s="37"/>
      <c r="H50" s="38"/>
      <c r="I50" s="39"/>
      <c r="J50" s="40"/>
      <c r="K50" s="41"/>
      <c r="L50" s="42"/>
      <c r="M50" s="38"/>
      <c r="N50" s="43"/>
    </row>
    <row r="51">
      <c r="A51" s="44" t="str">
        <f t="shared" si="1"/>
        <v>#REF!</v>
      </c>
      <c r="B51" s="32"/>
      <c r="C51" s="33"/>
      <c r="D51" s="34"/>
      <c r="E51" s="35"/>
      <c r="F51" s="36"/>
      <c r="G51" s="37"/>
      <c r="H51" s="38"/>
      <c r="I51" s="39"/>
      <c r="J51" s="40"/>
      <c r="K51" s="41"/>
      <c r="L51" s="42"/>
      <c r="M51" s="38"/>
      <c r="N51" s="43"/>
    </row>
    <row r="52">
      <c r="A52" s="44" t="str">
        <f t="shared" si="1"/>
        <v>#REF!</v>
      </c>
      <c r="B52" s="32"/>
      <c r="C52" s="33"/>
      <c r="D52" s="34"/>
      <c r="E52" s="35"/>
      <c r="F52" s="36"/>
      <c r="G52" s="37"/>
      <c r="H52" s="38"/>
      <c r="I52" s="39"/>
      <c r="J52" s="40"/>
      <c r="K52" s="41"/>
      <c r="L52" s="42"/>
      <c r="M52" s="38"/>
      <c r="N52" s="43"/>
    </row>
    <row r="53">
      <c r="A53" s="44" t="str">
        <f t="shared" si="1"/>
        <v>#REF!</v>
      </c>
      <c r="B53" s="32"/>
      <c r="C53" s="33"/>
      <c r="D53" s="34"/>
      <c r="E53" s="35"/>
      <c r="F53" s="36"/>
      <c r="G53" s="37"/>
      <c r="H53" s="38"/>
      <c r="I53" s="39"/>
      <c r="J53" s="40"/>
      <c r="K53" s="41"/>
      <c r="L53" s="42"/>
      <c r="M53" s="38"/>
      <c r="N53" s="43"/>
    </row>
    <row r="54">
      <c r="A54" s="44" t="str">
        <f t="shared" si="1"/>
        <v>#REF!</v>
      </c>
      <c r="B54" s="32"/>
      <c r="C54" s="33"/>
      <c r="D54" s="34"/>
      <c r="E54" s="35"/>
      <c r="F54" s="36"/>
      <c r="G54" s="37"/>
      <c r="H54" s="38"/>
      <c r="I54" s="39"/>
      <c r="J54" s="40"/>
      <c r="K54" s="41"/>
      <c r="L54" s="42"/>
      <c r="M54" s="38"/>
      <c r="N54" s="43"/>
    </row>
    <row r="55">
      <c r="A55" s="44" t="str">
        <f t="shared" si="1"/>
        <v>#REF!</v>
      </c>
      <c r="B55" s="32"/>
      <c r="C55" s="33"/>
      <c r="D55" s="34"/>
      <c r="E55" s="35"/>
      <c r="F55" s="36"/>
      <c r="G55" s="37"/>
      <c r="H55" s="38"/>
      <c r="I55" s="39"/>
      <c r="J55" s="40"/>
      <c r="K55" s="41"/>
      <c r="L55" s="42"/>
      <c r="M55" s="38"/>
      <c r="N55" s="43"/>
    </row>
    <row r="56">
      <c r="A56" s="44" t="str">
        <f t="shared" si="1"/>
        <v>#REF!</v>
      </c>
      <c r="B56" s="32"/>
      <c r="C56" s="33"/>
      <c r="D56" s="34"/>
      <c r="E56" s="35"/>
      <c r="F56" s="36"/>
      <c r="G56" s="37"/>
      <c r="H56" s="38"/>
      <c r="I56" s="39"/>
      <c r="J56" s="40"/>
      <c r="K56" s="41"/>
      <c r="L56" s="42"/>
      <c r="M56" s="38"/>
      <c r="N56" s="43"/>
    </row>
    <row r="57">
      <c r="A57" s="44" t="str">
        <f t="shared" si="1"/>
        <v>#REF!</v>
      </c>
      <c r="B57" s="32"/>
      <c r="C57" s="33"/>
      <c r="D57" s="34"/>
      <c r="E57" s="35"/>
      <c r="F57" s="36"/>
      <c r="G57" s="37"/>
      <c r="H57" s="38"/>
      <c r="I57" s="39"/>
      <c r="J57" s="40"/>
      <c r="K57" s="41"/>
      <c r="L57" s="42"/>
      <c r="M57" s="38"/>
      <c r="N57" s="43"/>
    </row>
    <row r="58">
      <c r="A58" s="44" t="str">
        <f t="shared" si="1"/>
        <v>#REF!</v>
      </c>
      <c r="B58" s="32"/>
      <c r="C58" s="33"/>
      <c r="D58" s="34"/>
      <c r="E58" s="35"/>
      <c r="F58" s="36"/>
      <c r="G58" s="37"/>
      <c r="H58" s="38"/>
      <c r="I58" s="39"/>
      <c r="J58" s="40"/>
      <c r="K58" s="41"/>
      <c r="L58" s="42"/>
      <c r="M58" s="38"/>
      <c r="N58" s="43"/>
    </row>
    <row r="59">
      <c r="A59" s="44" t="str">
        <f t="shared" si="1"/>
        <v>#REF!</v>
      </c>
      <c r="B59" s="32"/>
      <c r="C59" s="33"/>
      <c r="D59" s="34"/>
      <c r="E59" s="35"/>
      <c r="F59" s="36"/>
      <c r="G59" s="37"/>
      <c r="H59" s="38"/>
      <c r="I59" s="39"/>
      <c r="J59" s="40"/>
      <c r="K59" s="41"/>
      <c r="L59" s="42"/>
      <c r="M59" s="38"/>
      <c r="N59" s="43"/>
    </row>
    <row r="60">
      <c r="A60" s="44" t="str">
        <f t="shared" si="1"/>
        <v>#REF!</v>
      </c>
      <c r="B60" s="32"/>
      <c r="C60" s="33"/>
      <c r="D60" s="34"/>
      <c r="E60" s="35"/>
      <c r="F60" s="36"/>
      <c r="G60" s="37"/>
      <c r="H60" s="38"/>
      <c r="I60" s="39"/>
      <c r="J60" s="40"/>
      <c r="K60" s="41"/>
      <c r="L60" s="42"/>
      <c r="M60" s="38"/>
      <c r="N60" s="43"/>
    </row>
    <row r="61">
      <c r="A61" s="44" t="str">
        <f t="shared" si="1"/>
        <v>#REF!</v>
      </c>
      <c r="B61" s="32"/>
      <c r="C61" s="33"/>
      <c r="D61" s="34"/>
      <c r="E61" s="35"/>
      <c r="F61" s="36"/>
      <c r="G61" s="37"/>
      <c r="H61" s="38"/>
      <c r="I61" s="39"/>
      <c r="J61" s="40"/>
      <c r="K61" s="41"/>
      <c r="L61" s="42"/>
      <c r="M61" s="38"/>
      <c r="N61" s="43"/>
    </row>
    <row r="62">
      <c r="A62" s="44" t="str">
        <f t="shared" si="1"/>
        <v>#REF!</v>
      </c>
      <c r="B62" s="32"/>
      <c r="C62" s="33"/>
      <c r="D62" s="34"/>
      <c r="E62" s="35"/>
      <c r="F62" s="36"/>
      <c r="G62" s="37"/>
      <c r="H62" s="38"/>
      <c r="I62" s="39"/>
      <c r="J62" s="40"/>
      <c r="K62" s="41"/>
      <c r="L62" s="42"/>
      <c r="M62" s="38"/>
      <c r="N62" s="43"/>
    </row>
    <row r="63">
      <c r="A63" s="44" t="str">
        <f t="shared" si="1"/>
        <v>#REF!</v>
      </c>
      <c r="B63" s="32"/>
      <c r="C63" s="33"/>
      <c r="D63" s="34"/>
      <c r="E63" s="35"/>
      <c r="F63" s="36"/>
      <c r="G63" s="37"/>
      <c r="H63" s="38"/>
      <c r="I63" s="39"/>
      <c r="J63" s="40"/>
      <c r="K63" s="41"/>
      <c r="L63" s="42"/>
      <c r="M63" s="38"/>
      <c r="N63" s="43"/>
    </row>
    <row r="64">
      <c r="A64" s="44" t="str">
        <f t="shared" si="1"/>
        <v>#REF!</v>
      </c>
      <c r="B64" s="32"/>
      <c r="C64" s="33"/>
      <c r="D64" s="34"/>
      <c r="E64" s="35"/>
      <c r="F64" s="36"/>
      <c r="G64" s="37"/>
      <c r="H64" s="38"/>
      <c r="I64" s="39"/>
      <c r="J64" s="40"/>
      <c r="K64" s="41"/>
      <c r="L64" s="42"/>
      <c r="M64" s="38"/>
      <c r="N64" s="43"/>
    </row>
    <row r="65">
      <c r="A65" s="44" t="str">
        <f t="shared" si="1"/>
        <v>#REF!</v>
      </c>
      <c r="B65" s="32"/>
      <c r="C65" s="33"/>
      <c r="D65" s="34"/>
      <c r="E65" s="35"/>
      <c r="F65" s="36"/>
      <c r="G65" s="37"/>
      <c r="H65" s="38"/>
      <c r="I65" s="39"/>
      <c r="J65" s="40"/>
      <c r="K65" s="41"/>
      <c r="L65" s="42"/>
      <c r="M65" s="38"/>
      <c r="N65" s="43"/>
    </row>
    <row r="66">
      <c r="A66" s="44" t="str">
        <f t="shared" si="1"/>
        <v>#REF!</v>
      </c>
      <c r="B66" s="32"/>
      <c r="C66" s="33"/>
      <c r="D66" s="34"/>
      <c r="E66" s="35"/>
      <c r="F66" s="36"/>
      <c r="G66" s="37"/>
      <c r="H66" s="38"/>
      <c r="I66" s="39"/>
      <c r="J66" s="40"/>
      <c r="K66" s="41"/>
      <c r="L66" s="42"/>
      <c r="M66" s="38"/>
      <c r="N66" s="43"/>
    </row>
    <row r="67">
      <c r="A67" s="44" t="str">
        <f t="shared" si="1"/>
        <v>#REF!</v>
      </c>
      <c r="B67" s="32"/>
      <c r="C67" s="33"/>
      <c r="D67" s="34"/>
      <c r="E67" s="35"/>
      <c r="F67" s="36"/>
      <c r="G67" s="37"/>
      <c r="H67" s="38"/>
      <c r="I67" s="39"/>
      <c r="J67" s="40"/>
      <c r="K67" s="41"/>
      <c r="L67" s="42"/>
      <c r="M67" s="38"/>
      <c r="N67" s="43"/>
    </row>
    <row r="68">
      <c r="A68" s="44" t="str">
        <f t="shared" si="1"/>
        <v>#REF!</v>
      </c>
      <c r="B68" s="32"/>
      <c r="C68" s="33"/>
      <c r="D68" s="34"/>
      <c r="E68" s="35"/>
      <c r="F68" s="36"/>
      <c r="G68" s="37"/>
      <c r="H68" s="38"/>
      <c r="I68" s="39"/>
      <c r="J68" s="40"/>
      <c r="K68" s="41"/>
      <c r="L68" s="42"/>
      <c r="M68" s="38"/>
      <c r="N68" s="43"/>
    </row>
    <row r="69">
      <c r="A69" s="44" t="str">
        <f t="shared" si="1"/>
        <v>#REF!</v>
      </c>
      <c r="B69" s="32"/>
      <c r="C69" s="33"/>
      <c r="D69" s="34"/>
      <c r="E69" s="35"/>
      <c r="F69" s="36"/>
      <c r="G69" s="37"/>
      <c r="H69" s="38"/>
      <c r="I69" s="39"/>
      <c r="J69" s="40"/>
      <c r="K69" s="41"/>
      <c r="L69" s="42"/>
      <c r="M69" s="38"/>
      <c r="N69" s="43"/>
    </row>
    <row r="70">
      <c r="A70" s="44" t="str">
        <f t="shared" si="1"/>
        <v>#REF!</v>
      </c>
      <c r="B70" s="32"/>
      <c r="C70" s="33"/>
      <c r="D70" s="34"/>
      <c r="E70" s="35"/>
      <c r="F70" s="36"/>
      <c r="G70" s="37"/>
      <c r="H70" s="38"/>
      <c r="I70" s="39"/>
      <c r="J70" s="40"/>
      <c r="K70" s="41"/>
      <c r="L70" s="42"/>
      <c r="M70" s="38"/>
      <c r="N70" s="43"/>
    </row>
    <row r="71">
      <c r="A71" s="44" t="str">
        <f t="shared" si="1"/>
        <v>#REF!</v>
      </c>
      <c r="B71" s="32"/>
      <c r="C71" s="33"/>
      <c r="D71" s="34"/>
      <c r="E71" s="35"/>
      <c r="F71" s="36"/>
      <c r="G71" s="37"/>
      <c r="H71" s="38"/>
      <c r="I71" s="39"/>
      <c r="J71" s="40"/>
      <c r="K71" s="41"/>
      <c r="L71" s="42"/>
      <c r="M71" s="38"/>
      <c r="N71" s="43"/>
    </row>
    <row r="72">
      <c r="A72" s="44" t="str">
        <f t="shared" si="1"/>
        <v>#REF!</v>
      </c>
      <c r="B72" s="32"/>
      <c r="C72" s="33"/>
      <c r="D72" s="34"/>
      <c r="E72" s="35"/>
      <c r="F72" s="36"/>
      <c r="G72" s="37"/>
      <c r="H72" s="38"/>
      <c r="I72" s="39"/>
      <c r="J72" s="40"/>
      <c r="K72" s="41"/>
      <c r="L72" s="42"/>
      <c r="M72" s="38"/>
      <c r="N72" s="43"/>
    </row>
    <row r="73">
      <c r="A73" s="44" t="str">
        <f t="shared" si="1"/>
        <v>#REF!</v>
      </c>
      <c r="B73" s="32"/>
      <c r="C73" s="33"/>
      <c r="D73" s="34"/>
      <c r="E73" s="35"/>
      <c r="F73" s="36"/>
      <c r="G73" s="37"/>
      <c r="H73" s="38"/>
      <c r="I73" s="39"/>
      <c r="J73" s="40"/>
      <c r="K73" s="41"/>
      <c r="L73" s="42"/>
      <c r="M73" s="38"/>
      <c r="N73" s="43"/>
    </row>
    <row r="74">
      <c r="A74" s="44" t="str">
        <f t="shared" si="1"/>
        <v>#REF!</v>
      </c>
      <c r="B74" s="32"/>
      <c r="C74" s="33"/>
      <c r="D74" s="34"/>
      <c r="E74" s="35"/>
      <c r="F74" s="36"/>
      <c r="G74" s="37"/>
      <c r="H74" s="38"/>
      <c r="I74" s="39"/>
      <c r="J74" s="40"/>
      <c r="K74" s="41"/>
      <c r="L74" s="42"/>
      <c r="M74" s="38"/>
      <c r="N74" s="43"/>
    </row>
    <row r="75">
      <c r="A75" s="44" t="str">
        <f t="shared" si="1"/>
        <v>#REF!</v>
      </c>
      <c r="B75" s="32"/>
      <c r="C75" s="33"/>
      <c r="D75" s="34"/>
      <c r="E75" s="35"/>
      <c r="F75" s="36"/>
      <c r="G75" s="37"/>
      <c r="H75" s="38"/>
      <c r="I75" s="39"/>
      <c r="J75" s="40"/>
      <c r="K75" s="41"/>
      <c r="L75" s="42"/>
      <c r="M75" s="38"/>
      <c r="N75" s="43"/>
    </row>
    <row r="76">
      <c r="A76" s="44" t="str">
        <f t="shared" si="1"/>
        <v>#REF!</v>
      </c>
      <c r="B76" s="32"/>
      <c r="C76" s="33"/>
      <c r="D76" s="34"/>
      <c r="E76" s="35"/>
      <c r="F76" s="36"/>
      <c r="G76" s="37"/>
      <c r="H76" s="38"/>
      <c r="I76" s="39"/>
      <c r="J76" s="40"/>
      <c r="K76" s="41"/>
      <c r="L76" s="42"/>
      <c r="M76" s="38"/>
      <c r="N76" s="43"/>
    </row>
    <row r="77">
      <c r="A77" s="44" t="str">
        <f t="shared" si="1"/>
        <v>#REF!</v>
      </c>
      <c r="B77" s="32"/>
      <c r="C77" s="33"/>
      <c r="D77" s="34"/>
      <c r="E77" s="35"/>
      <c r="F77" s="36"/>
      <c r="G77" s="37"/>
      <c r="H77" s="38"/>
      <c r="I77" s="39"/>
      <c r="J77" s="40"/>
      <c r="K77" s="41"/>
      <c r="L77" s="42"/>
      <c r="M77" s="38"/>
      <c r="N77" s="43"/>
    </row>
    <row r="78">
      <c r="A78" s="44" t="str">
        <f t="shared" si="1"/>
        <v>#REF!</v>
      </c>
      <c r="B78" s="32"/>
      <c r="C78" s="33"/>
      <c r="D78" s="34"/>
      <c r="E78" s="35"/>
      <c r="F78" s="36"/>
      <c r="G78" s="37"/>
      <c r="H78" s="38"/>
      <c r="I78" s="39"/>
      <c r="J78" s="40"/>
      <c r="K78" s="41"/>
      <c r="L78" s="42"/>
      <c r="M78" s="38"/>
      <c r="N78" s="43"/>
    </row>
    <row r="79">
      <c r="A79" s="44" t="str">
        <f t="shared" si="1"/>
        <v>#REF!</v>
      </c>
      <c r="B79" s="32"/>
      <c r="C79" s="33"/>
      <c r="D79" s="34"/>
      <c r="E79" s="35"/>
      <c r="F79" s="36"/>
      <c r="G79" s="37"/>
      <c r="H79" s="38"/>
      <c r="I79" s="39"/>
      <c r="J79" s="40"/>
      <c r="K79" s="41"/>
      <c r="L79" s="42"/>
      <c r="M79" s="38"/>
      <c r="N79" s="43"/>
    </row>
    <row r="80">
      <c r="A80" s="44" t="str">
        <f t="shared" si="1"/>
        <v>#REF!</v>
      </c>
      <c r="B80" s="32"/>
      <c r="C80" s="33"/>
      <c r="D80" s="34"/>
      <c r="E80" s="35"/>
      <c r="F80" s="36"/>
      <c r="G80" s="37"/>
      <c r="H80" s="38"/>
      <c r="I80" s="39"/>
      <c r="J80" s="40"/>
      <c r="K80" s="41"/>
      <c r="L80" s="42"/>
      <c r="M80" s="38"/>
      <c r="N80" s="43"/>
    </row>
    <row r="81">
      <c r="A81" s="44" t="str">
        <f t="shared" si="1"/>
        <v>#REF!</v>
      </c>
      <c r="B81" s="32"/>
      <c r="C81" s="33"/>
      <c r="D81" s="34"/>
      <c r="E81" s="35"/>
      <c r="F81" s="36"/>
      <c r="G81" s="37"/>
      <c r="H81" s="38"/>
      <c r="I81" s="39"/>
      <c r="J81" s="40"/>
      <c r="K81" s="41"/>
      <c r="L81" s="42"/>
      <c r="M81" s="38"/>
      <c r="N81" s="43"/>
    </row>
    <row r="82">
      <c r="A82" s="44" t="str">
        <f t="shared" si="1"/>
        <v>#REF!</v>
      </c>
      <c r="B82" s="32"/>
      <c r="C82" s="33"/>
      <c r="D82" s="34"/>
      <c r="E82" s="35"/>
      <c r="F82" s="36"/>
      <c r="G82" s="37"/>
      <c r="H82" s="38"/>
      <c r="I82" s="39"/>
      <c r="J82" s="40"/>
      <c r="K82" s="41"/>
      <c r="L82" s="42"/>
      <c r="M82" s="38"/>
      <c r="N82" s="43"/>
    </row>
    <row r="83">
      <c r="A83" s="44" t="str">
        <f t="shared" si="1"/>
        <v>#REF!</v>
      </c>
      <c r="B83" s="32"/>
      <c r="C83" s="33"/>
      <c r="D83" s="34"/>
      <c r="E83" s="35"/>
      <c r="F83" s="36"/>
      <c r="G83" s="37"/>
      <c r="H83" s="38"/>
      <c r="I83" s="39"/>
      <c r="J83" s="40"/>
      <c r="K83" s="41"/>
      <c r="L83" s="42"/>
      <c r="M83" s="38"/>
      <c r="N83" s="43"/>
    </row>
    <row r="84">
      <c r="A84" s="44" t="str">
        <f t="shared" si="1"/>
        <v>#REF!</v>
      </c>
      <c r="B84" s="32"/>
      <c r="C84" s="33"/>
      <c r="D84" s="34"/>
      <c r="E84" s="35"/>
      <c r="F84" s="36"/>
      <c r="G84" s="37"/>
      <c r="H84" s="38"/>
      <c r="I84" s="39"/>
      <c r="J84" s="40"/>
      <c r="K84" s="41"/>
      <c r="L84" s="42"/>
      <c r="M84" s="38"/>
      <c r="N84" s="43"/>
    </row>
    <row r="85">
      <c r="A85" s="44" t="str">
        <f t="shared" si="1"/>
        <v>#REF!</v>
      </c>
      <c r="B85" s="32"/>
      <c r="C85" s="33"/>
      <c r="D85" s="34"/>
      <c r="E85" s="35"/>
      <c r="F85" s="36"/>
      <c r="G85" s="37"/>
      <c r="H85" s="38"/>
      <c r="I85" s="39"/>
      <c r="J85" s="40"/>
      <c r="K85" s="41"/>
      <c r="L85" s="42"/>
      <c r="M85" s="38"/>
      <c r="N85" s="43"/>
    </row>
    <row r="86">
      <c r="A86" s="44" t="str">
        <f t="shared" si="1"/>
        <v>#REF!</v>
      </c>
      <c r="B86" s="32"/>
      <c r="C86" s="33"/>
      <c r="D86" s="34"/>
      <c r="E86" s="35"/>
      <c r="F86" s="36"/>
      <c r="G86" s="37"/>
      <c r="H86" s="38"/>
      <c r="I86" s="39"/>
      <c r="J86" s="40"/>
      <c r="K86" s="41"/>
      <c r="L86" s="42"/>
      <c r="M86" s="38"/>
      <c r="N86" s="43"/>
    </row>
    <row r="87">
      <c r="A87" s="44" t="str">
        <f t="shared" si="1"/>
        <v>#REF!</v>
      </c>
      <c r="B87" s="32"/>
      <c r="C87" s="33"/>
      <c r="D87" s="34"/>
      <c r="E87" s="35"/>
      <c r="F87" s="36"/>
      <c r="G87" s="37"/>
      <c r="H87" s="38"/>
      <c r="I87" s="39"/>
      <c r="J87" s="40"/>
      <c r="K87" s="41"/>
      <c r="L87" s="42"/>
      <c r="M87" s="38"/>
      <c r="N87" s="43"/>
    </row>
    <row r="88">
      <c r="A88" s="44" t="str">
        <f t="shared" si="1"/>
        <v>#REF!</v>
      </c>
      <c r="B88" s="32"/>
      <c r="C88" s="33"/>
      <c r="D88" s="34"/>
      <c r="E88" s="35"/>
      <c r="F88" s="36"/>
      <c r="G88" s="37"/>
      <c r="H88" s="38"/>
      <c r="I88" s="39"/>
      <c r="J88" s="40"/>
      <c r="K88" s="41"/>
      <c r="L88" s="42"/>
      <c r="M88" s="38"/>
      <c r="N88" s="43"/>
    </row>
    <row r="89">
      <c r="A89" s="44" t="str">
        <f t="shared" si="1"/>
        <v>#REF!</v>
      </c>
      <c r="B89" s="32"/>
      <c r="C89" s="33"/>
      <c r="D89" s="34"/>
      <c r="E89" s="35"/>
      <c r="F89" s="36"/>
      <c r="G89" s="37"/>
      <c r="H89" s="38"/>
      <c r="I89" s="39"/>
      <c r="J89" s="40"/>
      <c r="K89" s="41"/>
      <c r="L89" s="42"/>
      <c r="M89" s="38"/>
      <c r="N89" s="43"/>
    </row>
    <row r="90">
      <c r="A90" s="44" t="str">
        <f t="shared" si="1"/>
        <v>#REF!</v>
      </c>
      <c r="B90" s="32"/>
      <c r="C90" s="33"/>
      <c r="D90" s="34"/>
      <c r="E90" s="35"/>
      <c r="F90" s="36"/>
      <c r="G90" s="37"/>
      <c r="H90" s="38"/>
      <c r="I90" s="39"/>
      <c r="J90" s="40"/>
      <c r="K90" s="41"/>
      <c r="L90" s="42"/>
      <c r="M90" s="38"/>
      <c r="N90" s="43"/>
    </row>
    <row r="91">
      <c r="A91" s="44" t="str">
        <f t="shared" si="1"/>
        <v>#REF!</v>
      </c>
      <c r="B91" s="32"/>
      <c r="C91" s="33"/>
      <c r="D91" s="34"/>
      <c r="E91" s="35"/>
      <c r="F91" s="36"/>
      <c r="G91" s="37"/>
      <c r="H91" s="38"/>
      <c r="I91" s="39"/>
      <c r="J91" s="40"/>
      <c r="K91" s="41"/>
      <c r="L91" s="42"/>
      <c r="M91" s="38"/>
      <c r="N91" s="43"/>
    </row>
    <row r="92">
      <c r="A92" s="44" t="str">
        <f t="shared" si="1"/>
        <v>#REF!</v>
      </c>
      <c r="B92" s="32"/>
      <c r="C92" s="33"/>
      <c r="D92" s="34"/>
      <c r="E92" s="35"/>
      <c r="F92" s="36"/>
      <c r="G92" s="37"/>
      <c r="H92" s="38"/>
      <c r="I92" s="39"/>
      <c r="J92" s="40"/>
      <c r="K92" s="41"/>
      <c r="L92" s="42"/>
      <c r="M92" s="38"/>
      <c r="N92" s="43"/>
    </row>
    <row r="93">
      <c r="A93" s="44" t="str">
        <f t="shared" si="1"/>
        <v>#REF!</v>
      </c>
      <c r="B93" s="32"/>
      <c r="C93" s="33"/>
      <c r="D93" s="34"/>
      <c r="E93" s="35"/>
      <c r="F93" s="36"/>
      <c r="G93" s="37"/>
      <c r="H93" s="38"/>
      <c r="I93" s="39"/>
      <c r="J93" s="40"/>
      <c r="K93" s="41"/>
      <c r="L93" s="42"/>
      <c r="M93" s="38"/>
      <c r="N93" s="43"/>
    </row>
    <row r="94">
      <c r="A94" s="44" t="str">
        <f t="shared" si="1"/>
        <v>#REF!</v>
      </c>
      <c r="B94" s="32"/>
      <c r="C94" s="33"/>
      <c r="D94" s="34"/>
      <c r="E94" s="35"/>
      <c r="F94" s="36"/>
      <c r="G94" s="37"/>
      <c r="H94" s="38"/>
      <c r="I94" s="39"/>
      <c r="J94" s="40"/>
      <c r="K94" s="41"/>
      <c r="L94" s="42"/>
      <c r="M94" s="38"/>
      <c r="N94" s="43"/>
    </row>
    <row r="95">
      <c r="A95" s="44" t="str">
        <f t="shared" si="1"/>
        <v>#REF!</v>
      </c>
      <c r="B95" s="32"/>
      <c r="C95" s="33"/>
      <c r="D95" s="34"/>
      <c r="E95" s="35"/>
      <c r="F95" s="36"/>
      <c r="G95" s="37"/>
      <c r="H95" s="38"/>
      <c r="I95" s="39"/>
      <c r="J95" s="40"/>
      <c r="K95" s="41"/>
      <c r="L95" s="42"/>
      <c r="M95" s="38"/>
      <c r="N95" s="43"/>
    </row>
    <row r="96">
      <c r="A96" s="44" t="str">
        <f t="shared" si="1"/>
        <v>#REF!</v>
      </c>
      <c r="B96" s="32"/>
      <c r="C96" s="33"/>
      <c r="D96" s="34"/>
      <c r="E96" s="35"/>
      <c r="F96" s="36"/>
      <c r="G96" s="37"/>
      <c r="H96" s="38"/>
      <c r="I96" s="39"/>
      <c r="J96" s="40"/>
      <c r="K96" s="41"/>
      <c r="L96" s="42"/>
      <c r="M96" s="38"/>
      <c r="N96" s="43"/>
    </row>
    <row r="97">
      <c r="A97" s="44" t="str">
        <f t="shared" si="1"/>
        <v>#REF!</v>
      </c>
      <c r="B97" s="32"/>
      <c r="C97" s="33"/>
      <c r="D97" s="34"/>
      <c r="E97" s="35"/>
      <c r="F97" s="36"/>
      <c r="G97" s="37"/>
      <c r="H97" s="38"/>
      <c r="I97" s="39"/>
      <c r="J97" s="40"/>
      <c r="K97" s="41"/>
      <c r="L97" s="42"/>
      <c r="M97" s="38"/>
      <c r="N97" s="43"/>
    </row>
    <row r="98">
      <c r="A98" s="44" t="str">
        <f t="shared" si="1"/>
        <v>#REF!</v>
      </c>
      <c r="B98" s="32"/>
      <c r="C98" s="33"/>
      <c r="D98" s="34"/>
      <c r="E98" s="35"/>
      <c r="F98" s="36"/>
      <c r="G98" s="37"/>
      <c r="H98" s="38"/>
      <c r="I98" s="39"/>
      <c r="J98" s="40"/>
      <c r="K98" s="41"/>
      <c r="L98" s="42"/>
      <c r="M98" s="38"/>
      <c r="N98" s="43"/>
    </row>
    <row r="99">
      <c r="A99" s="44" t="str">
        <f t="shared" si="1"/>
        <v>#REF!</v>
      </c>
      <c r="B99" s="32"/>
      <c r="C99" s="33"/>
      <c r="D99" s="34"/>
      <c r="E99" s="35"/>
      <c r="F99" s="36"/>
      <c r="G99" s="37"/>
      <c r="H99" s="38"/>
      <c r="I99" s="39"/>
      <c r="J99" s="40"/>
      <c r="K99" s="41"/>
      <c r="L99" s="42"/>
      <c r="M99" s="38"/>
      <c r="N99" s="43"/>
    </row>
    <row r="100">
      <c r="A100" s="44" t="str">
        <f t="shared" si="1"/>
        <v>#REF!</v>
      </c>
      <c r="B100" s="32"/>
      <c r="C100" s="33"/>
      <c r="D100" s="34"/>
      <c r="E100" s="35"/>
      <c r="F100" s="36"/>
      <c r="G100" s="37"/>
      <c r="H100" s="38"/>
      <c r="I100" s="39"/>
      <c r="J100" s="40"/>
      <c r="K100" s="41"/>
      <c r="L100" s="42"/>
      <c r="M100" s="38"/>
      <c r="N100" s="43"/>
    </row>
    <row r="101">
      <c r="A101" s="44" t="str">
        <f t="shared" si="1"/>
        <v>#REF!</v>
      </c>
      <c r="B101" s="32"/>
      <c r="C101" s="33"/>
      <c r="D101" s="34"/>
      <c r="E101" s="35"/>
      <c r="F101" s="36"/>
      <c r="G101" s="37"/>
      <c r="H101" s="38"/>
      <c r="I101" s="39"/>
      <c r="J101" s="40"/>
      <c r="K101" s="41"/>
      <c r="L101" s="42"/>
      <c r="M101" s="38"/>
      <c r="N101" s="43"/>
    </row>
    <row r="102">
      <c r="A102" s="44" t="str">
        <f t="shared" si="1"/>
        <v>#REF!</v>
      </c>
      <c r="B102" s="32"/>
      <c r="C102" s="33"/>
      <c r="D102" s="34"/>
      <c r="E102" s="35"/>
      <c r="F102" s="36"/>
      <c r="G102" s="37"/>
      <c r="H102" s="38"/>
      <c r="I102" s="39"/>
      <c r="J102" s="40"/>
      <c r="K102" s="41"/>
      <c r="L102" s="42"/>
      <c r="M102" s="38"/>
      <c r="N102" s="43"/>
    </row>
    <row r="103">
      <c r="A103" s="44" t="str">
        <f t="shared" si="1"/>
        <v>#REF!</v>
      </c>
      <c r="B103" s="32"/>
      <c r="C103" s="33"/>
      <c r="D103" s="34"/>
      <c r="E103" s="35"/>
      <c r="F103" s="36"/>
      <c r="G103" s="37"/>
      <c r="H103" s="38"/>
      <c r="I103" s="39"/>
      <c r="J103" s="40"/>
      <c r="K103" s="41"/>
      <c r="L103" s="42"/>
      <c r="M103" s="38"/>
      <c r="N103" s="43"/>
    </row>
    <row r="104">
      <c r="A104" s="44" t="str">
        <f t="shared" si="1"/>
        <v>#REF!</v>
      </c>
      <c r="B104" s="32"/>
      <c r="C104" s="33"/>
      <c r="D104" s="34"/>
      <c r="E104" s="35"/>
      <c r="F104" s="36"/>
      <c r="G104" s="37"/>
      <c r="H104" s="38"/>
      <c r="I104" s="39"/>
      <c r="J104" s="40"/>
      <c r="K104" s="41"/>
      <c r="L104" s="42"/>
      <c r="M104" s="38"/>
      <c r="N104" s="43"/>
    </row>
    <row r="105">
      <c r="A105" s="44" t="str">
        <f t="shared" si="1"/>
        <v>#REF!</v>
      </c>
      <c r="B105" s="32"/>
      <c r="C105" s="33"/>
      <c r="D105" s="34"/>
      <c r="E105" s="35"/>
      <c r="F105" s="36"/>
      <c r="G105" s="37"/>
      <c r="H105" s="38"/>
      <c r="I105" s="39"/>
      <c r="J105" s="40"/>
      <c r="K105" s="41"/>
      <c r="L105" s="42"/>
      <c r="M105" s="38"/>
      <c r="N105" s="43"/>
    </row>
    <row r="106">
      <c r="A106" s="44" t="str">
        <f t="shared" si="1"/>
        <v>#REF!</v>
      </c>
      <c r="B106" s="32"/>
      <c r="C106" s="33"/>
      <c r="D106" s="34"/>
      <c r="E106" s="35"/>
      <c r="F106" s="36"/>
      <c r="G106" s="37"/>
      <c r="H106" s="38"/>
      <c r="I106" s="39"/>
      <c r="J106" s="40"/>
      <c r="K106" s="41"/>
      <c r="L106" s="42"/>
      <c r="M106" s="38"/>
      <c r="N106" s="43"/>
    </row>
    <row r="107">
      <c r="A107" s="44" t="str">
        <f t="shared" si="1"/>
        <v>#REF!</v>
      </c>
      <c r="B107" s="32"/>
      <c r="C107" s="33"/>
      <c r="D107" s="34"/>
      <c r="E107" s="35"/>
      <c r="F107" s="36"/>
      <c r="G107" s="37"/>
      <c r="H107" s="38"/>
      <c r="I107" s="39"/>
      <c r="J107" s="40"/>
      <c r="K107" s="41"/>
      <c r="L107" s="42"/>
      <c r="M107" s="38"/>
      <c r="N107" s="43"/>
    </row>
    <row r="108">
      <c r="A108" s="44" t="str">
        <f t="shared" si="1"/>
        <v>#REF!</v>
      </c>
      <c r="B108" s="32"/>
      <c r="C108" s="33"/>
      <c r="D108" s="34"/>
      <c r="E108" s="35"/>
      <c r="F108" s="36"/>
      <c r="G108" s="37"/>
      <c r="H108" s="38"/>
      <c r="I108" s="39"/>
      <c r="J108" s="40"/>
      <c r="K108" s="41"/>
      <c r="L108" s="42"/>
      <c r="M108" s="38"/>
      <c r="N108" s="43"/>
    </row>
    <row r="109">
      <c r="A109" s="44" t="str">
        <f t="shared" si="1"/>
        <v>#REF!</v>
      </c>
      <c r="B109" s="32"/>
      <c r="C109" s="33"/>
      <c r="D109" s="34"/>
      <c r="E109" s="35"/>
      <c r="F109" s="36"/>
      <c r="G109" s="37"/>
      <c r="H109" s="38"/>
      <c r="I109" s="39"/>
      <c r="J109" s="40"/>
      <c r="K109" s="41"/>
      <c r="L109" s="42"/>
      <c r="M109" s="38"/>
      <c r="N109" s="43"/>
    </row>
    <row r="110">
      <c r="A110" s="44" t="str">
        <f t="shared" si="1"/>
        <v>#REF!</v>
      </c>
      <c r="B110" s="32"/>
      <c r="C110" s="33"/>
      <c r="D110" s="34"/>
      <c r="E110" s="35"/>
      <c r="F110" s="36"/>
      <c r="G110" s="37"/>
      <c r="H110" s="38"/>
      <c r="I110" s="39"/>
      <c r="J110" s="40"/>
      <c r="K110" s="41"/>
      <c r="L110" s="42"/>
      <c r="M110" s="38"/>
      <c r="N110" s="43"/>
    </row>
    <row r="111">
      <c r="A111" s="44" t="str">
        <f t="shared" si="1"/>
        <v>#REF!</v>
      </c>
      <c r="B111" s="32"/>
      <c r="C111" s="33"/>
      <c r="D111" s="34"/>
      <c r="E111" s="35"/>
      <c r="F111" s="36"/>
      <c r="G111" s="37"/>
      <c r="H111" s="38"/>
      <c r="I111" s="39"/>
      <c r="J111" s="40"/>
      <c r="K111" s="41"/>
      <c r="L111" s="42"/>
      <c r="M111" s="38"/>
      <c r="N111" s="43"/>
    </row>
    <row r="112">
      <c r="A112" s="44" t="str">
        <f t="shared" si="1"/>
        <v>#REF!</v>
      </c>
      <c r="B112" s="32"/>
      <c r="C112" s="33"/>
      <c r="D112" s="34"/>
      <c r="E112" s="35"/>
      <c r="F112" s="36"/>
      <c r="G112" s="37"/>
      <c r="H112" s="38"/>
      <c r="I112" s="39"/>
      <c r="J112" s="40"/>
      <c r="K112" s="41"/>
      <c r="L112" s="42"/>
      <c r="M112" s="38"/>
      <c r="N112" s="43"/>
    </row>
    <row r="113">
      <c r="A113" s="44" t="str">
        <f t="shared" si="1"/>
        <v>#REF!</v>
      </c>
      <c r="B113" s="32"/>
      <c r="C113" s="33"/>
      <c r="D113" s="34"/>
      <c r="E113" s="35"/>
      <c r="F113" s="36"/>
      <c r="G113" s="37"/>
      <c r="H113" s="38"/>
      <c r="I113" s="39"/>
      <c r="J113" s="40"/>
      <c r="K113" s="41"/>
      <c r="L113" s="42"/>
      <c r="M113" s="38"/>
      <c r="N113" s="43"/>
    </row>
    <row r="114">
      <c r="A114" s="44" t="str">
        <f t="shared" si="1"/>
        <v>#REF!</v>
      </c>
      <c r="B114" s="32"/>
      <c r="C114" s="33"/>
      <c r="D114" s="34"/>
      <c r="E114" s="35"/>
      <c r="F114" s="36"/>
      <c r="G114" s="37"/>
      <c r="H114" s="38"/>
      <c r="I114" s="39"/>
      <c r="J114" s="40"/>
      <c r="K114" s="41"/>
      <c r="L114" s="42"/>
      <c r="M114" s="38"/>
      <c r="N114" s="43"/>
    </row>
    <row r="115">
      <c r="A115" s="44" t="str">
        <f t="shared" si="1"/>
        <v>#REF!</v>
      </c>
      <c r="B115" s="32"/>
      <c r="C115" s="33"/>
      <c r="D115" s="34"/>
      <c r="E115" s="35"/>
      <c r="F115" s="36"/>
      <c r="G115" s="37"/>
      <c r="H115" s="38"/>
      <c r="I115" s="39"/>
      <c r="J115" s="40"/>
      <c r="K115" s="41"/>
      <c r="L115" s="42"/>
      <c r="M115" s="38"/>
      <c r="N115" s="43"/>
    </row>
    <row r="116">
      <c r="A116" s="44" t="str">
        <f t="shared" si="1"/>
        <v>#REF!</v>
      </c>
      <c r="B116" s="32"/>
      <c r="C116" s="33"/>
      <c r="D116" s="34"/>
      <c r="E116" s="35"/>
      <c r="F116" s="36"/>
      <c r="G116" s="37"/>
      <c r="H116" s="38"/>
      <c r="I116" s="39"/>
      <c r="J116" s="40"/>
      <c r="K116" s="41"/>
      <c r="L116" s="42"/>
      <c r="M116" s="38"/>
      <c r="N116" s="43"/>
    </row>
    <row r="117">
      <c r="A117" s="44" t="str">
        <f t="shared" si="1"/>
        <v>#REF!</v>
      </c>
      <c r="B117" s="32"/>
      <c r="C117" s="33"/>
      <c r="D117" s="34"/>
      <c r="E117" s="35"/>
      <c r="F117" s="36"/>
      <c r="G117" s="37"/>
      <c r="H117" s="38"/>
      <c r="I117" s="39"/>
      <c r="J117" s="40"/>
      <c r="K117" s="41"/>
      <c r="L117" s="42"/>
      <c r="M117" s="38"/>
      <c r="N117" s="43"/>
    </row>
    <row r="118">
      <c r="A118" s="44" t="str">
        <f t="shared" si="1"/>
        <v>#REF!</v>
      </c>
      <c r="B118" s="32"/>
      <c r="C118" s="33"/>
      <c r="D118" s="34"/>
      <c r="E118" s="35"/>
      <c r="F118" s="36"/>
      <c r="G118" s="37"/>
      <c r="H118" s="38"/>
      <c r="I118" s="39"/>
      <c r="J118" s="40"/>
      <c r="K118" s="41"/>
      <c r="L118" s="42"/>
      <c r="M118" s="38"/>
      <c r="N118" s="43"/>
    </row>
    <row r="119">
      <c r="A119" s="44" t="str">
        <f t="shared" si="1"/>
        <v>#REF!</v>
      </c>
      <c r="B119" s="32"/>
      <c r="C119" s="33"/>
      <c r="D119" s="34"/>
      <c r="E119" s="35"/>
      <c r="F119" s="36"/>
      <c r="G119" s="37"/>
      <c r="H119" s="38"/>
      <c r="I119" s="39"/>
      <c r="J119" s="40"/>
      <c r="K119" s="41"/>
      <c r="L119" s="42"/>
      <c r="M119" s="38"/>
      <c r="N119" s="43"/>
    </row>
    <row r="120">
      <c r="A120" s="44" t="str">
        <f t="shared" si="1"/>
        <v>#REF!</v>
      </c>
      <c r="B120" s="32"/>
      <c r="C120" s="33"/>
      <c r="D120" s="34"/>
      <c r="E120" s="35"/>
      <c r="F120" s="36"/>
      <c r="G120" s="37"/>
      <c r="H120" s="38"/>
      <c r="I120" s="39"/>
      <c r="J120" s="40"/>
      <c r="K120" s="41"/>
      <c r="L120" s="42"/>
      <c r="M120" s="38"/>
      <c r="N120" s="43"/>
    </row>
    <row r="121">
      <c r="A121" s="44" t="str">
        <f t="shared" si="1"/>
        <v>#REF!</v>
      </c>
      <c r="B121" s="32"/>
      <c r="C121" s="33"/>
      <c r="D121" s="34"/>
      <c r="E121" s="35"/>
      <c r="F121" s="36"/>
      <c r="G121" s="37"/>
      <c r="H121" s="38"/>
      <c r="I121" s="39"/>
      <c r="J121" s="40"/>
      <c r="K121" s="41"/>
      <c r="L121" s="42"/>
      <c r="M121" s="38"/>
      <c r="N121" s="43"/>
    </row>
    <row r="122">
      <c r="A122" s="44" t="str">
        <f t="shared" si="1"/>
        <v>#REF!</v>
      </c>
      <c r="B122" s="32"/>
      <c r="C122" s="33"/>
      <c r="D122" s="34"/>
      <c r="E122" s="35"/>
      <c r="F122" s="36"/>
      <c r="G122" s="37"/>
      <c r="H122" s="38"/>
      <c r="I122" s="39"/>
      <c r="J122" s="40"/>
      <c r="K122" s="41"/>
      <c r="L122" s="42"/>
      <c r="M122" s="38"/>
      <c r="N122" s="43"/>
    </row>
    <row r="123">
      <c r="A123" s="44" t="str">
        <f t="shared" si="1"/>
        <v>#REF!</v>
      </c>
      <c r="B123" s="32"/>
      <c r="C123" s="33"/>
      <c r="D123" s="34"/>
      <c r="E123" s="35"/>
      <c r="F123" s="36"/>
      <c r="G123" s="37"/>
      <c r="H123" s="38"/>
      <c r="I123" s="39"/>
      <c r="J123" s="40"/>
      <c r="K123" s="41"/>
      <c r="L123" s="42"/>
      <c r="M123" s="38"/>
      <c r="N123" s="43"/>
    </row>
    <row r="124">
      <c r="A124" s="44" t="str">
        <f t="shared" si="1"/>
        <v>#REF!</v>
      </c>
      <c r="B124" s="32"/>
      <c r="C124" s="33"/>
      <c r="D124" s="34"/>
      <c r="E124" s="35"/>
      <c r="F124" s="36"/>
      <c r="G124" s="37"/>
      <c r="H124" s="38"/>
      <c r="I124" s="39"/>
      <c r="J124" s="40"/>
      <c r="K124" s="41"/>
      <c r="L124" s="42"/>
      <c r="M124" s="38"/>
      <c r="N124" s="43"/>
    </row>
    <row r="125">
      <c r="A125" s="44" t="str">
        <f t="shared" si="1"/>
        <v>#REF!</v>
      </c>
      <c r="B125" s="32"/>
      <c r="C125" s="33"/>
      <c r="D125" s="34"/>
      <c r="E125" s="35"/>
      <c r="F125" s="36"/>
      <c r="G125" s="37"/>
      <c r="H125" s="38"/>
      <c r="I125" s="39"/>
      <c r="J125" s="40"/>
      <c r="K125" s="41"/>
      <c r="L125" s="42"/>
      <c r="M125" s="38"/>
      <c r="N125" s="43"/>
    </row>
    <row r="126">
      <c r="A126" s="44" t="str">
        <f t="shared" si="1"/>
        <v>#REF!</v>
      </c>
      <c r="B126" s="32"/>
      <c r="C126" s="33"/>
      <c r="D126" s="34"/>
      <c r="E126" s="35"/>
      <c r="F126" s="36"/>
      <c r="G126" s="37"/>
      <c r="H126" s="38"/>
      <c r="I126" s="39"/>
      <c r="J126" s="40"/>
      <c r="K126" s="41"/>
      <c r="L126" s="42"/>
      <c r="M126" s="38"/>
      <c r="N126" s="43"/>
    </row>
    <row r="127">
      <c r="A127" s="44" t="str">
        <f t="shared" si="1"/>
        <v>#REF!</v>
      </c>
      <c r="B127" s="32"/>
      <c r="C127" s="33"/>
      <c r="D127" s="34"/>
      <c r="E127" s="35"/>
      <c r="F127" s="36"/>
      <c r="G127" s="37"/>
      <c r="H127" s="38"/>
      <c r="I127" s="39"/>
      <c r="J127" s="40"/>
      <c r="K127" s="41"/>
      <c r="L127" s="42"/>
      <c r="M127" s="38"/>
      <c r="N127" s="43"/>
    </row>
    <row r="128">
      <c r="A128" s="44" t="str">
        <f t="shared" si="1"/>
        <v>#REF!</v>
      </c>
      <c r="B128" s="32"/>
      <c r="C128" s="33"/>
      <c r="D128" s="34"/>
      <c r="E128" s="35"/>
      <c r="F128" s="36"/>
      <c r="G128" s="37"/>
      <c r="H128" s="38"/>
      <c r="I128" s="39"/>
      <c r="J128" s="40"/>
      <c r="K128" s="41"/>
      <c r="L128" s="42"/>
      <c r="M128" s="38"/>
      <c r="N128" s="43"/>
    </row>
    <row r="129">
      <c r="A129" s="44" t="str">
        <f t="shared" si="1"/>
        <v>#REF!</v>
      </c>
      <c r="B129" s="32"/>
      <c r="C129" s="33"/>
      <c r="D129" s="34"/>
      <c r="E129" s="35"/>
      <c r="F129" s="36"/>
      <c r="G129" s="37"/>
      <c r="H129" s="38"/>
      <c r="I129" s="39"/>
      <c r="J129" s="40"/>
      <c r="K129" s="41"/>
      <c r="L129" s="42"/>
      <c r="M129" s="38"/>
      <c r="N129" s="43"/>
    </row>
    <row r="130">
      <c r="A130" s="44" t="str">
        <f t="shared" si="1"/>
        <v>#REF!</v>
      </c>
      <c r="B130" s="32"/>
      <c r="C130" s="33"/>
      <c r="D130" s="34"/>
      <c r="E130" s="35"/>
      <c r="F130" s="36"/>
      <c r="G130" s="37"/>
      <c r="H130" s="38"/>
      <c r="I130" s="39"/>
      <c r="J130" s="40"/>
      <c r="K130" s="41"/>
      <c r="L130" s="42"/>
      <c r="M130" s="38"/>
      <c r="N130" s="43"/>
    </row>
    <row r="131">
      <c r="A131" s="44" t="str">
        <f t="shared" si="1"/>
        <v>#REF!</v>
      </c>
      <c r="B131" s="32"/>
      <c r="C131" s="33"/>
      <c r="D131" s="34"/>
      <c r="E131" s="35"/>
      <c r="F131" s="36"/>
      <c r="G131" s="37"/>
      <c r="H131" s="38"/>
      <c r="I131" s="39"/>
      <c r="J131" s="40"/>
      <c r="K131" s="41"/>
      <c r="L131" s="42"/>
      <c r="M131" s="38"/>
      <c r="N131" s="43"/>
    </row>
    <row r="132">
      <c r="A132" s="44" t="str">
        <f t="shared" si="1"/>
        <v>#REF!</v>
      </c>
      <c r="B132" s="32"/>
      <c r="C132" s="33"/>
      <c r="D132" s="34"/>
      <c r="E132" s="35"/>
      <c r="F132" s="36"/>
      <c r="G132" s="37"/>
      <c r="H132" s="38"/>
      <c r="I132" s="39"/>
      <c r="J132" s="40"/>
      <c r="K132" s="41"/>
      <c r="L132" s="42"/>
      <c r="M132" s="38"/>
      <c r="N132" s="43"/>
    </row>
    <row r="133">
      <c r="A133" s="44" t="str">
        <f t="shared" si="1"/>
        <v>#REF!</v>
      </c>
      <c r="B133" s="32"/>
      <c r="C133" s="33"/>
      <c r="D133" s="34"/>
      <c r="E133" s="35"/>
      <c r="F133" s="36"/>
      <c r="G133" s="37"/>
      <c r="H133" s="38"/>
      <c r="I133" s="39"/>
      <c r="J133" s="40"/>
      <c r="K133" s="41"/>
      <c r="L133" s="42"/>
      <c r="M133" s="38"/>
      <c r="N133" s="43"/>
    </row>
    <row r="134">
      <c r="A134" s="44" t="str">
        <f t="shared" si="1"/>
        <v>#REF!</v>
      </c>
      <c r="B134" s="32"/>
      <c r="C134" s="33"/>
      <c r="D134" s="34"/>
      <c r="E134" s="35"/>
      <c r="F134" s="36"/>
      <c r="G134" s="37"/>
      <c r="H134" s="38"/>
      <c r="I134" s="39"/>
      <c r="J134" s="40"/>
      <c r="K134" s="41"/>
      <c r="L134" s="42"/>
      <c r="M134" s="38"/>
      <c r="N134" s="43"/>
    </row>
    <row r="135">
      <c r="A135" s="44" t="str">
        <f t="shared" si="1"/>
        <v>#REF!</v>
      </c>
      <c r="B135" s="32"/>
      <c r="C135" s="33"/>
      <c r="D135" s="34"/>
      <c r="E135" s="35"/>
      <c r="F135" s="36"/>
      <c r="G135" s="37"/>
      <c r="H135" s="38"/>
      <c r="I135" s="39"/>
      <c r="J135" s="40"/>
      <c r="K135" s="41"/>
      <c r="L135" s="42"/>
      <c r="M135" s="38"/>
      <c r="N135" s="43"/>
    </row>
    <row r="136">
      <c r="A136" s="44" t="str">
        <f t="shared" si="1"/>
        <v>#REF!</v>
      </c>
      <c r="B136" s="32"/>
      <c r="C136" s="33"/>
      <c r="D136" s="34"/>
      <c r="E136" s="35"/>
      <c r="F136" s="36"/>
      <c r="G136" s="37"/>
      <c r="H136" s="38"/>
      <c r="I136" s="39"/>
      <c r="J136" s="40"/>
      <c r="K136" s="41"/>
      <c r="L136" s="42"/>
      <c r="M136" s="38"/>
      <c r="N136" s="43"/>
    </row>
    <row r="137">
      <c r="A137" s="44" t="str">
        <f t="shared" si="1"/>
        <v>#REF!</v>
      </c>
      <c r="B137" s="32"/>
      <c r="C137" s="33"/>
      <c r="D137" s="34"/>
      <c r="E137" s="35"/>
      <c r="F137" s="36"/>
      <c r="G137" s="37"/>
      <c r="H137" s="38"/>
      <c r="I137" s="39"/>
      <c r="J137" s="40"/>
      <c r="K137" s="41"/>
      <c r="L137" s="42"/>
      <c r="M137" s="38"/>
      <c r="N137" s="43"/>
    </row>
    <row r="138">
      <c r="A138" s="44" t="str">
        <f t="shared" si="1"/>
        <v>#REF!</v>
      </c>
      <c r="B138" s="32"/>
      <c r="C138" s="33"/>
      <c r="D138" s="34"/>
      <c r="E138" s="35"/>
      <c r="F138" s="36"/>
      <c r="G138" s="37"/>
      <c r="H138" s="38"/>
      <c r="I138" s="39"/>
      <c r="J138" s="40"/>
      <c r="K138" s="41"/>
      <c r="L138" s="42"/>
      <c r="M138" s="38"/>
      <c r="N138" s="43"/>
    </row>
    <row r="139">
      <c r="A139" s="44" t="str">
        <f t="shared" si="1"/>
        <v>#REF!</v>
      </c>
      <c r="B139" s="32"/>
      <c r="C139" s="33"/>
      <c r="D139" s="34"/>
      <c r="E139" s="35"/>
      <c r="F139" s="36"/>
      <c r="G139" s="37"/>
      <c r="H139" s="38"/>
      <c r="I139" s="39"/>
      <c r="J139" s="40"/>
      <c r="K139" s="41"/>
      <c r="L139" s="42"/>
      <c r="M139" s="38"/>
      <c r="N139" s="43"/>
    </row>
    <row r="140">
      <c r="A140" s="44" t="str">
        <f t="shared" si="1"/>
        <v>#REF!</v>
      </c>
      <c r="B140" s="32"/>
      <c r="C140" s="33"/>
      <c r="D140" s="34"/>
      <c r="E140" s="35"/>
      <c r="F140" s="36"/>
      <c r="G140" s="37"/>
      <c r="H140" s="38"/>
      <c r="I140" s="39"/>
      <c r="J140" s="40"/>
      <c r="K140" s="41"/>
      <c r="L140" s="42"/>
      <c r="M140" s="38"/>
      <c r="N140" s="43"/>
    </row>
    <row r="141">
      <c r="A141" s="44" t="str">
        <f t="shared" si="1"/>
        <v>#REF!</v>
      </c>
      <c r="B141" s="32"/>
      <c r="C141" s="33"/>
      <c r="D141" s="34"/>
      <c r="E141" s="35"/>
      <c r="F141" s="36"/>
      <c r="G141" s="37"/>
      <c r="H141" s="38"/>
      <c r="I141" s="39"/>
      <c r="J141" s="40"/>
      <c r="K141" s="41"/>
      <c r="L141" s="42"/>
      <c r="M141" s="38"/>
      <c r="N141" s="43"/>
    </row>
    <row r="142">
      <c r="A142" s="44" t="str">
        <f t="shared" si="1"/>
        <v>#REF!</v>
      </c>
      <c r="B142" s="32"/>
      <c r="C142" s="33"/>
      <c r="D142" s="34"/>
      <c r="E142" s="35"/>
      <c r="F142" s="36"/>
      <c r="G142" s="37"/>
      <c r="H142" s="38"/>
      <c r="I142" s="39"/>
      <c r="J142" s="40"/>
      <c r="K142" s="41"/>
      <c r="L142" s="42"/>
      <c r="M142" s="38"/>
      <c r="N142" s="43"/>
    </row>
    <row r="143">
      <c r="A143" s="44" t="str">
        <f t="shared" si="1"/>
        <v>#REF!</v>
      </c>
      <c r="B143" s="32"/>
      <c r="C143" s="33"/>
      <c r="D143" s="34"/>
      <c r="E143" s="35"/>
      <c r="F143" s="36"/>
      <c r="G143" s="37"/>
      <c r="H143" s="38"/>
      <c r="I143" s="39"/>
      <c r="J143" s="40"/>
      <c r="K143" s="41"/>
      <c r="L143" s="42"/>
      <c r="M143" s="38"/>
      <c r="N143" s="43"/>
    </row>
    <row r="144">
      <c r="A144" s="44" t="str">
        <f t="shared" si="1"/>
        <v>#REF!</v>
      </c>
      <c r="B144" s="32"/>
      <c r="C144" s="33"/>
      <c r="D144" s="34"/>
      <c r="E144" s="35"/>
      <c r="F144" s="36"/>
      <c r="G144" s="37"/>
      <c r="H144" s="38"/>
      <c r="I144" s="39"/>
      <c r="J144" s="40"/>
      <c r="K144" s="41"/>
      <c r="L144" s="42"/>
      <c r="M144" s="38"/>
      <c r="N144" s="43"/>
    </row>
    <row r="145">
      <c r="A145" s="44" t="str">
        <f t="shared" si="1"/>
        <v>#REF!</v>
      </c>
      <c r="B145" s="32"/>
      <c r="C145" s="33"/>
      <c r="D145" s="34"/>
      <c r="E145" s="35"/>
      <c r="F145" s="36"/>
      <c r="G145" s="37"/>
      <c r="H145" s="38"/>
      <c r="I145" s="39"/>
      <c r="J145" s="40"/>
      <c r="K145" s="41"/>
      <c r="L145" s="42"/>
      <c r="M145" s="38"/>
      <c r="N145" s="43"/>
    </row>
    <row r="146">
      <c r="A146" s="44" t="str">
        <f t="shared" si="1"/>
        <v>#REF!</v>
      </c>
      <c r="B146" s="32"/>
      <c r="C146" s="33"/>
      <c r="D146" s="34"/>
      <c r="E146" s="35"/>
      <c r="F146" s="36"/>
      <c r="G146" s="37"/>
      <c r="H146" s="38"/>
      <c r="I146" s="39"/>
      <c r="J146" s="40"/>
      <c r="K146" s="41"/>
      <c r="L146" s="42"/>
      <c r="M146" s="38"/>
      <c r="N146" s="43"/>
    </row>
    <row r="147">
      <c r="A147" s="44" t="str">
        <f t="shared" si="1"/>
        <v>#REF!</v>
      </c>
      <c r="B147" s="32"/>
      <c r="C147" s="33"/>
      <c r="D147" s="34"/>
      <c r="E147" s="35"/>
      <c r="F147" s="36"/>
      <c r="G147" s="37"/>
      <c r="H147" s="38"/>
      <c r="I147" s="39"/>
      <c r="J147" s="40"/>
      <c r="K147" s="41"/>
      <c r="L147" s="42"/>
      <c r="M147" s="38"/>
      <c r="N147" s="43"/>
    </row>
    <row r="148">
      <c r="A148" s="44" t="str">
        <f t="shared" si="1"/>
        <v>#REF!</v>
      </c>
      <c r="B148" s="32"/>
      <c r="C148" s="33"/>
      <c r="D148" s="34"/>
      <c r="E148" s="35"/>
      <c r="F148" s="36"/>
      <c r="G148" s="37"/>
      <c r="H148" s="38"/>
      <c r="I148" s="39"/>
      <c r="J148" s="40"/>
      <c r="K148" s="41"/>
      <c r="L148" s="42"/>
      <c r="M148" s="38"/>
      <c r="N148" s="43"/>
    </row>
    <row r="149">
      <c r="A149" s="44" t="str">
        <f t="shared" si="1"/>
        <v>#REF!</v>
      </c>
      <c r="B149" s="32"/>
      <c r="C149" s="33"/>
      <c r="D149" s="34"/>
      <c r="E149" s="35"/>
      <c r="F149" s="36"/>
      <c r="G149" s="37"/>
      <c r="H149" s="38"/>
      <c r="I149" s="39"/>
      <c r="J149" s="40"/>
      <c r="K149" s="41"/>
      <c r="L149" s="42"/>
      <c r="M149" s="38"/>
      <c r="N149" s="43"/>
    </row>
    <row r="150">
      <c r="A150" s="44" t="str">
        <f t="shared" si="1"/>
        <v>#REF!</v>
      </c>
      <c r="B150" s="32"/>
      <c r="C150" s="33"/>
      <c r="D150" s="34"/>
      <c r="E150" s="35"/>
      <c r="F150" s="36"/>
      <c r="G150" s="37"/>
      <c r="H150" s="38"/>
      <c r="I150" s="39"/>
      <c r="J150" s="40"/>
      <c r="K150" s="41"/>
      <c r="L150" s="42"/>
      <c r="M150" s="38"/>
      <c r="N150" s="43"/>
    </row>
    <row r="151">
      <c r="A151" s="44" t="str">
        <f t="shared" si="1"/>
        <v>#REF!</v>
      </c>
      <c r="B151" s="32"/>
      <c r="C151" s="33"/>
      <c r="D151" s="34"/>
      <c r="E151" s="35"/>
      <c r="F151" s="36"/>
      <c r="G151" s="37"/>
      <c r="H151" s="38"/>
      <c r="I151" s="39"/>
      <c r="J151" s="40"/>
      <c r="K151" s="41"/>
      <c r="L151" s="42"/>
      <c r="M151" s="38"/>
      <c r="N151" s="43"/>
    </row>
    <row r="152">
      <c r="A152" s="44" t="str">
        <f t="shared" si="1"/>
        <v>#REF!</v>
      </c>
      <c r="B152" s="32"/>
      <c r="C152" s="33"/>
      <c r="D152" s="34"/>
      <c r="E152" s="35"/>
      <c r="F152" s="36"/>
      <c r="G152" s="37"/>
      <c r="H152" s="38"/>
      <c r="I152" s="39"/>
      <c r="J152" s="40"/>
      <c r="K152" s="41"/>
      <c r="L152" s="42"/>
      <c r="M152" s="38"/>
      <c r="N152" s="43"/>
    </row>
    <row r="153">
      <c r="A153" s="44" t="str">
        <f t="shared" si="1"/>
        <v>#REF!</v>
      </c>
      <c r="B153" s="32"/>
      <c r="C153" s="33"/>
      <c r="D153" s="34"/>
      <c r="E153" s="35"/>
      <c r="F153" s="36"/>
      <c r="G153" s="37"/>
      <c r="H153" s="38"/>
      <c r="I153" s="39"/>
      <c r="J153" s="40"/>
      <c r="K153" s="41"/>
      <c r="L153" s="42"/>
      <c r="M153" s="38"/>
      <c r="N153" s="43"/>
    </row>
    <row r="154">
      <c r="A154" s="44" t="str">
        <f t="shared" si="1"/>
        <v>#REF!</v>
      </c>
      <c r="B154" s="32"/>
      <c r="C154" s="33"/>
      <c r="D154" s="34"/>
      <c r="E154" s="35"/>
      <c r="F154" s="36"/>
      <c r="G154" s="37"/>
      <c r="H154" s="38"/>
      <c r="I154" s="39"/>
      <c r="J154" s="40"/>
      <c r="K154" s="41"/>
      <c r="L154" s="42"/>
      <c r="M154" s="38"/>
      <c r="N154" s="43"/>
    </row>
    <row r="155">
      <c r="A155" s="44" t="str">
        <f t="shared" si="1"/>
        <v>#REF!</v>
      </c>
      <c r="B155" s="32"/>
      <c r="C155" s="33"/>
      <c r="D155" s="34"/>
      <c r="E155" s="35"/>
      <c r="F155" s="36"/>
      <c r="G155" s="37"/>
      <c r="H155" s="38"/>
      <c r="I155" s="39"/>
      <c r="J155" s="40"/>
      <c r="K155" s="41"/>
      <c r="L155" s="42"/>
      <c r="M155" s="38"/>
      <c r="N155" s="43"/>
    </row>
    <row r="156">
      <c r="A156" s="44" t="str">
        <f t="shared" si="1"/>
        <v>#REF!</v>
      </c>
      <c r="B156" s="32"/>
      <c r="C156" s="33"/>
      <c r="D156" s="34"/>
      <c r="E156" s="35"/>
      <c r="F156" s="36"/>
      <c r="G156" s="37"/>
      <c r="H156" s="38"/>
      <c r="I156" s="39"/>
      <c r="J156" s="40"/>
      <c r="K156" s="41"/>
      <c r="L156" s="42"/>
      <c r="M156" s="38"/>
      <c r="N156" s="43"/>
    </row>
    <row r="157">
      <c r="A157" s="44" t="str">
        <f t="shared" si="1"/>
        <v>#REF!</v>
      </c>
      <c r="B157" s="32"/>
      <c r="C157" s="33"/>
      <c r="D157" s="34"/>
      <c r="E157" s="35"/>
      <c r="F157" s="36"/>
      <c r="G157" s="37"/>
      <c r="H157" s="38"/>
      <c r="I157" s="39"/>
      <c r="J157" s="40"/>
      <c r="K157" s="41"/>
      <c r="L157" s="42"/>
      <c r="M157" s="38"/>
      <c r="N157" s="43"/>
    </row>
    <row r="158">
      <c r="A158" s="44" t="str">
        <f t="shared" si="1"/>
        <v>#REF!</v>
      </c>
      <c r="B158" s="32"/>
      <c r="C158" s="33"/>
      <c r="D158" s="34"/>
      <c r="E158" s="35"/>
      <c r="F158" s="36"/>
      <c r="G158" s="37"/>
      <c r="H158" s="38"/>
      <c r="I158" s="39"/>
      <c r="J158" s="40"/>
      <c r="K158" s="41"/>
      <c r="L158" s="42"/>
      <c r="M158" s="38"/>
      <c r="N158" s="43"/>
    </row>
    <row r="159">
      <c r="A159" s="44" t="str">
        <f t="shared" si="1"/>
        <v>#REF!</v>
      </c>
      <c r="B159" s="32"/>
      <c r="C159" s="33"/>
      <c r="D159" s="34"/>
      <c r="E159" s="35"/>
      <c r="F159" s="36"/>
      <c r="G159" s="37"/>
      <c r="H159" s="38"/>
      <c r="I159" s="39"/>
      <c r="J159" s="40"/>
      <c r="K159" s="41"/>
      <c r="L159" s="42"/>
      <c r="M159" s="38"/>
      <c r="N159" s="43"/>
    </row>
    <row r="160">
      <c r="A160" s="44" t="str">
        <f t="shared" si="1"/>
        <v>#REF!</v>
      </c>
      <c r="B160" s="32"/>
      <c r="C160" s="33"/>
      <c r="D160" s="34"/>
      <c r="E160" s="35"/>
      <c r="F160" s="36"/>
      <c r="G160" s="37"/>
      <c r="H160" s="38"/>
      <c r="I160" s="39"/>
      <c r="J160" s="40"/>
      <c r="K160" s="41"/>
      <c r="L160" s="42"/>
      <c r="M160" s="38"/>
      <c r="N160" s="43"/>
    </row>
    <row r="161">
      <c r="A161" s="44" t="str">
        <f t="shared" si="1"/>
        <v>#REF!</v>
      </c>
      <c r="B161" s="32"/>
      <c r="C161" s="33"/>
      <c r="D161" s="34"/>
      <c r="E161" s="35"/>
      <c r="F161" s="36"/>
      <c r="G161" s="37"/>
      <c r="H161" s="38"/>
      <c r="I161" s="39"/>
      <c r="J161" s="40"/>
      <c r="K161" s="41"/>
      <c r="L161" s="42"/>
      <c r="M161" s="38"/>
      <c r="N161" s="43"/>
    </row>
    <row r="162">
      <c r="A162" s="44" t="str">
        <f t="shared" si="1"/>
        <v>#REF!</v>
      </c>
      <c r="B162" s="32"/>
      <c r="C162" s="33"/>
      <c r="D162" s="34"/>
      <c r="E162" s="35"/>
      <c r="F162" s="36"/>
      <c r="G162" s="37"/>
      <c r="H162" s="38"/>
      <c r="I162" s="39"/>
      <c r="J162" s="40"/>
      <c r="K162" s="41"/>
      <c r="L162" s="42"/>
      <c r="M162" s="38"/>
      <c r="N162" s="43"/>
    </row>
    <row r="163">
      <c r="A163" s="44" t="str">
        <f t="shared" si="1"/>
        <v>#REF!</v>
      </c>
      <c r="B163" s="32"/>
      <c r="C163" s="33"/>
      <c r="D163" s="34"/>
      <c r="E163" s="35"/>
      <c r="F163" s="36"/>
      <c r="G163" s="37"/>
      <c r="H163" s="38"/>
      <c r="I163" s="39"/>
      <c r="J163" s="40"/>
      <c r="K163" s="41"/>
      <c r="L163" s="42"/>
      <c r="M163" s="38"/>
      <c r="N163" s="43"/>
    </row>
    <row r="164">
      <c r="A164" s="44" t="str">
        <f t="shared" si="1"/>
        <v>#REF!</v>
      </c>
      <c r="B164" s="32"/>
      <c r="C164" s="33"/>
      <c r="D164" s="34"/>
      <c r="E164" s="35"/>
      <c r="F164" s="36"/>
      <c r="G164" s="37"/>
      <c r="H164" s="38"/>
      <c r="I164" s="39"/>
      <c r="J164" s="40"/>
      <c r="K164" s="41"/>
      <c r="L164" s="42"/>
      <c r="M164" s="38"/>
      <c r="N164" s="43"/>
    </row>
    <row r="165">
      <c r="A165" s="44" t="str">
        <f t="shared" si="1"/>
        <v>#REF!</v>
      </c>
      <c r="B165" s="32"/>
      <c r="C165" s="33"/>
      <c r="D165" s="34"/>
      <c r="E165" s="35"/>
      <c r="F165" s="36"/>
      <c r="G165" s="37"/>
      <c r="H165" s="38"/>
      <c r="I165" s="39"/>
      <c r="J165" s="40"/>
      <c r="K165" s="41"/>
      <c r="L165" s="42"/>
      <c r="M165" s="38"/>
      <c r="N165" s="43"/>
    </row>
    <row r="166">
      <c r="A166" s="44" t="str">
        <f t="shared" si="1"/>
        <v>#REF!</v>
      </c>
      <c r="B166" s="32"/>
      <c r="C166" s="33"/>
      <c r="D166" s="34"/>
      <c r="E166" s="35"/>
      <c r="F166" s="36"/>
      <c r="G166" s="37"/>
      <c r="H166" s="38"/>
      <c r="I166" s="39"/>
      <c r="J166" s="40"/>
      <c r="K166" s="41"/>
      <c r="L166" s="42"/>
      <c r="M166" s="38"/>
      <c r="N166" s="43"/>
    </row>
    <row r="167">
      <c r="A167" s="44" t="str">
        <f t="shared" si="1"/>
        <v>#REF!</v>
      </c>
      <c r="B167" s="32"/>
      <c r="C167" s="33"/>
      <c r="D167" s="34"/>
      <c r="E167" s="35"/>
      <c r="F167" s="36"/>
      <c r="G167" s="37"/>
      <c r="H167" s="38"/>
      <c r="I167" s="39"/>
      <c r="J167" s="40"/>
      <c r="K167" s="41"/>
      <c r="L167" s="42"/>
      <c r="M167" s="38"/>
      <c r="N167" s="43"/>
    </row>
    <row r="168">
      <c r="A168" s="44" t="str">
        <f t="shared" si="1"/>
        <v>#REF!</v>
      </c>
      <c r="B168" s="32"/>
      <c r="C168" s="33"/>
      <c r="D168" s="34"/>
      <c r="E168" s="35"/>
      <c r="F168" s="36"/>
      <c r="G168" s="37"/>
      <c r="H168" s="38"/>
      <c r="I168" s="39"/>
      <c r="J168" s="40"/>
      <c r="K168" s="41"/>
      <c r="L168" s="42"/>
      <c r="M168" s="38"/>
      <c r="N168" s="43"/>
    </row>
    <row r="169">
      <c r="A169" s="44" t="str">
        <f t="shared" si="1"/>
        <v>#REF!</v>
      </c>
      <c r="B169" s="32"/>
      <c r="C169" s="33"/>
      <c r="D169" s="34"/>
      <c r="E169" s="35"/>
      <c r="F169" s="36"/>
      <c r="G169" s="37"/>
      <c r="H169" s="38"/>
      <c r="I169" s="39"/>
      <c r="J169" s="40"/>
      <c r="K169" s="41"/>
      <c r="L169" s="42"/>
      <c r="M169" s="38"/>
      <c r="N169" s="43"/>
    </row>
    <row r="170">
      <c r="A170" s="44" t="str">
        <f t="shared" si="1"/>
        <v>#REF!</v>
      </c>
      <c r="B170" s="32"/>
      <c r="C170" s="33"/>
      <c r="D170" s="34"/>
      <c r="E170" s="35"/>
      <c r="F170" s="36"/>
      <c r="G170" s="37"/>
      <c r="H170" s="38"/>
      <c r="I170" s="39"/>
      <c r="J170" s="40"/>
      <c r="K170" s="41"/>
      <c r="L170" s="42"/>
      <c r="M170" s="38"/>
      <c r="N170" s="43"/>
    </row>
    <row r="171">
      <c r="A171" s="44" t="str">
        <f t="shared" si="1"/>
        <v>#REF!</v>
      </c>
      <c r="B171" s="32"/>
      <c r="C171" s="33"/>
      <c r="D171" s="34"/>
      <c r="E171" s="35"/>
      <c r="F171" s="36"/>
      <c r="G171" s="37"/>
      <c r="H171" s="38"/>
      <c r="I171" s="39"/>
      <c r="J171" s="40"/>
      <c r="K171" s="41"/>
      <c r="L171" s="42"/>
      <c r="M171" s="38"/>
      <c r="N171" s="43"/>
    </row>
    <row r="172">
      <c r="A172" s="44" t="str">
        <f t="shared" si="1"/>
        <v>#REF!</v>
      </c>
      <c r="B172" s="32"/>
      <c r="C172" s="33"/>
      <c r="D172" s="34"/>
      <c r="E172" s="35"/>
      <c r="F172" s="36"/>
      <c r="G172" s="37"/>
      <c r="H172" s="38"/>
      <c r="I172" s="39"/>
      <c r="J172" s="40"/>
      <c r="K172" s="41"/>
      <c r="L172" s="42"/>
      <c r="M172" s="38"/>
      <c r="N172" s="43"/>
    </row>
    <row r="173">
      <c r="A173" s="44" t="str">
        <f t="shared" si="1"/>
        <v>#REF!</v>
      </c>
      <c r="B173" s="32"/>
      <c r="C173" s="33"/>
      <c r="D173" s="34"/>
      <c r="E173" s="35"/>
      <c r="F173" s="36"/>
      <c r="G173" s="37"/>
      <c r="H173" s="38"/>
      <c r="I173" s="39"/>
      <c r="J173" s="40"/>
      <c r="K173" s="41"/>
      <c r="L173" s="42"/>
      <c r="M173" s="38"/>
      <c r="N173" s="43"/>
    </row>
    <row r="174">
      <c r="A174" s="44" t="str">
        <f t="shared" si="1"/>
        <v>#REF!</v>
      </c>
      <c r="B174" s="32"/>
      <c r="C174" s="33"/>
      <c r="D174" s="34"/>
      <c r="E174" s="35"/>
      <c r="F174" s="36"/>
      <c r="G174" s="37"/>
      <c r="H174" s="38"/>
      <c r="I174" s="39"/>
      <c r="J174" s="40"/>
      <c r="K174" s="41"/>
      <c r="L174" s="42"/>
      <c r="M174" s="38"/>
      <c r="N174" s="43"/>
    </row>
    <row r="175">
      <c r="A175" s="44" t="str">
        <f t="shared" si="1"/>
        <v>#REF!</v>
      </c>
      <c r="B175" s="32"/>
      <c r="C175" s="33"/>
      <c r="D175" s="34"/>
      <c r="E175" s="35"/>
      <c r="F175" s="36"/>
      <c r="G175" s="37"/>
      <c r="H175" s="38"/>
      <c r="I175" s="39"/>
      <c r="J175" s="40"/>
      <c r="K175" s="41"/>
      <c r="L175" s="42"/>
      <c r="M175" s="38"/>
      <c r="N175" s="43"/>
    </row>
    <row r="176">
      <c r="A176" s="44" t="str">
        <f t="shared" si="1"/>
        <v>#REF!</v>
      </c>
      <c r="B176" s="32"/>
      <c r="C176" s="33"/>
      <c r="D176" s="34"/>
      <c r="E176" s="35"/>
      <c r="F176" s="36"/>
      <c r="G176" s="37"/>
      <c r="H176" s="38"/>
      <c r="I176" s="39"/>
      <c r="J176" s="40"/>
      <c r="K176" s="41"/>
      <c r="L176" s="42"/>
      <c r="M176" s="38"/>
      <c r="N176" s="43"/>
    </row>
    <row r="177">
      <c r="A177" s="44" t="str">
        <f t="shared" si="1"/>
        <v>#REF!</v>
      </c>
      <c r="B177" s="32"/>
      <c r="C177" s="33"/>
      <c r="D177" s="34"/>
      <c r="E177" s="35"/>
      <c r="F177" s="36"/>
      <c r="G177" s="37"/>
      <c r="H177" s="38"/>
      <c r="I177" s="39"/>
      <c r="J177" s="40"/>
      <c r="K177" s="41"/>
      <c r="L177" s="42"/>
      <c r="M177" s="38"/>
      <c r="N177" s="43"/>
    </row>
    <row r="178">
      <c r="A178" s="44" t="str">
        <f t="shared" si="1"/>
        <v>#REF!</v>
      </c>
      <c r="B178" s="32"/>
      <c r="C178" s="33"/>
      <c r="D178" s="34"/>
      <c r="E178" s="35"/>
      <c r="F178" s="36"/>
      <c r="G178" s="37"/>
      <c r="H178" s="38"/>
      <c r="I178" s="39"/>
      <c r="J178" s="40"/>
      <c r="K178" s="41"/>
      <c r="L178" s="42"/>
      <c r="M178" s="38"/>
      <c r="N178" s="43"/>
    </row>
    <row r="179">
      <c r="A179" s="44" t="str">
        <f t="shared" si="1"/>
        <v>#REF!</v>
      </c>
      <c r="B179" s="32"/>
      <c r="C179" s="33"/>
      <c r="D179" s="34"/>
      <c r="E179" s="35"/>
      <c r="F179" s="36"/>
      <c r="G179" s="37"/>
      <c r="H179" s="38"/>
      <c r="I179" s="39"/>
      <c r="J179" s="40"/>
      <c r="K179" s="41"/>
      <c r="L179" s="42"/>
      <c r="M179" s="38"/>
      <c r="N179" s="43"/>
    </row>
    <row r="180">
      <c r="A180" s="44" t="str">
        <f t="shared" si="1"/>
        <v>#REF!</v>
      </c>
      <c r="B180" s="32"/>
      <c r="C180" s="33"/>
      <c r="D180" s="34"/>
      <c r="E180" s="35"/>
      <c r="F180" s="36"/>
      <c r="G180" s="37"/>
      <c r="H180" s="38"/>
      <c r="I180" s="39"/>
      <c r="J180" s="40"/>
      <c r="K180" s="41"/>
      <c r="L180" s="42"/>
      <c r="M180" s="38"/>
      <c r="N180" s="43"/>
    </row>
    <row r="181">
      <c r="A181" s="44" t="str">
        <f t="shared" si="1"/>
        <v>#REF!</v>
      </c>
      <c r="B181" s="32"/>
      <c r="C181" s="33"/>
      <c r="D181" s="34"/>
      <c r="E181" s="35"/>
      <c r="F181" s="36"/>
      <c r="G181" s="37"/>
      <c r="H181" s="38"/>
      <c r="I181" s="39"/>
      <c r="J181" s="40"/>
      <c r="K181" s="41"/>
      <c r="L181" s="42"/>
      <c r="M181" s="38"/>
      <c r="N181" s="43"/>
    </row>
    <row r="182">
      <c r="A182" s="44" t="str">
        <f t="shared" si="1"/>
        <v>#REF!</v>
      </c>
      <c r="B182" s="32"/>
      <c r="C182" s="33"/>
      <c r="D182" s="34"/>
      <c r="E182" s="35"/>
      <c r="F182" s="36"/>
      <c r="G182" s="37"/>
      <c r="H182" s="38"/>
      <c r="I182" s="39"/>
      <c r="J182" s="40"/>
      <c r="K182" s="41"/>
      <c r="L182" s="42"/>
      <c r="M182" s="38"/>
      <c r="N182" s="43"/>
    </row>
    <row r="183">
      <c r="A183" s="44" t="str">
        <f t="shared" si="1"/>
        <v>#REF!</v>
      </c>
      <c r="B183" s="32"/>
      <c r="C183" s="33"/>
      <c r="D183" s="34"/>
      <c r="E183" s="35"/>
      <c r="F183" s="36"/>
      <c r="G183" s="37"/>
      <c r="H183" s="38"/>
      <c r="I183" s="39"/>
      <c r="J183" s="40"/>
      <c r="K183" s="41"/>
      <c r="L183" s="42"/>
      <c r="M183" s="38"/>
      <c r="N183" s="43"/>
    </row>
    <row r="184">
      <c r="A184" s="44" t="str">
        <f t="shared" si="1"/>
        <v>#REF!</v>
      </c>
      <c r="B184" s="32"/>
      <c r="C184" s="33"/>
      <c r="D184" s="34"/>
      <c r="E184" s="35"/>
      <c r="F184" s="36"/>
      <c r="G184" s="37"/>
      <c r="H184" s="38"/>
      <c r="I184" s="39"/>
      <c r="J184" s="40"/>
      <c r="K184" s="41"/>
      <c r="L184" s="42"/>
      <c r="M184" s="38"/>
      <c r="N184" s="43"/>
    </row>
    <row r="185">
      <c r="A185" s="44" t="str">
        <f t="shared" si="1"/>
        <v>#REF!</v>
      </c>
      <c r="B185" s="32"/>
      <c r="C185" s="33"/>
      <c r="D185" s="34"/>
      <c r="E185" s="35"/>
      <c r="F185" s="36"/>
      <c r="G185" s="37"/>
      <c r="H185" s="38"/>
      <c r="I185" s="39"/>
      <c r="J185" s="40"/>
      <c r="K185" s="41"/>
      <c r="L185" s="42"/>
      <c r="M185" s="38"/>
      <c r="N185" s="43"/>
    </row>
    <row r="186">
      <c r="A186" s="44" t="str">
        <f t="shared" si="1"/>
        <v>#REF!</v>
      </c>
      <c r="B186" s="32"/>
      <c r="C186" s="33"/>
      <c r="D186" s="34"/>
      <c r="E186" s="35"/>
      <c r="F186" s="36"/>
      <c r="G186" s="37"/>
      <c r="H186" s="38"/>
      <c r="I186" s="39"/>
      <c r="J186" s="40"/>
      <c r="K186" s="41"/>
      <c r="L186" s="42"/>
      <c r="M186" s="38"/>
      <c r="N186" s="43"/>
    </row>
    <row r="187">
      <c r="A187" s="44" t="str">
        <f t="shared" si="1"/>
        <v>#REF!</v>
      </c>
      <c r="B187" s="32"/>
      <c r="C187" s="33"/>
      <c r="D187" s="34"/>
      <c r="E187" s="35"/>
      <c r="F187" s="36"/>
      <c r="G187" s="37"/>
      <c r="H187" s="38"/>
      <c r="I187" s="39"/>
      <c r="J187" s="40"/>
      <c r="K187" s="41"/>
      <c r="L187" s="42"/>
      <c r="M187" s="38"/>
      <c r="N187" s="43"/>
    </row>
    <row r="188">
      <c r="A188" s="44" t="str">
        <f t="shared" si="1"/>
        <v>#REF!</v>
      </c>
      <c r="B188" s="32"/>
      <c r="C188" s="33"/>
      <c r="D188" s="34"/>
      <c r="E188" s="35"/>
      <c r="F188" s="36"/>
      <c r="G188" s="37"/>
      <c r="H188" s="38"/>
      <c r="I188" s="39"/>
      <c r="J188" s="40"/>
      <c r="K188" s="41"/>
      <c r="L188" s="42"/>
      <c r="M188" s="38"/>
      <c r="N188" s="43"/>
    </row>
    <row r="189">
      <c r="A189" s="44" t="str">
        <f t="shared" si="1"/>
        <v>#REF!</v>
      </c>
      <c r="B189" s="32"/>
      <c r="C189" s="33"/>
      <c r="D189" s="34"/>
      <c r="E189" s="35"/>
      <c r="F189" s="36"/>
      <c r="G189" s="37"/>
      <c r="H189" s="38"/>
      <c r="I189" s="39"/>
      <c r="J189" s="40"/>
      <c r="K189" s="41"/>
      <c r="L189" s="42"/>
      <c r="M189" s="38"/>
      <c r="N189" s="43"/>
    </row>
    <row r="190">
      <c r="A190" s="44" t="str">
        <f t="shared" si="1"/>
        <v>#REF!</v>
      </c>
      <c r="B190" s="32"/>
      <c r="C190" s="33"/>
      <c r="D190" s="34"/>
      <c r="E190" s="35"/>
      <c r="F190" s="36"/>
      <c r="G190" s="37"/>
      <c r="H190" s="38"/>
      <c r="I190" s="39"/>
      <c r="J190" s="40"/>
      <c r="K190" s="41"/>
      <c r="L190" s="42"/>
      <c r="M190" s="38"/>
      <c r="N190" s="43"/>
    </row>
    <row r="191">
      <c r="A191" s="44" t="str">
        <f t="shared" si="1"/>
        <v>#REF!</v>
      </c>
      <c r="B191" s="32"/>
      <c r="C191" s="33"/>
      <c r="D191" s="34"/>
      <c r="E191" s="35"/>
      <c r="F191" s="36"/>
      <c r="G191" s="37"/>
      <c r="H191" s="38"/>
      <c r="I191" s="39"/>
      <c r="J191" s="40"/>
      <c r="K191" s="41"/>
      <c r="L191" s="42"/>
      <c r="M191" s="38"/>
      <c r="N191" s="43"/>
    </row>
    <row r="192">
      <c r="A192" s="44" t="str">
        <f t="shared" si="1"/>
        <v>#REF!</v>
      </c>
      <c r="B192" s="32"/>
      <c r="C192" s="33"/>
      <c r="D192" s="34"/>
      <c r="E192" s="35"/>
      <c r="F192" s="36"/>
      <c r="G192" s="37"/>
      <c r="H192" s="38"/>
      <c r="I192" s="39"/>
      <c r="J192" s="40"/>
      <c r="K192" s="41"/>
      <c r="L192" s="42"/>
      <c r="M192" s="38"/>
      <c r="N192" s="43"/>
    </row>
    <row r="193">
      <c r="A193" s="44" t="str">
        <f t="shared" si="1"/>
        <v>#REF!</v>
      </c>
      <c r="B193" s="32"/>
      <c r="C193" s="33"/>
      <c r="D193" s="34"/>
      <c r="E193" s="35"/>
      <c r="F193" s="36"/>
      <c r="G193" s="37"/>
      <c r="H193" s="38"/>
      <c r="I193" s="39"/>
      <c r="J193" s="40"/>
      <c r="K193" s="41"/>
      <c r="L193" s="42"/>
      <c r="M193" s="38"/>
      <c r="N193" s="43"/>
    </row>
    <row r="194">
      <c r="A194" s="44" t="str">
        <f t="shared" si="1"/>
        <v>#REF!</v>
      </c>
      <c r="B194" s="32"/>
      <c r="C194" s="33"/>
      <c r="D194" s="34"/>
      <c r="E194" s="35"/>
      <c r="F194" s="36"/>
      <c r="G194" s="37"/>
      <c r="H194" s="38"/>
      <c r="I194" s="39"/>
      <c r="J194" s="40"/>
      <c r="K194" s="41"/>
      <c r="L194" s="42"/>
      <c r="M194" s="38"/>
      <c r="N194" s="43"/>
    </row>
    <row r="195">
      <c r="A195" s="44" t="str">
        <f t="shared" si="1"/>
        <v>#REF!</v>
      </c>
      <c r="B195" s="32"/>
      <c r="C195" s="33"/>
      <c r="D195" s="34"/>
      <c r="E195" s="35"/>
      <c r="F195" s="36"/>
      <c r="G195" s="37"/>
      <c r="H195" s="38"/>
      <c r="I195" s="39"/>
      <c r="J195" s="40"/>
      <c r="K195" s="41"/>
      <c r="L195" s="42"/>
      <c r="M195" s="38"/>
      <c r="N195" s="43"/>
    </row>
    <row r="196">
      <c r="A196" s="44" t="str">
        <f t="shared" si="1"/>
        <v>#REF!</v>
      </c>
      <c r="B196" s="32"/>
      <c r="C196" s="33"/>
      <c r="D196" s="34"/>
      <c r="E196" s="35"/>
      <c r="F196" s="36"/>
      <c r="G196" s="37"/>
      <c r="H196" s="38"/>
      <c r="I196" s="39"/>
      <c r="J196" s="40"/>
      <c r="K196" s="41"/>
      <c r="L196" s="42"/>
      <c r="M196" s="38"/>
      <c r="N196" s="43"/>
    </row>
    <row r="197">
      <c r="A197" s="44" t="str">
        <f t="shared" si="1"/>
        <v>#REF!</v>
      </c>
      <c r="B197" s="32"/>
      <c r="C197" s="33"/>
      <c r="D197" s="34"/>
      <c r="E197" s="35"/>
      <c r="F197" s="36"/>
      <c r="G197" s="37"/>
      <c r="H197" s="38"/>
      <c r="I197" s="39"/>
      <c r="J197" s="40"/>
      <c r="K197" s="41"/>
      <c r="L197" s="42"/>
      <c r="M197" s="38"/>
      <c r="N197" s="43"/>
    </row>
    <row r="198">
      <c r="A198" s="44" t="str">
        <f t="shared" si="1"/>
        <v>#REF!</v>
      </c>
      <c r="B198" s="32"/>
      <c r="C198" s="33"/>
      <c r="D198" s="34"/>
      <c r="E198" s="35"/>
      <c r="F198" s="36"/>
      <c r="G198" s="37"/>
      <c r="H198" s="38"/>
      <c r="I198" s="39"/>
      <c r="J198" s="40"/>
      <c r="K198" s="41"/>
      <c r="L198" s="42"/>
      <c r="M198" s="38"/>
      <c r="N198" s="43"/>
    </row>
    <row r="199">
      <c r="A199" s="44" t="str">
        <f t="shared" si="1"/>
        <v>#REF!</v>
      </c>
      <c r="B199" s="32"/>
      <c r="C199" s="33"/>
      <c r="D199" s="34"/>
      <c r="E199" s="35"/>
      <c r="F199" s="36"/>
      <c r="G199" s="37"/>
      <c r="H199" s="38"/>
      <c r="I199" s="39"/>
      <c r="J199" s="40"/>
      <c r="K199" s="41"/>
      <c r="L199" s="42"/>
      <c r="M199" s="38"/>
      <c r="N199" s="43"/>
    </row>
    <row r="200">
      <c r="A200" s="44" t="str">
        <f t="shared" si="1"/>
        <v>#REF!</v>
      </c>
      <c r="B200" s="32"/>
      <c r="C200" s="33"/>
      <c r="D200" s="34"/>
      <c r="E200" s="35"/>
      <c r="F200" s="36"/>
      <c r="G200" s="37"/>
      <c r="H200" s="38"/>
      <c r="I200" s="39"/>
      <c r="J200" s="40"/>
      <c r="K200" s="41"/>
      <c r="L200" s="42"/>
      <c r="M200" s="38"/>
      <c r="N200" s="43"/>
    </row>
    <row r="201">
      <c r="A201" s="44" t="str">
        <f t="shared" si="1"/>
        <v>#REF!</v>
      </c>
      <c r="B201" s="32"/>
      <c r="C201" s="33"/>
      <c r="D201" s="34"/>
      <c r="E201" s="35"/>
      <c r="F201" s="36"/>
      <c r="G201" s="37"/>
      <c r="H201" s="38"/>
      <c r="I201" s="39"/>
      <c r="J201" s="40"/>
      <c r="K201" s="41"/>
      <c r="L201" s="42"/>
      <c r="M201" s="38"/>
      <c r="N201" s="43"/>
    </row>
    <row r="202">
      <c r="A202" s="44" t="str">
        <f t="shared" si="1"/>
        <v>#REF!</v>
      </c>
      <c r="B202" s="32"/>
      <c r="C202" s="33"/>
      <c r="D202" s="34"/>
      <c r="E202" s="35"/>
      <c r="F202" s="36"/>
      <c r="G202" s="37"/>
      <c r="H202" s="38"/>
      <c r="I202" s="39"/>
      <c r="J202" s="40"/>
      <c r="K202" s="41"/>
      <c r="L202" s="42"/>
      <c r="M202" s="38"/>
      <c r="N202" s="43"/>
    </row>
    <row r="203">
      <c r="A203" s="44" t="str">
        <f t="shared" si="1"/>
        <v>#REF!</v>
      </c>
      <c r="B203" s="32"/>
      <c r="C203" s="33"/>
      <c r="D203" s="34"/>
      <c r="E203" s="35"/>
      <c r="F203" s="36"/>
      <c r="G203" s="37"/>
      <c r="H203" s="38"/>
      <c r="I203" s="39"/>
      <c r="J203" s="40"/>
      <c r="K203" s="41"/>
      <c r="L203" s="42"/>
      <c r="M203" s="38"/>
      <c r="N203" s="43"/>
    </row>
    <row r="204">
      <c r="A204" s="44" t="str">
        <f t="shared" si="1"/>
        <v>#REF!</v>
      </c>
      <c r="B204" s="32"/>
      <c r="C204" s="33"/>
      <c r="D204" s="34"/>
      <c r="E204" s="35"/>
      <c r="F204" s="36"/>
      <c r="G204" s="37"/>
      <c r="H204" s="38"/>
      <c r="I204" s="39"/>
      <c r="J204" s="40"/>
      <c r="K204" s="41"/>
      <c r="L204" s="42"/>
      <c r="M204" s="38"/>
      <c r="N204" s="43"/>
    </row>
    <row r="205">
      <c r="A205" s="44" t="str">
        <f t="shared" si="1"/>
        <v>#REF!</v>
      </c>
      <c r="B205" s="32"/>
      <c r="C205" s="33"/>
      <c r="D205" s="34"/>
      <c r="E205" s="35"/>
      <c r="F205" s="36"/>
      <c r="G205" s="37"/>
      <c r="H205" s="38"/>
      <c r="I205" s="39"/>
      <c r="J205" s="40"/>
      <c r="K205" s="41"/>
      <c r="L205" s="42"/>
      <c r="M205" s="38"/>
      <c r="N205" s="43"/>
    </row>
    <row r="206">
      <c r="A206" s="44" t="str">
        <f t="shared" si="1"/>
        <v>#REF!</v>
      </c>
      <c r="B206" s="32"/>
      <c r="C206" s="33"/>
      <c r="D206" s="34"/>
      <c r="E206" s="35"/>
      <c r="F206" s="36"/>
      <c r="G206" s="37"/>
      <c r="H206" s="38"/>
      <c r="I206" s="39"/>
      <c r="J206" s="40"/>
      <c r="K206" s="41"/>
      <c r="L206" s="42"/>
      <c r="M206" s="38"/>
      <c r="N206" s="43"/>
    </row>
    <row r="207">
      <c r="A207" s="44" t="str">
        <f t="shared" si="1"/>
        <v>#REF!</v>
      </c>
      <c r="B207" s="32"/>
      <c r="C207" s="33"/>
      <c r="D207" s="34"/>
      <c r="E207" s="35"/>
      <c r="F207" s="36"/>
      <c r="G207" s="37"/>
      <c r="H207" s="38"/>
      <c r="I207" s="39"/>
      <c r="J207" s="40"/>
      <c r="K207" s="41"/>
      <c r="L207" s="42"/>
      <c r="M207" s="38"/>
      <c r="N207" s="43"/>
    </row>
    <row r="208">
      <c r="A208" s="44" t="str">
        <f t="shared" si="1"/>
        <v>#REF!</v>
      </c>
      <c r="B208" s="32"/>
      <c r="C208" s="33"/>
      <c r="D208" s="34"/>
      <c r="E208" s="35"/>
      <c r="F208" s="36"/>
      <c r="G208" s="37"/>
      <c r="H208" s="38"/>
      <c r="I208" s="39"/>
      <c r="J208" s="40"/>
      <c r="K208" s="41"/>
      <c r="L208" s="42"/>
      <c r="M208" s="38"/>
      <c r="N208" s="43"/>
    </row>
    <row r="209">
      <c r="A209" s="44" t="str">
        <f t="shared" si="1"/>
        <v>#REF!</v>
      </c>
      <c r="B209" s="32"/>
      <c r="C209" s="33"/>
      <c r="D209" s="34"/>
      <c r="E209" s="35"/>
      <c r="F209" s="36"/>
      <c r="G209" s="37"/>
      <c r="H209" s="38"/>
      <c r="I209" s="39"/>
      <c r="J209" s="40"/>
      <c r="K209" s="41"/>
      <c r="L209" s="42"/>
      <c r="M209" s="38"/>
      <c r="N209" s="43"/>
    </row>
    <row r="210">
      <c r="A210" s="44" t="str">
        <f t="shared" si="1"/>
        <v>#REF!</v>
      </c>
      <c r="B210" s="32"/>
      <c r="C210" s="33"/>
      <c r="D210" s="34"/>
      <c r="E210" s="35"/>
      <c r="F210" s="36"/>
      <c r="G210" s="37"/>
      <c r="H210" s="38"/>
      <c r="I210" s="39"/>
      <c r="J210" s="40"/>
      <c r="K210" s="41"/>
      <c r="L210" s="42"/>
      <c r="M210" s="38"/>
      <c r="N210" s="43"/>
    </row>
    <row r="211">
      <c r="A211" s="44" t="str">
        <f t="shared" si="1"/>
        <v>#REF!</v>
      </c>
      <c r="B211" s="32"/>
      <c r="C211" s="33"/>
      <c r="D211" s="34"/>
      <c r="E211" s="35"/>
      <c r="F211" s="36"/>
      <c r="G211" s="37"/>
      <c r="H211" s="38"/>
      <c r="I211" s="39"/>
      <c r="J211" s="40"/>
      <c r="K211" s="41"/>
      <c r="L211" s="42"/>
      <c r="M211" s="38"/>
      <c r="N211" s="43"/>
    </row>
    <row r="212">
      <c r="A212" s="44" t="str">
        <f t="shared" si="1"/>
        <v>#REF!</v>
      </c>
      <c r="B212" s="32"/>
      <c r="C212" s="33"/>
      <c r="D212" s="34"/>
      <c r="E212" s="35"/>
      <c r="F212" s="36"/>
      <c r="G212" s="37"/>
      <c r="H212" s="38"/>
      <c r="I212" s="39"/>
      <c r="J212" s="40"/>
      <c r="K212" s="41"/>
      <c r="L212" s="42"/>
      <c r="M212" s="38"/>
      <c r="N212" s="43"/>
    </row>
    <row r="213">
      <c r="A213" s="44" t="str">
        <f t="shared" si="1"/>
        <v>#REF!</v>
      </c>
      <c r="B213" s="32"/>
      <c r="C213" s="33"/>
      <c r="D213" s="34"/>
      <c r="E213" s="35"/>
      <c r="F213" s="36"/>
      <c r="G213" s="37"/>
      <c r="H213" s="38"/>
      <c r="I213" s="39"/>
      <c r="J213" s="40"/>
      <c r="K213" s="41"/>
      <c r="L213" s="42"/>
      <c r="M213" s="38"/>
      <c r="N213" s="43"/>
    </row>
    <row r="214">
      <c r="A214" s="44" t="str">
        <f t="shared" si="1"/>
        <v>#REF!</v>
      </c>
      <c r="B214" s="32"/>
      <c r="C214" s="33"/>
      <c r="D214" s="34"/>
      <c r="E214" s="35"/>
      <c r="F214" s="36"/>
      <c r="G214" s="37"/>
      <c r="H214" s="38"/>
      <c r="I214" s="39"/>
      <c r="J214" s="40"/>
      <c r="K214" s="41"/>
      <c r="L214" s="42"/>
      <c r="M214" s="38"/>
      <c r="N214" s="43"/>
    </row>
    <row r="215">
      <c r="A215" s="44" t="str">
        <f t="shared" si="1"/>
        <v>#REF!</v>
      </c>
      <c r="B215" s="32"/>
      <c r="C215" s="33"/>
      <c r="D215" s="34"/>
      <c r="E215" s="35"/>
      <c r="F215" s="36"/>
      <c r="G215" s="37"/>
      <c r="H215" s="38"/>
      <c r="I215" s="39"/>
      <c r="J215" s="40"/>
      <c r="K215" s="41"/>
      <c r="L215" s="42"/>
      <c r="M215" s="38"/>
      <c r="N215" s="43"/>
    </row>
    <row r="216">
      <c r="A216" s="44" t="str">
        <f t="shared" si="1"/>
        <v>#REF!</v>
      </c>
      <c r="B216" s="32"/>
      <c r="C216" s="33"/>
      <c r="D216" s="34"/>
      <c r="E216" s="35"/>
      <c r="F216" s="36"/>
      <c r="G216" s="37"/>
      <c r="H216" s="38"/>
      <c r="I216" s="39"/>
      <c r="J216" s="40"/>
      <c r="K216" s="41"/>
      <c r="L216" s="42"/>
      <c r="M216" s="38"/>
      <c r="N216" s="43"/>
    </row>
    <row r="217">
      <c r="A217" s="44" t="str">
        <f t="shared" si="1"/>
        <v>#REF!</v>
      </c>
      <c r="B217" s="32"/>
      <c r="C217" s="33"/>
      <c r="D217" s="34"/>
      <c r="E217" s="35"/>
      <c r="F217" s="36"/>
      <c r="G217" s="37"/>
      <c r="H217" s="38"/>
      <c r="I217" s="39"/>
      <c r="J217" s="40"/>
      <c r="K217" s="41"/>
      <c r="L217" s="42"/>
      <c r="M217" s="38"/>
      <c r="N217" s="43"/>
    </row>
    <row r="218">
      <c r="A218" s="44" t="str">
        <f t="shared" si="1"/>
        <v>#REF!</v>
      </c>
      <c r="B218" s="32"/>
      <c r="C218" s="33"/>
      <c r="D218" s="34"/>
      <c r="E218" s="35"/>
      <c r="F218" s="36"/>
      <c r="G218" s="37"/>
      <c r="H218" s="38"/>
      <c r="I218" s="39"/>
      <c r="J218" s="40"/>
      <c r="K218" s="41"/>
      <c r="L218" s="42"/>
      <c r="M218" s="38"/>
      <c r="N218" s="43"/>
    </row>
    <row r="219">
      <c r="A219" s="44" t="str">
        <f t="shared" si="1"/>
        <v>#REF!</v>
      </c>
      <c r="B219" s="32"/>
      <c r="C219" s="33"/>
      <c r="D219" s="34"/>
      <c r="E219" s="35"/>
      <c r="F219" s="36"/>
      <c r="G219" s="37"/>
      <c r="H219" s="38"/>
      <c r="I219" s="39"/>
      <c r="J219" s="40"/>
      <c r="K219" s="41"/>
      <c r="L219" s="42"/>
      <c r="M219" s="38"/>
      <c r="N219" s="43"/>
    </row>
    <row r="220">
      <c r="A220" s="44" t="str">
        <f t="shared" si="1"/>
        <v>#REF!</v>
      </c>
      <c r="B220" s="32"/>
      <c r="C220" s="33"/>
      <c r="D220" s="34"/>
      <c r="E220" s="35"/>
      <c r="F220" s="36"/>
      <c r="G220" s="37"/>
      <c r="H220" s="38"/>
      <c r="I220" s="39"/>
      <c r="J220" s="40"/>
      <c r="K220" s="41"/>
      <c r="L220" s="42"/>
      <c r="M220" s="38"/>
      <c r="N220" s="43"/>
    </row>
    <row r="221">
      <c r="A221" s="44" t="str">
        <f t="shared" si="1"/>
        <v>#REF!</v>
      </c>
      <c r="B221" s="32"/>
      <c r="C221" s="33"/>
      <c r="D221" s="34"/>
      <c r="E221" s="35"/>
      <c r="F221" s="36"/>
      <c r="G221" s="37"/>
      <c r="H221" s="38"/>
      <c r="I221" s="39"/>
      <c r="J221" s="40"/>
      <c r="K221" s="41"/>
      <c r="L221" s="42"/>
      <c r="M221" s="38"/>
      <c r="N221" s="43"/>
    </row>
    <row r="222">
      <c r="A222" s="44" t="str">
        <f t="shared" si="1"/>
        <v>#REF!</v>
      </c>
      <c r="B222" s="32"/>
      <c r="C222" s="33"/>
      <c r="D222" s="34"/>
      <c r="E222" s="35"/>
      <c r="F222" s="36"/>
      <c r="G222" s="37"/>
      <c r="H222" s="38"/>
      <c r="I222" s="39"/>
      <c r="J222" s="40"/>
      <c r="K222" s="41"/>
      <c r="L222" s="42"/>
      <c r="M222" s="38"/>
      <c r="N222" s="43"/>
    </row>
    <row r="223">
      <c r="A223" s="44" t="str">
        <f t="shared" si="1"/>
        <v>#REF!</v>
      </c>
      <c r="B223" s="32"/>
      <c r="C223" s="33"/>
      <c r="D223" s="34"/>
      <c r="E223" s="35"/>
      <c r="F223" s="36"/>
      <c r="G223" s="37"/>
      <c r="H223" s="38"/>
      <c r="I223" s="39"/>
      <c r="J223" s="40"/>
      <c r="K223" s="41"/>
      <c r="L223" s="42"/>
      <c r="M223" s="38"/>
      <c r="N223" s="43"/>
    </row>
    <row r="224">
      <c r="A224" s="44" t="str">
        <f t="shared" si="1"/>
        <v>#REF!</v>
      </c>
      <c r="B224" s="32"/>
      <c r="C224" s="33"/>
      <c r="D224" s="34"/>
      <c r="E224" s="35"/>
      <c r="F224" s="36"/>
      <c r="G224" s="37"/>
      <c r="H224" s="38"/>
      <c r="I224" s="39"/>
      <c r="J224" s="40"/>
      <c r="K224" s="41"/>
      <c r="L224" s="42"/>
      <c r="M224" s="38"/>
      <c r="N224" s="43"/>
    </row>
    <row r="225">
      <c r="A225" s="44" t="str">
        <f t="shared" si="1"/>
        <v>#REF!</v>
      </c>
      <c r="B225" s="32"/>
      <c r="C225" s="33"/>
      <c r="D225" s="34"/>
      <c r="E225" s="35"/>
      <c r="F225" s="36"/>
      <c r="G225" s="37"/>
      <c r="H225" s="38"/>
      <c r="I225" s="39"/>
      <c r="J225" s="40"/>
      <c r="K225" s="41"/>
      <c r="L225" s="42"/>
      <c r="M225" s="38"/>
      <c r="N225" s="43"/>
    </row>
    <row r="226">
      <c r="A226" s="44" t="str">
        <f t="shared" si="1"/>
        <v>#REF!</v>
      </c>
      <c r="B226" s="32"/>
      <c r="C226" s="33"/>
      <c r="D226" s="34"/>
      <c r="E226" s="35"/>
      <c r="F226" s="36"/>
      <c r="G226" s="37"/>
      <c r="H226" s="38"/>
      <c r="I226" s="39"/>
      <c r="J226" s="40"/>
      <c r="K226" s="41"/>
      <c r="L226" s="42"/>
      <c r="M226" s="38"/>
      <c r="N226" s="43"/>
    </row>
    <row r="227">
      <c r="A227" s="44" t="str">
        <f t="shared" si="1"/>
        <v>#REF!</v>
      </c>
      <c r="B227" s="32"/>
      <c r="C227" s="33"/>
      <c r="D227" s="34"/>
      <c r="E227" s="35"/>
      <c r="F227" s="36"/>
      <c r="G227" s="37"/>
      <c r="H227" s="38"/>
      <c r="I227" s="39"/>
      <c r="J227" s="40"/>
      <c r="K227" s="41"/>
      <c r="L227" s="42"/>
      <c r="M227" s="38"/>
      <c r="N227" s="43"/>
    </row>
    <row r="228">
      <c r="A228" s="44" t="str">
        <f t="shared" si="1"/>
        <v>#REF!</v>
      </c>
      <c r="B228" s="32"/>
      <c r="C228" s="33"/>
      <c r="D228" s="34"/>
      <c r="E228" s="35"/>
      <c r="F228" s="36"/>
      <c r="G228" s="37"/>
      <c r="H228" s="38"/>
      <c r="I228" s="39"/>
      <c r="J228" s="40"/>
      <c r="K228" s="41"/>
      <c r="L228" s="42"/>
      <c r="M228" s="38"/>
      <c r="N228" s="43"/>
    </row>
    <row r="229">
      <c r="A229" s="44" t="str">
        <f t="shared" si="1"/>
        <v>#REF!</v>
      </c>
      <c r="B229" s="32"/>
      <c r="C229" s="33"/>
      <c r="D229" s="34"/>
      <c r="E229" s="35"/>
      <c r="F229" s="36"/>
      <c r="G229" s="37"/>
      <c r="H229" s="38"/>
      <c r="I229" s="39"/>
      <c r="J229" s="40"/>
      <c r="K229" s="41"/>
      <c r="L229" s="42"/>
      <c r="M229" s="38"/>
      <c r="N229" s="43"/>
    </row>
    <row r="230">
      <c r="A230" s="44" t="str">
        <f t="shared" si="1"/>
        <v>#REF!</v>
      </c>
      <c r="B230" s="32"/>
      <c r="C230" s="33"/>
      <c r="D230" s="34"/>
      <c r="E230" s="35"/>
      <c r="F230" s="36"/>
      <c r="G230" s="37"/>
      <c r="H230" s="38"/>
      <c r="I230" s="39"/>
      <c r="J230" s="40"/>
      <c r="K230" s="41"/>
      <c r="L230" s="42"/>
      <c r="M230" s="38"/>
      <c r="N230" s="43"/>
    </row>
    <row r="231">
      <c r="A231" s="44" t="str">
        <f t="shared" si="1"/>
        <v>#REF!</v>
      </c>
      <c r="B231" s="32"/>
      <c r="C231" s="33"/>
      <c r="D231" s="34"/>
      <c r="E231" s="35"/>
      <c r="F231" s="36"/>
      <c r="G231" s="37"/>
      <c r="H231" s="38"/>
      <c r="I231" s="39"/>
      <c r="J231" s="40"/>
      <c r="K231" s="41"/>
      <c r="L231" s="42"/>
      <c r="M231" s="38"/>
      <c r="N231" s="43"/>
    </row>
    <row r="232">
      <c r="A232" s="44" t="str">
        <f t="shared" si="1"/>
        <v>#REF!</v>
      </c>
      <c r="B232" s="32"/>
      <c r="C232" s="33"/>
      <c r="D232" s="34"/>
      <c r="E232" s="35"/>
      <c r="F232" s="36"/>
      <c r="G232" s="37"/>
      <c r="H232" s="38"/>
      <c r="I232" s="39"/>
      <c r="J232" s="40"/>
      <c r="K232" s="41"/>
      <c r="L232" s="42"/>
      <c r="M232" s="38"/>
      <c r="N232" s="43"/>
    </row>
    <row r="233">
      <c r="A233" s="44" t="str">
        <f t="shared" si="1"/>
        <v>#REF!</v>
      </c>
      <c r="B233" s="32"/>
      <c r="C233" s="33"/>
      <c r="D233" s="34"/>
      <c r="E233" s="35"/>
      <c r="F233" s="36"/>
      <c r="G233" s="37"/>
      <c r="H233" s="38"/>
      <c r="I233" s="39"/>
      <c r="J233" s="40"/>
      <c r="K233" s="41"/>
      <c r="L233" s="42"/>
      <c r="M233" s="38"/>
      <c r="N233" s="43"/>
    </row>
    <row r="234">
      <c r="A234" s="44" t="str">
        <f t="shared" si="1"/>
        <v>#REF!</v>
      </c>
      <c r="B234" s="32"/>
      <c r="C234" s="33"/>
      <c r="D234" s="34"/>
      <c r="E234" s="35"/>
      <c r="F234" s="36"/>
      <c r="G234" s="37"/>
      <c r="H234" s="38"/>
      <c r="I234" s="39"/>
      <c r="J234" s="40"/>
      <c r="K234" s="41"/>
      <c r="L234" s="42"/>
      <c r="M234" s="38"/>
      <c r="N234" s="43"/>
    </row>
    <row r="235">
      <c r="A235" s="44" t="str">
        <f t="shared" si="1"/>
        <v>#REF!</v>
      </c>
      <c r="B235" s="32"/>
      <c r="C235" s="33"/>
      <c r="D235" s="34"/>
      <c r="E235" s="35"/>
      <c r="F235" s="36"/>
      <c r="G235" s="37"/>
      <c r="H235" s="38"/>
      <c r="I235" s="39"/>
      <c r="J235" s="40"/>
      <c r="K235" s="41"/>
      <c r="L235" s="42"/>
      <c r="M235" s="38"/>
      <c r="N235" s="43"/>
    </row>
    <row r="236">
      <c r="A236" s="44" t="str">
        <f t="shared" si="1"/>
        <v>#REF!</v>
      </c>
      <c r="B236" s="32"/>
      <c r="C236" s="33"/>
      <c r="D236" s="34"/>
      <c r="E236" s="35"/>
      <c r="F236" s="36"/>
      <c r="G236" s="37"/>
      <c r="H236" s="38"/>
      <c r="I236" s="39"/>
      <c r="J236" s="40"/>
      <c r="K236" s="41"/>
      <c r="L236" s="42"/>
      <c r="M236" s="38"/>
      <c r="N236" s="43"/>
    </row>
    <row r="237">
      <c r="A237" s="44" t="str">
        <f t="shared" si="1"/>
        <v>#REF!</v>
      </c>
      <c r="B237" s="32"/>
      <c r="C237" s="33"/>
      <c r="D237" s="34"/>
      <c r="E237" s="35"/>
      <c r="F237" s="36"/>
      <c r="G237" s="37"/>
      <c r="H237" s="38"/>
      <c r="I237" s="39"/>
      <c r="J237" s="40"/>
      <c r="K237" s="41"/>
      <c r="L237" s="42"/>
      <c r="M237" s="38"/>
      <c r="N237" s="43"/>
    </row>
    <row r="238">
      <c r="A238" s="44" t="str">
        <f t="shared" si="1"/>
        <v>#REF!</v>
      </c>
      <c r="B238" s="32"/>
      <c r="C238" s="33"/>
      <c r="D238" s="34"/>
      <c r="E238" s="35"/>
      <c r="F238" s="36"/>
      <c r="G238" s="37"/>
      <c r="H238" s="38"/>
      <c r="I238" s="39"/>
      <c r="J238" s="40"/>
      <c r="K238" s="41"/>
      <c r="L238" s="42"/>
      <c r="M238" s="38"/>
      <c r="N238" s="43"/>
    </row>
    <row r="239">
      <c r="A239" s="44" t="str">
        <f t="shared" si="1"/>
        <v>#REF!</v>
      </c>
      <c r="B239" s="32"/>
      <c r="C239" s="33"/>
      <c r="D239" s="34"/>
      <c r="E239" s="35"/>
      <c r="F239" s="36"/>
      <c r="G239" s="37"/>
      <c r="H239" s="38"/>
      <c r="I239" s="39"/>
      <c r="J239" s="40"/>
      <c r="K239" s="41"/>
      <c r="L239" s="42"/>
      <c r="M239" s="38"/>
      <c r="N239" s="43"/>
    </row>
    <row r="240">
      <c r="A240" s="44" t="str">
        <f t="shared" si="1"/>
        <v>#REF!</v>
      </c>
      <c r="B240" s="32"/>
      <c r="C240" s="33"/>
      <c r="D240" s="34"/>
      <c r="E240" s="35"/>
      <c r="F240" s="36"/>
      <c r="G240" s="37"/>
      <c r="H240" s="38"/>
      <c r="I240" s="39"/>
      <c r="J240" s="40"/>
      <c r="K240" s="41"/>
      <c r="L240" s="42"/>
      <c r="M240" s="38"/>
      <c r="N240" s="43"/>
    </row>
    <row r="241">
      <c r="A241" s="44" t="str">
        <f t="shared" si="1"/>
        <v>#REF!</v>
      </c>
      <c r="B241" s="32"/>
      <c r="C241" s="33"/>
      <c r="D241" s="34"/>
      <c r="E241" s="35"/>
      <c r="F241" s="36"/>
      <c r="G241" s="37"/>
      <c r="H241" s="38"/>
      <c r="I241" s="39"/>
      <c r="J241" s="40"/>
      <c r="K241" s="41"/>
      <c r="L241" s="42"/>
      <c r="M241" s="38"/>
      <c r="N241" s="43"/>
    </row>
    <row r="242">
      <c r="A242" s="44" t="str">
        <f t="shared" si="1"/>
        <v>#REF!</v>
      </c>
      <c r="B242" s="32"/>
      <c r="C242" s="33"/>
      <c r="D242" s="34"/>
      <c r="E242" s="35"/>
      <c r="F242" s="36"/>
      <c r="G242" s="37"/>
      <c r="H242" s="38"/>
      <c r="I242" s="39"/>
      <c r="J242" s="40"/>
      <c r="K242" s="41"/>
      <c r="L242" s="42"/>
      <c r="M242" s="38"/>
      <c r="N242" s="43"/>
    </row>
    <row r="243">
      <c r="A243" s="44" t="str">
        <f t="shared" si="1"/>
        <v>#REF!</v>
      </c>
      <c r="B243" s="32"/>
      <c r="C243" s="33"/>
      <c r="D243" s="34"/>
      <c r="E243" s="35"/>
      <c r="F243" s="36"/>
      <c r="G243" s="37"/>
      <c r="H243" s="38"/>
      <c r="I243" s="39"/>
      <c r="J243" s="40"/>
      <c r="K243" s="41"/>
      <c r="L243" s="42"/>
      <c r="M243" s="38"/>
      <c r="N243" s="43"/>
    </row>
    <row r="244">
      <c r="A244" s="44" t="str">
        <f t="shared" si="1"/>
        <v>#REF!</v>
      </c>
      <c r="B244" s="32"/>
      <c r="C244" s="33"/>
      <c r="D244" s="34"/>
      <c r="E244" s="35"/>
      <c r="F244" s="36"/>
      <c r="G244" s="37"/>
      <c r="H244" s="38"/>
      <c r="I244" s="39"/>
      <c r="J244" s="40"/>
      <c r="K244" s="41"/>
      <c r="L244" s="42"/>
      <c r="M244" s="38"/>
      <c r="N244" s="43"/>
    </row>
    <row r="245">
      <c r="A245" s="44" t="str">
        <f t="shared" si="1"/>
        <v>#REF!</v>
      </c>
      <c r="B245" s="32"/>
      <c r="C245" s="33"/>
      <c r="D245" s="34"/>
      <c r="E245" s="35"/>
      <c r="F245" s="36"/>
      <c r="G245" s="37"/>
      <c r="H245" s="38"/>
      <c r="I245" s="39"/>
      <c r="J245" s="40"/>
      <c r="K245" s="41"/>
      <c r="L245" s="42"/>
      <c r="M245" s="38"/>
      <c r="N245" s="43"/>
    </row>
    <row r="246">
      <c r="A246" s="44" t="str">
        <f t="shared" si="1"/>
        <v>#REF!</v>
      </c>
      <c r="B246" s="32"/>
      <c r="C246" s="33"/>
      <c r="D246" s="34"/>
      <c r="E246" s="35"/>
      <c r="F246" s="36"/>
      <c r="G246" s="37"/>
      <c r="H246" s="38"/>
      <c r="I246" s="39"/>
      <c r="J246" s="40"/>
      <c r="K246" s="41"/>
      <c r="L246" s="42"/>
      <c r="M246" s="38"/>
      <c r="N246" s="43"/>
    </row>
    <row r="247">
      <c r="A247" s="44" t="str">
        <f t="shared" si="1"/>
        <v>#REF!</v>
      </c>
      <c r="B247" s="32"/>
      <c r="C247" s="33"/>
      <c r="D247" s="34"/>
      <c r="E247" s="35"/>
      <c r="F247" s="36"/>
      <c r="G247" s="37"/>
      <c r="H247" s="38"/>
      <c r="I247" s="39"/>
      <c r="J247" s="40"/>
      <c r="K247" s="41"/>
      <c r="L247" s="42"/>
      <c r="M247" s="38"/>
      <c r="N247" s="43"/>
    </row>
    <row r="248">
      <c r="A248" s="44" t="str">
        <f t="shared" si="1"/>
        <v>#REF!</v>
      </c>
      <c r="B248" s="32"/>
      <c r="C248" s="33"/>
      <c r="D248" s="34"/>
      <c r="E248" s="35"/>
      <c r="F248" s="36"/>
      <c r="G248" s="37"/>
      <c r="H248" s="38"/>
      <c r="I248" s="39"/>
      <c r="J248" s="40"/>
      <c r="K248" s="41"/>
      <c r="L248" s="42"/>
      <c r="M248" s="38"/>
      <c r="N248" s="43"/>
    </row>
    <row r="249">
      <c r="A249" s="44" t="str">
        <f t="shared" si="1"/>
        <v>#REF!</v>
      </c>
      <c r="B249" s="32"/>
      <c r="C249" s="33"/>
      <c r="D249" s="34"/>
      <c r="E249" s="35"/>
      <c r="F249" s="36"/>
      <c r="G249" s="37"/>
      <c r="H249" s="38"/>
      <c r="I249" s="39"/>
      <c r="J249" s="40"/>
      <c r="K249" s="41"/>
      <c r="L249" s="42"/>
      <c r="M249" s="38"/>
      <c r="N249" s="43"/>
    </row>
    <row r="250">
      <c r="A250" s="44" t="str">
        <f t="shared" si="1"/>
        <v>#REF!</v>
      </c>
      <c r="B250" s="32"/>
      <c r="C250" s="33"/>
      <c r="D250" s="34"/>
      <c r="E250" s="35"/>
      <c r="F250" s="36"/>
      <c r="G250" s="37"/>
      <c r="H250" s="38"/>
      <c r="I250" s="39"/>
      <c r="J250" s="40"/>
      <c r="K250" s="41"/>
      <c r="L250" s="42"/>
      <c r="M250" s="38"/>
      <c r="N250" s="43"/>
    </row>
    <row r="251">
      <c r="A251" s="44" t="str">
        <f t="shared" si="1"/>
        <v>#REF!</v>
      </c>
      <c r="B251" s="32"/>
      <c r="C251" s="33"/>
      <c r="D251" s="34"/>
      <c r="E251" s="35"/>
      <c r="F251" s="36"/>
      <c r="G251" s="37"/>
      <c r="H251" s="38"/>
      <c r="I251" s="39"/>
      <c r="J251" s="40"/>
      <c r="K251" s="41"/>
      <c r="L251" s="42"/>
      <c r="M251" s="38"/>
      <c r="N251" s="43"/>
    </row>
    <row r="252">
      <c r="A252" s="44" t="str">
        <f t="shared" si="1"/>
        <v>#REF!</v>
      </c>
      <c r="B252" s="32"/>
      <c r="C252" s="33"/>
      <c r="D252" s="34"/>
      <c r="E252" s="35"/>
      <c r="F252" s="36"/>
      <c r="G252" s="37"/>
      <c r="H252" s="38"/>
      <c r="I252" s="39"/>
      <c r="J252" s="40"/>
      <c r="K252" s="41"/>
      <c r="L252" s="42"/>
      <c r="M252" s="38"/>
      <c r="N252" s="43"/>
    </row>
    <row r="253">
      <c r="A253" s="44" t="str">
        <f t="shared" si="1"/>
        <v>#REF!</v>
      </c>
      <c r="B253" s="32"/>
      <c r="C253" s="33"/>
      <c r="D253" s="34"/>
      <c r="E253" s="35"/>
      <c r="F253" s="36"/>
      <c r="G253" s="37"/>
      <c r="H253" s="38"/>
      <c r="I253" s="39"/>
      <c r="J253" s="40"/>
      <c r="K253" s="41"/>
      <c r="L253" s="42"/>
      <c r="M253" s="38"/>
      <c r="N253" s="43"/>
    </row>
    <row r="254">
      <c r="A254" s="44" t="str">
        <f t="shared" si="1"/>
        <v>#REF!</v>
      </c>
      <c r="B254" s="32"/>
      <c r="C254" s="33"/>
      <c r="D254" s="34"/>
      <c r="E254" s="35"/>
      <c r="F254" s="36"/>
      <c r="G254" s="37"/>
      <c r="H254" s="38"/>
      <c r="I254" s="39"/>
      <c r="J254" s="40"/>
      <c r="K254" s="41"/>
      <c r="L254" s="42"/>
      <c r="M254" s="38"/>
      <c r="N254" s="43"/>
    </row>
    <row r="255">
      <c r="A255" s="44" t="str">
        <f t="shared" si="1"/>
        <v>#REF!</v>
      </c>
      <c r="B255" s="32"/>
      <c r="C255" s="33"/>
      <c r="D255" s="34"/>
      <c r="E255" s="35"/>
      <c r="F255" s="36"/>
      <c r="G255" s="37"/>
      <c r="H255" s="38"/>
      <c r="I255" s="39"/>
      <c r="J255" s="40"/>
      <c r="K255" s="41"/>
      <c r="L255" s="42"/>
      <c r="M255" s="38"/>
      <c r="N255" s="43"/>
    </row>
    <row r="256">
      <c r="A256" s="44" t="str">
        <f t="shared" si="1"/>
        <v>#REF!</v>
      </c>
      <c r="B256" s="32"/>
      <c r="C256" s="33"/>
      <c r="D256" s="34"/>
      <c r="E256" s="35"/>
      <c r="F256" s="36"/>
      <c r="G256" s="37"/>
      <c r="H256" s="38"/>
      <c r="I256" s="39"/>
      <c r="J256" s="40"/>
      <c r="K256" s="41"/>
      <c r="L256" s="42"/>
      <c r="M256" s="38"/>
      <c r="N256" s="43"/>
    </row>
    <row r="257">
      <c r="A257" s="44" t="str">
        <f t="shared" si="1"/>
        <v>#REF!</v>
      </c>
      <c r="B257" s="32"/>
      <c r="C257" s="33"/>
      <c r="D257" s="34"/>
      <c r="E257" s="35"/>
      <c r="F257" s="36"/>
      <c r="G257" s="37"/>
      <c r="H257" s="38"/>
      <c r="I257" s="39"/>
      <c r="J257" s="40"/>
      <c r="K257" s="41"/>
      <c r="L257" s="42"/>
      <c r="M257" s="38"/>
      <c r="N257" s="43"/>
    </row>
    <row r="258">
      <c r="A258" s="44" t="str">
        <f t="shared" si="1"/>
        <v>#REF!</v>
      </c>
      <c r="B258" s="32"/>
      <c r="C258" s="33"/>
      <c r="D258" s="34"/>
      <c r="E258" s="35"/>
      <c r="F258" s="36"/>
      <c r="G258" s="37"/>
      <c r="H258" s="38"/>
      <c r="I258" s="39"/>
      <c r="J258" s="40"/>
      <c r="K258" s="41"/>
      <c r="L258" s="42"/>
      <c r="M258" s="38"/>
      <c r="N258" s="43"/>
    </row>
    <row r="259">
      <c r="A259" s="44" t="str">
        <f t="shared" si="1"/>
        <v>#REF!</v>
      </c>
      <c r="B259" s="32"/>
      <c r="C259" s="33"/>
      <c r="D259" s="34"/>
      <c r="E259" s="35"/>
      <c r="F259" s="36"/>
      <c r="G259" s="37"/>
      <c r="H259" s="38"/>
      <c r="I259" s="39"/>
      <c r="J259" s="40"/>
      <c r="K259" s="41"/>
      <c r="L259" s="42"/>
      <c r="M259" s="38"/>
      <c r="N259" s="43"/>
    </row>
    <row r="260">
      <c r="A260" s="44" t="str">
        <f t="shared" si="1"/>
        <v>#REF!</v>
      </c>
      <c r="B260" s="32"/>
      <c r="C260" s="33"/>
      <c r="D260" s="34"/>
      <c r="E260" s="35"/>
      <c r="F260" s="36"/>
      <c r="G260" s="37"/>
      <c r="H260" s="38"/>
      <c r="I260" s="39"/>
      <c r="J260" s="40"/>
      <c r="K260" s="41"/>
      <c r="L260" s="42"/>
      <c r="M260" s="38"/>
      <c r="N260" s="43"/>
    </row>
    <row r="261">
      <c r="A261" s="44" t="str">
        <f t="shared" si="1"/>
        <v>#REF!</v>
      </c>
      <c r="B261" s="32"/>
      <c r="C261" s="33"/>
      <c r="D261" s="34"/>
      <c r="E261" s="35"/>
      <c r="F261" s="36"/>
      <c r="G261" s="37"/>
      <c r="H261" s="38"/>
      <c r="I261" s="39"/>
      <c r="J261" s="40"/>
      <c r="K261" s="41"/>
      <c r="L261" s="42"/>
      <c r="M261" s="38"/>
      <c r="N261" s="43"/>
    </row>
    <row r="262">
      <c r="A262" s="44" t="str">
        <f t="shared" si="1"/>
        <v>#REF!</v>
      </c>
      <c r="B262" s="32"/>
      <c r="C262" s="33"/>
      <c r="D262" s="34"/>
      <c r="E262" s="35"/>
      <c r="F262" s="36"/>
      <c r="G262" s="37"/>
      <c r="H262" s="38"/>
      <c r="I262" s="39"/>
      <c r="J262" s="40"/>
      <c r="K262" s="41"/>
      <c r="L262" s="42"/>
      <c r="M262" s="38"/>
      <c r="N262" s="43"/>
    </row>
    <row r="263">
      <c r="A263" s="44" t="str">
        <f t="shared" si="1"/>
        <v>#REF!</v>
      </c>
      <c r="B263" s="32"/>
      <c r="C263" s="33"/>
      <c r="D263" s="34"/>
      <c r="E263" s="35"/>
      <c r="F263" s="36"/>
      <c r="G263" s="37"/>
      <c r="H263" s="38"/>
      <c r="I263" s="39"/>
      <c r="J263" s="40"/>
      <c r="K263" s="41"/>
      <c r="L263" s="42"/>
      <c r="M263" s="38"/>
      <c r="N263" s="43"/>
    </row>
    <row r="264">
      <c r="A264" s="44" t="str">
        <f t="shared" si="1"/>
        <v>#REF!</v>
      </c>
      <c r="B264" s="32"/>
      <c r="C264" s="33"/>
      <c r="D264" s="34"/>
      <c r="E264" s="35"/>
      <c r="F264" s="36"/>
      <c r="G264" s="37"/>
      <c r="H264" s="38"/>
      <c r="I264" s="39"/>
      <c r="J264" s="40"/>
      <c r="K264" s="41"/>
      <c r="L264" s="42"/>
      <c r="M264" s="38"/>
      <c r="N264" s="43"/>
    </row>
    <row r="265">
      <c r="A265" s="44" t="str">
        <f t="shared" si="1"/>
        <v>#REF!</v>
      </c>
      <c r="B265" s="32"/>
      <c r="C265" s="33"/>
      <c r="D265" s="34"/>
      <c r="E265" s="35"/>
      <c r="F265" s="36"/>
      <c r="G265" s="37"/>
      <c r="H265" s="38"/>
      <c r="I265" s="39"/>
      <c r="J265" s="40"/>
      <c r="K265" s="41"/>
      <c r="L265" s="42"/>
      <c r="M265" s="38"/>
      <c r="N265" s="43"/>
    </row>
    <row r="266">
      <c r="A266" s="44" t="str">
        <f t="shared" si="1"/>
        <v>#REF!</v>
      </c>
      <c r="B266" s="32"/>
      <c r="C266" s="33"/>
      <c r="D266" s="34"/>
      <c r="E266" s="35"/>
      <c r="F266" s="36"/>
      <c r="G266" s="37"/>
      <c r="H266" s="38"/>
      <c r="I266" s="39"/>
      <c r="J266" s="40"/>
      <c r="K266" s="41"/>
      <c r="L266" s="42"/>
      <c r="M266" s="38"/>
      <c r="N266" s="43"/>
    </row>
    <row r="267">
      <c r="A267" s="44" t="str">
        <f t="shared" si="1"/>
        <v>#REF!</v>
      </c>
      <c r="B267" s="32"/>
      <c r="C267" s="33"/>
      <c r="D267" s="34"/>
      <c r="E267" s="35"/>
      <c r="F267" s="36"/>
      <c r="G267" s="37"/>
      <c r="H267" s="38"/>
      <c r="I267" s="39"/>
      <c r="J267" s="40"/>
      <c r="K267" s="41"/>
      <c r="L267" s="42"/>
      <c r="M267" s="38"/>
      <c r="N267" s="43"/>
    </row>
    <row r="268">
      <c r="A268" s="44" t="str">
        <f t="shared" si="1"/>
        <v>#REF!</v>
      </c>
      <c r="B268" s="32"/>
      <c r="C268" s="33"/>
      <c r="D268" s="34"/>
      <c r="E268" s="35"/>
      <c r="F268" s="36"/>
      <c r="G268" s="37"/>
      <c r="H268" s="38"/>
      <c r="I268" s="39"/>
      <c r="J268" s="40"/>
      <c r="K268" s="41"/>
      <c r="L268" s="42"/>
      <c r="M268" s="38"/>
      <c r="N268" s="43"/>
    </row>
    <row r="269">
      <c r="A269" s="44" t="str">
        <f t="shared" si="1"/>
        <v>#REF!</v>
      </c>
      <c r="B269" s="32"/>
      <c r="C269" s="33"/>
      <c r="D269" s="34"/>
      <c r="E269" s="35"/>
      <c r="F269" s="36"/>
      <c r="G269" s="37"/>
      <c r="H269" s="38"/>
      <c r="I269" s="39"/>
      <c r="J269" s="40"/>
      <c r="K269" s="41"/>
      <c r="L269" s="42"/>
      <c r="M269" s="38"/>
      <c r="N269" s="43"/>
    </row>
    <row r="270">
      <c r="A270" s="44" t="str">
        <f t="shared" si="1"/>
        <v>#REF!</v>
      </c>
      <c r="B270" s="32"/>
      <c r="C270" s="33"/>
      <c r="D270" s="34"/>
      <c r="E270" s="35"/>
      <c r="F270" s="36"/>
      <c r="G270" s="37"/>
      <c r="H270" s="38"/>
      <c r="I270" s="39"/>
      <c r="J270" s="40"/>
      <c r="K270" s="41"/>
      <c r="L270" s="42"/>
      <c r="M270" s="38"/>
      <c r="N270" s="43"/>
    </row>
    <row r="271">
      <c r="A271" s="44" t="str">
        <f t="shared" si="1"/>
        <v>#REF!</v>
      </c>
      <c r="B271" s="32"/>
      <c r="C271" s="33"/>
      <c r="D271" s="34"/>
      <c r="E271" s="35"/>
      <c r="F271" s="36"/>
      <c r="G271" s="37"/>
      <c r="H271" s="38"/>
      <c r="I271" s="39"/>
      <c r="J271" s="40"/>
      <c r="K271" s="41"/>
      <c r="L271" s="42"/>
      <c r="M271" s="38"/>
      <c r="N271" s="43"/>
    </row>
    <row r="272">
      <c r="A272" s="44" t="str">
        <f t="shared" si="1"/>
        <v>#REF!</v>
      </c>
      <c r="B272" s="32"/>
      <c r="C272" s="33"/>
      <c r="D272" s="34"/>
      <c r="E272" s="35"/>
      <c r="F272" s="36"/>
      <c r="G272" s="37"/>
      <c r="H272" s="38"/>
      <c r="I272" s="39"/>
      <c r="J272" s="40"/>
      <c r="K272" s="41"/>
      <c r="L272" s="42"/>
      <c r="M272" s="38"/>
      <c r="N272" s="43"/>
    </row>
    <row r="273">
      <c r="A273" s="44" t="str">
        <f t="shared" si="1"/>
        <v>#REF!</v>
      </c>
      <c r="B273" s="32"/>
      <c r="C273" s="33"/>
      <c r="D273" s="34"/>
      <c r="E273" s="35"/>
      <c r="F273" s="36"/>
      <c r="G273" s="37"/>
      <c r="H273" s="38"/>
      <c r="I273" s="39"/>
      <c r="J273" s="40"/>
      <c r="K273" s="41"/>
      <c r="L273" s="42"/>
      <c r="M273" s="38"/>
      <c r="N273" s="43"/>
    </row>
    <row r="274">
      <c r="A274" s="44" t="str">
        <f t="shared" si="1"/>
        <v>#REF!</v>
      </c>
      <c r="B274" s="32"/>
      <c r="C274" s="33"/>
      <c r="D274" s="34"/>
      <c r="E274" s="35"/>
      <c r="F274" s="36"/>
      <c r="G274" s="37"/>
      <c r="H274" s="38"/>
      <c r="I274" s="39"/>
      <c r="J274" s="40"/>
      <c r="K274" s="41"/>
      <c r="L274" s="42"/>
      <c r="M274" s="38"/>
      <c r="N274" s="43"/>
    </row>
    <row r="275">
      <c r="A275" s="44" t="str">
        <f t="shared" si="1"/>
        <v>#REF!</v>
      </c>
      <c r="B275" s="32"/>
      <c r="C275" s="33"/>
      <c r="D275" s="34"/>
      <c r="E275" s="35"/>
      <c r="F275" s="36"/>
      <c r="G275" s="37"/>
      <c r="H275" s="38"/>
      <c r="I275" s="39"/>
      <c r="J275" s="40"/>
      <c r="K275" s="41"/>
      <c r="L275" s="42"/>
      <c r="M275" s="38"/>
      <c r="N275" s="43"/>
    </row>
    <row r="276">
      <c r="A276" s="44" t="str">
        <f t="shared" si="1"/>
        <v>#REF!</v>
      </c>
      <c r="B276" s="32"/>
      <c r="C276" s="33"/>
      <c r="D276" s="34"/>
      <c r="E276" s="35"/>
      <c r="F276" s="36"/>
      <c r="G276" s="37"/>
      <c r="H276" s="38"/>
      <c r="I276" s="39"/>
      <c r="J276" s="40"/>
      <c r="K276" s="41"/>
      <c r="L276" s="42"/>
      <c r="M276" s="38"/>
      <c r="N276" s="43"/>
    </row>
    <row r="277">
      <c r="A277" s="44" t="str">
        <f t="shared" si="1"/>
        <v>#REF!</v>
      </c>
      <c r="B277" s="32"/>
      <c r="C277" s="33"/>
      <c r="D277" s="34"/>
      <c r="E277" s="35"/>
      <c r="F277" s="36"/>
      <c r="G277" s="37"/>
      <c r="H277" s="38"/>
      <c r="I277" s="39"/>
      <c r="J277" s="40"/>
      <c r="K277" s="41"/>
      <c r="L277" s="42"/>
      <c r="M277" s="38"/>
      <c r="N277" s="43"/>
    </row>
    <row r="278">
      <c r="A278" s="44" t="str">
        <f t="shared" si="1"/>
        <v>#REF!</v>
      </c>
      <c r="B278" s="32"/>
      <c r="C278" s="33"/>
      <c r="D278" s="34"/>
      <c r="E278" s="35"/>
      <c r="F278" s="36"/>
      <c r="G278" s="37"/>
      <c r="H278" s="38"/>
      <c r="I278" s="39"/>
      <c r="J278" s="40"/>
      <c r="K278" s="41"/>
      <c r="L278" s="42"/>
      <c r="M278" s="38"/>
      <c r="N278" s="43"/>
    </row>
    <row r="279">
      <c r="A279" s="44" t="str">
        <f t="shared" si="1"/>
        <v>#REF!</v>
      </c>
      <c r="B279" s="32"/>
      <c r="C279" s="33"/>
      <c r="D279" s="34"/>
      <c r="E279" s="35"/>
      <c r="F279" s="36"/>
      <c r="G279" s="37"/>
      <c r="H279" s="38"/>
      <c r="I279" s="39"/>
      <c r="J279" s="40"/>
      <c r="K279" s="41"/>
      <c r="L279" s="42"/>
      <c r="M279" s="38"/>
      <c r="N279" s="43"/>
    </row>
    <row r="280">
      <c r="A280" s="44" t="str">
        <f t="shared" si="1"/>
        <v>#REF!</v>
      </c>
      <c r="B280" s="32"/>
      <c r="C280" s="33"/>
      <c r="D280" s="34"/>
      <c r="E280" s="35"/>
      <c r="F280" s="36"/>
      <c r="G280" s="37"/>
      <c r="H280" s="38"/>
      <c r="I280" s="39"/>
      <c r="J280" s="40"/>
      <c r="K280" s="41"/>
      <c r="L280" s="42"/>
      <c r="M280" s="38"/>
      <c r="N280" s="43"/>
    </row>
    <row r="281">
      <c r="A281" s="44" t="str">
        <f t="shared" si="1"/>
        <v>#REF!</v>
      </c>
      <c r="B281" s="32"/>
      <c r="C281" s="33"/>
      <c r="D281" s="34"/>
      <c r="E281" s="35"/>
      <c r="F281" s="36"/>
      <c r="G281" s="37"/>
      <c r="H281" s="38"/>
      <c r="I281" s="39"/>
      <c r="J281" s="40"/>
      <c r="K281" s="41"/>
      <c r="L281" s="42"/>
      <c r="M281" s="38"/>
      <c r="N281" s="43"/>
    </row>
    <row r="282">
      <c r="A282" s="44" t="str">
        <f t="shared" si="1"/>
        <v>#REF!</v>
      </c>
      <c r="B282" s="32"/>
      <c r="C282" s="33"/>
      <c r="D282" s="34"/>
      <c r="E282" s="35"/>
      <c r="F282" s="36"/>
      <c r="G282" s="37"/>
      <c r="H282" s="38"/>
      <c r="I282" s="39"/>
      <c r="J282" s="40"/>
      <c r="K282" s="41"/>
      <c r="L282" s="42"/>
      <c r="M282" s="38"/>
      <c r="N282" s="43"/>
    </row>
    <row r="283">
      <c r="A283" s="44" t="str">
        <f t="shared" si="1"/>
        <v>#REF!</v>
      </c>
      <c r="B283" s="32"/>
      <c r="C283" s="33"/>
      <c r="D283" s="34"/>
      <c r="E283" s="35"/>
      <c r="F283" s="36"/>
      <c r="G283" s="37"/>
      <c r="H283" s="38"/>
      <c r="I283" s="39"/>
      <c r="J283" s="40"/>
      <c r="K283" s="41"/>
      <c r="L283" s="42"/>
      <c r="M283" s="38"/>
      <c r="N283" s="43"/>
    </row>
    <row r="284">
      <c r="A284" s="44" t="str">
        <f t="shared" si="1"/>
        <v>#REF!</v>
      </c>
      <c r="B284" s="32"/>
      <c r="C284" s="33"/>
      <c r="D284" s="34"/>
      <c r="E284" s="35"/>
      <c r="F284" s="36"/>
      <c r="G284" s="37"/>
      <c r="H284" s="38"/>
      <c r="I284" s="39"/>
      <c r="J284" s="40"/>
      <c r="K284" s="41"/>
      <c r="L284" s="42"/>
      <c r="M284" s="38"/>
      <c r="N284" s="43"/>
    </row>
    <row r="285">
      <c r="A285" s="44" t="str">
        <f t="shared" si="1"/>
        <v>#REF!</v>
      </c>
      <c r="B285" s="32"/>
      <c r="C285" s="33"/>
      <c r="D285" s="34"/>
      <c r="E285" s="35"/>
      <c r="F285" s="36"/>
      <c r="G285" s="37"/>
      <c r="H285" s="38"/>
      <c r="I285" s="39"/>
      <c r="J285" s="40"/>
      <c r="K285" s="41"/>
      <c r="L285" s="42"/>
      <c r="M285" s="38"/>
      <c r="N285" s="43"/>
    </row>
    <row r="286">
      <c r="A286" s="44" t="str">
        <f t="shared" si="1"/>
        <v>#REF!</v>
      </c>
      <c r="B286" s="32"/>
      <c r="C286" s="33"/>
      <c r="D286" s="34"/>
      <c r="E286" s="35"/>
      <c r="F286" s="36"/>
      <c r="G286" s="37"/>
      <c r="H286" s="38"/>
      <c r="I286" s="39"/>
      <c r="J286" s="40"/>
      <c r="K286" s="41"/>
      <c r="L286" s="42"/>
      <c r="M286" s="38"/>
      <c r="N286" s="43"/>
    </row>
    <row r="287">
      <c r="A287" s="44" t="str">
        <f t="shared" si="1"/>
        <v>#REF!</v>
      </c>
      <c r="B287" s="32"/>
      <c r="C287" s="33"/>
      <c r="D287" s="34"/>
      <c r="E287" s="35"/>
      <c r="F287" s="36"/>
      <c r="G287" s="37"/>
      <c r="H287" s="38"/>
      <c r="I287" s="39"/>
      <c r="J287" s="40"/>
      <c r="K287" s="41"/>
      <c r="L287" s="42"/>
      <c r="M287" s="38"/>
      <c r="N287" s="43"/>
    </row>
    <row r="288">
      <c r="A288" s="44" t="str">
        <f t="shared" si="1"/>
        <v>#REF!</v>
      </c>
      <c r="B288" s="32"/>
      <c r="C288" s="33"/>
      <c r="D288" s="34"/>
      <c r="E288" s="35"/>
      <c r="F288" s="36"/>
      <c r="G288" s="37"/>
      <c r="H288" s="38"/>
      <c r="I288" s="39"/>
      <c r="J288" s="40"/>
      <c r="K288" s="41"/>
      <c r="L288" s="42"/>
      <c r="M288" s="38"/>
      <c r="N288" s="43"/>
    </row>
    <row r="289">
      <c r="A289" s="44" t="str">
        <f t="shared" si="1"/>
        <v>#REF!</v>
      </c>
      <c r="B289" s="32"/>
      <c r="C289" s="33"/>
      <c r="D289" s="34"/>
      <c r="E289" s="35"/>
      <c r="F289" s="36"/>
      <c r="G289" s="37"/>
      <c r="H289" s="38"/>
      <c r="I289" s="39"/>
      <c r="J289" s="40"/>
      <c r="K289" s="41"/>
      <c r="L289" s="42"/>
      <c r="M289" s="38"/>
      <c r="N289" s="43"/>
    </row>
    <row r="290">
      <c r="A290" s="44" t="str">
        <f t="shared" si="1"/>
        <v>#REF!</v>
      </c>
      <c r="B290" s="32"/>
      <c r="C290" s="33"/>
      <c r="D290" s="34"/>
      <c r="E290" s="35"/>
      <c r="F290" s="36"/>
      <c r="G290" s="37"/>
      <c r="H290" s="38"/>
      <c r="I290" s="39"/>
      <c r="J290" s="40"/>
      <c r="K290" s="41"/>
      <c r="L290" s="42"/>
      <c r="M290" s="38"/>
      <c r="N290" s="43"/>
    </row>
    <row r="291">
      <c r="A291" s="44" t="str">
        <f t="shared" si="1"/>
        <v>#REF!</v>
      </c>
      <c r="B291" s="32"/>
      <c r="C291" s="33"/>
      <c r="D291" s="34"/>
      <c r="E291" s="35"/>
      <c r="F291" s="36"/>
      <c r="G291" s="37"/>
      <c r="H291" s="38"/>
      <c r="I291" s="39"/>
      <c r="J291" s="40"/>
      <c r="K291" s="41"/>
      <c r="L291" s="42"/>
      <c r="M291" s="38"/>
      <c r="N291" s="43"/>
    </row>
    <row r="292">
      <c r="A292" s="44" t="str">
        <f t="shared" si="1"/>
        <v>#REF!</v>
      </c>
      <c r="B292" s="32"/>
      <c r="C292" s="33"/>
      <c r="D292" s="34"/>
      <c r="E292" s="35"/>
      <c r="F292" s="36"/>
      <c r="G292" s="37"/>
      <c r="H292" s="38"/>
      <c r="I292" s="39"/>
      <c r="J292" s="40"/>
      <c r="K292" s="41"/>
      <c r="L292" s="42"/>
      <c r="M292" s="38"/>
      <c r="N292" s="43"/>
    </row>
    <row r="293">
      <c r="A293" s="44" t="str">
        <f t="shared" si="1"/>
        <v>#REF!</v>
      </c>
      <c r="B293" s="32"/>
      <c r="C293" s="33"/>
      <c r="D293" s="34"/>
      <c r="E293" s="35"/>
      <c r="F293" s="36"/>
      <c r="G293" s="37"/>
      <c r="H293" s="38"/>
      <c r="I293" s="39"/>
      <c r="J293" s="40"/>
      <c r="K293" s="41"/>
      <c r="L293" s="42"/>
      <c r="M293" s="38"/>
      <c r="N293" s="43"/>
    </row>
    <row r="294">
      <c r="A294" s="44" t="str">
        <f t="shared" si="1"/>
        <v>#REF!</v>
      </c>
      <c r="B294" s="32"/>
      <c r="C294" s="33"/>
      <c r="D294" s="34"/>
      <c r="E294" s="35"/>
      <c r="F294" s="36"/>
      <c r="G294" s="37"/>
      <c r="H294" s="38"/>
      <c r="I294" s="39"/>
      <c r="J294" s="40"/>
      <c r="K294" s="41"/>
      <c r="L294" s="42"/>
      <c r="M294" s="38"/>
      <c r="N294" s="43"/>
    </row>
    <row r="295">
      <c r="A295" s="44" t="str">
        <f t="shared" si="1"/>
        <v>#REF!</v>
      </c>
      <c r="B295" s="32"/>
      <c r="C295" s="33"/>
      <c r="D295" s="34"/>
      <c r="E295" s="35"/>
      <c r="F295" s="36"/>
      <c r="G295" s="37"/>
      <c r="H295" s="38"/>
      <c r="I295" s="39"/>
      <c r="J295" s="40"/>
      <c r="K295" s="41"/>
      <c r="L295" s="42"/>
      <c r="M295" s="38"/>
      <c r="N295" s="43"/>
    </row>
    <row r="296">
      <c r="A296" s="44" t="str">
        <f t="shared" si="1"/>
        <v>#REF!</v>
      </c>
      <c r="B296" s="32"/>
      <c r="C296" s="33"/>
      <c r="D296" s="34"/>
      <c r="E296" s="35"/>
      <c r="F296" s="36"/>
      <c r="G296" s="37"/>
      <c r="H296" s="38"/>
      <c r="I296" s="39"/>
      <c r="J296" s="40"/>
      <c r="K296" s="41"/>
      <c r="L296" s="42"/>
      <c r="M296" s="38"/>
      <c r="N296" s="43"/>
    </row>
    <row r="297">
      <c r="A297" s="44" t="str">
        <f t="shared" si="1"/>
        <v>#REF!</v>
      </c>
      <c r="B297" s="32"/>
      <c r="C297" s="33"/>
      <c r="D297" s="34"/>
      <c r="E297" s="35"/>
      <c r="F297" s="36"/>
      <c r="G297" s="37"/>
      <c r="H297" s="38"/>
      <c r="I297" s="39"/>
      <c r="J297" s="40"/>
      <c r="K297" s="41"/>
      <c r="L297" s="42"/>
      <c r="M297" s="38"/>
      <c r="N297" s="43"/>
    </row>
    <row r="298">
      <c r="A298" s="44" t="str">
        <f t="shared" si="1"/>
        <v>#REF!</v>
      </c>
      <c r="B298" s="32"/>
      <c r="C298" s="33"/>
      <c r="D298" s="34"/>
      <c r="E298" s="35"/>
      <c r="F298" s="36"/>
      <c r="G298" s="37"/>
      <c r="H298" s="38"/>
      <c r="I298" s="39"/>
      <c r="J298" s="40"/>
      <c r="K298" s="41"/>
      <c r="L298" s="42"/>
      <c r="M298" s="38"/>
      <c r="N298" s="43"/>
    </row>
    <row r="299">
      <c r="A299" s="44" t="str">
        <f t="shared" si="1"/>
        <v>#REF!</v>
      </c>
      <c r="B299" s="32"/>
      <c r="C299" s="33"/>
      <c r="D299" s="34"/>
      <c r="E299" s="35"/>
      <c r="F299" s="36"/>
      <c r="G299" s="37"/>
      <c r="H299" s="38"/>
      <c r="I299" s="39"/>
      <c r="J299" s="40"/>
      <c r="K299" s="41"/>
      <c r="L299" s="42"/>
      <c r="M299" s="38"/>
      <c r="N299" s="43"/>
    </row>
    <row r="300">
      <c r="A300" s="44" t="str">
        <f t="shared" si="1"/>
        <v>#REF!</v>
      </c>
      <c r="B300" s="32"/>
      <c r="C300" s="33"/>
      <c r="D300" s="34"/>
      <c r="E300" s="35"/>
      <c r="F300" s="36"/>
      <c r="G300" s="37"/>
      <c r="H300" s="38"/>
      <c r="I300" s="39"/>
      <c r="J300" s="40"/>
      <c r="K300" s="41"/>
      <c r="L300" s="42"/>
      <c r="M300" s="38"/>
      <c r="N300" s="43"/>
    </row>
    <row r="301">
      <c r="A301" s="44" t="str">
        <f t="shared" si="1"/>
        <v>#REF!</v>
      </c>
      <c r="B301" s="32"/>
      <c r="C301" s="33"/>
      <c r="D301" s="34"/>
      <c r="E301" s="35"/>
      <c r="F301" s="36"/>
      <c r="G301" s="37"/>
      <c r="H301" s="38"/>
      <c r="I301" s="39"/>
      <c r="J301" s="40"/>
      <c r="K301" s="41"/>
      <c r="L301" s="42"/>
      <c r="M301" s="38"/>
      <c r="N301" s="43"/>
    </row>
    <row r="302">
      <c r="A302" s="44" t="str">
        <f t="shared" si="1"/>
        <v>#REF!</v>
      </c>
      <c r="B302" s="32"/>
      <c r="C302" s="33"/>
      <c r="D302" s="34"/>
      <c r="E302" s="35"/>
      <c r="F302" s="36"/>
      <c r="G302" s="37"/>
      <c r="H302" s="38"/>
      <c r="I302" s="39"/>
      <c r="J302" s="40"/>
      <c r="K302" s="41"/>
      <c r="L302" s="42"/>
      <c r="M302" s="38"/>
      <c r="N302" s="43"/>
    </row>
    <row r="303">
      <c r="A303" s="44" t="str">
        <f t="shared" si="1"/>
        <v>#REF!</v>
      </c>
      <c r="B303" s="32"/>
      <c r="C303" s="33"/>
      <c r="D303" s="34"/>
      <c r="E303" s="35"/>
      <c r="F303" s="36"/>
      <c r="G303" s="37"/>
      <c r="H303" s="38"/>
      <c r="I303" s="39"/>
      <c r="J303" s="40"/>
      <c r="K303" s="41"/>
      <c r="L303" s="42"/>
      <c r="M303" s="38"/>
      <c r="N303" s="43"/>
    </row>
    <row r="304">
      <c r="A304" s="44" t="str">
        <f t="shared" si="1"/>
        <v>#REF!</v>
      </c>
      <c r="B304" s="32"/>
      <c r="C304" s="33"/>
      <c r="D304" s="34"/>
      <c r="E304" s="35"/>
      <c r="F304" s="36"/>
      <c r="G304" s="37"/>
      <c r="H304" s="38"/>
      <c r="I304" s="39"/>
      <c r="J304" s="40"/>
      <c r="K304" s="41"/>
      <c r="L304" s="42"/>
      <c r="M304" s="38"/>
      <c r="N304" s="43"/>
    </row>
    <row r="305">
      <c r="A305" s="44" t="str">
        <f t="shared" si="1"/>
        <v>#REF!</v>
      </c>
      <c r="B305" s="32"/>
      <c r="C305" s="33"/>
      <c r="D305" s="34"/>
      <c r="E305" s="35"/>
      <c r="F305" s="36"/>
      <c r="G305" s="37"/>
      <c r="H305" s="38"/>
      <c r="I305" s="39"/>
      <c r="J305" s="40"/>
      <c r="K305" s="41"/>
      <c r="L305" s="42"/>
      <c r="M305" s="38"/>
      <c r="N305" s="43"/>
    </row>
    <row r="306">
      <c r="A306" s="44" t="str">
        <f t="shared" si="1"/>
        <v>#REF!</v>
      </c>
      <c r="B306" s="32"/>
      <c r="C306" s="33"/>
      <c r="D306" s="34"/>
      <c r="E306" s="35"/>
      <c r="F306" s="36"/>
      <c r="G306" s="37"/>
      <c r="H306" s="38"/>
      <c r="I306" s="39"/>
      <c r="J306" s="40"/>
      <c r="K306" s="41"/>
      <c r="L306" s="42"/>
      <c r="M306" s="38"/>
      <c r="N306" s="43"/>
    </row>
    <row r="307">
      <c r="A307" s="44" t="str">
        <f t="shared" si="1"/>
        <v>#REF!</v>
      </c>
      <c r="B307" s="32"/>
      <c r="C307" s="33"/>
      <c r="D307" s="34"/>
      <c r="E307" s="35"/>
      <c r="F307" s="36"/>
      <c r="G307" s="37"/>
      <c r="H307" s="38"/>
      <c r="I307" s="39"/>
      <c r="J307" s="40"/>
      <c r="K307" s="41"/>
      <c r="L307" s="42"/>
      <c r="M307" s="38"/>
      <c r="N307" s="43"/>
    </row>
    <row r="308">
      <c r="A308" s="44" t="str">
        <f t="shared" si="1"/>
        <v>#REF!</v>
      </c>
      <c r="B308" s="32"/>
      <c r="C308" s="33"/>
      <c r="D308" s="34"/>
      <c r="E308" s="35"/>
      <c r="F308" s="36"/>
      <c r="G308" s="37"/>
      <c r="H308" s="38"/>
      <c r="I308" s="39"/>
      <c r="J308" s="40"/>
      <c r="K308" s="41"/>
      <c r="L308" s="42"/>
      <c r="M308" s="38"/>
      <c r="N308" s="43"/>
    </row>
    <row r="309">
      <c r="A309" s="44" t="str">
        <f t="shared" si="1"/>
        <v>#REF!</v>
      </c>
      <c r="B309" s="32"/>
      <c r="C309" s="33"/>
      <c r="D309" s="34"/>
      <c r="E309" s="35"/>
      <c r="F309" s="36"/>
      <c r="G309" s="37"/>
      <c r="H309" s="38"/>
      <c r="I309" s="39"/>
      <c r="J309" s="40"/>
      <c r="K309" s="41"/>
      <c r="L309" s="42"/>
      <c r="M309" s="38"/>
      <c r="N309" s="43"/>
    </row>
    <row r="310">
      <c r="A310" s="44" t="str">
        <f t="shared" si="1"/>
        <v>#REF!</v>
      </c>
      <c r="B310" s="32"/>
      <c r="C310" s="33"/>
      <c r="D310" s="34"/>
      <c r="E310" s="35"/>
      <c r="F310" s="36"/>
      <c r="G310" s="37"/>
      <c r="H310" s="38"/>
      <c r="I310" s="39"/>
      <c r="J310" s="40"/>
      <c r="K310" s="41"/>
      <c r="L310" s="42"/>
      <c r="M310" s="38"/>
      <c r="N310" s="43"/>
    </row>
    <row r="311">
      <c r="A311" s="44" t="str">
        <f t="shared" si="1"/>
        <v>#REF!</v>
      </c>
      <c r="B311" s="32"/>
      <c r="C311" s="33"/>
      <c r="D311" s="34"/>
      <c r="E311" s="35"/>
      <c r="F311" s="36"/>
      <c r="G311" s="37"/>
      <c r="H311" s="38"/>
      <c r="I311" s="39"/>
      <c r="J311" s="40"/>
      <c r="K311" s="41"/>
      <c r="L311" s="42"/>
      <c r="M311" s="38"/>
      <c r="N311" s="43"/>
    </row>
    <row r="312">
      <c r="A312" s="44" t="str">
        <f t="shared" si="1"/>
        <v>#REF!</v>
      </c>
      <c r="B312" s="32"/>
      <c r="C312" s="33"/>
      <c r="D312" s="34"/>
      <c r="E312" s="35"/>
      <c r="F312" s="36"/>
      <c r="G312" s="37"/>
      <c r="H312" s="38"/>
      <c r="I312" s="39"/>
      <c r="J312" s="40"/>
      <c r="K312" s="41"/>
      <c r="L312" s="42"/>
      <c r="M312" s="38"/>
      <c r="N312" s="43"/>
    </row>
    <row r="313">
      <c r="A313" s="44" t="str">
        <f t="shared" si="1"/>
        <v>#REF!</v>
      </c>
      <c r="B313" s="32"/>
      <c r="C313" s="33"/>
      <c r="D313" s="34"/>
      <c r="E313" s="35"/>
      <c r="F313" s="36"/>
      <c r="G313" s="37"/>
      <c r="H313" s="38"/>
      <c r="I313" s="39"/>
      <c r="J313" s="40"/>
      <c r="K313" s="41"/>
      <c r="L313" s="42"/>
      <c r="M313" s="38"/>
      <c r="N313" s="43"/>
    </row>
    <row r="314">
      <c r="A314" s="44" t="str">
        <f t="shared" si="1"/>
        <v>#REF!</v>
      </c>
      <c r="B314" s="32"/>
      <c r="C314" s="33"/>
      <c r="D314" s="34"/>
      <c r="E314" s="35"/>
      <c r="F314" s="36"/>
      <c r="G314" s="37"/>
      <c r="H314" s="38"/>
      <c r="I314" s="39"/>
      <c r="J314" s="40"/>
      <c r="K314" s="41"/>
      <c r="L314" s="42"/>
      <c r="M314" s="38"/>
      <c r="N314" s="43"/>
    </row>
    <row r="315">
      <c r="A315" s="44" t="str">
        <f t="shared" si="1"/>
        <v>#REF!</v>
      </c>
      <c r="B315" s="32"/>
      <c r="C315" s="33"/>
      <c r="D315" s="34"/>
      <c r="E315" s="35"/>
      <c r="F315" s="36"/>
      <c r="G315" s="37"/>
      <c r="H315" s="38"/>
      <c r="I315" s="39"/>
      <c r="J315" s="40"/>
      <c r="K315" s="41"/>
      <c r="L315" s="42"/>
      <c r="M315" s="38"/>
      <c r="N315" s="43"/>
    </row>
    <row r="316">
      <c r="A316" s="44" t="str">
        <f t="shared" si="1"/>
        <v>#REF!</v>
      </c>
      <c r="B316" s="32"/>
      <c r="C316" s="33"/>
      <c r="D316" s="34"/>
      <c r="E316" s="35"/>
      <c r="F316" s="36"/>
      <c r="G316" s="37"/>
      <c r="H316" s="38"/>
      <c r="I316" s="39"/>
      <c r="J316" s="40"/>
      <c r="K316" s="41"/>
      <c r="L316" s="42"/>
      <c r="M316" s="38"/>
      <c r="N316" s="43"/>
    </row>
    <row r="317">
      <c r="A317" s="44" t="str">
        <f t="shared" si="1"/>
        <v>#REF!</v>
      </c>
      <c r="B317" s="32"/>
      <c r="C317" s="33"/>
      <c r="D317" s="34"/>
      <c r="E317" s="35"/>
      <c r="F317" s="36"/>
      <c r="G317" s="37"/>
      <c r="H317" s="38"/>
      <c r="I317" s="39"/>
      <c r="J317" s="40"/>
      <c r="K317" s="41"/>
      <c r="L317" s="42"/>
      <c r="M317" s="38"/>
      <c r="N317" s="43"/>
    </row>
    <row r="318">
      <c r="A318" s="44" t="str">
        <f t="shared" si="1"/>
        <v>#REF!</v>
      </c>
      <c r="B318" s="32"/>
      <c r="C318" s="33"/>
      <c r="D318" s="34"/>
      <c r="E318" s="35"/>
      <c r="F318" s="36"/>
      <c r="G318" s="37"/>
      <c r="H318" s="38"/>
      <c r="I318" s="39"/>
      <c r="J318" s="40"/>
      <c r="K318" s="41"/>
      <c r="L318" s="42"/>
      <c r="M318" s="38"/>
      <c r="N318" s="43"/>
    </row>
    <row r="319">
      <c r="A319" s="44" t="str">
        <f t="shared" si="1"/>
        <v>#REF!</v>
      </c>
      <c r="B319" s="32"/>
      <c r="C319" s="33"/>
      <c r="D319" s="34"/>
      <c r="E319" s="35"/>
      <c r="F319" s="36"/>
      <c r="G319" s="37"/>
      <c r="H319" s="38"/>
      <c r="I319" s="39"/>
      <c r="J319" s="40"/>
      <c r="K319" s="41"/>
      <c r="L319" s="42"/>
      <c r="M319" s="38"/>
      <c r="N319" s="43"/>
    </row>
    <row r="320">
      <c r="A320" s="44" t="str">
        <f t="shared" si="1"/>
        <v>#REF!</v>
      </c>
      <c r="B320" s="32"/>
      <c r="C320" s="33"/>
      <c r="D320" s="34"/>
      <c r="E320" s="35"/>
      <c r="F320" s="36"/>
      <c r="G320" s="37"/>
      <c r="H320" s="38"/>
      <c r="I320" s="39"/>
      <c r="J320" s="40"/>
      <c r="K320" s="41"/>
      <c r="L320" s="42"/>
      <c r="M320" s="38"/>
      <c r="N320" s="43"/>
    </row>
    <row r="321">
      <c r="A321" s="44" t="str">
        <f t="shared" si="1"/>
        <v>#REF!</v>
      </c>
      <c r="B321" s="32"/>
      <c r="C321" s="33"/>
      <c r="D321" s="34"/>
      <c r="E321" s="35"/>
      <c r="F321" s="36"/>
      <c r="G321" s="37"/>
      <c r="H321" s="38"/>
      <c r="I321" s="39"/>
      <c r="J321" s="40"/>
      <c r="K321" s="41"/>
      <c r="L321" s="42"/>
      <c r="M321" s="38"/>
      <c r="N321" s="43"/>
    </row>
    <row r="322">
      <c r="A322" s="44" t="str">
        <f t="shared" si="1"/>
        <v>#REF!</v>
      </c>
      <c r="B322" s="32"/>
      <c r="C322" s="33"/>
      <c r="D322" s="34"/>
      <c r="E322" s="35"/>
      <c r="F322" s="36"/>
      <c r="G322" s="37"/>
      <c r="H322" s="38"/>
      <c r="I322" s="39"/>
      <c r="J322" s="40"/>
      <c r="K322" s="41"/>
      <c r="L322" s="42"/>
      <c r="M322" s="38"/>
      <c r="N322" s="43"/>
    </row>
    <row r="323">
      <c r="A323" s="44" t="str">
        <f t="shared" si="1"/>
        <v>#REF!</v>
      </c>
      <c r="B323" s="32"/>
      <c r="C323" s="33"/>
      <c r="D323" s="34"/>
      <c r="E323" s="35"/>
      <c r="F323" s="36"/>
      <c r="G323" s="37"/>
      <c r="H323" s="38"/>
      <c r="I323" s="39"/>
      <c r="J323" s="40"/>
      <c r="K323" s="41"/>
      <c r="L323" s="42"/>
      <c r="M323" s="38"/>
      <c r="N323" s="43"/>
    </row>
    <row r="324">
      <c r="A324" s="44" t="str">
        <f t="shared" si="1"/>
        <v>#REF!</v>
      </c>
      <c r="B324" s="32"/>
      <c r="C324" s="33"/>
      <c r="D324" s="34"/>
      <c r="E324" s="35"/>
      <c r="F324" s="36"/>
      <c r="G324" s="37"/>
      <c r="H324" s="38"/>
      <c r="I324" s="39"/>
      <c r="J324" s="40"/>
      <c r="K324" s="41"/>
      <c r="L324" s="42"/>
      <c r="M324" s="38"/>
      <c r="N324" s="43"/>
    </row>
    <row r="325">
      <c r="A325" s="44" t="str">
        <f t="shared" si="1"/>
        <v>#REF!</v>
      </c>
      <c r="B325" s="32"/>
      <c r="C325" s="33"/>
      <c r="D325" s="34"/>
      <c r="E325" s="35"/>
      <c r="F325" s="36"/>
      <c r="G325" s="37"/>
      <c r="H325" s="38"/>
      <c r="I325" s="39"/>
      <c r="J325" s="40"/>
      <c r="K325" s="41"/>
      <c r="L325" s="42"/>
      <c r="M325" s="38"/>
      <c r="N325" s="43"/>
    </row>
    <row r="326">
      <c r="A326" s="44" t="str">
        <f t="shared" si="1"/>
        <v>#REF!</v>
      </c>
      <c r="B326" s="32"/>
      <c r="C326" s="33"/>
      <c r="D326" s="34"/>
      <c r="E326" s="35"/>
      <c r="F326" s="36"/>
      <c r="G326" s="37"/>
      <c r="H326" s="38"/>
      <c r="I326" s="39"/>
      <c r="J326" s="40"/>
      <c r="K326" s="41"/>
      <c r="L326" s="42"/>
      <c r="M326" s="38"/>
      <c r="N326" s="43"/>
    </row>
    <row r="327">
      <c r="A327" s="44" t="str">
        <f t="shared" si="1"/>
        <v>#REF!</v>
      </c>
      <c r="B327" s="32"/>
      <c r="C327" s="33"/>
      <c r="D327" s="34"/>
      <c r="E327" s="35"/>
      <c r="F327" s="36"/>
      <c r="G327" s="37"/>
      <c r="H327" s="38"/>
      <c r="I327" s="39"/>
      <c r="J327" s="40"/>
      <c r="K327" s="41"/>
      <c r="L327" s="42"/>
      <c r="M327" s="38"/>
      <c r="N327" s="43"/>
    </row>
    <row r="328">
      <c r="A328" s="44" t="str">
        <f t="shared" si="1"/>
        <v>#REF!</v>
      </c>
      <c r="B328" s="32"/>
      <c r="C328" s="33"/>
      <c r="D328" s="34"/>
      <c r="E328" s="35"/>
      <c r="F328" s="36"/>
      <c r="G328" s="37"/>
      <c r="H328" s="38"/>
      <c r="I328" s="39"/>
      <c r="J328" s="40"/>
      <c r="K328" s="41"/>
      <c r="L328" s="42"/>
      <c r="M328" s="38"/>
      <c r="N328" s="43"/>
    </row>
    <row r="329">
      <c r="A329" s="44" t="str">
        <f t="shared" si="1"/>
        <v>#REF!</v>
      </c>
      <c r="B329" s="32"/>
      <c r="C329" s="33"/>
      <c r="D329" s="34"/>
      <c r="E329" s="35"/>
      <c r="F329" s="36"/>
      <c r="G329" s="37"/>
      <c r="H329" s="38"/>
      <c r="I329" s="39"/>
      <c r="J329" s="40"/>
      <c r="K329" s="41"/>
      <c r="L329" s="42"/>
      <c r="M329" s="38"/>
      <c r="N329" s="43"/>
    </row>
    <row r="330">
      <c r="A330" s="44" t="str">
        <f t="shared" si="1"/>
        <v>#REF!</v>
      </c>
      <c r="B330" s="32"/>
      <c r="C330" s="33"/>
      <c r="D330" s="34"/>
      <c r="E330" s="35"/>
      <c r="F330" s="36"/>
      <c r="G330" s="37"/>
      <c r="H330" s="38"/>
      <c r="I330" s="39"/>
      <c r="J330" s="40"/>
      <c r="K330" s="41"/>
      <c r="L330" s="42"/>
      <c r="M330" s="38"/>
      <c r="N330" s="43"/>
    </row>
    <row r="331">
      <c r="A331" s="44" t="str">
        <f t="shared" si="1"/>
        <v>#REF!</v>
      </c>
      <c r="B331" s="32"/>
      <c r="C331" s="33"/>
      <c r="D331" s="34"/>
      <c r="E331" s="35"/>
      <c r="F331" s="36"/>
      <c r="G331" s="37"/>
      <c r="H331" s="38"/>
      <c r="I331" s="39"/>
      <c r="J331" s="40"/>
      <c r="K331" s="41"/>
      <c r="L331" s="42"/>
      <c r="M331" s="38"/>
      <c r="N331" s="43"/>
    </row>
    <row r="332">
      <c r="A332" s="44" t="str">
        <f t="shared" si="1"/>
        <v>#REF!</v>
      </c>
      <c r="B332" s="32"/>
      <c r="C332" s="33"/>
      <c r="D332" s="34"/>
      <c r="E332" s="35"/>
      <c r="F332" s="36"/>
      <c r="G332" s="37"/>
      <c r="H332" s="38"/>
      <c r="I332" s="39"/>
      <c r="J332" s="40"/>
      <c r="K332" s="41"/>
      <c r="L332" s="42"/>
      <c r="M332" s="38"/>
      <c r="N332" s="43"/>
    </row>
    <row r="333">
      <c r="A333" s="44" t="str">
        <f t="shared" si="1"/>
        <v>#REF!</v>
      </c>
      <c r="B333" s="32"/>
      <c r="C333" s="33"/>
      <c r="D333" s="34"/>
      <c r="E333" s="35"/>
      <c r="F333" s="36"/>
      <c r="G333" s="37"/>
      <c r="H333" s="38"/>
      <c r="I333" s="39"/>
      <c r="J333" s="40"/>
      <c r="K333" s="41"/>
      <c r="L333" s="42"/>
      <c r="M333" s="38"/>
      <c r="N333" s="43"/>
    </row>
    <row r="334">
      <c r="A334" s="44" t="str">
        <f t="shared" si="1"/>
        <v>#REF!</v>
      </c>
      <c r="B334" s="32"/>
      <c r="C334" s="33"/>
      <c r="D334" s="34"/>
      <c r="E334" s="35"/>
      <c r="F334" s="36"/>
      <c r="G334" s="37"/>
      <c r="H334" s="38"/>
      <c r="I334" s="39"/>
      <c r="J334" s="40"/>
      <c r="K334" s="41"/>
      <c r="L334" s="42"/>
      <c r="M334" s="38"/>
      <c r="N334" s="43"/>
    </row>
    <row r="335">
      <c r="A335" s="44" t="str">
        <f t="shared" si="1"/>
        <v>#REF!</v>
      </c>
      <c r="B335" s="32"/>
      <c r="C335" s="33"/>
      <c r="D335" s="34"/>
      <c r="E335" s="35"/>
      <c r="F335" s="36"/>
      <c r="G335" s="37"/>
      <c r="H335" s="38"/>
      <c r="I335" s="39"/>
      <c r="J335" s="40"/>
      <c r="K335" s="41"/>
      <c r="L335" s="42"/>
      <c r="M335" s="38"/>
      <c r="N335" s="43"/>
    </row>
    <row r="336">
      <c r="A336" s="44" t="str">
        <f t="shared" si="1"/>
        <v>#REF!</v>
      </c>
      <c r="B336" s="32"/>
      <c r="C336" s="33"/>
      <c r="D336" s="34"/>
      <c r="E336" s="35"/>
      <c r="F336" s="36"/>
      <c r="G336" s="37"/>
      <c r="H336" s="38"/>
      <c r="I336" s="39"/>
      <c r="J336" s="40"/>
      <c r="K336" s="41"/>
      <c r="L336" s="42"/>
      <c r="M336" s="38"/>
      <c r="N336" s="43"/>
    </row>
    <row r="337">
      <c r="A337" s="44" t="str">
        <f t="shared" si="1"/>
        <v>#REF!</v>
      </c>
      <c r="B337" s="32"/>
      <c r="C337" s="33"/>
      <c r="D337" s="34"/>
      <c r="E337" s="35"/>
      <c r="F337" s="36"/>
      <c r="G337" s="37"/>
      <c r="H337" s="38"/>
      <c r="I337" s="39"/>
      <c r="J337" s="40"/>
      <c r="K337" s="41"/>
      <c r="L337" s="42"/>
      <c r="M337" s="38"/>
      <c r="N337" s="43"/>
    </row>
    <row r="338">
      <c r="A338" s="44" t="str">
        <f t="shared" si="1"/>
        <v>#REF!</v>
      </c>
      <c r="B338" s="32"/>
      <c r="C338" s="33"/>
      <c r="D338" s="34"/>
      <c r="E338" s="35"/>
      <c r="F338" s="36"/>
      <c r="G338" s="37"/>
      <c r="H338" s="38"/>
      <c r="I338" s="39"/>
      <c r="J338" s="40"/>
      <c r="K338" s="41"/>
      <c r="L338" s="42"/>
      <c r="M338" s="38"/>
      <c r="N338" s="43"/>
    </row>
    <row r="339">
      <c r="A339" s="44" t="str">
        <f t="shared" si="1"/>
        <v>#REF!</v>
      </c>
      <c r="B339" s="32"/>
      <c r="C339" s="33"/>
      <c r="D339" s="34"/>
      <c r="E339" s="35"/>
      <c r="F339" s="36"/>
      <c r="G339" s="37"/>
      <c r="H339" s="38"/>
      <c r="I339" s="39"/>
      <c r="J339" s="40"/>
      <c r="K339" s="41"/>
      <c r="L339" s="42"/>
      <c r="M339" s="38"/>
      <c r="N339" s="43"/>
    </row>
    <row r="340">
      <c r="A340" s="44" t="str">
        <f t="shared" si="1"/>
        <v>#REF!</v>
      </c>
      <c r="B340" s="32"/>
      <c r="C340" s="33"/>
      <c r="D340" s="34"/>
      <c r="E340" s="35"/>
      <c r="F340" s="36"/>
      <c r="G340" s="37"/>
      <c r="H340" s="38"/>
      <c r="I340" s="39"/>
      <c r="J340" s="40"/>
      <c r="K340" s="41"/>
      <c r="L340" s="42"/>
      <c r="M340" s="38"/>
      <c r="N340" s="43"/>
    </row>
    <row r="341">
      <c r="A341" s="44" t="str">
        <f t="shared" si="1"/>
        <v>#REF!</v>
      </c>
      <c r="B341" s="32"/>
      <c r="C341" s="33"/>
      <c r="D341" s="34"/>
      <c r="E341" s="35"/>
      <c r="F341" s="36"/>
      <c r="G341" s="37"/>
      <c r="H341" s="38"/>
      <c r="I341" s="39"/>
      <c r="J341" s="40"/>
      <c r="K341" s="41"/>
      <c r="L341" s="42"/>
      <c r="M341" s="38"/>
      <c r="N341" s="43"/>
    </row>
    <row r="342">
      <c r="A342" s="44" t="str">
        <f t="shared" si="1"/>
        <v>#REF!</v>
      </c>
      <c r="B342" s="32"/>
      <c r="C342" s="33"/>
      <c r="D342" s="34"/>
      <c r="E342" s="35"/>
      <c r="F342" s="36"/>
      <c r="G342" s="37"/>
      <c r="H342" s="38"/>
      <c r="I342" s="39"/>
      <c r="J342" s="40"/>
      <c r="K342" s="41"/>
      <c r="L342" s="42"/>
      <c r="M342" s="38"/>
      <c r="N342" s="43"/>
    </row>
    <row r="343">
      <c r="A343" s="44" t="str">
        <f t="shared" si="1"/>
        <v>#REF!</v>
      </c>
      <c r="B343" s="32"/>
      <c r="C343" s="33"/>
      <c r="D343" s="34"/>
      <c r="E343" s="35"/>
      <c r="F343" s="36"/>
      <c r="G343" s="37"/>
      <c r="H343" s="38"/>
      <c r="I343" s="39"/>
      <c r="J343" s="40"/>
      <c r="K343" s="41"/>
      <c r="L343" s="42"/>
      <c r="M343" s="38"/>
      <c r="N343" s="43"/>
    </row>
    <row r="344">
      <c r="A344" s="44" t="str">
        <f t="shared" si="1"/>
        <v>#REF!</v>
      </c>
      <c r="B344" s="32"/>
      <c r="C344" s="33"/>
      <c r="D344" s="34"/>
      <c r="E344" s="35"/>
      <c r="F344" s="36"/>
      <c r="G344" s="37"/>
      <c r="H344" s="38"/>
      <c r="I344" s="39"/>
      <c r="J344" s="40"/>
      <c r="K344" s="41"/>
      <c r="L344" s="42"/>
      <c r="M344" s="38"/>
      <c r="N344" s="43"/>
    </row>
    <row r="345">
      <c r="A345" s="44" t="str">
        <f t="shared" si="1"/>
        <v>#REF!</v>
      </c>
      <c r="B345" s="32"/>
      <c r="C345" s="33"/>
      <c r="D345" s="34"/>
      <c r="E345" s="35"/>
      <c r="F345" s="36"/>
      <c r="G345" s="37"/>
      <c r="H345" s="38"/>
      <c r="I345" s="39"/>
      <c r="J345" s="40"/>
      <c r="K345" s="41"/>
      <c r="L345" s="42"/>
      <c r="M345" s="38"/>
      <c r="N345" s="43"/>
    </row>
    <row r="346">
      <c r="A346" s="44" t="str">
        <f t="shared" si="1"/>
        <v>#REF!</v>
      </c>
      <c r="B346" s="32"/>
      <c r="C346" s="33"/>
      <c r="D346" s="34"/>
      <c r="E346" s="35"/>
      <c r="F346" s="36"/>
      <c r="G346" s="37"/>
      <c r="H346" s="38"/>
      <c r="I346" s="39"/>
      <c r="J346" s="40"/>
      <c r="K346" s="41"/>
      <c r="L346" s="42"/>
      <c r="M346" s="38"/>
      <c r="N346" s="43"/>
    </row>
    <row r="347">
      <c r="A347" s="44" t="str">
        <f t="shared" si="1"/>
        <v>#REF!</v>
      </c>
      <c r="B347" s="32"/>
      <c r="C347" s="33"/>
      <c r="D347" s="34"/>
      <c r="E347" s="35"/>
      <c r="F347" s="36"/>
      <c r="G347" s="37"/>
      <c r="H347" s="38"/>
      <c r="I347" s="39"/>
      <c r="J347" s="40"/>
      <c r="K347" s="41"/>
      <c r="L347" s="42"/>
      <c r="M347" s="38"/>
      <c r="N347" s="43"/>
    </row>
    <row r="348">
      <c r="A348" s="44" t="str">
        <f t="shared" si="1"/>
        <v>#REF!</v>
      </c>
      <c r="B348" s="32"/>
      <c r="C348" s="33"/>
      <c r="D348" s="34"/>
      <c r="E348" s="35"/>
      <c r="F348" s="36"/>
      <c r="G348" s="37"/>
      <c r="H348" s="38"/>
      <c r="I348" s="39"/>
      <c r="J348" s="40"/>
      <c r="K348" s="41"/>
      <c r="L348" s="42"/>
      <c r="M348" s="38"/>
      <c r="N348" s="43"/>
    </row>
    <row r="349">
      <c r="A349" s="44" t="str">
        <f t="shared" si="1"/>
        <v>#REF!</v>
      </c>
      <c r="B349" s="32"/>
      <c r="C349" s="33"/>
      <c r="D349" s="34"/>
      <c r="E349" s="35"/>
      <c r="F349" s="36"/>
      <c r="G349" s="37"/>
      <c r="H349" s="38"/>
      <c r="I349" s="39"/>
      <c r="J349" s="40"/>
      <c r="K349" s="41"/>
      <c r="L349" s="42"/>
      <c r="M349" s="38"/>
      <c r="N349" s="43"/>
    </row>
    <row r="350">
      <c r="A350" s="44" t="str">
        <f t="shared" si="1"/>
        <v>#REF!</v>
      </c>
      <c r="B350" s="32"/>
      <c r="C350" s="33"/>
      <c r="D350" s="34"/>
      <c r="E350" s="35"/>
      <c r="F350" s="36"/>
      <c r="G350" s="37"/>
      <c r="H350" s="38"/>
      <c r="I350" s="39"/>
      <c r="J350" s="40"/>
      <c r="K350" s="41"/>
      <c r="L350" s="42"/>
      <c r="M350" s="38"/>
      <c r="N350" s="43"/>
    </row>
    <row r="351">
      <c r="A351" s="44" t="str">
        <f t="shared" si="1"/>
        <v>#REF!</v>
      </c>
      <c r="B351" s="32"/>
      <c r="C351" s="33"/>
      <c r="D351" s="34"/>
      <c r="E351" s="35"/>
      <c r="F351" s="36"/>
      <c r="G351" s="37"/>
      <c r="H351" s="38"/>
      <c r="I351" s="39"/>
      <c r="J351" s="40"/>
      <c r="K351" s="41"/>
      <c r="L351" s="42"/>
      <c r="M351" s="38"/>
      <c r="N351" s="43"/>
    </row>
    <row r="352">
      <c r="A352" s="44" t="str">
        <f t="shared" si="1"/>
        <v>#REF!</v>
      </c>
      <c r="B352" s="32"/>
      <c r="C352" s="33"/>
      <c r="D352" s="34"/>
      <c r="E352" s="35"/>
      <c r="F352" s="36"/>
      <c r="G352" s="37"/>
      <c r="H352" s="38"/>
      <c r="I352" s="39"/>
      <c r="J352" s="40"/>
      <c r="K352" s="41"/>
      <c r="L352" s="42"/>
      <c r="M352" s="38"/>
      <c r="N352" s="43"/>
    </row>
    <row r="353">
      <c r="A353" s="44" t="str">
        <f t="shared" si="1"/>
        <v>#REF!</v>
      </c>
      <c r="B353" s="32"/>
      <c r="C353" s="33"/>
      <c r="D353" s="34"/>
      <c r="E353" s="35"/>
      <c r="F353" s="36"/>
      <c r="G353" s="37"/>
      <c r="H353" s="38"/>
      <c r="I353" s="39"/>
      <c r="J353" s="40"/>
      <c r="K353" s="41"/>
      <c r="L353" s="42"/>
      <c r="M353" s="38"/>
      <c r="N353" s="43"/>
    </row>
    <row r="354">
      <c r="A354" s="44" t="str">
        <f t="shared" si="1"/>
        <v>#REF!</v>
      </c>
      <c r="B354" s="32"/>
      <c r="C354" s="33"/>
      <c r="D354" s="34"/>
      <c r="E354" s="35"/>
      <c r="F354" s="36"/>
      <c r="G354" s="37"/>
      <c r="H354" s="38"/>
      <c r="I354" s="39"/>
      <c r="J354" s="40"/>
      <c r="K354" s="41"/>
      <c r="L354" s="42"/>
      <c r="M354" s="38"/>
      <c r="N354" s="43"/>
    </row>
    <row r="355">
      <c r="A355" s="44" t="str">
        <f t="shared" si="1"/>
        <v>#REF!</v>
      </c>
      <c r="B355" s="32"/>
      <c r="C355" s="33"/>
      <c r="D355" s="34"/>
      <c r="E355" s="35"/>
      <c r="F355" s="36"/>
      <c r="G355" s="37"/>
      <c r="H355" s="38"/>
      <c r="I355" s="39"/>
      <c r="J355" s="40"/>
      <c r="K355" s="41"/>
      <c r="L355" s="42"/>
      <c r="M355" s="38"/>
      <c r="N355" s="43"/>
    </row>
    <row r="356">
      <c r="A356" s="44" t="str">
        <f t="shared" si="1"/>
        <v>#REF!</v>
      </c>
      <c r="B356" s="32"/>
      <c r="C356" s="33"/>
      <c r="D356" s="34"/>
      <c r="E356" s="35"/>
      <c r="F356" s="36"/>
      <c r="G356" s="37"/>
      <c r="H356" s="38"/>
      <c r="I356" s="39"/>
      <c r="J356" s="40"/>
      <c r="K356" s="41"/>
      <c r="L356" s="42"/>
      <c r="M356" s="38"/>
      <c r="N356" s="43"/>
    </row>
    <row r="357">
      <c r="A357" s="44" t="str">
        <f t="shared" si="1"/>
        <v>#REF!</v>
      </c>
      <c r="B357" s="32"/>
      <c r="C357" s="33"/>
      <c r="D357" s="34"/>
      <c r="E357" s="35"/>
      <c r="F357" s="36"/>
      <c r="G357" s="37"/>
      <c r="H357" s="38"/>
      <c r="I357" s="39"/>
      <c r="J357" s="40"/>
      <c r="K357" s="41"/>
      <c r="L357" s="42"/>
      <c r="M357" s="38"/>
      <c r="N357" s="43"/>
    </row>
    <row r="358">
      <c r="A358" s="44" t="str">
        <f t="shared" si="1"/>
        <v>#REF!</v>
      </c>
      <c r="B358" s="32"/>
      <c r="C358" s="33"/>
      <c r="D358" s="34"/>
      <c r="E358" s="35"/>
      <c r="F358" s="36"/>
      <c r="G358" s="37"/>
      <c r="H358" s="38"/>
      <c r="I358" s="39"/>
      <c r="J358" s="40"/>
      <c r="K358" s="41"/>
      <c r="L358" s="42"/>
      <c r="M358" s="38"/>
      <c r="N358" s="43"/>
    </row>
    <row r="359">
      <c r="A359" s="44" t="str">
        <f t="shared" si="1"/>
        <v>#REF!</v>
      </c>
      <c r="B359" s="32"/>
      <c r="C359" s="33"/>
      <c r="D359" s="34"/>
      <c r="E359" s="35"/>
      <c r="F359" s="36"/>
      <c r="G359" s="37"/>
      <c r="H359" s="38"/>
      <c r="I359" s="39"/>
      <c r="J359" s="40"/>
      <c r="K359" s="41"/>
      <c r="L359" s="42"/>
      <c r="M359" s="38"/>
      <c r="N359" s="43"/>
    </row>
    <row r="360">
      <c r="A360" s="44" t="str">
        <f t="shared" si="1"/>
        <v>#REF!</v>
      </c>
      <c r="B360" s="32"/>
      <c r="C360" s="33"/>
      <c r="D360" s="34"/>
      <c r="E360" s="35"/>
      <c r="F360" s="36"/>
      <c r="G360" s="37"/>
      <c r="H360" s="38"/>
      <c r="I360" s="39"/>
      <c r="J360" s="40"/>
      <c r="K360" s="41"/>
      <c r="L360" s="42"/>
      <c r="M360" s="38"/>
      <c r="N360" s="43"/>
    </row>
    <row r="361">
      <c r="A361" s="44" t="str">
        <f t="shared" si="1"/>
        <v>#REF!</v>
      </c>
      <c r="B361" s="32"/>
      <c r="C361" s="33"/>
      <c r="D361" s="34"/>
      <c r="E361" s="35"/>
      <c r="F361" s="36"/>
      <c r="G361" s="37"/>
      <c r="H361" s="38"/>
      <c r="I361" s="39"/>
      <c r="J361" s="40"/>
      <c r="K361" s="41"/>
      <c r="L361" s="42"/>
      <c r="M361" s="38"/>
      <c r="N361" s="43"/>
    </row>
    <row r="362">
      <c r="A362" s="44" t="str">
        <f t="shared" si="1"/>
        <v>#REF!</v>
      </c>
      <c r="B362" s="32"/>
      <c r="C362" s="33"/>
      <c r="D362" s="34"/>
      <c r="E362" s="35"/>
      <c r="F362" s="36"/>
      <c r="G362" s="37"/>
      <c r="H362" s="38"/>
      <c r="I362" s="39"/>
      <c r="J362" s="40"/>
      <c r="K362" s="41"/>
      <c r="L362" s="42"/>
      <c r="M362" s="38"/>
      <c r="N362" s="43"/>
    </row>
    <row r="363">
      <c r="A363" s="44" t="str">
        <f t="shared" si="1"/>
        <v>#REF!</v>
      </c>
      <c r="B363" s="32"/>
      <c r="C363" s="33"/>
      <c r="D363" s="34"/>
      <c r="E363" s="35"/>
      <c r="F363" s="36"/>
      <c r="G363" s="37"/>
      <c r="H363" s="38"/>
      <c r="I363" s="39"/>
      <c r="J363" s="40"/>
      <c r="K363" s="41"/>
      <c r="L363" s="42"/>
      <c r="M363" s="38"/>
      <c r="N363" s="43"/>
    </row>
    <row r="364">
      <c r="A364" s="44" t="str">
        <f t="shared" si="1"/>
        <v>#REF!</v>
      </c>
      <c r="B364" s="32"/>
      <c r="C364" s="33"/>
      <c r="D364" s="34"/>
      <c r="E364" s="35"/>
      <c r="F364" s="36"/>
      <c r="G364" s="37"/>
      <c r="H364" s="38"/>
      <c r="I364" s="39"/>
      <c r="J364" s="40"/>
      <c r="K364" s="41"/>
      <c r="L364" s="42"/>
      <c r="M364" s="38"/>
      <c r="N364" s="43"/>
    </row>
    <row r="365">
      <c r="A365" s="44" t="str">
        <f t="shared" si="1"/>
        <v>#REF!</v>
      </c>
      <c r="B365" s="32"/>
      <c r="C365" s="33"/>
      <c r="D365" s="34"/>
      <c r="E365" s="35"/>
      <c r="F365" s="36"/>
      <c r="G365" s="37"/>
      <c r="H365" s="38"/>
      <c r="I365" s="39"/>
      <c r="J365" s="40"/>
      <c r="K365" s="41"/>
      <c r="L365" s="42"/>
      <c r="M365" s="38"/>
      <c r="N365" s="43"/>
    </row>
    <row r="366">
      <c r="A366" s="44" t="str">
        <f t="shared" si="1"/>
        <v>#REF!</v>
      </c>
      <c r="B366" s="32"/>
      <c r="C366" s="33"/>
      <c r="D366" s="34"/>
      <c r="E366" s="35"/>
      <c r="F366" s="36"/>
      <c r="G366" s="37"/>
      <c r="H366" s="38"/>
      <c r="I366" s="39"/>
      <c r="J366" s="40"/>
      <c r="K366" s="41"/>
      <c r="L366" s="42"/>
      <c r="M366" s="38"/>
      <c r="N366" s="43"/>
    </row>
    <row r="367">
      <c r="A367" s="44" t="str">
        <f t="shared" si="1"/>
        <v>#REF!</v>
      </c>
      <c r="B367" s="32"/>
      <c r="C367" s="33"/>
      <c r="D367" s="34"/>
      <c r="E367" s="35"/>
      <c r="F367" s="36"/>
      <c r="G367" s="37"/>
      <c r="H367" s="38"/>
      <c r="I367" s="39"/>
      <c r="J367" s="40"/>
      <c r="K367" s="41"/>
      <c r="L367" s="42"/>
      <c r="M367" s="38"/>
      <c r="N367" s="43"/>
    </row>
    <row r="368">
      <c r="A368" s="44" t="str">
        <f t="shared" si="1"/>
        <v>#REF!</v>
      </c>
      <c r="B368" s="32"/>
      <c r="C368" s="33"/>
      <c r="D368" s="34"/>
      <c r="E368" s="35"/>
      <c r="F368" s="36"/>
      <c r="G368" s="37"/>
      <c r="H368" s="38"/>
      <c r="I368" s="39"/>
      <c r="J368" s="40"/>
      <c r="K368" s="41"/>
      <c r="L368" s="42"/>
      <c r="M368" s="38"/>
      <c r="N368" s="43"/>
    </row>
    <row r="369">
      <c r="A369" s="44" t="str">
        <f t="shared" si="1"/>
        <v>#REF!</v>
      </c>
      <c r="B369" s="32"/>
      <c r="C369" s="33"/>
      <c r="D369" s="34"/>
      <c r="E369" s="35"/>
      <c r="F369" s="36"/>
      <c r="G369" s="37"/>
      <c r="H369" s="38"/>
      <c r="I369" s="39"/>
      <c r="J369" s="40"/>
      <c r="K369" s="41"/>
      <c r="L369" s="42"/>
      <c r="M369" s="38"/>
      <c r="N369" s="43"/>
    </row>
    <row r="370">
      <c r="A370" s="44" t="str">
        <f t="shared" si="1"/>
        <v>#REF!</v>
      </c>
      <c r="B370" s="32"/>
      <c r="C370" s="33"/>
      <c r="D370" s="34"/>
      <c r="E370" s="35"/>
      <c r="F370" s="36"/>
      <c r="G370" s="37"/>
      <c r="H370" s="38"/>
      <c r="I370" s="39"/>
      <c r="J370" s="40"/>
      <c r="K370" s="41"/>
      <c r="L370" s="42"/>
      <c r="M370" s="38"/>
      <c r="N370" s="43"/>
    </row>
    <row r="371">
      <c r="A371" s="44" t="str">
        <f t="shared" si="1"/>
        <v>#REF!</v>
      </c>
      <c r="B371" s="32"/>
      <c r="C371" s="33"/>
      <c r="D371" s="34"/>
      <c r="E371" s="35"/>
      <c r="F371" s="36"/>
      <c r="G371" s="37"/>
      <c r="H371" s="38"/>
      <c r="I371" s="39"/>
      <c r="J371" s="40"/>
      <c r="K371" s="41"/>
      <c r="L371" s="42"/>
      <c r="M371" s="38"/>
      <c r="N371" s="43"/>
    </row>
    <row r="372">
      <c r="A372" s="44" t="str">
        <f t="shared" si="1"/>
        <v>#REF!</v>
      </c>
      <c r="B372" s="32"/>
      <c r="C372" s="33"/>
      <c r="D372" s="34"/>
      <c r="E372" s="35"/>
      <c r="F372" s="36"/>
      <c r="G372" s="37"/>
      <c r="H372" s="38"/>
      <c r="I372" s="39"/>
      <c r="J372" s="40"/>
      <c r="K372" s="41"/>
      <c r="L372" s="42"/>
      <c r="M372" s="38"/>
      <c r="N372" s="43"/>
    </row>
    <row r="373">
      <c r="A373" s="44" t="str">
        <f t="shared" si="1"/>
        <v>#REF!</v>
      </c>
      <c r="B373" s="32"/>
      <c r="C373" s="33"/>
      <c r="D373" s="34"/>
      <c r="E373" s="35"/>
      <c r="F373" s="36"/>
      <c r="G373" s="37"/>
      <c r="H373" s="38"/>
      <c r="I373" s="39"/>
      <c r="J373" s="40"/>
      <c r="K373" s="41"/>
      <c r="L373" s="42"/>
      <c r="M373" s="38"/>
      <c r="N373" s="43"/>
    </row>
    <row r="374">
      <c r="A374" s="44" t="str">
        <f t="shared" si="1"/>
        <v>#REF!</v>
      </c>
      <c r="B374" s="32"/>
      <c r="C374" s="33"/>
      <c r="D374" s="34"/>
      <c r="E374" s="35"/>
      <c r="F374" s="36"/>
      <c r="G374" s="37"/>
      <c r="H374" s="38"/>
      <c r="I374" s="39"/>
      <c r="J374" s="40"/>
      <c r="K374" s="41"/>
      <c r="L374" s="42"/>
      <c r="M374" s="38"/>
      <c r="N374" s="43"/>
    </row>
    <row r="375">
      <c r="A375" s="44" t="str">
        <f t="shared" si="1"/>
        <v>#REF!</v>
      </c>
      <c r="B375" s="32"/>
      <c r="C375" s="33"/>
      <c r="D375" s="34"/>
      <c r="E375" s="35"/>
      <c r="F375" s="36"/>
      <c r="G375" s="37"/>
      <c r="H375" s="38"/>
      <c r="I375" s="39"/>
      <c r="J375" s="40"/>
      <c r="K375" s="41"/>
      <c r="L375" s="42"/>
      <c r="M375" s="38"/>
      <c r="N375" s="43"/>
    </row>
    <row r="376">
      <c r="A376" s="44" t="str">
        <f t="shared" si="1"/>
        <v>#REF!</v>
      </c>
      <c r="B376" s="32"/>
      <c r="C376" s="33"/>
      <c r="D376" s="34"/>
      <c r="E376" s="35"/>
      <c r="F376" s="36"/>
      <c r="G376" s="37"/>
      <c r="H376" s="38"/>
      <c r="I376" s="39"/>
      <c r="J376" s="40"/>
      <c r="K376" s="41"/>
      <c r="L376" s="42"/>
      <c r="M376" s="38"/>
      <c r="N376" s="43"/>
    </row>
    <row r="377">
      <c r="A377" s="44" t="str">
        <f t="shared" si="1"/>
        <v>#REF!</v>
      </c>
      <c r="B377" s="32"/>
      <c r="C377" s="33"/>
      <c r="D377" s="34"/>
      <c r="E377" s="35"/>
      <c r="F377" s="36"/>
      <c r="G377" s="37"/>
      <c r="H377" s="38"/>
      <c r="I377" s="39"/>
      <c r="J377" s="40"/>
      <c r="K377" s="41"/>
      <c r="L377" s="42"/>
      <c r="M377" s="38"/>
      <c r="N377" s="43"/>
    </row>
    <row r="378">
      <c r="A378" s="44" t="str">
        <f t="shared" si="1"/>
        <v>#REF!</v>
      </c>
      <c r="B378" s="32"/>
      <c r="C378" s="33"/>
      <c r="D378" s="34"/>
      <c r="E378" s="35"/>
      <c r="F378" s="36"/>
      <c r="G378" s="37"/>
      <c r="H378" s="38"/>
      <c r="I378" s="39"/>
      <c r="J378" s="40"/>
      <c r="K378" s="41"/>
      <c r="L378" s="42"/>
      <c r="M378" s="38"/>
      <c r="N378" s="43"/>
    </row>
    <row r="379">
      <c r="A379" s="44" t="str">
        <f t="shared" si="1"/>
        <v>#REF!</v>
      </c>
      <c r="B379" s="32"/>
      <c r="C379" s="33"/>
      <c r="D379" s="34"/>
      <c r="E379" s="35"/>
      <c r="F379" s="36"/>
      <c r="G379" s="37"/>
      <c r="H379" s="38"/>
      <c r="I379" s="39"/>
      <c r="J379" s="40"/>
      <c r="K379" s="41"/>
      <c r="L379" s="42"/>
      <c r="M379" s="38"/>
      <c r="N379" s="43"/>
    </row>
    <row r="380">
      <c r="A380" s="44" t="str">
        <f t="shared" si="1"/>
        <v>#REF!</v>
      </c>
      <c r="B380" s="32"/>
      <c r="C380" s="33"/>
      <c r="D380" s="34"/>
      <c r="E380" s="35"/>
      <c r="F380" s="36"/>
      <c r="G380" s="37"/>
      <c r="H380" s="38"/>
      <c r="I380" s="39"/>
      <c r="J380" s="40"/>
      <c r="K380" s="41"/>
      <c r="L380" s="42"/>
      <c r="M380" s="38"/>
      <c r="N380" s="43"/>
    </row>
    <row r="381">
      <c r="A381" s="44" t="str">
        <f t="shared" si="1"/>
        <v>#REF!</v>
      </c>
      <c r="B381" s="32"/>
      <c r="C381" s="33"/>
      <c r="D381" s="34"/>
      <c r="E381" s="35"/>
      <c r="F381" s="36"/>
      <c r="G381" s="37"/>
      <c r="H381" s="38"/>
      <c r="I381" s="39"/>
      <c r="J381" s="40"/>
      <c r="K381" s="41"/>
      <c r="L381" s="42"/>
      <c r="M381" s="38"/>
      <c r="N381" s="43"/>
    </row>
    <row r="382">
      <c r="A382" s="44" t="str">
        <f t="shared" si="1"/>
        <v>#REF!</v>
      </c>
      <c r="B382" s="32"/>
      <c r="C382" s="33"/>
      <c r="D382" s="34"/>
      <c r="E382" s="35"/>
      <c r="F382" s="36"/>
      <c r="G382" s="37"/>
      <c r="H382" s="38"/>
      <c r="I382" s="39"/>
      <c r="J382" s="40"/>
      <c r="K382" s="41"/>
      <c r="L382" s="42"/>
      <c r="M382" s="38"/>
      <c r="N382" s="43"/>
    </row>
    <row r="383">
      <c r="A383" s="44" t="str">
        <f t="shared" si="1"/>
        <v>#REF!</v>
      </c>
      <c r="B383" s="32"/>
      <c r="C383" s="33"/>
      <c r="D383" s="34"/>
      <c r="E383" s="35"/>
      <c r="F383" s="36"/>
      <c r="G383" s="37"/>
      <c r="H383" s="38"/>
      <c r="I383" s="39"/>
      <c r="J383" s="40"/>
      <c r="K383" s="41"/>
      <c r="L383" s="42"/>
      <c r="M383" s="38"/>
      <c r="N383" s="43"/>
    </row>
    <row r="384">
      <c r="A384" s="44" t="str">
        <f t="shared" si="1"/>
        <v>#REF!</v>
      </c>
      <c r="B384" s="32"/>
      <c r="C384" s="33"/>
      <c r="D384" s="34"/>
      <c r="E384" s="35"/>
      <c r="F384" s="36"/>
      <c r="G384" s="37"/>
      <c r="H384" s="38"/>
      <c r="I384" s="39"/>
      <c r="J384" s="40"/>
      <c r="K384" s="41"/>
      <c r="L384" s="42"/>
      <c r="M384" s="38"/>
      <c r="N384" s="43"/>
    </row>
    <row r="385">
      <c r="A385" s="44" t="str">
        <f t="shared" si="1"/>
        <v>#REF!</v>
      </c>
      <c r="B385" s="32"/>
      <c r="C385" s="33"/>
      <c r="D385" s="34"/>
      <c r="E385" s="35"/>
      <c r="F385" s="36"/>
      <c r="G385" s="37"/>
      <c r="H385" s="38"/>
      <c r="I385" s="39"/>
      <c r="J385" s="40"/>
      <c r="K385" s="41"/>
      <c r="L385" s="42"/>
      <c r="M385" s="38"/>
      <c r="N385" s="43"/>
    </row>
    <row r="386">
      <c r="A386" s="44" t="str">
        <f t="shared" si="1"/>
        <v>#REF!</v>
      </c>
      <c r="B386" s="32"/>
      <c r="C386" s="33"/>
      <c r="D386" s="34"/>
      <c r="E386" s="35"/>
      <c r="F386" s="36"/>
      <c r="G386" s="37"/>
      <c r="H386" s="38"/>
      <c r="I386" s="39"/>
      <c r="J386" s="40"/>
      <c r="K386" s="41"/>
      <c r="L386" s="42"/>
      <c r="M386" s="38"/>
      <c r="N386" s="43"/>
    </row>
    <row r="387">
      <c r="A387" s="44" t="str">
        <f t="shared" si="1"/>
        <v>#REF!</v>
      </c>
      <c r="B387" s="32"/>
      <c r="C387" s="33"/>
      <c r="D387" s="34"/>
      <c r="E387" s="35"/>
      <c r="F387" s="36"/>
      <c r="G387" s="37"/>
      <c r="H387" s="38"/>
      <c r="I387" s="39"/>
      <c r="J387" s="40"/>
      <c r="K387" s="41"/>
      <c r="L387" s="42"/>
      <c r="M387" s="38"/>
      <c r="N387" s="43"/>
    </row>
    <row r="388">
      <c r="A388" s="44" t="str">
        <f t="shared" si="1"/>
        <v>#REF!</v>
      </c>
      <c r="B388" s="32"/>
      <c r="C388" s="33"/>
      <c r="D388" s="34"/>
      <c r="E388" s="35"/>
      <c r="F388" s="36"/>
      <c r="G388" s="37"/>
      <c r="H388" s="38"/>
      <c r="I388" s="39"/>
      <c r="J388" s="40"/>
      <c r="K388" s="41"/>
      <c r="L388" s="42"/>
      <c r="M388" s="38"/>
      <c r="N388" s="43"/>
    </row>
    <row r="389">
      <c r="A389" s="44" t="str">
        <f t="shared" si="1"/>
        <v>#REF!</v>
      </c>
      <c r="B389" s="32"/>
      <c r="C389" s="33"/>
      <c r="D389" s="34"/>
      <c r="E389" s="35"/>
      <c r="F389" s="36"/>
      <c r="G389" s="37"/>
      <c r="H389" s="38"/>
      <c r="I389" s="39"/>
      <c r="J389" s="40"/>
      <c r="K389" s="41"/>
      <c r="L389" s="42"/>
      <c r="M389" s="38"/>
      <c r="N389" s="43"/>
    </row>
    <row r="390">
      <c r="A390" s="44" t="str">
        <f t="shared" si="1"/>
        <v>#REF!</v>
      </c>
      <c r="B390" s="32"/>
      <c r="C390" s="33"/>
      <c r="D390" s="34"/>
      <c r="E390" s="35"/>
      <c r="F390" s="36"/>
      <c r="G390" s="37"/>
      <c r="H390" s="38"/>
      <c r="I390" s="39"/>
      <c r="J390" s="40"/>
      <c r="K390" s="41"/>
      <c r="L390" s="42"/>
      <c r="M390" s="38"/>
      <c r="N390" s="43"/>
    </row>
    <row r="391">
      <c r="A391" s="44" t="str">
        <f t="shared" si="1"/>
        <v>#REF!</v>
      </c>
      <c r="B391" s="32"/>
      <c r="C391" s="33"/>
      <c r="D391" s="34"/>
      <c r="E391" s="35"/>
      <c r="F391" s="36"/>
      <c r="G391" s="37"/>
      <c r="H391" s="38"/>
      <c r="I391" s="39"/>
      <c r="J391" s="40"/>
      <c r="K391" s="41"/>
      <c r="L391" s="42"/>
      <c r="M391" s="38"/>
      <c r="N391" s="43"/>
    </row>
    <row r="392">
      <c r="A392" s="44" t="str">
        <f t="shared" si="1"/>
        <v>#REF!</v>
      </c>
      <c r="B392" s="32"/>
      <c r="C392" s="33"/>
      <c r="D392" s="34"/>
      <c r="E392" s="35"/>
      <c r="F392" s="36"/>
      <c r="G392" s="37"/>
      <c r="H392" s="38"/>
      <c r="I392" s="39"/>
      <c r="J392" s="40"/>
      <c r="K392" s="41"/>
      <c r="L392" s="42"/>
      <c r="M392" s="38"/>
      <c r="N392" s="43"/>
    </row>
    <row r="393">
      <c r="A393" s="44" t="str">
        <f t="shared" si="1"/>
        <v>#REF!</v>
      </c>
      <c r="B393" s="32"/>
      <c r="C393" s="33"/>
      <c r="D393" s="34"/>
      <c r="E393" s="35"/>
      <c r="F393" s="36"/>
      <c r="G393" s="37"/>
      <c r="H393" s="38"/>
      <c r="I393" s="39"/>
      <c r="J393" s="40"/>
      <c r="K393" s="41"/>
      <c r="L393" s="42"/>
      <c r="M393" s="38"/>
      <c r="N393" s="43"/>
    </row>
    <row r="394">
      <c r="A394" s="44" t="str">
        <f t="shared" si="1"/>
        <v>#REF!</v>
      </c>
      <c r="B394" s="32"/>
      <c r="C394" s="33"/>
      <c r="D394" s="34"/>
      <c r="E394" s="35"/>
      <c r="F394" s="36"/>
      <c r="G394" s="37"/>
      <c r="H394" s="38"/>
      <c r="I394" s="39"/>
      <c r="J394" s="40"/>
      <c r="K394" s="41"/>
      <c r="L394" s="42"/>
      <c r="M394" s="38"/>
      <c r="N394" s="43"/>
    </row>
    <row r="395">
      <c r="A395" s="44" t="str">
        <f t="shared" si="1"/>
        <v>#REF!</v>
      </c>
      <c r="B395" s="32"/>
      <c r="C395" s="33"/>
      <c r="D395" s="34"/>
      <c r="E395" s="35"/>
      <c r="F395" s="36"/>
      <c r="G395" s="37"/>
      <c r="H395" s="38"/>
      <c r="I395" s="39"/>
      <c r="J395" s="40"/>
      <c r="K395" s="41"/>
      <c r="L395" s="42"/>
      <c r="M395" s="38"/>
      <c r="N395" s="43"/>
    </row>
    <row r="396">
      <c r="A396" s="44" t="str">
        <f t="shared" si="1"/>
        <v>#REF!</v>
      </c>
      <c r="B396" s="32"/>
      <c r="C396" s="33"/>
      <c r="D396" s="34"/>
      <c r="E396" s="35"/>
      <c r="F396" s="36"/>
      <c r="G396" s="37"/>
      <c r="H396" s="38"/>
      <c r="I396" s="39"/>
      <c r="J396" s="40"/>
      <c r="K396" s="41"/>
      <c r="L396" s="42"/>
      <c r="M396" s="38"/>
      <c r="N396" s="43"/>
    </row>
    <row r="397">
      <c r="A397" s="44" t="str">
        <f t="shared" si="1"/>
        <v>#REF!</v>
      </c>
      <c r="B397" s="32"/>
      <c r="C397" s="33"/>
      <c r="D397" s="34"/>
      <c r="E397" s="35"/>
      <c r="F397" s="36"/>
      <c r="G397" s="37"/>
      <c r="H397" s="38"/>
      <c r="I397" s="39"/>
      <c r="J397" s="40"/>
      <c r="K397" s="41"/>
      <c r="L397" s="42"/>
      <c r="M397" s="38"/>
      <c r="N397" s="43"/>
    </row>
    <row r="398">
      <c r="A398" s="44" t="str">
        <f t="shared" si="1"/>
        <v>#REF!</v>
      </c>
      <c r="B398" s="32"/>
      <c r="C398" s="33"/>
      <c r="D398" s="34"/>
      <c r="E398" s="35"/>
      <c r="F398" s="36"/>
      <c r="G398" s="37"/>
      <c r="H398" s="38"/>
      <c r="I398" s="39"/>
      <c r="J398" s="40"/>
      <c r="K398" s="41"/>
      <c r="L398" s="42"/>
      <c r="M398" s="38"/>
      <c r="N398" s="43"/>
    </row>
    <row r="399">
      <c r="A399" s="44" t="str">
        <f t="shared" si="1"/>
        <v>#REF!</v>
      </c>
      <c r="B399" s="32"/>
      <c r="C399" s="33"/>
      <c r="D399" s="34"/>
      <c r="E399" s="35"/>
      <c r="F399" s="36"/>
      <c r="G399" s="37"/>
      <c r="H399" s="38"/>
      <c r="I399" s="39"/>
      <c r="J399" s="40"/>
      <c r="K399" s="41"/>
      <c r="L399" s="42"/>
      <c r="M399" s="38"/>
      <c r="N399" s="43"/>
    </row>
    <row r="400">
      <c r="A400" s="44" t="str">
        <f t="shared" si="1"/>
        <v>#REF!</v>
      </c>
      <c r="B400" s="32"/>
      <c r="C400" s="33"/>
      <c r="D400" s="34"/>
      <c r="E400" s="35"/>
      <c r="F400" s="36"/>
      <c r="G400" s="37"/>
      <c r="H400" s="38"/>
      <c r="I400" s="39"/>
      <c r="J400" s="40"/>
      <c r="K400" s="41"/>
      <c r="L400" s="42"/>
      <c r="M400" s="38"/>
      <c r="N400" s="43"/>
    </row>
    <row r="401">
      <c r="A401" s="44" t="str">
        <f t="shared" si="1"/>
        <v>#REF!</v>
      </c>
      <c r="B401" s="32"/>
      <c r="C401" s="33"/>
      <c r="D401" s="34"/>
      <c r="E401" s="35"/>
      <c r="F401" s="36"/>
      <c r="G401" s="37"/>
      <c r="H401" s="38"/>
      <c r="I401" s="39"/>
      <c r="J401" s="40"/>
      <c r="K401" s="41"/>
      <c r="L401" s="42"/>
      <c r="M401" s="38"/>
      <c r="N401" s="43"/>
    </row>
    <row r="402">
      <c r="A402" s="44" t="str">
        <f t="shared" si="1"/>
        <v>#REF!</v>
      </c>
      <c r="B402" s="32"/>
      <c r="C402" s="33"/>
      <c r="D402" s="34"/>
      <c r="E402" s="35"/>
      <c r="F402" s="36"/>
      <c r="G402" s="37"/>
      <c r="H402" s="38"/>
      <c r="I402" s="39"/>
      <c r="J402" s="40"/>
      <c r="K402" s="41"/>
      <c r="L402" s="42"/>
      <c r="M402" s="38"/>
      <c r="N402" s="43"/>
    </row>
    <row r="403">
      <c r="A403" s="44" t="str">
        <f t="shared" si="1"/>
        <v>#REF!</v>
      </c>
      <c r="B403" s="32"/>
      <c r="C403" s="33"/>
      <c r="D403" s="34"/>
      <c r="E403" s="35"/>
      <c r="F403" s="36"/>
      <c r="G403" s="37"/>
      <c r="H403" s="38"/>
      <c r="I403" s="39"/>
      <c r="J403" s="40"/>
      <c r="K403" s="41"/>
      <c r="L403" s="42"/>
      <c r="M403" s="38"/>
      <c r="N403" s="43"/>
    </row>
    <row r="404">
      <c r="A404" s="44" t="str">
        <f t="shared" si="1"/>
        <v>#REF!</v>
      </c>
      <c r="B404" s="32"/>
      <c r="C404" s="33"/>
      <c r="D404" s="34"/>
      <c r="E404" s="35"/>
      <c r="F404" s="36"/>
      <c r="G404" s="37"/>
      <c r="H404" s="38"/>
      <c r="I404" s="39"/>
      <c r="J404" s="40"/>
      <c r="K404" s="41"/>
      <c r="L404" s="42"/>
      <c r="M404" s="38"/>
      <c r="N404" s="43"/>
    </row>
    <row r="405">
      <c r="A405" s="44" t="str">
        <f t="shared" si="1"/>
        <v>#REF!</v>
      </c>
      <c r="B405" s="32"/>
      <c r="C405" s="33"/>
      <c r="D405" s="34"/>
      <c r="E405" s="35"/>
      <c r="F405" s="36"/>
      <c r="G405" s="37"/>
      <c r="H405" s="38"/>
      <c r="I405" s="39"/>
      <c r="J405" s="40"/>
      <c r="K405" s="41"/>
      <c r="L405" s="42"/>
      <c r="M405" s="38"/>
      <c r="N405" s="43"/>
    </row>
    <row r="406">
      <c r="A406" s="44" t="str">
        <f t="shared" si="1"/>
        <v>#REF!</v>
      </c>
      <c r="B406" s="32"/>
      <c r="C406" s="33"/>
      <c r="D406" s="34"/>
      <c r="E406" s="35"/>
      <c r="F406" s="36"/>
      <c r="G406" s="37"/>
      <c r="H406" s="38"/>
      <c r="I406" s="39"/>
      <c r="J406" s="40"/>
      <c r="K406" s="41"/>
      <c r="L406" s="42"/>
      <c r="M406" s="38"/>
      <c r="N406" s="43"/>
    </row>
    <row r="407">
      <c r="A407" s="44" t="str">
        <f t="shared" si="1"/>
        <v>#REF!</v>
      </c>
      <c r="B407" s="32"/>
      <c r="C407" s="33"/>
      <c r="D407" s="34"/>
      <c r="E407" s="35"/>
      <c r="F407" s="36"/>
      <c r="G407" s="37"/>
      <c r="H407" s="38"/>
      <c r="I407" s="39"/>
      <c r="J407" s="40"/>
      <c r="K407" s="41"/>
      <c r="L407" s="42"/>
      <c r="M407" s="38"/>
      <c r="N407" s="43"/>
    </row>
    <row r="408">
      <c r="A408" s="44" t="str">
        <f t="shared" si="1"/>
        <v>#REF!</v>
      </c>
      <c r="B408" s="32"/>
      <c r="C408" s="33"/>
      <c r="D408" s="34"/>
      <c r="E408" s="35"/>
      <c r="F408" s="36"/>
      <c r="G408" s="37"/>
      <c r="H408" s="38"/>
      <c r="I408" s="39"/>
      <c r="J408" s="40"/>
      <c r="K408" s="41"/>
      <c r="L408" s="42"/>
      <c r="M408" s="38"/>
      <c r="N408" s="43"/>
    </row>
    <row r="409">
      <c r="A409" s="44" t="str">
        <f t="shared" si="1"/>
        <v>#REF!</v>
      </c>
      <c r="B409" s="32"/>
      <c r="C409" s="33"/>
      <c r="D409" s="34"/>
      <c r="E409" s="35"/>
      <c r="F409" s="36"/>
      <c r="G409" s="37"/>
      <c r="H409" s="38"/>
      <c r="I409" s="39"/>
      <c r="J409" s="40"/>
      <c r="K409" s="41"/>
      <c r="L409" s="42"/>
      <c r="M409" s="38"/>
      <c r="N409" s="43"/>
    </row>
    <row r="410">
      <c r="A410" s="44" t="str">
        <f t="shared" si="1"/>
        <v>#REF!</v>
      </c>
      <c r="B410" s="32"/>
      <c r="C410" s="33"/>
      <c r="D410" s="34"/>
      <c r="E410" s="35"/>
      <c r="F410" s="36"/>
      <c r="G410" s="37"/>
      <c r="H410" s="38"/>
      <c r="I410" s="39"/>
      <c r="J410" s="40"/>
      <c r="K410" s="41"/>
      <c r="L410" s="42"/>
      <c r="M410" s="38"/>
      <c r="N410" s="43"/>
    </row>
    <row r="411">
      <c r="A411" s="44" t="str">
        <f t="shared" si="1"/>
        <v>#REF!</v>
      </c>
      <c r="B411" s="32"/>
      <c r="C411" s="33"/>
      <c r="D411" s="34"/>
      <c r="E411" s="35"/>
      <c r="F411" s="36"/>
      <c r="G411" s="37"/>
      <c r="H411" s="38"/>
      <c r="I411" s="39"/>
      <c r="J411" s="40"/>
      <c r="K411" s="41"/>
      <c r="L411" s="42"/>
      <c r="M411" s="38"/>
      <c r="N411" s="43"/>
    </row>
    <row r="412">
      <c r="A412" s="44" t="str">
        <f t="shared" si="1"/>
        <v>#REF!</v>
      </c>
      <c r="B412" s="32"/>
      <c r="C412" s="33"/>
      <c r="D412" s="34"/>
      <c r="E412" s="35"/>
      <c r="F412" s="36"/>
      <c r="G412" s="37"/>
      <c r="H412" s="38"/>
      <c r="I412" s="39"/>
      <c r="J412" s="40"/>
      <c r="K412" s="41"/>
      <c r="L412" s="42"/>
      <c r="M412" s="38"/>
      <c r="N412" s="43"/>
    </row>
    <row r="413">
      <c r="A413" s="44" t="str">
        <f t="shared" si="1"/>
        <v>#REF!</v>
      </c>
      <c r="B413" s="32"/>
      <c r="C413" s="33"/>
      <c r="D413" s="34"/>
      <c r="E413" s="35"/>
      <c r="F413" s="36"/>
      <c r="G413" s="37"/>
      <c r="H413" s="38"/>
      <c r="I413" s="39"/>
      <c r="J413" s="40"/>
      <c r="K413" s="41"/>
      <c r="L413" s="42"/>
      <c r="M413" s="38"/>
      <c r="N413" s="43"/>
    </row>
    <row r="414">
      <c r="A414" s="44" t="str">
        <f t="shared" si="1"/>
        <v>#REF!</v>
      </c>
      <c r="B414" s="32"/>
      <c r="C414" s="33"/>
      <c r="D414" s="34"/>
      <c r="E414" s="35"/>
      <c r="F414" s="36"/>
      <c r="G414" s="37"/>
      <c r="H414" s="38"/>
      <c r="I414" s="39"/>
      <c r="J414" s="40"/>
      <c r="K414" s="41"/>
      <c r="L414" s="42"/>
      <c r="M414" s="38"/>
      <c r="N414" s="43"/>
    </row>
    <row r="415">
      <c r="A415" s="44" t="str">
        <f t="shared" si="1"/>
        <v>#REF!</v>
      </c>
      <c r="B415" s="32"/>
      <c r="C415" s="33"/>
      <c r="D415" s="34"/>
      <c r="E415" s="35"/>
      <c r="F415" s="36"/>
      <c r="G415" s="37"/>
      <c r="H415" s="38"/>
      <c r="I415" s="39"/>
      <c r="J415" s="40"/>
      <c r="K415" s="41"/>
      <c r="L415" s="42"/>
      <c r="M415" s="38"/>
      <c r="N415" s="43"/>
    </row>
    <row r="416">
      <c r="A416" s="44" t="str">
        <f t="shared" si="1"/>
        <v>#REF!</v>
      </c>
      <c r="B416" s="32"/>
      <c r="C416" s="33"/>
      <c r="D416" s="34"/>
      <c r="E416" s="35"/>
      <c r="F416" s="36"/>
      <c r="G416" s="37"/>
      <c r="H416" s="38"/>
      <c r="I416" s="39"/>
      <c r="J416" s="40"/>
      <c r="K416" s="41"/>
      <c r="L416" s="42"/>
      <c r="M416" s="38"/>
      <c r="N416" s="43"/>
    </row>
    <row r="417">
      <c r="A417" s="44" t="str">
        <f t="shared" si="1"/>
        <v>#REF!</v>
      </c>
      <c r="B417" s="32"/>
      <c r="C417" s="33"/>
      <c r="D417" s="34"/>
      <c r="E417" s="35"/>
      <c r="F417" s="36"/>
      <c r="G417" s="37"/>
      <c r="H417" s="38"/>
      <c r="I417" s="39"/>
      <c r="J417" s="40"/>
      <c r="K417" s="41"/>
      <c r="L417" s="42"/>
      <c r="M417" s="38"/>
      <c r="N417" s="43"/>
    </row>
    <row r="418">
      <c r="A418" s="44" t="str">
        <f t="shared" si="1"/>
        <v>#REF!</v>
      </c>
      <c r="B418" s="32"/>
      <c r="C418" s="33"/>
      <c r="D418" s="34"/>
      <c r="E418" s="35"/>
      <c r="F418" s="36"/>
      <c r="G418" s="37"/>
      <c r="H418" s="38"/>
      <c r="I418" s="39"/>
      <c r="J418" s="40"/>
      <c r="K418" s="41"/>
      <c r="L418" s="42"/>
      <c r="M418" s="38"/>
      <c r="N418" s="43"/>
    </row>
    <row r="419">
      <c r="A419" s="44" t="str">
        <f t="shared" si="1"/>
        <v>#REF!</v>
      </c>
      <c r="B419" s="32"/>
      <c r="C419" s="33"/>
      <c r="D419" s="34"/>
      <c r="E419" s="35"/>
      <c r="F419" s="36"/>
      <c r="G419" s="37"/>
      <c r="H419" s="38"/>
      <c r="I419" s="39"/>
      <c r="J419" s="40"/>
      <c r="K419" s="41"/>
      <c r="L419" s="42"/>
      <c r="M419" s="38"/>
      <c r="N419" s="43"/>
    </row>
    <row r="420">
      <c r="A420" s="44" t="str">
        <f t="shared" si="1"/>
        <v>#REF!</v>
      </c>
      <c r="B420" s="32"/>
      <c r="C420" s="33"/>
      <c r="D420" s="34"/>
      <c r="E420" s="35"/>
      <c r="F420" s="36"/>
      <c r="G420" s="37"/>
      <c r="H420" s="38"/>
      <c r="I420" s="39"/>
      <c r="J420" s="40"/>
      <c r="K420" s="41"/>
      <c r="L420" s="42"/>
      <c r="M420" s="38"/>
      <c r="N420" s="43"/>
    </row>
    <row r="421">
      <c r="A421" s="44" t="str">
        <f t="shared" si="1"/>
        <v>#REF!</v>
      </c>
      <c r="B421" s="32"/>
      <c r="C421" s="33"/>
      <c r="D421" s="34"/>
      <c r="E421" s="35"/>
      <c r="F421" s="36"/>
      <c r="G421" s="37"/>
      <c r="H421" s="38"/>
      <c r="I421" s="39"/>
      <c r="J421" s="40"/>
      <c r="K421" s="41"/>
      <c r="L421" s="42"/>
      <c r="M421" s="38"/>
      <c r="N421" s="43"/>
    </row>
    <row r="422">
      <c r="A422" s="44" t="str">
        <f t="shared" si="1"/>
        <v>#REF!</v>
      </c>
      <c r="B422" s="32"/>
      <c r="C422" s="33"/>
      <c r="D422" s="34"/>
      <c r="E422" s="35"/>
      <c r="F422" s="36"/>
      <c r="G422" s="37"/>
      <c r="H422" s="38"/>
      <c r="I422" s="39"/>
      <c r="J422" s="40"/>
      <c r="K422" s="41"/>
      <c r="L422" s="42"/>
      <c r="M422" s="38"/>
      <c r="N422" s="43"/>
    </row>
    <row r="423">
      <c r="A423" s="44" t="str">
        <f t="shared" si="1"/>
        <v>#REF!</v>
      </c>
      <c r="B423" s="32"/>
      <c r="C423" s="33"/>
      <c r="D423" s="34"/>
      <c r="E423" s="35"/>
      <c r="F423" s="36"/>
      <c r="G423" s="37"/>
      <c r="H423" s="38"/>
      <c r="I423" s="39"/>
      <c r="J423" s="40"/>
      <c r="K423" s="41"/>
      <c r="L423" s="42"/>
      <c r="M423" s="38"/>
      <c r="N423" s="43"/>
    </row>
    <row r="424">
      <c r="A424" s="44" t="str">
        <f t="shared" si="1"/>
        <v>#REF!</v>
      </c>
      <c r="B424" s="32"/>
      <c r="C424" s="33"/>
      <c r="D424" s="34"/>
      <c r="E424" s="35"/>
      <c r="F424" s="36"/>
      <c r="G424" s="37"/>
      <c r="H424" s="38"/>
      <c r="I424" s="39"/>
      <c r="J424" s="40"/>
      <c r="K424" s="41"/>
      <c r="L424" s="42"/>
      <c r="M424" s="38"/>
      <c r="N424" s="43"/>
    </row>
    <row r="425">
      <c r="A425" s="44" t="str">
        <f t="shared" si="1"/>
        <v>#REF!</v>
      </c>
      <c r="B425" s="32"/>
      <c r="C425" s="33"/>
      <c r="D425" s="34"/>
      <c r="E425" s="35"/>
      <c r="F425" s="36"/>
      <c r="G425" s="37"/>
      <c r="H425" s="38"/>
      <c r="I425" s="39"/>
      <c r="J425" s="40"/>
      <c r="K425" s="41"/>
      <c r="L425" s="42"/>
      <c r="M425" s="38"/>
      <c r="N425" s="43"/>
    </row>
    <row r="426">
      <c r="A426" s="44" t="str">
        <f t="shared" si="1"/>
        <v>#REF!</v>
      </c>
      <c r="B426" s="32"/>
      <c r="C426" s="33"/>
      <c r="D426" s="34"/>
      <c r="E426" s="35"/>
      <c r="F426" s="36"/>
      <c r="G426" s="37"/>
      <c r="H426" s="38"/>
      <c r="I426" s="39"/>
      <c r="J426" s="40"/>
      <c r="K426" s="41"/>
      <c r="L426" s="42"/>
      <c r="M426" s="38"/>
      <c r="N426" s="43"/>
    </row>
    <row r="427">
      <c r="A427" s="44" t="str">
        <f t="shared" si="1"/>
        <v>#REF!</v>
      </c>
      <c r="B427" s="32"/>
      <c r="C427" s="33"/>
      <c r="D427" s="34"/>
      <c r="E427" s="35"/>
      <c r="F427" s="36"/>
      <c r="G427" s="37"/>
      <c r="H427" s="38"/>
      <c r="I427" s="39"/>
      <c r="J427" s="40"/>
      <c r="K427" s="41"/>
      <c r="L427" s="42"/>
      <c r="M427" s="38"/>
      <c r="N427" s="43"/>
    </row>
    <row r="428">
      <c r="A428" s="44" t="str">
        <f t="shared" si="1"/>
        <v>#REF!</v>
      </c>
      <c r="B428" s="32"/>
      <c r="C428" s="33"/>
      <c r="D428" s="34"/>
      <c r="E428" s="35"/>
      <c r="F428" s="36"/>
      <c r="G428" s="37"/>
      <c r="H428" s="38"/>
      <c r="I428" s="39"/>
      <c r="J428" s="40"/>
      <c r="K428" s="41"/>
      <c r="L428" s="42"/>
      <c r="M428" s="38"/>
      <c r="N428" s="43"/>
    </row>
    <row r="429">
      <c r="A429" s="44" t="str">
        <f t="shared" si="1"/>
        <v>#REF!</v>
      </c>
      <c r="B429" s="32"/>
      <c r="C429" s="33"/>
      <c r="D429" s="34"/>
      <c r="E429" s="35"/>
      <c r="F429" s="36"/>
      <c r="G429" s="37"/>
      <c r="H429" s="38"/>
      <c r="I429" s="39"/>
      <c r="J429" s="40"/>
      <c r="K429" s="41"/>
      <c r="L429" s="42"/>
      <c r="M429" s="38"/>
      <c r="N429" s="43"/>
    </row>
    <row r="430">
      <c r="A430" s="44" t="str">
        <f t="shared" si="1"/>
        <v>#REF!</v>
      </c>
      <c r="B430" s="32"/>
      <c r="C430" s="33"/>
      <c r="D430" s="34"/>
      <c r="E430" s="35"/>
      <c r="F430" s="36"/>
      <c r="G430" s="37"/>
      <c r="H430" s="38"/>
      <c r="I430" s="39"/>
      <c r="J430" s="40"/>
      <c r="K430" s="41"/>
      <c r="L430" s="42"/>
      <c r="M430" s="38"/>
      <c r="N430" s="43"/>
    </row>
    <row r="431">
      <c r="A431" s="44" t="str">
        <f t="shared" si="1"/>
        <v>#REF!</v>
      </c>
      <c r="B431" s="32"/>
      <c r="C431" s="33"/>
      <c r="D431" s="34"/>
      <c r="E431" s="35"/>
      <c r="F431" s="36"/>
      <c r="G431" s="37"/>
      <c r="H431" s="38"/>
      <c r="I431" s="39"/>
      <c r="J431" s="40"/>
      <c r="K431" s="41"/>
      <c r="L431" s="42"/>
      <c r="M431" s="38"/>
      <c r="N431" s="43"/>
    </row>
    <row r="432">
      <c r="A432" s="44" t="str">
        <f t="shared" si="1"/>
        <v>#REF!</v>
      </c>
      <c r="B432" s="32"/>
      <c r="C432" s="33"/>
      <c r="D432" s="34"/>
      <c r="E432" s="35"/>
      <c r="F432" s="36"/>
      <c r="G432" s="37"/>
      <c r="H432" s="38"/>
      <c r="I432" s="39"/>
      <c r="J432" s="40"/>
      <c r="K432" s="41"/>
      <c r="L432" s="42"/>
      <c r="M432" s="38"/>
      <c r="N432" s="43"/>
    </row>
    <row r="433">
      <c r="A433" s="44" t="str">
        <f t="shared" si="1"/>
        <v>#REF!</v>
      </c>
      <c r="B433" s="32"/>
      <c r="C433" s="33"/>
      <c r="D433" s="34"/>
      <c r="E433" s="35"/>
      <c r="F433" s="36"/>
      <c r="G433" s="37"/>
      <c r="H433" s="38"/>
      <c r="I433" s="39"/>
      <c r="J433" s="40"/>
      <c r="K433" s="41"/>
      <c r="L433" s="42"/>
      <c r="M433" s="38"/>
      <c r="N433" s="43"/>
    </row>
    <row r="434">
      <c r="A434" s="44" t="str">
        <f t="shared" si="1"/>
        <v>#REF!</v>
      </c>
      <c r="B434" s="32"/>
      <c r="C434" s="33"/>
      <c r="D434" s="34"/>
      <c r="E434" s="35"/>
      <c r="F434" s="36"/>
      <c r="G434" s="37"/>
      <c r="H434" s="38"/>
      <c r="I434" s="39"/>
      <c r="J434" s="40"/>
      <c r="K434" s="41"/>
      <c r="L434" s="42"/>
      <c r="M434" s="38"/>
      <c r="N434" s="43"/>
    </row>
    <row r="435">
      <c r="A435" s="44" t="str">
        <f t="shared" si="1"/>
        <v>#REF!</v>
      </c>
      <c r="B435" s="32"/>
      <c r="C435" s="33"/>
      <c r="D435" s="34"/>
      <c r="E435" s="35"/>
      <c r="F435" s="36"/>
      <c r="G435" s="37"/>
      <c r="H435" s="38"/>
      <c r="I435" s="39"/>
      <c r="J435" s="40"/>
      <c r="K435" s="41"/>
      <c r="L435" s="42"/>
      <c r="M435" s="38"/>
      <c r="N435" s="43"/>
    </row>
    <row r="436">
      <c r="A436" s="44" t="str">
        <f t="shared" si="1"/>
        <v>#REF!</v>
      </c>
      <c r="B436" s="32"/>
      <c r="C436" s="33"/>
      <c r="D436" s="34"/>
      <c r="E436" s="35"/>
      <c r="F436" s="36"/>
      <c r="G436" s="37"/>
      <c r="H436" s="38"/>
      <c r="I436" s="39"/>
      <c r="J436" s="40"/>
      <c r="K436" s="41"/>
      <c r="L436" s="42"/>
      <c r="M436" s="38"/>
      <c r="N436" s="43"/>
    </row>
    <row r="437">
      <c r="A437" s="44" t="str">
        <f t="shared" si="1"/>
        <v>#REF!</v>
      </c>
      <c r="B437" s="32"/>
      <c r="C437" s="33"/>
      <c r="D437" s="34"/>
      <c r="E437" s="35"/>
      <c r="F437" s="36"/>
      <c r="G437" s="37"/>
      <c r="H437" s="38"/>
      <c r="I437" s="39"/>
      <c r="J437" s="40"/>
      <c r="K437" s="41"/>
      <c r="L437" s="42"/>
      <c r="M437" s="38"/>
      <c r="N437" s="43"/>
    </row>
    <row r="438">
      <c r="A438" s="44" t="str">
        <f t="shared" si="1"/>
        <v>#REF!</v>
      </c>
      <c r="B438" s="32"/>
      <c r="C438" s="33"/>
      <c r="D438" s="34"/>
      <c r="E438" s="35"/>
      <c r="F438" s="36"/>
      <c r="G438" s="37"/>
      <c r="H438" s="38"/>
      <c r="I438" s="39"/>
      <c r="J438" s="40"/>
      <c r="K438" s="41"/>
      <c r="L438" s="42"/>
      <c r="M438" s="38"/>
      <c r="N438" s="43"/>
    </row>
    <row r="439">
      <c r="A439" s="44" t="str">
        <f t="shared" si="1"/>
        <v>#REF!</v>
      </c>
      <c r="B439" s="32"/>
      <c r="C439" s="33"/>
      <c r="D439" s="34"/>
      <c r="E439" s="35"/>
      <c r="F439" s="36"/>
      <c r="G439" s="37"/>
      <c r="H439" s="38"/>
      <c r="I439" s="39"/>
      <c r="J439" s="40"/>
      <c r="K439" s="41"/>
      <c r="L439" s="42"/>
      <c r="M439" s="38"/>
      <c r="N439" s="43"/>
    </row>
    <row r="440">
      <c r="A440" s="44" t="str">
        <f t="shared" si="1"/>
        <v>#REF!</v>
      </c>
      <c r="B440" s="32"/>
      <c r="C440" s="33"/>
      <c r="D440" s="34"/>
      <c r="E440" s="35"/>
      <c r="F440" s="36"/>
      <c r="G440" s="37"/>
      <c r="H440" s="38"/>
      <c r="I440" s="39"/>
      <c r="J440" s="40"/>
      <c r="K440" s="41"/>
      <c r="L440" s="42"/>
      <c r="M440" s="38"/>
      <c r="N440" s="43"/>
    </row>
    <row r="441">
      <c r="A441" s="44" t="str">
        <f t="shared" si="1"/>
        <v>#REF!</v>
      </c>
      <c r="B441" s="32"/>
      <c r="C441" s="33"/>
      <c r="D441" s="34"/>
      <c r="E441" s="35"/>
      <c r="F441" s="36"/>
      <c r="G441" s="37"/>
      <c r="H441" s="38"/>
      <c r="I441" s="39"/>
      <c r="J441" s="40"/>
      <c r="K441" s="41"/>
      <c r="L441" s="42"/>
      <c r="M441" s="38"/>
      <c r="N441" s="43"/>
    </row>
    <row r="442">
      <c r="A442" s="44" t="str">
        <f t="shared" si="1"/>
        <v>#REF!</v>
      </c>
      <c r="B442" s="32"/>
      <c r="C442" s="33"/>
      <c r="D442" s="34"/>
      <c r="E442" s="35"/>
      <c r="F442" s="36"/>
      <c r="G442" s="37"/>
      <c r="H442" s="38"/>
      <c r="I442" s="39"/>
      <c r="J442" s="40"/>
      <c r="K442" s="41"/>
      <c r="L442" s="42"/>
      <c r="M442" s="38"/>
      <c r="N442" s="43"/>
    </row>
    <row r="443">
      <c r="A443" s="44" t="str">
        <f t="shared" si="1"/>
        <v>#REF!</v>
      </c>
      <c r="B443" s="32"/>
      <c r="C443" s="33"/>
      <c r="D443" s="34"/>
      <c r="E443" s="35"/>
      <c r="F443" s="36"/>
      <c r="G443" s="37"/>
      <c r="H443" s="38"/>
      <c r="I443" s="39"/>
      <c r="J443" s="40"/>
      <c r="K443" s="41"/>
      <c r="L443" s="42"/>
      <c r="M443" s="38"/>
      <c r="N443" s="43"/>
    </row>
    <row r="444">
      <c r="A444" s="44" t="str">
        <f t="shared" si="1"/>
        <v>#REF!</v>
      </c>
      <c r="B444" s="32"/>
      <c r="C444" s="33"/>
      <c r="D444" s="34"/>
      <c r="E444" s="35"/>
      <c r="F444" s="36"/>
      <c r="G444" s="37"/>
      <c r="H444" s="38"/>
      <c r="I444" s="39"/>
      <c r="J444" s="40"/>
      <c r="K444" s="41"/>
      <c r="L444" s="42"/>
      <c r="M444" s="38"/>
      <c r="N444" s="43"/>
    </row>
    <row r="445">
      <c r="A445" s="44" t="str">
        <f t="shared" si="1"/>
        <v>#REF!</v>
      </c>
      <c r="B445" s="32"/>
      <c r="C445" s="33"/>
      <c r="D445" s="34"/>
      <c r="E445" s="35"/>
      <c r="F445" s="36"/>
      <c r="G445" s="37"/>
      <c r="H445" s="38"/>
      <c r="I445" s="39"/>
      <c r="J445" s="40"/>
      <c r="K445" s="41"/>
      <c r="L445" s="42"/>
      <c r="M445" s="38"/>
      <c r="N445" s="43"/>
    </row>
    <row r="446">
      <c r="A446" s="44" t="str">
        <f t="shared" si="1"/>
        <v>#REF!</v>
      </c>
      <c r="B446" s="32"/>
      <c r="C446" s="33"/>
      <c r="D446" s="34"/>
      <c r="E446" s="35"/>
      <c r="F446" s="36"/>
      <c r="G446" s="37"/>
      <c r="H446" s="38"/>
      <c r="I446" s="39"/>
      <c r="J446" s="40"/>
      <c r="K446" s="41"/>
      <c r="L446" s="42"/>
      <c r="M446" s="38"/>
      <c r="N446" s="43"/>
    </row>
    <row r="447">
      <c r="A447" s="44" t="str">
        <f t="shared" si="1"/>
        <v>#REF!</v>
      </c>
      <c r="B447" s="32"/>
      <c r="C447" s="33"/>
      <c r="D447" s="34"/>
      <c r="E447" s="35"/>
      <c r="F447" s="36"/>
      <c r="G447" s="37"/>
      <c r="H447" s="38"/>
      <c r="I447" s="39"/>
      <c r="J447" s="40"/>
      <c r="K447" s="41"/>
      <c r="L447" s="42"/>
      <c r="M447" s="38"/>
      <c r="N447" s="43"/>
    </row>
    <row r="448">
      <c r="A448" s="44" t="str">
        <f t="shared" si="1"/>
        <v>#REF!</v>
      </c>
      <c r="B448" s="32"/>
      <c r="C448" s="33"/>
      <c r="D448" s="34"/>
      <c r="E448" s="35"/>
      <c r="F448" s="36"/>
      <c r="G448" s="37"/>
      <c r="H448" s="38"/>
      <c r="I448" s="39"/>
      <c r="J448" s="40"/>
      <c r="K448" s="41"/>
      <c r="L448" s="42"/>
      <c r="M448" s="38"/>
      <c r="N448" s="43"/>
    </row>
    <row r="449">
      <c r="A449" s="44" t="str">
        <f t="shared" si="1"/>
        <v>#REF!</v>
      </c>
      <c r="B449" s="32"/>
      <c r="C449" s="33"/>
      <c r="D449" s="34"/>
      <c r="E449" s="35"/>
      <c r="F449" s="36"/>
      <c r="G449" s="37"/>
      <c r="H449" s="38"/>
      <c r="I449" s="39"/>
      <c r="J449" s="40"/>
      <c r="K449" s="41"/>
      <c r="L449" s="42"/>
      <c r="M449" s="38"/>
      <c r="N449" s="43"/>
    </row>
    <row r="450">
      <c r="A450" s="44" t="str">
        <f t="shared" si="1"/>
        <v>#REF!</v>
      </c>
      <c r="B450" s="32"/>
      <c r="C450" s="33"/>
      <c r="D450" s="34"/>
      <c r="E450" s="35"/>
      <c r="F450" s="36"/>
      <c r="G450" s="37"/>
      <c r="H450" s="38"/>
      <c r="I450" s="39"/>
      <c r="J450" s="40"/>
      <c r="K450" s="41"/>
      <c r="L450" s="42"/>
      <c r="M450" s="38"/>
      <c r="N450" s="43"/>
    </row>
    <row r="451">
      <c r="A451" s="44" t="str">
        <f t="shared" si="1"/>
        <v>#REF!</v>
      </c>
      <c r="B451" s="32"/>
      <c r="C451" s="33"/>
      <c r="D451" s="34"/>
      <c r="E451" s="35"/>
      <c r="F451" s="36"/>
      <c r="G451" s="37"/>
      <c r="H451" s="38"/>
      <c r="I451" s="39"/>
      <c r="J451" s="40"/>
      <c r="K451" s="41"/>
      <c r="L451" s="42"/>
      <c r="M451" s="38"/>
      <c r="N451" s="43"/>
    </row>
    <row r="452">
      <c r="A452" s="44" t="str">
        <f t="shared" si="1"/>
        <v>#REF!</v>
      </c>
      <c r="B452" s="32"/>
      <c r="C452" s="33"/>
      <c r="D452" s="34"/>
      <c r="E452" s="35"/>
      <c r="F452" s="36"/>
      <c r="G452" s="37"/>
      <c r="H452" s="38"/>
      <c r="I452" s="39"/>
      <c r="J452" s="40"/>
      <c r="K452" s="41"/>
      <c r="L452" s="42"/>
      <c r="M452" s="38"/>
      <c r="N452" s="43"/>
    </row>
    <row r="453">
      <c r="A453" s="44" t="str">
        <f t="shared" si="1"/>
        <v>#REF!</v>
      </c>
      <c r="B453" s="32"/>
      <c r="C453" s="33"/>
      <c r="D453" s="34"/>
      <c r="E453" s="35"/>
      <c r="F453" s="36"/>
      <c r="G453" s="37"/>
      <c r="H453" s="38"/>
      <c r="I453" s="39"/>
      <c r="J453" s="40"/>
      <c r="K453" s="41"/>
      <c r="L453" s="42"/>
      <c r="M453" s="38"/>
      <c r="N453" s="43"/>
    </row>
    <row r="454">
      <c r="A454" s="44" t="str">
        <f t="shared" si="1"/>
        <v>#REF!</v>
      </c>
      <c r="B454" s="32"/>
      <c r="C454" s="33"/>
      <c r="D454" s="34"/>
      <c r="E454" s="35"/>
      <c r="F454" s="36"/>
      <c r="G454" s="37"/>
      <c r="H454" s="38"/>
      <c r="I454" s="39"/>
      <c r="J454" s="40"/>
      <c r="K454" s="41"/>
      <c r="L454" s="42"/>
      <c r="M454" s="38"/>
      <c r="N454" s="43"/>
    </row>
    <row r="455">
      <c r="A455" s="44" t="str">
        <f t="shared" si="1"/>
        <v>#REF!</v>
      </c>
      <c r="B455" s="32"/>
      <c r="C455" s="33"/>
      <c r="D455" s="34"/>
      <c r="E455" s="35"/>
      <c r="F455" s="36"/>
      <c r="G455" s="37"/>
      <c r="H455" s="38"/>
      <c r="I455" s="39"/>
      <c r="J455" s="40"/>
      <c r="K455" s="41"/>
      <c r="L455" s="42"/>
      <c r="M455" s="38"/>
      <c r="N455" s="43"/>
    </row>
    <row r="456">
      <c r="A456" s="44" t="str">
        <f t="shared" si="1"/>
        <v>#REF!</v>
      </c>
      <c r="B456" s="32"/>
      <c r="C456" s="33"/>
      <c r="D456" s="34"/>
      <c r="E456" s="35"/>
      <c r="F456" s="36"/>
      <c r="G456" s="37"/>
      <c r="H456" s="38"/>
      <c r="I456" s="39"/>
      <c r="J456" s="40"/>
      <c r="K456" s="41"/>
      <c r="L456" s="42"/>
      <c r="M456" s="38"/>
      <c r="N456" s="43"/>
    </row>
    <row r="457">
      <c r="A457" s="44" t="str">
        <f t="shared" si="1"/>
        <v>#REF!</v>
      </c>
      <c r="B457" s="32"/>
      <c r="C457" s="33"/>
      <c r="D457" s="34"/>
      <c r="E457" s="35"/>
      <c r="F457" s="36"/>
      <c r="G457" s="37"/>
      <c r="H457" s="38"/>
      <c r="I457" s="39"/>
      <c r="J457" s="40"/>
      <c r="K457" s="41"/>
      <c r="L457" s="42"/>
      <c r="M457" s="38"/>
      <c r="N457" s="43"/>
    </row>
    <row r="458">
      <c r="A458" s="44" t="str">
        <f t="shared" si="1"/>
        <v>#REF!</v>
      </c>
      <c r="B458" s="32"/>
      <c r="C458" s="33"/>
      <c r="D458" s="34"/>
      <c r="E458" s="35"/>
      <c r="F458" s="36"/>
      <c r="G458" s="37"/>
      <c r="H458" s="38"/>
      <c r="I458" s="39"/>
      <c r="J458" s="40"/>
      <c r="K458" s="41"/>
      <c r="L458" s="42"/>
      <c r="M458" s="38"/>
      <c r="N458" s="43"/>
    </row>
    <row r="459">
      <c r="A459" s="44"/>
      <c r="B459" s="32"/>
      <c r="C459" s="33"/>
      <c r="D459" s="34"/>
      <c r="E459" s="35"/>
      <c r="F459" s="36"/>
      <c r="G459" s="37"/>
      <c r="H459" s="38"/>
      <c r="I459" s="39"/>
      <c r="J459" s="40"/>
      <c r="K459" s="41"/>
      <c r="L459" s="42"/>
      <c r="M459" s="38"/>
      <c r="N459" s="43"/>
    </row>
    <row r="460">
      <c r="A460" s="44"/>
      <c r="B460" s="32"/>
      <c r="C460" s="33"/>
      <c r="D460" s="34"/>
      <c r="E460" s="35"/>
      <c r="F460" s="36"/>
      <c r="G460" s="37"/>
      <c r="H460" s="38"/>
      <c r="I460" s="39"/>
      <c r="J460" s="40"/>
      <c r="K460" s="41"/>
      <c r="L460" s="42"/>
      <c r="M460" s="38"/>
      <c r="N460" s="43"/>
    </row>
    <row r="461">
      <c r="A461" s="44"/>
      <c r="B461" s="32"/>
      <c r="C461" s="33"/>
      <c r="D461" s="34"/>
      <c r="E461" s="35"/>
      <c r="F461" s="36"/>
      <c r="G461" s="37"/>
      <c r="H461" s="38"/>
      <c r="I461" s="39"/>
      <c r="J461" s="40"/>
      <c r="K461" s="41"/>
      <c r="L461" s="42"/>
      <c r="M461" s="38"/>
      <c r="N461" s="43"/>
    </row>
    <row r="462">
      <c r="A462" s="44"/>
      <c r="B462" s="32"/>
      <c r="C462" s="33"/>
      <c r="D462" s="34"/>
      <c r="E462" s="35"/>
      <c r="F462" s="36"/>
      <c r="G462" s="37"/>
      <c r="H462" s="38"/>
      <c r="I462" s="39"/>
      <c r="J462" s="40"/>
      <c r="K462" s="41"/>
      <c r="L462" s="42"/>
      <c r="M462" s="38"/>
      <c r="N462" s="43"/>
    </row>
    <row r="463">
      <c r="A463" s="44"/>
      <c r="B463" s="32"/>
      <c r="C463" s="33"/>
      <c r="D463" s="34"/>
      <c r="E463" s="35"/>
      <c r="F463" s="36"/>
      <c r="G463" s="37"/>
      <c r="H463" s="38"/>
      <c r="I463" s="39"/>
      <c r="J463" s="40"/>
      <c r="K463" s="41"/>
      <c r="L463" s="42"/>
      <c r="M463" s="38"/>
      <c r="N463" s="43"/>
    </row>
    <row r="464">
      <c r="A464" s="44"/>
      <c r="B464" s="32"/>
      <c r="C464" s="33"/>
      <c r="D464" s="34"/>
      <c r="E464" s="35"/>
      <c r="F464" s="36"/>
      <c r="G464" s="37"/>
      <c r="H464" s="38"/>
      <c r="I464" s="39"/>
      <c r="J464" s="40"/>
      <c r="K464" s="41"/>
      <c r="L464" s="42"/>
      <c r="M464" s="38"/>
      <c r="N464" s="43"/>
    </row>
    <row r="465">
      <c r="A465" s="44"/>
      <c r="B465" s="32"/>
      <c r="C465" s="33"/>
      <c r="D465" s="34"/>
      <c r="E465" s="35"/>
      <c r="F465" s="36"/>
      <c r="G465" s="37"/>
      <c r="H465" s="38"/>
      <c r="I465" s="39"/>
      <c r="J465" s="40"/>
      <c r="K465" s="41"/>
      <c r="L465" s="42"/>
      <c r="M465" s="38"/>
      <c r="N465" s="43"/>
    </row>
    <row r="466">
      <c r="A466" s="44"/>
      <c r="B466" s="32"/>
      <c r="C466" s="33"/>
      <c r="D466" s="34"/>
      <c r="E466" s="35"/>
      <c r="F466" s="36"/>
      <c r="G466" s="37"/>
      <c r="H466" s="38"/>
      <c r="I466" s="39"/>
      <c r="J466" s="40"/>
      <c r="K466" s="41"/>
      <c r="L466" s="42"/>
      <c r="M466" s="38"/>
      <c r="N466" s="43"/>
    </row>
    <row r="467">
      <c r="A467" s="44"/>
      <c r="B467" s="32"/>
      <c r="C467" s="33"/>
      <c r="D467" s="34"/>
      <c r="E467" s="35"/>
      <c r="F467" s="36"/>
      <c r="G467" s="37"/>
      <c r="H467" s="38"/>
      <c r="I467" s="39"/>
      <c r="J467" s="40"/>
      <c r="K467" s="41"/>
      <c r="L467" s="42"/>
      <c r="M467" s="38"/>
      <c r="N467" s="43"/>
    </row>
    <row r="468">
      <c r="A468" s="44"/>
      <c r="B468" s="32"/>
      <c r="C468" s="33"/>
      <c r="D468" s="34"/>
      <c r="E468" s="35"/>
      <c r="F468" s="36"/>
      <c r="G468" s="37"/>
      <c r="H468" s="38"/>
      <c r="I468" s="39"/>
      <c r="J468" s="40"/>
      <c r="K468" s="41"/>
      <c r="L468" s="42"/>
      <c r="M468" s="38"/>
      <c r="N468" s="43"/>
    </row>
    <row r="469">
      <c r="A469" s="44"/>
      <c r="B469" s="32"/>
      <c r="C469" s="33"/>
      <c r="D469" s="34"/>
      <c r="E469" s="35"/>
      <c r="F469" s="36"/>
      <c r="G469" s="37"/>
      <c r="H469" s="38"/>
      <c r="I469" s="39"/>
      <c r="J469" s="40"/>
      <c r="K469" s="41"/>
      <c r="L469" s="42"/>
      <c r="M469" s="38"/>
      <c r="N469" s="43"/>
    </row>
    <row r="470">
      <c r="A470" s="44"/>
      <c r="B470" s="32"/>
      <c r="C470" s="33"/>
      <c r="D470" s="34"/>
      <c r="E470" s="35"/>
      <c r="F470" s="36"/>
      <c r="G470" s="37"/>
      <c r="H470" s="38"/>
      <c r="I470" s="39"/>
      <c r="J470" s="40"/>
      <c r="K470" s="41"/>
      <c r="L470" s="42"/>
      <c r="M470" s="38"/>
      <c r="N470" s="43"/>
    </row>
    <row r="471">
      <c r="A471" s="44"/>
      <c r="B471" s="32"/>
      <c r="C471" s="33"/>
      <c r="D471" s="34"/>
      <c r="E471" s="35"/>
      <c r="F471" s="36"/>
      <c r="G471" s="37"/>
      <c r="H471" s="38"/>
      <c r="I471" s="39"/>
      <c r="J471" s="40"/>
      <c r="K471" s="41"/>
      <c r="L471" s="42"/>
      <c r="M471" s="38"/>
      <c r="N471" s="43"/>
    </row>
    <row r="472">
      <c r="A472" s="44"/>
      <c r="B472" s="32"/>
      <c r="C472" s="33"/>
      <c r="D472" s="34"/>
      <c r="E472" s="35"/>
      <c r="F472" s="36"/>
      <c r="G472" s="37"/>
      <c r="H472" s="38"/>
      <c r="I472" s="39"/>
      <c r="J472" s="40"/>
      <c r="K472" s="41"/>
      <c r="L472" s="42"/>
      <c r="M472" s="38"/>
      <c r="N472" s="43"/>
    </row>
    <row r="473">
      <c r="A473" s="44"/>
      <c r="B473" s="32"/>
      <c r="C473" s="33"/>
      <c r="D473" s="34"/>
      <c r="E473" s="35"/>
      <c r="F473" s="36"/>
      <c r="G473" s="37"/>
      <c r="H473" s="38"/>
      <c r="I473" s="39"/>
      <c r="J473" s="40"/>
      <c r="K473" s="41"/>
      <c r="L473" s="42"/>
      <c r="M473" s="38"/>
      <c r="N473" s="43"/>
    </row>
    <row r="474">
      <c r="A474" s="44"/>
      <c r="B474" s="32"/>
      <c r="C474" s="33"/>
      <c r="D474" s="34"/>
      <c r="E474" s="35"/>
      <c r="F474" s="36"/>
      <c r="G474" s="37"/>
      <c r="H474" s="38"/>
      <c r="I474" s="39"/>
      <c r="J474" s="40"/>
      <c r="K474" s="41"/>
      <c r="L474" s="42"/>
      <c r="M474" s="38"/>
      <c r="N474" s="43"/>
    </row>
    <row r="475">
      <c r="A475" s="44"/>
      <c r="B475" s="32"/>
      <c r="C475" s="33"/>
      <c r="D475" s="34"/>
      <c r="E475" s="35"/>
      <c r="F475" s="36"/>
      <c r="G475" s="37"/>
      <c r="H475" s="38"/>
      <c r="I475" s="39"/>
      <c r="J475" s="40"/>
      <c r="K475" s="41"/>
      <c r="L475" s="42"/>
      <c r="M475" s="38"/>
      <c r="N475" s="43"/>
    </row>
    <row r="476">
      <c r="A476" s="44"/>
      <c r="B476" s="32"/>
      <c r="C476" s="33"/>
      <c r="D476" s="34"/>
      <c r="E476" s="35"/>
      <c r="F476" s="36"/>
      <c r="G476" s="37"/>
      <c r="H476" s="38"/>
      <c r="I476" s="39"/>
      <c r="J476" s="40"/>
      <c r="K476" s="41"/>
      <c r="L476" s="42"/>
      <c r="M476" s="38"/>
      <c r="N476" s="43"/>
    </row>
    <row r="477">
      <c r="A477" s="44"/>
      <c r="B477" s="32"/>
      <c r="C477" s="33"/>
      <c r="D477" s="34"/>
      <c r="E477" s="35"/>
      <c r="F477" s="36"/>
      <c r="G477" s="37"/>
      <c r="H477" s="38"/>
      <c r="I477" s="39"/>
      <c r="J477" s="40"/>
      <c r="K477" s="41"/>
      <c r="L477" s="42"/>
      <c r="M477" s="38"/>
      <c r="N477" s="43"/>
    </row>
    <row r="478">
      <c r="A478" s="44"/>
      <c r="B478" s="32"/>
      <c r="C478" s="33"/>
      <c r="D478" s="34"/>
      <c r="E478" s="35"/>
      <c r="F478" s="36"/>
      <c r="G478" s="37"/>
      <c r="H478" s="38"/>
      <c r="I478" s="39"/>
      <c r="J478" s="40"/>
      <c r="K478" s="41"/>
      <c r="L478" s="42"/>
      <c r="M478" s="38"/>
      <c r="N478" s="43"/>
    </row>
    <row r="479">
      <c r="A479" s="44"/>
      <c r="B479" s="32"/>
      <c r="C479" s="33"/>
      <c r="D479" s="34"/>
      <c r="E479" s="35"/>
      <c r="F479" s="36"/>
      <c r="G479" s="37"/>
      <c r="H479" s="38"/>
      <c r="I479" s="39"/>
      <c r="J479" s="40"/>
      <c r="K479" s="41"/>
      <c r="L479" s="42"/>
      <c r="M479" s="38"/>
      <c r="N479" s="43"/>
    </row>
    <row r="480">
      <c r="A480" s="44"/>
      <c r="B480" s="32"/>
      <c r="C480" s="33"/>
      <c r="D480" s="34"/>
      <c r="E480" s="35"/>
      <c r="F480" s="36"/>
      <c r="G480" s="37"/>
      <c r="H480" s="38"/>
      <c r="I480" s="39"/>
      <c r="J480" s="40"/>
      <c r="K480" s="41"/>
      <c r="L480" s="42"/>
      <c r="M480" s="38"/>
      <c r="N480" s="43"/>
    </row>
    <row r="481">
      <c r="A481" s="44"/>
      <c r="B481" s="32"/>
      <c r="C481" s="33"/>
      <c r="D481" s="34"/>
      <c r="E481" s="35"/>
      <c r="F481" s="36"/>
      <c r="G481" s="37"/>
      <c r="H481" s="38"/>
      <c r="I481" s="39"/>
      <c r="J481" s="40"/>
      <c r="K481" s="41"/>
      <c r="L481" s="42"/>
      <c r="M481" s="38"/>
      <c r="N481" s="43"/>
    </row>
    <row r="482">
      <c r="A482" s="44"/>
      <c r="B482" s="32"/>
      <c r="C482" s="33"/>
      <c r="D482" s="34"/>
      <c r="E482" s="35"/>
      <c r="F482" s="36"/>
      <c r="G482" s="37"/>
      <c r="H482" s="38"/>
      <c r="I482" s="39"/>
      <c r="J482" s="40"/>
      <c r="K482" s="41"/>
      <c r="L482" s="42"/>
      <c r="M482" s="38"/>
      <c r="N482" s="43"/>
    </row>
    <row r="483">
      <c r="A483" s="44"/>
      <c r="B483" s="32"/>
      <c r="C483" s="33"/>
      <c r="D483" s="34"/>
      <c r="E483" s="35"/>
      <c r="F483" s="36"/>
      <c r="G483" s="37"/>
      <c r="H483" s="38"/>
      <c r="I483" s="39"/>
      <c r="J483" s="40"/>
      <c r="K483" s="41"/>
      <c r="L483" s="42"/>
      <c r="M483" s="38"/>
      <c r="N483" s="43"/>
    </row>
    <row r="484">
      <c r="A484" s="44"/>
      <c r="B484" s="32"/>
      <c r="C484" s="33"/>
      <c r="D484" s="34"/>
      <c r="E484" s="35"/>
      <c r="F484" s="36"/>
      <c r="G484" s="37"/>
      <c r="H484" s="38"/>
      <c r="I484" s="39"/>
      <c r="J484" s="40"/>
      <c r="K484" s="41"/>
      <c r="L484" s="42"/>
      <c r="M484" s="38"/>
      <c r="N484" s="43"/>
    </row>
    <row r="485">
      <c r="A485" s="44"/>
      <c r="B485" s="32"/>
      <c r="C485" s="33"/>
      <c r="D485" s="34"/>
      <c r="E485" s="35"/>
      <c r="F485" s="36"/>
      <c r="G485" s="37"/>
      <c r="H485" s="38"/>
      <c r="I485" s="39"/>
      <c r="J485" s="40"/>
      <c r="K485" s="41"/>
      <c r="L485" s="42"/>
      <c r="M485" s="38"/>
      <c r="N485" s="43"/>
    </row>
    <row r="486">
      <c r="A486" s="44"/>
      <c r="B486" s="32"/>
      <c r="C486" s="33"/>
      <c r="D486" s="34"/>
      <c r="E486" s="35"/>
      <c r="F486" s="36"/>
      <c r="G486" s="37"/>
      <c r="H486" s="38"/>
      <c r="I486" s="39"/>
      <c r="J486" s="40"/>
      <c r="K486" s="41"/>
      <c r="L486" s="42"/>
      <c r="M486" s="38"/>
      <c r="N486" s="43"/>
    </row>
    <row r="487">
      <c r="A487" s="44"/>
      <c r="B487" s="32"/>
      <c r="C487" s="33"/>
      <c r="D487" s="34"/>
      <c r="E487" s="35"/>
      <c r="F487" s="36"/>
      <c r="G487" s="37"/>
      <c r="H487" s="38"/>
      <c r="I487" s="39"/>
      <c r="J487" s="40"/>
      <c r="K487" s="41"/>
      <c r="L487" s="42"/>
      <c r="M487" s="38"/>
      <c r="N487" s="43"/>
    </row>
    <row r="488">
      <c r="A488" s="44"/>
      <c r="B488" s="32"/>
      <c r="C488" s="33"/>
      <c r="D488" s="34"/>
      <c r="E488" s="35"/>
      <c r="F488" s="36"/>
      <c r="G488" s="37"/>
      <c r="H488" s="38"/>
      <c r="I488" s="39"/>
      <c r="J488" s="40"/>
      <c r="K488" s="41"/>
      <c r="L488" s="42"/>
      <c r="M488" s="38"/>
      <c r="N488" s="43"/>
    </row>
    <row r="489">
      <c r="A489" s="44"/>
      <c r="B489" s="32"/>
      <c r="C489" s="33"/>
      <c r="D489" s="34"/>
      <c r="E489" s="35"/>
      <c r="F489" s="36"/>
      <c r="G489" s="37"/>
      <c r="H489" s="38"/>
      <c r="I489" s="39"/>
      <c r="J489" s="40"/>
      <c r="K489" s="41"/>
      <c r="L489" s="42"/>
      <c r="M489" s="38"/>
      <c r="N489" s="43"/>
    </row>
    <row r="490">
      <c r="A490" s="44"/>
      <c r="B490" s="32"/>
      <c r="C490" s="33"/>
      <c r="D490" s="34"/>
      <c r="E490" s="35"/>
      <c r="F490" s="36"/>
      <c r="G490" s="37"/>
      <c r="H490" s="38"/>
      <c r="I490" s="39"/>
      <c r="J490" s="40"/>
      <c r="K490" s="41"/>
      <c r="L490" s="42"/>
      <c r="M490" s="38"/>
      <c r="N490" s="43"/>
    </row>
    <row r="491">
      <c r="A491" s="44"/>
      <c r="B491" s="32"/>
      <c r="C491" s="33"/>
      <c r="D491" s="34"/>
      <c r="E491" s="35"/>
      <c r="F491" s="36"/>
      <c r="G491" s="37"/>
      <c r="H491" s="38"/>
      <c r="I491" s="39"/>
      <c r="J491" s="40"/>
      <c r="K491" s="41"/>
      <c r="L491" s="42"/>
      <c r="M491" s="38"/>
      <c r="N491" s="43"/>
    </row>
    <row r="492">
      <c r="A492" s="44"/>
      <c r="B492" s="32"/>
      <c r="C492" s="33"/>
      <c r="D492" s="34"/>
      <c r="E492" s="35"/>
      <c r="F492" s="36"/>
      <c r="G492" s="37"/>
      <c r="H492" s="38"/>
      <c r="I492" s="39"/>
      <c r="J492" s="40"/>
      <c r="K492" s="41"/>
      <c r="L492" s="42"/>
      <c r="M492" s="38"/>
      <c r="N492" s="43"/>
    </row>
    <row r="493">
      <c r="A493" s="44"/>
      <c r="B493" s="32"/>
      <c r="C493" s="33"/>
      <c r="D493" s="34"/>
      <c r="E493" s="35"/>
      <c r="F493" s="36"/>
      <c r="G493" s="37"/>
      <c r="H493" s="38"/>
      <c r="I493" s="39"/>
      <c r="J493" s="40"/>
      <c r="K493" s="41"/>
      <c r="L493" s="42"/>
      <c r="M493" s="38"/>
      <c r="N493" s="43"/>
    </row>
    <row r="494">
      <c r="A494" s="44"/>
      <c r="B494" s="32"/>
      <c r="C494" s="33"/>
      <c r="D494" s="34"/>
      <c r="E494" s="35"/>
      <c r="F494" s="36"/>
      <c r="G494" s="37"/>
      <c r="H494" s="38"/>
      <c r="I494" s="39"/>
      <c r="J494" s="40"/>
      <c r="K494" s="41"/>
      <c r="L494" s="42"/>
      <c r="M494" s="38"/>
      <c r="N494" s="43"/>
    </row>
    <row r="495">
      <c r="A495" s="44"/>
      <c r="B495" s="32"/>
      <c r="C495" s="33"/>
      <c r="D495" s="34"/>
      <c r="E495" s="35"/>
      <c r="F495" s="36"/>
      <c r="G495" s="37"/>
      <c r="H495" s="38"/>
      <c r="I495" s="39"/>
      <c r="J495" s="40"/>
      <c r="K495" s="41"/>
      <c r="L495" s="42"/>
      <c r="M495" s="38"/>
      <c r="N495" s="43"/>
    </row>
    <row r="496">
      <c r="A496" s="44"/>
      <c r="B496" s="32"/>
      <c r="C496" s="33"/>
      <c r="D496" s="34"/>
      <c r="E496" s="35"/>
      <c r="F496" s="36"/>
      <c r="G496" s="37"/>
      <c r="H496" s="38"/>
      <c r="I496" s="39"/>
      <c r="J496" s="40"/>
      <c r="K496" s="41"/>
      <c r="L496" s="42"/>
      <c r="M496" s="38"/>
      <c r="N496" s="43"/>
    </row>
    <row r="497">
      <c r="A497" s="44"/>
      <c r="B497" s="32"/>
      <c r="C497" s="33"/>
      <c r="D497" s="34"/>
      <c r="E497" s="35"/>
      <c r="F497" s="36"/>
      <c r="G497" s="37"/>
      <c r="H497" s="38"/>
      <c r="I497" s="39"/>
      <c r="J497" s="40"/>
      <c r="K497" s="41"/>
      <c r="L497" s="42"/>
      <c r="M497" s="38"/>
      <c r="N497" s="43"/>
    </row>
    <row r="498">
      <c r="A498" s="44"/>
      <c r="B498" s="32"/>
      <c r="C498" s="33"/>
      <c r="D498" s="34"/>
      <c r="E498" s="35"/>
      <c r="F498" s="36"/>
      <c r="G498" s="37"/>
      <c r="H498" s="38"/>
      <c r="I498" s="39"/>
      <c r="J498" s="40"/>
      <c r="K498" s="41"/>
      <c r="L498" s="42"/>
      <c r="M498" s="38"/>
      <c r="N498" s="43"/>
    </row>
    <row r="499">
      <c r="A499" s="44"/>
      <c r="B499" s="32"/>
      <c r="C499" s="33"/>
      <c r="D499" s="34"/>
      <c r="E499" s="35"/>
      <c r="F499" s="36"/>
      <c r="G499" s="37"/>
      <c r="H499" s="38"/>
      <c r="I499" s="39"/>
      <c r="J499" s="40"/>
      <c r="K499" s="41"/>
      <c r="L499" s="42"/>
      <c r="M499" s="38"/>
      <c r="N499" s="43"/>
    </row>
    <row r="500">
      <c r="A500" s="44"/>
      <c r="B500" s="32"/>
      <c r="C500" s="33"/>
      <c r="D500" s="34"/>
      <c r="E500" s="35"/>
      <c r="F500" s="36"/>
      <c r="G500" s="37"/>
      <c r="H500" s="38"/>
      <c r="I500" s="39"/>
      <c r="J500" s="40"/>
      <c r="K500" s="41"/>
      <c r="L500" s="42"/>
      <c r="M500" s="38"/>
      <c r="N500" s="43"/>
    </row>
    <row r="501">
      <c r="A501" s="44"/>
      <c r="B501" s="32"/>
      <c r="C501" s="33"/>
      <c r="D501" s="34"/>
      <c r="E501" s="35"/>
      <c r="F501" s="36"/>
      <c r="G501" s="37"/>
      <c r="H501" s="38"/>
      <c r="I501" s="39"/>
      <c r="J501" s="40"/>
      <c r="K501" s="41"/>
      <c r="L501" s="42"/>
      <c r="M501" s="38"/>
      <c r="N501" s="43"/>
    </row>
    <row r="502">
      <c r="A502" s="44"/>
      <c r="B502" s="32"/>
      <c r="C502" s="33"/>
      <c r="D502" s="34"/>
      <c r="E502" s="35"/>
      <c r="F502" s="36"/>
      <c r="G502" s="37"/>
      <c r="H502" s="38"/>
      <c r="I502" s="39"/>
      <c r="J502" s="40"/>
      <c r="K502" s="41"/>
      <c r="L502" s="42"/>
      <c r="M502" s="38"/>
      <c r="N502" s="43"/>
    </row>
    <row r="503">
      <c r="A503" s="44"/>
      <c r="B503" s="32"/>
      <c r="C503" s="33"/>
      <c r="D503" s="34"/>
      <c r="E503" s="35"/>
      <c r="F503" s="36"/>
      <c r="G503" s="37"/>
      <c r="H503" s="38"/>
      <c r="I503" s="39"/>
      <c r="J503" s="40"/>
      <c r="K503" s="41"/>
      <c r="L503" s="42"/>
      <c r="M503" s="38"/>
      <c r="N503" s="43"/>
    </row>
    <row r="504">
      <c r="A504" s="44"/>
      <c r="B504" s="32"/>
      <c r="C504" s="33"/>
      <c r="D504" s="34"/>
      <c r="E504" s="35"/>
      <c r="F504" s="36"/>
      <c r="G504" s="37"/>
      <c r="H504" s="38"/>
      <c r="I504" s="39"/>
      <c r="J504" s="40"/>
      <c r="K504" s="41"/>
      <c r="L504" s="42"/>
      <c r="M504" s="38"/>
      <c r="N504" s="43"/>
    </row>
    <row r="505">
      <c r="A505" s="44"/>
      <c r="B505" s="32"/>
      <c r="C505" s="33"/>
      <c r="D505" s="34"/>
      <c r="E505" s="35"/>
      <c r="F505" s="36"/>
      <c r="G505" s="37"/>
      <c r="H505" s="38"/>
      <c r="I505" s="39"/>
      <c r="J505" s="40"/>
      <c r="K505" s="41"/>
      <c r="L505" s="42"/>
      <c r="M505" s="38"/>
      <c r="N505" s="43"/>
    </row>
    <row r="506">
      <c r="A506" s="44"/>
      <c r="B506" s="32"/>
      <c r="C506" s="33"/>
      <c r="D506" s="34"/>
      <c r="E506" s="35"/>
      <c r="F506" s="36"/>
      <c r="G506" s="37"/>
      <c r="H506" s="38"/>
      <c r="I506" s="39"/>
      <c r="J506" s="40"/>
      <c r="K506" s="41"/>
      <c r="L506" s="42"/>
      <c r="M506" s="38"/>
      <c r="N506" s="43"/>
    </row>
    <row r="507">
      <c r="A507" s="44"/>
      <c r="B507" s="32"/>
      <c r="C507" s="33"/>
      <c r="D507" s="34"/>
      <c r="E507" s="35"/>
      <c r="F507" s="36"/>
      <c r="G507" s="37"/>
      <c r="H507" s="38"/>
      <c r="I507" s="39"/>
      <c r="J507" s="40"/>
      <c r="K507" s="41"/>
      <c r="L507" s="42"/>
      <c r="M507" s="38"/>
      <c r="N507" s="43"/>
    </row>
    <row r="508">
      <c r="A508" s="44"/>
      <c r="B508" s="32"/>
      <c r="C508" s="33"/>
      <c r="D508" s="34"/>
      <c r="E508" s="35"/>
      <c r="F508" s="36"/>
      <c r="G508" s="37"/>
      <c r="H508" s="38"/>
      <c r="I508" s="39"/>
      <c r="J508" s="40"/>
      <c r="K508" s="41"/>
      <c r="L508" s="42"/>
      <c r="M508" s="38"/>
      <c r="N508" s="43"/>
    </row>
    <row r="509">
      <c r="A509" s="44"/>
      <c r="B509" s="32"/>
      <c r="C509" s="33"/>
      <c r="D509" s="34"/>
      <c r="E509" s="35"/>
      <c r="F509" s="36"/>
      <c r="G509" s="37"/>
      <c r="H509" s="38"/>
      <c r="I509" s="39"/>
      <c r="J509" s="40"/>
      <c r="K509" s="41"/>
      <c r="L509" s="42"/>
      <c r="M509" s="38"/>
      <c r="N509" s="43"/>
    </row>
    <row r="510">
      <c r="A510" s="44"/>
      <c r="B510" s="32"/>
      <c r="C510" s="33"/>
      <c r="D510" s="34"/>
      <c r="E510" s="35"/>
      <c r="F510" s="36"/>
      <c r="G510" s="37"/>
      <c r="H510" s="38"/>
      <c r="I510" s="39"/>
      <c r="J510" s="40"/>
      <c r="K510" s="41"/>
      <c r="L510" s="42"/>
      <c r="M510" s="38"/>
      <c r="N510" s="43"/>
    </row>
    <row r="511">
      <c r="A511" s="44"/>
      <c r="B511" s="32"/>
      <c r="C511" s="33"/>
      <c r="D511" s="34"/>
      <c r="E511" s="35"/>
      <c r="F511" s="36"/>
      <c r="G511" s="37"/>
      <c r="H511" s="38"/>
      <c r="I511" s="39"/>
      <c r="J511" s="40"/>
      <c r="K511" s="41"/>
      <c r="L511" s="42"/>
      <c r="M511" s="38"/>
      <c r="N511" s="43"/>
    </row>
    <row r="512">
      <c r="A512" s="44"/>
      <c r="B512" s="32"/>
      <c r="C512" s="33"/>
      <c r="D512" s="34"/>
      <c r="E512" s="35"/>
      <c r="F512" s="36"/>
      <c r="G512" s="37"/>
      <c r="H512" s="38"/>
      <c r="I512" s="39"/>
      <c r="J512" s="40"/>
      <c r="K512" s="41"/>
      <c r="L512" s="42"/>
      <c r="M512" s="38"/>
      <c r="N512" s="43"/>
    </row>
    <row r="513">
      <c r="A513" s="44"/>
      <c r="B513" s="32"/>
      <c r="C513" s="33"/>
      <c r="D513" s="34"/>
      <c r="E513" s="35"/>
      <c r="F513" s="36"/>
      <c r="G513" s="37"/>
      <c r="H513" s="38"/>
      <c r="I513" s="39"/>
      <c r="J513" s="40"/>
      <c r="K513" s="41"/>
      <c r="L513" s="42"/>
      <c r="M513" s="38"/>
      <c r="N513" s="43"/>
    </row>
    <row r="514">
      <c r="A514" s="44"/>
      <c r="B514" s="32"/>
      <c r="C514" s="33"/>
      <c r="D514" s="34"/>
      <c r="E514" s="35"/>
      <c r="F514" s="36"/>
      <c r="G514" s="37"/>
      <c r="H514" s="38"/>
      <c r="I514" s="39"/>
      <c r="J514" s="40"/>
      <c r="K514" s="41"/>
      <c r="L514" s="42"/>
      <c r="M514" s="38"/>
      <c r="N514" s="43"/>
    </row>
    <row r="515">
      <c r="A515" s="44"/>
      <c r="B515" s="32"/>
      <c r="C515" s="33"/>
      <c r="D515" s="34"/>
      <c r="E515" s="35"/>
      <c r="F515" s="36"/>
      <c r="G515" s="37"/>
      <c r="H515" s="38"/>
      <c r="I515" s="39"/>
      <c r="J515" s="40"/>
      <c r="K515" s="41"/>
      <c r="L515" s="42"/>
      <c r="M515" s="38"/>
      <c r="N515" s="43"/>
    </row>
    <row r="516">
      <c r="A516" s="44"/>
      <c r="B516" s="32"/>
      <c r="C516" s="33"/>
      <c r="D516" s="34"/>
      <c r="E516" s="35"/>
      <c r="F516" s="36"/>
      <c r="G516" s="37"/>
      <c r="H516" s="38"/>
      <c r="I516" s="39"/>
      <c r="J516" s="40"/>
      <c r="K516" s="41"/>
      <c r="L516" s="42"/>
      <c r="M516" s="38"/>
      <c r="N516" s="43"/>
    </row>
    <row r="517">
      <c r="A517" s="44"/>
      <c r="B517" s="32"/>
      <c r="C517" s="33"/>
      <c r="D517" s="34"/>
      <c r="E517" s="35"/>
      <c r="F517" s="36"/>
      <c r="G517" s="37"/>
      <c r="H517" s="38"/>
      <c r="I517" s="39"/>
      <c r="J517" s="40"/>
      <c r="K517" s="41"/>
      <c r="L517" s="42"/>
      <c r="M517" s="38"/>
      <c r="N517" s="43"/>
    </row>
    <row r="518">
      <c r="A518" s="44"/>
      <c r="B518" s="32"/>
      <c r="C518" s="33"/>
      <c r="D518" s="34"/>
      <c r="E518" s="35"/>
      <c r="F518" s="36"/>
      <c r="G518" s="37"/>
      <c r="H518" s="38"/>
      <c r="I518" s="39"/>
      <c r="J518" s="40"/>
      <c r="K518" s="41"/>
      <c r="L518" s="42"/>
      <c r="M518" s="38"/>
      <c r="N518" s="43"/>
    </row>
    <row r="519">
      <c r="A519" s="44"/>
      <c r="B519" s="32"/>
      <c r="C519" s="33"/>
      <c r="D519" s="34"/>
      <c r="E519" s="35"/>
      <c r="F519" s="36"/>
      <c r="G519" s="37"/>
      <c r="H519" s="38"/>
      <c r="I519" s="39"/>
      <c r="J519" s="40"/>
      <c r="K519" s="41"/>
      <c r="L519" s="42"/>
      <c r="M519" s="38"/>
      <c r="N519" s="43"/>
    </row>
    <row r="520">
      <c r="A520" s="44"/>
      <c r="B520" s="32"/>
      <c r="C520" s="33"/>
      <c r="D520" s="34"/>
      <c r="E520" s="35"/>
      <c r="F520" s="36"/>
      <c r="G520" s="37"/>
      <c r="H520" s="38"/>
      <c r="I520" s="39"/>
      <c r="J520" s="40"/>
      <c r="K520" s="41"/>
      <c r="L520" s="42"/>
      <c r="M520" s="38"/>
      <c r="N520" s="43"/>
    </row>
    <row r="521">
      <c r="A521" s="44"/>
      <c r="B521" s="32"/>
      <c r="C521" s="33"/>
      <c r="D521" s="34"/>
      <c r="E521" s="35"/>
      <c r="F521" s="36"/>
      <c r="G521" s="37"/>
      <c r="H521" s="38"/>
      <c r="I521" s="39"/>
      <c r="J521" s="40"/>
      <c r="K521" s="41"/>
      <c r="L521" s="42"/>
      <c r="M521" s="38"/>
      <c r="N521" s="43"/>
    </row>
    <row r="522">
      <c r="A522" s="44"/>
      <c r="B522" s="32"/>
      <c r="C522" s="33"/>
      <c r="D522" s="34"/>
      <c r="E522" s="35"/>
      <c r="F522" s="36"/>
      <c r="G522" s="37"/>
      <c r="H522" s="38"/>
      <c r="I522" s="39"/>
      <c r="J522" s="40"/>
      <c r="K522" s="41"/>
      <c r="L522" s="42"/>
      <c r="M522" s="38"/>
      <c r="N522" s="43"/>
    </row>
    <row r="523">
      <c r="A523" s="44"/>
      <c r="B523" s="32"/>
      <c r="C523" s="33"/>
      <c r="D523" s="34"/>
      <c r="E523" s="35"/>
      <c r="F523" s="36"/>
      <c r="G523" s="37"/>
      <c r="H523" s="38"/>
      <c r="I523" s="39"/>
      <c r="J523" s="40"/>
      <c r="K523" s="41"/>
      <c r="L523" s="42"/>
      <c r="M523" s="38"/>
      <c r="N523" s="43"/>
    </row>
    <row r="524">
      <c r="A524" s="44"/>
      <c r="B524" s="32"/>
      <c r="C524" s="33"/>
      <c r="D524" s="34"/>
      <c r="E524" s="35"/>
      <c r="F524" s="36"/>
      <c r="G524" s="37"/>
      <c r="H524" s="38"/>
      <c r="I524" s="39"/>
      <c r="J524" s="40"/>
      <c r="K524" s="41"/>
      <c r="L524" s="42"/>
      <c r="M524" s="38"/>
      <c r="N524" s="43"/>
    </row>
    <row r="525">
      <c r="A525" s="44"/>
      <c r="B525" s="32"/>
      <c r="C525" s="33"/>
      <c r="D525" s="34"/>
      <c r="E525" s="35"/>
      <c r="F525" s="36"/>
      <c r="G525" s="37"/>
      <c r="H525" s="38"/>
      <c r="I525" s="39"/>
      <c r="J525" s="40"/>
      <c r="K525" s="41"/>
      <c r="L525" s="42"/>
      <c r="M525" s="38"/>
      <c r="N525" s="43"/>
    </row>
    <row r="526">
      <c r="A526" s="44"/>
      <c r="B526" s="32"/>
      <c r="C526" s="33"/>
      <c r="D526" s="34"/>
      <c r="E526" s="35"/>
      <c r="F526" s="36"/>
      <c r="G526" s="37"/>
      <c r="H526" s="38"/>
      <c r="I526" s="39"/>
      <c r="J526" s="40"/>
      <c r="K526" s="41"/>
      <c r="L526" s="42"/>
      <c r="M526" s="38"/>
      <c r="N526" s="43"/>
    </row>
    <row r="527">
      <c r="A527" s="44"/>
      <c r="B527" s="32"/>
      <c r="C527" s="33"/>
      <c r="D527" s="34"/>
      <c r="E527" s="35"/>
      <c r="F527" s="36"/>
      <c r="G527" s="37"/>
      <c r="H527" s="38"/>
      <c r="I527" s="39"/>
      <c r="J527" s="40"/>
      <c r="K527" s="41"/>
      <c r="L527" s="42"/>
      <c r="M527" s="38"/>
      <c r="N527" s="43"/>
    </row>
    <row r="528">
      <c r="A528" s="44"/>
      <c r="B528" s="32"/>
      <c r="C528" s="33"/>
      <c r="D528" s="34"/>
      <c r="E528" s="35"/>
      <c r="F528" s="36"/>
      <c r="G528" s="37"/>
      <c r="H528" s="38"/>
      <c r="I528" s="39"/>
      <c r="J528" s="40"/>
      <c r="K528" s="41"/>
      <c r="L528" s="42"/>
      <c r="M528" s="38"/>
      <c r="N528" s="43"/>
    </row>
    <row r="529">
      <c r="A529" s="44"/>
      <c r="B529" s="32"/>
      <c r="C529" s="33"/>
      <c r="D529" s="34"/>
      <c r="E529" s="35"/>
      <c r="F529" s="36"/>
      <c r="G529" s="37"/>
      <c r="H529" s="38"/>
      <c r="I529" s="39"/>
      <c r="J529" s="40"/>
      <c r="K529" s="41"/>
      <c r="L529" s="42"/>
      <c r="M529" s="38"/>
      <c r="N529" s="43"/>
    </row>
    <row r="530">
      <c r="A530" s="44"/>
      <c r="B530" s="32"/>
      <c r="C530" s="33"/>
      <c r="D530" s="34"/>
      <c r="E530" s="35"/>
      <c r="F530" s="36"/>
      <c r="G530" s="37"/>
      <c r="H530" s="38"/>
      <c r="I530" s="39"/>
      <c r="J530" s="40"/>
      <c r="K530" s="41"/>
      <c r="L530" s="42"/>
      <c r="M530" s="38"/>
      <c r="N530" s="43"/>
    </row>
    <row r="531">
      <c r="A531" s="44"/>
      <c r="B531" s="32"/>
      <c r="C531" s="33"/>
      <c r="D531" s="34"/>
      <c r="E531" s="35"/>
      <c r="F531" s="36"/>
      <c r="G531" s="37"/>
      <c r="H531" s="38"/>
      <c r="I531" s="39"/>
      <c r="J531" s="40"/>
      <c r="K531" s="41"/>
      <c r="L531" s="42"/>
      <c r="M531" s="38"/>
      <c r="N531" s="43"/>
    </row>
    <row r="532">
      <c r="A532" s="44"/>
      <c r="B532" s="32"/>
      <c r="C532" s="33"/>
      <c r="D532" s="34"/>
      <c r="E532" s="35"/>
      <c r="F532" s="36"/>
      <c r="G532" s="37"/>
      <c r="H532" s="38"/>
      <c r="I532" s="39"/>
      <c r="J532" s="40"/>
      <c r="K532" s="41"/>
      <c r="L532" s="42"/>
      <c r="M532" s="38"/>
      <c r="N532" s="43"/>
    </row>
    <row r="533">
      <c r="A533" s="44"/>
      <c r="B533" s="32"/>
      <c r="C533" s="33"/>
      <c r="D533" s="34"/>
      <c r="E533" s="35"/>
      <c r="F533" s="36"/>
      <c r="G533" s="37"/>
      <c r="H533" s="38"/>
      <c r="I533" s="39"/>
      <c r="J533" s="40"/>
      <c r="K533" s="41"/>
      <c r="L533" s="42"/>
      <c r="M533" s="38"/>
      <c r="N533" s="43"/>
    </row>
    <row r="534">
      <c r="A534" s="44"/>
      <c r="B534" s="32"/>
      <c r="C534" s="33"/>
      <c r="D534" s="34"/>
      <c r="E534" s="35"/>
      <c r="F534" s="36"/>
      <c r="G534" s="37"/>
      <c r="H534" s="38"/>
      <c r="I534" s="39"/>
      <c r="J534" s="40"/>
      <c r="K534" s="41"/>
      <c r="L534" s="42"/>
      <c r="M534" s="38"/>
      <c r="N534" s="43"/>
    </row>
    <row r="535">
      <c r="A535" s="44"/>
      <c r="B535" s="32"/>
      <c r="C535" s="33"/>
      <c r="D535" s="34"/>
      <c r="E535" s="35"/>
      <c r="F535" s="36"/>
      <c r="G535" s="37"/>
      <c r="H535" s="38"/>
      <c r="I535" s="39"/>
      <c r="J535" s="40"/>
      <c r="K535" s="41"/>
      <c r="L535" s="42"/>
      <c r="M535" s="38"/>
      <c r="N535" s="43"/>
    </row>
    <row r="536">
      <c r="A536" s="44"/>
      <c r="B536" s="32"/>
      <c r="C536" s="33"/>
      <c r="D536" s="34"/>
      <c r="E536" s="35"/>
      <c r="F536" s="36"/>
      <c r="G536" s="37"/>
      <c r="H536" s="38"/>
      <c r="I536" s="39"/>
      <c r="J536" s="40"/>
      <c r="K536" s="41"/>
      <c r="L536" s="42"/>
      <c r="M536" s="38"/>
      <c r="N536" s="43"/>
    </row>
    <row r="537">
      <c r="A537" s="44"/>
      <c r="B537" s="32"/>
      <c r="C537" s="33"/>
      <c r="D537" s="34"/>
      <c r="E537" s="35"/>
      <c r="F537" s="36"/>
      <c r="G537" s="37"/>
      <c r="H537" s="38"/>
      <c r="I537" s="39"/>
      <c r="J537" s="40"/>
      <c r="K537" s="41"/>
      <c r="L537" s="42"/>
      <c r="M537" s="38"/>
      <c r="N537" s="43"/>
    </row>
    <row r="538">
      <c r="A538" s="44"/>
      <c r="B538" s="32"/>
      <c r="C538" s="33"/>
      <c r="D538" s="34"/>
      <c r="E538" s="35"/>
      <c r="F538" s="36"/>
      <c r="G538" s="37"/>
      <c r="H538" s="38"/>
      <c r="I538" s="39"/>
      <c r="J538" s="40"/>
      <c r="K538" s="41"/>
      <c r="L538" s="42"/>
      <c r="M538" s="38"/>
      <c r="N538" s="43"/>
    </row>
    <row r="539">
      <c r="A539" s="44"/>
      <c r="B539" s="32"/>
      <c r="C539" s="33"/>
      <c r="D539" s="34"/>
      <c r="E539" s="35"/>
      <c r="F539" s="36"/>
      <c r="G539" s="37"/>
      <c r="H539" s="38"/>
      <c r="I539" s="39"/>
      <c r="J539" s="40"/>
      <c r="K539" s="41"/>
      <c r="L539" s="42"/>
      <c r="M539" s="38"/>
      <c r="N539" s="43"/>
    </row>
    <row r="540">
      <c r="A540" s="44"/>
      <c r="B540" s="32"/>
      <c r="C540" s="33"/>
      <c r="D540" s="34"/>
      <c r="E540" s="35"/>
      <c r="F540" s="36"/>
      <c r="G540" s="37"/>
      <c r="H540" s="38"/>
      <c r="I540" s="39"/>
      <c r="J540" s="40"/>
      <c r="K540" s="41"/>
      <c r="L540" s="42"/>
      <c r="M540" s="38"/>
      <c r="N540" s="43"/>
    </row>
    <row r="541">
      <c r="A541" s="44"/>
      <c r="B541" s="32"/>
      <c r="C541" s="33"/>
      <c r="D541" s="34"/>
      <c r="E541" s="35"/>
      <c r="F541" s="36"/>
      <c r="G541" s="37"/>
      <c r="H541" s="38"/>
      <c r="I541" s="39"/>
      <c r="J541" s="40"/>
      <c r="K541" s="41"/>
      <c r="L541" s="42"/>
      <c r="M541" s="38"/>
      <c r="N541" s="43"/>
    </row>
    <row r="542">
      <c r="A542" s="44"/>
      <c r="B542" s="32"/>
      <c r="C542" s="33"/>
      <c r="D542" s="34"/>
      <c r="E542" s="35"/>
      <c r="F542" s="36"/>
      <c r="G542" s="37"/>
      <c r="H542" s="38"/>
      <c r="I542" s="39"/>
      <c r="J542" s="40"/>
      <c r="K542" s="41"/>
      <c r="L542" s="42"/>
      <c r="M542" s="38"/>
      <c r="N542" s="43"/>
    </row>
    <row r="543">
      <c r="A543" s="44"/>
      <c r="B543" s="32"/>
      <c r="C543" s="33"/>
      <c r="D543" s="34"/>
      <c r="E543" s="35"/>
      <c r="F543" s="36"/>
      <c r="G543" s="37"/>
      <c r="H543" s="38"/>
      <c r="I543" s="39"/>
      <c r="J543" s="40"/>
      <c r="K543" s="41"/>
      <c r="L543" s="42"/>
      <c r="M543" s="38"/>
      <c r="N543" s="43"/>
    </row>
    <row r="544">
      <c r="A544" s="44"/>
      <c r="B544" s="32"/>
      <c r="C544" s="33"/>
      <c r="D544" s="34"/>
      <c r="E544" s="35"/>
      <c r="F544" s="36"/>
      <c r="G544" s="37"/>
      <c r="H544" s="38"/>
      <c r="I544" s="39"/>
      <c r="J544" s="40"/>
      <c r="K544" s="41"/>
      <c r="L544" s="42"/>
      <c r="M544" s="38"/>
      <c r="N544" s="43"/>
    </row>
    <row r="545">
      <c r="A545" s="44"/>
      <c r="B545" s="32"/>
      <c r="C545" s="33"/>
      <c r="D545" s="34"/>
      <c r="E545" s="35"/>
      <c r="F545" s="36"/>
      <c r="G545" s="37"/>
      <c r="H545" s="38"/>
      <c r="I545" s="39"/>
      <c r="J545" s="40"/>
      <c r="K545" s="41"/>
      <c r="L545" s="42"/>
      <c r="M545" s="38"/>
      <c r="N545" s="43"/>
    </row>
    <row r="546">
      <c r="A546" s="44"/>
      <c r="B546" s="32"/>
      <c r="C546" s="33"/>
      <c r="D546" s="34"/>
      <c r="E546" s="35"/>
      <c r="F546" s="36"/>
      <c r="G546" s="37"/>
      <c r="H546" s="38"/>
      <c r="I546" s="39"/>
      <c r="J546" s="40"/>
      <c r="K546" s="41"/>
      <c r="L546" s="42"/>
      <c r="M546" s="38"/>
      <c r="N546" s="43"/>
    </row>
    <row r="547">
      <c r="A547" s="44"/>
      <c r="B547" s="32"/>
      <c r="C547" s="33"/>
      <c r="D547" s="34"/>
      <c r="E547" s="35"/>
      <c r="F547" s="36"/>
      <c r="G547" s="37"/>
      <c r="H547" s="38"/>
      <c r="I547" s="39"/>
      <c r="J547" s="40"/>
      <c r="K547" s="41"/>
      <c r="L547" s="42"/>
      <c r="M547" s="38"/>
      <c r="N547" s="43"/>
    </row>
    <row r="548">
      <c r="A548" s="44"/>
      <c r="B548" s="32"/>
      <c r="C548" s="33"/>
      <c r="D548" s="34"/>
      <c r="E548" s="35"/>
      <c r="F548" s="36"/>
      <c r="G548" s="37"/>
      <c r="H548" s="38"/>
      <c r="I548" s="39"/>
      <c r="J548" s="40"/>
      <c r="K548" s="41"/>
      <c r="L548" s="42"/>
      <c r="M548" s="38"/>
      <c r="N548" s="43"/>
    </row>
    <row r="549">
      <c r="A549" s="44"/>
      <c r="B549" s="32"/>
      <c r="C549" s="33"/>
      <c r="D549" s="34"/>
      <c r="E549" s="35"/>
      <c r="F549" s="36"/>
      <c r="G549" s="37"/>
      <c r="H549" s="38"/>
      <c r="I549" s="39"/>
      <c r="J549" s="40"/>
      <c r="K549" s="41"/>
      <c r="L549" s="42"/>
      <c r="M549" s="38"/>
      <c r="N549" s="43"/>
    </row>
    <row r="550">
      <c r="A550" s="44"/>
      <c r="B550" s="32"/>
      <c r="C550" s="33"/>
      <c r="D550" s="34"/>
      <c r="E550" s="35"/>
      <c r="F550" s="36"/>
      <c r="G550" s="37"/>
      <c r="H550" s="38"/>
      <c r="I550" s="39"/>
      <c r="J550" s="40"/>
      <c r="K550" s="41"/>
      <c r="L550" s="42"/>
      <c r="M550" s="38"/>
      <c r="N550" s="43"/>
    </row>
    <row r="551">
      <c r="A551" s="44"/>
      <c r="B551" s="32"/>
      <c r="C551" s="33"/>
      <c r="D551" s="34"/>
      <c r="E551" s="35"/>
      <c r="F551" s="36"/>
      <c r="G551" s="37"/>
      <c r="H551" s="38"/>
      <c r="I551" s="39"/>
      <c r="J551" s="40"/>
      <c r="K551" s="41"/>
      <c r="L551" s="42"/>
      <c r="M551" s="38"/>
      <c r="N551" s="43"/>
    </row>
    <row r="552">
      <c r="A552" s="44"/>
      <c r="B552" s="32"/>
      <c r="C552" s="33"/>
      <c r="D552" s="34"/>
      <c r="E552" s="35"/>
      <c r="F552" s="36"/>
      <c r="G552" s="37"/>
      <c r="H552" s="38"/>
      <c r="I552" s="39"/>
      <c r="J552" s="40"/>
      <c r="K552" s="41"/>
      <c r="L552" s="42"/>
      <c r="M552" s="38"/>
      <c r="N552" s="43"/>
    </row>
    <row r="553">
      <c r="A553" s="44"/>
      <c r="B553" s="32"/>
      <c r="C553" s="33"/>
      <c r="D553" s="34"/>
      <c r="E553" s="35"/>
      <c r="F553" s="36"/>
      <c r="G553" s="37"/>
      <c r="H553" s="38"/>
      <c r="I553" s="39"/>
      <c r="J553" s="40"/>
      <c r="K553" s="41"/>
      <c r="L553" s="42"/>
      <c r="M553" s="38"/>
      <c r="N553" s="43"/>
    </row>
    <row r="554">
      <c r="A554" s="44"/>
      <c r="B554" s="32"/>
      <c r="C554" s="33"/>
      <c r="D554" s="34"/>
      <c r="E554" s="35"/>
      <c r="F554" s="36"/>
      <c r="G554" s="37"/>
      <c r="H554" s="38"/>
      <c r="I554" s="39"/>
      <c r="J554" s="40"/>
      <c r="K554" s="41"/>
      <c r="L554" s="42"/>
      <c r="M554" s="38"/>
      <c r="N554" s="43"/>
    </row>
    <row r="555">
      <c r="A555" s="44"/>
      <c r="B555" s="32"/>
      <c r="C555" s="33"/>
      <c r="D555" s="34"/>
      <c r="E555" s="35"/>
      <c r="F555" s="36"/>
      <c r="G555" s="37"/>
      <c r="H555" s="38"/>
      <c r="I555" s="39"/>
      <c r="J555" s="40"/>
      <c r="K555" s="41"/>
      <c r="L555" s="42"/>
      <c r="M555" s="38"/>
      <c r="N555" s="43"/>
    </row>
    <row r="556">
      <c r="A556" s="44"/>
      <c r="B556" s="32"/>
      <c r="C556" s="33"/>
      <c r="D556" s="34"/>
      <c r="E556" s="35"/>
      <c r="F556" s="36"/>
      <c r="G556" s="37"/>
      <c r="H556" s="38"/>
      <c r="I556" s="39"/>
      <c r="J556" s="40"/>
      <c r="K556" s="41"/>
      <c r="L556" s="42"/>
      <c r="M556" s="38"/>
      <c r="N556" s="43"/>
    </row>
    <row r="557">
      <c r="A557" s="44"/>
      <c r="B557" s="32"/>
      <c r="C557" s="33"/>
      <c r="D557" s="34"/>
      <c r="E557" s="35"/>
      <c r="F557" s="36"/>
      <c r="G557" s="37"/>
      <c r="H557" s="38"/>
      <c r="I557" s="39"/>
      <c r="J557" s="40"/>
      <c r="K557" s="41"/>
      <c r="L557" s="42"/>
      <c r="M557" s="38"/>
      <c r="N557" s="43"/>
    </row>
    <row r="558">
      <c r="A558" s="44"/>
      <c r="B558" s="32"/>
      <c r="C558" s="33"/>
      <c r="D558" s="34"/>
      <c r="E558" s="35"/>
      <c r="F558" s="36"/>
      <c r="G558" s="37"/>
      <c r="H558" s="38"/>
      <c r="I558" s="39"/>
      <c r="J558" s="40"/>
      <c r="K558" s="41"/>
      <c r="L558" s="42"/>
      <c r="M558" s="38"/>
      <c r="N558" s="43"/>
    </row>
    <row r="559">
      <c r="A559" s="44"/>
      <c r="B559" s="32"/>
      <c r="C559" s="33"/>
      <c r="D559" s="34"/>
      <c r="E559" s="35"/>
      <c r="F559" s="36"/>
      <c r="G559" s="37"/>
      <c r="H559" s="38"/>
      <c r="I559" s="39"/>
      <c r="J559" s="40"/>
      <c r="K559" s="41"/>
      <c r="L559" s="42"/>
      <c r="M559" s="38"/>
      <c r="N559" s="43"/>
    </row>
    <row r="560">
      <c r="A560" s="44"/>
      <c r="B560" s="32"/>
      <c r="C560" s="33"/>
      <c r="D560" s="34"/>
      <c r="E560" s="35"/>
      <c r="F560" s="36"/>
      <c r="G560" s="37"/>
      <c r="H560" s="38"/>
      <c r="I560" s="39"/>
      <c r="J560" s="40"/>
      <c r="K560" s="41"/>
      <c r="L560" s="42"/>
      <c r="M560" s="38"/>
      <c r="N560" s="43"/>
    </row>
    <row r="561">
      <c r="A561" s="44"/>
      <c r="B561" s="32"/>
      <c r="C561" s="33"/>
      <c r="D561" s="34"/>
      <c r="E561" s="35"/>
      <c r="F561" s="36"/>
      <c r="G561" s="37"/>
      <c r="H561" s="38"/>
      <c r="I561" s="39"/>
      <c r="J561" s="40"/>
      <c r="K561" s="41"/>
      <c r="L561" s="42"/>
      <c r="M561" s="38"/>
      <c r="N561" s="43"/>
    </row>
    <row r="562">
      <c r="A562" s="44"/>
      <c r="B562" s="32"/>
      <c r="C562" s="33"/>
      <c r="D562" s="34"/>
      <c r="E562" s="35"/>
      <c r="F562" s="36"/>
      <c r="G562" s="37"/>
      <c r="H562" s="38"/>
      <c r="I562" s="39"/>
      <c r="J562" s="40"/>
      <c r="K562" s="41"/>
      <c r="L562" s="42"/>
      <c r="M562" s="38"/>
      <c r="N562" s="43"/>
    </row>
    <row r="563">
      <c r="A563" s="44"/>
      <c r="B563" s="32"/>
      <c r="C563" s="33"/>
      <c r="D563" s="34"/>
      <c r="E563" s="35"/>
      <c r="F563" s="36"/>
      <c r="G563" s="37"/>
      <c r="H563" s="38"/>
      <c r="I563" s="39"/>
      <c r="J563" s="40"/>
      <c r="K563" s="41"/>
      <c r="L563" s="42"/>
      <c r="M563" s="38"/>
      <c r="N563" s="43"/>
    </row>
    <row r="564">
      <c r="A564" s="44"/>
      <c r="B564" s="32"/>
      <c r="C564" s="33"/>
      <c r="D564" s="34"/>
      <c r="E564" s="35"/>
      <c r="F564" s="36"/>
      <c r="G564" s="37"/>
      <c r="H564" s="38"/>
      <c r="I564" s="39"/>
      <c r="J564" s="40"/>
      <c r="K564" s="41"/>
      <c r="L564" s="42"/>
      <c r="M564" s="38"/>
      <c r="N564" s="43"/>
    </row>
    <row r="565">
      <c r="A565" s="44"/>
      <c r="B565" s="32"/>
      <c r="C565" s="33"/>
      <c r="D565" s="34"/>
      <c r="E565" s="35"/>
      <c r="F565" s="36"/>
      <c r="G565" s="37"/>
      <c r="H565" s="38"/>
      <c r="I565" s="39"/>
      <c r="J565" s="40"/>
      <c r="K565" s="41"/>
      <c r="L565" s="42"/>
      <c r="M565" s="38"/>
      <c r="N565" s="43"/>
    </row>
    <row r="566">
      <c r="A566" s="44"/>
      <c r="B566" s="32"/>
      <c r="C566" s="33"/>
      <c r="D566" s="34"/>
      <c r="E566" s="35"/>
      <c r="F566" s="36"/>
      <c r="G566" s="37"/>
      <c r="H566" s="38"/>
      <c r="I566" s="39"/>
      <c r="J566" s="40"/>
      <c r="K566" s="41"/>
      <c r="L566" s="42"/>
      <c r="M566" s="38"/>
      <c r="N566" s="43"/>
    </row>
    <row r="567">
      <c r="A567" s="44"/>
      <c r="B567" s="32"/>
      <c r="C567" s="33"/>
      <c r="D567" s="34"/>
      <c r="E567" s="35"/>
      <c r="F567" s="36"/>
      <c r="G567" s="37"/>
      <c r="H567" s="38"/>
      <c r="I567" s="39"/>
      <c r="J567" s="40"/>
      <c r="K567" s="41"/>
      <c r="L567" s="42"/>
      <c r="M567" s="38"/>
      <c r="N567" s="43"/>
    </row>
    <row r="568">
      <c r="A568" s="44"/>
      <c r="B568" s="32"/>
      <c r="C568" s="33"/>
      <c r="D568" s="34"/>
      <c r="E568" s="35"/>
      <c r="F568" s="36"/>
      <c r="G568" s="37"/>
      <c r="H568" s="38"/>
      <c r="I568" s="39"/>
      <c r="J568" s="40"/>
      <c r="K568" s="41"/>
      <c r="L568" s="42"/>
      <c r="M568" s="38"/>
      <c r="N568" s="43"/>
    </row>
    <row r="569">
      <c r="A569" s="44"/>
      <c r="B569" s="32"/>
      <c r="C569" s="33"/>
      <c r="D569" s="34"/>
      <c r="E569" s="35"/>
      <c r="F569" s="36"/>
      <c r="G569" s="37"/>
      <c r="H569" s="38"/>
      <c r="I569" s="39"/>
      <c r="J569" s="40"/>
      <c r="K569" s="41"/>
      <c r="L569" s="42"/>
      <c r="M569" s="38"/>
      <c r="N569" s="43"/>
    </row>
    <row r="570">
      <c r="A570" s="44"/>
      <c r="B570" s="32"/>
      <c r="C570" s="33"/>
      <c r="D570" s="34"/>
      <c r="E570" s="35"/>
      <c r="F570" s="36"/>
      <c r="G570" s="37"/>
      <c r="H570" s="38"/>
      <c r="I570" s="39"/>
      <c r="J570" s="40"/>
      <c r="K570" s="41"/>
      <c r="L570" s="42"/>
      <c r="M570" s="38"/>
      <c r="N570" s="43"/>
    </row>
    <row r="571">
      <c r="A571" s="44"/>
      <c r="B571" s="32"/>
      <c r="C571" s="33"/>
      <c r="D571" s="34"/>
      <c r="E571" s="35"/>
      <c r="F571" s="36"/>
      <c r="G571" s="37"/>
      <c r="H571" s="38"/>
      <c r="I571" s="39"/>
      <c r="J571" s="40"/>
      <c r="K571" s="41"/>
      <c r="L571" s="42"/>
      <c r="M571" s="38"/>
      <c r="N571" s="43"/>
    </row>
    <row r="572">
      <c r="A572" s="44"/>
      <c r="B572" s="32"/>
      <c r="C572" s="33"/>
      <c r="D572" s="34"/>
      <c r="E572" s="35"/>
      <c r="F572" s="36"/>
      <c r="G572" s="37"/>
      <c r="H572" s="38"/>
      <c r="I572" s="39"/>
      <c r="J572" s="40"/>
      <c r="K572" s="41"/>
      <c r="L572" s="42"/>
      <c r="M572" s="38"/>
      <c r="N572" s="43"/>
    </row>
    <row r="573">
      <c r="A573" s="44"/>
      <c r="B573" s="32"/>
      <c r="C573" s="33"/>
      <c r="D573" s="34"/>
      <c r="E573" s="35"/>
      <c r="F573" s="36"/>
      <c r="G573" s="37"/>
      <c r="H573" s="38"/>
      <c r="I573" s="39"/>
      <c r="J573" s="40"/>
      <c r="K573" s="41"/>
      <c r="L573" s="42"/>
      <c r="M573" s="38"/>
      <c r="N573" s="43"/>
    </row>
    <row r="574">
      <c r="A574" s="44"/>
      <c r="B574" s="32"/>
      <c r="C574" s="33"/>
      <c r="D574" s="34"/>
      <c r="E574" s="35"/>
      <c r="F574" s="36"/>
      <c r="G574" s="37"/>
      <c r="H574" s="38"/>
      <c r="I574" s="39"/>
      <c r="J574" s="40"/>
      <c r="K574" s="41"/>
      <c r="L574" s="42"/>
      <c r="M574" s="38"/>
      <c r="N574" s="43"/>
    </row>
    <row r="575">
      <c r="A575" s="44"/>
      <c r="B575" s="32"/>
      <c r="C575" s="33"/>
      <c r="D575" s="34"/>
      <c r="E575" s="35"/>
      <c r="F575" s="36"/>
      <c r="G575" s="37"/>
      <c r="H575" s="38"/>
      <c r="I575" s="39"/>
      <c r="J575" s="40"/>
      <c r="K575" s="41"/>
      <c r="L575" s="42"/>
      <c r="M575" s="38"/>
      <c r="N575" s="43"/>
    </row>
    <row r="576">
      <c r="A576" s="44"/>
      <c r="B576" s="32"/>
      <c r="C576" s="33"/>
      <c r="D576" s="34"/>
      <c r="E576" s="35"/>
      <c r="F576" s="36"/>
      <c r="G576" s="37"/>
      <c r="H576" s="38"/>
      <c r="I576" s="39"/>
      <c r="J576" s="40"/>
      <c r="K576" s="41"/>
      <c r="L576" s="42"/>
      <c r="M576" s="38"/>
      <c r="N576" s="43"/>
    </row>
    <row r="577">
      <c r="A577" s="44"/>
      <c r="B577" s="32"/>
      <c r="C577" s="33"/>
      <c r="D577" s="34"/>
      <c r="E577" s="35"/>
      <c r="F577" s="36"/>
      <c r="G577" s="37"/>
      <c r="H577" s="38"/>
      <c r="I577" s="39"/>
      <c r="J577" s="40"/>
      <c r="K577" s="41"/>
      <c r="L577" s="42"/>
      <c r="M577" s="38"/>
      <c r="N577" s="43"/>
    </row>
    <row r="578">
      <c r="A578" s="44"/>
      <c r="B578" s="32"/>
      <c r="C578" s="33"/>
      <c r="D578" s="34"/>
      <c r="E578" s="35"/>
      <c r="F578" s="36"/>
      <c r="G578" s="37"/>
      <c r="H578" s="38"/>
      <c r="I578" s="39"/>
      <c r="J578" s="40"/>
      <c r="K578" s="41"/>
      <c r="L578" s="42"/>
      <c r="M578" s="38"/>
      <c r="N578" s="43"/>
    </row>
    <row r="579">
      <c r="A579" s="44"/>
      <c r="B579" s="32"/>
      <c r="C579" s="33"/>
      <c r="D579" s="34"/>
      <c r="E579" s="35"/>
      <c r="F579" s="36"/>
      <c r="G579" s="37"/>
      <c r="H579" s="38"/>
      <c r="I579" s="39"/>
      <c r="J579" s="40"/>
      <c r="K579" s="41"/>
      <c r="L579" s="42"/>
      <c r="M579" s="38"/>
      <c r="N579" s="43"/>
    </row>
    <row r="580">
      <c r="A580" s="44"/>
      <c r="B580" s="32"/>
      <c r="C580" s="33"/>
      <c r="D580" s="34"/>
      <c r="E580" s="35"/>
      <c r="F580" s="36"/>
      <c r="G580" s="37"/>
      <c r="H580" s="38"/>
      <c r="I580" s="39"/>
      <c r="J580" s="40"/>
      <c r="K580" s="41"/>
      <c r="L580" s="42"/>
      <c r="M580" s="38"/>
      <c r="N580" s="43"/>
    </row>
    <row r="581">
      <c r="A581" s="44"/>
      <c r="B581" s="32"/>
      <c r="C581" s="33"/>
      <c r="D581" s="34"/>
      <c r="E581" s="35"/>
      <c r="F581" s="36"/>
      <c r="G581" s="37"/>
      <c r="H581" s="38"/>
      <c r="I581" s="39"/>
      <c r="J581" s="40"/>
      <c r="K581" s="41"/>
      <c r="L581" s="42"/>
      <c r="M581" s="38"/>
      <c r="N581" s="43"/>
    </row>
    <row r="582">
      <c r="A582" s="44"/>
      <c r="B582" s="32"/>
      <c r="C582" s="33"/>
      <c r="D582" s="34"/>
      <c r="E582" s="35"/>
      <c r="F582" s="36"/>
      <c r="G582" s="37"/>
      <c r="H582" s="38"/>
      <c r="I582" s="39"/>
      <c r="J582" s="40"/>
      <c r="K582" s="41"/>
      <c r="L582" s="42"/>
      <c r="M582" s="38"/>
      <c r="N582" s="43"/>
    </row>
    <row r="583">
      <c r="A583" s="44"/>
      <c r="B583" s="32"/>
      <c r="C583" s="33"/>
      <c r="D583" s="34"/>
      <c r="E583" s="35"/>
      <c r="F583" s="36"/>
      <c r="G583" s="37"/>
      <c r="H583" s="38"/>
      <c r="I583" s="39"/>
      <c r="J583" s="40"/>
      <c r="K583" s="41"/>
      <c r="L583" s="42"/>
      <c r="M583" s="38"/>
      <c r="N583" s="43"/>
    </row>
    <row r="584">
      <c r="A584" s="44"/>
      <c r="B584" s="32"/>
      <c r="C584" s="33"/>
      <c r="D584" s="34"/>
      <c r="E584" s="35"/>
      <c r="F584" s="36"/>
      <c r="G584" s="37"/>
      <c r="H584" s="38"/>
      <c r="I584" s="39"/>
      <c r="J584" s="40"/>
      <c r="K584" s="41"/>
      <c r="L584" s="42"/>
      <c r="M584" s="38"/>
      <c r="N584" s="43"/>
    </row>
    <row r="585">
      <c r="A585" s="44"/>
      <c r="B585" s="32"/>
      <c r="C585" s="33"/>
      <c r="D585" s="34"/>
      <c r="E585" s="35"/>
      <c r="F585" s="36"/>
      <c r="G585" s="37"/>
      <c r="H585" s="38"/>
      <c r="I585" s="39"/>
      <c r="J585" s="40"/>
      <c r="K585" s="41"/>
      <c r="L585" s="42"/>
      <c r="M585" s="38"/>
      <c r="N585" s="43"/>
    </row>
    <row r="586">
      <c r="A586" s="44"/>
      <c r="B586" s="32"/>
      <c r="C586" s="33"/>
      <c r="D586" s="34"/>
      <c r="E586" s="35"/>
      <c r="F586" s="36"/>
      <c r="G586" s="37"/>
      <c r="H586" s="38"/>
      <c r="I586" s="39"/>
      <c r="J586" s="40"/>
      <c r="K586" s="41"/>
      <c r="L586" s="42"/>
      <c r="M586" s="38"/>
      <c r="N586" s="43"/>
    </row>
    <row r="587">
      <c r="A587" s="44"/>
      <c r="B587" s="32"/>
      <c r="C587" s="33"/>
      <c r="D587" s="34"/>
      <c r="E587" s="35"/>
      <c r="F587" s="36"/>
      <c r="G587" s="37"/>
      <c r="H587" s="38"/>
      <c r="I587" s="39"/>
      <c r="J587" s="40"/>
      <c r="K587" s="41"/>
      <c r="L587" s="42"/>
      <c r="M587" s="38"/>
      <c r="N587" s="43"/>
    </row>
    <row r="588">
      <c r="A588" s="44"/>
      <c r="B588" s="32"/>
      <c r="C588" s="33"/>
      <c r="D588" s="34"/>
      <c r="E588" s="35"/>
      <c r="F588" s="36"/>
      <c r="G588" s="37"/>
      <c r="H588" s="38"/>
      <c r="I588" s="39"/>
      <c r="J588" s="40"/>
      <c r="K588" s="41"/>
      <c r="L588" s="42"/>
      <c r="M588" s="38"/>
      <c r="N588" s="43"/>
    </row>
    <row r="589">
      <c r="A589" s="44"/>
      <c r="B589" s="32"/>
      <c r="C589" s="33"/>
      <c r="D589" s="34"/>
      <c r="E589" s="35"/>
      <c r="F589" s="36"/>
      <c r="G589" s="37"/>
      <c r="H589" s="38"/>
      <c r="I589" s="39"/>
      <c r="J589" s="40"/>
      <c r="K589" s="41"/>
      <c r="L589" s="42"/>
      <c r="M589" s="38"/>
      <c r="N589" s="43"/>
    </row>
    <row r="590">
      <c r="A590" s="44"/>
      <c r="B590" s="32"/>
      <c r="C590" s="33"/>
      <c r="D590" s="34"/>
      <c r="E590" s="35"/>
      <c r="F590" s="36"/>
      <c r="G590" s="37"/>
      <c r="H590" s="38"/>
      <c r="I590" s="39"/>
      <c r="J590" s="40"/>
      <c r="K590" s="41"/>
      <c r="L590" s="42"/>
      <c r="M590" s="38"/>
      <c r="N590" s="43"/>
    </row>
    <row r="591">
      <c r="A591" s="44"/>
      <c r="B591" s="32"/>
      <c r="C591" s="33"/>
      <c r="D591" s="34"/>
      <c r="E591" s="35"/>
      <c r="F591" s="36"/>
      <c r="G591" s="37"/>
      <c r="H591" s="38"/>
      <c r="I591" s="39"/>
      <c r="J591" s="40"/>
      <c r="K591" s="41"/>
      <c r="L591" s="42"/>
      <c r="M591" s="38"/>
      <c r="N591" s="43"/>
    </row>
    <row r="592">
      <c r="A592" s="44"/>
      <c r="B592" s="32"/>
      <c r="C592" s="33"/>
      <c r="D592" s="34"/>
      <c r="E592" s="35"/>
      <c r="F592" s="36"/>
      <c r="G592" s="37"/>
      <c r="H592" s="38"/>
      <c r="I592" s="39"/>
      <c r="J592" s="40"/>
      <c r="K592" s="41"/>
      <c r="L592" s="42"/>
      <c r="M592" s="38"/>
      <c r="N592" s="43"/>
    </row>
    <row r="593">
      <c r="A593" s="44"/>
      <c r="B593" s="32"/>
      <c r="C593" s="33"/>
      <c r="D593" s="34"/>
      <c r="E593" s="35"/>
      <c r="F593" s="36"/>
      <c r="G593" s="37"/>
      <c r="H593" s="38"/>
      <c r="I593" s="39"/>
      <c r="J593" s="40"/>
      <c r="K593" s="41"/>
      <c r="L593" s="42"/>
      <c r="M593" s="38"/>
      <c r="N593" s="43"/>
    </row>
    <row r="594">
      <c r="A594" s="44"/>
      <c r="B594" s="32"/>
      <c r="C594" s="33"/>
      <c r="D594" s="34"/>
      <c r="E594" s="35"/>
      <c r="F594" s="36"/>
      <c r="G594" s="37"/>
      <c r="H594" s="38"/>
      <c r="I594" s="39"/>
      <c r="J594" s="40"/>
      <c r="K594" s="41"/>
      <c r="L594" s="42"/>
      <c r="M594" s="38"/>
      <c r="N594" s="43"/>
    </row>
    <row r="595">
      <c r="A595" s="44"/>
      <c r="B595" s="32"/>
      <c r="C595" s="33"/>
      <c r="D595" s="34"/>
      <c r="E595" s="35"/>
      <c r="F595" s="36"/>
      <c r="G595" s="37"/>
      <c r="H595" s="38"/>
      <c r="I595" s="39"/>
      <c r="J595" s="40"/>
      <c r="K595" s="41"/>
      <c r="L595" s="42"/>
      <c r="M595" s="38"/>
      <c r="N595" s="43"/>
    </row>
    <row r="596">
      <c r="A596" s="44"/>
      <c r="B596" s="32"/>
      <c r="C596" s="33"/>
      <c r="D596" s="34"/>
      <c r="E596" s="35"/>
      <c r="F596" s="36"/>
      <c r="G596" s="37"/>
      <c r="H596" s="38"/>
      <c r="I596" s="39"/>
      <c r="J596" s="40"/>
      <c r="K596" s="41"/>
      <c r="L596" s="42"/>
      <c r="M596" s="38"/>
      <c r="N596" s="43"/>
    </row>
    <row r="597">
      <c r="A597" s="44"/>
      <c r="B597" s="32"/>
      <c r="C597" s="33"/>
      <c r="D597" s="34"/>
      <c r="E597" s="35"/>
      <c r="F597" s="36"/>
      <c r="G597" s="37"/>
      <c r="H597" s="38"/>
      <c r="I597" s="39"/>
      <c r="J597" s="40"/>
      <c r="K597" s="41"/>
      <c r="L597" s="42"/>
      <c r="M597" s="38"/>
      <c r="N597" s="43"/>
    </row>
    <row r="598">
      <c r="A598" s="44"/>
      <c r="B598" s="32"/>
      <c r="C598" s="33"/>
      <c r="D598" s="34"/>
      <c r="E598" s="35"/>
      <c r="F598" s="36"/>
      <c r="G598" s="37"/>
      <c r="H598" s="38"/>
      <c r="I598" s="39"/>
      <c r="J598" s="40"/>
      <c r="K598" s="41"/>
      <c r="L598" s="42"/>
      <c r="M598" s="38"/>
      <c r="N598" s="43"/>
    </row>
    <row r="599">
      <c r="A599" s="44"/>
      <c r="B599" s="32"/>
      <c r="C599" s="33"/>
      <c r="D599" s="34"/>
      <c r="E599" s="35"/>
      <c r="F599" s="36"/>
      <c r="G599" s="37"/>
      <c r="H599" s="38"/>
      <c r="I599" s="39"/>
      <c r="J599" s="40"/>
      <c r="K599" s="41"/>
      <c r="L599" s="42"/>
      <c r="M599" s="38"/>
      <c r="N599" s="43"/>
    </row>
    <row r="600">
      <c r="A600" s="44"/>
      <c r="B600" s="32"/>
      <c r="C600" s="33"/>
      <c r="D600" s="34"/>
      <c r="E600" s="35"/>
      <c r="F600" s="36"/>
      <c r="G600" s="37"/>
      <c r="H600" s="38"/>
      <c r="I600" s="39"/>
      <c r="J600" s="40"/>
      <c r="K600" s="41"/>
      <c r="L600" s="42"/>
      <c r="M600" s="38"/>
      <c r="N600" s="43"/>
    </row>
    <row r="601">
      <c r="A601" s="44"/>
      <c r="B601" s="32"/>
      <c r="C601" s="33"/>
      <c r="D601" s="34"/>
      <c r="E601" s="35"/>
      <c r="F601" s="36"/>
      <c r="G601" s="37"/>
      <c r="H601" s="38"/>
      <c r="I601" s="39"/>
      <c r="J601" s="40"/>
      <c r="K601" s="41"/>
      <c r="L601" s="42"/>
      <c r="M601" s="38"/>
      <c r="N601" s="43"/>
    </row>
    <row r="602">
      <c r="A602" s="44"/>
      <c r="B602" s="32"/>
      <c r="C602" s="33"/>
      <c r="D602" s="34"/>
      <c r="E602" s="35"/>
      <c r="F602" s="36"/>
      <c r="G602" s="37"/>
      <c r="H602" s="38"/>
      <c r="I602" s="39"/>
      <c r="J602" s="40"/>
      <c r="K602" s="41"/>
      <c r="L602" s="42"/>
      <c r="M602" s="38"/>
      <c r="N602" s="43"/>
    </row>
    <row r="603">
      <c r="A603" s="44"/>
      <c r="B603" s="32"/>
      <c r="C603" s="33"/>
      <c r="D603" s="34"/>
      <c r="E603" s="35"/>
      <c r="F603" s="36"/>
      <c r="G603" s="37"/>
      <c r="H603" s="38"/>
      <c r="I603" s="39"/>
      <c r="J603" s="40"/>
      <c r="K603" s="41"/>
      <c r="L603" s="42"/>
      <c r="M603" s="38"/>
      <c r="N603" s="43"/>
    </row>
    <row r="604">
      <c r="A604" s="44"/>
      <c r="B604" s="32"/>
      <c r="C604" s="33"/>
      <c r="D604" s="34"/>
      <c r="E604" s="35"/>
      <c r="F604" s="36"/>
      <c r="G604" s="37"/>
      <c r="H604" s="38"/>
      <c r="I604" s="39"/>
      <c r="J604" s="40"/>
      <c r="K604" s="41"/>
      <c r="L604" s="42"/>
      <c r="M604" s="38"/>
      <c r="N604" s="43"/>
    </row>
    <row r="605">
      <c r="A605" s="44"/>
      <c r="B605" s="32"/>
      <c r="C605" s="33"/>
      <c r="D605" s="34"/>
      <c r="E605" s="35"/>
      <c r="F605" s="36"/>
      <c r="G605" s="37"/>
      <c r="H605" s="38"/>
      <c r="I605" s="39"/>
      <c r="J605" s="40"/>
      <c r="K605" s="41"/>
      <c r="L605" s="42"/>
      <c r="M605" s="38"/>
      <c r="N605" s="43"/>
    </row>
    <row r="606">
      <c r="A606" s="44"/>
      <c r="B606" s="32"/>
      <c r="C606" s="33"/>
      <c r="D606" s="34"/>
      <c r="E606" s="35"/>
      <c r="F606" s="36"/>
      <c r="G606" s="37"/>
      <c r="H606" s="38"/>
      <c r="I606" s="39"/>
      <c r="J606" s="40"/>
      <c r="K606" s="41"/>
      <c r="L606" s="42"/>
      <c r="M606" s="38"/>
      <c r="N606" s="43"/>
    </row>
    <row r="607">
      <c r="A607" s="44"/>
      <c r="B607" s="32"/>
      <c r="C607" s="33"/>
      <c r="D607" s="34"/>
      <c r="E607" s="35"/>
      <c r="F607" s="36"/>
      <c r="G607" s="37"/>
      <c r="H607" s="38"/>
      <c r="I607" s="39"/>
      <c r="J607" s="40"/>
      <c r="K607" s="41"/>
      <c r="L607" s="42"/>
      <c r="M607" s="38"/>
      <c r="N607" s="43"/>
    </row>
    <row r="608">
      <c r="A608" s="44"/>
      <c r="B608" s="32"/>
      <c r="C608" s="33"/>
      <c r="D608" s="34"/>
      <c r="E608" s="35"/>
      <c r="F608" s="36"/>
      <c r="G608" s="37"/>
      <c r="H608" s="38"/>
      <c r="I608" s="39"/>
      <c r="J608" s="40"/>
      <c r="K608" s="41"/>
      <c r="L608" s="42"/>
      <c r="M608" s="38"/>
      <c r="N608" s="43"/>
    </row>
    <row r="609">
      <c r="A609" s="44"/>
      <c r="B609" s="32"/>
      <c r="C609" s="33"/>
      <c r="D609" s="34"/>
      <c r="E609" s="35"/>
      <c r="F609" s="36"/>
      <c r="G609" s="37"/>
      <c r="H609" s="38"/>
      <c r="I609" s="39"/>
      <c r="J609" s="40"/>
      <c r="K609" s="41"/>
      <c r="L609" s="42"/>
      <c r="M609" s="38"/>
      <c r="N609" s="43"/>
    </row>
    <row r="610">
      <c r="A610" s="44"/>
      <c r="B610" s="32"/>
      <c r="C610" s="33"/>
      <c r="D610" s="34"/>
      <c r="E610" s="35"/>
      <c r="F610" s="36"/>
      <c r="G610" s="37"/>
      <c r="H610" s="38"/>
      <c r="I610" s="39"/>
      <c r="J610" s="40"/>
      <c r="K610" s="41"/>
      <c r="L610" s="42"/>
      <c r="M610" s="38"/>
      <c r="N610" s="43"/>
    </row>
    <row r="611">
      <c r="A611" s="44"/>
      <c r="B611" s="32"/>
      <c r="C611" s="33"/>
      <c r="D611" s="34"/>
      <c r="E611" s="35"/>
      <c r="F611" s="36"/>
      <c r="G611" s="37"/>
      <c r="H611" s="38"/>
      <c r="I611" s="39"/>
      <c r="J611" s="40"/>
      <c r="K611" s="41"/>
      <c r="L611" s="42"/>
      <c r="M611" s="38"/>
      <c r="N611" s="43"/>
    </row>
    <row r="612">
      <c r="A612" s="44"/>
      <c r="B612" s="32"/>
      <c r="C612" s="33"/>
      <c r="D612" s="34"/>
      <c r="E612" s="35"/>
      <c r="F612" s="36"/>
      <c r="G612" s="37"/>
      <c r="H612" s="38"/>
      <c r="I612" s="39"/>
      <c r="J612" s="40"/>
      <c r="K612" s="41"/>
      <c r="L612" s="42"/>
      <c r="M612" s="38"/>
      <c r="N612" s="43"/>
    </row>
    <row r="613">
      <c r="A613" s="44"/>
      <c r="B613" s="32"/>
      <c r="C613" s="33"/>
      <c r="D613" s="34"/>
      <c r="E613" s="35"/>
      <c r="F613" s="36"/>
      <c r="G613" s="37"/>
      <c r="H613" s="38"/>
      <c r="I613" s="39"/>
      <c r="J613" s="40"/>
      <c r="K613" s="41"/>
      <c r="L613" s="42"/>
      <c r="M613" s="38"/>
      <c r="N613" s="43"/>
    </row>
    <row r="614">
      <c r="A614" s="44"/>
      <c r="B614" s="32"/>
      <c r="C614" s="33"/>
      <c r="D614" s="34"/>
      <c r="E614" s="35"/>
      <c r="F614" s="36"/>
      <c r="G614" s="37"/>
      <c r="H614" s="38"/>
      <c r="I614" s="39"/>
      <c r="J614" s="40"/>
      <c r="K614" s="41"/>
      <c r="L614" s="42"/>
      <c r="M614" s="38"/>
      <c r="N614" s="43"/>
    </row>
    <row r="615">
      <c r="A615" s="44"/>
      <c r="B615" s="32"/>
      <c r="C615" s="33"/>
      <c r="D615" s="34"/>
      <c r="E615" s="35"/>
      <c r="F615" s="36"/>
      <c r="G615" s="37"/>
      <c r="H615" s="38"/>
      <c r="I615" s="39"/>
      <c r="J615" s="40"/>
      <c r="K615" s="41"/>
      <c r="L615" s="42"/>
      <c r="M615" s="38"/>
      <c r="N615" s="43"/>
    </row>
    <row r="616">
      <c r="A616" s="44"/>
      <c r="B616" s="32"/>
      <c r="C616" s="33"/>
      <c r="D616" s="34"/>
      <c r="E616" s="35"/>
      <c r="F616" s="36"/>
      <c r="G616" s="37"/>
      <c r="H616" s="38"/>
      <c r="I616" s="39"/>
      <c r="J616" s="40"/>
      <c r="K616" s="41"/>
      <c r="L616" s="42"/>
      <c r="M616" s="38"/>
      <c r="N616" s="43"/>
    </row>
    <row r="617">
      <c r="A617" s="44"/>
      <c r="B617" s="32"/>
      <c r="C617" s="33"/>
      <c r="D617" s="34"/>
      <c r="E617" s="35"/>
      <c r="F617" s="36"/>
      <c r="G617" s="37"/>
      <c r="H617" s="38"/>
      <c r="I617" s="39"/>
      <c r="J617" s="40"/>
      <c r="K617" s="41"/>
      <c r="L617" s="42"/>
      <c r="M617" s="38"/>
      <c r="N617" s="43"/>
    </row>
    <row r="618">
      <c r="A618" s="44"/>
      <c r="B618" s="32"/>
      <c r="C618" s="33"/>
      <c r="D618" s="34"/>
      <c r="E618" s="35"/>
      <c r="F618" s="36"/>
      <c r="G618" s="37"/>
      <c r="H618" s="38"/>
      <c r="I618" s="39"/>
      <c r="J618" s="40"/>
      <c r="K618" s="41"/>
      <c r="L618" s="42"/>
      <c r="M618" s="38"/>
      <c r="N618" s="43"/>
    </row>
    <row r="619">
      <c r="A619" s="44"/>
      <c r="B619" s="32"/>
      <c r="C619" s="33"/>
      <c r="D619" s="34"/>
      <c r="E619" s="35"/>
      <c r="F619" s="36"/>
      <c r="G619" s="37"/>
      <c r="H619" s="38"/>
      <c r="I619" s="39"/>
      <c r="J619" s="40"/>
      <c r="K619" s="41"/>
      <c r="L619" s="42"/>
      <c r="M619" s="38"/>
      <c r="N619" s="43"/>
    </row>
    <row r="620">
      <c r="A620" s="44"/>
      <c r="B620" s="32"/>
      <c r="C620" s="33"/>
      <c r="D620" s="34"/>
      <c r="E620" s="35"/>
      <c r="F620" s="36"/>
      <c r="G620" s="37"/>
      <c r="H620" s="38"/>
      <c r="I620" s="39"/>
      <c r="J620" s="40"/>
      <c r="K620" s="41"/>
      <c r="L620" s="42"/>
      <c r="M620" s="38"/>
      <c r="N620" s="43"/>
    </row>
    <row r="621">
      <c r="A621" s="44"/>
      <c r="B621" s="32"/>
      <c r="C621" s="33"/>
      <c r="D621" s="34"/>
      <c r="E621" s="35"/>
      <c r="F621" s="36"/>
      <c r="G621" s="37"/>
      <c r="H621" s="38"/>
      <c r="I621" s="39"/>
      <c r="J621" s="40"/>
      <c r="K621" s="41"/>
      <c r="L621" s="42"/>
      <c r="M621" s="38"/>
      <c r="N621" s="43"/>
    </row>
    <row r="622">
      <c r="A622" s="44"/>
      <c r="B622" s="32"/>
      <c r="C622" s="33"/>
      <c r="D622" s="34"/>
      <c r="E622" s="35"/>
      <c r="F622" s="36"/>
      <c r="G622" s="37"/>
      <c r="H622" s="38"/>
      <c r="I622" s="39"/>
      <c r="J622" s="40"/>
      <c r="K622" s="41"/>
      <c r="L622" s="42"/>
      <c r="M622" s="38"/>
      <c r="N622" s="43"/>
    </row>
    <row r="623">
      <c r="A623" s="44"/>
      <c r="B623" s="32"/>
      <c r="C623" s="33"/>
      <c r="D623" s="34"/>
      <c r="E623" s="35"/>
      <c r="F623" s="36"/>
      <c r="G623" s="37"/>
      <c r="H623" s="38"/>
      <c r="I623" s="39"/>
      <c r="J623" s="40"/>
      <c r="K623" s="41"/>
      <c r="L623" s="42"/>
      <c r="M623" s="38"/>
      <c r="N623" s="43"/>
    </row>
    <row r="624">
      <c r="A624" s="44"/>
      <c r="B624" s="32"/>
      <c r="C624" s="33"/>
      <c r="D624" s="34"/>
      <c r="E624" s="35"/>
      <c r="F624" s="36"/>
      <c r="G624" s="37"/>
      <c r="H624" s="38"/>
      <c r="I624" s="39"/>
      <c r="J624" s="40"/>
      <c r="K624" s="41"/>
      <c r="L624" s="42"/>
      <c r="M624" s="38"/>
      <c r="N624" s="43"/>
    </row>
    <row r="625">
      <c r="A625" s="44"/>
      <c r="B625" s="32"/>
      <c r="C625" s="33"/>
      <c r="D625" s="34"/>
      <c r="E625" s="35"/>
      <c r="F625" s="36"/>
      <c r="G625" s="37"/>
      <c r="H625" s="38"/>
      <c r="I625" s="39"/>
      <c r="J625" s="40"/>
      <c r="K625" s="41"/>
      <c r="L625" s="42"/>
      <c r="M625" s="38"/>
      <c r="N625" s="43"/>
    </row>
    <row r="626">
      <c r="A626" s="44"/>
      <c r="B626" s="32"/>
      <c r="C626" s="33"/>
      <c r="D626" s="34"/>
      <c r="E626" s="35"/>
      <c r="F626" s="36"/>
      <c r="G626" s="37"/>
      <c r="H626" s="38"/>
      <c r="I626" s="39"/>
      <c r="J626" s="40"/>
      <c r="K626" s="41"/>
      <c r="L626" s="42"/>
      <c r="M626" s="38"/>
      <c r="N626" s="43"/>
    </row>
    <row r="627">
      <c r="A627" s="44"/>
      <c r="B627" s="32"/>
      <c r="C627" s="33"/>
      <c r="D627" s="34"/>
      <c r="E627" s="35"/>
      <c r="F627" s="36"/>
      <c r="G627" s="37"/>
      <c r="H627" s="38"/>
      <c r="I627" s="39"/>
      <c r="J627" s="40"/>
      <c r="K627" s="41"/>
      <c r="L627" s="42"/>
      <c r="M627" s="38"/>
      <c r="N627" s="43"/>
    </row>
    <row r="628">
      <c r="A628" s="44"/>
      <c r="B628" s="32"/>
      <c r="C628" s="33"/>
      <c r="D628" s="34"/>
      <c r="E628" s="35"/>
      <c r="F628" s="36"/>
      <c r="G628" s="37"/>
      <c r="H628" s="38"/>
      <c r="I628" s="39"/>
      <c r="J628" s="40"/>
      <c r="K628" s="41"/>
      <c r="L628" s="42"/>
      <c r="M628" s="38"/>
      <c r="N628" s="43"/>
    </row>
    <row r="629">
      <c r="A629" s="44"/>
      <c r="B629" s="32"/>
      <c r="C629" s="33"/>
      <c r="D629" s="34"/>
      <c r="E629" s="35"/>
      <c r="F629" s="36"/>
      <c r="G629" s="37"/>
      <c r="H629" s="38"/>
      <c r="I629" s="39"/>
      <c r="J629" s="40"/>
      <c r="K629" s="41"/>
      <c r="L629" s="42"/>
      <c r="M629" s="38"/>
      <c r="N629" s="43"/>
    </row>
    <row r="630">
      <c r="A630" s="44"/>
      <c r="B630" s="32"/>
      <c r="C630" s="33"/>
      <c r="D630" s="34"/>
      <c r="E630" s="35"/>
      <c r="F630" s="36"/>
      <c r="G630" s="37"/>
      <c r="H630" s="38"/>
      <c r="I630" s="39"/>
      <c r="J630" s="40"/>
      <c r="K630" s="41"/>
      <c r="L630" s="42"/>
      <c r="M630" s="38"/>
      <c r="N630" s="43"/>
    </row>
    <row r="631">
      <c r="A631" s="44"/>
      <c r="B631" s="32"/>
      <c r="C631" s="33"/>
      <c r="D631" s="34"/>
      <c r="E631" s="35"/>
      <c r="F631" s="36"/>
      <c r="G631" s="37"/>
      <c r="H631" s="38"/>
      <c r="I631" s="39"/>
      <c r="J631" s="40"/>
      <c r="K631" s="41"/>
      <c r="L631" s="42"/>
      <c r="M631" s="38"/>
      <c r="N631" s="43"/>
    </row>
    <row r="632">
      <c r="A632" s="44"/>
      <c r="B632" s="32"/>
      <c r="C632" s="33"/>
      <c r="D632" s="34"/>
      <c r="E632" s="35"/>
      <c r="F632" s="36"/>
      <c r="G632" s="37"/>
      <c r="H632" s="38"/>
      <c r="I632" s="39"/>
      <c r="J632" s="40"/>
      <c r="K632" s="41"/>
      <c r="L632" s="42"/>
      <c r="M632" s="38"/>
      <c r="N632" s="43"/>
    </row>
    <row r="633">
      <c r="A633" s="44"/>
      <c r="B633" s="32"/>
      <c r="C633" s="33"/>
      <c r="D633" s="34"/>
      <c r="E633" s="35"/>
      <c r="F633" s="36"/>
      <c r="G633" s="37"/>
      <c r="H633" s="38"/>
      <c r="I633" s="39"/>
      <c r="J633" s="40"/>
      <c r="K633" s="41"/>
      <c r="L633" s="42"/>
      <c r="M633" s="38"/>
      <c r="N633" s="43"/>
    </row>
    <row r="634">
      <c r="A634" s="44"/>
      <c r="B634" s="32"/>
      <c r="C634" s="33"/>
      <c r="D634" s="34"/>
      <c r="E634" s="35"/>
      <c r="F634" s="36"/>
      <c r="G634" s="37"/>
      <c r="H634" s="38"/>
      <c r="I634" s="39"/>
      <c r="J634" s="40"/>
      <c r="K634" s="41"/>
      <c r="L634" s="42"/>
      <c r="M634" s="38"/>
      <c r="N634" s="43"/>
    </row>
    <row r="635">
      <c r="A635" s="44"/>
      <c r="B635" s="32"/>
      <c r="C635" s="33"/>
      <c r="D635" s="34"/>
      <c r="E635" s="35"/>
      <c r="F635" s="36"/>
      <c r="G635" s="37"/>
      <c r="H635" s="38"/>
      <c r="I635" s="39"/>
      <c r="J635" s="40"/>
      <c r="K635" s="41"/>
      <c r="L635" s="42"/>
      <c r="M635" s="38"/>
      <c r="N635" s="43"/>
    </row>
    <row r="636">
      <c r="A636" s="44"/>
      <c r="B636" s="32"/>
      <c r="C636" s="33"/>
      <c r="D636" s="34"/>
      <c r="E636" s="35"/>
      <c r="F636" s="36"/>
      <c r="G636" s="37"/>
      <c r="H636" s="38"/>
      <c r="I636" s="39"/>
      <c r="J636" s="40"/>
      <c r="K636" s="41"/>
      <c r="L636" s="42"/>
      <c r="M636" s="38"/>
      <c r="N636" s="43"/>
    </row>
    <row r="637">
      <c r="A637" s="44"/>
      <c r="B637" s="32"/>
      <c r="C637" s="33"/>
      <c r="D637" s="34"/>
      <c r="E637" s="35"/>
      <c r="F637" s="36"/>
      <c r="G637" s="37"/>
      <c r="H637" s="38"/>
      <c r="I637" s="39"/>
      <c r="J637" s="40"/>
      <c r="K637" s="41"/>
      <c r="L637" s="42"/>
      <c r="M637" s="38"/>
      <c r="N637" s="43"/>
    </row>
    <row r="638">
      <c r="A638" s="44"/>
      <c r="B638" s="32"/>
      <c r="C638" s="33"/>
      <c r="D638" s="34"/>
      <c r="E638" s="35"/>
      <c r="F638" s="36"/>
      <c r="G638" s="37"/>
      <c r="H638" s="38"/>
      <c r="I638" s="39"/>
      <c r="J638" s="40"/>
      <c r="K638" s="41"/>
      <c r="L638" s="42"/>
      <c r="M638" s="38"/>
      <c r="N638" s="43"/>
    </row>
    <row r="639">
      <c r="A639" s="44"/>
      <c r="B639" s="32"/>
      <c r="C639" s="33"/>
      <c r="D639" s="34"/>
      <c r="E639" s="35"/>
      <c r="F639" s="36"/>
      <c r="G639" s="37"/>
      <c r="H639" s="38"/>
      <c r="I639" s="39"/>
      <c r="J639" s="40"/>
      <c r="K639" s="41"/>
      <c r="L639" s="42"/>
      <c r="M639" s="38"/>
      <c r="N639" s="43"/>
    </row>
    <row r="640">
      <c r="A640" s="44"/>
      <c r="B640" s="32"/>
      <c r="C640" s="33"/>
      <c r="D640" s="34"/>
      <c r="E640" s="35"/>
      <c r="F640" s="36"/>
      <c r="G640" s="37"/>
      <c r="H640" s="38"/>
      <c r="I640" s="39"/>
      <c r="J640" s="40"/>
      <c r="K640" s="41"/>
      <c r="L640" s="42"/>
      <c r="M640" s="38"/>
      <c r="N640" s="43"/>
    </row>
    <row r="641">
      <c r="A641" s="44"/>
      <c r="B641" s="32"/>
      <c r="C641" s="33"/>
      <c r="D641" s="34"/>
      <c r="E641" s="35"/>
      <c r="F641" s="36"/>
      <c r="G641" s="37"/>
      <c r="H641" s="38"/>
      <c r="I641" s="39"/>
      <c r="J641" s="40"/>
      <c r="K641" s="41"/>
      <c r="L641" s="42"/>
      <c r="M641" s="38"/>
      <c r="N641" s="43"/>
    </row>
    <row r="642">
      <c r="A642" s="44"/>
      <c r="B642" s="32"/>
      <c r="C642" s="33"/>
      <c r="D642" s="34"/>
      <c r="E642" s="35"/>
      <c r="F642" s="36"/>
      <c r="G642" s="37"/>
      <c r="H642" s="38"/>
      <c r="I642" s="39"/>
      <c r="J642" s="40"/>
      <c r="K642" s="41"/>
      <c r="L642" s="42"/>
      <c r="M642" s="38"/>
      <c r="N642" s="43"/>
    </row>
    <row r="643">
      <c r="A643" s="44"/>
      <c r="B643" s="32"/>
      <c r="C643" s="33"/>
      <c r="D643" s="34"/>
      <c r="E643" s="35"/>
      <c r="F643" s="36"/>
      <c r="G643" s="37"/>
      <c r="H643" s="38"/>
      <c r="I643" s="39"/>
      <c r="J643" s="40"/>
      <c r="K643" s="41"/>
      <c r="L643" s="42"/>
      <c r="M643" s="38"/>
      <c r="N643" s="43"/>
    </row>
    <row r="644">
      <c r="A644" s="44"/>
      <c r="B644" s="32"/>
      <c r="C644" s="33"/>
      <c r="D644" s="34"/>
      <c r="E644" s="35"/>
      <c r="F644" s="36"/>
      <c r="G644" s="37"/>
      <c r="H644" s="38"/>
      <c r="I644" s="39"/>
      <c r="J644" s="40"/>
      <c r="K644" s="41"/>
      <c r="L644" s="42"/>
      <c r="M644" s="38"/>
      <c r="N644" s="43"/>
    </row>
    <row r="645">
      <c r="A645" s="44"/>
      <c r="B645" s="32"/>
      <c r="C645" s="33"/>
      <c r="D645" s="34"/>
      <c r="E645" s="35"/>
      <c r="F645" s="36"/>
      <c r="G645" s="37"/>
      <c r="H645" s="38"/>
      <c r="I645" s="39"/>
      <c r="J645" s="40"/>
      <c r="K645" s="41"/>
      <c r="L645" s="42"/>
      <c r="M645" s="38"/>
      <c r="N645" s="43"/>
    </row>
    <row r="646">
      <c r="A646" s="44"/>
      <c r="B646" s="32"/>
      <c r="C646" s="33"/>
      <c r="D646" s="34"/>
      <c r="E646" s="35"/>
      <c r="F646" s="36"/>
      <c r="G646" s="37"/>
      <c r="H646" s="38"/>
      <c r="I646" s="39"/>
      <c r="J646" s="40"/>
      <c r="K646" s="41"/>
      <c r="L646" s="42"/>
      <c r="M646" s="38"/>
      <c r="N646" s="43"/>
    </row>
    <row r="647">
      <c r="A647" s="44"/>
      <c r="B647" s="32"/>
      <c r="C647" s="33"/>
      <c r="D647" s="34"/>
      <c r="E647" s="35"/>
      <c r="F647" s="36"/>
      <c r="G647" s="37"/>
      <c r="H647" s="38"/>
      <c r="I647" s="39"/>
      <c r="J647" s="40"/>
      <c r="K647" s="41"/>
      <c r="L647" s="42"/>
      <c r="M647" s="38"/>
      <c r="N647" s="43"/>
    </row>
    <row r="648">
      <c r="A648" s="44"/>
      <c r="B648" s="32"/>
      <c r="C648" s="33"/>
      <c r="D648" s="34"/>
      <c r="E648" s="35"/>
      <c r="F648" s="36"/>
      <c r="G648" s="37"/>
      <c r="H648" s="38"/>
      <c r="I648" s="39"/>
      <c r="J648" s="40"/>
      <c r="K648" s="41"/>
      <c r="L648" s="42"/>
      <c r="M648" s="38"/>
      <c r="N648" s="43"/>
    </row>
    <row r="649">
      <c r="A649" s="44"/>
      <c r="B649" s="32"/>
      <c r="C649" s="33"/>
      <c r="D649" s="34"/>
      <c r="E649" s="35"/>
      <c r="F649" s="36"/>
      <c r="G649" s="37"/>
      <c r="H649" s="38"/>
      <c r="I649" s="39"/>
      <c r="J649" s="40"/>
      <c r="K649" s="41"/>
      <c r="L649" s="42"/>
      <c r="M649" s="38"/>
      <c r="N649" s="43"/>
    </row>
    <row r="650">
      <c r="A650" s="44"/>
      <c r="B650" s="32"/>
      <c r="C650" s="33"/>
      <c r="D650" s="34"/>
      <c r="E650" s="35"/>
      <c r="F650" s="36"/>
      <c r="G650" s="37"/>
      <c r="H650" s="38"/>
      <c r="I650" s="39"/>
      <c r="J650" s="40"/>
      <c r="K650" s="41"/>
      <c r="L650" s="42"/>
      <c r="M650" s="38"/>
      <c r="N650" s="43"/>
    </row>
    <row r="651">
      <c r="A651" s="44"/>
      <c r="B651" s="32"/>
      <c r="C651" s="33"/>
      <c r="D651" s="34"/>
      <c r="E651" s="35"/>
      <c r="F651" s="36"/>
      <c r="G651" s="37"/>
      <c r="H651" s="38"/>
      <c r="I651" s="39"/>
      <c r="J651" s="40"/>
      <c r="K651" s="41"/>
      <c r="L651" s="42"/>
      <c r="M651" s="38"/>
      <c r="N651" s="43"/>
    </row>
    <row r="652">
      <c r="A652" s="44"/>
      <c r="B652" s="32"/>
      <c r="C652" s="33"/>
      <c r="D652" s="34"/>
      <c r="E652" s="35"/>
      <c r="F652" s="36"/>
      <c r="G652" s="37"/>
      <c r="H652" s="38"/>
      <c r="I652" s="39"/>
      <c r="J652" s="40"/>
      <c r="K652" s="41"/>
      <c r="L652" s="42"/>
      <c r="M652" s="38"/>
      <c r="N652" s="43"/>
    </row>
    <row r="653">
      <c r="A653" s="44"/>
      <c r="B653" s="32"/>
      <c r="C653" s="33"/>
      <c r="D653" s="34"/>
      <c r="E653" s="35"/>
      <c r="F653" s="36"/>
      <c r="G653" s="37"/>
      <c r="H653" s="38"/>
      <c r="I653" s="39"/>
      <c r="J653" s="40"/>
      <c r="K653" s="41"/>
      <c r="L653" s="42"/>
      <c r="M653" s="38"/>
      <c r="N653" s="43"/>
    </row>
    <row r="654">
      <c r="A654" s="44"/>
      <c r="B654" s="32"/>
      <c r="C654" s="33"/>
      <c r="D654" s="34"/>
      <c r="E654" s="35"/>
      <c r="F654" s="36"/>
      <c r="G654" s="37"/>
      <c r="H654" s="38"/>
      <c r="I654" s="39"/>
      <c r="J654" s="40"/>
      <c r="K654" s="41"/>
      <c r="L654" s="42"/>
      <c r="M654" s="38"/>
      <c r="N654" s="43"/>
    </row>
    <row r="655">
      <c r="A655" s="44"/>
      <c r="B655" s="32"/>
      <c r="C655" s="33"/>
      <c r="D655" s="34"/>
      <c r="E655" s="35"/>
      <c r="F655" s="36"/>
      <c r="G655" s="37"/>
      <c r="H655" s="38"/>
      <c r="I655" s="39"/>
      <c r="J655" s="40"/>
      <c r="K655" s="41"/>
      <c r="L655" s="42"/>
      <c r="M655" s="38"/>
      <c r="N655" s="43"/>
    </row>
    <row r="656">
      <c r="A656" s="44"/>
      <c r="B656" s="32"/>
      <c r="C656" s="33"/>
      <c r="D656" s="34"/>
      <c r="E656" s="35"/>
      <c r="F656" s="36"/>
      <c r="G656" s="37"/>
      <c r="H656" s="38"/>
      <c r="I656" s="39"/>
      <c r="J656" s="40"/>
      <c r="K656" s="41"/>
      <c r="L656" s="42"/>
      <c r="M656" s="38"/>
      <c r="N656" s="43"/>
    </row>
    <row r="657">
      <c r="A657" s="44"/>
      <c r="B657" s="32"/>
      <c r="C657" s="33"/>
      <c r="D657" s="34"/>
      <c r="E657" s="35"/>
      <c r="F657" s="36"/>
      <c r="G657" s="37"/>
      <c r="H657" s="38"/>
      <c r="I657" s="39"/>
      <c r="J657" s="40"/>
      <c r="K657" s="41"/>
      <c r="L657" s="42"/>
      <c r="M657" s="38"/>
      <c r="N657" s="43"/>
    </row>
    <row r="658">
      <c r="A658" s="44"/>
      <c r="B658" s="32"/>
      <c r="C658" s="33"/>
      <c r="D658" s="34"/>
      <c r="E658" s="35"/>
      <c r="F658" s="36"/>
      <c r="G658" s="37"/>
      <c r="H658" s="38"/>
      <c r="I658" s="39"/>
      <c r="J658" s="40"/>
      <c r="K658" s="41"/>
      <c r="L658" s="42"/>
      <c r="M658" s="38"/>
      <c r="N658" s="43"/>
    </row>
    <row r="659">
      <c r="A659" s="44"/>
      <c r="B659" s="32"/>
      <c r="C659" s="33"/>
      <c r="D659" s="34"/>
      <c r="E659" s="35"/>
      <c r="F659" s="36"/>
      <c r="G659" s="37"/>
      <c r="H659" s="38"/>
      <c r="I659" s="39"/>
      <c r="J659" s="40"/>
      <c r="K659" s="41"/>
      <c r="L659" s="42"/>
      <c r="M659" s="38"/>
      <c r="N659" s="43"/>
    </row>
    <row r="660">
      <c r="A660" s="44"/>
      <c r="B660" s="32"/>
      <c r="C660" s="33"/>
      <c r="D660" s="34"/>
      <c r="E660" s="35"/>
      <c r="F660" s="36"/>
      <c r="G660" s="37"/>
      <c r="H660" s="38"/>
      <c r="I660" s="39"/>
      <c r="J660" s="40"/>
      <c r="K660" s="41"/>
      <c r="L660" s="42"/>
      <c r="M660" s="38"/>
      <c r="N660" s="43"/>
    </row>
    <row r="661">
      <c r="A661" s="44"/>
      <c r="B661" s="32"/>
      <c r="C661" s="33"/>
      <c r="D661" s="34"/>
      <c r="E661" s="35"/>
      <c r="F661" s="36"/>
      <c r="G661" s="37"/>
      <c r="H661" s="38"/>
      <c r="I661" s="39"/>
      <c r="J661" s="40"/>
      <c r="K661" s="41"/>
      <c r="L661" s="42"/>
      <c r="M661" s="38"/>
      <c r="N661" s="43"/>
    </row>
    <row r="662">
      <c r="A662" s="44"/>
      <c r="B662" s="32"/>
      <c r="C662" s="33"/>
      <c r="D662" s="34"/>
      <c r="E662" s="35"/>
      <c r="F662" s="36"/>
      <c r="G662" s="37"/>
      <c r="H662" s="38"/>
      <c r="I662" s="39"/>
      <c r="J662" s="40"/>
      <c r="K662" s="41"/>
      <c r="L662" s="42"/>
      <c r="M662" s="38"/>
      <c r="N662" s="43"/>
    </row>
    <row r="663">
      <c r="A663" s="44"/>
      <c r="B663" s="32"/>
      <c r="C663" s="33"/>
      <c r="D663" s="34"/>
      <c r="E663" s="35"/>
      <c r="F663" s="36"/>
      <c r="G663" s="37"/>
      <c r="H663" s="38"/>
      <c r="I663" s="39"/>
      <c r="J663" s="40"/>
      <c r="K663" s="41"/>
      <c r="L663" s="42"/>
      <c r="M663" s="38"/>
      <c r="N663" s="43"/>
    </row>
    <row r="664">
      <c r="A664" s="44"/>
      <c r="B664" s="32"/>
      <c r="C664" s="33"/>
      <c r="D664" s="34"/>
      <c r="E664" s="35"/>
      <c r="F664" s="36"/>
      <c r="G664" s="37"/>
      <c r="H664" s="38"/>
      <c r="I664" s="39"/>
      <c r="J664" s="40"/>
      <c r="K664" s="41"/>
      <c r="L664" s="42"/>
      <c r="M664" s="38"/>
      <c r="N664" s="43"/>
    </row>
    <row r="665">
      <c r="A665" s="44"/>
      <c r="B665" s="32"/>
      <c r="C665" s="33"/>
      <c r="D665" s="34"/>
      <c r="E665" s="35"/>
      <c r="F665" s="36"/>
      <c r="G665" s="37"/>
      <c r="H665" s="38"/>
      <c r="I665" s="39"/>
      <c r="J665" s="40"/>
      <c r="K665" s="41"/>
      <c r="L665" s="42"/>
      <c r="M665" s="38"/>
      <c r="N665" s="43"/>
    </row>
    <row r="666">
      <c r="A666" s="44"/>
      <c r="B666" s="32"/>
      <c r="C666" s="33"/>
      <c r="D666" s="34"/>
      <c r="E666" s="35"/>
      <c r="F666" s="36"/>
      <c r="G666" s="37"/>
      <c r="H666" s="38"/>
      <c r="I666" s="39"/>
      <c r="J666" s="40"/>
      <c r="K666" s="41"/>
      <c r="L666" s="42"/>
      <c r="M666" s="38"/>
      <c r="N666" s="43"/>
    </row>
    <row r="667">
      <c r="A667" s="44"/>
      <c r="B667" s="32"/>
      <c r="C667" s="33"/>
      <c r="D667" s="34"/>
      <c r="E667" s="35"/>
      <c r="F667" s="36"/>
      <c r="G667" s="37"/>
      <c r="H667" s="38"/>
      <c r="I667" s="39"/>
      <c r="J667" s="40"/>
      <c r="K667" s="41"/>
      <c r="L667" s="42"/>
      <c r="M667" s="38"/>
      <c r="N667" s="43"/>
    </row>
    <row r="668">
      <c r="A668" s="44"/>
      <c r="B668" s="32"/>
      <c r="C668" s="33"/>
      <c r="D668" s="34"/>
      <c r="E668" s="35"/>
      <c r="F668" s="36"/>
      <c r="G668" s="37"/>
      <c r="H668" s="38"/>
      <c r="I668" s="39"/>
      <c r="J668" s="40"/>
      <c r="K668" s="41"/>
      <c r="L668" s="42"/>
      <c r="M668" s="38"/>
      <c r="N668" s="43"/>
    </row>
    <row r="669">
      <c r="A669" s="44"/>
      <c r="B669" s="32"/>
      <c r="C669" s="33"/>
      <c r="D669" s="34"/>
      <c r="E669" s="35"/>
      <c r="F669" s="36"/>
      <c r="G669" s="37"/>
      <c r="H669" s="38"/>
      <c r="I669" s="39"/>
      <c r="J669" s="40"/>
      <c r="K669" s="41"/>
      <c r="L669" s="42"/>
      <c r="M669" s="38"/>
      <c r="N669" s="43"/>
    </row>
    <row r="670">
      <c r="A670" s="44"/>
      <c r="B670" s="32"/>
      <c r="C670" s="33"/>
      <c r="D670" s="34"/>
      <c r="E670" s="35"/>
      <c r="F670" s="36"/>
      <c r="G670" s="37"/>
      <c r="H670" s="38"/>
      <c r="I670" s="39"/>
      <c r="J670" s="40"/>
      <c r="K670" s="41"/>
      <c r="L670" s="42"/>
      <c r="M670" s="38"/>
      <c r="N670" s="43"/>
    </row>
    <row r="671">
      <c r="A671" s="44"/>
      <c r="B671" s="32"/>
      <c r="C671" s="33"/>
      <c r="D671" s="34"/>
      <c r="E671" s="35"/>
      <c r="F671" s="36"/>
      <c r="G671" s="37"/>
      <c r="H671" s="38"/>
      <c r="I671" s="39"/>
      <c r="J671" s="40"/>
      <c r="K671" s="41"/>
      <c r="L671" s="42"/>
      <c r="M671" s="38"/>
      <c r="N671" s="43"/>
    </row>
    <row r="672">
      <c r="A672" s="44"/>
      <c r="B672" s="32"/>
      <c r="C672" s="33"/>
      <c r="D672" s="34"/>
      <c r="E672" s="35"/>
      <c r="F672" s="36"/>
      <c r="G672" s="37"/>
      <c r="H672" s="38"/>
      <c r="I672" s="39"/>
      <c r="J672" s="40"/>
      <c r="K672" s="41"/>
      <c r="L672" s="42"/>
      <c r="M672" s="38"/>
      <c r="N672" s="43"/>
    </row>
    <row r="673">
      <c r="A673" s="44"/>
      <c r="B673" s="32"/>
      <c r="C673" s="33"/>
      <c r="D673" s="34"/>
      <c r="E673" s="35"/>
      <c r="F673" s="36"/>
      <c r="G673" s="37"/>
      <c r="H673" s="38"/>
      <c r="I673" s="39"/>
      <c r="J673" s="40"/>
      <c r="K673" s="41"/>
      <c r="L673" s="42"/>
      <c r="M673" s="38"/>
      <c r="N673" s="43"/>
    </row>
    <row r="674">
      <c r="A674" s="44"/>
      <c r="B674" s="32"/>
      <c r="C674" s="33"/>
      <c r="D674" s="34"/>
      <c r="E674" s="35"/>
      <c r="F674" s="36"/>
      <c r="G674" s="37"/>
      <c r="H674" s="38"/>
      <c r="I674" s="39"/>
      <c r="J674" s="40"/>
      <c r="K674" s="41"/>
      <c r="L674" s="42"/>
      <c r="M674" s="38"/>
      <c r="N674" s="43"/>
    </row>
    <row r="675">
      <c r="A675" s="44"/>
      <c r="B675" s="32"/>
      <c r="C675" s="33"/>
      <c r="D675" s="34"/>
      <c r="E675" s="35"/>
      <c r="F675" s="36"/>
      <c r="G675" s="37"/>
      <c r="H675" s="38"/>
      <c r="I675" s="39"/>
      <c r="J675" s="40"/>
      <c r="K675" s="41"/>
      <c r="L675" s="42"/>
      <c r="M675" s="38"/>
      <c r="N675" s="43"/>
    </row>
    <row r="676">
      <c r="A676" s="44"/>
      <c r="B676" s="32"/>
      <c r="C676" s="33"/>
      <c r="D676" s="34"/>
      <c r="E676" s="35"/>
      <c r="F676" s="36"/>
      <c r="G676" s="37"/>
      <c r="H676" s="38"/>
      <c r="I676" s="39"/>
      <c r="J676" s="40"/>
      <c r="K676" s="41"/>
      <c r="L676" s="42"/>
      <c r="M676" s="38"/>
      <c r="N676" s="43"/>
    </row>
    <row r="677">
      <c r="A677" s="44"/>
      <c r="B677" s="32"/>
      <c r="C677" s="33"/>
      <c r="D677" s="34"/>
      <c r="E677" s="35"/>
      <c r="F677" s="36"/>
      <c r="G677" s="37"/>
      <c r="H677" s="38"/>
      <c r="I677" s="39"/>
      <c r="J677" s="40"/>
      <c r="K677" s="41"/>
      <c r="L677" s="42"/>
      <c r="M677" s="38"/>
      <c r="N677" s="43"/>
    </row>
    <row r="678">
      <c r="A678" s="44"/>
      <c r="B678" s="32"/>
      <c r="C678" s="33"/>
      <c r="D678" s="34"/>
      <c r="E678" s="35"/>
      <c r="F678" s="36"/>
      <c r="G678" s="37"/>
      <c r="H678" s="38"/>
      <c r="I678" s="39"/>
      <c r="J678" s="40"/>
      <c r="K678" s="41"/>
      <c r="L678" s="42"/>
      <c r="M678" s="38"/>
      <c r="N678" s="43"/>
    </row>
    <row r="679">
      <c r="A679" s="44"/>
      <c r="B679" s="32"/>
      <c r="C679" s="33"/>
      <c r="D679" s="34"/>
      <c r="E679" s="35"/>
      <c r="F679" s="36"/>
      <c r="G679" s="37"/>
      <c r="H679" s="38"/>
      <c r="I679" s="39"/>
      <c r="J679" s="40"/>
      <c r="K679" s="41"/>
      <c r="L679" s="42"/>
      <c r="M679" s="38"/>
      <c r="N679" s="43"/>
    </row>
    <row r="680">
      <c r="A680" s="44"/>
      <c r="B680" s="32"/>
      <c r="C680" s="33"/>
      <c r="D680" s="34"/>
      <c r="E680" s="35"/>
      <c r="F680" s="36"/>
      <c r="G680" s="37"/>
      <c r="H680" s="38"/>
      <c r="I680" s="39"/>
      <c r="J680" s="40"/>
      <c r="K680" s="41"/>
      <c r="L680" s="42"/>
      <c r="M680" s="38"/>
      <c r="N680" s="43"/>
    </row>
    <row r="681">
      <c r="A681" s="44"/>
      <c r="B681" s="32"/>
      <c r="C681" s="33"/>
      <c r="D681" s="34"/>
      <c r="E681" s="35"/>
      <c r="F681" s="36"/>
      <c r="G681" s="37"/>
      <c r="H681" s="38"/>
      <c r="I681" s="39"/>
      <c r="J681" s="40"/>
      <c r="K681" s="41"/>
      <c r="L681" s="42"/>
      <c r="M681" s="38"/>
      <c r="N681" s="43"/>
    </row>
    <row r="682">
      <c r="A682" s="44"/>
      <c r="B682" s="32"/>
      <c r="C682" s="33"/>
      <c r="D682" s="34"/>
      <c r="E682" s="35"/>
      <c r="F682" s="36"/>
      <c r="G682" s="37"/>
      <c r="H682" s="38"/>
      <c r="I682" s="39"/>
      <c r="J682" s="40"/>
      <c r="K682" s="41"/>
      <c r="L682" s="42"/>
      <c r="M682" s="38"/>
      <c r="N682" s="43"/>
    </row>
    <row r="683">
      <c r="A683" s="44"/>
      <c r="B683" s="32"/>
      <c r="C683" s="33"/>
      <c r="D683" s="34"/>
      <c r="E683" s="35"/>
      <c r="F683" s="36"/>
      <c r="G683" s="37"/>
      <c r="H683" s="38"/>
      <c r="I683" s="39"/>
      <c r="J683" s="40"/>
      <c r="K683" s="41"/>
      <c r="L683" s="42"/>
      <c r="M683" s="38"/>
      <c r="N683" s="43"/>
    </row>
    <row r="684">
      <c r="A684" s="44"/>
      <c r="B684" s="32"/>
      <c r="C684" s="33"/>
      <c r="D684" s="34"/>
      <c r="E684" s="35"/>
      <c r="F684" s="36"/>
      <c r="G684" s="37"/>
      <c r="H684" s="38"/>
      <c r="I684" s="39"/>
      <c r="J684" s="40"/>
      <c r="K684" s="41"/>
      <c r="L684" s="42"/>
      <c r="M684" s="38"/>
      <c r="N684" s="43"/>
    </row>
    <row r="685">
      <c r="A685" s="44"/>
      <c r="B685" s="32"/>
      <c r="C685" s="33"/>
      <c r="D685" s="34"/>
      <c r="E685" s="35"/>
      <c r="F685" s="36"/>
      <c r="G685" s="37"/>
      <c r="H685" s="38"/>
      <c r="I685" s="39"/>
      <c r="J685" s="40"/>
      <c r="K685" s="41"/>
      <c r="L685" s="42"/>
      <c r="M685" s="38"/>
      <c r="N685" s="43"/>
    </row>
    <row r="686">
      <c r="A686" s="44"/>
      <c r="B686" s="32"/>
      <c r="C686" s="33"/>
      <c r="D686" s="34"/>
      <c r="E686" s="35"/>
      <c r="F686" s="36"/>
      <c r="G686" s="37"/>
      <c r="H686" s="38"/>
      <c r="I686" s="39"/>
      <c r="J686" s="40"/>
      <c r="K686" s="41"/>
      <c r="L686" s="42"/>
      <c r="M686" s="38"/>
      <c r="N686" s="43"/>
    </row>
    <row r="687">
      <c r="A687" s="44"/>
      <c r="B687" s="32"/>
      <c r="C687" s="33"/>
      <c r="D687" s="34"/>
      <c r="E687" s="35"/>
      <c r="F687" s="36"/>
      <c r="G687" s="37"/>
      <c r="H687" s="38"/>
      <c r="I687" s="39"/>
      <c r="J687" s="40"/>
      <c r="K687" s="41"/>
      <c r="L687" s="42"/>
      <c r="M687" s="38"/>
      <c r="N687" s="43"/>
    </row>
    <row r="688">
      <c r="A688" s="44"/>
      <c r="B688" s="32"/>
      <c r="C688" s="33"/>
      <c r="D688" s="34"/>
      <c r="E688" s="35"/>
      <c r="F688" s="36"/>
      <c r="G688" s="37"/>
      <c r="H688" s="38"/>
      <c r="I688" s="39"/>
      <c r="J688" s="40"/>
      <c r="K688" s="41"/>
      <c r="L688" s="42"/>
      <c r="M688" s="38"/>
      <c r="N688" s="43"/>
    </row>
    <row r="689">
      <c r="A689" s="44"/>
      <c r="B689" s="32"/>
      <c r="C689" s="33"/>
      <c r="D689" s="34"/>
      <c r="E689" s="35"/>
      <c r="F689" s="36"/>
      <c r="G689" s="37"/>
      <c r="H689" s="38"/>
      <c r="I689" s="39"/>
      <c r="J689" s="40"/>
      <c r="K689" s="41"/>
      <c r="L689" s="42"/>
      <c r="M689" s="38"/>
      <c r="N689" s="43"/>
    </row>
    <row r="690">
      <c r="A690" s="44"/>
      <c r="B690" s="32"/>
      <c r="C690" s="33"/>
      <c r="D690" s="34"/>
      <c r="E690" s="35"/>
      <c r="F690" s="36"/>
      <c r="G690" s="37"/>
      <c r="H690" s="38"/>
      <c r="I690" s="39"/>
      <c r="J690" s="40"/>
      <c r="K690" s="41"/>
      <c r="L690" s="42"/>
      <c r="M690" s="38"/>
      <c r="N690" s="43"/>
    </row>
    <row r="691">
      <c r="A691" s="44"/>
      <c r="B691" s="32"/>
      <c r="C691" s="33"/>
      <c r="D691" s="34"/>
      <c r="E691" s="35"/>
      <c r="F691" s="36"/>
      <c r="G691" s="37"/>
      <c r="H691" s="38"/>
      <c r="I691" s="39"/>
      <c r="J691" s="40"/>
      <c r="K691" s="41"/>
      <c r="L691" s="42"/>
      <c r="M691" s="38"/>
      <c r="N691" s="43"/>
    </row>
    <row r="692">
      <c r="A692" s="44"/>
      <c r="B692" s="32"/>
      <c r="C692" s="33"/>
      <c r="D692" s="34"/>
      <c r="E692" s="35"/>
      <c r="F692" s="36"/>
      <c r="G692" s="37"/>
      <c r="H692" s="38"/>
      <c r="I692" s="39"/>
      <c r="J692" s="40"/>
      <c r="K692" s="41"/>
      <c r="L692" s="42"/>
      <c r="M692" s="38"/>
      <c r="N692" s="43"/>
    </row>
    <row r="693">
      <c r="A693" s="44"/>
      <c r="B693" s="32"/>
      <c r="C693" s="33"/>
      <c r="D693" s="34"/>
      <c r="E693" s="35"/>
      <c r="F693" s="36"/>
      <c r="G693" s="37"/>
      <c r="H693" s="38"/>
      <c r="I693" s="39"/>
      <c r="J693" s="40"/>
      <c r="K693" s="41"/>
      <c r="L693" s="42"/>
      <c r="M693" s="38"/>
      <c r="N693" s="43"/>
    </row>
    <row r="694">
      <c r="A694" s="44"/>
      <c r="B694" s="32"/>
      <c r="C694" s="33"/>
      <c r="D694" s="34"/>
      <c r="E694" s="35"/>
      <c r="F694" s="36"/>
      <c r="G694" s="37"/>
      <c r="H694" s="38"/>
      <c r="I694" s="39"/>
      <c r="J694" s="40"/>
      <c r="K694" s="41"/>
      <c r="L694" s="42"/>
      <c r="M694" s="38"/>
      <c r="N694" s="43"/>
    </row>
    <row r="695">
      <c r="A695" s="44"/>
      <c r="B695" s="32"/>
      <c r="C695" s="33"/>
      <c r="D695" s="34"/>
      <c r="E695" s="35"/>
      <c r="F695" s="36"/>
      <c r="G695" s="37"/>
      <c r="H695" s="38"/>
      <c r="I695" s="39"/>
      <c r="J695" s="40"/>
      <c r="K695" s="41"/>
      <c r="L695" s="42"/>
      <c r="M695" s="38"/>
      <c r="N695" s="43"/>
    </row>
    <row r="696">
      <c r="A696" s="44"/>
      <c r="B696" s="32"/>
      <c r="C696" s="33"/>
      <c r="D696" s="34"/>
      <c r="E696" s="35"/>
      <c r="F696" s="36"/>
      <c r="G696" s="37"/>
      <c r="H696" s="38"/>
      <c r="I696" s="39"/>
      <c r="J696" s="40"/>
      <c r="K696" s="41"/>
      <c r="L696" s="42"/>
      <c r="M696" s="38"/>
      <c r="N696" s="43"/>
    </row>
    <row r="697">
      <c r="A697" s="44"/>
      <c r="B697" s="32"/>
      <c r="C697" s="33"/>
      <c r="D697" s="34"/>
      <c r="E697" s="35"/>
      <c r="F697" s="36"/>
      <c r="G697" s="37"/>
      <c r="H697" s="38"/>
      <c r="I697" s="39"/>
      <c r="J697" s="40"/>
      <c r="K697" s="41"/>
      <c r="L697" s="42"/>
      <c r="M697" s="38"/>
      <c r="N697" s="43"/>
    </row>
    <row r="698">
      <c r="A698" s="44"/>
      <c r="B698" s="32"/>
      <c r="C698" s="33"/>
      <c r="D698" s="34"/>
      <c r="E698" s="35"/>
      <c r="F698" s="36"/>
      <c r="G698" s="37"/>
      <c r="H698" s="38"/>
      <c r="I698" s="39"/>
      <c r="J698" s="40"/>
      <c r="K698" s="41"/>
      <c r="L698" s="42"/>
      <c r="M698" s="38"/>
      <c r="N698" s="43"/>
    </row>
    <row r="699">
      <c r="A699" s="44"/>
      <c r="B699" s="32"/>
      <c r="C699" s="33"/>
      <c r="D699" s="34"/>
      <c r="E699" s="35"/>
      <c r="F699" s="36"/>
      <c r="G699" s="37"/>
      <c r="H699" s="38"/>
      <c r="I699" s="39"/>
      <c r="J699" s="40"/>
      <c r="K699" s="41"/>
      <c r="L699" s="42"/>
      <c r="M699" s="38"/>
      <c r="N699" s="43"/>
    </row>
    <row r="700">
      <c r="A700" s="44"/>
      <c r="B700" s="32"/>
      <c r="C700" s="33"/>
      <c r="D700" s="34"/>
      <c r="E700" s="35"/>
      <c r="F700" s="36"/>
      <c r="G700" s="37"/>
      <c r="H700" s="38"/>
      <c r="I700" s="39"/>
      <c r="J700" s="40"/>
      <c r="K700" s="41"/>
      <c r="L700" s="42"/>
      <c r="M700" s="38"/>
      <c r="N700" s="43"/>
    </row>
    <row r="701">
      <c r="A701" s="44"/>
      <c r="B701" s="32"/>
      <c r="C701" s="33"/>
      <c r="D701" s="34"/>
      <c r="E701" s="35"/>
      <c r="F701" s="36"/>
      <c r="G701" s="37"/>
      <c r="H701" s="38"/>
      <c r="I701" s="39"/>
      <c r="J701" s="40"/>
      <c r="K701" s="41"/>
      <c r="L701" s="42"/>
      <c r="M701" s="38"/>
      <c r="N701" s="43"/>
    </row>
    <row r="702">
      <c r="A702" s="44"/>
      <c r="B702" s="32"/>
      <c r="C702" s="33"/>
      <c r="D702" s="34"/>
      <c r="E702" s="35"/>
      <c r="F702" s="36"/>
      <c r="G702" s="37"/>
      <c r="H702" s="38"/>
      <c r="I702" s="39"/>
      <c r="J702" s="40"/>
      <c r="K702" s="41"/>
      <c r="L702" s="42"/>
      <c r="M702" s="38"/>
      <c r="N702" s="43"/>
    </row>
    <row r="703">
      <c r="A703" s="44"/>
      <c r="B703" s="32"/>
      <c r="C703" s="33"/>
      <c r="D703" s="34"/>
      <c r="E703" s="35"/>
      <c r="F703" s="36"/>
      <c r="G703" s="37"/>
      <c r="H703" s="38"/>
      <c r="I703" s="39"/>
      <c r="J703" s="40"/>
      <c r="K703" s="41"/>
      <c r="L703" s="42"/>
      <c r="M703" s="38"/>
      <c r="N703" s="43"/>
    </row>
    <row r="704">
      <c r="A704" s="44"/>
      <c r="B704" s="32"/>
      <c r="C704" s="33"/>
      <c r="D704" s="34"/>
      <c r="E704" s="35"/>
      <c r="F704" s="36"/>
      <c r="G704" s="37"/>
      <c r="H704" s="38"/>
      <c r="I704" s="39"/>
      <c r="J704" s="40"/>
      <c r="K704" s="41"/>
      <c r="L704" s="42"/>
      <c r="M704" s="38"/>
      <c r="N704" s="43"/>
    </row>
    <row r="705">
      <c r="A705" s="44"/>
      <c r="B705" s="32"/>
      <c r="C705" s="33"/>
      <c r="D705" s="34"/>
      <c r="E705" s="35"/>
      <c r="F705" s="36"/>
      <c r="G705" s="37"/>
      <c r="H705" s="38"/>
      <c r="I705" s="39"/>
      <c r="J705" s="40"/>
      <c r="K705" s="41"/>
      <c r="L705" s="42"/>
      <c r="M705" s="38"/>
      <c r="N705" s="43"/>
    </row>
    <row r="706">
      <c r="A706" s="44"/>
      <c r="B706" s="32"/>
      <c r="C706" s="33"/>
      <c r="D706" s="34"/>
      <c r="E706" s="35"/>
      <c r="F706" s="36"/>
      <c r="G706" s="37"/>
      <c r="H706" s="38"/>
      <c r="I706" s="39"/>
      <c r="J706" s="40"/>
      <c r="K706" s="41"/>
      <c r="L706" s="42"/>
      <c r="M706" s="38"/>
      <c r="N706" s="43"/>
    </row>
    <row r="707">
      <c r="A707" s="44"/>
      <c r="B707" s="32"/>
      <c r="C707" s="33"/>
      <c r="D707" s="34"/>
      <c r="E707" s="35"/>
      <c r="F707" s="36"/>
      <c r="G707" s="37"/>
      <c r="H707" s="38"/>
      <c r="I707" s="39"/>
      <c r="J707" s="40"/>
      <c r="K707" s="41"/>
      <c r="L707" s="42"/>
      <c r="M707" s="38"/>
      <c r="N707" s="43"/>
    </row>
    <row r="708">
      <c r="A708" s="44"/>
      <c r="B708" s="32"/>
      <c r="C708" s="33"/>
      <c r="D708" s="34"/>
      <c r="E708" s="35"/>
      <c r="F708" s="36"/>
      <c r="G708" s="37"/>
      <c r="H708" s="38"/>
      <c r="I708" s="39"/>
      <c r="J708" s="40"/>
      <c r="K708" s="41"/>
      <c r="L708" s="42"/>
      <c r="M708" s="38"/>
      <c r="N708" s="43"/>
    </row>
    <row r="709">
      <c r="A709" s="44"/>
      <c r="B709" s="32"/>
      <c r="C709" s="33"/>
      <c r="D709" s="34"/>
      <c r="E709" s="35"/>
      <c r="F709" s="36"/>
      <c r="G709" s="37"/>
      <c r="H709" s="38"/>
      <c r="I709" s="39"/>
      <c r="J709" s="40"/>
      <c r="K709" s="41"/>
      <c r="L709" s="42"/>
      <c r="M709" s="38"/>
      <c r="N709" s="43"/>
    </row>
    <row r="710">
      <c r="A710" s="44"/>
      <c r="B710" s="32"/>
      <c r="C710" s="33"/>
      <c r="D710" s="34"/>
      <c r="E710" s="35"/>
      <c r="F710" s="36"/>
      <c r="G710" s="37"/>
      <c r="H710" s="38"/>
      <c r="I710" s="39"/>
      <c r="J710" s="40"/>
      <c r="K710" s="41"/>
      <c r="L710" s="42"/>
      <c r="M710" s="38"/>
      <c r="N710" s="43"/>
    </row>
    <row r="711">
      <c r="A711" s="44"/>
      <c r="B711" s="32"/>
      <c r="C711" s="33"/>
      <c r="D711" s="34"/>
      <c r="E711" s="35"/>
      <c r="F711" s="36"/>
      <c r="G711" s="37"/>
      <c r="H711" s="38"/>
      <c r="I711" s="39"/>
      <c r="J711" s="40"/>
      <c r="K711" s="41"/>
      <c r="L711" s="42"/>
      <c r="M711" s="38"/>
      <c r="N711" s="43"/>
    </row>
    <row r="712">
      <c r="A712" s="44"/>
      <c r="B712" s="32"/>
      <c r="C712" s="33"/>
      <c r="D712" s="34"/>
      <c r="E712" s="35"/>
      <c r="F712" s="36"/>
      <c r="G712" s="37"/>
      <c r="H712" s="38"/>
      <c r="I712" s="39"/>
      <c r="J712" s="40"/>
      <c r="K712" s="41"/>
      <c r="L712" s="42"/>
      <c r="M712" s="38"/>
      <c r="N712" s="43"/>
    </row>
    <row r="713">
      <c r="A713" s="44"/>
      <c r="B713" s="32"/>
      <c r="C713" s="33"/>
      <c r="D713" s="34"/>
      <c r="E713" s="35"/>
      <c r="F713" s="36"/>
      <c r="G713" s="37"/>
      <c r="H713" s="38"/>
      <c r="I713" s="39"/>
      <c r="J713" s="40"/>
      <c r="K713" s="41"/>
      <c r="L713" s="42"/>
      <c r="M713" s="38"/>
      <c r="N713" s="43"/>
    </row>
    <row r="714">
      <c r="A714" s="44"/>
      <c r="B714" s="32"/>
      <c r="C714" s="33"/>
      <c r="D714" s="34"/>
      <c r="E714" s="35"/>
      <c r="F714" s="36"/>
      <c r="G714" s="37"/>
      <c r="H714" s="38"/>
      <c r="I714" s="39"/>
      <c r="J714" s="40"/>
      <c r="K714" s="41"/>
      <c r="L714" s="42"/>
      <c r="M714" s="38"/>
      <c r="N714" s="43"/>
    </row>
    <row r="715">
      <c r="A715" s="44"/>
      <c r="B715" s="32"/>
      <c r="C715" s="33"/>
      <c r="D715" s="34"/>
      <c r="E715" s="35"/>
      <c r="F715" s="36"/>
      <c r="G715" s="37"/>
      <c r="H715" s="38"/>
      <c r="I715" s="39"/>
      <c r="J715" s="40"/>
      <c r="K715" s="41"/>
      <c r="L715" s="42"/>
      <c r="M715" s="38"/>
      <c r="N715" s="43"/>
    </row>
    <row r="716">
      <c r="A716" s="44"/>
      <c r="B716" s="32"/>
      <c r="C716" s="33"/>
      <c r="D716" s="34"/>
      <c r="E716" s="35"/>
      <c r="F716" s="36"/>
      <c r="G716" s="37"/>
      <c r="H716" s="38"/>
      <c r="I716" s="39"/>
      <c r="J716" s="40"/>
      <c r="K716" s="41"/>
      <c r="L716" s="42"/>
      <c r="M716" s="38"/>
      <c r="N716" s="43"/>
    </row>
    <row r="717">
      <c r="A717" s="44"/>
      <c r="B717" s="32"/>
      <c r="C717" s="33"/>
      <c r="D717" s="34"/>
      <c r="E717" s="35"/>
      <c r="F717" s="36"/>
      <c r="G717" s="37"/>
      <c r="H717" s="38"/>
      <c r="I717" s="39"/>
      <c r="J717" s="40"/>
      <c r="K717" s="41"/>
      <c r="L717" s="42"/>
      <c r="M717" s="38"/>
      <c r="N717" s="43"/>
    </row>
    <row r="718">
      <c r="A718" s="44"/>
      <c r="B718" s="32"/>
      <c r="C718" s="33"/>
      <c r="D718" s="34"/>
      <c r="E718" s="35"/>
      <c r="F718" s="36"/>
      <c r="G718" s="37"/>
      <c r="H718" s="38"/>
      <c r="I718" s="39"/>
      <c r="J718" s="40"/>
      <c r="K718" s="41"/>
      <c r="L718" s="42"/>
      <c r="M718" s="38"/>
      <c r="N718" s="43"/>
    </row>
    <row r="719">
      <c r="A719" s="44"/>
      <c r="B719" s="32"/>
      <c r="C719" s="33"/>
      <c r="D719" s="34"/>
      <c r="E719" s="35"/>
      <c r="F719" s="36"/>
      <c r="G719" s="37"/>
      <c r="H719" s="38"/>
      <c r="I719" s="39"/>
      <c r="J719" s="40"/>
      <c r="K719" s="41"/>
      <c r="L719" s="42"/>
      <c r="M719" s="38"/>
      <c r="N719" s="43"/>
    </row>
    <row r="720">
      <c r="A720" s="44"/>
      <c r="B720" s="32"/>
      <c r="C720" s="33"/>
      <c r="D720" s="34"/>
      <c r="E720" s="35"/>
      <c r="F720" s="36"/>
      <c r="G720" s="37"/>
      <c r="H720" s="38"/>
      <c r="I720" s="39"/>
      <c r="J720" s="40"/>
      <c r="K720" s="41"/>
      <c r="L720" s="42"/>
      <c r="M720" s="38"/>
      <c r="N720" s="43"/>
    </row>
    <row r="721">
      <c r="A721" s="44"/>
      <c r="B721" s="32"/>
      <c r="C721" s="33"/>
      <c r="D721" s="34"/>
      <c r="E721" s="35"/>
      <c r="F721" s="36"/>
      <c r="G721" s="37"/>
      <c r="H721" s="38"/>
      <c r="I721" s="39"/>
      <c r="J721" s="40"/>
      <c r="K721" s="41"/>
      <c r="L721" s="42"/>
      <c r="M721" s="38"/>
      <c r="N721" s="43"/>
    </row>
    <row r="722">
      <c r="A722" s="44"/>
      <c r="B722" s="32"/>
      <c r="C722" s="33"/>
      <c r="D722" s="34"/>
      <c r="E722" s="35"/>
      <c r="F722" s="36"/>
      <c r="G722" s="37"/>
      <c r="H722" s="38"/>
      <c r="I722" s="39"/>
      <c r="J722" s="40"/>
      <c r="K722" s="41"/>
      <c r="L722" s="42"/>
      <c r="M722" s="38"/>
      <c r="N722" s="43"/>
    </row>
    <row r="723">
      <c r="A723" s="44"/>
      <c r="B723" s="32"/>
      <c r="C723" s="33"/>
      <c r="D723" s="34"/>
      <c r="E723" s="35"/>
      <c r="F723" s="36"/>
      <c r="G723" s="37"/>
      <c r="H723" s="38"/>
      <c r="I723" s="39"/>
      <c r="J723" s="40"/>
      <c r="K723" s="41"/>
      <c r="L723" s="42"/>
      <c r="M723" s="38"/>
      <c r="N723" s="43"/>
    </row>
    <row r="724">
      <c r="A724" s="44"/>
      <c r="B724" s="32"/>
      <c r="C724" s="33"/>
      <c r="D724" s="34"/>
      <c r="E724" s="35"/>
      <c r="F724" s="36"/>
      <c r="G724" s="37"/>
      <c r="H724" s="38"/>
      <c r="I724" s="39"/>
      <c r="J724" s="40"/>
      <c r="K724" s="41"/>
      <c r="L724" s="42"/>
      <c r="M724" s="38"/>
      <c r="N724" s="43"/>
    </row>
    <row r="725">
      <c r="A725" s="44"/>
      <c r="B725" s="32"/>
      <c r="C725" s="33"/>
      <c r="D725" s="34"/>
      <c r="E725" s="35"/>
      <c r="F725" s="36"/>
      <c r="G725" s="37"/>
      <c r="H725" s="38"/>
      <c r="I725" s="39"/>
      <c r="J725" s="40"/>
      <c r="K725" s="41"/>
      <c r="L725" s="42"/>
      <c r="M725" s="38"/>
      <c r="N725" s="43"/>
    </row>
    <row r="726">
      <c r="A726" s="44"/>
      <c r="B726" s="32"/>
      <c r="C726" s="33"/>
      <c r="D726" s="34"/>
      <c r="E726" s="35"/>
      <c r="F726" s="36"/>
      <c r="G726" s="37"/>
      <c r="H726" s="38"/>
      <c r="I726" s="39"/>
      <c r="J726" s="40"/>
      <c r="K726" s="41"/>
      <c r="L726" s="42"/>
      <c r="M726" s="38"/>
      <c r="N726" s="43"/>
    </row>
    <row r="727">
      <c r="A727" s="44"/>
      <c r="B727" s="32"/>
      <c r="C727" s="33"/>
      <c r="D727" s="34"/>
      <c r="E727" s="35"/>
      <c r="F727" s="36"/>
      <c r="G727" s="37"/>
      <c r="H727" s="38"/>
      <c r="I727" s="39"/>
      <c r="J727" s="40"/>
      <c r="K727" s="41"/>
      <c r="L727" s="42"/>
      <c r="M727" s="38"/>
      <c r="N727" s="43"/>
    </row>
    <row r="728">
      <c r="A728" s="44"/>
      <c r="B728" s="32"/>
      <c r="C728" s="33"/>
      <c r="D728" s="34"/>
      <c r="E728" s="35"/>
      <c r="F728" s="36"/>
      <c r="G728" s="37"/>
      <c r="H728" s="38"/>
      <c r="I728" s="39"/>
      <c r="J728" s="40"/>
      <c r="K728" s="41"/>
      <c r="L728" s="42"/>
      <c r="M728" s="38"/>
      <c r="N728" s="43"/>
    </row>
    <row r="729">
      <c r="A729" s="44"/>
      <c r="B729" s="32"/>
      <c r="C729" s="33"/>
      <c r="D729" s="34"/>
      <c r="E729" s="35"/>
      <c r="F729" s="36"/>
      <c r="G729" s="37"/>
      <c r="H729" s="38"/>
      <c r="I729" s="39"/>
      <c r="J729" s="40"/>
      <c r="K729" s="41"/>
      <c r="L729" s="42"/>
      <c r="M729" s="38"/>
      <c r="N729" s="43"/>
    </row>
    <row r="730">
      <c r="A730" s="44"/>
      <c r="B730" s="32"/>
      <c r="C730" s="33"/>
      <c r="D730" s="34"/>
      <c r="E730" s="35"/>
      <c r="F730" s="36"/>
      <c r="G730" s="37"/>
      <c r="H730" s="38"/>
      <c r="I730" s="39"/>
      <c r="J730" s="40"/>
      <c r="K730" s="41"/>
      <c r="L730" s="42"/>
      <c r="M730" s="38"/>
      <c r="N730" s="43"/>
    </row>
    <row r="731">
      <c r="A731" s="44"/>
      <c r="B731" s="32"/>
      <c r="C731" s="33"/>
      <c r="D731" s="34"/>
      <c r="E731" s="35"/>
      <c r="F731" s="36"/>
      <c r="G731" s="37"/>
      <c r="H731" s="38"/>
      <c r="I731" s="39"/>
      <c r="J731" s="40"/>
      <c r="K731" s="41"/>
      <c r="L731" s="42"/>
      <c r="M731" s="38"/>
      <c r="N731" s="43"/>
    </row>
    <row r="732">
      <c r="A732" s="44"/>
      <c r="B732" s="32"/>
      <c r="C732" s="33"/>
      <c r="D732" s="34"/>
      <c r="E732" s="35"/>
      <c r="F732" s="36"/>
      <c r="G732" s="37"/>
      <c r="H732" s="38"/>
      <c r="I732" s="39"/>
      <c r="J732" s="40"/>
      <c r="K732" s="41"/>
      <c r="L732" s="42"/>
      <c r="M732" s="38"/>
      <c r="N732" s="43"/>
    </row>
    <row r="733">
      <c r="A733" s="44"/>
      <c r="B733" s="32"/>
      <c r="C733" s="33"/>
      <c r="D733" s="34"/>
      <c r="E733" s="35"/>
      <c r="F733" s="36"/>
      <c r="G733" s="37"/>
      <c r="H733" s="38"/>
      <c r="I733" s="39"/>
      <c r="J733" s="40"/>
      <c r="K733" s="41"/>
      <c r="L733" s="42"/>
      <c r="M733" s="38"/>
      <c r="N733" s="43"/>
    </row>
    <row r="734">
      <c r="A734" s="44"/>
      <c r="B734" s="32"/>
      <c r="C734" s="33"/>
      <c r="D734" s="34"/>
      <c r="E734" s="35"/>
      <c r="F734" s="36"/>
      <c r="G734" s="37"/>
      <c r="H734" s="38"/>
      <c r="I734" s="39"/>
      <c r="J734" s="40"/>
      <c r="K734" s="41"/>
      <c r="L734" s="42"/>
      <c r="M734" s="38"/>
      <c r="N734" s="43"/>
    </row>
    <row r="735">
      <c r="A735" s="44"/>
      <c r="B735" s="32"/>
      <c r="C735" s="33"/>
      <c r="D735" s="34"/>
      <c r="E735" s="35"/>
      <c r="F735" s="36"/>
      <c r="G735" s="37"/>
      <c r="H735" s="38"/>
      <c r="I735" s="39"/>
      <c r="J735" s="40"/>
      <c r="K735" s="41"/>
      <c r="L735" s="42"/>
      <c r="M735" s="38"/>
      <c r="N735" s="43"/>
    </row>
    <row r="736">
      <c r="A736" s="44"/>
      <c r="B736" s="32"/>
      <c r="C736" s="33"/>
      <c r="D736" s="34"/>
      <c r="E736" s="35"/>
      <c r="F736" s="36"/>
      <c r="G736" s="37"/>
      <c r="H736" s="38"/>
      <c r="I736" s="39"/>
      <c r="J736" s="40"/>
      <c r="K736" s="41"/>
      <c r="L736" s="42"/>
      <c r="M736" s="38"/>
      <c r="N736" s="43"/>
    </row>
    <row r="737">
      <c r="A737" s="44"/>
      <c r="B737" s="32"/>
      <c r="C737" s="33"/>
      <c r="D737" s="34"/>
      <c r="E737" s="35"/>
      <c r="F737" s="36"/>
      <c r="G737" s="37"/>
      <c r="H737" s="38"/>
      <c r="I737" s="39"/>
      <c r="J737" s="40"/>
      <c r="K737" s="41"/>
      <c r="L737" s="42"/>
      <c r="M737" s="38"/>
      <c r="N737" s="43"/>
    </row>
    <row r="738">
      <c r="A738" s="44"/>
      <c r="B738" s="32"/>
      <c r="C738" s="33"/>
      <c r="D738" s="34"/>
      <c r="E738" s="35"/>
      <c r="F738" s="36"/>
      <c r="G738" s="37"/>
      <c r="H738" s="38"/>
      <c r="I738" s="39"/>
      <c r="J738" s="40"/>
      <c r="K738" s="41"/>
      <c r="L738" s="42"/>
      <c r="M738" s="38"/>
      <c r="N738" s="43"/>
    </row>
    <row r="739">
      <c r="A739" s="44"/>
      <c r="B739" s="32"/>
      <c r="C739" s="33"/>
      <c r="D739" s="34"/>
      <c r="E739" s="35"/>
      <c r="F739" s="36"/>
      <c r="G739" s="37"/>
      <c r="H739" s="38"/>
      <c r="I739" s="39"/>
      <c r="J739" s="40"/>
      <c r="K739" s="41"/>
      <c r="L739" s="42"/>
      <c r="M739" s="38"/>
      <c r="N739" s="43"/>
    </row>
    <row r="740">
      <c r="A740" s="44"/>
      <c r="B740" s="32"/>
      <c r="C740" s="33"/>
      <c r="D740" s="34"/>
      <c r="E740" s="35"/>
      <c r="F740" s="36"/>
      <c r="G740" s="37"/>
      <c r="H740" s="38"/>
      <c r="I740" s="39"/>
      <c r="J740" s="40"/>
      <c r="K740" s="41"/>
      <c r="L740" s="42"/>
      <c r="M740" s="38"/>
      <c r="N740" s="43"/>
    </row>
    <row r="741">
      <c r="A741" s="44"/>
      <c r="B741" s="32"/>
      <c r="C741" s="33"/>
      <c r="D741" s="34"/>
      <c r="E741" s="35"/>
      <c r="F741" s="36"/>
      <c r="G741" s="37"/>
      <c r="H741" s="38"/>
      <c r="I741" s="39"/>
      <c r="J741" s="40"/>
      <c r="K741" s="41"/>
      <c r="L741" s="42"/>
      <c r="M741" s="38"/>
      <c r="N741" s="43"/>
    </row>
    <row r="742">
      <c r="A742" s="44"/>
      <c r="B742" s="32"/>
      <c r="C742" s="33"/>
      <c r="D742" s="34"/>
      <c r="E742" s="35"/>
      <c r="F742" s="36"/>
      <c r="G742" s="37"/>
      <c r="H742" s="38"/>
      <c r="I742" s="39"/>
      <c r="J742" s="40"/>
      <c r="K742" s="41"/>
      <c r="L742" s="42"/>
      <c r="M742" s="38"/>
      <c r="N742" s="43"/>
    </row>
    <row r="743">
      <c r="A743" s="44"/>
      <c r="B743" s="32"/>
      <c r="C743" s="33"/>
      <c r="D743" s="34"/>
      <c r="E743" s="35"/>
      <c r="F743" s="36"/>
      <c r="G743" s="37"/>
      <c r="H743" s="38"/>
      <c r="I743" s="39"/>
      <c r="J743" s="40"/>
      <c r="K743" s="41"/>
      <c r="L743" s="42"/>
      <c r="M743" s="38"/>
      <c r="N743" s="43"/>
    </row>
    <row r="744">
      <c r="A744" s="44"/>
      <c r="B744" s="32"/>
      <c r="C744" s="33"/>
      <c r="D744" s="34"/>
      <c r="E744" s="35"/>
      <c r="F744" s="36"/>
      <c r="G744" s="37"/>
      <c r="H744" s="38"/>
      <c r="I744" s="39"/>
      <c r="J744" s="40"/>
      <c r="K744" s="41"/>
      <c r="L744" s="42"/>
      <c r="M744" s="38"/>
      <c r="N744" s="43"/>
    </row>
    <row r="745">
      <c r="A745" s="44"/>
      <c r="B745" s="32"/>
      <c r="C745" s="33"/>
      <c r="D745" s="34"/>
      <c r="E745" s="35"/>
      <c r="F745" s="36"/>
      <c r="G745" s="37"/>
      <c r="H745" s="38"/>
      <c r="I745" s="39"/>
      <c r="J745" s="40"/>
      <c r="K745" s="41"/>
      <c r="L745" s="42"/>
      <c r="M745" s="38"/>
      <c r="N745" s="43"/>
    </row>
    <row r="746">
      <c r="A746" s="44"/>
      <c r="B746" s="32"/>
      <c r="C746" s="33"/>
      <c r="D746" s="34"/>
      <c r="E746" s="35"/>
      <c r="F746" s="36"/>
      <c r="G746" s="37"/>
      <c r="H746" s="38"/>
      <c r="I746" s="39"/>
      <c r="J746" s="40"/>
      <c r="K746" s="41"/>
      <c r="L746" s="42"/>
      <c r="M746" s="38"/>
      <c r="N746" s="43"/>
    </row>
    <row r="747">
      <c r="A747" s="44"/>
      <c r="B747" s="32"/>
      <c r="C747" s="33"/>
      <c r="D747" s="34"/>
      <c r="E747" s="35"/>
      <c r="F747" s="36"/>
      <c r="G747" s="37"/>
      <c r="H747" s="38"/>
      <c r="I747" s="39"/>
      <c r="J747" s="40"/>
      <c r="K747" s="41"/>
      <c r="L747" s="42"/>
      <c r="M747" s="38"/>
      <c r="N747" s="43"/>
    </row>
    <row r="748">
      <c r="A748" s="44"/>
      <c r="B748" s="32"/>
      <c r="C748" s="33"/>
      <c r="D748" s="34"/>
      <c r="E748" s="35"/>
      <c r="F748" s="36"/>
      <c r="G748" s="37"/>
      <c r="H748" s="38"/>
      <c r="I748" s="39"/>
      <c r="J748" s="40"/>
      <c r="K748" s="41"/>
      <c r="L748" s="42"/>
      <c r="M748" s="38"/>
      <c r="N748" s="43"/>
    </row>
    <row r="749">
      <c r="A749" s="44"/>
      <c r="B749" s="32"/>
      <c r="C749" s="33"/>
      <c r="D749" s="34"/>
      <c r="E749" s="35"/>
      <c r="F749" s="36"/>
      <c r="G749" s="37"/>
      <c r="H749" s="38"/>
      <c r="I749" s="39"/>
      <c r="J749" s="40"/>
      <c r="K749" s="41"/>
      <c r="L749" s="42"/>
      <c r="M749" s="38"/>
      <c r="N749" s="43"/>
    </row>
    <row r="750">
      <c r="A750" s="44"/>
      <c r="B750" s="32"/>
      <c r="C750" s="33"/>
      <c r="D750" s="34"/>
      <c r="E750" s="35"/>
      <c r="F750" s="36"/>
      <c r="G750" s="37"/>
      <c r="H750" s="38"/>
      <c r="I750" s="39"/>
      <c r="J750" s="40"/>
      <c r="K750" s="41"/>
      <c r="L750" s="42"/>
      <c r="M750" s="38"/>
      <c r="N750" s="43"/>
    </row>
    <row r="751">
      <c r="A751" s="44"/>
      <c r="B751" s="32"/>
      <c r="C751" s="33"/>
      <c r="D751" s="34"/>
      <c r="E751" s="35"/>
      <c r="F751" s="36"/>
      <c r="G751" s="37"/>
      <c r="H751" s="38"/>
      <c r="I751" s="39"/>
      <c r="J751" s="40"/>
      <c r="K751" s="41"/>
      <c r="L751" s="42"/>
      <c r="M751" s="38"/>
      <c r="N751" s="43"/>
    </row>
    <row r="752">
      <c r="A752" s="44"/>
      <c r="B752" s="32"/>
      <c r="C752" s="33"/>
      <c r="D752" s="34"/>
      <c r="E752" s="35"/>
      <c r="F752" s="36"/>
      <c r="G752" s="37"/>
      <c r="H752" s="38"/>
      <c r="I752" s="39"/>
      <c r="J752" s="40"/>
      <c r="K752" s="41"/>
      <c r="L752" s="42"/>
      <c r="M752" s="38"/>
      <c r="N752" s="43"/>
    </row>
    <row r="753">
      <c r="A753" s="44"/>
      <c r="B753" s="32"/>
      <c r="C753" s="33"/>
      <c r="D753" s="34"/>
      <c r="E753" s="35"/>
      <c r="F753" s="36"/>
      <c r="G753" s="37"/>
      <c r="H753" s="38"/>
      <c r="I753" s="39"/>
      <c r="J753" s="40"/>
      <c r="K753" s="41"/>
      <c r="L753" s="42"/>
      <c r="M753" s="38"/>
      <c r="N753" s="43"/>
    </row>
    <row r="754">
      <c r="A754" s="44"/>
      <c r="B754" s="32"/>
      <c r="C754" s="33"/>
      <c r="D754" s="34"/>
      <c r="E754" s="35"/>
      <c r="F754" s="36"/>
      <c r="G754" s="37"/>
      <c r="H754" s="38"/>
      <c r="I754" s="39"/>
      <c r="J754" s="40"/>
      <c r="K754" s="41"/>
      <c r="L754" s="42"/>
      <c r="M754" s="38"/>
      <c r="N754" s="43"/>
    </row>
    <row r="755">
      <c r="A755" s="44"/>
      <c r="B755" s="32"/>
      <c r="C755" s="33"/>
      <c r="D755" s="34"/>
      <c r="E755" s="35"/>
      <c r="F755" s="36"/>
      <c r="G755" s="37"/>
      <c r="H755" s="38"/>
      <c r="I755" s="39"/>
      <c r="J755" s="40"/>
      <c r="K755" s="41"/>
      <c r="L755" s="42"/>
      <c r="M755" s="38"/>
      <c r="N755" s="43"/>
    </row>
    <row r="756">
      <c r="A756" s="44"/>
      <c r="B756" s="32"/>
      <c r="C756" s="33"/>
      <c r="D756" s="34"/>
      <c r="E756" s="35"/>
      <c r="F756" s="36"/>
      <c r="G756" s="37"/>
      <c r="H756" s="38"/>
      <c r="I756" s="39"/>
      <c r="J756" s="40"/>
      <c r="K756" s="41"/>
      <c r="L756" s="42"/>
      <c r="M756" s="38"/>
      <c r="N756" s="43"/>
    </row>
    <row r="757">
      <c r="A757" s="44"/>
      <c r="B757" s="32"/>
      <c r="C757" s="33"/>
      <c r="D757" s="34"/>
      <c r="E757" s="35"/>
      <c r="F757" s="36"/>
      <c r="G757" s="37"/>
      <c r="H757" s="38"/>
      <c r="I757" s="39"/>
      <c r="J757" s="40"/>
      <c r="K757" s="41"/>
      <c r="L757" s="42"/>
      <c r="M757" s="38"/>
      <c r="N757" s="43"/>
    </row>
    <row r="758">
      <c r="A758" s="44"/>
      <c r="B758" s="32"/>
      <c r="C758" s="33"/>
      <c r="D758" s="34"/>
      <c r="E758" s="35"/>
      <c r="F758" s="36"/>
      <c r="G758" s="37"/>
      <c r="H758" s="38"/>
      <c r="I758" s="39"/>
      <c r="J758" s="40"/>
      <c r="K758" s="41"/>
      <c r="L758" s="42"/>
      <c r="M758" s="38"/>
      <c r="N758" s="43"/>
    </row>
    <row r="759">
      <c r="A759" s="44"/>
      <c r="B759" s="32"/>
      <c r="C759" s="33"/>
      <c r="D759" s="34"/>
      <c r="E759" s="35"/>
      <c r="F759" s="36"/>
      <c r="G759" s="37"/>
      <c r="H759" s="38"/>
      <c r="I759" s="39"/>
      <c r="J759" s="40"/>
      <c r="K759" s="41"/>
      <c r="L759" s="42"/>
      <c r="M759" s="38"/>
      <c r="N759" s="43"/>
    </row>
    <row r="760">
      <c r="A760" s="44"/>
      <c r="B760" s="32"/>
      <c r="C760" s="33"/>
      <c r="D760" s="34"/>
      <c r="E760" s="35"/>
      <c r="F760" s="36"/>
      <c r="G760" s="37"/>
      <c r="H760" s="38"/>
      <c r="I760" s="39"/>
      <c r="J760" s="40"/>
      <c r="K760" s="41"/>
      <c r="L760" s="42"/>
      <c r="M760" s="38"/>
      <c r="N760" s="43"/>
    </row>
    <row r="761">
      <c r="A761" s="44"/>
      <c r="B761" s="32"/>
      <c r="C761" s="33"/>
      <c r="D761" s="34"/>
      <c r="E761" s="35"/>
      <c r="F761" s="36"/>
      <c r="G761" s="37"/>
      <c r="H761" s="38"/>
      <c r="I761" s="39"/>
      <c r="J761" s="40"/>
      <c r="K761" s="41"/>
      <c r="L761" s="42"/>
      <c r="M761" s="38"/>
      <c r="N761" s="43"/>
    </row>
    <row r="762">
      <c r="A762" s="44"/>
      <c r="B762" s="32"/>
      <c r="C762" s="33"/>
      <c r="D762" s="34"/>
      <c r="E762" s="35"/>
      <c r="F762" s="36"/>
      <c r="G762" s="37"/>
      <c r="H762" s="38"/>
      <c r="I762" s="39"/>
      <c r="J762" s="40"/>
      <c r="K762" s="41"/>
      <c r="L762" s="42"/>
      <c r="M762" s="38"/>
      <c r="N762" s="43"/>
    </row>
    <row r="763">
      <c r="A763" s="44"/>
      <c r="B763" s="32"/>
      <c r="C763" s="33"/>
      <c r="D763" s="34"/>
      <c r="E763" s="35"/>
      <c r="F763" s="36"/>
      <c r="G763" s="37"/>
      <c r="H763" s="38"/>
      <c r="I763" s="39"/>
      <c r="J763" s="40"/>
      <c r="K763" s="41"/>
      <c r="L763" s="42"/>
      <c r="M763" s="38"/>
      <c r="N763" s="43"/>
    </row>
    <row r="764">
      <c r="A764" s="44"/>
      <c r="B764" s="32"/>
      <c r="C764" s="33"/>
      <c r="D764" s="34"/>
      <c r="E764" s="35"/>
      <c r="F764" s="36"/>
      <c r="G764" s="37"/>
      <c r="H764" s="38"/>
      <c r="I764" s="39"/>
      <c r="J764" s="40"/>
      <c r="K764" s="41"/>
      <c r="L764" s="42"/>
      <c r="M764" s="38"/>
      <c r="N764" s="43"/>
    </row>
    <row r="765">
      <c r="A765" s="44"/>
      <c r="B765" s="32"/>
      <c r="C765" s="33"/>
      <c r="D765" s="34"/>
      <c r="E765" s="35"/>
      <c r="F765" s="36"/>
      <c r="G765" s="37"/>
      <c r="H765" s="38"/>
      <c r="I765" s="39"/>
      <c r="J765" s="40"/>
      <c r="K765" s="41"/>
      <c r="L765" s="42"/>
      <c r="M765" s="38"/>
      <c r="N765" s="43"/>
    </row>
    <row r="766">
      <c r="A766" s="44"/>
      <c r="B766" s="32"/>
      <c r="C766" s="33"/>
      <c r="D766" s="34"/>
      <c r="E766" s="35"/>
      <c r="F766" s="36"/>
      <c r="G766" s="37"/>
      <c r="H766" s="38"/>
      <c r="I766" s="39"/>
      <c r="J766" s="40"/>
      <c r="K766" s="41"/>
      <c r="L766" s="42"/>
      <c r="M766" s="38"/>
      <c r="N766" s="43"/>
    </row>
    <row r="767">
      <c r="A767" s="44"/>
      <c r="B767" s="32"/>
      <c r="C767" s="33"/>
      <c r="D767" s="34"/>
      <c r="E767" s="35"/>
      <c r="F767" s="36"/>
      <c r="G767" s="37"/>
      <c r="H767" s="38"/>
      <c r="I767" s="39"/>
      <c r="J767" s="40"/>
      <c r="K767" s="41"/>
      <c r="L767" s="42"/>
      <c r="M767" s="38"/>
      <c r="N767" s="43"/>
    </row>
    <row r="768">
      <c r="A768" s="44"/>
      <c r="B768" s="32"/>
      <c r="C768" s="33"/>
      <c r="D768" s="34"/>
      <c r="E768" s="35"/>
      <c r="F768" s="36"/>
      <c r="G768" s="37"/>
      <c r="H768" s="38"/>
      <c r="I768" s="39"/>
      <c r="J768" s="40"/>
      <c r="K768" s="41"/>
      <c r="L768" s="42"/>
      <c r="M768" s="38"/>
      <c r="N768" s="43"/>
    </row>
    <row r="769">
      <c r="A769" s="44"/>
      <c r="B769" s="32"/>
      <c r="C769" s="33"/>
      <c r="D769" s="34"/>
      <c r="E769" s="35"/>
      <c r="F769" s="36"/>
      <c r="G769" s="37"/>
      <c r="H769" s="38"/>
      <c r="I769" s="39"/>
      <c r="J769" s="40"/>
      <c r="K769" s="41"/>
      <c r="L769" s="42"/>
      <c r="M769" s="38"/>
      <c r="N769" s="43"/>
    </row>
    <row r="770">
      <c r="A770" s="44"/>
      <c r="B770" s="32"/>
      <c r="C770" s="33"/>
      <c r="D770" s="34"/>
      <c r="E770" s="35"/>
      <c r="F770" s="36"/>
      <c r="G770" s="37"/>
      <c r="H770" s="38"/>
      <c r="I770" s="39"/>
      <c r="J770" s="40"/>
      <c r="K770" s="41"/>
      <c r="L770" s="42"/>
      <c r="M770" s="38"/>
      <c r="N770" s="43"/>
    </row>
    <row r="771">
      <c r="A771" s="44"/>
      <c r="B771" s="32"/>
      <c r="C771" s="33"/>
      <c r="D771" s="34"/>
      <c r="E771" s="35"/>
      <c r="F771" s="36"/>
      <c r="G771" s="37"/>
      <c r="H771" s="38"/>
      <c r="I771" s="39"/>
      <c r="J771" s="40"/>
      <c r="K771" s="41"/>
      <c r="L771" s="42"/>
      <c r="M771" s="38"/>
      <c r="N771" s="43"/>
    </row>
    <row r="772">
      <c r="A772" s="44"/>
      <c r="B772" s="32"/>
      <c r="C772" s="33"/>
      <c r="D772" s="34"/>
      <c r="E772" s="35"/>
      <c r="F772" s="36"/>
      <c r="G772" s="37"/>
      <c r="H772" s="38"/>
      <c r="I772" s="39"/>
      <c r="J772" s="40"/>
      <c r="K772" s="41"/>
      <c r="L772" s="42"/>
      <c r="M772" s="38"/>
      <c r="N772" s="43"/>
    </row>
    <row r="773">
      <c r="A773" s="44"/>
      <c r="B773" s="32"/>
      <c r="C773" s="33"/>
      <c r="D773" s="34"/>
      <c r="E773" s="35"/>
      <c r="F773" s="36"/>
      <c r="G773" s="37"/>
      <c r="H773" s="38"/>
      <c r="I773" s="39"/>
      <c r="J773" s="40"/>
      <c r="K773" s="41"/>
      <c r="L773" s="42"/>
      <c r="M773" s="38"/>
      <c r="N773" s="43"/>
    </row>
    <row r="774">
      <c r="A774" s="44"/>
      <c r="B774" s="32"/>
      <c r="C774" s="33"/>
      <c r="D774" s="34"/>
      <c r="E774" s="35"/>
      <c r="F774" s="36"/>
      <c r="G774" s="37"/>
      <c r="H774" s="38"/>
      <c r="I774" s="39"/>
      <c r="J774" s="40"/>
      <c r="K774" s="41"/>
      <c r="L774" s="42"/>
      <c r="M774" s="38"/>
      <c r="N774" s="43"/>
    </row>
    <row r="775">
      <c r="A775" s="44"/>
      <c r="B775" s="32"/>
      <c r="C775" s="33"/>
      <c r="D775" s="34"/>
      <c r="E775" s="35"/>
      <c r="F775" s="36"/>
      <c r="G775" s="37"/>
      <c r="H775" s="38"/>
      <c r="I775" s="39"/>
      <c r="J775" s="40"/>
      <c r="K775" s="41"/>
      <c r="L775" s="42"/>
      <c r="M775" s="38"/>
      <c r="N775" s="43"/>
    </row>
    <row r="776">
      <c r="A776" s="44"/>
      <c r="B776" s="32"/>
      <c r="C776" s="33"/>
      <c r="D776" s="34"/>
      <c r="E776" s="35"/>
      <c r="F776" s="36"/>
      <c r="G776" s="37"/>
      <c r="H776" s="38"/>
      <c r="I776" s="39"/>
      <c r="J776" s="40"/>
      <c r="K776" s="41"/>
      <c r="L776" s="42"/>
      <c r="M776" s="38"/>
      <c r="N776" s="43"/>
    </row>
    <row r="777">
      <c r="A777" s="44"/>
      <c r="B777" s="32"/>
      <c r="C777" s="33"/>
      <c r="D777" s="34"/>
      <c r="E777" s="35"/>
      <c r="F777" s="36"/>
      <c r="G777" s="37"/>
      <c r="H777" s="38"/>
      <c r="I777" s="39"/>
      <c r="J777" s="40"/>
      <c r="K777" s="41"/>
      <c r="L777" s="42"/>
      <c r="M777" s="38"/>
      <c r="N777" s="43"/>
    </row>
    <row r="778">
      <c r="A778" s="44"/>
      <c r="B778" s="32"/>
      <c r="C778" s="33"/>
      <c r="D778" s="34"/>
      <c r="E778" s="35"/>
      <c r="F778" s="36"/>
      <c r="G778" s="37"/>
      <c r="H778" s="38"/>
      <c r="I778" s="39"/>
      <c r="J778" s="40"/>
      <c r="K778" s="41"/>
      <c r="L778" s="42"/>
      <c r="M778" s="38"/>
      <c r="N778" s="43"/>
    </row>
    <row r="779">
      <c r="A779" s="44"/>
      <c r="B779" s="32"/>
      <c r="C779" s="33"/>
      <c r="D779" s="34"/>
      <c r="E779" s="35"/>
      <c r="F779" s="36"/>
      <c r="G779" s="37"/>
      <c r="H779" s="38"/>
      <c r="I779" s="39"/>
      <c r="J779" s="40"/>
      <c r="K779" s="41"/>
      <c r="L779" s="42"/>
      <c r="M779" s="38"/>
      <c r="N779" s="43"/>
    </row>
    <row r="780">
      <c r="A780" s="44"/>
      <c r="B780" s="32"/>
      <c r="C780" s="33"/>
      <c r="D780" s="34"/>
      <c r="E780" s="35"/>
      <c r="F780" s="36"/>
      <c r="G780" s="37"/>
      <c r="H780" s="38"/>
      <c r="I780" s="39"/>
      <c r="J780" s="40"/>
      <c r="K780" s="41"/>
      <c r="L780" s="42"/>
      <c r="M780" s="38"/>
      <c r="N780" s="43"/>
    </row>
    <row r="781">
      <c r="A781" s="44"/>
      <c r="B781" s="32"/>
      <c r="C781" s="33"/>
      <c r="D781" s="34"/>
      <c r="E781" s="35"/>
      <c r="F781" s="36"/>
      <c r="G781" s="37"/>
      <c r="H781" s="38"/>
      <c r="I781" s="39"/>
      <c r="J781" s="40"/>
      <c r="K781" s="41"/>
      <c r="L781" s="42"/>
      <c r="M781" s="38"/>
      <c r="N781" s="43"/>
    </row>
    <row r="782">
      <c r="A782" s="44"/>
      <c r="B782" s="32"/>
      <c r="C782" s="33"/>
      <c r="D782" s="34"/>
      <c r="E782" s="35"/>
      <c r="F782" s="36"/>
      <c r="G782" s="37"/>
      <c r="H782" s="38"/>
      <c r="I782" s="39"/>
      <c r="J782" s="40"/>
      <c r="K782" s="41"/>
      <c r="L782" s="42"/>
      <c r="M782" s="38"/>
      <c r="N782" s="43"/>
    </row>
    <row r="783">
      <c r="A783" s="44"/>
      <c r="B783" s="32"/>
      <c r="C783" s="33"/>
      <c r="D783" s="34"/>
      <c r="E783" s="35"/>
      <c r="F783" s="36"/>
      <c r="G783" s="37"/>
      <c r="H783" s="38"/>
      <c r="I783" s="39"/>
      <c r="J783" s="40"/>
      <c r="K783" s="41"/>
      <c r="L783" s="42"/>
      <c r="M783" s="38"/>
      <c r="N783" s="43"/>
    </row>
    <row r="784">
      <c r="A784" s="44"/>
      <c r="B784" s="32"/>
      <c r="C784" s="33"/>
      <c r="D784" s="34"/>
      <c r="E784" s="35"/>
      <c r="F784" s="36"/>
      <c r="G784" s="37"/>
      <c r="H784" s="38"/>
      <c r="I784" s="39"/>
      <c r="J784" s="40"/>
      <c r="K784" s="41"/>
      <c r="L784" s="42"/>
      <c r="M784" s="38"/>
      <c r="N784" s="43"/>
    </row>
    <row r="785">
      <c r="A785" s="44"/>
      <c r="B785" s="32"/>
      <c r="C785" s="33"/>
      <c r="D785" s="34"/>
      <c r="E785" s="35"/>
      <c r="F785" s="36"/>
      <c r="G785" s="37"/>
      <c r="H785" s="38"/>
      <c r="I785" s="39"/>
      <c r="J785" s="40"/>
      <c r="K785" s="41"/>
      <c r="L785" s="42"/>
      <c r="M785" s="38"/>
      <c r="N785" s="43"/>
    </row>
    <row r="786">
      <c r="A786" s="44"/>
      <c r="B786" s="32"/>
      <c r="C786" s="33"/>
      <c r="D786" s="34"/>
      <c r="E786" s="35"/>
      <c r="F786" s="36"/>
      <c r="G786" s="37"/>
      <c r="H786" s="38"/>
      <c r="I786" s="39"/>
      <c r="J786" s="40"/>
      <c r="K786" s="41"/>
      <c r="L786" s="42"/>
      <c r="M786" s="38"/>
      <c r="N786" s="43"/>
    </row>
    <row r="787">
      <c r="A787" s="44"/>
      <c r="B787" s="32"/>
      <c r="C787" s="33"/>
      <c r="D787" s="34"/>
      <c r="E787" s="35"/>
      <c r="F787" s="36"/>
      <c r="G787" s="37"/>
      <c r="H787" s="38"/>
      <c r="I787" s="39"/>
      <c r="J787" s="40"/>
      <c r="K787" s="41"/>
      <c r="L787" s="42"/>
      <c r="M787" s="38"/>
      <c r="N787" s="43"/>
    </row>
    <row r="788">
      <c r="A788" s="44"/>
      <c r="B788" s="32"/>
      <c r="C788" s="33"/>
      <c r="D788" s="34"/>
      <c r="E788" s="35"/>
      <c r="F788" s="36"/>
      <c r="G788" s="37"/>
      <c r="H788" s="38"/>
      <c r="I788" s="39"/>
      <c r="J788" s="40"/>
      <c r="K788" s="41"/>
      <c r="L788" s="42"/>
      <c r="M788" s="38"/>
      <c r="N788" s="43"/>
    </row>
    <row r="789">
      <c r="A789" s="44"/>
      <c r="B789" s="32"/>
      <c r="C789" s="33"/>
      <c r="D789" s="34"/>
      <c r="E789" s="35"/>
      <c r="F789" s="36"/>
      <c r="G789" s="37"/>
      <c r="H789" s="38"/>
      <c r="I789" s="39"/>
      <c r="J789" s="40"/>
      <c r="K789" s="41"/>
      <c r="L789" s="42"/>
      <c r="M789" s="38"/>
      <c r="N789" s="43"/>
    </row>
    <row r="790">
      <c r="A790" s="44"/>
      <c r="B790" s="32"/>
      <c r="C790" s="33"/>
      <c r="D790" s="34"/>
      <c r="E790" s="35"/>
      <c r="F790" s="36"/>
      <c r="G790" s="37"/>
      <c r="H790" s="38"/>
      <c r="I790" s="39"/>
      <c r="J790" s="40"/>
      <c r="K790" s="41"/>
      <c r="L790" s="42"/>
      <c r="M790" s="38"/>
      <c r="N790" s="43"/>
    </row>
    <row r="791">
      <c r="A791" s="44"/>
      <c r="B791" s="32"/>
      <c r="C791" s="33"/>
      <c r="D791" s="34"/>
      <c r="E791" s="35"/>
      <c r="F791" s="36"/>
      <c r="G791" s="37"/>
      <c r="H791" s="38"/>
      <c r="I791" s="39"/>
      <c r="J791" s="40"/>
      <c r="K791" s="41"/>
      <c r="L791" s="42"/>
      <c r="M791" s="38"/>
      <c r="N791" s="43"/>
    </row>
    <row r="792">
      <c r="A792" s="44"/>
      <c r="B792" s="32"/>
      <c r="C792" s="33"/>
      <c r="D792" s="34"/>
      <c r="E792" s="35"/>
      <c r="F792" s="36"/>
      <c r="G792" s="37"/>
      <c r="H792" s="38"/>
      <c r="I792" s="39"/>
      <c r="J792" s="40"/>
      <c r="K792" s="41"/>
      <c r="L792" s="42"/>
      <c r="M792" s="38"/>
      <c r="N792" s="43"/>
    </row>
    <row r="793">
      <c r="A793" s="44"/>
      <c r="B793" s="32"/>
      <c r="C793" s="33"/>
      <c r="D793" s="34"/>
      <c r="E793" s="35"/>
      <c r="F793" s="36"/>
      <c r="G793" s="37"/>
      <c r="H793" s="38"/>
      <c r="I793" s="39"/>
      <c r="J793" s="40"/>
      <c r="K793" s="41"/>
      <c r="L793" s="42"/>
      <c r="M793" s="38"/>
      <c r="N793" s="43"/>
    </row>
    <row r="794">
      <c r="A794" s="44"/>
      <c r="B794" s="32"/>
      <c r="C794" s="33"/>
      <c r="D794" s="34"/>
      <c r="E794" s="35"/>
      <c r="F794" s="36"/>
      <c r="G794" s="37"/>
      <c r="H794" s="38"/>
      <c r="I794" s="39"/>
      <c r="J794" s="40"/>
      <c r="K794" s="41"/>
      <c r="L794" s="42"/>
      <c r="M794" s="38"/>
      <c r="N794" s="43"/>
    </row>
    <row r="795">
      <c r="A795" s="44"/>
      <c r="B795" s="32"/>
      <c r="C795" s="33"/>
      <c r="D795" s="34"/>
      <c r="E795" s="35"/>
      <c r="F795" s="36"/>
      <c r="G795" s="37"/>
      <c r="H795" s="38"/>
      <c r="I795" s="39"/>
      <c r="J795" s="40"/>
      <c r="K795" s="41"/>
      <c r="L795" s="42"/>
      <c r="M795" s="38"/>
      <c r="N795" s="43"/>
    </row>
    <row r="796">
      <c r="A796" s="44"/>
      <c r="B796" s="32"/>
      <c r="C796" s="33"/>
      <c r="D796" s="34"/>
      <c r="E796" s="35"/>
      <c r="F796" s="36"/>
      <c r="G796" s="37"/>
      <c r="H796" s="38"/>
      <c r="I796" s="39"/>
      <c r="J796" s="40"/>
      <c r="K796" s="41"/>
      <c r="L796" s="42"/>
      <c r="M796" s="38"/>
      <c r="N796" s="43"/>
    </row>
    <row r="797">
      <c r="A797" s="44"/>
      <c r="B797" s="32"/>
      <c r="C797" s="33"/>
      <c r="D797" s="34"/>
      <c r="E797" s="35"/>
      <c r="F797" s="36"/>
      <c r="G797" s="37"/>
      <c r="H797" s="38"/>
      <c r="I797" s="39"/>
      <c r="J797" s="40"/>
      <c r="K797" s="41"/>
      <c r="L797" s="42"/>
      <c r="M797" s="38"/>
      <c r="N797" s="43"/>
    </row>
    <row r="798">
      <c r="A798" s="44"/>
      <c r="B798" s="32"/>
      <c r="C798" s="33"/>
      <c r="D798" s="34"/>
      <c r="E798" s="35"/>
      <c r="F798" s="36"/>
      <c r="G798" s="37"/>
      <c r="H798" s="38"/>
      <c r="I798" s="39"/>
      <c r="J798" s="40"/>
      <c r="K798" s="41"/>
      <c r="L798" s="42"/>
      <c r="M798" s="38"/>
      <c r="N798" s="43"/>
    </row>
    <row r="799">
      <c r="A799" s="44"/>
      <c r="B799" s="32"/>
      <c r="C799" s="33"/>
      <c r="D799" s="34"/>
      <c r="E799" s="35"/>
      <c r="F799" s="36"/>
      <c r="G799" s="37"/>
      <c r="H799" s="38"/>
      <c r="I799" s="39"/>
      <c r="J799" s="40"/>
      <c r="K799" s="41"/>
      <c r="L799" s="42"/>
      <c r="M799" s="38"/>
      <c r="N799" s="43"/>
    </row>
    <row r="800">
      <c r="A800" s="44"/>
      <c r="B800" s="32"/>
      <c r="C800" s="33"/>
      <c r="D800" s="34"/>
      <c r="E800" s="35"/>
      <c r="F800" s="36"/>
      <c r="G800" s="37"/>
      <c r="H800" s="38"/>
      <c r="I800" s="39"/>
      <c r="J800" s="40"/>
      <c r="K800" s="41"/>
      <c r="L800" s="42"/>
      <c r="M800" s="38"/>
      <c r="N800" s="43"/>
    </row>
    <row r="801">
      <c r="A801" s="44"/>
      <c r="B801" s="32"/>
      <c r="C801" s="33"/>
      <c r="D801" s="34"/>
      <c r="E801" s="35"/>
      <c r="F801" s="36"/>
      <c r="G801" s="37"/>
      <c r="H801" s="38"/>
      <c r="I801" s="39"/>
      <c r="J801" s="40"/>
      <c r="K801" s="41"/>
      <c r="L801" s="42"/>
      <c r="M801" s="38"/>
      <c r="N801" s="43"/>
    </row>
    <row r="802">
      <c r="A802" s="44"/>
      <c r="B802" s="32"/>
      <c r="C802" s="33"/>
      <c r="D802" s="34"/>
      <c r="E802" s="35"/>
      <c r="F802" s="36"/>
      <c r="G802" s="37"/>
      <c r="H802" s="38"/>
      <c r="I802" s="39"/>
      <c r="J802" s="40"/>
      <c r="K802" s="41"/>
      <c r="L802" s="42"/>
      <c r="M802" s="38"/>
      <c r="N802" s="43"/>
    </row>
    <row r="803">
      <c r="A803" s="44"/>
      <c r="B803" s="32"/>
      <c r="C803" s="33"/>
      <c r="D803" s="34"/>
      <c r="E803" s="35"/>
      <c r="F803" s="36"/>
      <c r="G803" s="37"/>
      <c r="H803" s="38"/>
      <c r="I803" s="39"/>
      <c r="J803" s="40"/>
      <c r="K803" s="41"/>
      <c r="L803" s="42"/>
      <c r="M803" s="38"/>
      <c r="N803" s="43"/>
    </row>
    <row r="804">
      <c r="A804" s="44"/>
      <c r="B804" s="32"/>
      <c r="C804" s="33"/>
      <c r="D804" s="34"/>
      <c r="E804" s="35"/>
      <c r="F804" s="36"/>
      <c r="G804" s="37"/>
      <c r="H804" s="38"/>
      <c r="I804" s="39"/>
      <c r="J804" s="40"/>
      <c r="K804" s="41"/>
      <c r="L804" s="42"/>
      <c r="M804" s="38"/>
      <c r="N804" s="43"/>
    </row>
    <row r="805">
      <c r="A805" s="44"/>
      <c r="B805" s="32"/>
      <c r="C805" s="33"/>
      <c r="D805" s="34"/>
      <c r="E805" s="35"/>
      <c r="F805" s="36"/>
      <c r="G805" s="37"/>
      <c r="H805" s="38"/>
      <c r="I805" s="39"/>
      <c r="J805" s="40"/>
      <c r="K805" s="41"/>
      <c r="L805" s="42"/>
      <c r="M805" s="38"/>
      <c r="N805" s="43"/>
    </row>
    <row r="806">
      <c r="A806" s="44"/>
      <c r="B806" s="32"/>
      <c r="C806" s="33"/>
      <c r="D806" s="34"/>
      <c r="E806" s="35"/>
      <c r="F806" s="36"/>
      <c r="G806" s="37"/>
      <c r="H806" s="38"/>
      <c r="I806" s="39"/>
      <c r="J806" s="40"/>
      <c r="K806" s="41"/>
      <c r="L806" s="42"/>
      <c r="M806" s="38"/>
      <c r="N806" s="43"/>
    </row>
    <row r="807">
      <c r="A807" s="44"/>
      <c r="B807" s="32"/>
      <c r="C807" s="33"/>
      <c r="D807" s="34"/>
      <c r="E807" s="35"/>
      <c r="F807" s="36"/>
      <c r="G807" s="37"/>
      <c r="H807" s="38"/>
      <c r="I807" s="39"/>
      <c r="J807" s="40"/>
      <c r="K807" s="41"/>
      <c r="L807" s="42"/>
      <c r="M807" s="38"/>
      <c r="N807" s="43"/>
    </row>
    <row r="808">
      <c r="A808" s="44"/>
      <c r="B808" s="32"/>
      <c r="C808" s="33"/>
      <c r="D808" s="34"/>
      <c r="E808" s="35"/>
      <c r="F808" s="36"/>
      <c r="G808" s="37"/>
      <c r="H808" s="38"/>
      <c r="I808" s="39"/>
      <c r="J808" s="40"/>
      <c r="K808" s="41"/>
      <c r="L808" s="42"/>
      <c r="M808" s="38"/>
      <c r="N808" s="43"/>
    </row>
    <row r="809">
      <c r="A809" s="44"/>
      <c r="B809" s="32"/>
      <c r="C809" s="33"/>
      <c r="D809" s="34"/>
      <c r="E809" s="35"/>
      <c r="F809" s="36"/>
      <c r="G809" s="37"/>
      <c r="H809" s="38"/>
      <c r="I809" s="39"/>
      <c r="J809" s="40"/>
      <c r="K809" s="41"/>
      <c r="L809" s="42"/>
      <c r="M809" s="38"/>
      <c r="N809" s="43"/>
    </row>
    <row r="810">
      <c r="A810" s="44"/>
      <c r="B810" s="32"/>
      <c r="C810" s="33"/>
      <c r="D810" s="34"/>
      <c r="E810" s="35"/>
      <c r="F810" s="36"/>
      <c r="G810" s="37"/>
      <c r="H810" s="38"/>
      <c r="I810" s="39"/>
      <c r="J810" s="40"/>
      <c r="K810" s="41"/>
      <c r="L810" s="42"/>
      <c r="M810" s="38"/>
      <c r="N810" s="43"/>
    </row>
    <row r="811">
      <c r="A811" s="44"/>
      <c r="B811" s="32"/>
      <c r="C811" s="33"/>
      <c r="D811" s="34"/>
      <c r="E811" s="35"/>
      <c r="F811" s="36"/>
      <c r="G811" s="37"/>
      <c r="H811" s="38"/>
      <c r="I811" s="39"/>
      <c r="J811" s="40"/>
      <c r="K811" s="41"/>
      <c r="L811" s="42"/>
      <c r="M811" s="38"/>
      <c r="N811" s="43"/>
    </row>
    <row r="812">
      <c r="A812" s="44"/>
      <c r="B812" s="32"/>
      <c r="C812" s="33"/>
      <c r="D812" s="34"/>
      <c r="E812" s="35"/>
      <c r="F812" s="36"/>
      <c r="G812" s="37"/>
      <c r="H812" s="38"/>
      <c r="I812" s="39"/>
      <c r="J812" s="40"/>
      <c r="K812" s="41"/>
      <c r="L812" s="42"/>
      <c r="M812" s="38"/>
      <c r="N812" s="43"/>
    </row>
    <row r="813">
      <c r="A813" s="44"/>
      <c r="B813" s="32"/>
      <c r="C813" s="33"/>
      <c r="D813" s="34"/>
      <c r="E813" s="35"/>
      <c r="F813" s="36"/>
      <c r="G813" s="37"/>
      <c r="H813" s="38"/>
      <c r="I813" s="39"/>
      <c r="J813" s="40"/>
      <c r="K813" s="41"/>
      <c r="L813" s="42"/>
      <c r="M813" s="38"/>
      <c r="N813" s="43"/>
    </row>
    <row r="814">
      <c r="A814" s="44"/>
      <c r="B814" s="32"/>
      <c r="C814" s="33"/>
      <c r="D814" s="34"/>
      <c r="E814" s="35"/>
      <c r="F814" s="36"/>
      <c r="G814" s="37"/>
      <c r="H814" s="38"/>
      <c r="I814" s="39"/>
      <c r="J814" s="40"/>
      <c r="K814" s="41"/>
      <c r="L814" s="42"/>
      <c r="M814" s="38"/>
      <c r="N814" s="43"/>
    </row>
    <row r="815">
      <c r="A815" s="44"/>
      <c r="B815" s="32"/>
      <c r="C815" s="33"/>
      <c r="D815" s="34"/>
      <c r="E815" s="35"/>
      <c r="F815" s="36"/>
      <c r="G815" s="37"/>
      <c r="H815" s="38"/>
      <c r="I815" s="39"/>
      <c r="J815" s="40"/>
      <c r="K815" s="41"/>
      <c r="L815" s="42"/>
      <c r="M815" s="38"/>
      <c r="N815" s="43"/>
    </row>
    <row r="816">
      <c r="A816" s="44"/>
      <c r="B816" s="32"/>
      <c r="C816" s="33"/>
      <c r="D816" s="34"/>
      <c r="E816" s="35"/>
      <c r="F816" s="36"/>
      <c r="G816" s="37"/>
      <c r="H816" s="38"/>
      <c r="I816" s="39"/>
      <c r="J816" s="40"/>
      <c r="K816" s="41"/>
      <c r="L816" s="42"/>
      <c r="M816" s="38"/>
      <c r="N816" s="43"/>
    </row>
    <row r="817">
      <c r="A817" s="44"/>
      <c r="B817" s="32"/>
      <c r="C817" s="33"/>
      <c r="D817" s="34"/>
      <c r="E817" s="35"/>
      <c r="F817" s="36"/>
      <c r="G817" s="37"/>
      <c r="H817" s="38"/>
      <c r="I817" s="39"/>
      <c r="J817" s="40"/>
      <c r="K817" s="41"/>
      <c r="L817" s="42"/>
      <c r="M817" s="38"/>
      <c r="N817" s="43"/>
    </row>
    <row r="818">
      <c r="A818" s="44"/>
      <c r="B818" s="32"/>
      <c r="C818" s="33"/>
      <c r="D818" s="34"/>
      <c r="E818" s="35"/>
      <c r="F818" s="36"/>
      <c r="G818" s="37"/>
      <c r="H818" s="38"/>
      <c r="I818" s="39"/>
      <c r="J818" s="40"/>
      <c r="K818" s="41"/>
      <c r="L818" s="42"/>
      <c r="M818" s="38"/>
      <c r="N818" s="43"/>
    </row>
    <row r="819">
      <c r="A819" s="44"/>
      <c r="B819" s="32"/>
      <c r="C819" s="33"/>
      <c r="D819" s="34"/>
      <c r="E819" s="35"/>
      <c r="F819" s="36"/>
      <c r="G819" s="37"/>
      <c r="H819" s="38"/>
      <c r="I819" s="39"/>
      <c r="J819" s="40"/>
      <c r="K819" s="41"/>
      <c r="L819" s="42"/>
      <c r="M819" s="38"/>
      <c r="N819" s="43"/>
    </row>
    <row r="820">
      <c r="A820" s="44"/>
      <c r="B820" s="32"/>
      <c r="C820" s="33"/>
      <c r="D820" s="34"/>
      <c r="E820" s="35"/>
      <c r="F820" s="36"/>
      <c r="G820" s="37"/>
      <c r="H820" s="38"/>
      <c r="I820" s="39"/>
      <c r="J820" s="40"/>
      <c r="K820" s="41"/>
      <c r="L820" s="42"/>
      <c r="M820" s="38"/>
      <c r="N820" s="43"/>
    </row>
    <row r="821">
      <c r="A821" s="44"/>
      <c r="B821" s="32"/>
      <c r="C821" s="33"/>
      <c r="D821" s="34"/>
      <c r="E821" s="35"/>
      <c r="F821" s="36"/>
      <c r="G821" s="37"/>
      <c r="H821" s="38"/>
      <c r="I821" s="39"/>
      <c r="J821" s="40"/>
      <c r="K821" s="41"/>
      <c r="L821" s="42"/>
      <c r="M821" s="38"/>
      <c r="N821" s="43"/>
    </row>
    <row r="822">
      <c r="A822" s="44"/>
      <c r="B822" s="32"/>
      <c r="C822" s="33"/>
      <c r="D822" s="34"/>
      <c r="E822" s="35"/>
      <c r="F822" s="36"/>
      <c r="G822" s="37"/>
      <c r="H822" s="38"/>
      <c r="I822" s="39"/>
      <c r="J822" s="40"/>
      <c r="K822" s="41"/>
      <c r="L822" s="42"/>
      <c r="M822" s="38"/>
      <c r="N822" s="43"/>
    </row>
    <row r="823">
      <c r="A823" s="44"/>
      <c r="B823" s="32"/>
      <c r="C823" s="33"/>
      <c r="D823" s="34"/>
      <c r="E823" s="35"/>
      <c r="F823" s="36"/>
      <c r="G823" s="37"/>
      <c r="H823" s="38"/>
      <c r="I823" s="39"/>
      <c r="J823" s="40"/>
      <c r="K823" s="41"/>
      <c r="L823" s="42"/>
      <c r="M823" s="38"/>
      <c r="N823" s="43"/>
    </row>
    <row r="824">
      <c r="A824" s="44"/>
      <c r="B824" s="32"/>
      <c r="C824" s="33"/>
      <c r="D824" s="34"/>
      <c r="E824" s="35"/>
      <c r="F824" s="36"/>
      <c r="G824" s="37"/>
      <c r="H824" s="38"/>
      <c r="I824" s="39"/>
      <c r="J824" s="40"/>
      <c r="K824" s="41"/>
      <c r="L824" s="42"/>
      <c r="M824" s="38"/>
      <c r="N824" s="43"/>
    </row>
    <row r="825">
      <c r="A825" s="44"/>
      <c r="B825" s="32"/>
      <c r="C825" s="33"/>
      <c r="D825" s="34"/>
      <c r="E825" s="35"/>
      <c r="F825" s="36"/>
      <c r="G825" s="37"/>
      <c r="H825" s="38"/>
      <c r="I825" s="39"/>
      <c r="J825" s="40"/>
      <c r="K825" s="41"/>
      <c r="L825" s="42"/>
      <c r="M825" s="38"/>
      <c r="N825" s="43"/>
    </row>
    <row r="826">
      <c r="A826" s="44"/>
      <c r="B826" s="32"/>
      <c r="C826" s="33"/>
      <c r="D826" s="34"/>
      <c r="E826" s="35"/>
      <c r="F826" s="36"/>
      <c r="G826" s="37"/>
      <c r="H826" s="38"/>
      <c r="I826" s="39"/>
      <c r="J826" s="40"/>
      <c r="K826" s="41"/>
      <c r="L826" s="42"/>
      <c r="M826" s="38"/>
      <c r="N826" s="43"/>
    </row>
    <row r="827">
      <c r="A827" s="44"/>
      <c r="B827" s="32"/>
      <c r="C827" s="33"/>
      <c r="D827" s="34"/>
      <c r="E827" s="35"/>
      <c r="F827" s="36"/>
      <c r="G827" s="37"/>
      <c r="H827" s="38"/>
      <c r="I827" s="39"/>
      <c r="J827" s="40"/>
      <c r="K827" s="41"/>
      <c r="L827" s="42"/>
      <c r="M827" s="38"/>
      <c r="N827" s="43"/>
    </row>
    <row r="828">
      <c r="A828" s="44"/>
      <c r="B828" s="32"/>
      <c r="C828" s="33"/>
      <c r="D828" s="34"/>
      <c r="E828" s="35"/>
      <c r="F828" s="36"/>
      <c r="G828" s="37"/>
      <c r="H828" s="38"/>
      <c r="I828" s="39"/>
      <c r="J828" s="40"/>
      <c r="K828" s="41"/>
      <c r="L828" s="42"/>
      <c r="M828" s="38"/>
      <c r="N828" s="43"/>
    </row>
    <row r="829">
      <c r="A829" s="44"/>
      <c r="B829" s="32"/>
      <c r="C829" s="33"/>
      <c r="D829" s="34"/>
      <c r="E829" s="35"/>
      <c r="F829" s="36"/>
      <c r="G829" s="37"/>
      <c r="H829" s="38"/>
      <c r="I829" s="39"/>
      <c r="J829" s="40"/>
      <c r="K829" s="41"/>
      <c r="L829" s="42"/>
      <c r="M829" s="38"/>
      <c r="N829" s="43"/>
    </row>
    <row r="830">
      <c r="A830" s="44"/>
      <c r="B830" s="32"/>
      <c r="C830" s="33"/>
      <c r="D830" s="34"/>
      <c r="E830" s="35"/>
      <c r="F830" s="36"/>
      <c r="G830" s="37"/>
      <c r="H830" s="38"/>
      <c r="I830" s="39"/>
      <c r="J830" s="40"/>
      <c r="K830" s="41"/>
      <c r="L830" s="42"/>
      <c r="M830" s="38"/>
      <c r="N830" s="43"/>
    </row>
    <row r="831">
      <c r="A831" s="44"/>
      <c r="B831" s="32"/>
      <c r="C831" s="33"/>
      <c r="D831" s="34"/>
      <c r="E831" s="35"/>
      <c r="F831" s="36"/>
      <c r="G831" s="37"/>
      <c r="H831" s="38"/>
      <c r="I831" s="39"/>
      <c r="J831" s="40"/>
      <c r="K831" s="41"/>
      <c r="L831" s="42"/>
      <c r="M831" s="38"/>
      <c r="N831" s="43"/>
    </row>
    <row r="832">
      <c r="A832" s="44"/>
      <c r="B832" s="32"/>
      <c r="C832" s="33"/>
      <c r="D832" s="34"/>
      <c r="E832" s="35"/>
      <c r="F832" s="36"/>
      <c r="G832" s="37"/>
      <c r="H832" s="38"/>
      <c r="I832" s="39"/>
      <c r="J832" s="40"/>
      <c r="K832" s="41"/>
      <c r="L832" s="42"/>
      <c r="M832" s="38"/>
      <c r="N832" s="43"/>
    </row>
    <row r="833">
      <c r="A833" s="44"/>
      <c r="B833" s="32"/>
      <c r="C833" s="33"/>
      <c r="D833" s="34"/>
      <c r="E833" s="35"/>
      <c r="F833" s="36"/>
      <c r="G833" s="37"/>
      <c r="H833" s="38"/>
      <c r="I833" s="39"/>
      <c r="J833" s="40"/>
      <c r="K833" s="41"/>
      <c r="L833" s="42"/>
      <c r="M833" s="38"/>
      <c r="N833" s="43"/>
    </row>
    <row r="834">
      <c r="A834" s="44"/>
      <c r="B834" s="32"/>
      <c r="C834" s="33"/>
      <c r="D834" s="34"/>
      <c r="E834" s="35"/>
      <c r="F834" s="36"/>
      <c r="G834" s="37"/>
      <c r="H834" s="38"/>
      <c r="I834" s="39"/>
      <c r="J834" s="40"/>
      <c r="K834" s="41"/>
      <c r="L834" s="42"/>
      <c r="M834" s="38"/>
      <c r="N834" s="43"/>
    </row>
    <row r="835">
      <c r="A835" s="44"/>
      <c r="B835" s="32"/>
      <c r="C835" s="33"/>
      <c r="D835" s="34"/>
      <c r="E835" s="35"/>
      <c r="F835" s="36"/>
      <c r="G835" s="37"/>
      <c r="H835" s="38"/>
      <c r="I835" s="39"/>
      <c r="J835" s="40"/>
      <c r="K835" s="41"/>
      <c r="L835" s="42"/>
      <c r="M835" s="38"/>
      <c r="N835" s="43"/>
    </row>
    <row r="836">
      <c r="A836" s="44"/>
      <c r="B836" s="32"/>
      <c r="C836" s="33"/>
      <c r="D836" s="34"/>
      <c r="E836" s="35"/>
      <c r="F836" s="36"/>
      <c r="G836" s="37"/>
      <c r="H836" s="38"/>
      <c r="I836" s="39"/>
      <c r="J836" s="40"/>
      <c r="K836" s="41"/>
      <c r="L836" s="42"/>
      <c r="M836" s="38"/>
      <c r="N836" s="43"/>
    </row>
    <row r="837">
      <c r="A837" s="44"/>
      <c r="B837" s="32"/>
      <c r="C837" s="33"/>
      <c r="D837" s="34"/>
      <c r="E837" s="35"/>
      <c r="F837" s="36"/>
      <c r="G837" s="37"/>
      <c r="H837" s="38"/>
      <c r="I837" s="39"/>
      <c r="J837" s="40"/>
      <c r="K837" s="41"/>
      <c r="L837" s="42"/>
      <c r="M837" s="38"/>
      <c r="N837" s="43"/>
    </row>
    <row r="838">
      <c r="A838" s="44"/>
      <c r="B838" s="32"/>
      <c r="C838" s="33"/>
      <c r="D838" s="34"/>
      <c r="E838" s="35"/>
      <c r="F838" s="36"/>
      <c r="G838" s="37"/>
      <c r="H838" s="38"/>
      <c r="I838" s="39"/>
      <c r="J838" s="40"/>
      <c r="K838" s="41"/>
      <c r="L838" s="42"/>
      <c r="M838" s="38"/>
      <c r="N838" s="43"/>
    </row>
    <row r="839">
      <c r="A839" s="44"/>
      <c r="B839" s="32"/>
      <c r="C839" s="33"/>
      <c r="D839" s="34"/>
      <c r="E839" s="35"/>
      <c r="F839" s="36"/>
      <c r="G839" s="37"/>
      <c r="H839" s="38"/>
      <c r="I839" s="39"/>
      <c r="J839" s="40"/>
      <c r="K839" s="41"/>
      <c r="L839" s="42"/>
      <c r="M839" s="38"/>
      <c r="N839" s="43"/>
    </row>
    <row r="840">
      <c r="A840" s="44"/>
      <c r="B840" s="32"/>
      <c r="C840" s="33"/>
      <c r="D840" s="34"/>
      <c r="E840" s="35"/>
      <c r="F840" s="36"/>
      <c r="G840" s="37"/>
      <c r="H840" s="38"/>
      <c r="I840" s="39"/>
      <c r="J840" s="40"/>
      <c r="K840" s="41"/>
      <c r="L840" s="42"/>
      <c r="M840" s="38"/>
      <c r="N840" s="43"/>
    </row>
    <row r="841">
      <c r="A841" s="44"/>
      <c r="B841" s="32"/>
      <c r="C841" s="33"/>
      <c r="D841" s="34"/>
      <c r="E841" s="35"/>
      <c r="F841" s="36"/>
      <c r="G841" s="37"/>
      <c r="H841" s="38"/>
      <c r="I841" s="39"/>
      <c r="J841" s="40"/>
      <c r="K841" s="41"/>
      <c r="L841" s="42"/>
      <c r="M841" s="38"/>
      <c r="N841" s="43"/>
    </row>
    <row r="842">
      <c r="A842" s="44"/>
      <c r="B842" s="32"/>
      <c r="C842" s="33"/>
      <c r="D842" s="34"/>
      <c r="E842" s="35"/>
      <c r="F842" s="36"/>
      <c r="G842" s="37"/>
      <c r="H842" s="38"/>
      <c r="I842" s="39"/>
      <c r="J842" s="40"/>
      <c r="K842" s="41"/>
      <c r="L842" s="42"/>
      <c r="M842" s="38"/>
      <c r="N842" s="43"/>
    </row>
    <row r="843">
      <c r="A843" s="44"/>
      <c r="B843" s="32"/>
      <c r="C843" s="33"/>
      <c r="D843" s="34"/>
      <c r="E843" s="35"/>
      <c r="F843" s="36"/>
      <c r="G843" s="37"/>
      <c r="H843" s="38"/>
      <c r="I843" s="39"/>
      <c r="J843" s="40"/>
      <c r="K843" s="41"/>
      <c r="L843" s="42"/>
      <c r="M843" s="38"/>
      <c r="N843" s="43"/>
    </row>
    <row r="844">
      <c r="A844" s="44"/>
      <c r="B844" s="32"/>
      <c r="C844" s="33"/>
      <c r="D844" s="34"/>
      <c r="E844" s="35"/>
      <c r="F844" s="36"/>
      <c r="G844" s="37"/>
      <c r="H844" s="38"/>
      <c r="I844" s="39"/>
      <c r="J844" s="40"/>
      <c r="K844" s="41"/>
      <c r="L844" s="42"/>
      <c r="M844" s="38"/>
      <c r="N844" s="43"/>
    </row>
    <row r="845">
      <c r="A845" s="44"/>
      <c r="B845" s="32"/>
      <c r="C845" s="33"/>
      <c r="D845" s="34"/>
      <c r="E845" s="35"/>
      <c r="F845" s="36"/>
      <c r="G845" s="37"/>
      <c r="H845" s="38"/>
      <c r="I845" s="39"/>
      <c r="J845" s="40"/>
      <c r="K845" s="41"/>
      <c r="L845" s="42"/>
      <c r="M845" s="38"/>
      <c r="N845" s="43"/>
    </row>
    <row r="846">
      <c r="A846" s="44"/>
      <c r="B846" s="32"/>
      <c r="C846" s="33"/>
      <c r="D846" s="34"/>
      <c r="E846" s="35"/>
      <c r="F846" s="36"/>
      <c r="G846" s="37"/>
      <c r="H846" s="38"/>
      <c r="I846" s="39"/>
      <c r="J846" s="40"/>
      <c r="K846" s="41"/>
      <c r="L846" s="42"/>
      <c r="M846" s="38"/>
      <c r="N846" s="43"/>
    </row>
    <row r="847">
      <c r="A847" s="44"/>
      <c r="B847" s="32"/>
      <c r="C847" s="33"/>
      <c r="D847" s="34"/>
      <c r="E847" s="35"/>
      <c r="F847" s="36"/>
      <c r="G847" s="37"/>
      <c r="H847" s="38"/>
      <c r="I847" s="39"/>
      <c r="J847" s="40"/>
      <c r="K847" s="41"/>
      <c r="L847" s="42"/>
      <c r="M847" s="38"/>
      <c r="N847" s="43"/>
    </row>
    <row r="848">
      <c r="A848" s="44"/>
      <c r="B848" s="32"/>
      <c r="C848" s="33"/>
      <c r="D848" s="34"/>
      <c r="E848" s="35"/>
      <c r="F848" s="36"/>
      <c r="G848" s="37"/>
      <c r="H848" s="38"/>
      <c r="I848" s="39"/>
      <c r="J848" s="40"/>
      <c r="K848" s="41"/>
      <c r="L848" s="42"/>
      <c r="M848" s="38"/>
      <c r="N848" s="43"/>
    </row>
    <row r="849">
      <c r="A849" s="44"/>
      <c r="B849" s="32"/>
      <c r="C849" s="33"/>
      <c r="D849" s="34"/>
      <c r="E849" s="35"/>
      <c r="F849" s="36"/>
      <c r="G849" s="37"/>
      <c r="H849" s="38"/>
      <c r="I849" s="39"/>
      <c r="J849" s="40"/>
      <c r="K849" s="41"/>
      <c r="L849" s="42"/>
      <c r="M849" s="38"/>
      <c r="N849" s="43"/>
    </row>
    <row r="850">
      <c r="A850" s="44"/>
      <c r="B850" s="32"/>
      <c r="C850" s="33"/>
      <c r="D850" s="34"/>
      <c r="E850" s="35"/>
      <c r="F850" s="36"/>
      <c r="G850" s="37"/>
      <c r="H850" s="38"/>
      <c r="I850" s="39"/>
      <c r="J850" s="40"/>
      <c r="K850" s="41"/>
      <c r="L850" s="42"/>
      <c r="M850" s="38"/>
      <c r="N850" s="43"/>
    </row>
    <row r="851">
      <c r="A851" s="44"/>
      <c r="B851" s="32"/>
      <c r="C851" s="33"/>
      <c r="D851" s="34"/>
      <c r="E851" s="35"/>
      <c r="F851" s="36"/>
      <c r="G851" s="37"/>
      <c r="H851" s="38"/>
      <c r="I851" s="39"/>
      <c r="J851" s="40"/>
      <c r="K851" s="41"/>
      <c r="L851" s="42"/>
      <c r="M851" s="38"/>
      <c r="N851" s="43"/>
    </row>
    <row r="852">
      <c r="A852" s="44"/>
      <c r="B852" s="32"/>
      <c r="C852" s="33"/>
      <c r="D852" s="34"/>
      <c r="E852" s="35"/>
      <c r="F852" s="36"/>
      <c r="G852" s="37"/>
      <c r="H852" s="38"/>
      <c r="I852" s="39"/>
      <c r="J852" s="40"/>
      <c r="K852" s="41"/>
      <c r="L852" s="42"/>
      <c r="M852" s="38"/>
      <c r="N852" s="43"/>
    </row>
    <row r="853">
      <c r="A853" s="44"/>
      <c r="B853" s="32"/>
      <c r="C853" s="33"/>
      <c r="D853" s="34"/>
      <c r="E853" s="35"/>
      <c r="F853" s="36"/>
      <c r="G853" s="37"/>
      <c r="H853" s="38"/>
      <c r="I853" s="39"/>
      <c r="J853" s="40"/>
      <c r="K853" s="41"/>
      <c r="L853" s="42"/>
      <c r="M853" s="38"/>
      <c r="N853" s="43"/>
    </row>
    <row r="854">
      <c r="A854" s="44"/>
      <c r="B854" s="32"/>
      <c r="C854" s="33"/>
      <c r="D854" s="34"/>
      <c r="E854" s="35"/>
      <c r="F854" s="36"/>
      <c r="G854" s="37"/>
      <c r="H854" s="38"/>
      <c r="I854" s="39"/>
      <c r="J854" s="40"/>
      <c r="K854" s="41"/>
      <c r="L854" s="42"/>
      <c r="M854" s="38"/>
      <c r="N854" s="43"/>
    </row>
    <row r="855">
      <c r="A855" s="44"/>
      <c r="B855" s="32"/>
      <c r="C855" s="33"/>
      <c r="D855" s="34"/>
      <c r="E855" s="35"/>
      <c r="F855" s="36"/>
      <c r="G855" s="37"/>
      <c r="H855" s="38"/>
      <c r="I855" s="39"/>
      <c r="J855" s="40"/>
      <c r="K855" s="41"/>
      <c r="L855" s="42"/>
      <c r="M855" s="38"/>
      <c r="N855" s="43"/>
    </row>
    <row r="856">
      <c r="A856" s="44"/>
      <c r="B856" s="32"/>
      <c r="C856" s="33"/>
      <c r="D856" s="34"/>
      <c r="E856" s="35"/>
      <c r="F856" s="36"/>
      <c r="G856" s="37"/>
      <c r="H856" s="38"/>
      <c r="I856" s="39"/>
      <c r="J856" s="40"/>
      <c r="K856" s="41"/>
      <c r="L856" s="42"/>
      <c r="M856" s="38"/>
      <c r="N856" s="43"/>
    </row>
    <row r="857">
      <c r="A857" s="44"/>
      <c r="B857" s="32"/>
      <c r="C857" s="33"/>
      <c r="D857" s="34"/>
      <c r="E857" s="35"/>
      <c r="F857" s="36"/>
      <c r="G857" s="37"/>
      <c r="H857" s="38"/>
      <c r="I857" s="39"/>
      <c r="J857" s="40"/>
      <c r="K857" s="41"/>
      <c r="L857" s="42"/>
      <c r="M857" s="38"/>
      <c r="N857" s="43"/>
    </row>
    <row r="858">
      <c r="A858" s="44"/>
      <c r="B858" s="32"/>
      <c r="C858" s="33"/>
      <c r="D858" s="34"/>
      <c r="E858" s="35"/>
      <c r="F858" s="36"/>
      <c r="G858" s="37"/>
      <c r="H858" s="38"/>
      <c r="I858" s="39"/>
      <c r="J858" s="40"/>
      <c r="K858" s="41"/>
      <c r="L858" s="42"/>
      <c r="M858" s="38"/>
      <c r="N858" s="43"/>
    </row>
    <row r="859">
      <c r="A859" s="44"/>
      <c r="B859" s="32"/>
      <c r="C859" s="33"/>
      <c r="D859" s="34"/>
      <c r="E859" s="35"/>
      <c r="F859" s="36"/>
      <c r="G859" s="37"/>
      <c r="H859" s="38"/>
      <c r="I859" s="39"/>
      <c r="J859" s="40"/>
      <c r="K859" s="41"/>
      <c r="L859" s="42"/>
      <c r="M859" s="38"/>
      <c r="N859" s="43"/>
    </row>
    <row r="860">
      <c r="A860" s="44"/>
      <c r="B860" s="32"/>
      <c r="C860" s="33"/>
      <c r="D860" s="34"/>
      <c r="E860" s="35"/>
      <c r="F860" s="36"/>
      <c r="G860" s="37"/>
      <c r="H860" s="38"/>
      <c r="I860" s="39"/>
      <c r="J860" s="40"/>
      <c r="K860" s="41"/>
      <c r="L860" s="42"/>
      <c r="M860" s="38"/>
      <c r="N860" s="43"/>
    </row>
    <row r="861">
      <c r="A861" s="44"/>
      <c r="B861" s="32"/>
      <c r="C861" s="33"/>
      <c r="D861" s="34"/>
      <c r="E861" s="35"/>
      <c r="F861" s="36"/>
      <c r="G861" s="37"/>
      <c r="H861" s="38"/>
      <c r="I861" s="39"/>
      <c r="J861" s="40"/>
      <c r="K861" s="41"/>
      <c r="L861" s="42"/>
      <c r="M861" s="38"/>
      <c r="N861" s="43"/>
    </row>
    <row r="862">
      <c r="A862" s="44"/>
      <c r="B862" s="32"/>
      <c r="C862" s="33"/>
      <c r="D862" s="34"/>
      <c r="E862" s="35"/>
      <c r="F862" s="36"/>
      <c r="G862" s="37"/>
      <c r="H862" s="38"/>
      <c r="I862" s="39"/>
      <c r="J862" s="40"/>
      <c r="K862" s="41"/>
      <c r="L862" s="42"/>
      <c r="M862" s="38"/>
      <c r="N862" s="43"/>
    </row>
    <row r="863">
      <c r="A863" s="44"/>
      <c r="B863" s="32"/>
      <c r="C863" s="33"/>
      <c r="D863" s="34"/>
      <c r="E863" s="35"/>
      <c r="F863" s="36"/>
      <c r="G863" s="37"/>
      <c r="H863" s="38"/>
      <c r="I863" s="39"/>
      <c r="J863" s="40"/>
      <c r="K863" s="41"/>
      <c r="L863" s="42"/>
      <c r="M863" s="38"/>
      <c r="N863" s="43"/>
    </row>
    <row r="864">
      <c r="A864" s="44"/>
      <c r="B864" s="32"/>
      <c r="C864" s="33"/>
      <c r="D864" s="34"/>
      <c r="E864" s="35"/>
      <c r="F864" s="36"/>
      <c r="G864" s="37"/>
      <c r="H864" s="38"/>
      <c r="I864" s="39"/>
      <c r="J864" s="40"/>
      <c r="K864" s="41"/>
      <c r="L864" s="42"/>
      <c r="M864" s="38"/>
      <c r="N864" s="43"/>
    </row>
    <row r="865">
      <c r="A865" s="44"/>
      <c r="B865" s="32"/>
      <c r="C865" s="33"/>
      <c r="D865" s="34"/>
      <c r="E865" s="35"/>
      <c r="F865" s="36"/>
      <c r="G865" s="37"/>
      <c r="H865" s="38"/>
      <c r="I865" s="39"/>
      <c r="J865" s="40"/>
      <c r="K865" s="41"/>
      <c r="L865" s="42"/>
      <c r="M865" s="38"/>
      <c r="N865" s="43"/>
    </row>
    <row r="866">
      <c r="A866" s="44"/>
      <c r="B866" s="32"/>
      <c r="C866" s="33"/>
      <c r="D866" s="34"/>
      <c r="E866" s="35"/>
      <c r="F866" s="36"/>
      <c r="G866" s="37"/>
      <c r="H866" s="38"/>
      <c r="I866" s="39"/>
      <c r="J866" s="40"/>
      <c r="K866" s="41"/>
      <c r="L866" s="42"/>
      <c r="M866" s="38"/>
      <c r="N866" s="43"/>
    </row>
    <row r="867">
      <c r="A867" s="44"/>
      <c r="B867" s="32"/>
      <c r="C867" s="33"/>
      <c r="D867" s="34"/>
      <c r="E867" s="35"/>
      <c r="F867" s="36"/>
      <c r="G867" s="37"/>
      <c r="H867" s="38"/>
      <c r="I867" s="39"/>
      <c r="J867" s="40"/>
      <c r="K867" s="41"/>
      <c r="L867" s="42"/>
      <c r="M867" s="38"/>
      <c r="N867" s="43"/>
    </row>
    <row r="868">
      <c r="A868" s="44"/>
      <c r="B868" s="32"/>
      <c r="C868" s="33"/>
      <c r="D868" s="34"/>
      <c r="E868" s="35"/>
      <c r="F868" s="36"/>
      <c r="G868" s="37"/>
      <c r="H868" s="38"/>
      <c r="I868" s="39"/>
      <c r="J868" s="40"/>
      <c r="K868" s="41"/>
      <c r="L868" s="42"/>
      <c r="M868" s="38"/>
      <c r="N868" s="43"/>
    </row>
    <row r="869">
      <c r="A869" s="44"/>
      <c r="B869" s="32"/>
      <c r="C869" s="33"/>
      <c r="D869" s="34"/>
      <c r="E869" s="35"/>
      <c r="F869" s="36"/>
      <c r="G869" s="37"/>
      <c r="H869" s="38"/>
      <c r="I869" s="39"/>
      <c r="J869" s="40"/>
      <c r="K869" s="41"/>
      <c r="L869" s="42"/>
      <c r="M869" s="38"/>
      <c r="N869" s="43"/>
    </row>
    <row r="870">
      <c r="A870" s="44"/>
      <c r="B870" s="32"/>
      <c r="C870" s="33"/>
      <c r="D870" s="34"/>
      <c r="E870" s="35"/>
      <c r="F870" s="36"/>
      <c r="G870" s="37"/>
      <c r="H870" s="38"/>
      <c r="I870" s="39"/>
      <c r="J870" s="40"/>
      <c r="K870" s="41"/>
      <c r="L870" s="42"/>
      <c r="M870" s="38"/>
      <c r="N870" s="43"/>
    </row>
    <row r="871">
      <c r="A871" s="44"/>
      <c r="B871" s="32"/>
      <c r="C871" s="33"/>
      <c r="D871" s="34"/>
      <c r="E871" s="35"/>
      <c r="F871" s="36"/>
      <c r="G871" s="37"/>
      <c r="H871" s="38"/>
      <c r="I871" s="39"/>
      <c r="J871" s="40"/>
      <c r="K871" s="41"/>
      <c r="L871" s="42"/>
      <c r="M871" s="38"/>
      <c r="N871" s="43"/>
    </row>
    <row r="872">
      <c r="A872" s="44"/>
      <c r="B872" s="32"/>
      <c r="C872" s="33"/>
      <c r="D872" s="34"/>
      <c r="E872" s="35"/>
      <c r="F872" s="36"/>
      <c r="G872" s="37"/>
      <c r="H872" s="38"/>
      <c r="I872" s="39"/>
      <c r="J872" s="40"/>
      <c r="K872" s="41"/>
      <c r="L872" s="42"/>
      <c r="M872" s="38"/>
      <c r="N872" s="43"/>
    </row>
    <row r="873">
      <c r="A873" s="44"/>
      <c r="B873" s="32"/>
      <c r="C873" s="33"/>
      <c r="D873" s="34"/>
      <c r="E873" s="35"/>
      <c r="F873" s="36"/>
      <c r="G873" s="37"/>
      <c r="H873" s="38"/>
      <c r="I873" s="39"/>
      <c r="J873" s="40"/>
      <c r="K873" s="41"/>
      <c r="L873" s="42"/>
      <c r="M873" s="38"/>
      <c r="N873" s="43"/>
    </row>
    <row r="874">
      <c r="A874" s="44"/>
      <c r="B874" s="32"/>
      <c r="C874" s="33"/>
      <c r="D874" s="34"/>
      <c r="E874" s="35"/>
      <c r="F874" s="36"/>
      <c r="G874" s="37"/>
      <c r="H874" s="38"/>
      <c r="I874" s="39"/>
      <c r="J874" s="40"/>
      <c r="K874" s="41"/>
      <c r="L874" s="42"/>
      <c r="M874" s="38"/>
      <c r="N874" s="43"/>
    </row>
    <row r="875">
      <c r="A875" s="44"/>
      <c r="B875" s="32"/>
      <c r="C875" s="33"/>
      <c r="D875" s="34"/>
      <c r="E875" s="35"/>
      <c r="F875" s="36"/>
      <c r="G875" s="37"/>
      <c r="H875" s="38"/>
      <c r="I875" s="39"/>
      <c r="J875" s="40"/>
      <c r="K875" s="41"/>
      <c r="L875" s="42"/>
      <c r="M875" s="38"/>
      <c r="N875" s="43"/>
    </row>
    <row r="876">
      <c r="A876" s="44"/>
      <c r="B876" s="32"/>
      <c r="C876" s="33"/>
      <c r="D876" s="34"/>
      <c r="E876" s="35"/>
      <c r="F876" s="36"/>
      <c r="G876" s="37"/>
      <c r="H876" s="38"/>
      <c r="I876" s="39"/>
      <c r="J876" s="40"/>
      <c r="K876" s="41"/>
      <c r="L876" s="42"/>
      <c r="M876" s="38"/>
      <c r="N876" s="43"/>
    </row>
    <row r="877">
      <c r="A877" s="44"/>
      <c r="B877" s="32"/>
      <c r="C877" s="33"/>
      <c r="D877" s="34"/>
      <c r="E877" s="35"/>
      <c r="F877" s="36"/>
      <c r="G877" s="37"/>
      <c r="H877" s="38"/>
      <c r="I877" s="39"/>
      <c r="J877" s="40"/>
      <c r="K877" s="41"/>
      <c r="L877" s="42"/>
      <c r="M877" s="38"/>
      <c r="N877" s="43"/>
    </row>
    <row r="878">
      <c r="A878" s="44"/>
      <c r="B878" s="32"/>
      <c r="C878" s="33"/>
      <c r="D878" s="34"/>
      <c r="E878" s="35"/>
      <c r="F878" s="36"/>
      <c r="G878" s="37"/>
      <c r="H878" s="38"/>
      <c r="I878" s="39"/>
      <c r="J878" s="40"/>
      <c r="K878" s="41"/>
      <c r="L878" s="42"/>
      <c r="M878" s="38"/>
      <c r="N878" s="43"/>
    </row>
    <row r="879">
      <c r="A879" s="44"/>
      <c r="B879" s="32"/>
      <c r="C879" s="33"/>
      <c r="D879" s="34"/>
      <c r="E879" s="35"/>
      <c r="F879" s="36"/>
      <c r="G879" s="37"/>
      <c r="H879" s="38"/>
      <c r="I879" s="39"/>
      <c r="J879" s="40"/>
      <c r="K879" s="41"/>
      <c r="L879" s="42"/>
      <c r="M879" s="38"/>
      <c r="N879" s="43"/>
    </row>
    <row r="880">
      <c r="A880" s="44"/>
      <c r="B880" s="32"/>
      <c r="C880" s="33"/>
      <c r="D880" s="34"/>
      <c r="E880" s="35"/>
      <c r="F880" s="36"/>
      <c r="G880" s="37"/>
      <c r="H880" s="38"/>
      <c r="I880" s="39"/>
      <c r="J880" s="40"/>
      <c r="K880" s="41"/>
      <c r="L880" s="42"/>
      <c r="M880" s="38"/>
      <c r="N880" s="43"/>
    </row>
    <row r="881">
      <c r="A881" s="44"/>
      <c r="B881" s="32"/>
      <c r="C881" s="33"/>
      <c r="D881" s="34"/>
      <c r="E881" s="35"/>
      <c r="F881" s="36"/>
      <c r="G881" s="37"/>
      <c r="H881" s="38"/>
      <c r="I881" s="39"/>
      <c r="J881" s="40"/>
      <c r="K881" s="41"/>
      <c r="L881" s="42"/>
      <c r="M881" s="38"/>
      <c r="N881" s="43"/>
    </row>
    <row r="882">
      <c r="A882" s="44"/>
      <c r="B882" s="32"/>
      <c r="C882" s="33"/>
      <c r="D882" s="34"/>
      <c r="E882" s="35"/>
      <c r="F882" s="36"/>
      <c r="G882" s="37"/>
      <c r="H882" s="38"/>
      <c r="I882" s="39"/>
      <c r="J882" s="40"/>
      <c r="K882" s="41"/>
      <c r="L882" s="42"/>
      <c r="M882" s="38"/>
      <c r="N882" s="43"/>
    </row>
    <row r="883">
      <c r="A883" s="44"/>
      <c r="B883" s="32"/>
      <c r="C883" s="33"/>
      <c r="D883" s="34"/>
      <c r="E883" s="35"/>
      <c r="F883" s="36"/>
      <c r="G883" s="37"/>
      <c r="H883" s="38"/>
      <c r="I883" s="39"/>
      <c r="J883" s="40"/>
      <c r="K883" s="41"/>
      <c r="L883" s="42"/>
      <c r="M883" s="38"/>
      <c r="N883" s="43"/>
    </row>
    <row r="884">
      <c r="A884" s="44"/>
      <c r="B884" s="32"/>
      <c r="C884" s="33"/>
      <c r="D884" s="34"/>
      <c r="E884" s="35"/>
      <c r="F884" s="36"/>
      <c r="G884" s="37"/>
      <c r="H884" s="38"/>
      <c r="I884" s="39"/>
      <c r="J884" s="40"/>
      <c r="K884" s="41"/>
      <c r="L884" s="42"/>
      <c r="M884" s="38"/>
      <c r="N884" s="43"/>
    </row>
    <row r="885">
      <c r="A885" s="44"/>
      <c r="B885" s="32"/>
      <c r="C885" s="33"/>
      <c r="D885" s="34"/>
      <c r="E885" s="35"/>
      <c r="F885" s="36"/>
      <c r="G885" s="37"/>
      <c r="H885" s="38"/>
      <c r="I885" s="39"/>
      <c r="J885" s="40"/>
      <c r="K885" s="41"/>
      <c r="L885" s="42"/>
      <c r="M885" s="38"/>
      <c r="N885" s="43"/>
    </row>
    <row r="886">
      <c r="A886" s="44"/>
      <c r="B886" s="32"/>
      <c r="C886" s="33"/>
      <c r="D886" s="34"/>
      <c r="E886" s="35"/>
      <c r="F886" s="36"/>
      <c r="G886" s="37"/>
      <c r="H886" s="38"/>
      <c r="I886" s="39"/>
      <c r="J886" s="40"/>
      <c r="K886" s="41"/>
      <c r="L886" s="42"/>
      <c r="M886" s="38"/>
      <c r="N886" s="43"/>
    </row>
    <row r="887">
      <c r="A887" s="44"/>
      <c r="B887" s="32"/>
      <c r="C887" s="33"/>
      <c r="D887" s="34"/>
      <c r="E887" s="35"/>
      <c r="F887" s="36"/>
      <c r="G887" s="37"/>
      <c r="H887" s="38"/>
      <c r="I887" s="39"/>
      <c r="J887" s="40"/>
      <c r="K887" s="41"/>
      <c r="L887" s="42"/>
      <c r="M887" s="38"/>
      <c r="N887" s="43"/>
    </row>
    <row r="888">
      <c r="A888" s="44"/>
      <c r="B888" s="32"/>
      <c r="C888" s="33"/>
      <c r="D888" s="34"/>
      <c r="E888" s="35"/>
      <c r="F888" s="36"/>
      <c r="G888" s="37"/>
      <c r="H888" s="38"/>
      <c r="I888" s="39"/>
      <c r="J888" s="40"/>
      <c r="K888" s="41"/>
      <c r="L888" s="42"/>
      <c r="M888" s="38"/>
      <c r="N888" s="43"/>
    </row>
    <row r="889">
      <c r="A889" s="44"/>
      <c r="B889" s="32"/>
      <c r="C889" s="33"/>
      <c r="D889" s="34"/>
      <c r="E889" s="35"/>
      <c r="F889" s="36"/>
      <c r="G889" s="37"/>
      <c r="H889" s="38"/>
      <c r="I889" s="39"/>
      <c r="J889" s="40"/>
      <c r="K889" s="41"/>
      <c r="L889" s="42"/>
      <c r="M889" s="38"/>
      <c r="N889" s="43"/>
    </row>
    <row r="890">
      <c r="A890" s="44"/>
      <c r="B890" s="32"/>
      <c r="C890" s="33"/>
      <c r="D890" s="34"/>
      <c r="E890" s="35"/>
      <c r="F890" s="36"/>
      <c r="G890" s="37"/>
      <c r="H890" s="38"/>
      <c r="I890" s="39"/>
      <c r="J890" s="40"/>
      <c r="K890" s="41"/>
      <c r="L890" s="42"/>
      <c r="M890" s="38"/>
      <c r="N890" s="43"/>
    </row>
    <row r="891">
      <c r="A891" s="44"/>
      <c r="B891" s="32"/>
      <c r="C891" s="33"/>
      <c r="D891" s="34"/>
      <c r="E891" s="35"/>
      <c r="F891" s="36"/>
      <c r="G891" s="37"/>
      <c r="H891" s="38"/>
      <c r="I891" s="39"/>
      <c r="J891" s="40"/>
      <c r="K891" s="41"/>
      <c r="L891" s="42"/>
      <c r="M891" s="38"/>
      <c r="N891" s="43"/>
    </row>
    <row r="892">
      <c r="A892" s="44"/>
      <c r="B892" s="32"/>
      <c r="C892" s="33"/>
      <c r="D892" s="34"/>
      <c r="E892" s="35"/>
      <c r="F892" s="36"/>
      <c r="G892" s="37"/>
      <c r="H892" s="38"/>
      <c r="I892" s="39"/>
      <c r="J892" s="40"/>
      <c r="K892" s="41"/>
      <c r="L892" s="42"/>
      <c r="M892" s="38"/>
      <c r="N892" s="43"/>
    </row>
    <row r="893">
      <c r="A893" s="44"/>
      <c r="B893" s="32"/>
      <c r="C893" s="33"/>
      <c r="D893" s="34"/>
      <c r="E893" s="35"/>
      <c r="F893" s="36"/>
      <c r="G893" s="37"/>
      <c r="H893" s="38"/>
      <c r="I893" s="39"/>
      <c r="J893" s="40"/>
      <c r="K893" s="41"/>
      <c r="L893" s="42"/>
      <c r="M893" s="38"/>
      <c r="N893" s="43"/>
    </row>
    <row r="894">
      <c r="A894" s="44"/>
      <c r="B894" s="32"/>
      <c r="C894" s="33"/>
      <c r="D894" s="34"/>
      <c r="E894" s="35"/>
      <c r="F894" s="36"/>
      <c r="G894" s="37"/>
      <c r="H894" s="38"/>
      <c r="I894" s="39"/>
      <c r="J894" s="40"/>
      <c r="K894" s="41"/>
      <c r="L894" s="42"/>
      <c r="M894" s="38"/>
      <c r="N894" s="43"/>
    </row>
    <row r="895">
      <c r="A895" s="44"/>
      <c r="B895" s="32"/>
      <c r="C895" s="33"/>
      <c r="D895" s="34"/>
      <c r="E895" s="35"/>
      <c r="F895" s="36"/>
      <c r="G895" s="37"/>
      <c r="H895" s="38"/>
      <c r="I895" s="39"/>
      <c r="J895" s="40"/>
      <c r="K895" s="41"/>
      <c r="L895" s="42"/>
      <c r="M895" s="38"/>
      <c r="N895" s="43"/>
    </row>
    <row r="896">
      <c r="A896" s="44"/>
      <c r="B896" s="32"/>
      <c r="C896" s="33"/>
      <c r="D896" s="34"/>
      <c r="E896" s="35"/>
      <c r="F896" s="36"/>
      <c r="G896" s="37"/>
      <c r="H896" s="38"/>
      <c r="I896" s="39"/>
      <c r="J896" s="40"/>
      <c r="K896" s="41"/>
      <c r="L896" s="42"/>
      <c r="M896" s="38"/>
      <c r="N896" s="43"/>
    </row>
    <row r="897">
      <c r="A897" s="44"/>
      <c r="B897" s="32"/>
      <c r="C897" s="33"/>
      <c r="D897" s="34"/>
      <c r="E897" s="35"/>
      <c r="F897" s="36"/>
      <c r="G897" s="37"/>
      <c r="H897" s="38"/>
      <c r="I897" s="39"/>
      <c r="J897" s="40"/>
      <c r="K897" s="41"/>
      <c r="L897" s="42"/>
      <c r="M897" s="38"/>
      <c r="N897" s="43"/>
    </row>
    <row r="898">
      <c r="A898" s="44"/>
      <c r="B898" s="32"/>
      <c r="C898" s="33"/>
      <c r="D898" s="34"/>
      <c r="E898" s="35"/>
      <c r="F898" s="36"/>
      <c r="G898" s="37"/>
      <c r="H898" s="38"/>
      <c r="I898" s="39"/>
      <c r="J898" s="40"/>
      <c r="K898" s="41"/>
      <c r="L898" s="42"/>
      <c r="M898" s="38"/>
      <c r="N898" s="43"/>
    </row>
    <row r="899">
      <c r="A899" s="44"/>
      <c r="B899" s="32"/>
      <c r="C899" s="33"/>
      <c r="D899" s="34"/>
      <c r="E899" s="35"/>
      <c r="F899" s="36"/>
      <c r="G899" s="37"/>
      <c r="H899" s="38"/>
      <c r="I899" s="39"/>
      <c r="J899" s="40"/>
      <c r="K899" s="41"/>
      <c r="L899" s="42"/>
      <c r="M899" s="38"/>
      <c r="N899" s="43"/>
    </row>
    <row r="900">
      <c r="A900" s="44"/>
      <c r="B900" s="32"/>
      <c r="C900" s="33"/>
      <c r="D900" s="34"/>
      <c r="E900" s="35"/>
      <c r="F900" s="36"/>
      <c r="G900" s="37"/>
      <c r="H900" s="38"/>
      <c r="I900" s="39"/>
      <c r="J900" s="40"/>
      <c r="K900" s="41"/>
      <c r="L900" s="42"/>
      <c r="M900" s="38"/>
      <c r="N900" s="43"/>
    </row>
    <row r="901">
      <c r="A901" s="44"/>
      <c r="B901" s="32"/>
      <c r="C901" s="33"/>
      <c r="D901" s="34"/>
      <c r="E901" s="35"/>
      <c r="F901" s="36"/>
      <c r="G901" s="37"/>
      <c r="H901" s="38"/>
      <c r="I901" s="39"/>
      <c r="J901" s="40"/>
      <c r="K901" s="41"/>
      <c r="L901" s="42"/>
      <c r="M901" s="38"/>
      <c r="N901" s="43"/>
    </row>
    <row r="902">
      <c r="A902" s="44"/>
      <c r="B902" s="32"/>
      <c r="C902" s="33"/>
      <c r="D902" s="34"/>
      <c r="E902" s="35"/>
      <c r="F902" s="36"/>
      <c r="G902" s="37"/>
      <c r="H902" s="38"/>
      <c r="I902" s="39"/>
      <c r="J902" s="40"/>
      <c r="K902" s="41"/>
      <c r="L902" s="42"/>
      <c r="M902" s="38"/>
      <c r="N902" s="43"/>
    </row>
    <row r="903">
      <c r="A903" s="44"/>
      <c r="B903" s="32"/>
      <c r="C903" s="33"/>
      <c r="D903" s="34"/>
      <c r="E903" s="35"/>
      <c r="F903" s="36"/>
      <c r="G903" s="37"/>
      <c r="H903" s="38"/>
      <c r="I903" s="39"/>
      <c r="J903" s="40"/>
      <c r="K903" s="41"/>
      <c r="L903" s="42"/>
      <c r="M903" s="38"/>
      <c r="N903" s="43"/>
    </row>
    <row r="904">
      <c r="A904" s="44"/>
      <c r="B904" s="32"/>
      <c r="C904" s="33"/>
      <c r="D904" s="34"/>
      <c r="E904" s="35"/>
      <c r="F904" s="36"/>
      <c r="G904" s="37"/>
      <c r="H904" s="38"/>
      <c r="I904" s="39"/>
      <c r="J904" s="40"/>
      <c r="K904" s="41"/>
      <c r="L904" s="42"/>
      <c r="M904" s="38"/>
      <c r="N904" s="43"/>
    </row>
    <row r="905">
      <c r="A905" s="44"/>
      <c r="B905" s="32"/>
      <c r="C905" s="33"/>
      <c r="D905" s="34"/>
      <c r="E905" s="35"/>
      <c r="F905" s="36"/>
      <c r="G905" s="37"/>
      <c r="H905" s="38"/>
      <c r="I905" s="39"/>
      <c r="J905" s="40"/>
      <c r="K905" s="41"/>
      <c r="L905" s="42"/>
      <c r="M905" s="38"/>
      <c r="N905" s="43"/>
    </row>
    <row r="906">
      <c r="A906" s="44"/>
      <c r="B906" s="32"/>
      <c r="C906" s="33"/>
      <c r="D906" s="34"/>
      <c r="E906" s="35"/>
      <c r="F906" s="36"/>
      <c r="G906" s="37"/>
      <c r="H906" s="38"/>
      <c r="I906" s="39"/>
      <c r="J906" s="40"/>
      <c r="K906" s="41"/>
      <c r="L906" s="42"/>
      <c r="M906" s="38"/>
      <c r="N906" s="43"/>
    </row>
    <row r="907">
      <c r="A907" s="44"/>
      <c r="B907" s="32"/>
      <c r="C907" s="33"/>
      <c r="D907" s="34"/>
      <c r="E907" s="35"/>
      <c r="F907" s="36"/>
      <c r="G907" s="37"/>
      <c r="H907" s="38"/>
      <c r="I907" s="39"/>
      <c r="J907" s="40"/>
      <c r="K907" s="41"/>
      <c r="L907" s="42"/>
      <c r="M907" s="38"/>
      <c r="N907" s="43"/>
    </row>
    <row r="908">
      <c r="A908" s="44"/>
      <c r="B908" s="32"/>
      <c r="C908" s="33"/>
      <c r="D908" s="34"/>
      <c r="E908" s="35"/>
      <c r="F908" s="36"/>
      <c r="G908" s="37"/>
      <c r="H908" s="38"/>
      <c r="I908" s="39"/>
      <c r="J908" s="40"/>
      <c r="K908" s="41"/>
      <c r="L908" s="42"/>
      <c r="M908" s="38"/>
      <c r="N908" s="43"/>
    </row>
    <row r="909">
      <c r="A909" s="44"/>
      <c r="B909" s="32"/>
      <c r="C909" s="33"/>
      <c r="D909" s="34"/>
      <c r="E909" s="35"/>
      <c r="F909" s="36"/>
      <c r="G909" s="37"/>
      <c r="H909" s="38"/>
      <c r="I909" s="39"/>
      <c r="J909" s="40"/>
      <c r="K909" s="41"/>
      <c r="L909" s="42"/>
      <c r="M909" s="38"/>
      <c r="N909" s="43"/>
    </row>
    <row r="910">
      <c r="A910" s="44"/>
      <c r="B910" s="32"/>
      <c r="C910" s="33"/>
      <c r="D910" s="34"/>
      <c r="E910" s="35"/>
      <c r="F910" s="36"/>
      <c r="G910" s="37"/>
      <c r="H910" s="38"/>
      <c r="I910" s="39"/>
      <c r="J910" s="40"/>
      <c r="K910" s="41"/>
      <c r="L910" s="42"/>
      <c r="M910" s="38"/>
      <c r="N910" s="43"/>
    </row>
    <row r="911">
      <c r="A911" s="44"/>
      <c r="B911" s="32"/>
      <c r="C911" s="33"/>
      <c r="D911" s="34"/>
      <c r="E911" s="35"/>
      <c r="F911" s="36"/>
      <c r="G911" s="37"/>
      <c r="H911" s="38"/>
      <c r="I911" s="39"/>
      <c r="J911" s="40"/>
      <c r="K911" s="41"/>
      <c r="L911" s="42"/>
      <c r="M911" s="38"/>
      <c r="N911" s="43"/>
    </row>
    <row r="912">
      <c r="A912" s="44"/>
      <c r="B912" s="32"/>
      <c r="C912" s="33"/>
      <c r="D912" s="34"/>
      <c r="E912" s="35"/>
      <c r="F912" s="36"/>
      <c r="G912" s="37"/>
      <c r="H912" s="38"/>
      <c r="I912" s="39"/>
      <c r="J912" s="40"/>
      <c r="K912" s="41"/>
      <c r="L912" s="42"/>
      <c r="M912" s="38"/>
      <c r="N912" s="43"/>
    </row>
    <row r="913">
      <c r="A913" s="44"/>
      <c r="B913" s="32"/>
      <c r="C913" s="33"/>
      <c r="D913" s="34"/>
      <c r="E913" s="35"/>
      <c r="F913" s="36"/>
      <c r="G913" s="37"/>
      <c r="H913" s="38"/>
      <c r="I913" s="39"/>
      <c r="J913" s="40"/>
      <c r="K913" s="41"/>
      <c r="L913" s="42"/>
      <c r="M913" s="38"/>
      <c r="N913" s="43"/>
    </row>
    <row r="914">
      <c r="A914" s="44"/>
      <c r="B914" s="32"/>
      <c r="C914" s="33"/>
      <c r="D914" s="34"/>
      <c r="E914" s="35"/>
      <c r="F914" s="36"/>
      <c r="G914" s="37"/>
      <c r="H914" s="38"/>
      <c r="I914" s="39"/>
      <c r="J914" s="40"/>
      <c r="K914" s="41"/>
      <c r="L914" s="42"/>
      <c r="M914" s="38"/>
      <c r="N914" s="43"/>
    </row>
    <row r="915">
      <c r="A915" s="44"/>
      <c r="B915" s="32"/>
      <c r="C915" s="33"/>
      <c r="D915" s="34"/>
      <c r="E915" s="35"/>
      <c r="F915" s="36"/>
      <c r="G915" s="37"/>
      <c r="H915" s="38"/>
      <c r="I915" s="39"/>
      <c r="J915" s="40"/>
      <c r="K915" s="41"/>
      <c r="L915" s="42"/>
      <c r="M915" s="38"/>
      <c r="N915" s="43"/>
    </row>
    <row r="916">
      <c r="A916" s="44"/>
      <c r="B916" s="32"/>
      <c r="C916" s="33"/>
      <c r="D916" s="34"/>
      <c r="E916" s="35"/>
      <c r="F916" s="36"/>
      <c r="G916" s="37"/>
      <c r="H916" s="38"/>
      <c r="I916" s="39"/>
      <c r="J916" s="40"/>
      <c r="K916" s="41"/>
      <c r="L916" s="42"/>
      <c r="M916" s="38"/>
      <c r="N916" s="43"/>
    </row>
    <row r="917">
      <c r="A917" s="44"/>
      <c r="B917" s="32"/>
      <c r="C917" s="33"/>
      <c r="D917" s="34"/>
      <c r="E917" s="35"/>
      <c r="F917" s="36"/>
      <c r="G917" s="37"/>
      <c r="H917" s="38"/>
      <c r="I917" s="39"/>
      <c r="J917" s="40"/>
      <c r="K917" s="41"/>
      <c r="L917" s="42"/>
      <c r="M917" s="38"/>
      <c r="N917" s="43"/>
    </row>
    <row r="918">
      <c r="A918" s="44"/>
      <c r="B918" s="32"/>
      <c r="C918" s="33"/>
      <c r="D918" s="34"/>
      <c r="E918" s="35"/>
      <c r="F918" s="36"/>
      <c r="G918" s="37"/>
      <c r="H918" s="38"/>
      <c r="I918" s="39"/>
      <c r="J918" s="40"/>
      <c r="K918" s="41"/>
      <c r="L918" s="42"/>
      <c r="M918" s="38"/>
      <c r="N918" s="43"/>
    </row>
    <row r="919">
      <c r="A919" s="44"/>
      <c r="B919" s="32"/>
      <c r="C919" s="33"/>
      <c r="D919" s="34"/>
      <c r="E919" s="35"/>
      <c r="F919" s="36"/>
      <c r="G919" s="37"/>
      <c r="H919" s="38"/>
      <c r="I919" s="39"/>
      <c r="J919" s="40"/>
      <c r="K919" s="41"/>
      <c r="L919" s="42"/>
      <c r="M919" s="38"/>
      <c r="N919" s="43"/>
    </row>
    <row r="920">
      <c r="A920" s="44"/>
      <c r="B920" s="32"/>
      <c r="C920" s="33"/>
      <c r="D920" s="34"/>
      <c r="E920" s="35"/>
      <c r="F920" s="36"/>
      <c r="G920" s="37"/>
      <c r="H920" s="38"/>
      <c r="I920" s="39"/>
      <c r="J920" s="40"/>
      <c r="K920" s="41"/>
      <c r="L920" s="42"/>
      <c r="M920" s="38"/>
      <c r="N920" s="43"/>
    </row>
    <row r="921">
      <c r="A921" s="44"/>
      <c r="B921" s="32"/>
      <c r="C921" s="33"/>
      <c r="D921" s="34"/>
      <c r="E921" s="35"/>
      <c r="F921" s="36"/>
      <c r="G921" s="37"/>
      <c r="H921" s="38"/>
      <c r="I921" s="39"/>
      <c r="J921" s="40"/>
      <c r="K921" s="41"/>
      <c r="L921" s="42"/>
      <c r="M921" s="38"/>
      <c r="N921" s="43"/>
    </row>
    <row r="922">
      <c r="A922" s="44"/>
      <c r="B922" s="32"/>
      <c r="C922" s="33"/>
      <c r="D922" s="34"/>
      <c r="E922" s="35"/>
      <c r="F922" s="36"/>
      <c r="G922" s="37"/>
      <c r="H922" s="38"/>
      <c r="I922" s="39"/>
      <c r="J922" s="40"/>
      <c r="K922" s="41"/>
      <c r="L922" s="42"/>
      <c r="M922" s="38"/>
      <c r="N922" s="43"/>
    </row>
    <row r="923">
      <c r="A923" s="44"/>
      <c r="B923" s="32"/>
      <c r="C923" s="33"/>
      <c r="D923" s="34"/>
      <c r="E923" s="35"/>
      <c r="F923" s="36"/>
      <c r="G923" s="37"/>
      <c r="H923" s="38"/>
      <c r="I923" s="39"/>
      <c r="J923" s="40"/>
      <c r="K923" s="41"/>
      <c r="L923" s="42"/>
      <c r="M923" s="38"/>
      <c r="N923" s="43"/>
    </row>
    <row r="924">
      <c r="A924" s="44"/>
      <c r="B924" s="32"/>
      <c r="C924" s="33"/>
      <c r="D924" s="34"/>
      <c r="E924" s="35"/>
      <c r="F924" s="36"/>
      <c r="G924" s="37"/>
      <c r="H924" s="38"/>
      <c r="I924" s="39"/>
      <c r="J924" s="40"/>
      <c r="K924" s="41"/>
      <c r="L924" s="42"/>
      <c r="M924" s="38"/>
      <c r="N924" s="43"/>
    </row>
    <row r="925">
      <c r="A925" s="44"/>
      <c r="B925" s="32"/>
      <c r="C925" s="33"/>
      <c r="D925" s="34"/>
      <c r="E925" s="35"/>
      <c r="F925" s="36"/>
      <c r="G925" s="37"/>
      <c r="H925" s="38"/>
      <c r="I925" s="39"/>
      <c r="J925" s="40"/>
      <c r="K925" s="41"/>
      <c r="L925" s="42"/>
      <c r="M925" s="38"/>
      <c r="N925" s="43"/>
    </row>
    <row r="926">
      <c r="A926" s="44"/>
      <c r="B926" s="32"/>
      <c r="C926" s="33"/>
      <c r="D926" s="34"/>
      <c r="E926" s="35"/>
      <c r="F926" s="36"/>
      <c r="G926" s="37"/>
      <c r="H926" s="38"/>
      <c r="I926" s="39"/>
      <c r="J926" s="40"/>
      <c r="K926" s="41"/>
      <c r="L926" s="42"/>
      <c r="M926" s="38"/>
      <c r="N926" s="43"/>
    </row>
    <row r="927">
      <c r="A927" s="44"/>
      <c r="B927" s="32"/>
      <c r="C927" s="33"/>
      <c r="D927" s="34"/>
      <c r="E927" s="35"/>
      <c r="F927" s="36"/>
      <c r="G927" s="37"/>
      <c r="H927" s="38"/>
      <c r="I927" s="39"/>
      <c r="J927" s="40"/>
      <c r="K927" s="41"/>
      <c r="L927" s="42"/>
      <c r="M927" s="38"/>
      <c r="N927" s="43"/>
    </row>
    <row r="928">
      <c r="A928" s="44"/>
      <c r="B928" s="32"/>
      <c r="C928" s="33"/>
      <c r="D928" s="34"/>
      <c r="E928" s="35"/>
      <c r="F928" s="36"/>
      <c r="G928" s="37"/>
      <c r="H928" s="38"/>
      <c r="I928" s="39"/>
      <c r="J928" s="40"/>
      <c r="K928" s="41"/>
      <c r="L928" s="42"/>
      <c r="M928" s="38"/>
      <c r="N928" s="43"/>
    </row>
    <row r="929">
      <c r="A929" s="44"/>
      <c r="B929" s="32"/>
      <c r="C929" s="33"/>
      <c r="D929" s="34"/>
      <c r="E929" s="35"/>
      <c r="F929" s="36"/>
      <c r="G929" s="37"/>
      <c r="H929" s="38"/>
      <c r="I929" s="39"/>
      <c r="J929" s="40"/>
      <c r="K929" s="41"/>
      <c r="L929" s="42"/>
      <c r="M929" s="38"/>
      <c r="N929" s="43"/>
    </row>
    <row r="930">
      <c r="A930" s="44"/>
      <c r="B930" s="32"/>
      <c r="C930" s="33"/>
      <c r="D930" s="34"/>
      <c r="E930" s="35"/>
      <c r="F930" s="36"/>
      <c r="G930" s="37"/>
      <c r="H930" s="38"/>
      <c r="I930" s="39"/>
      <c r="J930" s="40"/>
      <c r="K930" s="41"/>
      <c r="L930" s="42"/>
      <c r="M930" s="38"/>
      <c r="N930" s="43"/>
    </row>
    <row r="931">
      <c r="A931" s="44"/>
      <c r="B931" s="32"/>
      <c r="C931" s="33"/>
      <c r="D931" s="34"/>
      <c r="E931" s="35"/>
      <c r="F931" s="36"/>
      <c r="G931" s="37"/>
      <c r="H931" s="38"/>
      <c r="I931" s="39"/>
      <c r="J931" s="40"/>
      <c r="K931" s="41"/>
      <c r="L931" s="42"/>
      <c r="M931" s="38"/>
      <c r="N931" s="43"/>
    </row>
    <row r="932">
      <c r="A932" s="44"/>
      <c r="B932" s="32"/>
      <c r="C932" s="33"/>
      <c r="D932" s="34"/>
      <c r="E932" s="35"/>
      <c r="F932" s="36"/>
      <c r="G932" s="37"/>
      <c r="H932" s="38"/>
      <c r="I932" s="39"/>
      <c r="J932" s="40"/>
      <c r="K932" s="41"/>
      <c r="L932" s="42"/>
      <c r="M932" s="38"/>
      <c r="N932" s="43"/>
    </row>
    <row r="933">
      <c r="A933" s="44"/>
      <c r="B933" s="32"/>
      <c r="C933" s="33"/>
      <c r="D933" s="34"/>
      <c r="E933" s="35"/>
      <c r="F933" s="36"/>
      <c r="G933" s="37"/>
      <c r="H933" s="38"/>
      <c r="I933" s="39"/>
      <c r="J933" s="40"/>
      <c r="K933" s="41"/>
      <c r="L933" s="42"/>
      <c r="M933" s="38"/>
      <c r="N933" s="43"/>
    </row>
    <row r="934">
      <c r="A934" s="44"/>
      <c r="B934" s="32"/>
      <c r="C934" s="33"/>
      <c r="D934" s="34"/>
      <c r="E934" s="35"/>
      <c r="F934" s="36"/>
      <c r="G934" s="37"/>
      <c r="H934" s="38"/>
      <c r="I934" s="39"/>
      <c r="J934" s="40"/>
      <c r="K934" s="41"/>
      <c r="L934" s="42"/>
      <c r="M934" s="38"/>
      <c r="N934" s="43"/>
    </row>
    <row r="935">
      <c r="A935" s="44"/>
      <c r="B935" s="32"/>
      <c r="C935" s="33"/>
      <c r="D935" s="34"/>
      <c r="E935" s="35"/>
      <c r="F935" s="36"/>
      <c r="G935" s="37"/>
      <c r="H935" s="38"/>
      <c r="I935" s="39"/>
      <c r="J935" s="40"/>
      <c r="K935" s="41"/>
      <c r="L935" s="42"/>
      <c r="M935" s="38"/>
      <c r="N935" s="43"/>
    </row>
    <row r="936">
      <c r="A936" s="44"/>
      <c r="B936" s="32"/>
      <c r="C936" s="33"/>
      <c r="D936" s="34"/>
      <c r="E936" s="35"/>
      <c r="F936" s="36"/>
      <c r="G936" s="37"/>
      <c r="H936" s="38"/>
      <c r="I936" s="39"/>
      <c r="J936" s="40"/>
      <c r="K936" s="41"/>
      <c r="L936" s="42"/>
      <c r="M936" s="38"/>
      <c r="N936" s="43"/>
    </row>
    <row r="937">
      <c r="A937" s="44"/>
      <c r="B937" s="32"/>
      <c r="C937" s="33"/>
      <c r="D937" s="34"/>
      <c r="E937" s="35"/>
      <c r="F937" s="36"/>
      <c r="G937" s="37"/>
      <c r="H937" s="38"/>
      <c r="I937" s="39"/>
      <c r="J937" s="40"/>
      <c r="K937" s="41"/>
      <c r="L937" s="42"/>
      <c r="M937" s="38"/>
      <c r="N937" s="43"/>
    </row>
    <row r="938">
      <c r="A938" s="44"/>
      <c r="B938" s="32"/>
      <c r="C938" s="33"/>
      <c r="D938" s="34"/>
      <c r="E938" s="35"/>
      <c r="F938" s="36"/>
      <c r="G938" s="37"/>
      <c r="H938" s="38"/>
      <c r="I938" s="39"/>
      <c r="J938" s="40"/>
      <c r="K938" s="41"/>
      <c r="L938" s="42"/>
      <c r="M938" s="38"/>
      <c r="N938" s="43"/>
    </row>
    <row r="939">
      <c r="A939" s="44"/>
      <c r="B939" s="32"/>
      <c r="C939" s="33"/>
      <c r="D939" s="34"/>
      <c r="E939" s="35"/>
      <c r="F939" s="36"/>
      <c r="G939" s="37"/>
      <c r="H939" s="38"/>
      <c r="I939" s="39"/>
      <c r="J939" s="40"/>
      <c r="K939" s="41"/>
      <c r="L939" s="42"/>
      <c r="M939" s="38"/>
      <c r="N939" s="43"/>
    </row>
    <row r="940">
      <c r="A940" s="44"/>
      <c r="B940" s="32"/>
      <c r="C940" s="33"/>
      <c r="D940" s="34"/>
      <c r="E940" s="35"/>
      <c r="F940" s="36"/>
      <c r="G940" s="37"/>
      <c r="H940" s="38"/>
      <c r="I940" s="39"/>
      <c r="J940" s="40"/>
      <c r="K940" s="41"/>
      <c r="L940" s="42"/>
      <c r="M940" s="38"/>
      <c r="N940" s="43"/>
    </row>
    <row r="941">
      <c r="A941" s="44"/>
      <c r="B941" s="32"/>
      <c r="C941" s="33"/>
      <c r="D941" s="34"/>
      <c r="E941" s="35"/>
      <c r="F941" s="36"/>
      <c r="G941" s="37"/>
      <c r="H941" s="38"/>
      <c r="I941" s="39"/>
      <c r="J941" s="40"/>
      <c r="K941" s="41"/>
      <c r="L941" s="42"/>
      <c r="M941" s="38"/>
      <c r="N941" s="43"/>
    </row>
    <row r="942">
      <c r="A942" s="44"/>
      <c r="B942" s="32"/>
      <c r="C942" s="33"/>
      <c r="D942" s="34"/>
      <c r="E942" s="35"/>
      <c r="F942" s="36"/>
      <c r="G942" s="37"/>
      <c r="H942" s="38"/>
      <c r="I942" s="39"/>
      <c r="J942" s="40"/>
      <c r="K942" s="41"/>
      <c r="L942" s="42"/>
      <c r="M942" s="38"/>
      <c r="N942" s="43"/>
    </row>
    <row r="943">
      <c r="A943" s="44"/>
      <c r="B943" s="32"/>
      <c r="C943" s="33"/>
      <c r="D943" s="34"/>
      <c r="E943" s="35"/>
      <c r="F943" s="36"/>
      <c r="G943" s="37"/>
      <c r="H943" s="38"/>
      <c r="I943" s="39"/>
      <c r="J943" s="40"/>
      <c r="K943" s="41"/>
      <c r="L943" s="42"/>
      <c r="M943" s="38"/>
      <c r="N943" s="43"/>
    </row>
    <row r="944">
      <c r="A944" s="44"/>
      <c r="B944" s="32"/>
      <c r="C944" s="33"/>
      <c r="D944" s="34"/>
      <c r="E944" s="35"/>
      <c r="F944" s="36"/>
      <c r="G944" s="37"/>
      <c r="H944" s="38"/>
      <c r="I944" s="39"/>
      <c r="J944" s="40"/>
      <c r="K944" s="41"/>
      <c r="L944" s="42"/>
      <c r="M944" s="38"/>
      <c r="N944" s="43"/>
    </row>
    <row r="945">
      <c r="A945" s="44"/>
      <c r="B945" s="32"/>
      <c r="C945" s="33"/>
      <c r="D945" s="34"/>
      <c r="E945" s="35"/>
      <c r="F945" s="36"/>
      <c r="G945" s="37"/>
      <c r="H945" s="38"/>
      <c r="I945" s="39"/>
      <c r="J945" s="40"/>
      <c r="K945" s="41"/>
      <c r="L945" s="42"/>
      <c r="M945" s="38"/>
      <c r="N945" s="43"/>
    </row>
    <row r="946">
      <c r="A946" s="44"/>
      <c r="B946" s="32"/>
      <c r="C946" s="33"/>
      <c r="D946" s="34"/>
      <c r="E946" s="35"/>
      <c r="F946" s="36"/>
      <c r="G946" s="37"/>
      <c r="H946" s="38"/>
      <c r="I946" s="39"/>
      <c r="J946" s="40"/>
      <c r="K946" s="41"/>
      <c r="L946" s="42"/>
      <c r="M946" s="38"/>
      <c r="N946" s="43"/>
    </row>
    <row r="947">
      <c r="A947" s="44"/>
      <c r="B947" s="32"/>
      <c r="C947" s="33"/>
      <c r="D947" s="34"/>
      <c r="E947" s="35"/>
      <c r="F947" s="36"/>
      <c r="G947" s="37"/>
      <c r="H947" s="38"/>
      <c r="I947" s="39"/>
      <c r="J947" s="40"/>
      <c r="K947" s="41"/>
      <c r="L947" s="42"/>
      <c r="M947" s="38"/>
      <c r="N947" s="43"/>
    </row>
    <row r="948">
      <c r="A948" s="44"/>
      <c r="B948" s="32"/>
      <c r="C948" s="33"/>
      <c r="D948" s="34"/>
      <c r="E948" s="35"/>
      <c r="F948" s="36"/>
      <c r="G948" s="37"/>
      <c r="H948" s="38"/>
      <c r="I948" s="39"/>
      <c r="J948" s="40"/>
      <c r="K948" s="41"/>
      <c r="L948" s="42"/>
      <c r="M948" s="38"/>
      <c r="N948" s="43"/>
    </row>
    <row r="949">
      <c r="A949" s="44"/>
      <c r="B949" s="32"/>
      <c r="C949" s="33"/>
      <c r="D949" s="34"/>
      <c r="E949" s="35"/>
      <c r="F949" s="36"/>
      <c r="G949" s="37"/>
      <c r="H949" s="38"/>
      <c r="I949" s="39"/>
      <c r="J949" s="40"/>
      <c r="K949" s="41"/>
      <c r="L949" s="42"/>
      <c r="M949" s="38"/>
      <c r="N949" s="43"/>
    </row>
    <row r="950">
      <c r="A950" s="44"/>
      <c r="B950" s="32"/>
      <c r="C950" s="33"/>
      <c r="D950" s="34"/>
      <c r="E950" s="35"/>
      <c r="F950" s="36"/>
      <c r="G950" s="37"/>
      <c r="H950" s="38"/>
      <c r="I950" s="39"/>
      <c r="J950" s="40"/>
      <c r="K950" s="41"/>
      <c r="L950" s="42"/>
      <c r="M950" s="38"/>
      <c r="N950" s="43"/>
    </row>
    <row r="951">
      <c r="A951" s="44"/>
      <c r="B951" s="32"/>
      <c r="C951" s="33"/>
      <c r="D951" s="34"/>
      <c r="E951" s="35"/>
      <c r="F951" s="36"/>
      <c r="G951" s="37"/>
      <c r="H951" s="38"/>
      <c r="I951" s="39"/>
      <c r="J951" s="40"/>
      <c r="K951" s="41"/>
      <c r="L951" s="42"/>
      <c r="M951" s="38"/>
      <c r="N951" s="43"/>
    </row>
    <row r="952">
      <c r="A952" s="44"/>
      <c r="B952" s="32"/>
      <c r="C952" s="33"/>
      <c r="D952" s="34"/>
      <c r="E952" s="35"/>
      <c r="F952" s="36"/>
      <c r="G952" s="37"/>
      <c r="H952" s="38"/>
      <c r="I952" s="39"/>
      <c r="J952" s="40"/>
      <c r="K952" s="41"/>
      <c r="L952" s="42"/>
      <c r="M952" s="38"/>
      <c r="N952" s="43"/>
    </row>
    <row r="953">
      <c r="A953" s="44"/>
      <c r="B953" s="32"/>
      <c r="C953" s="33"/>
      <c r="D953" s="34"/>
      <c r="E953" s="35"/>
      <c r="F953" s="36"/>
      <c r="G953" s="37"/>
      <c r="H953" s="38"/>
      <c r="I953" s="39"/>
      <c r="J953" s="40"/>
      <c r="K953" s="41"/>
      <c r="L953" s="42"/>
      <c r="M953" s="38"/>
      <c r="N953" s="43"/>
    </row>
    <row r="954">
      <c r="A954" s="44"/>
      <c r="B954" s="32"/>
      <c r="C954" s="33"/>
      <c r="D954" s="34"/>
      <c r="E954" s="35"/>
      <c r="F954" s="36"/>
      <c r="G954" s="37"/>
      <c r="H954" s="38"/>
      <c r="I954" s="39"/>
      <c r="J954" s="40"/>
      <c r="K954" s="41"/>
      <c r="L954" s="42"/>
      <c r="M954" s="38"/>
      <c r="N954" s="43"/>
    </row>
    <row r="955">
      <c r="A955" s="44"/>
      <c r="B955" s="32"/>
      <c r="C955" s="33"/>
      <c r="D955" s="34"/>
      <c r="E955" s="35"/>
      <c r="F955" s="36"/>
      <c r="G955" s="37"/>
      <c r="H955" s="38"/>
      <c r="I955" s="39"/>
      <c r="J955" s="40"/>
      <c r="K955" s="41"/>
      <c r="L955" s="42"/>
      <c r="M955" s="38"/>
      <c r="N955" s="43"/>
    </row>
    <row r="956">
      <c r="A956" s="44"/>
      <c r="B956" s="32"/>
      <c r="C956" s="33"/>
      <c r="D956" s="34"/>
      <c r="E956" s="35"/>
      <c r="F956" s="36"/>
      <c r="G956" s="37"/>
      <c r="H956" s="38"/>
      <c r="I956" s="39"/>
      <c r="J956" s="40"/>
      <c r="K956" s="41"/>
      <c r="L956" s="42"/>
      <c r="M956" s="38"/>
      <c r="N956" s="43"/>
    </row>
    <row r="957">
      <c r="A957" s="44"/>
      <c r="B957" s="32"/>
      <c r="C957" s="33"/>
      <c r="D957" s="34"/>
      <c r="E957" s="35"/>
      <c r="F957" s="36"/>
      <c r="G957" s="37"/>
      <c r="H957" s="38"/>
      <c r="I957" s="39"/>
      <c r="J957" s="40"/>
      <c r="K957" s="41"/>
      <c r="L957" s="42"/>
      <c r="M957" s="38"/>
      <c r="N957" s="43"/>
    </row>
    <row r="958">
      <c r="A958" s="44"/>
      <c r="B958" s="32"/>
      <c r="C958" s="33"/>
      <c r="D958" s="34"/>
      <c r="E958" s="35"/>
      <c r="F958" s="36"/>
      <c r="G958" s="37"/>
      <c r="H958" s="38"/>
      <c r="I958" s="39"/>
      <c r="J958" s="40"/>
      <c r="K958" s="41"/>
      <c r="L958" s="42"/>
      <c r="M958" s="38"/>
      <c r="N958" s="43"/>
    </row>
    <row r="959">
      <c r="A959" s="45"/>
      <c r="B959" s="46"/>
      <c r="C959" s="47"/>
      <c r="D959" s="48"/>
      <c r="E959" s="49"/>
      <c r="F959" s="50"/>
      <c r="G959" s="51"/>
      <c r="H959" s="52"/>
      <c r="I959" s="53"/>
      <c r="J959" s="54"/>
      <c r="K959" s="55"/>
      <c r="L959" s="56"/>
      <c r="M959" s="52"/>
      <c r="N959" s="57"/>
    </row>
  </sheetData>
  <mergeCells count="5">
    <mergeCell ref="B1:D1"/>
    <mergeCell ref="E1:F1"/>
    <mergeCell ref="H1:I1"/>
    <mergeCell ref="J1:K1"/>
    <mergeCell ref="L1:N1"/>
  </mergeCells>
  <conditionalFormatting sqref="A3:N3">
    <cfRule type="notContainsBlanks" dxfId="0" priority="1">
      <formula>LEN(TRIM(A3))&gt;0</formula>
    </cfRule>
  </conditionalFormatting>
  <conditionalFormatting sqref="A2:N2">
    <cfRule type="notContainsBlanks" dxfId="1" priority="2">
      <formula>LEN(TRIM(A2))&gt;0</formula>
    </cfRule>
  </conditionalFormatting>
  <dataValidations>
    <dataValidation type="list" allowBlank="1" sqref="B4:N959">
      <formula1>"Done,N/A"</formula1>
    </dataValidation>
    <dataValidation type="custom" allowBlank="1" showDropDown="1" sqref="A5:A959">
      <formula1>OR(NOT(ISERROR(DATEVALUE(A5))), AND(ISNUMBER(A5), LEFT(CELL("format", A5))="D"))</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8.63"/>
    <col hidden="1" min="2" max="2" width="12.63"/>
    <col customWidth="1" hidden="1" min="3" max="3" width="12.25"/>
    <col customWidth="1" min="4" max="4" width="11.5"/>
    <col customWidth="1" min="5" max="6" width="11.25"/>
    <col hidden="1" min="11" max="11" width="12.63"/>
  </cols>
  <sheetData>
    <row r="1">
      <c r="A1" s="58"/>
      <c r="B1" s="59" t="s">
        <v>23</v>
      </c>
      <c r="E1" s="60" t="s">
        <v>13</v>
      </c>
    </row>
    <row r="2">
      <c r="A2" s="61" t="s">
        <v>24</v>
      </c>
      <c r="B2" s="62" t="s">
        <v>25</v>
      </c>
      <c r="C2" s="25" t="s">
        <v>26</v>
      </c>
      <c r="D2" s="63" t="s">
        <v>27</v>
      </c>
      <c r="E2" s="64" t="str">
        <f>HYPERLINK("https://contacts.google.com/?authuser=geo@falklab.org&amp;pageId=none","Add phone number to google contacts (link)")</f>
        <v>Add phone number to google contacts (link)</v>
      </c>
      <c r="F2" s="65" t="s">
        <v>28</v>
      </c>
      <c r="G2" s="66" t="s">
        <v>29</v>
      </c>
      <c r="H2" s="67" t="s">
        <v>30</v>
      </c>
      <c r="I2" s="66" t="s">
        <v>31</v>
      </c>
      <c r="J2" s="68" t="s">
        <v>32</v>
      </c>
      <c r="K2" s="20" t="s">
        <v>33</v>
      </c>
    </row>
    <row r="3">
      <c r="A3" s="69"/>
      <c r="B3" s="38"/>
      <c r="C3" s="70"/>
      <c r="D3" s="63"/>
      <c r="E3" s="71"/>
      <c r="F3" s="72" t="str">
        <f t="shared" ref="F3:F923" si="1">"Hello! This is Ally from the Geo Smoking Study at the University of Pennsylvania. Thank you for filling out our online screening survey. Your responses indicate that you may be eligible to participate in the study. Please fill out this calendly link: http"&amp;"s://calendly.com/geostudy/call?name="&amp;A3&amp;"&amp;email=geo@falklab.org with your availability to complete a 30 minute intake phone call with one of our researchers. Please DO NOT change the name and email when signing up for an appointment slot.  If you would like to receive an auto reminder for the da"&amp;"te and time of your appointment reply YES. If you are no longer interested in participating, reply STOP."</f>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 s="73" t="str">
        <f t="shared" ref="G3:G923" si="2">if(J3="","","NA")</f>
        <v/>
      </c>
      <c r="H3" s="74" t="str">
        <f t="shared" ref="H3:H923" si="3">if(I3="","", "This is a reminder that you may be eligible for the Geo Smoking Study at the University of Pennsylvania. You can schedule a 30-minute intake phone call with one of our researchers here: https://calendly.com/geostudy/call?name="&amp;A3&amp;"&amp;email=geo@falklab.org. Please DO NOT change the name and email when signing up for an appointment slot. If you are no longer interested in participating this study please respond to this text with NO." )</f>
        <v/>
      </c>
      <c r="I3" s="73" t="str">
        <f t="shared" ref="I3:I923" si="4">if(isdate(J3)=TRUE,"NA",if((G3+7=7),"",(G3+7)))</f>
        <v/>
      </c>
      <c r="J3" s="75" t="str">
        <f t="array" ref="J3">iferror(vlookup(A3,SORT('Before Initial Call'!A:B, 2, FALSE), 2, FALSE),"")</f>
        <v/>
      </c>
      <c r="K3" s="76"/>
    </row>
    <row r="4">
      <c r="A4" s="69"/>
      <c r="B4" s="38"/>
      <c r="C4" s="70"/>
      <c r="D4" s="63"/>
      <c r="E4" s="71"/>
      <c r="F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 s="73" t="str">
        <f t="shared" si="2"/>
        <v/>
      </c>
      <c r="H4" s="74" t="str">
        <f t="shared" si="3"/>
        <v/>
      </c>
      <c r="I4" s="73" t="str">
        <f t="shared" si="4"/>
        <v/>
      </c>
      <c r="J4" s="75" t="str">
        <f t="array" ref="J4">iferror(vlookup(A4,SORT('Before Initial Call'!A:B, 2, FALSE), 2, FALSE),"")</f>
        <v/>
      </c>
      <c r="K4" s="76"/>
    </row>
    <row r="5">
      <c r="A5" s="69"/>
      <c r="B5" s="38"/>
      <c r="C5" s="70"/>
      <c r="D5" s="63"/>
      <c r="E5" s="71"/>
      <c r="F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 s="73" t="str">
        <f t="shared" si="2"/>
        <v/>
      </c>
      <c r="H5" s="74" t="str">
        <f t="shared" si="3"/>
        <v/>
      </c>
      <c r="I5" s="73" t="str">
        <f t="shared" si="4"/>
        <v/>
      </c>
      <c r="J5" s="75" t="str">
        <f t="array" ref="J5">iferror(vlookup(A5,SORT('Before Initial Call'!A:B, 2, FALSE), 2, FALSE),"")</f>
        <v/>
      </c>
      <c r="K5" s="76"/>
    </row>
    <row r="6">
      <c r="A6" s="69"/>
      <c r="B6" s="38"/>
      <c r="C6" s="70"/>
      <c r="D6" s="63"/>
      <c r="E6" s="71"/>
      <c r="F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 s="73" t="str">
        <f t="shared" si="2"/>
        <v/>
      </c>
      <c r="H6" s="74" t="str">
        <f t="shared" si="3"/>
        <v/>
      </c>
      <c r="I6" s="73" t="str">
        <f t="shared" si="4"/>
        <v/>
      </c>
      <c r="J6" s="75" t="str">
        <f t="array" ref="J6">iferror(vlookup(A6,SORT('Before Initial Call'!A:B, 2, FALSE), 2, FALSE),"")</f>
        <v/>
      </c>
      <c r="K6" s="76"/>
    </row>
    <row r="7">
      <c r="A7" s="69"/>
      <c r="B7" s="38"/>
      <c r="C7" s="70"/>
      <c r="D7" s="63"/>
      <c r="E7" s="71"/>
      <c r="F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 s="73" t="str">
        <f t="shared" si="2"/>
        <v/>
      </c>
      <c r="H7" s="74" t="str">
        <f t="shared" si="3"/>
        <v/>
      </c>
      <c r="I7" s="73" t="str">
        <f t="shared" si="4"/>
        <v/>
      </c>
      <c r="J7" s="75" t="str">
        <f t="array" ref="J7">iferror(vlookup(A7,SORT('Before Initial Call'!A:B, 2, FALSE), 2, FALSE),"")</f>
        <v/>
      </c>
      <c r="K7" s="76"/>
    </row>
    <row r="8">
      <c r="A8" s="69"/>
      <c r="B8" s="38"/>
      <c r="C8" s="70"/>
      <c r="D8" s="63"/>
      <c r="E8" s="71"/>
      <c r="F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 s="73" t="str">
        <f t="shared" si="2"/>
        <v/>
      </c>
      <c r="H8" s="74" t="str">
        <f t="shared" si="3"/>
        <v/>
      </c>
      <c r="I8" s="73" t="str">
        <f t="shared" si="4"/>
        <v/>
      </c>
      <c r="J8" s="75" t="str">
        <f t="array" ref="J8">iferror(vlookup(A8,SORT('Before Initial Call'!A:B, 2, FALSE), 2, FALSE),"")</f>
        <v/>
      </c>
      <c r="K8" s="76"/>
    </row>
    <row r="9">
      <c r="A9" s="69"/>
      <c r="B9" s="38"/>
      <c r="C9" s="70"/>
      <c r="D9" s="63"/>
      <c r="E9" s="71"/>
      <c r="F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9" s="73" t="str">
        <f t="shared" si="2"/>
        <v/>
      </c>
      <c r="H9" s="74" t="str">
        <f t="shared" si="3"/>
        <v/>
      </c>
      <c r="I9" s="73" t="str">
        <f t="shared" si="4"/>
        <v/>
      </c>
      <c r="J9" s="75" t="str">
        <f t="array" ref="J9">iferror(vlookup(A9,SORT('Before Initial Call'!A:B, 2, FALSE), 2, FALSE),"")</f>
        <v/>
      </c>
      <c r="K9" s="76"/>
    </row>
    <row r="10">
      <c r="A10" s="69"/>
      <c r="B10" s="38"/>
      <c r="C10" s="70"/>
      <c r="D10" s="63"/>
      <c r="E10" s="71"/>
      <c r="F1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0" s="73" t="str">
        <f t="shared" si="2"/>
        <v/>
      </c>
      <c r="H10" s="74" t="str">
        <f t="shared" si="3"/>
        <v/>
      </c>
      <c r="I10" s="73" t="str">
        <f t="shared" si="4"/>
        <v/>
      </c>
      <c r="J10" s="75" t="str">
        <f t="array" ref="J10">iferror(vlookup(A10,SORT('Before Initial Call'!A:B, 2, FALSE), 2, FALSE),"")</f>
        <v/>
      </c>
      <c r="K10" s="76"/>
    </row>
    <row r="11">
      <c r="A11" s="69"/>
      <c r="B11" s="38"/>
      <c r="C11" s="70"/>
      <c r="D11" s="63"/>
      <c r="E11" s="71"/>
      <c r="F1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1" s="73" t="str">
        <f t="shared" si="2"/>
        <v/>
      </c>
      <c r="H11" s="74" t="str">
        <f t="shared" si="3"/>
        <v/>
      </c>
      <c r="I11" s="73" t="str">
        <f t="shared" si="4"/>
        <v/>
      </c>
      <c r="J11" s="75" t="str">
        <f t="array" ref="J11">iferror(vlookup(A11,SORT('Before Initial Call'!A:B, 2, FALSE), 2, FALSE),"")</f>
        <v/>
      </c>
      <c r="K11" s="76"/>
    </row>
    <row r="12">
      <c r="A12" s="69"/>
      <c r="B12" s="38"/>
      <c r="C12" s="70"/>
      <c r="D12" s="63"/>
      <c r="E12" s="71"/>
      <c r="F1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2" s="73" t="str">
        <f t="shared" si="2"/>
        <v/>
      </c>
      <c r="H12" s="74" t="str">
        <f t="shared" si="3"/>
        <v/>
      </c>
      <c r="I12" s="73" t="str">
        <f t="shared" si="4"/>
        <v/>
      </c>
      <c r="J12" s="75" t="str">
        <f t="array" ref="J12">iferror(vlookup(A12,SORT('Before Initial Call'!A:B, 2, FALSE), 2, FALSE),"")</f>
        <v/>
      </c>
      <c r="K12" s="76"/>
    </row>
    <row r="13">
      <c r="A13" s="69"/>
      <c r="B13" s="38"/>
      <c r="C13" s="70"/>
      <c r="D13" s="63"/>
      <c r="E13" s="71"/>
      <c r="F1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3" s="73" t="str">
        <f t="shared" si="2"/>
        <v/>
      </c>
      <c r="H13" s="74" t="str">
        <f t="shared" si="3"/>
        <v/>
      </c>
      <c r="I13" s="73" t="str">
        <f t="shared" si="4"/>
        <v/>
      </c>
      <c r="J13" s="75" t="str">
        <f t="array" ref="J13">iferror(vlookup(A13,SORT('Before Initial Call'!A:B, 2, FALSE), 2, FALSE),"")</f>
        <v/>
      </c>
      <c r="K13" s="76"/>
    </row>
    <row r="14">
      <c r="A14" s="69"/>
      <c r="B14" s="38"/>
      <c r="C14" s="70"/>
      <c r="D14" s="63"/>
      <c r="E14" s="71"/>
      <c r="F1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4" s="73" t="str">
        <f t="shared" si="2"/>
        <v/>
      </c>
      <c r="H14" s="74" t="str">
        <f t="shared" si="3"/>
        <v/>
      </c>
      <c r="I14" s="73" t="str">
        <f t="shared" si="4"/>
        <v/>
      </c>
      <c r="J14" s="75" t="str">
        <f t="array" ref="J14">iferror(vlookup(A14,SORT('Before Initial Call'!A:B, 2, FALSE), 2, FALSE),"")</f>
        <v/>
      </c>
      <c r="K14" s="76"/>
    </row>
    <row r="15">
      <c r="A15" s="69"/>
      <c r="B15" s="38"/>
      <c r="C15" s="70"/>
      <c r="D15" s="63"/>
      <c r="E15" s="71"/>
      <c r="F1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5" s="73" t="str">
        <f t="shared" si="2"/>
        <v/>
      </c>
      <c r="H15" s="74" t="str">
        <f t="shared" si="3"/>
        <v/>
      </c>
      <c r="I15" s="73" t="str">
        <f t="shared" si="4"/>
        <v/>
      </c>
      <c r="J15" s="75" t="str">
        <f t="array" ref="J15">iferror(vlookup(A15,SORT('Before Initial Call'!A:B, 2, FALSE), 2, FALSE),"")</f>
        <v/>
      </c>
      <c r="K15" s="76"/>
    </row>
    <row r="16">
      <c r="A16" s="69"/>
      <c r="B16" s="38"/>
      <c r="C16" s="70"/>
      <c r="D16" s="63"/>
      <c r="E16" s="71"/>
      <c r="F1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6" s="73" t="str">
        <f t="shared" si="2"/>
        <v/>
      </c>
      <c r="H16" s="74" t="str">
        <f t="shared" si="3"/>
        <v/>
      </c>
      <c r="I16" s="73" t="str">
        <f t="shared" si="4"/>
        <v/>
      </c>
      <c r="J16" s="75" t="str">
        <f t="array" ref="J16">iferror(vlookup(A16,SORT('Before Initial Call'!A:B, 2, FALSE), 2, FALSE),"")</f>
        <v/>
      </c>
      <c r="K16" s="76"/>
    </row>
    <row r="17">
      <c r="A17" s="69"/>
      <c r="B17" s="38"/>
      <c r="C17" s="70"/>
      <c r="D17" s="63"/>
      <c r="E17" s="71"/>
      <c r="F1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7" s="73" t="str">
        <f t="shared" si="2"/>
        <v/>
      </c>
      <c r="H17" s="74" t="str">
        <f t="shared" si="3"/>
        <v/>
      </c>
      <c r="I17" s="73" t="str">
        <f t="shared" si="4"/>
        <v/>
      </c>
      <c r="J17" s="75" t="str">
        <f t="array" ref="J17">iferror(vlookup(A17,SORT('Before Initial Call'!A:B, 2, FALSE), 2, FALSE),"")</f>
        <v/>
      </c>
      <c r="K17" s="76"/>
    </row>
    <row r="18">
      <c r="A18" s="69"/>
      <c r="B18" s="38"/>
      <c r="C18" s="70"/>
      <c r="D18" s="63"/>
      <c r="E18" s="71"/>
      <c r="F1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8" s="73" t="str">
        <f t="shared" si="2"/>
        <v/>
      </c>
      <c r="H18" s="74" t="str">
        <f t="shared" si="3"/>
        <v/>
      </c>
      <c r="I18" s="73" t="str">
        <f t="shared" si="4"/>
        <v/>
      </c>
      <c r="J18" s="75" t="str">
        <f t="array" ref="J18">iferror(vlookup(A18,SORT('Before Initial Call'!A:B, 2, FALSE), 2, FALSE),"")</f>
        <v/>
      </c>
      <c r="K18" s="76"/>
    </row>
    <row r="19">
      <c r="A19" s="69"/>
      <c r="B19" s="38"/>
      <c r="C19" s="70"/>
      <c r="D19" s="63"/>
      <c r="E19" s="71"/>
      <c r="F1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9" s="73" t="str">
        <f t="shared" si="2"/>
        <v/>
      </c>
      <c r="H19" s="74" t="str">
        <f t="shared" si="3"/>
        <v/>
      </c>
      <c r="I19" s="73" t="str">
        <f t="shared" si="4"/>
        <v/>
      </c>
      <c r="J19" s="75" t="str">
        <f t="array" ref="J19">iferror(vlookup(A19,SORT('Before Initial Call'!A:B, 2, FALSE), 2, FALSE),"")</f>
        <v/>
      </c>
      <c r="K19" s="76"/>
    </row>
    <row r="20">
      <c r="A20" s="69"/>
      <c r="B20" s="38"/>
      <c r="C20" s="70"/>
      <c r="D20" s="77"/>
      <c r="E20" s="71"/>
      <c r="F2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0" s="73" t="str">
        <f t="shared" si="2"/>
        <v/>
      </c>
      <c r="H20" s="74" t="str">
        <f t="shared" si="3"/>
        <v/>
      </c>
      <c r="I20" s="73" t="str">
        <f t="shared" si="4"/>
        <v/>
      </c>
      <c r="J20" s="75" t="str">
        <f t="array" ref="J20">iferror(vlookup(A20,SORT('Before Initial Call'!A:B, 2, FALSE), 2, FALSE),"")</f>
        <v/>
      </c>
      <c r="K20" s="76"/>
    </row>
    <row r="21">
      <c r="A21" s="69"/>
      <c r="B21" s="38"/>
      <c r="C21" s="70"/>
      <c r="D21" s="77"/>
      <c r="E21" s="71"/>
      <c r="F2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1" s="73" t="str">
        <f t="shared" si="2"/>
        <v/>
      </c>
      <c r="H21" s="74" t="str">
        <f t="shared" si="3"/>
        <v/>
      </c>
      <c r="I21" s="73" t="str">
        <f t="shared" si="4"/>
        <v/>
      </c>
      <c r="J21" s="75" t="str">
        <f t="array" ref="J21">iferror(vlookup(A21,SORT('Before Initial Call'!A:B, 2, FALSE), 2, FALSE),"")</f>
        <v/>
      </c>
      <c r="K21" s="76"/>
    </row>
    <row r="22">
      <c r="A22" s="69"/>
      <c r="B22" s="38"/>
      <c r="C22" s="70"/>
      <c r="D22" s="77"/>
      <c r="E22" s="71"/>
      <c r="F2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2" s="73" t="str">
        <f t="shared" si="2"/>
        <v/>
      </c>
      <c r="H22" s="74" t="str">
        <f t="shared" si="3"/>
        <v/>
      </c>
      <c r="I22" s="73" t="str">
        <f t="shared" si="4"/>
        <v/>
      </c>
      <c r="J22" s="75" t="str">
        <f t="array" ref="J22">iferror(vlookup(A22,SORT('Before Initial Call'!A:B, 2, FALSE), 2, FALSE),"")</f>
        <v/>
      </c>
      <c r="K22" s="76"/>
    </row>
    <row r="23">
      <c r="A23" s="69"/>
      <c r="B23" s="38"/>
      <c r="C23" s="70"/>
      <c r="D23" s="77"/>
      <c r="E23" s="71"/>
      <c r="F2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3" s="73" t="str">
        <f t="shared" si="2"/>
        <v/>
      </c>
      <c r="H23" s="74" t="str">
        <f t="shared" si="3"/>
        <v/>
      </c>
      <c r="I23" s="73" t="str">
        <f t="shared" si="4"/>
        <v/>
      </c>
      <c r="J23" s="75" t="str">
        <f t="array" ref="J23">iferror(vlookup(A23,SORT('Before Initial Call'!A:B, 2, FALSE), 2, FALSE),"")</f>
        <v/>
      </c>
      <c r="K23" s="76"/>
    </row>
    <row r="24">
      <c r="A24" s="69"/>
      <c r="B24" s="38"/>
      <c r="C24" s="70"/>
      <c r="D24" s="77"/>
      <c r="E24" s="71"/>
      <c r="F2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4" s="73" t="str">
        <f t="shared" si="2"/>
        <v/>
      </c>
      <c r="H24" s="74" t="str">
        <f t="shared" si="3"/>
        <v/>
      </c>
      <c r="I24" s="73" t="str">
        <f t="shared" si="4"/>
        <v/>
      </c>
      <c r="J24" s="75" t="str">
        <f t="array" ref="J24">iferror(vlookup(A24,SORT('Before Initial Call'!A:B, 2, FALSE), 2, FALSE),"")</f>
        <v/>
      </c>
      <c r="K24" s="76"/>
    </row>
    <row r="25">
      <c r="A25" s="69"/>
      <c r="B25" s="38"/>
      <c r="C25" s="70"/>
      <c r="D25" s="77"/>
      <c r="E25" s="71"/>
      <c r="F2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5" s="73" t="str">
        <f t="shared" si="2"/>
        <v/>
      </c>
      <c r="H25" s="74" t="str">
        <f t="shared" si="3"/>
        <v/>
      </c>
      <c r="I25" s="73" t="str">
        <f t="shared" si="4"/>
        <v/>
      </c>
      <c r="J25" s="75" t="str">
        <f t="array" ref="J25">iferror(vlookup(A25,SORT('Before Initial Call'!A:B, 2, FALSE), 2, FALSE),"")</f>
        <v/>
      </c>
      <c r="K25" s="76"/>
    </row>
    <row r="26">
      <c r="A26" s="69"/>
      <c r="B26" s="38"/>
      <c r="C26" s="70"/>
      <c r="D26" s="77"/>
      <c r="E26" s="71"/>
      <c r="F2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6" s="73" t="str">
        <f t="shared" si="2"/>
        <v/>
      </c>
      <c r="H26" s="74" t="str">
        <f t="shared" si="3"/>
        <v/>
      </c>
      <c r="I26" s="73" t="str">
        <f t="shared" si="4"/>
        <v/>
      </c>
      <c r="J26" s="75" t="str">
        <f t="array" ref="J26">iferror(vlookup(A26,SORT('Before Initial Call'!A:B, 2, FALSE), 2, FALSE),"")</f>
        <v/>
      </c>
      <c r="K26" s="76"/>
    </row>
    <row r="27">
      <c r="A27" s="69"/>
      <c r="B27" s="38"/>
      <c r="C27" s="70"/>
      <c r="D27" s="77"/>
      <c r="E27" s="71"/>
      <c r="F2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7" s="73" t="str">
        <f t="shared" si="2"/>
        <v/>
      </c>
      <c r="H27" s="74" t="str">
        <f t="shared" si="3"/>
        <v/>
      </c>
      <c r="I27" s="73" t="str">
        <f t="shared" si="4"/>
        <v/>
      </c>
      <c r="J27" s="75" t="str">
        <f t="array" ref="J27">iferror(vlookup(A27,SORT('Before Initial Call'!A:B, 2, FALSE), 2, FALSE),"")</f>
        <v/>
      </c>
      <c r="K27" s="76"/>
    </row>
    <row r="28">
      <c r="A28" s="69"/>
      <c r="B28" s="38"/>
      <c r="C28" s="70"/>
      <c r="D28" s="77"/>
      <c r="E28" s="71"/>
      <c r="F2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8" s="73" t="str">
        <f t="shared" si="2"/>
        <v/>
      </c>
      <c r="H28" s="74" t="str">
        <f t="shared" si="3"/>
        <v/>
      </c>
      <c r="I28" s="73" t="str">
        <f t="shared" si="4"/>
        <v/>
      </c>
      <c r="J28" s="75" t="str">
        <f t="array" ref="J28">iferror(vlookup(A28,SORT('Before Initial Call'!A:B, 2, FALSE), 2, FALSE),"")</f>
        <v/>
      </c>
      <c r="K28" s="76"/>
    </row>
    <row r="29">
      <c r="A29" s="69"/>
      <c r="B29" s="38"/>
      <c r="C29" s="70"/>
      <c r="D29" s="78"/>
      <c r="E29" s="71"/>
      <c r="F2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9" s="73" t="str">
        <f t="shared" si="2"/>
        <v/>
      </c>
      <c r="H29" s="74" t="str">
        <f t="shared" si="3"/>
        <v/>
      </c>
      <c r="I29" s="73" t="str">
        <f t="shared" si="4"/>
        <v/>
      </c>
      <c r="J29" s="75" t="str">
        <f t="array" ref="J29">iferror(vlookup(A29,SORT('Before Initial Call'!A:B, 2, FALSE), 2, FALSE),"")</f>
        <v/>
      </c>
      <c r="K29" s="76"/>
    </row>
    <row r="30">
      <c r="A30" s="69"/>
      <c r="B30" s="38"/>
      <c r="C30" s="70"/>
      <c r="D30" s="77"/>
      <c r="E30" s="71"/>
      <c r="F3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0" s="73" t="str">
        <f t="shared" si="2"/>
        <v/>
      </c>
      <c r="H30" s="74" t="str">
        <f t="shared" si="3"/>
        <v/>
      </c>
      <c r="I30" s="73" t="str">
        <f t="shared" si="4"/>
        <v/>
      </c>
      <c r="J30" s="75" t="str">
        <f t="array" ref="J30">iferror(vlookup(A30,SORT('Before Initial Call'!A:B, 2, FALSE), 2, FALSE),"")</f>
        <v/>
      </c>
      <c r="K30" s="76"/>
    </row>
    <row r="31">
      <c r="A31" s="69"/>
      <c r="B31" s="38"/>
      <c r="C31" s="70"/>
      <c r="D31" s="77"/>
      <c r="E31" s="71"/>
      <c r="F3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1" s="73" t="str">
        <f t="shared" si="2"/>
        <v/>
      </c>
      <c r="H31" s="74" t="str">
        <f t="shared" si="3"/>
        <v/>
      </c>
      <c r="I31" s="73" t="str">
        <f t="shared" si="4"/>
        <v/>
      </c>
      <c r="J31" s="75" t="str">
        <f t="array" ref="J31">iferror(vlookup(A31,SORT('Before Initial Call'!A:B, 2, FALSE), 2, FALSE),"")</f>
        <v/>
      </c>
      <c r="K31" s="76"/>
    </row>
    <row r="32">
      <c r="A32" s="69"/>
      <c r="B32" s="38"/>
      <c r="C32" s="70"/>
      <c r="D32" s="77"/>
      <c r="E32" s="71"/>
      <c r="F3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2" s="73" t="str">
        <f t="shared" si="2"/>
        <v/>
      </c>
      <c r="H32" s="74" t="str">
        <f t="shared" si="3"/>
        <v/>
      </c>
      <c r="I32" s="73" t="str">
        <f t="shared" si="4"/>
        <v/>
      </c>
      <c r="J32" s="75" t="str">
        <f t="array" ref="J32">iferror(vlookup(A32,SORT('Before Initial Call'!A:B, 2, FALSE), 2, FALSE),"")</f>
        <v/>
      </c>
      <c r="K32" s="76"/>
    </row>
    <row r="33">
      <c r="A33" s="69"/>
      <c r="B33" s="38"/>
      <c r="C33" s="70"/>
      <c r="D33" s="77"/>
      <c r="E33" s="71"/>
      <c r="F3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3" s="73" t="str">
        <f t="shared" si="2"/>
        <v/>
      </c>
      <c r="H33" s="74" t="str">
        <f t="shared" si="3"/>
        <v/>
      </c>
      <c r="I33" s="73" t="str">
        <f t="shared" si="4"/>
        <v/>
      </c>
      <c r="J33" s="75" t="str">
        <f t="array" ref="J33">iferror(vlookup(A33,SORT('Before Initial Call'!A:B, 2, FALSE), 2, FALSE),"")</f>
        <v/>
      </c>
      <c r="K33" s="76"/>
    </row>
    <row r="34">
      <c r="A34" s="69"/>
      <c r="B34" s="38"/>
      <c r="C34" s="70"/>
      <c r="D34" s="77"/>
      <c r="E34" s="71"/>
      <c r="F3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4" s="73" t="str">
        <f t="shared" si="2"/>
        <v/>
      </c>
      <c r="H34" s="74" t="str">
        <f t="shared" si="3"/>
        <v/>
      </c>
      <c r="I34" s="73" t="str">
        <f t="shared" si="4"/>
        <v/>
      </c>
      <c r="J34" s="75" t="str">
        <f t="array" ref="J34">iferror(vlookup(A34,SORT('Before Initial Call'!A:B, 2, FALSE), 2, FALSE),"")</f>
        <v/>
      </c>
      <c r="K34" s="76"/>
    </row>
    <row r="35">
      <c r="A35" s="69"/>
      <c r="B35" s="38"/>
      <c r="C35" s="70"/>
      <c r="D35" s="77"/>
      <c r="E35" s="71"/>
      <c r="F3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5" s="73" t="str">
        <f t="shared" si="2"/>
        <v/>
      </c>
      <c r="H35" s="74" t="str">
        <f t="shared" si="3"/>
        <v/>
      </c>
      <c r="I35" s="73" t="str">
        <f t="shared" si="4"/>
        <v/>
      </c>
      <c r="J35" s="75" t="str">
        <f t="array" ref="J35">iferror(vlookup(A35,SORT('Before Initial Call'!A:B, 2, FALSE), 2, FALSE),"")</f>
        <v/>
      </c>
      <c r="K35" s="76"/>
    </row>
    <row r="36">
      <c r="A36" s="69"/>
      <c r="B36" s="38"/>
      <c r="C36" s="70"/>
      <c r="D36" s="77"/>
      <c r="E36" s="71"/>
      <c r="F3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6" s="73" t="str">
        <f t="shared" si="2"/>
        <v/>
      </c>
      <c r="H36" s="74" t="str">
        <f t="shared" si="3"/>
        <v/>
      </c>
      <c r="I36" s="73" t="str">
        <f t="shared" si="4"/>
        <v/>
      </c>
      <c r="J36" s="75" t="str">
        <f t="array" ref="J36">iferror(vlookup(A36,SORT('Before Initial Call'!A:B, 2, FALSE), 2, FALSE),"")</f>
        <v/>
      </c>
      <c r="K36" s="76"/>
    </row>
    <row r="37">
      <c r="A37" s="69"/>
      <c r="B37" s="38"/>
      <c r="C37" s="70"/>
      <c r="D37" s="77"/>
      <c r="E37" s="71"/>
      <c r="F3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7" s="73" t="str">
        <f t="shared" si="2"/>
        <v/>
      </c>
      <c r="H37" s="74" t="str">
        <f t="shared" si="3"/>
        <v/>
      </c>
      <c r="I37" s="73" t="str">
        <f t="shared" si="4"/>
        <v/>
      </c>
      <c r="J37" s="75" t="str">
        <f t="array" ref="J37">iferror(vlookup(A37,SORT('Before Initial Call'!A:B, 2, FALSE), 2, FALSE),"")</f>
        <v/>
      </c>
      <c r="K37" s="76"/>
    </row>
    <row r="38">
      <c r="A38" s="69"/>
      <c r="B38" s="38"/>
      <c r="C38" s="70"/>
      <c r="D38" s="77"/>
      <c r="E38" s="71"/>
      <c r="F3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8" s="73" t="str">
        <f t="shared" si="2"/>
        <v/>
      </c>
      <c r="H38" s="74" t="str">
        <f t="shared" si="3"/>
        <v/>
      </c>
      <c r="I38" s="73" t="str">
        <f t="shared" si="4"/>
        <v/>
      </c>
      <c r="J38" s="75" t="str">
        <f t="array" ref="J38">iferror(vlookup(A38,SORT('Before Initial Call'!A:B, 2, FALSE), 2, FALSE),"")</f>
        <v/>
      </c>
      <c r="K38" s="76"/>
    </row>
    <row r="39">
      <c r="A39" s="69"/>
      <c r="B39" s="38"/>
      <c r="C39" s="70"/>
      <c r="D39" s="77"/>
      <c r="E39" s="71"/>
      <c r="F3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9" s="73" t="str">
        <f t="shared" si="2"/>
        <v/>
      </c>
      <c r="H39" s="74" t="str">
        <f t="shared" si="3"/>
        <v/>
      </c>
      <c r="I39" s="73" t="str">
        <f t="shared" si="4"/>
        <v/>
      </c>
      <c r="J39" s="75" t="str">
        <f t="array" ref="J39">iferror(vlookup(A39,SORT('Before Initial Call'!A:B, 2, FALSE), 2, FALSE),"")</f>
        <v/>
      </c>
      <c r="K39" s="76"/>
    </row>
    <row r="40">
      <c r="A40" s="69"/>
      <c r="B40" s="38"/>
      <c r="C40" s="70"/>
      <c r="D40" s="77"/>
      <c r="E40" s="71"/>
      <c r="F4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0" s="73" t="str">
        <f t="shared" si="2"/>
        <v/>
      </c>
      <c r="H40" s="74" t="str">
        <f t="shared" si="3"/>
        <v/>
      </c>
      <c r="I40" s="73" t="str">
        <f t="shared" si="4"/>
        <v/>
      </c>
      <c r="J40" s="75" t="str">
        <f t="array" ref="J40">iferror(vlookup(A40,SORT('Before Initial Call'!A:B, 2, FALSE), 2, FALSE),"")</f>
        <v/>
      </c>
      <c r="K40" s="76"/>
    </row>
    <row r="41">
      <c r="A41" s="69"/>
      <c r="B41" s="38"/>
      <c r="C41" s="70"/>
      <c r="D41" s="77"/>
      <c r="E41" s="71"/>
      <c r="F4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1" s="73" t="str">
        <f t="shared" si="2"/>
        <v/>
      </c>
      <c r="H41" s="74" t="str">
        <f t="shared" si="3"/>
        <v/>
      </c>
      <c r="I41" s="73" t="str">
        <f t="shared" si="4"/>
        <v/>
      </c>
      <c r="J41" s="75" t="str">
        <f t="array" ref="J41">iferror(vlookup(A41,SORT('Before Initial Call'!A:B, 2, FALSE), 2, FALSE),"")</f>
        <v/>
      </c>
      <c r="K41" s="76"/>
    </row>
    <row r="42">
      <c r="A42" s="69"/>
      <c r="B42" s="38"/>
      <c r="C42" s="70"/>
      <c r="D42" s="77"/>
      <c r="E42" s="71"/>
      <c r="F4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2" s="73" t="str">
        <f t="shared" si="2"/>
        <v/>
      </c>
      <c r="H42" s="74" t="str">
        <f t="shared" si="3"/>
        <v/>
      </c>
      <c r="I42" s="73" t="str">
        <f t="shared" si="4"/>
        <v/>
      </c>
      <c r="J42" s="75" t="str">
        <f t="array" ref="J42">iferror(vlookup(A42,SORT('Before Initial Call'!A:B, 2, FALSE), 2, FALSE),"")</f>
        <v/>
      </c>
      <c r="K42" s="76"/>
    </row>
    <row r="43">
      <c r="A43" s="69"/>
      <c r="B43" s="38"/>
      <c r="C43" s="70"/>
      <c r="D43" s="77"/>
      <c r="E43" s="71"/>
      <c r="F4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3" s="73" t="str">
        <f t="shared" si="2"/>
        <v/>
      </c>
      <c r="H43" s="74" t="str">
        <f t="shared" si="3"/>
        <v/>
      </c>
      <c r="I43" s="73" t="str">
        <f t="shared" si="4"/>
        <v/>
      </c>
      <c r="J43" s="75" t="str">
        <f t="array" ref="J43">iferror(vlookup(A43,SORT('Before Initial Call'!A:B, 2, FALSE), 2, FALSE),"")</f>
        <v/>
      </c>
      <c r="K43" s="76"/>
    </row>
    <row r="44">
      <c r="A44" s="69"/>
      <c r="B44" s="38"/>
      <c r="C44" s="70"/>
      <c r="D44" s="77"/>
      <c r="E44" s="71"/>
      <c r="F4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4" s="73" t="str">
        <f t="shared" si="2"/>
        <v/>
      </c>
      <c r="H44" s="74" t="str">
        <f t="shared" si="3"/>
        <v/>
      </c>
      <c r="I44" s="73" t="str">
        <f t="shared" si="4"/>
        <v/>
      </c>
      <c r="J44" s="75" t="str">
        <f t="array" ref="J44">iferror(vlookup(A44,SORT('Before Initial Call'!A:B, 2, FALSE), 2, FALSE),"")</f>
        <v/>
      </c>
      <c r="K44" s="76"/>
    </row>
    <row r="45">
      <c r="A45" s="69"/>
      <c r="B45" s="38"/>
      <c r="C45" s="70"/>
      <c r="D45" s="77"/>
      <c r="E45" s="71"/>
      <c r="F4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5" s="73" t="str">
        <f t="shared" si="2"/>
        <v/>
      </c>
      <c r="H45" s="74" t="str">
        <f t="shared" si="3"/>
        <v/>
      </c>
      <c r="I45" s="73" t="str">
        <f t="shared" si="4"/>
        <v/>
      </c>
      <c r="J45" s="75" t="str">
        <f t="array" ref="J45">iferror(vlookup(A45,SORT('Before Initial Call'!A:B, 2, FALSE), 2, FALSE),"")</f>
        <v/>
      </c>
      <c r="K45" s="76"/>
    </row>
    <row r="46">
      <c r="A46" s="69"/>
      <c r="B46" s="38"/>
      <c r="C46" s="70"/>
      <c r="D46" s="77"/>
      <c r="E46" s="71"/>
      <c r="F4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6" s="73" t="str">
        <f t="shared" si="2"/>
        <v/>
      </c>
      <c r="H46" s="74" t="str">
        <f t="shared" si="3"/>
        <v/>
      </c>
      <c r="I46" s="73" t="str">
        <f t="shared" si="4"/>
        <v/>
      </c>
      <c r="J46" s="75" t="str">
        <f t="array" ref="J46">iferror(vlookup(A46,SORT('Before Initial Call'!A:B, 2, FALSE), 2, FALSE),"")</f>
        <v/>
      </c>
      <c r="K46" s="76"/>
    </row>
    <row r="47">
      <c r="A47" s="69"/>
      <c r="B47" s="38"/>
      <c r="C47" s="70"/>
      <c r="D47" s="77"/>
      <c r="E47" s="71"/>
      <c r="F4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7" s="73" t="str">
        <f t="shared" si="2"/>
        <v/>
      </c>
      <c r="H47" s="74" t="str">
        <f t="shared" si="3"/>
        <v/>
      </c>
      <c r="I47" s="73" t="str">
        <f t="shared" si="4"/>
        <v/>
      </c>
      <c r="J47" s="75" t="str">
        <f t="array" ref="J47">iferror(vlookup(A47,SORT('Before Initial Call'!A:B, 2, FALSE), 2, FALSE),"")</f>
        <v/>
      </c>
      <c r="K47" s="76"/>
    </row>
    <row r="48">
      <c r="A48" s="69"/>
      <c r="B48" s="38"/>
      <c r="C48" s="70"/>
      <c r="D48" s="77"/>
      <c r="E48" s="71"/>
      <c r="F4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8" s="73" t="str">
        <f t="shared" si="2"/>
        <v/>
      </c>
      <c r="H48" s="74" t="str">
        <f t="shared" si="3"/>
        <v/>
      </c>
      <c r="I48" s="73" t="str">
        <f t="shared" si="4"/>
        <v/>
      </c>
      <c r="J48" s="75" t="str">
        <f t="array" ref="J48">iferror(vlookup(A48,SORT('Before Initial Call'!A:B, 2, FALSE), 2, FALSE),"")</f>
        <v/>
      </c>
      <c r="K48" s="76"/>
    </row>
    <row r="49">
      <c r="A49" s="69"/>
      <c r="B49" s="38"/>
      <c r="C49" s="70"/>
      <c r="D49" s="77"/>
      <c r="E49" s="71"/>
      <c r="F4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9" s="73" t="str">
        <f t="shared" si="2"/>
        <v/>
      </c>
      <c r="H49" s="74" t="str">
        <f t="shared" si="3"/>
        <v/>
      </c>
      <c r="I49" s="73" t="str">
        <f t="shared" si="4"/>
        <v/>
      </c>
      <c r="J49" s="75" t="str">
        <f t="array" ref="J49">iferror(vlookup(A49,SORT('Before Initial Call'!A:B, 2, FALSE), 2, FALSE),"")</f>
        <v/>
      </c>
      <c r="K49" s="76"/>
    </row>
    <row r="50">
      <c r="A50" s="69"/>
      <c r="B50" s="38"/>
      <c r="C50" s="70"/>
      <c r="D50" s="77"/>
      <c r="E50" s="71"/>
      <c r="F5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0" s="73" t="str">
        <f t="shared" si="2"/>
        <v/>
      </c>
      <c r="H50" s="74" t="str">
        <f t="shared" si="3"/>
        <v/>
      </c>
      <c r="I50" s="73" t="str">
        <f t="shared" si="4"/>
        <v/>
      </c>
      <c r="J50" s="75" t="str">
        <f t="array" ref="J50">iferror(vlookup(A50,SORT('Before Initial Call'!A:B, 2, FALSE), 2, FALSE),"")</f>
        <v/>
      </c>
      <c r="K50" s="76"/>
    </row>
    <row r="51">
      <c r="A51" s="69"/>
      <c r="B51" s="38"/>
      <c r="C51" s="70"/>
      <c r="D51" s="77"/>
      <c r="E51" s="71"/>
      <c r="F5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1" s="73" t="str">
        <f t="shared" si="2"/>
        <v/>
      </c>
      <c r="H51" s="74" t="str">
        <f t="shared" si="3"/>
        <v/>
      </c>
      <c r="I51" s="73" t="str">
        <f t="shared" si="4"/>
        <v/>
      </c>
      <c r="J51" s="75" t="str">
        <f t="array" ref="J51">iferror(vlookup(A51,SORT('Before Initial Call'!A:B, 2, FALSE), 2, FALSE),"")</f>
        <v/>
      </c>
      <c r="K51" s="76"/>
    </row>
    <row r="52">
      <c r="A52" s="69"/>
      <c r="B52" s="38"/>
      <c r="C52" s="70"/>
      <c r="D52" s="77"/>
      <c r="E52" s="71"/>
      <c r="F5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2" s="73" t="str">
        <f t="shared" si="2"/>
        <v/>
      </c>
      <c r="H52" s="74" t="str">
        <f t="shared" si="3"/>
        <v/>
      </c>
      <c r="I52" s="73" t="str">
        <f t="shared" si="4"/>
        <v/>
      </c>
      <c r="J52" s="75" t="str">
        <f t="array" ref="J52">iferror(vlookup(A52,SORT('Before Initial Call'!A:B, 2, FALSE), 2, FALSE),"")</f>
        <v/>
      </c>
      <c r="K52" s="76"/>
    </row>
    <row r="53">
      <c r="A53" s="69"/>
      <c r="B53" s="38"/>
      <c r="C53" s="70"/>
      <c r="D53" s="77"/>
      <c r="E53" s="71"/>
      <c r="F5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3" s="73" t="str">
        <f t="shared" si="2"/>
        <v/>
      </c>
      <c r="H53" s="74" t="str">
        <f t="shared" si="3"/>
        <v/>
      </c>
      <c r="I53" s="73" t="str">
        <f t="shared" si="4"/>
        <v/>
      </c>
      <c r="J53" s="75" t="str">
        <f t="array" ref="J53">iferror(vlookup(A53,SORT('Before Initial Call'!A:B, 2, FALSE), 2, FALSE),"")</f>
        <v/>
      </c>
      <c r="K53" s="76"/>
    </row>
    <row r="54">
      <c r="A54" s="69"/>
      <c r="B54" s="38"/>
      <c r="C54" s="70"/>
      <c r="D54" s="77"/>
      <c r="E54" s="71"/>
      <c r="F5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4" s="73" t="str">
        <f t="shared" si="2"/>
        <v/>
      </c>
      <c r="H54" s="74" t="str">
        <f t="shared" si="3"/>
        <v/>
      </c>
      <c r="I54" s="73" t="str">
        <f t="shared" si="4"/>
        <v/>
      </c>
      <c r="J54" s="75" t="str">
        <f t="array" ref="J54">iferror(vlookup(A54,SORT('Before Initial Call'!A:B, 2, FALSE), 2, FALSE),"")</f>
        <v/>
      </c>
      <c r="K54" s="76"/>
    </row>
    <row r="55">
      <c r="A55" s="69"/>
      <c r="B55" s="38"/>
      <c r="C55" s="70"/>
      <c r="D55" s="77"/>
      <c r="E55" s="71"/>
      <c r="F5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5" s="73" t="str">
        <f t="shared" si="2"/>
        <v/>
      </c>
      <c r="H55" s="74" t="str">
        <f t="shared" si="3"/>
        <v/>
      </c>
      <c r="I55" s="73" t="str">
        <f t="shared" si="4"/>
        <v/>
      </c>
      <c r="J55" s="75" t="str">
        <f t="array" ref="J55">iferror(vlookup(A55,SORT('Before Initial Call'!A:B, 2, FALSE), 2, FALSE),"")</f>
        <v/>
      </c>
      <c r="K55" s="76"/>
    </row>
    <row r="56">
      <c r="A56" s="69"/>
      <c r="B56" s="38"/>
      <c r="C56" s="70"/>
      <c r="D56" s="77"/>
      <c r="E56" s="71"/>
      <c r="F5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6" s="73" t="str">
        <f t="shared" si="2"/>
        <v/>
      </c>
      <c r="H56" s="74" t="str">
        <f t="shared" si="3"/>
        <v/>
      </c>
      <c r="I56" s="73" t="str">
        <f t="shared" si="4"/>
        <v/>
      </c>
      <c r="J56" s="75" t="str">
        <f t="array" ref="J56">iferror(vlookup(A56,SORT('Before Initial Call'!A:B, 2, FALSE), 2, FALSE),"")</f>
        <v/>
      </c>
      <c r="K56" s="76"/>
    </row>
    <row r="57">
      <c r="A57" s="69"/>
      <c r="B57" s="38"/>
      <c r="C57" s="70"/>
      <c r="D57" s="77"/>
      <c r="E57" s="71"/>
      <c r="F5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7" s="73" t="str">
        <f t="shared" si="2"/>
        <v/>
      </c>
      <c r="H57" s="74" t="str">
        <f t="shared" si="3"/>
        <v/>
      </c>
      <c r="I57" s="73" t="str">
        <f t="shared" si="4"/>
        <v/>
      </c>
      <c r="J57" s="75" t="str">
        <f t="array" ref="J57">iferror(vlookup(A57,SORT('Before Initial Call'!A:B, 2, FALSE), 2, FALSE),"")</f>
        <v/>
      </c>
      <c r="K57" s="76"/>
    </row>
    <row r="58">
      <c r="A58" s="69"/>
      <c r="B58" s="38"/>
      <c r="C58" s="70"/>
      <c r="D58" s="77"/>
      <c r="E58" s="71"/>
      <c r="F5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8" s="73" t="str">
        <f t="shared" si="2"/>
        <v/>
      </c>
      <c r="H58" s="74" t="str">
        <f t="shared" si="3"/>
        <v/>
      </c>
      <c r="I58" s="73" t="str">
        <f t="shared" si="4"/>
        <v/>
      </c>
      <c r="J58" s="75" t="str">
        <f t="array" ref="J58">iferror(vlookup(A58,SORT('Before Initial Call'!A:B, 2, FALSE), 2, FALSE),"")</f>
        <v/>
      </c>
      <c r="K58" s="76"/>
    </row>
    <row r="59">
      <c r="A59" s="69"/>
      <c r="B59" s="38"/>
      <c r="C59" s="70"/>
      <c r="D59" s="77"/>
      <c r="E59" s="71"/>
      <c r="F5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9" s="73" t="str">
        <f t="shared" si="2"/>
        <v/>
      </c>
      <c r="H59" s="74" t="str">
        <f t="shared" si="3"/>
        <v/>
      </c>
      <c r="I59" s="73" t="str">
        <f t="shared" si="4"/>
        <v/>
      </c>
      <c r="J59" s="75" t="str">
        <f t="array" ref="J59">iferror(vlookup(A59,SORT('Before Initial Call'!A:B, 2, FALSE), 2, FALSE),"")</f>
        <v/>
      </c>
      <c r="K59" s="76"/>
    </row>
    <row r="60">
      <c r="A60" s="69"/>
      <c r="B60" s="38"/>
      <c r="C60" s="70"/>
      <c r="D60" s="77"/>
      <c r="E60" s="71"/>
      <c r="F6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0" s="73" t="str">
        <f t="shared" si="2"/>
        <v/>
      </c>
      <c r="H60" s="74" t="str">
        <f t="shared" si="3"/>
        <v/>
      </c>
      <c r="I60" s="73" t="str">
        <f t="shared" si="4"/>
        <v/>
      </c>
      <c r="J60" s="75" t="str">
        <f t="array" ref="J60">iferror(vlookup(A60,SORT('Before Initial Call'!A:B, 2, FALSE), 2, FALSE),"")</f>
        <v/>
      </c>
      <c r="K60" s="76"/>
    </row>
    <row r="61">
      <c r="A61" s="69"/>
      <c r="B61" s="38"/>
      <c r="C61" s="70"/>
      <c r="D61" s="77"/>
      <c r="E61" s="71"/>
      <c r="F6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1" s="73" t="str">
        <f t="shared" si="2"/>
        <v/>
      </c>
      <c r="H61" s="74" t="str">
        <f t="shared" si="3"/>
        <v/>
      </c>
      <c r="I61" s="73" t="str">
        <f t="shared" si="4"/>
        <v/>
      </c>
      <c r="J61" s="75" t="str">
        <f t="array" ref="J61">iferror(vlookup(A61,SORT('Before Initial Call'!A:B, 2, FALSE), 2, FALSE),"")</f>
        <v/>
      </c>
      <c r="K61" s="76"/>
    </row>
    <row r="62">
      <c r="A62" s="69"/>
      <c r="B62" s="38"/>
      <c r="C62" s="70"/>
      <c r="D62" s="77"/>
      <c r="E62" s="71"/>
      <c r="F6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2" s="73" t="str">
        <f t="shared" si="2"/>
        <v/>
      </c>
      <c r="H62" s="74" t="str">
        <f t="shared" si="3"/>
        <v/>
      </c>
      <c r="I62" s="73" t="str">
        <f t="shared" si="4"/>
        <v/>
      </c>
      <c r="J62" s="75" t="str">
        <f t="array" ref="J62">iferror(vlookup(A62,SORT('Before Initial Call'!A:B, 2, FALSE), 2, FALSE),"")</f>
        <v/>
      </c>
      <c r="K62" s="76"/>
    </row>
    <row r="63">
      <c r="A63" s="69"/>
      <c r="B63" s="38"/>
      <c r="C63" s="70"/>
      <c r="D63" s="77"/>
      <c r="E63" s="71"/>
      <c r="F6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3" s="73" t="str">
        <f t="shared" si="2"/>
        <v/>
      </c>
      <c r="H63" s="74" t="str">
        <f t="shared" si="3"/>
        <v/>
      </c>
      <c r="I63" s="73" t="str">
        <f t="shared" si="4"/>
        <v/>
      </c>
      <c r="J63" s="75" t="str">
        <f t="array" ref="J63">iferror(vlookup(A63,SORT('Before Initial Call'!A:B, 2, FALSE), 2, FALSE),"")</f>
        <v/>
      </c>
      <c r="K63" s="76"/>
    </row>
    <row r="64">
      <c r="A64" s="69"/>
      <c r="B64" s="38"/>
      <c r="C64" s="70"/>
      <c r="D64" s="77"/>
      <c r="E64" s="71"/>
      <c r="F6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4" s="73" t="str">
        <f t="shared" si="2"/>
        <v/>
      </c>
      <c r="H64" s="74" t="str">
        <f t="shared" si="3"/>
        <v/>
      </c>
      <c r="I64" s="73" t="str">
        <f t="shared" si="4"/>
        <v/>
      </c>
      <c r="J64" s="75" t="str">
        <f t="array" ref="J64">iferror(vlookup(A64,SORT('Before Initial Call'!A:B, 2, FALSE), 2, FALSE),"")</f>
        <v/>
      </c>
      <c r="K64" s="76"/>
    </row>
    <row r="65">
      <c r="A65" s="69"/>
      <c r="B65" s="38"/>
      <c r="C65" s="70"/>
      <c r="D65" s="77"/>
      <c r="E65" s="71"/>
      <c r="F6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5" s="73" t="str">
        <f t="shared" si="2"/>
        <v/>
      </c>
      <c r="H65" s="74" t="str">
        <f t="shared" si="3"/>
        <v/>
      </c>
      <c r="I65" s="73" t="str">
        <f t="shared" si="4"/>
        <v/>
      </c>
      <c r="J65" s="75" t="str">
        <f t="array" ref="J65">iferror(vlookup(A65,SORT('Before Initial Call'!A:B, 2, FALSE), 2, FALSE),"")</f>
        <v/>
      </c>
      <c r="K65" s="76"/>
    </row>
    <row r="66">
      <c r="A66" s="69"/>
      <c r="B66" s="38"/>
      <c r="C66" s="70"/>
      <c r="D66" s="77"/>
      <c r="E66" s="71"/>
      <c r="F6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6" s="73" t="str">
        <f t="shared" si="2"/>
        <v/>
      </c>
      <c r="H66" s="74" t="str">
        <f t="shared" si="3"/>
        <v/>
      </c>
      <c r="I66" s="73" t="str">
        <f t="shared" si="4"/>
        <v/>
      </c>
      <c r="J66" s="75" t="str">
        <f t="array" ref="J66">iferror(vlookup(A66,SORT('Before Initial Call'!A:B, 2, FALSE), 2, FALSE),"")</f>
        <v/>
      </c>
      <c r="K66" s="76"/>
    </row>
    <row r="67">
      <c r="A67" s="69"/>
      <c r="B67" s="38"/>
      <c r="C67" s="70"/>
      <c r="D67" s="77"/>
      <c r="E67" s="71"/>
      <c r="F6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7" s="73" t="str">
        <f t="shared" si="2"/>
        <v/>
      </c>
      <c r="H67" s="74" t="str">
        <f t="shared" si="3"/>
        <v/>
      </c>
      <c r="I67" s="73" t="str">
        <f t="shared" si="4"/>
        <v/>
      </c>
      <c r="J67" s="75" t="str">
        <f t="array" ref="J67">iferror(vlookup(A67,SORT('Before Initial Call'!A:B, 2, FALSE), 2, FALSE),"")</f>
        <v/>
      </c>
      <c r="K67" s="76"/>
    </row>
    <row r="68">
      <c r="A68" s="69"/>
      <c r="B68" s="38"/>
      <c r="C68" s="70"/>
      <c r="D68" s="77"/>
      <c r="E68" s="71"/>
      <c r="F6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8" s="73" t="str">
        <f t="shared" si="2"/>
        <v/>
      </c>
      <c r="H68" s="74" t="str">
        <f t="shared" si="3"/>
        <v/>
      </c>
      <c r="I68" s="73" t="str">
        <f t="shared" si="4"/>
        <v/>
      </c>
      <c r="J68" s="75" t="str">
        <f t="array" ref="J68">iferror(vlookup(A68,SORT('Before Initial Call'!A:B, 2, FALSE), 2, FALSE),"")</f>
        <v/>
      </c>
      <c r="K68" s="76"/>
    </row>
    <row r="69">
      <c r="A69" s="69"/>
      <c r="B69" s="38"/>
      <c r="C69" s="70"/>
      <c r="D69" s="77"/>
      <c r="E69" s="71"/>
      <c r="F6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9" s="73" t="str">
        <f t="shared" si="2"/>
        <v/>
      </c>
      <c r="H69" s="74" t="str">
        <f t="shared" si="3"/>
        <v/>
      </c>
      <c r="I69" s="73" t="str">
        <f t="shared" si="4"/>
        <v/>
      </c>
      <c r="J69" s="75" t="str">
        <f t="array" ref="J69">iferror(vlookup(A69,SORT('Before Initial Call'!A:B, 2, FALSE), 2, FALSE),"")</f>
        <v/>
      </c>
      <c r="K69" s="76"/>
    </row>
    <row r="70">
      <c r="A70" s="69"/>
      <c r="B70" s="38"/>
      <c r="C70" s="70"/>
      <c r="D70" s="77"/>
      <c r="E70" s="71"/>
      <c r="F7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0" s="73" t="str">
        <f t="shared" si="2"/>
        <v/>
      </c>
      <c r="H70" s="74" t="str">
        <f t="shared" si="3"/>
        <v/>
      </c>
      <c r="I70" s="73" t="str">
        <f t="shared" si="4"/>
        <v/>
      </c>
      <c r="J70" s="75" t="str">
        <f t="array" ref="J70">iferror(vlookup(A70,SORT('Before Initial Call'!A:B, 2, FALSE), 2, FALSE),"")</f>
        <v/>
      </c>
      <c r="K70" s="76"/>
    </row>
    <row r="71">
      <c r="A71" s="69"/>
      <c r="B71" s="38"/>
      <c r="C71" s="70"/>
      <c r="D71" s="77"/>
      <c r="E71" s="71"/>
      <c r="F7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1" s="73" t="str">
        <f t="shared" si="2"/>
        <v/>
      </c>
      <c r="H71" s="74" t="str">
        <f t="shared" si="3"/>
        <v/>
      </c>
      <c r="I71" s="73" t="str">
        <f t="shared" si="4"/>
        <v/>
      </c>
      <c r="J71" s="75" t="str">
        <f t="array" ref="J71">iferror(vlookup(A71,SORT('Before Initial Call'!A:B, 2, FALSE), 2, FALSE),"")</f>
        <v/>
      </c>
      <c r="K71" s="76"/>
    </row>
    <row r="72">
      <c r="A72" s="69"/>
      <c r="B72" s="38"/>
      <c r="C72" s="70"/>
      <c r="D72" s="77"/>
      <c r="E72" s="71"/>
      <c r="F7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2" s="73" t="str">
        <f t="shared" si="2"/>
        <v/>
      </c>
      <c r="H72" s="74" t="str">
        <f t="shared" si="3"/>
        <v/>
      </c>
      <c r="I72" s="73" t="str">
        <f t="shared" si="4"/>
        <v/>
      </c>
      <c r="J72" s="75" t="str">
        <f t="array" ref="J72">iferror(vlookup(A72,SORT('Before Initial Call'!A:B, 2, FALSE), 2, FALSE),"")</f>
        <v/>
      </c>
      <c r="K72" s="76"/>
    </row>
    <row r="73">
      <c r="A73" s="69"/>
      <c r="B73" s="38"/>
      <c r="C73" s="70"/>
      <c r="D73" s="77"/>
      <c r="E73" s="71"/>
      <c r="F7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3" s="73" t="str">
        <f t="shared" si="2"/>
        <v/>
      </c>
      <c r="H73" s="74" t="str">
        <f t="shared" si="3"/>
        <v/>
      </c>
      <c r="I73" s="73" t="str">
        <f t="shared" si="4"/>
        <v/>
      </c>
      <c r="J73" s="75" t="str">
        <f t="array" ref="J73">iferror(vlookup(A73,SORT('Before Initial Call'!A:B, 2, FALSE), 2, FALSE),"")</f>
        <v/>
      </c>
      <c r="K73" s="76"/>
    </row>
    <row r="74">
      <c r="A74" s="69"/>
      <c r="B74" s="38"/>
      <c r="C74" s="70"/>
      <c r="D74" s="77"/>
      <c r="E74" s="71"/>
      <c r="F7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4" s="73" t="str">
        <f t="shared" si="2"/>
        <v/>
      </c>
      <c r="H74" s="74" t="str">
        <f t="shared" si="3"/>
        <v/>
      </c>
      <c r="I74" s="73" t="str">
        <f t="shared" si="4"/>
        <v/>
      </c>
      <c r="J74" s="75" t="str">
        <f t="array" ref="J74">iferror(vlookup(A74,SORT('Before Initial Call'!A:B, 2, FALSE), 2, FALSE),"")</f>
        <v/>
      </c>
      <c r="K74" s="76"/>
    </row>
    <row r="75">
      <c r="A75" s="69"/>
      <c r="B75" s="38"/>
      <c r="C75" s="70"/>
      <c r="D75" s="77"/>
      <c r="E75" s="71"/>
      <c r="F7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5" s="73" t="str">
        <f t="shared" si="2"/>
        <v/>
      </c>
      <c r="H75" s="74" t="str">
        <f t="shared" si="3"/>
        <v/>
      </c>
      <c r="I75" s="73" t="str">
        <f t="shared" si="4"/>
        <v/>
      </c>
      <c r="J75" s="75" t="str">
        <f t="array" ref="J75">iferror(vlookup(A75,SORT('Before Initial Call'!A:B, 2, FALSE), 2, FALSE),"")</f>
        <v/>
      </c>
      <c r="K75" s="76"/>
    </row>
    <row r="76">
      <c r="A76" s="69"/>
      <c r="B76" s="38"/>
      <c r="C76" s="70"/>
      <c r="D76" s="77"/>
      <c r="E76" s="71"/>
      <c r="F7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6" s="73" t="str">
        <f t="shared" si="2"/>
        <v/>
      </c>
      <c r="H76" s="74" t="str">
        <f t="shared" si="3"/>
        <v/>
      </c>
      <c r="I76" s="73" t="str">
        <f t="shared" si="4"/>
        <v/>
      </c>
      <c r="J76" s="75" t="str">
        <f t="array" ref="J76">iferror(vlookup(A76,SORT('Before Initial Call'!A:B, 2, FALSE), 2, FALSE),"")</f>
        <v/>
      </c>
      <c r="K76" s="76"/>
    </row>
    <row r="77">
      <c r="A77" s="69"/>
      <c r="B77" s="38"/>
      <c r="C77" s="70"/>
      <c r="D77" s="77"/>
      <c r="E77" s="71"/>
      <c r="F7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7" s="73" t="str">
        <f t="shared" si="2"/>
        <v/>
      </c>
      <c r="H77" s="74" t="str">
        <f t="shared" si="3"/>
        <v/>
      </c>
      <c r="I77" s="73" t="str">
        <f t="shared" si="4"/>
        <v/>
      </c>
      <c r="J77" s="75" t="str">
        <f t="array" ref="J77">iferror(vlookup(A77,SORT('Before Initial Call'!A:B, 2, FALSE), 2, FALSE),"")</f>
        <v/>
      </c>
      <c r="K77" s="76"/>
    </row>
    <row r="78">
      <c r="A78" s="69"/>
      <c r="B78" s="38"/>
      <c r="C78" s="70"/>
      <c r="D78" s="77"/>
      <c r="E78" s="71"/>
      <c r="F7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8" s="73" t="str">
        <f t="shared" si="2"/>
        <v/>
      </c>
      <c r="H78" s="74" t="str">
        <f t="shared" si="3"/>
        <v/>
      </c>
      <c r="I78" s="73" t="str">
        <f t="shared" si="4"/>
        <v/>
      </c>
      <c r="J78" s="75" t="str">
        <f t="array" ref="J78">iferror(vlookup(A78,SORT('Before Initial Call'!A:B, 2, FALSE), 2, FALSE),"")</f>
        <v/>
      </c>
      <c r="K78" s="76"/>
    </row>
    <row r="79">
      <c r="A79" s="69"/>
      <c r="B79" s="38"/>
      <c r="C79" s="70"/>
      <c r="D79" s="77"/>
      <c r="E79" s="71"/>
      <c r="F7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9" s="73" t="str">
        <f t="shared" si="2"/>
        <v/>
      </c>
      <c r="H79" s="74" t="str">
        <f t="shared" si="3"/>
        <v/>
      </c>
      <c r="I79" s="73" t="str">
        <f t="shared" si="4"/>
        <v/>
      </c>
      <c r="J79" s="75" t="str">
        <f t="array" ref="J79">iferror(vlookup(A79,SORT('Before Initial Call'!A:B, 2, FALSE), 2, FALSE),"")</f>
        <v/>
      </c>
      <c r="K79" s="76"/>
    </row>
    <row r="80">
      <c r="A80" s="69"/>
      <c r="B80" s="38"/>
      <c r="C80" s="70"/>
      <c r="D80" s="77"/>
      <c r="E80" s="71"/>
      <c r="F8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0" s="73" t="str">
        <f t="shared" si="2"/>
        <v/>
      </c>
      <c r="H80" s="74" t="str">
        <f t="shared" si="3"/>
        <v/>
      </c>
      <c r="I80" s="73" t="str">
        <f t="shared" si="4"/>
        <v/>
      </c>
      <c r="J80" s="75" t="str">
        <f t="array" ref="J80">iferror(vlookup(A80,SORT('Before Initial Call'!A:B, 2, FALSE), 2, FALSE),"")</f>
        <v/>
      </c>
      <c r="K80" s="76"/>
    </row>
    <row r="81">
      <c r="A81" s="69"/>
      <c r="B81" s="38"/>
      <c r="C81" s="70"/>
      <c r="D81" s="77"/>
      <c r="E81" s="71"/>
      <c r="F8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1" s="73" t="str">
        <f t="shared" si="2"/>
        <v/>
      </c>
      <c r="H81" s="74" t="str">
        <f t="shared" si="3"/>
        <v/>
      </c>
      <c r="I81" s="73" t="str">
        <f t="shared" si="4"/>
        <v/>
      </c>
      <c r="J81" s="75" t="str">
        <f t="array" ref="J81">iferror(vlookup(A81,SORT('Before Initial Call'!A:B, 2, FALSE), 2, FALSE),"")</f>
        <v/>
      </c>
      <c r="K81" s="76"/>
    </row>
    <row r="82">
      <c r="A82" s="69"/>
      <c r="B82" s="38"/>
      <c r="C82" s="70"/>
      <c r="D82" s="77"/>
      <c r="E82" s="71"/>
      <c r="F8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2" s="73" t="str">
        <f t="shared" si="2"/>
        <v/>
      </c>
      <c r="H82" s="74" t="str">
        <f t="shared" si="3"/>
        <v/>
      </c>
      <c r="I82" s="73" t="str">
        <f t="shared" si="4"/>
        <v/>
      </c>
      <c r="J82" s="75" t="str">
        <f t="array" ref="J82">iferror(vlookup(A82,SORT('Before Initial Call'!A:B, 2, FALSE), 2, FALSE),"")</f>
        <v/>
      </c>
      <c r="K82" s="76"/>
    </row>
    <row r="83">
      <c r="A83" s="69"/>
      <c r="B83" s="38"/>
      <c r="C83" s="70"/>
      <c r="D83" s="77"/>
      <c r="E83" s="71"/>
      <c r="F8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3" s="73" t="str">
        <f t="shared" si="2"/>
        <v/>
      </c>
      <c r="H83" s="74" t="str">
        <f t="shared" si="3"/>
        <v/>
      </c>
      <c r="I83" s="73" t="str">
        <f t="shared" si="4"/>
        <v/>
      </c>
      <c r="J83" s="75" t="str">
        <f t="array" ref="J83">iferror(vlookup(A83,SORT('Before Initial Call'!A:B, 2, FALSE), 2, FALSE),"")</f>
        <v/>
      </c>
      <c r="K83" s="76"/>
    </row>
    <row r="84">
      <c r="A84" s="69"/>
      <c r="B84" s="38"/>
      <c r="C84" s="70"/>
      <c r="D84" s="77"/>
      <c r="E84" s="71"/>
      <c r="F8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4" s="73" t="str">
        <f t="shared" si="2"/>
        <v/>
      </c>
      <c r="H84" s="74" t="str">
        <f t="shared" si="3"/>
        <v/>
      </c>
      <c r="I84" s="73" t="str">
        <f t="shared" si="4"/>
        <v/>
      </c>
      <c r="J84" s="75" t="str">
        <f t="array" ref="J84">iferror(vlookup(A84,SORT('Before Initial Call'!A:B, 2, FALSE), 2, FALSE),"")</f>
        <v/>
      </c>
      <c r="K84" s="76"/>
    </row>
    <row r="85">
      <c r="A85" s="69"/>
      <c r="B85" s="38"/>
      <c r="C85" s="70"/>
      <c r="D85" s="77"/>
      <c r="E85" s="71"/>
      <c r="F8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5" s="73" t="str">
        <f t="shared" si="2"/>
        <v/>
      </c>
      <c r="H85" s="74" t="str">
        <f t="shared" si="3"/>
        <v/>
      </c>
      <c r="I85" s="73" t="str">
        <f t="shared" si="4"/>
        <v/>
      </c>
      <c r="J85" s="75" t="str">
        <f t="array" ref="J85">iferror(vlookup(A85,SORT('Before Initial Call'!A:B, 2, FALSE), 2, FALSE),"")</f>
        <v/>
      </c>
      <c r="K85" s="76"/>
    </row>
    <row r="86">
      <c r="A86" s="69"/>
      <c r="B86" s="38"/>
      <c r="C86" s="70"/>
      <c r="D86" s="77"/>
      <c r="E86" s="71"/>
      <c r="F8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6" s="73" t="str">
        <f t="shared" si="2"/>
        <v/>
      </c>
      <c r="H86" s="74" t="str">
        <f t="shared" si="3"/>
        <v/>
      </c>
      <c r="I86" s="73" t="str">
        <f t="shared" si="4"/>
        <v/>
      </c>
      <c r="J86" s="75" t="str">
        <f t="array" ref="J86">iferror(vlookup(A86,SORT('Before Initial Call'!A:B, 2, FALSE), 2, FALSE),"")</f>
        <v/>
      </c>
      <c r="K86" s="76"/>
    </row>
    <row r="87">
      <c r="A87" s="69"/>
      <c r="B87" s="38"/>
      <c r="C87" s="70"/>
      <c r="D87" s="77"/>
      <c r="E87" s="71"/>
      <c r="F8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7" s="73" t="str">
        <f t="shared" si="2"/>
        <v/>
      </c>
      <c r="H87" s="74" t="str">
        <f t="shared" si="3"/>
        <v/>
      </c>
      <c r="I87" s="73" t="str">
        <f t="shared" si="4"/>
        <v/>
      </c>
      <c r="J87" s="75" t="str">
        <f t="array" ref="J87">iferror(vlookup(A87,SORT('Before Initial Call'!A:B, 2, FALSE), 2, FALSE),"")</f>
        <v/>
      </c>
      <c r="K87" s="76"/>
    </row>
    <row r="88">
      <c r="A88" s="69"/>
      <c r="B88" s="38"/>
      <c r="C88" s="70"/>
      <c r="D88" s="77"/>
      <c r="E88" s="71"/>
      <c r="F8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8" s="73" t="str">
        <f t="shared" si="2"/>
        <v/>
      </c>
      <c r="H88" s="74" t="str">
        <f t="shared" si="3"/>
        <v/>
      </c>
      <c r="I88" s="73" t="str">
        <f t="shared" si="4"/>
        <v/>
      </c>
      <c r="J88" s="75" t="str">
        <f t="array" ref="J88">iferror(vlookup(A88,SORT('Before Initial Call'!A:B, 2, FALSE), 2, FALSE),"")</f>
        <v/>
      </c>
      <c r="K88" s="76"/>
    </row>
    <row r="89">
      <c r="A89" s="69"/>
      <c r="B89" s="38"/>
      <c r="C89" s="70"/>
      <c r="D89" s="77"/>
      <c r="E89" s="71"/>
      <c r="F8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9" s="73" t="str">
        <f t="shared" si="2"/>
        <v/>
      </c>
      <c r="H89" s="74" t="str">
        <f t="shared" si="3"/>
        <v/>
      </c>
      <c r="I89" s="73" t="str">
        <f t="shared" si="4"/>
        <v/>
      </c>
      <c r="J89" s="75" t="str">
        <f t="array" ref="J89">iferror(vlookup(A89,SORT('Before Initial Call'!A:B, 2, FALSE), 2, FALSE),"")</f>
        <v/>
      </c>
      <c r="K89" s="76"/>
    </row>
    <row r="90">
      <c r="A90" s="69"/>
      <c r="B90" s="38"/>
      <c r="C90" s="70"/>
      <c r="D90" s="77"/>
      <c r="E90" s="71"/>
      <c r="F9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90" s="73" t="str">
        <f t="shared" si="2"/>
        <v/>
      </c>
      <c r="H90" s="74" t="str">
        <f t="shared" si="3"/>
        <v/>
      </c>
      <c r="I90" s="73" t="str">
        <f t="shared" si="4"/>
        <v/>
      </c>
      <c r="J90" s="75" t="str">
        <f t="array" ref="J90">iferror(vlookup(A90,SORT('Before Initial Call'!A:B, 2, FALSE), 2, FALSE),"")</f>
        <v/>
      </c>
      <c r="K90" s="76"/>
    </row>
    <row r="91">
      <c r="A91" s="69"/>
      <c r="B91" s="38"/>
      <c r="C91" s="70"/>
      <c r="D91" s="77"/>
      <c r="E91" s="71"/>
      <c r="F9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91" s="73" t="str">
        <f t="shared" si="2"/>
        <v/>
      </c>
      <c r="H91" s="74" t="str">
        <f t="shared" si="3"/>
        <v/>
      </c>
      <c r="I91" s="73" t="str">
        <f t="shared" si="4"/>
        <v/>
      </c>
      <c r="J91" s="75" t="str">
        <f t="array" ref="J91">iferror(vlookup(A91,SORT('Before Initial Call'!A:B, 2, FALSE), 2, FALSE),"")</f>
        <v/>
      </c>
      <c r="K91" s="76"/>
    </row>
    <row r="92">
      <c r="A92" s="69"/>
      <c r="B92" s="38"/>
      <c r="C92" s="70"/>
      <c r="D92" s="77"/>
      <c r="E92" s="71"/>
      <c r="F9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92" s="73" t="str">
        <f t="shared" si="2"/>
        <v/>
      </c>
      <c r="H92" s="74" t="str">
        <f t="shared" si="3"/>
        <v/>
      </c>
      <c r="I92" s="73" t="str">
        <f t="shared" si="4"/>
        <v/>
      </c>
      <c r="J92" s="75" t="str">
        <f t="array" ref="J92">iferror(vlookup(A92,SORT('Before Initial Call'!A:B, 2, FALSE), 2, FALSE),"")</f>
        <v/>
      </c>
      <c r="K92" s="76"/>
    </row>
    <row r="93">
      <c r="A93" s="69"/>
      <c r="B93" s="38"/>
      <c r="C93" s="70"/>
      <c r="D93" s="77"/>
      <c r="E93" s="71"/>
      <c r="F9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93" s="73" t="str">
        <f t="shared" si="2"/>
        <v/>
      </c>
      <c r="H93" s="74" t="str">
        <f t="shared" si="3"/>
        <v/>
      </c>
      <c r="I93" s="73" t="str">
        <f t="shared" si="4"/>
        <v/>
      </c>
      <c r="J93" s="75" t="str">
        <f t="array" ref="J93">iferror(vlookup(A93,SORT('Before Initial Call'!A:B, 2, FALSE), 2, FALSE),"")</f>
        <v/>
      </c>
      <c r="K93" s="76"/>
    </row>
    <row r="94">
      <c r="A94" s="69"/>
      <c r="B94" s="38"/>
      <c r="C94" s="70"/>
      <c r="D94" s="77"/>
      <c r="E94" s="71"/>
      <c r="F9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94" s="73" t="str">
        <f t="shared" si="2"/>
        <v/>
      </c>
      <c r="H94" s="74" t="str">
        <f t="shared" si="3"/>
        <v/>
      </c>
      <c r="I94" s="73" t="str">
        <f t="shared" si="4"/>
        <v/>
      </c>
      <c r="J94" s="75" t="str">
        <f t="array" ref="J94">iferror(vlookup(A94,SORT('Before Initial Call'!A:B, 2, FALSE), 2, FALSE),"")</f>
        <v/>
      </c>
      <c r="K94" s="76"/>
    </row>
    <row r="95">
      <c r="A95" s="69"/>
      <c r="B95" s="38"/>
      <c r="C95" s="70"/>
      <c r="D95" s="77"/>
      <c r="E95" s="71"/>
      <c r="F9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95" s="73" t="str">
        <f t="shared" si="2"/>
        <v/>
      </c>
      <c r="H95" s="74" t="str">
        <f t="shared" si="3"/>
        <v/>
      </c>
      <c r="I95" s="73" t="str">
        <f t="shared" si="4"/>
        <v/>
      </c>
      <c r="J95" s="75" t="str">
        <f t="array" ref="J95">iferror(vlookup(A95,SORT('Before Initial Call'!A:B, 2, FALSE), 2, FALSE),"")</f>
        <v/>
      </c>
      <c r="K95" s="76"/>
    </row>
    <row r="96">
      <c r="A96" s="69"/>
      <c r="B96" s="38"/>
      <c r="C96" s="70"/>
      <c r="D96" s="77"/>
      <c r="E96" s="71"/>
      <c r="F9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96" s="73" t="str">
        <f t="shared" si="2"/>
        <v/>
      </c>
      <c r="H96" s="74" t="str">
        <f t="shared" si="3"/>
        <v/>
      </c>
      <c r="I96" s="73" t="str">
        <f t="shared" si="4"/>
        <v/>
      </c>
      <c r="J96" s="75" t="str">
        <f t="array" ref="J96">iferror(vlookup(A96,SORT('Before Initial Call'!A:B, 2, FALSE), 2, FALSE),"")</f>
        <v/>
      </c>
      <c r="K96" s="76"/>
    </row>
    <row r="97">
      <c r="A97" s="69"/>
      <c r="B97" s="38"/>
      <c r="C97" s="70"/>
      <c r="D97" s="77"/>
      <c r="E97" s="71"/>
      <c r="F9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97" s="73" t="str">
        <f t="shared" si="2"/>
        <v/>
      </c>
      <c r="H97" s="74" t="str">
        <f t="shared" si="3"/>
        <v/>
      </c>
      <c r="I97" s="73" t="str">
        <f t="shared" si="4"/>
        <v/>
      </c>
      <c r="J97" s="75" t="str">
        <f t="array" ref="J97">iferror(vlookup(A97,SORT('Before Initial Call'!A:B, 2, FALSE), 2, FALSE),"")</f>
        <v/>
      </c>
      <c r="K97" s="76"/>
    </row>
    <row r="98">
      <c r="A98" s="69"/>
      <c r="B98" s="38"/>
      <c r="C98" s="70"/>
      <c r="D98" s="77"/>
      <c r="E98" s="71"/>
      <c r="F9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98" s="73" t="str">
        <f t="shared" si="2"/>
        <v/>
      </c>
      <c r="H98" s="74" t="str">
        <f t="shared" si="3"/>
        <v/>
      </c>
      <c r="I98" s="73" t="str">
        <f t="shared" si="4"/>
        <v/>
      </c>
      <c r="J98" s="75" t="str">
        <f t="array" ref="J98">iferror(vlookup(A98,SORT('Before Initial Call'!A:B, 2, FALSE), 2, FALSE),"")</f>
        <v/>
      </c>
      <c r="K98" s="76"/>
    </row>
    <row r="99">
      <c r="A99" s="69"/>
      <c r="B99" s="38"/>
      <c r="C99" s="70"/>
      <c r="D99" s="77"/>
      <c r="E99" s="71"/>
      <c r="F9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99" s="73" t="str">
        <f t="shared" si="2"/>
        <v/>
      </c>
      <c r="H99" s="74" t="str">
        <f t="shared" si="3"/>
        <v/>
      </c>
      <c r="I99" s="73" t="str">
        <f t="shared" si="4"/>
        <v/>
      </c>
      <c r="J99" s="75" t="str">
        <f t="array" ref="J99">iferror(vlookup(A99,SORT('Before Initial Call'!A:B, 2, FALSE), 2, FALSE),"")</f>
        <v/>
      </c>
      <c r="K99" s="76"/>
    </row>
    <row r="100">
      <c r="A100" s="69"/>
      <c r="B100" s="38"/>
      <c r="C100" s="70"/>
      <c r="D100" s="77"/>
      <c r="E100" s="71"/>
      <c r="F10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00" s="73" t="str">
        <f t="shared" si="2"/>
        <v/>
      </c>
      <c r="H100" s="74" t="str">
        <f t="shared" si="3"/>
        <v/>
      </c>
      <c r="I100" s="73" t="str">
        <f t="shared" si="4"/>
        <v/>
      </c>
      <c r="J100" s="75" t="str">
        <f t="array" ref="J100">iferror(vlookup(A100,SORT('Before Initial Call'!A:B, 2, FALSE), 2, FALSE),"")</f>
        <v/>
      </c>
      <c r="K100" s="76"/>
    </row>
    <row r="101">
      <c r="A101" s="69"/>
      <c r="B101" s="38"/>
      <c r="C101" s="70"/>
      <c r="D101" s="77"/>
      <c r="E101" s="71"/>
      <c r="F10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01" s="73" t="str">
        <f t="shared" si="2"/>
        <v/>
      </c>
      <c r="H101" s="74" t="str">
        <f t="shared" si="3"/>
        <v/>
      </c>
      <c r="I101" s="73" t="str">
        <f t="shared" si="4"/>
        <v/>
      </c>
      <c r="J101" s="75" t="str">
        <f t="array" ref="J101">iferror(vlookup(A101,SORT('Before Initial Call'!A:B, 2, FALSE), 2, FALSE),"")</f>
        <v/>
      </c>
      <c r="K101" s="76"/>
    </row>
    <row r="102">
      <c r="A102" s="69"/>
      <c r="B102" s="38"/>
      <c r="C102" s="70"/>
      <c r="D102" s="77"/>
      <c r="E102" s="71"/>
      <c r="F10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02" s="73" t="str">
        <f t="shared" si="2"/>
        <v/>
      </c>
      <c r="H102" s="74" t="str">
        <f t="shared" si="3"/>
        <v/>
      </c>
      <c r="I102" s="73" t="str">
        <f t="shared" si="4"/>
        <v/>
      </c>
      <c r="J102" s="75" t="str">
        <f t="array" ref="J102">iferror(vlookup(A102,SORT('Before Initial Call'!A:B, 2, FALSE), 2, FALSE),"")</f>
        <v/>
      </c>
      <c r="K102" s="76"/>
    </row>
    <row r="103">
      <c r="A103" s="69"/>
      <c r="B103" s="38"/>
      <c r="C103" s="70"/>
      <c r="D103" s="77"/>
      <c r="E103" s="71"/>
      <c r="F10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03" s="73" t="str">
        <f t="shared" si="2"/>
        <v/>
      </c>
      <c r="H103" s="74" t="str">
        <f t="shared" si="3"/>
        <v/>
      </c>
      <c r="I103" s="73" t="str">
        <f t="shared" si="4"/>
        <v/>
      </c>
      <c r="J103" s="75" t="str">
        <f t="array" ref="J103">iferror(vlookup(A103,SORT('Before Initial Call'!A:B, 2, FALSE), 2, FALSE),"")</f>
        <v/>
      </c>
      <c r="K103" s="76"/>
    </row>
    <row r="104">
      <c r="A104" s="69"/>
      <c r="B104" s="38"/>
      <c r="C104" s="70"/>
      <c r="D104" s="77"/>
      <c r="E104" s="71"/>
      <c r="F10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04" s="73" t="str">
        <f t="shared" si="2"/>
        <v/>
      </c>
      <c r="H104" s="74" t="str">
        <f t="shared" si="3"/>
        <v/>
      </c>
      <c r="I104" s="73" t="str">
        <f t="shared" si="4"/>
        <v/>
      </c>
      <c r="J104" s="75" t="str">
        <f t="array" ref="J104">iferror(vlookup(A104,SORT('Before Initial Call'!A:B, 2, FALSE), 2, FALSE),"")</f>
        <v/>
      </c>
      <c r="K104" s="76"/>
    </row>
    <row r="105">
      <c r="A105" s="69"/>
      <c r="B105" s="38"/>
      <c r="C105" s="70"/>
      <c r="D105" s="77"/>
      <c r="E105" s="71"/>
      <c r="F10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05" s="73" t="str">
        <f t="shared" si="2"/>
        <v/>
      </c>
      <c r="H105" s="74" t="str">
        <f t="shared" si="3"/>
        <v/>
      </c>
      <c r="I105" s="73" t="str">
        <f t="shared" si="4"/>
        <v/>
      </c>
      <c r="J105" s="75" t="str">
        <f t="array" ref="J105">iferror(vlookup(A105,SORT('Before Initial Call'!A:B, 2, FALSE), 2, FALSE),"")</f>
        <v/>
      </c>
      <c r="K105" s="76"/>
    </row>
    <row r="106">
      <c r="A106" s="69"/>
      <c r="B106" s="38"/>
      <c r="C106" s="70"/>
      <c r="D106" s="77"/>
      <c r="E106" s="71"/>
      <c r="F10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06" s="73" t="str">
        <f t="shared" si="2"/>
        <v/>
      </c>
      <c r="H106" s="74" t="str">
        <f t="shared" si="3"/>
        <v/>
      </c>
      <c r="I106" s="73" t="str">
        <f t="shared" si="4"/>
        <v/>
      </c>
      <c r="J106" s="75" t="str">
        <f t="array" ref="J106">iferror(vlookup(A106,SORT('Before Initial Call'!A:B, 2, FALSE), 2, FALSE),"")</f>
        <v/>
      </c>
      <c r="K106" s="76"/>
    </row>
    <row r="107">
      <c r="A107" s="69"/>
      <c r="B107" s="38"/>
      <c r="C107" s="70"/>
      <c r="D107" s="77"/>
      <c r="E107" s="71"/>
      <c r="F10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07" s="73" t="str">
        <f t="shared" si="2"/>
        <v/>
      </c>
      <c r="H107" s="74" t="str">
        <f t="shared" si="3"/>
        <v/>
      </c>
      <c r="I107" s="73" t="str">
        <f t="shared" si="4"/>
        <v/>
      </c>
      <c r="J107" s="75" t="str">
        <f t="array" ref="J107">iferror(vlookup(A107,SORT('Before Initial Call'!A:B, 2, FALSE), 2, FALSE),"")</f>
        <v/>
      </c>
      <c r="K107" s="76"/>
    </row>
    <row r="108">
      <c r="A108" s="69"/>
      <c r="B108" s="38"/>
      <c r="C108" s="70"/>
      <c r="D108" s="77"/>
      <c r="E108" s="71"/>
      <c r="F10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08" s="73" t="str">
        <f t="shared" si="2"/>
        <v/>
      </c>
      <c r="H108" s="74" t="str">
        <f t="shared" si="3"/>
        <v/>
      </c>
      <c r="I108" s="73" t="str">
        <f t="shared" si="4"/>
        <v/>
      </c>
      <c r="J108" s="75" t="str">
        <f t="array" ref="J108">iferror(vlookup(A108,SORT('Before Initial Call'!A:B, 2, FALSE), 2, FALSE),"")</f>
        <v/>
      </c>
      <c r="K108" s="76"/>
    </row>
    <row r="109">
      <c r="A109" s="69"/>
      <c r="B109" s="38"/>
      <c r="C109" s="70"/>
      <c r="D109" s="77"/>
      <c r="E109" s="71"/>
      <c r="F10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09" s="73" t="str">
        <f t="shared" si="2"/>
        <v/>
      </c>
      <c r="H109" s="74" t="str">
        <f t="shared" si="3"/>
        <v/>
      </c>
      <c r="I109" s="73" t="str">
        <f t="shared" si="4"/>
        <v/>
      </c>
      <c r="J109" s="75" t="str">
        <f t="array" ref="J109">iferror(vlookup(A109,SORT('Before Initial Call'!A:B, 2, FALSE), 2, FALSE),"")</f>
        <v/>
      </c>
      <c r="K109" s="76"/>
    </row>
    <row r="110">
      <c r="A110" s="69"/>
      <c r="B110" s="38"/>
      <c r="C110" s="70"/>
      <c r="D110" s="77"/>
      <c r="E110" s="71"/>
      <c r="F11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10" s="73" t="str">
        <f t="shared" si="2"/>
        <v/>
      </c>
      <c r="H110" s="74" t="str">
        <f t="shared" si="3"/>
        <v/>
      </c>
      <c r="I110" s="73" t="str">
        <f t="shared" si="4"/>
        <v/>
      </c>
      <c r="J110" s="75" t="str">
        <f t="array" ref="J110">iferror(vlookup(A110,SORT('Before Initial Call'!A:B, 2, FALSE), 2, FALSE),"")</f>
        <v/>
      </c>
      <c r="K110" s="76"/>
    </row>
    <row r="111">
      <c r="A111" s="69"/>
      <c r="B111" s="38"/>
      <c r="C111" s="70"/>
      <c r="D111" s="77"/>
      <c r="E111" s="71"/>
      <c r="F11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11" s="73" t="str">
        <f t="shared" si="2"/>
        <v/>
      </c>
      <c r="H111" s="74" t="str">
        <f t="shared" si="3"/>
        <v/>
      </c>
      <c r="I111" s="73" t="str">
        <f t="shared" si="4"/>
        <v/>
      </c>
      <c r="J111" s="75" t="str">
        <f t="array" ref="J111">iferror(vlookup(A111,SORT('Before Initial Call'!A:B, 2, FALSE), 2, FALSE),"")</f>
        <v/>
      </c>
      <c r="K111" s="76"/>
    </row>
    <row r="112">
      <c r="A112" s="69"/>
      <c r="B112" s="38"/>
      <c r="C112" s="70"/>
      <c r="D112" s="77"/>
      <c r="E112" s="71"/>
      <c r="F11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12" s="73" t="str">
        <f t="shared" si="2"/>
        <v/>
      </c>
      <c r="H112" s="74" t="str">
        <f t="shared" si="3"/>
        <v/>
      </c>
      <c r="I112" s="73" t="str">
        <f t="shared" si="4"/>
        <v/>
      </c>
      <c r="J112" s="75" t="str">
        <f t="array" ref="J112">iferror(vlookup(A112,SORT('Before Initial Call'!A:B, 2, FALSE), 2, FALSE),"")</f>
        <v/>
      </c>
      <c r="K112" s="76"/>
    </row>
    <row r="113">
      <c r="A113" s="69"/>
      <c r="B113" s="38"/>
      <c r="C113" s="70"/>
      <c r="D113" s="77"/>
      <c r="E113" s="71"/>
      <c r="F11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13" s="73" t="str">
        <f t="shared" si="2"/>
        <v/>
      </c>
      <c r="H113" s="74" t="str">
        <f t="shared" si="3"/>
        <v/>
      </c>
      <c r="I113" s="73" t="str">
        <f t="shared" si="4"/>
        <v/>
      </c>
      <c r="J113" s="75" t="str">
        <f t="array" ref="J113">iferror(vlookup(A113,SORT('Before Initial Call'!A:B, 2, FALSE), 2, FALSE),"")</f>
        <v/>
      </c>
      <c r="K113" s="76"/>
    </row>
    <row r="114">
      <c r="A114" s="69"/>
      <c r="B114" s="38"/>
      <c r="C114" s="70"/>
      <c r="D114" s="77"/>
      <c r="E114" s="71"/>
      <c r="F11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14" s="73" t="str">
        <f t="shared" si="2"/>
        <v/>
      </c>
      <c r="H114" s="74" t="str">
        <f t="shared" si="3"/>
        <v/>
      </c>
      <c r="I114" s="73" t="str">
        <f t="shared" si="4"/>
        <v/>
      </c>
      <c r="J114" s="75" t="str">
        <f t="array" ref="J114">iferror(vlookup(A114,SORT('Before Initial Call'!A:B, 2, FALSE), 2, FALSE),"")</f>
        <v/>
      </c>
      <c r="K114" s="76"/>
    </row>
    <row r="115">
      <c r="A115" s="69"/>
      <c r="B115" s="38"/>
      <c r="C115" s="70"/>
      <c r="D115" s="77"/>
      <c r="E115" s="71"/>
      <c r="F11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15" s="73" t="str">
        <f t="shared" si="2"/>
        <v/>
      </c>
      <c r="H115" s="74" t="str">
        <f t="shared" si="3"/>
        <v/>
      </c>
      <c r="I115" s="73" t="str">
        <f t="shared" si="4"/>
        <v/>
      </c>
      <c r="J115" s="75" t="str">
        <f t="array" ref="J115">iferror(vlookup(A115,SORT('Before Initial Call'!A:B, 2, FALSE), 2, FALSE),"")</f>
        <v/>
      </c>
      <c r="K115" s="76"/>
    </row>
    <row r="116">
      <c r="A116" s="69"/>
      <c r="B116" s="38"/>
      <c r="C116" s="70"/>
      <c r="D116" s="77"/>
      <c r="E116" s="71"/>
      <c r="F11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16" s="73" t="str">
        <f t="shared" si="2"/>
        <v/>
      </c>
      <c r="H116" s="74" t="str">
        <f t="shared" si="3"/>
        <v/>
      </c>
      <c r="I116" s="73" t="str">
        <f t="shared" si="4"/>
        <v/>
      </c>
      <c r="J116" s="75" t="str">
        <f t="array" ref="J116">iferror(vlookup(A116,SORT('Before Initial Call'!A:B, 2, FALSE), 2, FALSE),"")</f>
        <v/>
      </c>
      <c r="K116" s="76"/>
    </row>
    <row r="117">
      <c r="A117" s="69"/>
      <c r="B117" s="38"/>
      <c r="C117" s="70"/>
      <c r="D117" s="77"/>
      <c r="E117" s="71"/>
      <c r="F11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17" s="73" t="str">
        <f t="shared" si="2"/>
        <v/>
      </c>
      <c r="H117" s="74" t="str">
        <f t="shared" si="3"/>
        <v/>
      </c>
      <c r="I117" s="73" t="str">
        <f t="shared" si="4"/>
        <v/>
      </c>
      <c r="J117" s="75" t="str">
        <f t="array" ref="J117">iferror(vlookup(A117,SORT('Before Initial Call'!A:B, 2, FALSE), 2, FALSE),"")</f>
        <v/>
      </c>
      <c r="K117" s="76"/>
    </row>
    <row r="118">
      <c r="A118" s="69"/>
      <c r="B118" s="38"/>
      <c r="C118" s="70"/>
      <c r="D118" s="77"/>
      <c r="E118" s="71"/>
      <c r="F11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18" s="73" t="str">
        <f t="shared" si="2"/>
        <v/>
      </c>
      <c r="H118" s="74" t="str">
        <f t="shared" si="3"/>
        <v/>
      </c>
      <c r="I118" s="73" t="str">
        <f t="shared" si="4"/>
        <v/>
      </c>
      <c r="J118" s="75" t="str">
        <f t="array" ref="J118">iferror(vlookup(A118,SORT('Before Initial Call'!A:B, 2, FALSE), 2, FALSE),"")</f>
        <v/>
      </c>
      <c r="K118" s="76"/>
    </row>
    <row r="119">
      <c r="A119" s="69"/>
      <c r="B119" s="38"/>
      <c r="C119" s="70"/>
      <c r="D119" s="77"/>
      <c r="E119" s="71"/>
      <c r="F11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19" s="73" t="str">
        <f t="shared" si="2"/>
        <v/>
      </c>
      <c r="H119" s="74" t="str">
        <f t="shared" si="3"/>
        <v/>
      </c>
      <c r="I119" s="73" t="str">
        <f t="shared" si="4"/>
        <v/>
      </c>
      <c r="J119" s="75" t="str">
        <f t="array" ref="J119">iferror(vlookup(A119,SORT('Before Initial Call'!A:B, 2, FALSE), 2, FALSE),"")</f>
        <v/>
      </c>
      <c r="K119" s="76"/>
    </row>
    <row r="120">
      <c r="A120" s="69"/>
      <c r="B120" s="38"/>
      <c r="C120" s="70"/>
      <c r="D120" s="77"/>
      <c r="E120" s="71"/>
      <c r="F12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20" s="73" t="str">
        <f t="shared" si="2"/>
        <v/>
      </c>
      <c r="H120" s="74" t="str">
        <f t="shared" si="3"/>
        <v/>
      </c>
      <c r="I120" s="73" t="str">
        <f t="shared" si="4"/>
        <v/>
      </c>
      <c r="J120" s="75" t="str">
        <f t="array" ref="J120">iferror(vlookup(A120,SORT('Before Initial Call'!A:B, 2, FALSE), 2, FALSE),"")</f>
        <v/>
      </c>
      <c r="K120" s="76"/>
    </row>
    <row r="121">
      <c r="A121" s="69"/>
      <c r="B121" s="38"/>
      <c r="C121" s="70"/>
      <c r="D121" s="77"/>
      <c r="E121" s="71"/>
      <c r="F12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21" s="73" t="str">
        <f t="shared" si="2"/>
        <v/>
      </c>
      <c r="H121" s="74" t="str">
        <f t="shared" si="3"/>
        <v/>
      </c>
      <c r="I121" s="73" t="str">
        <f t="shared" si="4"/>
        <v/>
      </c>
      <c r="J121" s="75" t="str">
        <f t="array" ref="J121">iferror(vlookup(A121,SORT('Before Initial Call'!A:B, 2, FALSE), 2, FALSE),"")</f>
        <v/>
      </c>
      <c r="K121" s="76"/>
    </row>
    <row r="122">
      <c r="A122" s="69"/>
      <c r="B122" s="38"/>
      <c r="C122" s="70"/>
      <c r="D122" s="77"/>
      <c r="E122" s="71"/>
      <c r="F12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22" s="73" t="str">
        <f t="shared" si="2"/>
        <v/>
      </c>
      <c r="H122" s="74" t="str">
        <f t="shared" si="3"/>
        <v/>
      </c>
      <c r="I122" s="73" t="str">
        <f t="shared" si="4"/>
        <v/>
      </c>
      <c r="J122" s="75" t="str">
        <f t="array" ref="J122">iferror(vlookup(A122,SORT('Before Initial Call'!A:B, 2, FALSE), 2, FALSE),"")</f>
        <v/>
      </c>
      <c r="K122" s="76"/>
    </row>
    <row r="123">
      <c r="A123" s="69"/>
      <c r="B123" s="38"/>
      <c r="C123" s="70"/>
      <c r="D123" s="77"/>
      <c r="E123" s="71"/>
      <c r="F12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23" s="73" t="str">
        <f t="shared" si="2"/>
        <v/>
      </c>
      <c r="H123" s="74" t="str">
        <f t="shared" si="3"/>
        <v/>
      </c>
      <c r="I123" s="73" t="str">
        <f t="shared" si="4"/>
        <v/>
      </c>
      <c r="J123" s="75" t="str">
        <f t="array" ref="J123">iferror(vlookup(A123,SORT('Before Initial Call'!A:B, 2, FALSE), 2, FALSE),"")</f>
        <v/>
      </c>
      <c r="K123" s="76"/>
    </row>
    <row r="124">
      <c r="A124" s="69"/>
      <c r="B124" s="38"/>
      <c r="C124" s="70"/>
      <c r="D124" s="77"/>
      <c r="E124" s="71"/>
      <c r="F12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24" s="73" t="str">
        <f t="shared" si="2"/>
        <v/>
      </c>
      <c r="H124" s="74" t="str">
        <f t="shared" si="3"/>
        <v/>
      </c>
      <c r="I124" s="73" t="str">
        <f t="shared" si="4"/>
        <v/>
      </c>
      <c r="J124" s="75" t="str">
        <f t="array" ref="J124">iferror(vlookup(A124,SORT('Before Initial Call'!A:B, 2, FALSE), 2, FALSE),"")</f>
        <v/>
      </c>
      <c r="K124" s="76"/>
    </row>
    <row r="125">
      <c r="A125" s="69"/>
      <c r="B125" s="38"/>
      <c r="C125" s="70"/>
      <c r="D125" s="77"/>
      <c r="E125" s="71"/>
      <c r="F12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25" s="73" t="str">
        <f t="shared" si="2"/>
        <v/>
      </c>
      <c r="H125" s="74" t="str">
        <f t="shared" si="3"/>
        <v/>
      </c>
      <c r="I125" s="73" t="str">
        <f t="shared" si="4"/>
        <v/>
      </c>
      <c r="J125" s="75" t="str">
        <f t="array" ref="J125">iferror(vlookup(A125,SORT('Before Initial Call'!A:B, 2, FALSE), 2, FALSE),"")</f>
        <v/>
      </c>
      <c r="K125" s="76"/>
    </row>
    <row r="126">
      <c r="A126" s="69"/>
      <c r="B126" s="38"/>
      <c r="C126" s="70"/>
      <c r="D126" s="77"/>
      <c r="E126" s="71"/>
      <c r="F12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26" s="73" t="str">
        <f t="shared" si="2"/>
        <v/>
      </c>
      <c r="H126" s="74" t="str">
        <f t="shared" si="3"/>
        <v/>
      </c>
      <c r="I126" s="73" t="str">
        <f t="shared" si="4"/>
        <v/>
      </c>
      <c r="J126" s="75" t="str">
        <f t="array" ref="J126">iferror(vlookup(A126,SORT('Before Initial Call'!A:B, 2, FALSE), 2, FALSE),"")</f>
        <v/>
      </c>
      <c r="K126" s="76"/>
    </row>
    <row r="127">
      <c r="A127" s="69"/>
      <c r="B127" s="38"/>
      <c r="C127" s="70"/>
      <c r="D127" s="77"/>
      <c r="E127" s="71"/>
      <c r="F12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27" s="73" t="str">
        <f t="shared" si="2"/>
        <v/>
      </c>
      <c r="H127" s="74" t="str">
        <f t="shared" si="3"/>
        <v/>
      </c>
      <c r="I127" s="73" t="str">
        <f t="shared" si="4"/>
        <v/>
      </c>
      <c r="J127" s="75" t="str">
        <f t="array" ref="J127">iferror(vlookup(A127,SORT('Before Initial Call'!A:B, 2, FALSE), 2, FALSE),"")</f>
        <v/>
      </c>
      <c r="K127" s="76"/>
    </row>
    <row r="128">
      <c r="A128" s="69"/>
      <c r="B128" s="38"/>
      <c r="C128" s="70"/>
      <c r="D128" s="77"/>
      <c r="E128" s="71"/>
      <c r="F12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28" s="73" t="str">
        <f t="shared" si="2"/>
        <v/>
      </c>
      <c r="H128" s="74" t="str">
        <f t="shared" si="3"/>
        <v/>
      </c>
      <c r="I128" s="73" t="str">
        <f t="shared" si="4"/>
        <v/>
      </c>
      <c r="J128" s="75" t="str">
        <f t="array" ref="J128">iferror(vlookup(A128,SORT('Before Initial Call'!A:B, 2, FALSE), 2, FALSE),"")</f>
        <v/>
      </c>
      <c r="K128" s="76"/>
    </row>
    <row r="129">
      <c r="A129" s="69"/>
      <c r="B129" s="38"/>
      <c r="C129" s="70"/>
      <c r="D129" s="77"/>
      <c r="E129" s="71"/>
      <c r="F12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29" s="73" t="str">
        <f t="shared" si="2"/>
        <v/>
      </c>
      <c r="H129" s="74" t="str">
        <f t="shared" si="3"/>
        <v/>
      </c>
      <c r="I129" s="73" t="str">
        <f t="shared" si="4"/>
        <v/>
      </c>
      <c r="J129" s="75" t="str">
        <f t="array" ref="J129">iferror(vlookup(A129,SORT('Before Initial Call'!A:B, 2, FALSE), 2, FALSE),"")</f>
        <v/>
      </c>
      <c r="K129" s="76"/>
    </row>
    <row r="130">
      <c r="A130" s="69"/>
      <c r="B130" s="38"/>
      <c r="C130" s="70"/>
      <c r="D130" s="77"/>
      <c r="E130" s="71"/>
      <c r="F13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30" s="73" t="str">
        <f t="shared" si="2"/>
        <v/>
      </c>
      <c r="H130" s="74" t="str">
        <f t="shared" si="3"/>
        <v/>
      </c>
      <c r="I130" s="73" t="str">
        <f t="shared" si="4"/>
        <v/>
      </c>
      <c r="J130" s="75" t="str">
        <f t="array" ref="J130">iferror(vlookup(A130,SORT('Before Initial Call'!A:B, 2, FALSE), 2, FALSE),"")</f>
        <v/>
      </c>
      <c r="K130" s="76"/>
    </row>
    <row r="131">
      <c r="A131" s="69"/>
      <c r="B131" s="38"/>
      <c r="C131" s="70"/>
      <c r="D131" s="77"/>
      <c r="E131" s="71"/>
      <c r="F13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31" s="73" t="str">
        <f t="shared" si="2"/>
        <v/>
      </c>
      <c r="H131" s="74" t="str">
        <f t="shared" si="3"/>
        <v/>
      </c>
      <c r="I131" s="73" t="str">
        <f t="shared" si="4"/>
        <v/>
      </c>
      <c r="J131" s="75" t="str">
        <f t="array" ref="J131">iferror(vlookup(A131,SORT('Before Initial Call'!A:B, 2, FALSE), 2, FALSE),"")</f>
        <v/>
      </c>
      <c r="K131" s="76"/>
    </row>
    <row r="132">
      <c r="A132" s="69"/>
      <c r="B132" s="38"/>
      <c r="C132" s="70"/>
      <c r="D132" s="77"/>
      <c r="E132" s="71"/>
      <c r="F13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32" s="73" t="str">
        <f t="shared" si="2"/>
        <v/>
      </c>
      <c r="H132" s="74" t="str">
        <f t="shared" si="3"/>
        <v/>
      </c>
      <c r="I132" s="73" t="str">
        <f t="shared" si="4"/>
        <v/>
      </c>
      <c r="J132" s="75" t="str">
        <f t="array" ref="J132">iferror(vlookup(A132,SORT('Before Initial Call'!A:B, 2, FALSE), 2, FALSE),"")</f>
        <v/>
      </c>
      <c r="K132" s="76"/>
    </row>
    <row r="133">
      <c r="A133" s="69"/>
      <c r="B133" s="38"/>
      <c r="C133" s="70"/>
      <c r="D133" s="77"/>
      <c r="E133" s="71"/>
      <c r="F13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33" s="73" t="str">
        <f t="shared" si="2"/>
        <v/>
      </c>
      <c r="H133" s="74" t="str">
        <f t="shared" si="3"/>
        <v/>
      </c>
      <c r="I133" s="73" t="str">
        <f t="shared" si="4"/>
        <v/>
      </c>
      <c r="J133" s="75" t="str">
        <f t="array" ref="J133">iferror(vlookup(A133,SORT('Before Initial Call'!A:B, 2, FALSE), 2, FALSE),"")</f>
        <v/>
      </c>
      <c r="K133" s="76"/>
    </row>
    <row r="134">
      <c r="A134" s="69"/>
      <c r="B134" s="38"/>
      <c r="C134" s="70"/>
      <c r="D134" s="77"/>
      <c r="E134" s="71"/>
      <c r="F13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34" s="73" t="str">
        <f t="shared" si="2"/>
        <v/>
      </c>
      <c r="H134" s="74" t="str">
        <f t="shared" si="3"/>
        <v/>
      </c>
      <c r="I134" s="73" t="str">
        <f t="shared" si="4"/>
        <v/>
      </c>
      <c r="J134" s="75" t="str">
        <f t="array" ref="J134">iferror(vlookup(A134,SORT('Before Initial Call'!A:B, 2, FALSE), 2, FALSE),"")</f>
        <v/>
      </c>
      <c r="K134" s="76"/>
    </row>
    <row r="135">
      <c r="A135" s="69"/>
      <c r="B135" s="38"/>
      <c r="C135" s="70"/>
      <c r="D135" s="77"/>
      <c r="E135" s="71"/>
      <c r="F13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35" s="73" t="str">
        <f t="shared" si="2"/>
        <v/>
      </c>
      <c r="H135" s="74" t="str">
        <f t="shared" si="3"/>
        <v/>
      </c>
      <c r="I135" s="73" t="str">
        <f t="shared" si="4"/>
        <v/>
      </c>
      <c r="J135" s="75" t="str">
        <f t="array" ref="J135">iferror(vlookup(A135,SORT('Before Initial Call'!A:B, 2, FALSE), 2, FALSE),"")</f>
        <v/>
      </c>
      <c r="K135" s="76"/>
    </row>
    <row r="136">
      <c r="A136" s="69"/>
      <c r="B136" s="38"/>
      <c r="C136" s="70"/>
      <c r="D136" s="77"/>
      <c r="E136" s="71"/>
      <c r="F13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36" s="73" t="str">
        <f t="shared" si="2"/>
        <v/>
      </c>
      <c r="H136" s="74" t="str">
        <f t="shared" si="3"/>
        <v/>
      </c>
      <c r="I136" s="73" t="str">
        <f t="shared" si="4"/>
        <v/>
      </c>
      <c r="J136" s="75" t="str">
        <f t="array" ref="J136">iferror(vlookup(A136,SORT('Before Initial Call'!A:B, 2, FALSE), 2, FALSE),"")</f>
        <v/>
      </c>
      <c r="K136" s="76"/>
    </row>
    <row r="137">
      <c r="A137" s="69"/>
      <c r="B137" s="38"/>
      <c r="C137" s="70"/>
      <c r="D137" s="77"/>
      <c r="E137" s="71"/>
      <c r="F13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37" s="73" t="str">
        <f t="shared" si="2"/>
        <v/>
      </c>
      <c r="H137" s="74" t="str">
        <f t="shared" si="3"/>
        <v/>
      </c>
      <c r="I137" s="73" t="str">
        <f t="shared" si="4"/>
        <v/>
      </c>
      <c r="J137" s="75" t="str">
        <f t="array" ref="J137">iferror(vlookup(A137,SORT('Before Initial Call'!A:B, 2, FALSE), 2, FALSE),"")</f>
        <v/>
      </c>
      <c r="K137" s="76"/>
    </row>
    <row r="138">
      <c r="A138" s="69"/>
      <c r="B138" s="38"/>
      <c r="C138" s="70"/>
      <c r="D138" s="77"/>
      <c r="E138" s="71"/>
      <c r="F13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38" s="73" t="str">
        <f t="shared" si="2"/>
        <v/>
      </c>
      <c r="H138" s="74" t="str">
        <f t="shared" si="3"/>
        <v/>
      </c>
      <c r="I138" s="73" t="str">
        <f t="shared" si="4"/>
        <v/>
      </c>
      <c r="J138" s="75" t="str">
        <f t="array" ref="J138">iferror(vlookup(A138,SORT('Before Initial Call'!A:B, 2, FALSE), 2, FALSE),"")</f>
        <v/>
      </c>
      <c r="K138" s="76"/>
    </row>
    <row r="139">
      <c r="A139" s="69"/>
      <c r="B139" s="38"/>
      <c r="C139" s="70"/>
      <c r="D139" s="77"/>
      <c r="E139" s="71"/>
      <c r="F13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39" s="73" t="str">
        <f t="shared" si="2"/>
        <v/>
      </c>
      <c r="H139" s="74" t="str">
        <f t="shared" si="3"/>
        <v/>
      </c>
      <c r="I139" s="73" t="str">
        <f t="shared" si="4"/>
        <v/>
      </c>
      <c r="J139" s="75" t="str">
        <f t="array" ref="J139">iferror(vlookup(A139,SORT('Before Initial Call'!A:B, 2, FALSE), 2, FALSE),"")</f>
        <v/>
      </c>
      <c r="K139" s="76"/>
    </row>
    <row r="140">
      <c r="A140" s="69"/>
      <c r="B140" s="38"/>
      <c r="C140" s="70"/>
      <c r="D140" s="77"/>
      <c r="E140" s="71"/>
      <c r="F14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40" s="73" t="str">
        <f t="shared" si="2"/>
        <v/>
      </c>
      <c r="H140" s="74" t="str">
        <f t="shared" si="3"/>
        <v/>
      </c>
      <c r="I140" s="73" t="str">
        <f t="shared" si="4"/>
        <v/>
      </c>
      <c r="J140" s="75" t="str">
        <f t="array" ref="J140">iferror(vlookup(A140,SORT('Before Initial Call'!A:B, 2, FALSE), 2, FALSE),"")</f>
        <v/>
      </c>
      <c r="K140" s="76"/>
    </row>
    <row r="141">
      <c r="A141" s="69"/>
      <c r="B141" s="38"/>
      <c r="C141" s="70"/>
      <c r="D141" s="77"/>
      <c r="E141" s="71"/>
      <c r="F14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41" s="73" t="str">
        <f t="shared" si="2"/>
        <v/>
      </c>
      <c r="H141" s="74" t="str">
        <f t="shared" si="3"/>
        <v/>
      </c>
      <c r="I141" s="73" t="str">
        <f t="shared" si="4"/>
        <v/>
      </c>
      <c r="J141" s="75" t="str">
        <f t="array" ref="J141">iferror(vlookup(A141,SORT('Before Initial Call'!A:B, 2, FALSE), 2, FALSE),"")</f>
        <v/>
      </c>
      <c r="K141" s="76"/>
    </row>
    <row r="142">
      <c r="A142" s="69"/>
      <c r="B142" s="38"/>
      <c r="C142" s="70"/>
      <c r="D142" s="77"/>
      <c r="E142" s="71"/>
      <c r="F14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42" s="73" t="str">
        <f t="shared" si="2"/>
        <v/>
      </c>
      <c r="H142" s="74" t="str">
        <f t="shared" si="3"/>
        <v/>
      </c>
      <c r="I142" s="73" t="str">
        <f t="shared" si="4"/>
        <v/>
      </c>
      <c r="J142" s="75" t="str">
        <f t="array" ref="J142">iferror(vlookup(A142,SORT('Before Initial Call'!A:B, 2, FALSE), 2, FALSE),"")</f>
        <v/>
      </c>
      <c r="K142" s="76"/>
    </row>
    <row r="143">
      <c r="A143" s="69"/>
      <c r="B143" s="38"/>
      <c r="C143" s="70"/>
      <c r="D143" s="77"/>
      <c r="E143" s="71"/>
      <c r="F14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43" s="73" t="str">
        <f t="shared" si="2"/>
        <v/>
      </c>
      <c r="H143" s="74" t="str">
        <f t="shared" si="3"/>
        <v/>
      </c>
      <c r="I143" s="73" t="str">
        <f t="shared" si="4"/>
        <v/>
      </c>
      <c r="J143" s="75" t="str">
        <f t="array" ref="J143">iferror(vlookup(A143,SORT('Before Initial Call'!A:B, 2, FALSE), 2, FALSE),"")</f>
        <v/>
      </c>
      <c r="K143" s="76"/>
    </row>
    <row r="144">
      <c r="A144" s="69"/>
      <c r="B144" s="38"/>
      <c r="C144" s="70"/>
      <c r="D144" s="77"/>
      <c r="E144" s="71"/>
      <c r="F14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44" s="73" t="str">
        <f t="shared" si="2"/>
        <v/>
      </c>
      <c r="H144" s="74" t="str">
        <f t="shared" si="3"/>
        <v/>
      </c>
      <c r="I144" s="73" t="str">
        <f t="shared" si="4"/>
        <v/>
      </c>
      <c r="J144" s="75" t="str">
        <f t="array" ref="J144">iferror(vlookup(A144,SORT('Before Initial Call'!A:B, 2, FALSE), 2, FALSE),"")</f>
        <v/>
      </c>
      <c r="K144" s="76"/>
    </row>
    <row r="145">
      <c r="A145" s="69"/>
      <c r="B145" s="38"/>
      <c r="C145" s="70"/>
      <c r="D145" s="77"/>
      <c r="E145" s="71"/>
      <c r="F14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45" s="73" t="str">
        <f t="shared" si="2"/>
        <v/>
      </c>
      <c r="H145" s="74" t="str">
        <f t="shared" si="3"/>
        <v/>
      </c>
      <c r="I145" s="73" t="str">
        <f t="shared" si="4"/>
        <v/>
      </c>
      <c r="J145" s="75" t="str">
        <f t="array" ref="J145">iferror(vlookup(A145,SORT('Before Initial Call'!A:B, 2, FALSE), 2, FALSE),"")</f>
        <v/>
      </c>
      <c r="K145" s="76"/>
    </row>
    <row r="146">
      <c r="A146" s="69"/>
      <c r="B146" s="38"/>
      <c r="C146" s="70"/>
      <c r="D146" s="77"/>
      <c r="E146" s="71"/>
      <c r="F14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46" s="73" t="str">
        <f t="shared" si="2"/>
        <v/>
      </c>
      <c r="H146" s="74" t="str">
        <f t="shared" si="3"/>
        <v/>
      </c>
      <c r="I146" s="73" t="str">
        <f t="shared" si="4"/>
        <v/>
      </c>
      <c r="J146" s="75" t="str">
        <f t="array" ref="J146">iferror(vlookup(A146,SORT('Before Initial Call'!A:B, 2, FALSE), 2, FALSE),"")</f>
        <v/>
      </c>
      <c r="K146" s="76"/>
    </row>
    <row r="147">
      <c r="A147" s="69"/>
      <c r="B147" s="38"/>
      <c r="C147" s="70"/>
      <c r="D147" s="77"/>
      <c r="E147" s="71"/>
      <c r="F14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47" s="73" t="str">
        <f t="shared" si="2"/>
        <v/>
      </c>
      <c r="H147" s="74" t="str">
        <f t="shared" si="3"/>
        <v/>
      </c>
      <c r="I147" s="73" t="str">
        <f t="shared" si="4"/>
        <v/>
      </c>
      <c r="J147" s="75" t="str">
        <f t="array" ref="J147">iferror(vlookup(A147,SORT('Before Initial Call'!A:B, 2, FALSE), 2, FALSE),"")</f>
        <v/>
      </c>
      <c r="K147" s="76"/>
    </row>
    <row r="148">
      <c r="A148" s="69"/>
      <c r="B148" s="38"/>
      <c r="C148" s="70"/>
      <c r="D148" s="77"/>
      <c r="E148" s="71"/>
      <c r="F14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48" s="73" t="str">
        <f t="shared" si="2"/>
        <v/>
      </c>
      <c r="H148" s="74" t="str">
        <f t="shared" si="3"/>
        <v/>
      </c>
      <c r="I148" s="73" t="str">
        <f t="shared" si="4"/>
        <v/>
      </c>
      <c r="J148" s="75" t="str">
        <f t="array" ref="J148">iferror(vlookup(A148,SORT('Before Initial Call'!A:B, 2, FALSE), 2, FALSE),"")</f>
        <v/>
      </c>
      <c r="K148" s="76"/>
    </row>
    <row r="149">
      <c r="A149" s="69"/>
      <c r="B149" s="38"/>
      <c r="C149" s="70"/>
      <c r="D149" s="77"/>
      <c r="E149" s="71"/>
      <c r="F14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49" s="73" t="str">
        <f t="shared" si="2"/>
        <v/>
      </c>
      <c r="H149" s="74" t="str">
        <f t="shared" si="3"/>
        <v/>
      </c>
      <c r="I149" s="73" t="str">
        <f t="shared" si="4"/>
        <v/>
      </c>
      <c r="J149" s="75" t="str">
        <f t="array" ref="J149">iferror(vlookup(A149,SORT('Before Initial Call'!A:B, 2, FALSE), 2, FALSE),"")</f>
        <v/>
      </c>
      <c r="K149" s="76"/>
    </row>
    <row r="150">
      <c r="A150" s="69"/>
      <c r="B150" s="38"/>
      <c r="C150" s="70"/>
      <c r="D150" s="77"/>
      <c r="E150" s="71"/>
      <c r="F15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50" s="73" t="str">
        <f t="shared" si="2"/>
        <v/>
      </c>
      <c r="H150" s="74" t="str">
        <f t="shared" si="3"/>
        <v/>
      </c>
      <c r="I150" s="73" t="str">
        <f t="shared" si="4"/>
        <v/>
      </c>
      <c r="J150" s="75" t="str">
        <f t="array" ref="J150">iferror(vlookup(A150,SORT('Before Initial Call'!A:B, 2, FALSE), 2, FALSE),"")</f>
        <v/>
      </c>
      <c r="K150" s="76"/>
    </row>
    <row r="151">
      <c r="A151" s="69"/>
      <c r="B151" s="38"/>
      <c r="C151" s="70"/>
      <c r="D151" s="77"/>
      <c r="E151" s="71"/>
      <c r="F15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51" s="73" t="str">
        <f t="shared" si="2"/>
        <v/>
      </c>
      <c r="H151" s="74" t="str">
        <f t="shared" si="3"/>
        <v/>
      </c>
      <c r="I151" s="73" t="str">
        <f t="shared" si="4"/>
        <v/>
      </c>
      <c r="J151" s="75" t="str">
        <f t="array" ref="J151">iferror(vlookup(A151,SORT('Before Initial Call'!A:B, 2, FALSE), 2, FALSE),"")</f>
        <v/>
      </c>
      <c r="K151" s="76"/>
    </row>
    <row r="152">
      <c r="A152" s="69"/>
      <c r="B152" s="38"/>
      <c r="C152" s="70"/>
      <c r="D152" s="77"/>
      <c r="E152" s="71"/>
      <c r="F15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52" s="73" t="str">
        <f t="shared" si="2"/>
        <v/>
      </c>
      <c r="H152" s="74" t="str">
        <f t="shared" si="3"/>
        <v/>
      </c>
      <c r="I152" s="73" t="str">
        <f t="shared" si="4"/>
        <v/>
      </c>
      <c r="J152" s="75" t="str">
        <f t="array" ref="J152">iferror(vlookup(A152,SORT('Before Initial Call'!A:B, 2, FALSE), 2, FALSE),"")</f>
        <v/>
      </c>
      <c r="K152" s="76"/>
    </row>
    <row r="153">
      <c r="A153" s="69"/>
      <c r="B153" s="38"/>
      <c r="C153" s="70"/>
      <c r="D153" s="77"/>
      <c r="E153" s="71"/>
      <c r="F15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53" s="73" t="str">
        <f t="shared" si="2"/>
        <v/>
      </c>
      <c r="H153" s="74" t="str">
        <f t="shared" si="3"/>
        <v/>
      </c>
      <c r="I153" s="73" t="str">
        <f t="shared" si="4"/>
        <v/>
      </c>
      <c r="J153" s="75" t="str">
        <f t="array" ref="J153">iferror(vlookup(A153,SORT('Before Initial Call'!A:B, 2, FALSE), 2, FALSE),"")</f>
        <v/>
      </c>
      <c r="K153" s="76"/>
    </row>
    <row r="154">
      <c r="A154" s="69"/>
      <c r="B154" s="38"/>
      <c r="C154" s="70"/>
      <c r="D154" s="77"/>
      <c r="E154" s="71"/>
      <c r="F15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54" s="73" t="str">
        <f t="shared" si="2"/>
        <v/>
      </c>
      <c r="H154" s="74" t="str">
        <f t="shared" si="3"/>
        <v/>
      </c>
      <c r="I154" s="73" t="str">
        <f t="shared" si="4"/>
        <v/>
      </c>
      <c r="J154" s="75" t="str">
        <f t="array" ref="J154">iferror(vlookup(A154,SORT('Before Initial Call'!A:B, 2, FALSE), 2, FALSE),"")</f>
        <v/>
      </c>
      <c r="K154" s="76"/>
    </row>
    <row r="155">
      <c r="A155" s="69"/>
      <c r="B155" s="38"/>
      <c r="C155" s="70"/>
      <c r="D155" s="77"/>
      <c r="E155" s="71"/>
      <c r="F15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55" s="73" t="str">
        <f t="shared" si="2"/>
        <v/>
      </c>
      <c r="H155" s="74" t="str">
        <f t="shared" si="3"/>
        <v/>
      </c>
      <c r="I155" s="73" t="str">
        <f t="shared" si="4"/>
        <v/>
      </c>
      <c r="J155" s="75" t="str">
        <f t="array" ref="J155">iferror(vlookup(A155,SORT('Before Initial Call'!A:B, 2, FALSE), 2, FALSE),"")</f>
        <v/>
      </c>
      <c r="K155" s="76"/>
    </row>
    <row r="156">
      <c r="A156" s="69"/>
      <c r="B156" s="38"/>
      <c r="C156" s="70"/>
      <c r="D156" s="77"/>
      <c r="E156" s="71"/>
      <c r="F15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56" s="73" t="str">
        <f t="shared" si="2"/>
        <v/>
      </c>
      <c r="H156" s="74" t="str">
        <f t="shared" si="3"/>
        <v/>
      </c>
      <c r="I156" s="73" t="str">
        <f t="shared" si="4"/>
        <v/>
      </c>
      <c r="J156" s="75" t="str">
        <f t="array" ref="J156">iferror(vlookup(A156,SORT('Before Initial Call'!A:B, 2, FALSE), 2, FALSE),"")</f>
        <v/>
      </c>
      <c r="K156" s="76"/>
    </row>
    <row r="157">
      <c r="A157" s="69"/>
      <c r="B157" s="38"/>
      <c r="C157" s="70"/>
      <c r="D157" s="77"/>
      <c r="E157" s="71"/>
      <c r="F15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57" s="73" t="str">
        <f t="shared" si="2"/>
        <v/>
      </c>
      <c r="H157" s="74" t="str">
        <f t="shared" si="3"/>
        <v/>
      </c>
      <c r="I157" s="73" t="str">
        <f t="shared" si="4"/>
        <v/>
      </c>
      <c r="J157" s="75" t="str">
        <f t="array" ref="J157">iferror(vlookup(A157,SORT('Before Initial Call'!A:B, 2, FALSE), 2, FALSE),"")</f>
        <v/>
      </c>
      <c r="K157" s="76"/>
    </row>
    <row r="158">
      <c r="A158" s="69"/>
      <c r="B158" s="38"/>
      <c r="C158" s="70"/>
      <c r="D158" s="77"/>
      <c r="E158" s="71"/>
      <c r="F15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58" s="73" t="str">
        <f t="shared" si="2"/>
        <v/>
      </c>
      <c r="H158" s="74" t="str">
        <f t="shared" si="3"/>
        <v/>
      </c>
      <c r="I158" s="73" t="str">
        <f t="shared" si="4"/>
        <v/>
      </c>
      <c r="J158" s="75" t="str">
        <f t="array" ref="J158">iferror(vlookup(A158,SORT('Before Initial Call'!A:B, 2, FALSE), 2, FALSE),"")</f>
        <v/>
      </c>
      <c r="K158" s="76"/>
    </row>
    <row r="159">
      <c r="A159" s="69"/>
      <c r="B159" s="38"/>
      <c r="C159" s="70"/>
      <c r="D159" s="77"/>
      <c r="E159" s="71"/>
      <c r="F15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59" s="73" t="str">
        <f t="shared" si="2"/>
        <v/>
      </c>
      <c r="H159" s="74" t="str">
        <f t="shared" si="3"/>
        <v/>
      </c>
      <c r="I159" s="73" t="str">
        <f t="shared" si="4"/>
        <v/>
      </c>
      <c r="J159" s="75" t="str">
        <f t="array" ref="J159">iferror(vlookup(A159,SORT('Before Initial Call'!A:B, 2, FALSE), 2, FALSE),"")</f>
        <v/>
      </c>
      <c r="K159" s="76"/>
    </row>
    <row r="160">
      <c r="A160" s="69"/>
      <c r="B160" s="38"/>
      <c r="C160" s="70"/>
      <c r="D160" s="77"/>
      <c r="E160" s="71"/>
      <c r="F16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60" s="73" t="str">
        <f t="shared" si="2"/>
        <v/>
      </c>
      <c r="H160" s="74" t="str">
        <f t="shared" si="3"/>
        <v/>
      </c>
      <c r="I160" s="73" t="str">
        <f t="shared" si="4"/>
        <v/>
      </c>
      <c r="J160" s="75" t="str">
        <f t="array" ref="J160">iferror(vlookup(A160,SORT('Before Initial Call'!A:B, 2, FALSE), 2, FALSE),"")</f>
        <v/>
      </c>
      <c r="K160" s="76"/>
    </row>
    <row r="161">
      <c r="A161" s="69"/>
      <c r="B161" s="38"/>
      <c r="C161" s="70"/>
      <c r="D161" s="77"/>
      <c r="E161" s="71"/>
      <c r="F16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61" s="73" t="str">
        <f t="shared" si="2"/>
        <v/>
      </c>
      <c r="H161" s="74" t="str">
        <f t="shared" si="3"/>
        <v/>
      </c>
      <c r="I161" s="73" t="str">
        <f t="shared" si="4"/>
        <v/>
      </c>
      <c r="J161" s="75" t="str">
        <f t="array" ref="J161">iferror(vlookup(A161,SORT('Before Initial Call'!A:B, 2, FALSE), 2, FALSE),"")</f>
        <v/>
      </c>
      <c r="K161" s="76"/>
    </row>
    <row r="162">
      <c r="A162" s="69"/>
      <c r="B162" s="38"/>
      <c r="C162" s="70"/>
      <c r="D162" s="77"/>
      <c r="E162" s="71"/>
      <c r="F16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62" s="73" t="str">
        <f t="shared" si="2"/>
        <v/>
      </c>
      <c r="H162" s="74" t="str">
        <f t="shared" si="3"/>
        <v/>
      </c>
      <c r="I162" s="73" t="str">
        <f t="shared" si="4"/>
        <v/>
      </c>
      <c r="J162" s="75" t="str">
        <f t="array" ref="J162">iferror(vlookup(A162,SORT('Before Initial Call'!A:B, 2, FALSE), 2, FALSE),"")</f>
        <v/>
      </c>
      <c r="K162" s="76"/>
    </row>
    <row r="163">
      <c r="A163" s="69"/>
      <c r="B163" s="38"/>
      <c r="C163" s="70"/>
      <c r="D163" s="77"/>
      <c r="E163" s="71"/>
      <c r="F16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63" s="73" t="str">
        <f t="shared" si="2"/>
        <v/>
      </c>
      <c r="H163" s="74" t="str">
        <f t="shared" si="3"/>
        <v/>
      </c>
      <c r="I163" s="73" t="str">
        <f t="shared" si="4"/>
        <v/>
      </c>
      <c r="J163" s="75" t="str">
        <f t="array" ref="J163">iferror(vlookup(A163,SORT('Before Initial Call'!A:B, 2, FALSE), 2, FALSE),"")</f>
        <v/>
      </c>
      <c r="K163" s="76"/>
    </row>
    <row r="164">
      <c r="A164" s="69"/>
      <c r="B164" s="38"/>
      <c r="C164" s="70"/>
      <c r="D164" s="77"/>
      <c r="E164" s="71"/>
      <c r="F16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64" s="73" t="str">
        <f t="shared" si="2"/>
        <v/>
      </c>
      <c r="H164" s="74" t="str">
        <f t="shared" si="3"/>
        <v/>
      </c>
      <c r="I164" s="73" t="str">
        <f t="shared" si="4"/>
        <v/>
      </c>
      <c r="J164" s="75" t="str">
        <f t="array" ref="J164">iferror(vlookup(A164,SORT('Before Initial Call'!A:B, 2, FALSE), 2, FALSE),"")</f>
        <v/>
      </c>
      <c r="K164" s="76"/>
    </row>
    <row r="165">
      <c r="A165" s="69"/>
      <c r="B165" s="38"/>
      <c r="C165" s="70"/>
      <c r="D165" s="77"/>
      <c r="E165" s="71"/>
      <c r="F16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65" s="73" t="str">
        <f t="shared" si="2"/>
        <v/>
      </c>
      <c r="H165" s="74" t="str">
        <f t="shared" si="3"/>
        <v/>
      </c>
      <c r="I165" s="73" t="str">
        <f t="shared" si="4"/>
        <v/>
      </c>
      <c r="J165" s="75" t="str">
        <f t="array" ref="J165">iferror(vlookup(A165,SORT('Before Initial Call'!A:B, 2, FALSE), 2, FALSE),"")</f>
        <v/>
      </c>
      <c r="K165" s="76"/>
    </row>
    <row r="166">
      <c r="A166" s="69"/>
      <c r="B166" s="38"/>
      <c r="C166" s="70"/>
      <c r="D166" s="77"/>
      <c r="E166" s="71"/>
      <c r="F16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66" s="73" t="str">
        <f t="shared" si="2"/>
        <v/>
      </c>
      <c r="H166" s="74" t="str">
        <f t="shared" si="3"/>
        <v/>
      </c>
      <c r="I166" s="73" t="str">
        <f t="shared" si="4"/>
        <v/>
      </c>
      <c r="J166" s="75" t="str">
        <f t="array" ref="J166">iferror(vlookup(A166,SORT('Before Initial Call'!A:B, 2, FALSE), 2, FALSE),"")</f>
        <v/>
      </c>
      <c r="K166" s="76"/>
    </row>
    <row r="167">
      <c r="A167" s="69"/>
      <c r="B167" s="38"/>
      <c r="C167" s="70"/>
      <c r="D167" s="77"/>
      <c r="E167" s="71"/>
      <c r="F16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67" s="73" t="str">
        <f t="shared" si="2"/>
        <v/>
      </c>
      <c r="H167" s="74" t="str">
        <f t="shared" si="3"/>
        <v/>
      </c>
      <c r="I167" s="73" t="str">
        <f t="shared" si="4"/>
        <v/>
      </c>
      <c r="J167" s="75" t="str">
        <f t="array" ref="J167">iferror(vlookup(A167,SORT('Before Initial Call'!A:B, 2, FALSE), 2, FALSE),"")</f>
        <v/>
      </c>
      <c r="K167" s="76"/>
    </row>
    <row r="168">
      <c r="A168" s="69"/>
      <c r="B168" s="38"/>
      <c r="C168" s="70"/>
      <c r="D168" s="77"/>
      <c r="E168" s="71"/>
      <c r="F16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68" s="73" t="str">
        <f t="shared" si="2"/>
        <v/>
      </c>
      <c r="H168" s="74" t="str">
        <f t="shared" si="3"/>
        <v/>
      </c>
      <c r="I168" s="73" t="str">
        <f t="shared" si="4"/>
        <v/>
      </c>
      <c r="J168" s="75" t="str">
        <f t="array" ref="J168">iferror(vlookup(A168,SORT('Before Initial Call'!A:B, 2, FALSE), 2, FALSE),"")</f>
        <v/>
      </c>
      <c r="K168" s="76"/>
    </row>
    <row r="169">
      <c r="A169" s="69"/>
      <c r="B169" s="38"/>
      <c r="C169" s="70"/>
      <c r="D169" s="77"/>
      <c r="E169" s="71"/>
      <c r="F16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69" s="73" t="str">
        <f t="shared" si="2"/>
        <v/>
      </c>
      <c r="H169" s="74" t="str">
        <f t="shared" si="3"/>
        <v/>
      </c>
      <c r="I169" s="73" t="str">
        <f t="shared" si="4"/>
        <v/>
      </c>
      <c r="J169" s="75" t="str">
        <f t="array" ref="J169">iferror(vlookup(A169,SORT('Before Initial Call'!A:B, 2, FALSE), 2, FALSE),"")</f>
        <v/>
      </c>
      <c r="K169" s="76"/>
    </row>
    <row r="170">
      <c r="A170" s="69"/>
      <c r="B170" s="38"/>
      <c r="C170" s="70"/>
      <c r="D170" s="77"/>
      <c r="E170" s="71"/>
      <c r="F17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70" s="73" t="str">
        <f t="shared" si="2"/>
        <v/>
      </c>
      <c r="H170" s="74" t="str">
        <f t="shared" si="3"/>
        <v/>
      </c>
      <c r="I170" s="73" t="str">
        <f t="shared" si="4"/>
        <v/>
      </c>
      <c r="J170" s="75" t="str">
        <f t="array" ref="J170">iferror(vlookup(A170,SORT('Before Initial Call'!A:B, 2, FALSE), 2, FALSE),"")</f>
        <v/>
      </c>
      <c r="K170" s="76"/>
    </row>
    <row r="171">
      <c r="A171" s="69"/>
      <c r="B171" s="38"/>
      <c r="C171" s="70"/>
      <c r="D171" s="77"/>
      <c r="E171" s="71"/>
      <c r="F17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71" s="73" t="str">
        <f t="shared" si="2"/>
        <v/>
      </c>
      <c r="H171" s="74" t="str">
        <f t="shared" si="3"/>
        <v/>
      </c>
      <c r="I171" s="73" t="str">
        <f t="shared" si="4"/>
        <v/>
      </c>
      <c r="J171" s="75" t="str">
        <f t="array" ref="J171">iferror(vlookup(A171,SORT('Before Initial Call'!A:B, 2, FALSE), 2, FALSE),"")</f>
        <v/>
      </c>
      <c r="K171" s="76"/>
    </row>
    <row r="172">
      <c r="A172" s="69"/>
      <c r="B172" s="38"/>
      <c r="C172" s="70"/>
      <c r="D172" s="77"/>
      <c r="E172" s="71"/>
      <c r="F17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72" s="73" t="str">
        <f t="shared" si="2"/>
        <v/>
      </c>
      <c r="H172" s="74" t="str">
        <f t="shared" si="3"/>
        <v/>
      </c>
      <c r="I172" s="73" t="str">
        <f t="shared" si="4"/>
        <v/>
      </c>
      <c r="J172" s="75" t="str">
        <f t="array" ref="J172">iferror(vlookup(A172,SORT('Before Initial Call'!A:B, 2, FALSE), 2, FALSE),"")</f>
        <v/>
      </c>
      <c r="K172" s="76"/>
    </row>
    <row r="173">
      <c r="A173" s="69"/>
      <c r="B173" s="38"/>
      <c r="C173" s="70"/>
      <c r="D173" s="77"/>
      <c r="E173" s="71"/>
      <c r="F17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73" s="73" t="str">
        <f t="shared" si="2"/>
        <v/>
      </c>
      <c r="H173" s="74" t="str">
        <f t="shared" si="3"/>
        <v/>
      </c>
      <c r="I173" s="73" t="str">
        <f t="shared" si="4"/>
        <v/>
      </c>
      <c r="J173" s="75" t="str">
        <f t="array" ref="J173">iferror(vlookup(A173,SORT('Before Initial Call'!A:B, 2, FALSE), 2, FALSE),"")</f>
        <v/>
      </c>
      <c r="K173" s="76"/>
    </row>
    <row r="174">
      <c r="A174" s="69"/>
      <c r="B174" s="38"/>
      <c r="C174" s="70"/>
      <c r="D174" s="77"/>
      <c r="E174" s="71"/>
      <c r="F17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74" s="73" t="str">
        <f t="shared" si="2"/>
        <v/>
      </c>
      <c r="H174" s="74" t="str">
        <f t="shared" si="3"/>
        <v/>
      </c>
      <c r="I174" s="73" t="str">
        <f t="shared" si="4"/>
        <v/>
      </c>
      <c r="J174" s="75" t="str">
        <f t="array" ref="J174">iferror(vlookup(A174,SORT('Before Initial Call'!A:B, 2, FALSE), 2, FALSE),"")</f>
        <v/>
      </c>
      <c r="K174" s="76"/>
    </row>
    <row r="175">
      <c r="A175" s="69"/>
      <c r="B175" s="38"/>
      <c r="C175" s="70"/>
      <c r="D175" s="77"/>
      <c r="E175" s="71"/>
      <c r="F17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75" s="73" t="str">
        <f t="shared" si="2"/>
        <v/>
      </c>
      <c r="H175" s="74" t="str">
        <f t="shared" si="3"/>
        <v/>
      </c>
      <c r="I175" s="73" t="str">
        <f t="shared" si="4"/>
        <v/>
      </c>
      <c r="J175" s="75" t="str">
        <f t="array" ref="J175">iferror(vlookup(A175,SORT('Before Initial Call'!A:B, 2, FALSE), 2, FALSE),"")</f>
        <v/>
      </c>
      <c r="K175" s="76"/>
    </row>
    <row r="176">
      <c r="A176" s="69"/>
      <c r="B176" s="38"/>
      <c r="C176" s="70"/>
      <c r="D176" s="77"/>
      <c r="E176" s="71"/>
      <c r="F17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76" s="73" t="str">
        <f t="shared" si="2"/>
        <v/>
      </c>
      <c r="H176" s="74" t="str">
        <f t="shared" si="3"/>
        <v/>
      </c>
      <c r="I176" s="73" t="str">
        <f t="shared" si="4"/>
        <v/>
      </c>
      <c r="J176" s="75" t="str">
        <f t="array" ref="J176">iferror(vlookup(A176,SORT('Before Initial Call'!A:B, 2, FALSE), 2, FALSE),"")</f>
        <v/>
      </c>
      <c r="K176" s="76"/>
    </row>
    <row r="177">
      <c r="A177" s="69"/>
      <c r="B177" s="38"/>
      <c r="C177" s="70"/>
      <c r="D177" s="77"/>
      <c r="E177" s="71"/>
      <c r="F17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77" s="73" t="str">
        <f t="shared" si="2"/>
        <v/>
      </c>
      <c r="H177" s="74" t="str">
        <f t="shared" si="3"/>
        <v/>
      </c>
      <c r="I177" s="73" t="str">
        <f t="shared" si="4"/>
        <v/>
      </c>
      <c r="J177" s="75" t="str">
        <f t="array" ref="J177">iferror(vlookup(A177,SORT('Before Initial Call'!A:B, 2, FALSE), 2, FALSE),"")</f>
        <v/>
      </c>
      <c r="K177" s="76"/>
    </row>
    <row r="178">
      <c r="A178" s="69"/>
      <c r="B178" s="38"/>
      <c r="C178" s="70"/>
      <c r="D178" s="77"/>
      <c r="E178" s="71"/>
      <c r="F17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78" s="73" t="str">
        <f t="shared" si="2"/>
        <v/>
      </c>
      <c r="H178" s="74" t="str">
        <f t="shared" si="3"/>
        <v/>
      </c>
      <c r="I178" s="73" t="str">
        <f t="shared" si="4"/>
        <v/>
      </c>
      <c r="J178" s="75" t="str">
        <f t="array" ref="J178">iferror(vlookup(A178,SORT('Before Initial Call'!A:B, 2, FALSE), 2, FALSE),"")</f>
        <v/>
      </c>
      <c r="K178" s="76"/>
    </row>
    <row r="179">
      <c r="A179" s="69"/>
      <c r="B179" s="38"/>
      <c r="C179" s="70"/>
      <c r="D179" s="77"/>
      <c r="E179" s="71"/>
      <c r="F17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79" s="73" t="str">
        <f t="shared" si="2"/>
        <v/>
      </c>
      <c r="H179" s="74" t="str">
        <f t="shared" si="3"/>
        <v/>
      </c>
      <c r="I179" s="73" t="str">
        <f t="shared" si="4"/>
        <v/>
      </c>
      <c r="J179" s="75" t="str">
        <f t="array" ref="J179">iferror(vlookup(A179,SORT('Before Initial Call'!A:B, 2, FALSE), 2, FALSE),"")</f>
        <v/>
      </c>
      <c r="K179" s="76"/>
    </row>
    <row r="180">
      <c r="A180" s="69"/>
      <c r="B180" s="38"/>
      <c r="C180" s="70"/>
      <c r="D180" s="77"/>
      <c r="E180" s="71"/>
      <c r="F18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80" s="73" t="str">
        <f t="shared" si="2"/>
        <v/>
      </c>
      <c r="H180" s="74" t="str">
        <f t="shared" si="3"/>
        <v/>
      </c>
      <c r="I180" s="73" t="str">
        <f t="shared" si="4"/>
        <v/>
      </c>
      <c r="J180" s="75" t="str">
        <f t="array" ref="J180">iferror(vlookup(A180,SORT('Before Initial Call'!A:B, 2, FALSE), 2, FALSE),"")</f>
        <v/>
      </c>
      <c r="K180" s="76"/>
    </row>
    <row r="181">
      <c r="A181" s="69"/>
      <c r="B181" s="38"/>
      <c r="C181" s="70"/>
      <c r="D181" s="77"/>
      <c r="E181" s="71"/>
      <c r="F18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81" s="73" t="str">
        <f t="shared" si="2"/>
        <v/>
      </c>
      <c r="H181" s="74" t="str">
        <f t="shared" si="3"/>
        <v/>
      </c>
      <c r="I181" s="73" t="str">
        <f t="shared" si="4"/>
        <v/>
      </c>
      <c r="J181" s="75" t="str">
        <f t="array" ref="J181">iferror(vlookup(A181,SORT('Before Initial Call'!A:B, 2, FALSE), 2, FALSE),"")</f>
        <v/>
      </c>
      <c r="K181" s="76"/>
    </row>
    <row r="182">
      <c r="A182" s="69"/>
      <c r="B182" s="38"/>
      <c r="C182" s="70"/>
      <c r="D182" s="77"/>
      <c r="E182" s="71"/>
      <c r="F18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82" s="73" t="str">
        <f t="shared" si="2"/>
        <v/>
      </c>
      <c r="H182" s="74" t="str">
        <f t="shared" si="3"/>
        <v/>
      </c>
      <c r="I182" s="73" t="str">
        <f t="shared" si="4"/>
        <v/>
      </c>
      <c r="J182" s="75" t="str">
        <f t="array" ref="J182">iferror(vlookup(A182,SORT('Before Initial Call'!A:B, 2, FALSE), 2, FALSE),"")</f>
        <v/>
      </c>
      <c r="K182" s="76"/>
    </row>
    <row r="183">
      <c r="A183" s="69"/>
      <c r="B183" s="38"/>
      <c r="C183" s="70"/>
      <c r="D183" s="77"/>
      <c r="E183" s="71"/>
      <c r="F18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83" s="73" t="str">
        <f t="shared" si="2"/>
        <v/>
      </c>
      <c r="H183" s="74" t="str">
        <f t="shared" si="3"/>
        <v/>
      </c>
      <c r="I183" s="73" t="str">
        <f t="shared" si="4"/>
        <v/>
      </c>
      <c r="J183" s="75" t="str">
        <f t="array" ref="J183">iferror(vlookup(A183,SORT('Before Initial Call'!A:B, 2, FALSE), 2, FALSE),"")</f>
        <v/>
      </c>
      <c r="K183" s="76"/>
    </row>
    <row r="184">
      <c r="A184" s="69"/>
      <c r="B184" s="38"/>
      <c r="C184" s="70"/>
      <c r="D184" s="77"/>
      <c r="E184" s="71"/>
      <c r="F18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84" s="73" t="str">
        <f t="shared" si="2"/>
        <v/>
      </c>
      <c r="H184" s="74" t="str">
        <f t="shared" si="3"/>
        <v/>
      </c>
      <c r="I184" s="73" t="str">
        <f t="shared" si="4"/>
        <v/>
      </c>
      <c r="J184" s="75" t="str">
        <f t="array" ref="J184">iferror(vlookup(A184,SORT('Before Initial Call'!A:B, 2, FALSE), 2, FALSE),"")</f>
        <v/>
      </c>
      <c r="K184" s="76"/>
    </row>
    <row r="185">
      <c r="A185" s="69"/>
      <c r="B185" s="38"/>
      <c r="C185" s="70"/>
      <c r="D185" s="77"/>
      <c r="E185" s="71"/>
      <c r="F18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85" s="73" t="str">
        <f t="shared" si="2"/>
        <v/>
      </c>
      <c r="H185" s="74" t="str">
        <f t="shared" si="3"/>
        <v/>
      </c>
      <c r="I185" s="73" t="str">
        <f t="shared" si="4"/>
        <v/>
      </c>
      <c r="J185" s="75" t="str">
        <f t="array" ref="J185">iferror(vlookup(A185,SORT('Before Initial Call'!A:B, 2, FALSE), 2, FALSE),"")</f>
        <v/>
      </c>
      <c r="K185" s="76"/>
    </row>
    <row r="186">
      <c r="A186" s="69"/>
      <c r="B186" s="38"/>
      <c r="C186" s="70"/>
      <c r="D186" s="77"/>
      <c r="E186" s="71"/>
      <c r="F18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86" s="73" t="str">
        <f t="shared" si="2"/>
        <v/>
      </c>
      <c r="H186" s="74" t="str">
        <f t="shared" si="3"/>
        <v/>
      </c>
      <c r="I186" s="73" t="str">
        <f t="shared" si="4"/>
        <v/>
      </c>
      <c r="J186" s="75" t="str">
        <f t="array" ref="J186">iferror(vlookup(A186,SORT('Before Initial Call'!A:B, 2, FALSE), 2, FALSE),"")</f>
        <v/>
      </c>
      <c r="K186" s="76"/>
    </row>
    <row r="187">
      <c r="A187" s="69"/>
      <c r="B187" s="38"/>
      <c r="C187" s="70"/>
      <c r="D187" s="77"/>
      <c r="E187" s="71"/>
      <c r="F18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87" s="73" t="str">
        <f t="shared" si="2"/>
        <v/>
      </c>
      <c r="H187" s="74" t="str">
        <f t="shared" si="3"/>
        <v/>
      </c>
      <c r="I187" s="73" t="str">
        <f t="shared" si="4"/>
        <v/>
      </c>
      <c r="J187" s="75" t="str">
        <f t="array" ref="J187">iferror(vlookup(A187,SORT('Before Initial Call'!A:B, 2, FALSE), 2, FALSE),"")</f>
        <v/>
      </c>
      <c r="K187" s="76"/>
    </row>
    <row r="188">
      <c r="A188" s="69"/>
      <c r="B188" s="38"/>
      <c r="C188" s="70"/>
      <c r="D188" s="77"/>
      <c r="E188" s="71"/>
      <c r="F18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88" s="73" t="str">
        <f t="shared" si="2"/>
        <v/>
      </c>
      <c r="H188" s="74" t="str">
        <f t="shared" si="3"/>
        <v/>
      </c>
      <c r="I188" s="73" t="str">
        <f t="shared" si="4"/>
        <v/>
      </c>
      <c r="J188" s="75" t="str">
        <f t="array" ref="J188">iferror(vlookup(A188,SORT('Before Initial Call'!A:B, 2, FALSE), 2, FALSE),"")</f>
        <v/>
      </c>
      <c r="K188" s="76"/>
    </row>
    <row r="189">
      <c r="A189" s="69"/>
      <c r="B189" s="38"/>
      <c r="C189" s="70"/>
      <c r="D189" s="77"/>
      <c r="E189" s="71"/>
      <c r="F18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89" s="73" t="str">
        <f t="shared" si="2"/>
        <v/>
      </c>
      <c r="H189" s="74" t="str">
        <f t="shared" si="3"/>
        <v/>
      </c>
      <c r="I189" s="73" t="str">
        <f t="shared" si="4"/>
        <v/>
      </c>
      <c r="J189" s="75" t="str">
        <f t="array" ref="J189">iferror(vlookup(A189,SORT('Before Initial Call'!A:B, 2, FALSE), 2, FALSE),"")</f>
        <v/>
      </c>
      <c r="K189" s="76"/>
    </row>
    <row r="190">
      <c r="A190" s="69"/>
      <c r="B190" s="38"/>
      <c r="C190" s="70"/>
      <c r="D190" s="77"/>
      <c r="E190" s="71"/>
      <c r="F19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90" s="73" t="str">
        <f t="shared" si="2"/>
        <v/>
      </c>
      <c r="H190" s="74" t="str">
        <f t="shared" si="3"/>
        <v/>
      </c>
      <c r="I190" s="73" t="str">
        <f t="shared" si="4"/>
        <v/>
      </c>
      <c r="J190" s="75" t="str">
        <f t="array" ref="J190">iferror(vlookup(A190,SORT('Before Initial Call'!A:B, 2, FALSE), 2, FALSE),"")</f>
        <v/>
      </c>
      <c r="K190" s="76"/>
    </row>
    <row r="191">
      <c r="A191" s="69"/>
      <c r="B191" s="38"/>
      <c r="C191" s="70"/>
      <c r="D191" s="77"/>
      <c r="E191" s="71"/>
      <c r="F19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91" s="73" t="str">
        <f t="shared" si="2"/>
        <v/>
      </c>
      <c r="H191" s="74" t="str">
        <f t="shared" si="3"/>
        <v/>
      </c>
      <c r="I191" s="73" t="str">
        <f t="shared" si="4"/>
        <v/>
      </c>
      <c r="J191" s="75" t="str">
        <f t="array" ref="J191">iferror(vlookup(A191,SORT('Before Initial Call'!A:B, 2, FALSE), 2, FALSE),"")</f>
        <v/>
      </c>
      <c r="K191" s="76"/>
    </row>
    <row r="192">
      <c r="A192" s="69"/>
      <c r="B192" s="38"/>
      <c r="C192" s="70"/>
      <c r="D192" s="77"/>
      <c r="E192" s="71"/>
      <c r="F19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92" s="73" t="str">
        <f t="shared" si="2"/>
        <v/>
      </c>
      <c r="H192" s="74" t="str">
        <f t="shared" si="3"/>
        <v/>
      </c>
      <c r="I192" s="73" t="str">
        <f t="shared" si="4"/>
        <v/>
      </c>
      <c r="J192" s="75" t="str">
        <f t="array" ref="J192">iferror(vlookup(A192,SORT('Before Initial Call'!A:B, 2, FALSE), 2, FALSE),"")</f>
        <v/>
      </c>
      <c r="K192" s="76"/>
    </row>
    <row r="193">
      <c r="A193" s="69"/>
      <c r="B193" s="38"/>
      <c r="C193" s="70"/>
      <c r="D193" s="77"/>
      <c r="E193" s="71"/>
      <c r="F19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93" s="73" t="str">
        <f t="shared" si="2"/>
        <v/>
      </c>
      <c r="H193" s="74" t="str">
        <f t="shared" si="3"/>
        <v/>
      </c>
      <c r="I193" s="73" t="str">
        <f t="shared" si="4"/>
        <v/>
      </c>
      <c r="J193" s="75" t="str">
        <f t="array" ref="J193">iferror(vlookup(A193,SORT('Before Initial Call'!A:B, 2, FALSE), 2, FALSE),"")</f>
        <v/>
      </c>
      <c r="K193" s="76"/>
    </row>
    <row r="194">
      <c r="A194" s="69"/>
      <c r="B194" s="38"/>
      <c r="C194" s="70"/>
      <c r="D194" s="77"/>
      <c r="E194" s="71"/>
      <c r="F19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94" s="73" t="str">
        <f t="shared" si="2"/>
        <v/>
      </c>
      <c r="H194" s="74" t="str">
        <f t="shared" si="3"/>
        <v/>
      </c>
      <c r="I194" s="73" t="str">
        <f t="shared" si="4"/>
        <v/>
      </c>
      <c r="J194" s="75" t="str">
        <f t="array" ref="J194">iferror(vlookup(A194,SORT('Before Initial Call'!A:B, 2, FALSE), 2, FALSE),"")</f>
        <v/>
      </c>
      <c r="K194" s="76"/>
    </row>
    <row r="195">
      <c r="A195" s="69"/>
      <c r="B195" s="38"/>
      <c r="C195" s="70"/>
      <c r="D195" s="77"/>
      <c r="E195" s="71"/>
      <c r="F19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95" s="73" t="str">
        <f t="shared" si="2"/>
        <v/>
      </c>
      <c r="H195" s="74" t="str">
        <f t="shared" si="3"/>
        <v/>
      </c>
      <c r="I195" s="73" t="str">
        <f t="shared" si="4"/>
        <v/>
      </c>
      <c r="J195" s="75" t="str">
        <f t="array" ref="J195">iferror(vlookup(A195,SORT('Before Initial Call'!A:B, 2, FALSE), 2, FALSE),"")</f>
        <v/>
      </c>
      <c r="K195" s="76"/>
    </row>
    <row r="196">
      <c r="A196" s="69"/>
      <c r="B196" s="38"/>
      <c r="C196" s="70"/>
      <c r="D196" s="77"/>
      <c r="E196" s="71"/>
      <c r="F19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96" s="73" t="str">
        <f t="shared" si="2"/>
        <v/>
      </c>
      <c r="H196" s="74" t="str">
        <f t="shared" si="3"/>
        <v/>
      </c>
      <c r="I196" s="73" t="str">
        <f t="shared" si="4"/>
        <v/>
      </c>
      <c r="J196" s="75" t="str">
        <f t="array" ref="J196">iferror(vlookup(A196,SORT('Before Initial Call'!A:B, 2, FALSE), 2, FALSE),"")</f>
        <v/>
      </c>
      <c r="K196" s="76"/>
    </row>
    <row r="197">
      <c r="A197" s="69"/>
      <c r="B197" s="38"/>
      <c r="C197" s="70"/>
      <c r="D197" s="77"/>
      <c r="E197" s="71"/>
      <c r="F19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97" s="73" t="str">
        <f t="shared" si="2"/>
        <v/>
      </c>
      <c r="H197" s="74" t="str">
        <f t="shared" si="3"/>
        <v/>
      </c>
      <c r="I197" s="73" t="str">
        <f t="shared" si="4"/>
        <v/>
      </c>
      <c r="J197" s="75" t="str">
        <f t="array" ref="J197">iferror(vlookup(A197,SORT('Before Initial Call'!A:B, 2, FALSE), 2, FALSE),"")</f>
        <v/>
      </c>
      <c r="K197" s="76"/>
    </row>
    <row r="198">
      <c r="A198" s="69"/>
      <c r="B198" s="38"/>
      <c r="C198" s="70"/>
      <c r="D198" s="77"/>
      <c r="E198" s="71"/>
      <c r="F19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98" s="73" t="str">
        <f t="shared" si="2"/>
        <v/>
      </c>
      <c r="H198" s="74" t="str">
        <f t="shared" si="3"/>
        <v/>
      </c>
      <c r="I198" s="73" t="str">
        <f t="shared" si="4"/>
        <v/>
      </c>
      <c r="J198" s="75" t="str">
        <f t="array" ref="J198">iferror(vlookup(A198,SORT('Before Initial Call'!A:B, 2, FALSE), 2, FALSE),"")</f>
        <v/>
      </c>
      <c r="K198" s="76"/>
    </row>
    <row r="199">
      <c r="A199" s="69"/>
      <c r="B199" s="38"/>
      <c r="C199" s="70"/>
      <c r="D199" s="77"/>
      <c r="E199" s="71"/>
      <c r="F19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199" s="73" t="str">
        <f t="shared" si="2"/>
        <v/>
      </c>
      <c r="H199" s="74" t="str">
        <f t="shared" si="3"/>
        <v/>
      </c>
      <c r="I199" s="73" t="str">
        <f t="shared" si="4"/>
        <v/>
      </c>
      <c r="J199" s="75" t="str">
        <f t="array" ref="J199">iferror(vlookup(A199,SORT('Before Initial Call'!A:B, 2, FALSE), 2, FALSE),"")</f>
        <v/>
      </c>
      <c r="K199" s="76"/>
    </row>
    <row r="200">
      <c r="A200" s="69"/>
      <c r="B200" s="38"/>
      <c r="C200" s="70"/>
      <c r="D200" s="77"/>
      <c r="E200" s="71"/>
      <c r="F20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00" s="73" t="str">
        <f t="shared" si="2"/>
        <v/>
      </c>
      <c r="H200" s="74" t="str">
        <f t="shared" si="3"/>
        <v/>
      </c>
      <c r="I200" s="73" t="str">
        <f t="shared" si="4"/>
        <v/>
      </c>
      <c r="J200" s="75" t="str">
        <f t="array" ref="J200">iferror(vlookup(A200,SORT('Before Initial Call'!A:B, 2, FALSE), 2, FALSE),"")</f>
        <v/>
      </c>
      <c r="K200" s="76"/>
    </row>
    <row r="201">
      <c r="A201" s="69"/>
      <c r="B201" s="38"/>
      <c r="C201" s="70"/>
      <c r="D201" s="77"/>
      <c r="E201" s="71"/>
      <c r="F20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01" s="73" t="str">
        <f t="shared" si="2"/>
        <v/>
      </c>
      <c r="H201" s="74" t="str">
        <f t="shared" si="3"/>
        <v/>
      </c>
      <c r="I201" s="73" t="str">
        <f t="shared" si="4"/>
        <v/>
      </c>
      <c r="J201" s="75" t="str">
        <f t="array" ref="J201">iferror(vlookup(A201,SORT('Before Initial Call'!A:B, 2, FALSE), 2, FALSE),"")</f>
        <v/>
      </c>
      <c r="K201" s="76"/>
    </row>
    <row r="202">
      <c r="A202" s="69"/>
      <c r="B202" s="38"/>
      <c r="C202" s="70"/>
      <c r="D202" s="77"/>
      <c r="E202" s="71"/>
      <c r="F20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02" s="73" t="str">
        <f t="shared" si="2"/>
        <v/>
      </c>
      <c r="H202" s="74" t="str">
        <f t="shared" si="3"/>
        <v/>
      </c>
      <c r="I202" s="73" t="str">
        <f t="shared" si="4"/>
        <v/>
      </c>
      <c r="J202" s="75" t="str">
        <f t="array" ref="J202">iferror(vlookup(A202,SORT('Before Initial Call'!A:B, 2, FALSE), 2, FALSE),"")</f>
        <v/>
      </c>
      <c r="K202" s="76"/>
    </row>
    <row r="203">
      <c r="A203" s="69"/>
      <c r="B203" s="38"/>
      <c r="C203" s="70"/>
      <c r="D203" s="77"/>
      <c r="E203" s="71"/>
      <c r="F20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03" s="73" t="str">
        <f t="shared" si="2"/>
        <v/>
      </c>
      <c r="H203" s="74" t="str">
        <f t="shared" si="3"/>
        <v/>
      </c>
      <c r="I203" s="73" t="str">
        <f t="shared" si="4"/>
        <v/>
      </c>
      <c r="J203" s="75" t="str">
        <f t="array" ref="J203">iferror(vlookup(A203,SORT('Before Initial Call'!A:B, 2, FALSE), 2, FALSE),"")</f>
        <v/>
      </c>
      <c r="K203" s="76"/>
    </row>
    <row r="204">
      <c r="A204" s="69"/>
      <c r="B204" s="38"/>
      <c r="C204" s="70"/>
      <c r="D204" s="77"/>
      <c r="E204" s="71"/>
      <c r="F20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04" s="73" t="str">
        <f t="shared" si="2"/>
        <v/>
      </c>
      <c r="H204" s="74" t="str">
        <f t="shared" si="3"/>
        <v/>
      </c>
      <c r="I204" s="73" t="str">
        <f t="shared" si="4"/>
        <v/>
      </c>
      <c r="J204" s="75" t="str">
        <f t="array" ref="J204">iferror(vlookup(A204,SORT('Before Initial Call'!A:B, 2, FALSE), 2, FALSE),"")</f>
        <v/>
      </c>
      <c r="K204" s="76"/>
    </row>
    <row r="205">
      <c r="A205" s="69"/>
      <c r="B205" s="38"/>
      <c r="C205" s="70"/>
      <c r="D205" s="77"/>
      <c r="E205" s="71"/>
      <c r="F20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05" s="73" t="str">
        <f t="shared" si="2"/>
        <v/>
      </c>
      <c r="H205" s="74" t="str">
        <f t="shared" si="3"/>
        <v/>
      </c>
      <c r="I205" s="73" t="str">
        <f t="shared" si="4"/>
        <v/>
      </c>
      <c r="J205" s="75" t="str">
        <f t="array" ref="J205">iferror(vlookup(A205,SORT('Before Initial Call'!A:B, 2, FALSE), 2, FALSE),"")</f>
        <v/>
      </c>
      <c r="K205" s="76"/>
    </row>
    <row r="206">
      <c r="A206" s="69"/>
      <c r="B206" s="38"/>
      <c r="C206" s="70"/>
      <c r="D206" s="77"/>
      <c r="E206" s="71"/>
      <c r="F20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06" s="73" t="str">
        <f t="shared" si="2"/>
        <v/>
      </c>
      <c r="H206" s="74" t="str">
        <f t="shared" si="3"/>
        <v/>
      </c>
      <c r="I206" s="73" t="str">
        <f t="shared" si="4"/>
        <v/>
      </c>
      <c r="J206" s="75" t="str">
        <f t="array" ref="J206">iferror(vlookup(A206,SORT('Before Initial Call'!A:B, 2, FALSE), 2, FALSE),"")</f>
        <v/>
      </c>
      <c r="K206" s="76"/>
    </row>
    <row r="207">
      <c r="A207" s="69"/>
      <c r="B207" s="38"/>
      <c r="C207" s="70"/>
      <c r="D207" s="77"/>
      <c r="E207" s="71"/>
      <c r="F20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07" s="73" t="str">
        <f t="shared" si="2"/>
        <v/>
      </c>
      <c r="H207" s="74" t="str">
        <f t="shared" si="3"/>
        <v/>
      </c>
      <c r="I207" s="73" t="str">
        <f t="shared" si="4"/>
        <v/>
      </c>
      <c r="J207" s="75" t="str">
        <f t="array" ref="J207">iferror(vlookup(A207,SORT('Before Initial Call'!A:B, 2, FALSE), 2, FALSE),"")</f>
        <v/>
      </c>
      <c r="K207" s="76"/>
    </row>
    <row r="208">
      <c r="A208" s="69"/>
      <c r="B208" s="38"/>
      <c r="C208" s="70"/>
      <c r="D208" s="77"/>
      <c r="E208" s="71"/>
      <c r="F20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08" s="73" t="str">
        <f t="shared" si="2"/>
        <v/>
      </c>
      <c r="H208" s="74" t="str">
        <f t="shared" si="3"/>
        <v/>
      </c>
      <c r="I208" s="73" t="str">
        <f t="shared" si="4"/>
        <v/>
      </c>
      <c r="J208" s="75" t="str">
        <f t="array" ref="J208">iferror(vlookup(A208,SORT('Before Initial Call'!A:B, 2, FALSE), 2, FALSE),"")</f>
        <v/>
      </c>
      <c r="K208" s="76"/>
    </row>
    <row r="209">
      <c r="A209" s="69"/>
      <c r="B209" s="38"/>
      <c r="C209" s="70"/>
      <c r="D209" s="77"/>
      <c r="E209" s="71"/>
      <c r="F20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09" s="73" t="str">
        <f t="shared" si="2"/>
        <v/>
      </c>
      <c r="H209" s="74" t="str">
        <f t="shared" si="3"/>
        <v/>
      </c>
      <c r="I209" s="73" t="str">
        <f t="shared" si="4"/>
        <v/>
      </c>
      <c r="J209" s="75" t="str">
        <f t="array" ref="J209">iferror(vlookup(A209,SORT('Before Initial Call'!A:B, 2, FALSE), 2, FALSE),"")</f>
        <v/>
      </c>
      <c r="K209" s="76"/>
    </row>
    <row r="210">
      <c r="A210" s="69"/>
      <c r="B210" s="38"/>
      <c r="C210" s="70"/>
      <c r="D210" s="77"/>
      <c r="E210" s="71"/>
      <c r="F21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10" s="73" t="str">
        <f t="shared" si="2"/>
        <v/>
      </c>
      <c r="H210" s="74" t="str">
        <f t="shared" si="3"/>
        <v/>
      </c>
      <c r="I210" s="73" t="str">
        <f t="shared" si="4"/>
        <v/>
      </c>
      <c r="J210" s="75" t="str">
        <f t="array" ref="J210">iferror(vlookup(A210,SORT('Before Initial Call'!A:B, 2, FALSE), 2, FALSE),"")</f>
        <v/>
      </c>
      <c r="K210" s="76"/>
    </row>
    <row r="211">
      <c r="A211" s="69"/>
      <c r="B211" s="38"/>
      <c r="C211" s="70"/>
      <c r="D211" s="77"/>
      <c r="E211" s="71"/>
      <c r="F21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11" s="73" t="str">
        <f t="shared" si="2"/>
        <v/>
      </c>
      <c r="H211" s="74" t="str">
        <f t="shared" si="3"/>
        <v/>
      </c>
      <c r="I211" s="73" t="str">
        <f t="shared" si="4"/>
        <v/>
      </c>
      <c r="J211" s="75" t="str">
        <f t="array" ref="J211">iferror(vlookup(A211,SORT('Before Initial Call'!A:B, 2, FALSE), 2, FALSE),"")</f>
        <v/>
      </c>
      <c r="K211" s="76"/>
    </row>
    <row r="212">
      <c r="A212" s="69"/>
      <c r="B212" s="38"/>
      <c r="C212" s="70"/>
      <c r="D212" s="77"/>
      <c r="E212" s="71"/>
      <c r="F21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12" s="73" t="str">
        <f t="shared" si="2"/>
        <v/>
      </c>
      <c r="H212" s="74" t="str">
        <f t="shared" si="3"/>
        <v/>
      </c>
      <c r="I212" s="73" t="str">
        <f t="shared" si="4"/>
        <v/>
      </c>
      <c r="J212" s="75" t="str">
        <f t="array" ref="J212">iferror(vlookup(A212,SORT('Before Initial Call'!A:B, 2, FALSE), 2, FALSE),"")</f>
        <v/>
      </c>
      <c r="K212" s="76"/>
    </row>
    <row r="213">
      <c r="A213" s="69"/>
      <c r="B213" s="38"/>
      <c r="C213" s="70"/>
      <c r="D213" s="77"/>
      <c r="E213" s="71"/>
      <c r="F21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13" s="73" t="str">
        <f t="shared" si="2"/>
        <v/>
      </c>
      <c r="H213" s="74" t="str">
        <f t="shared" si="3"/>
        <v/>
      </c>
      <c r="I213" s="73" t="str">
        <f t="shared" si="4"/>
        <v/>
      </c>
      <c r="J213" s="75" t="str">
        <f t="array" ref="J213">iferror(vlookup(A213,SORT('Before Initial Call'!A:B, 2, FALSE), 2, FALSE),"")</f>
        <v/>
      </c>
      <c r="K213" s="76"/>
    </row>
    <row r="214">
      <c r="A214" s="69"/>
      <c r="B214" s="38"/>
      <c r="C214" s="70"/>
      <c r="D214" s="77"/>
      <c r="E214" s="71"/>
      <c r="F21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14" s="73" t="str">
        <f t="shared" si="2"/>
        <v/>
      </c>
      <c r="H214" s="74" t="str">
        <f t="shared" si="3"/>
        <v/>
      </c>
      <c r="I214" s="73" t="str">
        <f t="shared" si="4"/>
        <v/>
      </c>
      <c r="J214" s="75" t="str">
        <f t="array" ref="J214">iferror(vlookup(A214,SORT('Before Initial Call'!A:B, 2, FALSE), 2, FALSE),"")</f>
        <v/>
      </c>
      <c r="K214" s="76"/>
    </row>
    <row r="215">
      <c r="A215" s="69"/>
      <c r="B215" s="38"/>
      <c r="C215" s="70"/>
      <c r="D215" s="77"/>
      <c r="E215" s="71"/>
      <c r="F21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15" s="73" t="str">
        <f t="shared" si="2"/>
        <v/>
      </c>
      <c r="H215" s="74" t="str">
        <f t="shared" si="3"/>
        <v/>
      </c>
      <c r="I215" s="73" t="str">
        <f t="shared" si="4"/>
        <v/>
      </c>
      <c r="J215" s="75" t="str">
        <f t="array" ref="J215">iferror(vlookup(A215,SORT('Before Initial Call'!A:B, 2, FALSE), 2, FALSE),"")</f>
        <v/>
      </c>
      <c r="K215" s="76"/>
    </row>
    <row r="216">
      <c r="A216" s="69"/>
      <c r="B216" s="38"/>
      <c r="C216" s="70"/>
      <c r="D216" s="77"/>
      <c r="E216" s="71"/>
      <c r="F21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16" s="73" t="str">
        <f t="shared" si="2"/>
        <v/>
      </c>
      <c r="H216" s="74" t="str">
        <f t="shared" si="3"/>
        <v/>
      </c>
      <c r="I216" s="73" t="str">
        <f t="shared" si="4"/>
        <v/>
      </c>
      <c r="J216" s="75" t="str">
        <f t="array" ref="J216">iferror(vlookup(A216,SORT('Before Initial Call'!A:B, 2, FALSE), 2, FALSE),"")</f>
        <v/>
      </c>
      <c r="K216" s="76"/>
    </row>
    <row r="217">
      <c r="A217" s="69"/>
      <c r="B217" s="38"/>
      <c r="C217" s="70"/>
      <c r="D217" s="77"/>
      <c r="E217" s="71"/>
      <c r="F21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17" s="73" t="str">
        <f t="shared" si="2"/>
        <v/>
      </c>
      <c r="H217" s="74" t="str">
        <f t="shared" si="3"/>
        <v/>
      </c>
      <c r="I217" s="73" t="str">
        <f t="shared" si="4"/>
        <v/>
      </c>
      <c r="J217" s="75" t="str">
        <f t="array" ref="J217">iferror(vlookup(A217,SORT('Before Initial Call'!A:B, 2, FALSE), 2, FALSE),"")</f>
        <v/>
      </c>
      <c r="K217" s="76"/>
    </row>
    <row r="218">
      <c r="A218" s="69"/>
      <c r="B218" s="38"/>
      <c r="C218" s="70"/>
      <c r="D218" s="77"/>
      <c r="E218" s="71"/>
      <c r="F21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18" s="73" t="str">
        <f t="shared" si="2"/>
        <v/>
      </c>
      <c r="H218" s="74" t="str">
        <f t="shared" si="3"/>
        <v/>
      </c>
      <c r="I218" s="73" t="str">
        <f t="shared" si="4"/>
        <v/>
      </c>
      <c r="J218" s="75" t="str">
        <f t="array" ref="J218">iferror(vlookup(A218,SORT('Before Initial Call'!A:B, 2, FALSE), 2, FALSE),"")</f>
        <v/>
      </c>
      <c r="K218" s="76"/>
    </row>
    <row r="219">
      <c r="A219" s="69"/>
      <c r="B219" s="38"/>
      <c r="C219" s="70"/>
      <c r="D219" s="77"/>
      <c r="E219" s="71"/>
      <c r="F21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19" s="73" t="str">
        <f t="shared" si="2"/>
        <v/>
      </c>
      <c r="H219" s="74" t="str">
        <f t="shared" si="3"/>
        <v/>
      </c>
      <c r="I219" s="73" t="str">
        <f t="shared" si="4"/>
        <v/>
      </c>
      <c r="J219" s="75" t="str">
        <f t="array" ref="J219">iferror(vlookup(A219,SORT('Before Initial Call'!A:B, 2, FALSE), 2, FALSE),"")</f>
        <v/>
      </c>
      <c r="K219" s="76"/>
    </row>
    <row r="220">
      <c r="A220" s="69"/>
      <c r="B220" s="38"/>
      <c r="C220" s="70"/>
      <c r="D220" s="77"/>
      <c r="E220" s="71"/>
      <c r="F22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20" s="73" t="str">
        <f t="shared" si="2"/>
        <v/>
      </c>
      <c r="H220" s="74" t="str">
        <f t="shared" si="3"/>
        <v/>
      </c>
      <c r="I220" s="73" t="str">
        <f t="shared" si="4"/>
        <v/>
      </c>
      <c r="J220" s="75" t="str">
        <f t="array" ref="J220">iferror(vlookup(A220,SORT('Before Initial Call'!A:B, 2, FALSE), 2, FALSE),"")</f>
        <v/>
      </c>
      <c r="K220" s="76"/>
    </row>
    <row r="221">
      <c r="A221" s="69"/>
      <c r="B221" s="38"/>
      <c r="C221" s="70"/>
      <c r="D221" s="77"/>
      <c r="E221" s="71"/>
      <c r="F22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21" s="73" t="str">
        <f t="shared" si="2"/>
        <v/>
      </c>
      <c r="H221" s="74" t="str">
        <f t="shared" si="3"/>
        <v/>
      </c>
      <c r="I221" s="73" t="str">
        <f t="shared" si="4"/>
        <v/>
      </c>
      <c r="J221" s="75" t="str">
        <f t="array" ref="J221">iferror(vlookup(A221,SORT('Before Initial Call'!A:B, 2, FALSE), 2, FALSE),"")</f>
        <v/>
      </c>
      <c r="K221" s="76"/>
    </row>
    <row r="222">
      <c r="A222" s="69"/>
      <c r="B222" s="38"/>
      <c r="C222" s="70"/>
      <c r="D222" s="77"/>
      <c r="E222" s="71"/>
      <c r="F22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22" s="73" t="str">
        <f t="shared" si="2"/>
        <v/>
      </c>
      <c r="H222" s="74" t="str">
        <f t="shared" si="3"/>
        <v/>
      </c>
      <c r="I222" s="73" t="str">
        <f t="shared" si="4"/>
        <v/>
      </c>
      <c r="J222" s="75" t="str">
        <f t="array" ref="J222">iferror(vlookup(A222,SORT('Before Initial Call'!A:B, 2, FALSE), 2, FALSE),"")</f>
        <v/>
      </c>
      <c r="K222" s="76"/>
    </row>
    <row r="223">
      <c r="A223" s="69"/>
      <c r="B223" s="38"/>
      <c r="C223" s="70"/>
      <c r="D223" s="77"/>
      <c r="E223" s="71"/>
      <c r="F22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23" s="73" t="str">
        <f t="shared" si="2"/>
        <v/>
      </c>
      <c r="H223" s="74" t="str">
        <f t="shared" si="3"/>
        <v/>
      </c>
      <c r="I223" s="73" t="str">
        <f t="shared" si="4"/>
        <v/>
      </c>
      <c r="J223" s="75" t="str">
        <f t="array" ref="J223">iferror(vlookup(A223,SORT('Before Initial Call'!A:B, 2, FALSE), 2, FALSE),"")</f>
        <v/>
      </c>
      <c r="K223" s="76"/>
    </row>
    <row r="224">
      <c r="A224" s="69"/>
      <c r="B224" s="38"/>
      <c r="C224" s="70"/>
      <c r="D224" s="77"/>
      <c r="E224" s="71"/>
      <c r="F22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24" s="73" t="str">
        <f t="shared" si="2"/>
        <v/>
      </c>
      <c r="H224" s="74" t="str">
        <f t="shared" si="3"/>
        <v/>
      </c>
      <c r="I224" s="73" t="str">
        <f t="shared" si="4"/>
        <v/>
      </c>
      <c r="J224" s="75" t="str">
        <f t="array" ref="J224">iferror(vlookup(A224,SORT('Before Initial Call'!A:B, 2, FALSE), 2, FALSE),"")</f>
        <v/>
      </c>
      <c r="K224" s="76"/>
    </row>
    <row r="225">
      <c r="A225" s="69"/>
      <c r="B225" s="38"/>
      <c r="C225" s="70"/>
      <c r="D225" s="77"/>
      <c r="E225" s="71"/>
      <c r="F22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25" s="73" t="str">
        <f t="shared" si="2"/>
        <v/>
      </c>
      <c r="H225" s="74" t="str">
        <f t="shared" si="3"/>
        <v/>
      </c>
      <c r="I225" s="73" t="str">
        <f t="shared" si="4"/>
        <v/>
      </c>
      <c r="J225" s="75" t="str">
        <f t="array" ref="J225">iferror(vlookup(A225,SORT('Before Initial Call'!A:B, 2, FALSE), 2, FALSE),"")</f>
        <v/>
      </c>
      <c r="K225" s="76"/>
    </row>
    <row r="226">
      <c r="A226" s="69"/>
      <c r="B226" s="38"/>
      <c r="C226" s="70"/>
      <c r="D226" s="77"/>
      <c r="E226" s="71"/>
      <c r="F22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26" s="73" t="str">
        <f t="shared" si="2"/>
        <v/>
      </c>
      <c r="H226" s="74" t="str">
        <f t="shared" si="3"/>
        <v/>
      </c>
      <c r="I226" s="73" t="str">
        <f t="shared" si="4"/>
        <v/>
      </c>
      <c r="J226" s="75" t="str">
        <f t="array" ref="J226">iferror(vlookup(A226,SORT('Before Initial Call'!A:B, 2, FALSE), 2, FALSE),"")</f>
        <v/>
      </c>
      <c r="K226" s="76"/>
    </row>
    <row r="227">
      <c r="A227" s="69"/>
      <c r="B227" s="38"/>
      <c r="C227" s="70"/>
      <c r="D227" s="77"/>
      <c r="E227" s="71"/>
      <c r="F22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27" s="73" t="str">
        <f t="shared" si="2"/>
        <v/>
      </c>
      <c r="H227" s="74" t="str">
        <f t="shared" si="3"/>
        <v/>
      </c>
      <c r="I227" s="73" t="str">
        <f t="shared" si="4"/>
        <v/>
      </c>
      <c r="J227" s="75" t="str">
        <f t="array" ref="J227">iferror(vlookup(A227,SORT('Before Initial Call'!A:B, 2, FALSE), 2, FALSE),"")</f>
        <v/>
      </c>
      <c r="K227" s="76"/>
    </row>
    <row r="228">
      <c r="A228" s="69"/>
      <c r="B228" s="38"/>
      <c r="C228" s="70"/>
      <c r="D228" s="77"/>
      <c r="E228" s="71"/>
      <c r="F22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28" s="73" t="str">
        <f t="shared" si="2"/>
        <v/>
      </c>
      <c r="H228" s="74" t="str">
        <f t="shared" si="3"/>
        <v/>
      </c>
      <c r="I228" s="73" t="str">
        <f t="shared" si="4"/>
        <v/>
      </c>
      <c r="J228" s="75" t="str">
        <f t="array" ref="J228">iferror(vlookup(A228,SORT('Before Initial Call'!A:B, 2, FALSE), 2, FALSE),"")</f>
        <v/>
      </c>
      <c r="K228" s="76"/>
    </row>
    <row r="229">
      <c r="A229" s="69"/>
      <c r="B229" s="38"/>
      <c r="C229" s="70"/>
      <c r="D229" s="77"/>
      <c r="E229" s="71"/>
      <c r="F22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29" s="73" t="str">
        <f t="shared" si="2"/>
        <v/>
      </c>
      <c r="H229" s="74" t="str">
        <f t="shared" si="3"/>
        <v/>
      </c>
      <c r="I229" s="73" t="str">
        <f t="shared" si="4"/>
        <v/>
      </c>
      <c r="J229" s="75" t="str">
        <f t="array" ref="J229">iferror(vlookup(A229,SORT('Before Initial Call'!A:B, 2, FALSE), 2, FALSE),"")</f>
        <v/>
      </c>
      <c r="K229" s="76"/>
    </row>
    <row r="230">
      <c r="A230" s="69"/>
      <c r="B230" s="38"/>
      <c r="C230" s="70"/>
      <c r="D230" s="77"/>
      <c r="E230" s="71"/>
      <c r="F23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30" s="73" t="str">
        <f t="shared" si="2"/>
        <v/>
      </c>
      <c r="H230" s="74" t="str">
        <f t="shared" si="3"/>
        <v/>
      </c>
      <c r="I230" s="73" t="str">
        <f t="shared" si="4"/>
        <v/>
      </c>
      <c r="J230" s="75" t="str">
        <f t="array" ref="J230">iferror(vlookup(A230,SORT('Before Initial Call'!A:B, 2, FALSE), 2, FALSE),"")</f>
        <v/>
      </c>
      <c r="K230" s="76"/>
    </row>
    <row r="231">
      <c r="A231" s="69"/>
      <c r="B231" s="38"/>
      <c r="C231" s="70"/>
      <c r="D231" s="77"/>
      <c r="E231" s="71"/>
      <c r="F23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31" s="73" t="str">
        <f t="shared" si="2"/>
        <v/>
      </c>
      <c r="H231" s="74" t="str">
        <f t="shared" si="3"/>
        <v/>
      </c>
      <c r="I231" s="73" t="str">
        <f t="shared" si="4"/>
        <v/>
      </c>
      <c r="J231" s="75" t="str">
        <f t="array" ref="J231">iferror(vlookup(A231,SORT('Before Initial Call'!A:B, 2, FALSE), 2, FALSE),"")</f>
        <v/>
      </c>
      <c r="K231" s="76"/>
    </row>
    <row r="232">
      <c r="A232" s="69"/>
      <c r="B232" s="38"/>
      <c r="C232" s="70"/>
      <c r="D232" s="77"/>
      <c r="E232" s="71"/>
      <c r="F23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32" s="73" t="str">
        <f t="shared" si="2"/>
        <v/>
      </c>
      <c r="H232" s="74" t="str">
        <f t="shared" si="3"/>
        <v/>
      </c>
      <c r="I232" s="73" t="str">
        <f t="shared" si="4"/>
        <v/>
      </c>
      <c r="J232" s="75" t="str">
        <f t="array" ref="J232">iferror(vlookup(A232,SORT('Before Initial Call'!A:B, 2, FALSE), 2, FALSE),"")</f>
        <v/>
      </c>
      <c r="K232" s="76"/>
    </row>
    <row r="233">
      <c r="A233" s="69"/>
      <c r="B233" s="38"/>
      <c r="C233" s="70"/>
      <c r="D233" s="77"/>
      <c r="E233" s="71"/>
      <c r="F23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33" s="73" t="str">
        <f t="shared" si="2"/>
        <v/>
      </c>
      <c r="H233" s="74" t="str">
        <f t="shared" si="3"/>
        <v/>
      </c>
      <c r="I233" s="73" t="str">
        <f t="shared" si="4"/>
        <v/>
      </c>
      <c r="J233" s="75" t="str">
        <f t="array" ref="J233">iferror(vlookup(A233,SORT('Before Initial Call'!A:B, 2, FALSE), 2, FALSE),"")</f>
        <v/>
      </c>
      <c r="K233" s="76"/>
    </row>
    <row r="234">
      <c r="A234" s="69"/>
      <c r="B234" s="38"/>
      <c r="C234" s="70"/>
      <c r="D234" s="77"/>
      <c r="E234" s="71"/>
      <c r="F23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34" s="73" t="str">
        <f t="shared" si="2"/>
        <v/>
      </c>
      <c r="H234" s="74" t="str">
        <f t="shared" si="3"/>
        <v/>
      </c>
      <c r="I234" s="73" t="str">
        <f t="shared" si="4"/>
        <v/>
      </c>
      <c r="J234" s="75" t="str">
        <f t="array" ref="J234">iferror(vlookup(A234,SORT('Before Initial Call'!A:B, 2, FALSE), 2, FALSE),"")</f>
        <v/>
      </c>
      <c r="K234" s="76"/>
    </row>
    <row r="235">
      <c r="A235" s="69"/>
      <c r="B235" s="38"/>
      <c r="C235" s="70"/>
      <c r="D235" s="77"/>
      <c r="E235" s="71"/>
      <c r="F23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35" s="73" t="str">
        <f t="shared" si="2"/>
        <v/>
      </c>
      <c r="H235" s="74" t="str">
        <f t="shared" si="3"/>
        <v/>
      </c>
      <c r="I235" s="73" t="str">
        <f t="shared" si="4"/>
        <v/>
      </c>
      <c r="J235" s="75" t="str">
        <f t="array" ref="J235">iferror(vlookup(A235,SORT('Before Initial Call'!A:B, 2, FALSE), 2, FALSE),"")</f>
        <v/>
      </c>
      <c r="K235" s="76"/>
    </row>
    <row r="236">
      <c r="A236" s="69"/>
      <c r="B236" s="38"/>
      <c r="C236" s="70"/>
      <c r="D236" s="77"/>
      <c r="E236" s="71"/>
      <c r="F23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36" s="73" t="str">
        <f t="shared" si="2"/>
        <v/>
      </c>
      <c r="H236" s="74" t="str">
        <f t="shared" si="3"/>
        <v/>
      </c>
      <c r="I236" s="73" t="str">
        <f t="shared" si="4"/>
        <v/>
      </c>
      <c r="J236" s="75" t="str">
        <f t="array" ref="J236">iferror(vlookup(A236,SORT('Before Initial Call'!A:B, 2, FALSE), 2, FALSE),"")</f>
        <v/>
      </c>
      <c r="K236" s="76"/>
    </row>
    <row r="237">
      <c r="A237" s="69"/>
      <c r="B237" s="38"/>
      <c r="C237" s="70"/>
      <c r="D237" s="77"/>
      <c r="E237" s="71"/>
      <c r="F23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37" s="73" t="str">
        <f t="shared" si="2"/>
        <v/>
      </c>
      <c r="H237" s="74" t="str">
        <f t="shared" si="3"/>
        <v/>
      </c>
      <c r="I237" s="73" t="str">
        <f t="shared" si="4"/>
        <v/>
      </c>
      <c r="J237" s="75" t="str">
        <f t="array" ref="J237">iferror(vlookup(A237,SORT('Before Initial Call'!A:B, 2, FALSE), 2, FALSE),"")</f>
        <v/>
      </c>
      <c r="K237" s="76"/>
    </row>
    <row r="238">
      <c r="A238" s="69"/>
      <c r="B238" s="38"/>
      <c r="C238" s="70"/>
      <c r="D238" s="77"/>
      <c r="E238" s="71"/>
      <c r="F23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38" s="73" t="str">
        <f t="shared" si="2"/>
        <v/>
      </c>
      <c r="H238" s="74" t="str">
        <f t="shared" si="3"/>
        <v/>
      </c>
      <c r="I238" s="73" t="str">
        <f t="shared" si="4"/>
        <v/>
      </c>
      <c r="J238" s="75" t="str">
        <f t="array" ref="J238">iferror(vlookup(A238,SORT('Before Initial Call'!A:B, 2, FALSE), 2, FALSE),"")</f>
        <v/>
      </c>
      <c r="K238" s="76"/>
    </row>
    <row r="239">
      <c r="A239" s="69"/>
      <c r="B239" s="38"/>
      <c r="C239" s="70"/>
      <c r="D239" s="77"/>
      <c r="E239" s="71"/>
      <c r="F23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39" s="73" t="str">
        <f t="shared" si="2"/>
        <v/>
      </c>
      <c r="H239" s="74" t="str">
        <f t="shared" si="3"/>
        <v/>
      </c>
      <c r="I239" s="73" t="str">
        <f t="shared" si="4"/>
        <v/>
      </c>
      <c r="J239" s="75" t="str">
        <f t="array" ref="J239">iferror(vlookup(A239,SORT('Before Initial Call'!A:B, 2, FALSE), 2, FALSE),"")</f>
        <v/>
      </c>
      <c r="K239" s="76"/>
    </row>
    <row r="240">
      <c r="A240" s="69"/>
      <c r="B240" s="38"/>
      <c r="C240" s="70"/>
      <c r="D240" s="77"/>
      <c r="E240" s="71"/>
      <c r="F24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40" s="73" t="str">
        <f t="shared" si="2"/>
        <v/>
      </c>
      <c r="H240" s="74" t="str">
        <f t="shared" si="3"/>
        <v/>
      </c>
      <c r="I240" s="73" t="str">
        <f t="shared" si="4"/>
        <v/>
      </c>
      <c r="J240" s="75" t="str">
        <f t="array" ref="J240">iferror(vlookup(A240,SORT('Before Initial Call'!A:B, 2, FALSE), 2, FALSE),"")</f>
        <v/>
      </c>
      <c r="K240" s="76"/>
    </row>
    <row r="241">
      <c r="A241" s="69"/>
      <c r="B241" s="38"/>
      <c r="C241" s="70"/>
      <c r="D241" s="77"/>
      <c r="E241" s="71"/>
      <c r="F24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41" s="73" t="str">
        <f t="shared" si="2"/>
        <v/>
      </c>
      <c r="H241" s="74" t="str">
        <f t="shared" si="3"/>
        <v/>
      </c>
      <c r="I241" s="73" t="str">
        <f t="shared" si="4"/>
        <v/>
      </c>
      <c r="J241" s="75" t="str">
        <f t="array" ref="J241">iferror(vlookup(A241,SORT('Before Initial Call'!A:B, 2, FALSE), 2, FALSE),"")</f>
        <v/>
      </c>
      <c r="K241" s="76"/>
    </row>
    <row r="242">
      <c r="A242" s="69"/>
      <c r="B242" s="38"/>
      <c r="C242" s="70"/>
      <c r="D242" s="77"/>
      <c r="E242" s="71"/>
      <c r="F24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42" s="73" t="str">
        <f t="shared" si="2"/>
        <v/>
      </c>
      <c r="H242" s="74" t="str">
        <f t="shared" si="3"/>
        <v/>
      </c>
      <c r="I242" s="73" t="str">
        <f t="shared" si="4"/>
        <v/>
      </c>
      <c r="J242" s="75" t="str">
        <f t="array" ref="J242">iferror(vlookup(A242,SORT('Before Initial Call'!A:B, 2, FALSE), 2, FALSE),"")</f>
        <v/>
      </c>
      <c r="K242" s="76"/>
    </row>
    <row r="243">
      <c r="A243" s="69"/>
      <c r="B243" s="38"/>
      <c r="C243" s="70"/>
      <c r="D243" s="77"/>
      <c r="E243" s="71"/>
      <c r="F24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43" s="73" t="str">
        <f t="shared" si="2"/>
        <v/>
      </c>
      <c r="H243" s="74" t="str">
        <f t="shared" si="3"/>
        <v/>
      </c>
      <c r="I243" s="73" t="str">
        <f t="shared" si="4"/>
        <v/>
      </c>
      <c r="J243" s="75" t="str">
        <f t="array" ref="J243">iferror(vlookup(A243,SORT('Before Initial Call'!A:B, 2, FALSE), 2, FALSE),"")</f>
        <v/>
      </c>
      <c r="K243" s="76"/>
    </row>
    <row r="244">
      <c r="A244" s="69"/>
      <c r="B244" s="38"/>
      <c r="C244" s="70"/>
      <c r="D244" s="77"/>
      <c r="E244" s="71"/>
      <c r="F24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44" s="73" t="str">
        <f t="shared" si="2"/>
        <v/>
      </c>
      <c r="H244" s="74" t="str">
        <f t="shared" si="3"/>
        <v/>
      </c>
      <c r="I244" s="73" t="str">
        <f t="shared" si="4"/>
        <v/>
      </c>
      <c r="J244" s="75" t="str">
        <f t="array" ref="J244">iferror(vlookup(A244,SORT('Before Initial Call'!A:B, 2, FALSE), 2, FALSE),"")</f>
        <v/>
      </c>
      <c r="K244" s="76"/>
    </row>
    <row r="245">
      <c r="A245" s="69"/>
      <c r="B245" s="38"/>
      <c r="C245" s="70"/>
      <c r="D245" s="77"/>
      <c r="E245" s="71"/>
      <c r="F24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45" s="73" t="str">
        <f t="shared" si="2"/>
        <v/>
      </c>
      <c r="H245" s="74" t="str">
        <f t="shared" si="3"/>
        <v/>
      </c>
      <c r="I245" s="73" t="str">
        <f t="shared" si="4"/>
        <v/>
      </c>
      <c r="J245" s="75" t="str">
        <f t="array" ref="J245">iferror(vlookup(A245,SORT('Before Initial Call'!A:B, 2, FALSE), 2, FALSE),"")</f>
        <v/>
      </c>
      <c r="K245" s="76"/>
    </row>
    <row r="246">
      <c r="A246" s="69"/>
      <c r="B246" s="38"/>
      <c r="C246" s="70"/>
      <c r="D246" s="77"/>
      <c r="E246" s="71"/>
      <c r="F24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46" s="73" t="str">
        <f t="shared" si="2"/>
        <v/>
      </c>
      <c r="H246" s="74" t="str">
        <f t="shared" si="3"/>
        <v/>
      </c>
      <c r="I246" s="73" t="str">
        <f t="shared" si="4"/>
        <v/>
      </c>
      <c r="J246" s="75" t="str">
        <f t="array" ref="J246">iferror(vlookup(A246,SORT('Before Initial Call'!A:B, 2, FALSE), 2, FALSE),"")</f>
        <v/>
      </c>
      <c r="K246" s="76"/>
    </row>
    <row r="247">
      <c r="A247" s="69"/>
      <c r="B247" s="38"/>
      <c r="C247" s="70"/>
      <c r="D247" s="77"/>
      <c r="E247" s="71"/>
      <c r="F24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47" s="73" t="str">
        <f t="shared" si="2"/>
        <v/>
      </c>
      <c r="H247" s="74" t="str">
        <f t="shared" si="3"/>
        <v/>
      </c>
      <c r="I247" s="73" t="str">
        <f t="shared" si="4"/>
        <v/>
      </c>
      <c r="J247" s="75" t="str">
        <f t="array" ref="J247">iferror(vlookup(A247,SORT('Before Initial Call'!A:B, 2, FALSE), 2, FALSE),"")</f>
        <v/>
      </c>
      <c r="K247" s="76"/>
    </row>
    <row r="248">
      <c r="A248" s="69"/>
      <c r="B248" s="38"/>
      <c r="C248" s="70"/>
      <c r="D248" s="77"/>
      <c r="E248" s="71"/>
      <c r="F24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48" s="73" t="str">
        <f t="shared" si="2"/>
        <v/>
      </c>
      <c r="H248" s="74" t="str">
        <f t="shared" si="3"/>
        <v/>
      </c>
      <c r="I248" s="73" t="str">
        <f t="shared" si="4"/>
        <v/>
      </c>
      <c r="J248" s="75" t="str">
        <f t="array" ref="J248">iferror(vlookup(A248,SORT('Before Initial Call'!A:B, 2, FALSE), 2, FALSE),"")</f>
        <v/>
      </c>
      <c r="K248" s="76"/>
    </row>
    <row r="249">
      <c r="A249" s="69"/>
      <c r="B249" s="38"/>
      <c r="C249" s="70"/>
      <c r="D249" s="77"/>
      <c r="E249" s="71"/>
      <c r="F24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49" s="73" t="str">
        <f t="shared" si="2"/>
        <v/>
      </c>
      <c r="H249" s="74" t="str">
        <f t="shared" si="3"/>
        <v/>
      </c>
      <c r="I249" s="73" t="str">
        <f t="shared" si="4"/>
        <v/>
      </c>
      <c r="J249" s="75" t="str">
        <f t="array" ref="J249">iferror(vlookup(A249,SORT('Before Initial Call'!A:B, 2, FALSE), 2, FALSE),"")</f>
        <v/>
      </c>
      <c r="K249" s="76"/>
    </row>
    <row r="250">
      <c r="A250" s="69"/>
      <c r="B250" s="38"/>
      <c r="C250" s="70"/>
      <c r="D250" s="77"/>
      <c r="E250" s="71"/>
      <c r="F25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50" s="73" t="str">
        <f t="shared" si="2"/>
        <v/>
      </c>
      <c r="H250" s="74" t="str">
        <f t="shared" si="3"/>
        <v/>
      </c>
      <c r="I250" s="73" t="str">
        <f t="shared" si="4"/>
        <v/>
      </c>
      <c r="J250" s="75" t="str">
        <f t="array" ref="J250">iferror(vlookup(A250,SORT('Before Initial Call'!A:B, 2, FALSE), 2, FALSE),"")</f>
        <v/>
      </c>
      <c r="K250" s="76"/>
    </row>
    <row r="251">
      <c r="A251" s="69"/>
      <c r="B251" s="38"/>
      <c r="C251" s="70"/>
      <c r="D251" s="77"/>
      <c r="E251" s="71"/>
      <c r="F25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51" s="73" t="str">
        <f t="shared" si="2"/>
        <v/>
      </c>
      <c r="H251" s="74" t="str">
        <f t="shared" si="3"/>
        <v/>
      </c>
      <c r="I251" s="73" t="str">
        <f t="shared" si="4"/>
        <v/>
      </c>
      <c r="J251" s="75" t="str">
        <f t="array" ref="J251">iferror(vlookup(A251,SORT('Before Initial Call'!A:B, 2, FALSE), 2, FALSE),"")</f>
        <v/>
      </c>
      <c r="K251" s="76"/>
    </row>
    <row r="252">
      <c r="A252" s="69"/>
      <c r="B252" s="38"/>
      <c r="C252" s="70"/>
      <c r="D252" s="77"/>
      <c r="E252" s="71"/>
      <c r="F25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52" s="73" t="str">
        <f t="shared" si="2"/>
        <v/>
      </c>
      <c r="H252" s="74" t="str">
        <f t="shared" si="3"/>
        <v/>
      </c>
      <c r="I252" s="73" t="str">
        <f t="shared" si="4"/>
        <v/>
      </c>
      <c r="J252" s="75" t="str">
        <f t="array" ref="J252">iferror(vlookup(A252,SORT('Before Initial Call'!A:B, 2, FALSE), 2, FALSE),"")</f>
        <v/>
      </c>
      <c r="K252" s="76"/>
    </row>
    <row r="253">
      <c r="A253" s="69"/>
      <c r="B253" s="38"/>
      <c r="C253" s="70"/>
      <c r="D253" s="77"/>
      <c r="E253" s="71"/>
      <c r="F25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53" s="73" t="str">
        <f t="shared" si="2"/>
        <v/>
      </c>
      <c r="H253" s="74" t="str">
        <f t="shared" si="3"/>
        <v/>
      </c>
      <c r="I253" s="73" t="str">
        <f t="shared" si="4"/>
        <v/>
      </c>
      <c r="J253" s="75" t="str">
        <f t="array" ref="J253">iferror(vlookup(A253,SORT('Before Initial Call'!A:B, 2, FALSE), 2, FALSE),"")</f>
        <v/>
      </c>
      <c r="K253" s="76"/>
    </row>
    <row r="254">
      <c r="A254" s="69"/>
      <c r="B254" s="38"/>
      <c r="C254" s="70"/>
      <c r="D254" s="77"/>
      <c r="E254" s="71"/>
      <c r="F25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54" s="73" t="str">
        <f t="shared" si="2"/>
        <v/>
      </c>
      <c r="H254" s="74" t="str">
        <f t="shared" si="3"/>
        <v/>
      </c>
      <c r="I254" s="73" t="str">
        <f t="shared" si="4"/>
        <v/>
      </c>
      <c r="J254" s="75" t="str">
        <f t="array" ref="J254">iferror(vlookup(A254,SORT('Before Initial Call'!A:B, 2, FALSE), 2, FALSE),"")</f>
        <v/>
      </c>
      <c r="K254" s="76"/>
    </row>
    <row r="255">
      <c r="A255" s="69"/>
      <c r="B255" s="38"/>
      <c r="C255" s="70"/>
      <c r="D255" s="77"/>
      <c r="E255" s="71"/>
      <c r="F25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55" s="73" t="str">
        <f t="shared" si="2"/>
        <v/>
      </c>
      <c r="H255" s="74" t="str">
        <f t="shared" si="3"/>
        <v/>
      </c>
      <c r="I255" s="73" t="str">
        <f t="shared" si="4"/>
        <v/>
      </c>
      <c r="J255" s="75" t="str">
        <f t="array" ref="J255">iferror(vlookup(A255,SORT('Before Initial Call'!A:B, 2, FALSE), 2, FALSE),"")</f>
        <v/>
      </c>
      <c r="K255" s="76"/>
    </row>
    <row r="256">
      <c r="A256" s="69"/>
      <c r="B256" s="38"/>
      <c r="C256" s="70"/>
      <c r="D256" s="77"/>
      <c r="E256" s="71"/>
      <c r="F25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56" s="73" t="str">
        <f t="shared" si="2"/>
        <v/>
      </c>
      <c r="H256" s="74" t="str">
        <f t="shared" si="3"/>
        <v/>
      </c>
      <c r="I256" s="73" t="str">
        <f t="shared" si="4"/>
        <v/>
      </c>
      <c r="J256" s="75" t="str">
        <f t="array" ref="J256">iferror(vlookup(A256,SORT('Before Initial Call'!A:B, 2, FALSE), 2, FALSE),"")</f>
        <v/>
      </c>
      <c r="K256" s="76"/>
    </row>
    <row r="257">
      <c r="A257" s="69"/>
      <c r="B257" s="38"/>
      <c r="C257" s="70"/>
      <c r="D257" s="77"/>
      <c r="E257" s="71"/>
      <c r="F25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57" s="73" t="str">
        <f t="shared" si="2"/>
        <v/>
      </c>
      <c r="H257" s="74" t="str">
        <f t="shared" si="3"/>
        <v/>
      </c>
      <c r="I257" s="73" t="str">
        <f t="shared" si="4"/>
        <v/>
      </c>
      <c r="J257" s="75" t="str">
        <f t="array" ref="J257">iferror(vlookup(A257,SORT('Before Initial Call'!A:B, 2, FALSE), 2, FALSE),"")</f>
        <v/>
      </c>
      <c r="K257" s="76"/>
    </row>
    <row r="258">
      <c r="A258" s="69"/>
      <c r="B258" s="38"/>
      <c r="C258" s="70"/>
      <c r="D258" s="77"/>
      <c r="E258" s="71"/>
      <c r="F25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58" s="73" t="str">
        <f t="shared" si="2"/>
        <v/>
      </c>
      <c r="H258" s="74" t="str">
        <f t="shared" si="3"/>
        <v/>
      </c>
      <c r="I258" s="73" t="str">
        <f t="shared" si="4"/>
        <v/>
      </c>
      <c r="J258" s="75" t="str">
        <f t="array" ref="J258">iferror(vlookup(A258,SORT('Before Initial Call'!A:B, 2, FALSE), 2, FALSE),"")</f>
        <v/>
      </c>
      <c r="K258" s="76"/>
    </row>
    <row r="259">
      <c r="A259" s="69"/>
      <c r="B259" s="38"/>
      <c r="C259" s="70"/>
      <c r="D259" s="77"/>
      <c r="E259" s="71"/>
      <c r="F25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59" s="73" t="str">
        <f t="shared" si="2"/>
        <v/>
      </c>
      <c r="H259" s="74" t="str">
        <f t="shared" si="3"/>
        <v/>
      </c>
      <c r="I259" s="73" t="str">
        <f t="shared" si="4"/>
        <v/>
      </c>
      <c r="J259" s="75" t="str">
        <f t="array" ref="J259">iferror(vlookup(A259,SORT('Before Initial Call'!A:B, 2, FALSE), 2, FALSE),"")</f>
        <v/>
      </c>
      <c r="K259" s="76"/>
    </row>
    <row r="260">
      <c r="A260" s="69"/>
      <c r="B260" s="38"/>
      <c r="C260" s="70"/>
      <c r="D260" s="77"/>
      <c r="E260" s="71"/>
      <c r="F26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60" s="73" t="str">
        <f t="shared" si="2"/>
        <v/>
      </c>
      <c r="H260" s="74" t="str">
        <f t="shared" si="3"/>
        <v/>
      </c>
      <c r="I260" s="73" t="str">
        <f t="shared" si="4"/>
        <v/>
      </c>
      <c r="J260" s="75" t="str">
        <f t="array" ref="J260">iferror(vlookup(A260,SORT('Before Initial Call'!A:B, 2, FALSE), 2, FALSE),"")</f>
        <v/>
      </c>
      <c r="K260" s="76"/>
    </row>
    <row r="261">
      <c r="A261" s="69"/>
      <c r="B261" s="38"/>
      <c r="C261" s="70"/>
      <c r="D261" s="77"/>
      <c r="E261" s="71"/>
      <c r="F26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61" s="73" t="str">
        <f t="shared" si="2"/>
        <v/>
      </c>
      <c r="H261" s="74" t="str">
        <f t="shared" si="3"/>
        <v/>
      </c>
      <c r="I261" s="73" t="str">
        <f t="shared" si="4"/>
        <v/>
      </c>
      <c r="J261" s="75" t="str">
        <f t="array" ref="J261">iferror(vlookup(A261,SORT('Before Initial Call'!A:B, 2, FALSE), 2, FALSE),"")</f>
        <v/>
      </c>
      <c r="K261" s="76"/>
    </row>
    <row r="262">
      <c r="A262" s="69"/>
      <c r="B262" s="38"/>
      <c r="C262" s="70"/>
      <c r="D262" s="77"/>
      <c r="E262" s="71"/>
      <c r="F26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62" s="73" t="str">
        <f t="shared" si="2"/>
        <v/>
      </c>
      <c r="H262" s="74" t="str">
        <f t="shared" si="3"/>
        <v/>
      </c>
      <c r="I262" s="73" t="str">
        <f t="shared" si="4"/>
        <v/>
      </c>
      <c r="J262" s="75" t="str">
        <f t="array" ref="J262">iferror(vlookup(A262,SORT('Before Initial Call'!A:B, 2, FALSE), 2, FALSE),"")</f>
        <v/>
      </c>
      <c r="K262" s="76"/>
    </row>
    <row r="263">
      <c r="A263" s="69"/>
      <c r="B263" s="38"/>
      <c r="C263" s="70"/>
      <c r="D263" s="77"/>
      <c r="E263" s="71"/>
      <c r="F26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63" s="73" t="str">
        <f t="shared" si="2"/>
        <v/>
      </c>
      <c r="H263" s="74" t="str">
        <f t="shared" si="3"/>
        <v/>
      </c>
      <c r="I263" s="73" t="str">
        <f t="shared" si="4"/>
        <v/>
      </c>
      <c r="J263" s="75" t="str">
        <f t="array" ref="J263">iferror(vlookup(A263,SORT('Before Initial Call'!A:B, 2, FALSE), 2, FALSE),"")</f>
        <v/>
      </c>
      <c r="K263" s="76"/>
    </row>
    <row r="264">
      <c r="A264" s="69"/>
      <c r="B264" s="38"/>
      <c r="C264" s="70"/>
      <c r="D264" s="77"/>
      <c r="E264" s="71"/>
      <c r="F26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64" s="73" t="str">
        <f t="shared" si="2"/>
        <v/>
      </c>
      <c r="H264" s="74" t="str">
        <f t="shared" si="3"/>
        <v/>
      </c>
      <c r="I264" s="73" t="str">
        <f t="shared" si="4"/>
        <v/>
      </c>
      <c r="J264" s="75" t="str">
        <f t="array" ref="J264">iferror(vlookup(A264,SORT('Before Initial Call'!A:B, 2, FALSE), 2, FALSE),"")</f>
        <v/>
      </c>
      <c r="K264" s="76"/>
    </row>
    <row r="265">
      <c r="A265" s="69"/>
      <c r="B265" s="38"/>
      <c r="C265" s="70"/>
      <c r="D265" s="77"/>
      <c r="E265" s="71"/>
      <c r="F26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65" s="73" t="str">
        <f t="shared" si="2"/>
        <v/>
      </c>
      <c r="H265" s="74" t="str">
        <f t="shared" si="3"/>
        <v/>
      </c>
      <c r="I265" s="73" t="str">
        <f t="shared" si="4"/>
        <v/>
      </c>
      <c r="J265" s="75" t="str">
        <f t="array" ref="J265">iferror(vlookup(A265,SORT('Before Initial Call'!A:B, 2, FALSE), 2, FALSE),"")</f>
        <v/>
      </c>
      <c r="K265" s="76"/>
    </row>
    <row r="266">
      <c r="A266" s="69"/>
      <c r="B266" s="38"/>
      <c r="C266" s="70"/>
      <c r="D266" s="77"/>
      <c r="E266" s="71"/>
      <c r="F26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66" s="73" t="str">
        <f t="shared" si="2"/>
        <v/>
      </c>
      <c r="H266" s="74" t="str">
        <f t="shared" si="3"/>
        <v/>
      </c>
      <c r="I266" s="73" t="str">
        <f t="shared" si="4"/>
        <v/>
      </c>
      <c r="J266" s="75" t="str">
        <f t="array" ref="J266">iferror(vlookup(A266,SORT('Before Initial Call'!A:B, 2, FALSE), 2, FALSE),"")</f>
        <v/>
      </c>
      <c r="K266" s="76"/>
    </row>
    <row r="267">
      <c r="A267" s="69"/>
      <c r="B267" s="38"/>
      <c r="C267" s="70"/>
      <c r="D267" s="77"/>
      <c r="E267" s="71"/>
      <c r="F26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67" s="73" t="str">
        <f t="shared" si="2"/>
        <v/>
      </c>
      <c r="H267" s="74" t="str">
        <f t="shared" si="3"/>
        <v/>
      </c>
      <c r="I267" s="73" t="str">
        <f t="shared" si="4"/>
        <v/>
      </c>
      <c r="J267" s="75" t="str">
        <f t="array" ref="J267">iferror(vlookup(A267,SORT('Before Initial Call'!A:B, 2, FALSE), 2, FALSE),"")</f>
        <v/>
      </c>
      <c r="K267" s="76"/>
    </row>
    <row r="268">
      <c r="A268" s="69"/>
      <c r="B268" s="38"/>
      <c r="C268" s="70"/>
      <c r="D268" s="77"/>
      <c r="E268" s="71"/>
      <c r="F26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68" s="73" t="str">
        <f t="shared" si="2"/>
        <v/>
      </c>
      <c r="H268" s="74" t="str">
        <f t="shared" si="3"/>
        <v/>
      </c>
      <c r="I268" s="73" t="str">
        <f t="shared" si="4"/>
        <v/>
      </c>
      <c r="J268" s="75" t="str">
        <f t="array" ref="J268">iferror(vlookup(A268,SORT('Before Initial Call'!A:B, 2, FALSE), 2, FALSE),"")</f>
        <v/>
      </c>
      <c r="K268" s="76"/>
    </row>
    <row r="269">
      <c r="A269" s="69"/>
      <c r="B269" s="38"/>
      <c r="C269" s="70"/>
      <c r="D269" s="77"/>
      <c r="E269" s="71"/>
      <c r="F26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69" s="73" t="str">
        <f t="shared" si="2"/>
        <v/>
      </c>
      <c r="H269" s="74" t="str">
        <f t="shared" si="3"/>
        <v/>
      </c>
      <c r="I269" s="73" t="str">
        <f t="shared" si="4"/>
        <v/>
      </c>
      <c r="J269" s="75" t="str">
        <f t="array" ref="J269">iferror(vlookup(A269,SORT('Before Initial Call'!A:B, 2, FALSE), 2, FALSE),"")</f>
        <v/>
      </c>
      <c r="K269" s="76"/>
    </row>
    <row r="270">
      <c r="A270" s="69"/>
      <c r="B270" s="38"/>
      <c r="C270" s="70"/>
      <c r="D270" s="77"/>
      <c r="E270" s="71"/>
      <c r="F27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70" s="73" t="str">
        <f t="shared" si="2"/>
        <v/>
      </c>
      <c r="H270" s="74" t="str">
        <f t="shared" si="3"/>
        <v/>
      </c>
      <c r="I270" s="73" t="str">
        <f t="shared" si="4"/>
        <v/>
      </c>
      <c r="J270" s="75" t="str">
        <f t="array" ref="J270">iferror(vlookup(A270,SORT('Before Initial Call'!A:B, 2, FALSE), 2, FALSE),"")</f>
        <v/>
      </c>
      <c r="K270" s="76"/>
    </row>
    <row r="271">
      <c r="A271" s="69"/>
      <c r="B271" s="38"/>
      <c r="C271" s="70"/>
      <c r="D271" s="77"/>
      <c r="E271" s="71"/>
      <c r="F27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71" s="73" t="str">
        <f t="shared" si="2"/>
        <v/>
      </c>
      <c r="H271" s="74" t="str">
        <f t="shared" si="3"/>
        <v/>
      </c>
      <c r="I271" s="73" t="str">
        <f t="shared" si="4"/>
        <v/>
      </c>
      <c r="J271" s="75" t="str">
        <f t="array" ref="J271">iferror(vlookup(A271,SORT('Before Initial Call'!A:B, 2, FALSE), 2, FALSE),"")</f>
        <v/>
      </c>
      <c r="K271" s="76"/>
    </row>
    <row r="272">
      <c r="A272" s="69"/>
      <c r="B272" s="38"/>
      <c r="C272" s="70"/>
      <c r="D272" s="77"/>
      <c r="E272" s="71"/>
      <c r="F27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72" s="73" t="str">
        <f t="shared" si="2"/>
        <v/>
      </c>
      <c r="H272" s="74" t="str">
        <f t="shared" si="3"/>
        <v/>
      </c>
      <c r="I272" s="73" t="str">
        <f t="shared" si="4"/>
        <v/>
      </c>
      <c r="J272" s="75" t="str">
        <f t="array" ref="J272">iferror(vlookup(A272,SORT('Before Initial Call'!A:B, 2, FALSE), 2, FALSE),"")</f>
        <v/>
      </c>
      <c r="K272" s="76"/>
    </row>
    <row r="273">
      <c r="A273" s="69"/>
      <c r="B273" s="38"/>
      <c r="C273" s="70"/>
      <c r="D273" s="77"/>
      <c r="E273" s="71"/>
      <c r="F27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73" s="73" t="str">
        <f t="shared" si="2"/>
        <v/>
      </c>
      <c r="H273" s="74" t="str">
        <f t="shared" si="3"/>
        <v/>
      </c>
      <c r="I273" s="73" t="str">
        <f t="shared" si="4"/>
        <v/>
      </c>
      <c r="J273" s="75" t="str">
        <f t="array" ref="J273">iferror(vlookup(A273,SORT('Before Initial Call'!A:B, 2, FALSE), 2, FALSE),"")</f>
        <v/>
      </c>
      <c r="K273" s="76"/>
    </row>
    <row r="274">
      <c r="A274" s="69"/>
      <c r="B274" s="38"/>
      <c r="C274" s="70"/>
      <c r="D274" s="77"/>
      <c r="E274" s="71"/>
      <c r="F27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74" s="73" t="str">
        <f t="shared" si="2"/>
        <v/>
      </c>
      <c r="H274" s="74" t="str">
        <f t="shared" si="3"/>
        <v/>
      </c>
      <c r="I274" s="73" t="str">
        <f t="shared" si="4"/>
        <v/>
      </c>
      <c r="J274" s="75" t="str">
        <f t="array" ref="J274">iferror(vlookup(A274,SORT('Before Initial Call'!A:B, 2, FALSE), 2, FALSE),"")</f>
        <v/>
      </c>
      <c r="K274" s="76"/>
    </row>
    <row r="275">
      <c r="A275" s="69"/>
      <c r="B275" s="38"/>
      <c r="C275" s="70"/>
      <c r="D275" s="77"/>
      <c r="E275" s="71"/>
      <c r="F27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75" s="73" t="str">
        <f t="shared" si="2"/>
        <v/>
      </c>
      <c r="H275" s="74" t="str">
        <f t="shared" si="3"/>
        <v/>
      </c>
      <c r="I275" s="73" t="str">
        <f t="shared" si="4"/>
        <v/>
      </c>
      <c r="J275" s="75" t="str">
        <f t="array" ref="J275">iferror(vlookup(A275,SORT('Before Initial Call'!A:B, 2, FALSE), 2, FALSE),"")</f>
        <v/>
      </c>
      <c r="K275" s="76"/>
    </row>
    <row r="276">
      <c r="A276" s="69"/>
      <c r="B276" s="38"/>
      <c r="C276" s="70"/>
      <c r="D276" s="77"/>
      <c r="E276" s="71"/>
      <c r="F27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76" s="73" t="str">
        <f t="shared" si="2"/>
        <v/>
      </c>
      <c r="H276" s="74" t="str">
        <f t="shared" si="3"/>
        <v/>
      </c>
      <c r="I276" s="73" t="str">
        <f t="shared" si="4"/>
        <v/>
      </c>
      <c r="J276" s="75" t="str">
        <f t="array" ref="J276">iferror(vlookup(A276,SORT('Before Initial Call'!A:B, 2, FALSE), 2, FALSE),"")</f>
        <v/>
      </c>
      <c r="K276" s="76"/>
    </row>
    <row r="277">
      <c r="A277" s="69"/>
      <c r="B277" s="38"/>
      <c r="C277" s="70"/>
      <c r="D277" s="77"/>
      <c r="E277" s="71"/>
      <c r="F27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77" s="73" t="str">
        <f t="shared" si="2"/>
        <v/>
      </c>
      <c r="H277" s="74" t="str">
        <f t="shared" si="3"/>
        <v/>
      </c>
      <c r="I277" s="73" t="str">
        <f t="shared" si="4"/>
        <v/>
      </c>
      <c r="J277" s="75" t="str">
        <f t="array" ref="J277">iferror(vlookup(A277,SORT('Before Initial Call'!A:B, 2, FALSE), 2, FALSE),"")</f>
        <v/>
      </c>
      <c r="K277" s="76"/>
    </row>
    <row r="278">
      <c r="A278" s="69"/>
      <c r="B278" s="38"/>
      <c r="C278" s="70"/>
      <c r="D278" s="77"/>
      <c r="E278" s="71"/>
      <c r="F27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78" s="73" t="str">
        <f t="shared" si="2"/>
        <v/>
      </c>
      <c r="H278" s="74" t="str">
        <f t="shared" si="3"/>
        <v/>
      </c>
      <c r="I278" s="73" t="str">
        <f t="shared" si="4"/>
        <v/>
      </c>
      <c r="J278" s="75" t="str">
        <f t="array" ref="J278">iferror(vlookup(A278,SORT('Before Initial Call'!A:B, 2, FALSE), 2, FALSE),"")</f>
        <v/>
      </c>
      <c r="K278" s="76"/>
    </row>
    <row r="279">
      <c r="A279" s="69"/>
      <c r="B279" s="38"/>
      <c r="C279" s="70"/>
      <c r="D279" s="77"/>
      <c r="E279" s="71"/>
      <c r="F27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79" s="73" t="str">
        <f t="shared" si="2"/>
        <v/>
      </c>
      <c r="H279" s="74" t="str">
        <f t="shared" si="3"/>
        <v/>
      </c>
      <c r="I279" s="73" t="str">
        <f t="shared" si="4"/>
        <v/>
      </c>
      <c r="J279" s="75" t="str">
        <f t="array" ref="J279">iferror(vlookup(A279,SORT('Before Initial Call'!A:B, 2, FALSE), 2, FALSE),"")</f>
        <v/>
      </c>
      <c r="K279" s="76"/>
    </row>
    <row r="280">
      <c r="A280" s="69"/>
      <c r="B280" s="38"/>
      <c r="C280" s="70"/>
      <c r="D280" s="77"/>
      <c r="E280" s="71"/>
      <c r="F28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80" s="73" t="str">
        <f t="shared" si="2"/>
        <v/>
      </c>
      <c r="H280" s="74" t="str">
        <f t="shared" si="3"/>
        <v/>
      </c>
      <c r="I280" s="73" t="str">
        <f t="shared" si="4"/>
        <v/>
      </c>
      <c r="J280" s="75" t="str">
        <f t="array" ref="J280">iferror(vlookup(A280,SORT('Before Initial Call'!A:B, 2, FALSE), 2, FALSE),"")</f>
        <v/>
      </c>
      <c r="K280" s="76"/>
    </row>
    <row r="281">
      <c r="A281" s="69"/>
      <c r="B281" s="38"/>
      <c r="C281" s="70"/>
      <c r="D281" s="77"/>
      <c r="E281" s="71"/>
      <c r="F28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81" s="73" t="str">
        <f t="shared" si="2"/>
        <v/>
      </c>
      <c r="H281" s="74" t="str">
        <f t="shared" si="3"/>
        <v/>
      </c>
      <c r="I281" s="73" t="str">
        <f t="shared" si="4"/>
        <v/>
      </c>
      <c r="J281" s="75" t="str">
        <f t="array" ref="J281">iferror(vlookup(A281,SORT('Before Initial Call'!A:B, 2, FALSE), 2, FALSE),"")</f>
        <v/>
      </c>
      <c r="K281" s="76"/>
    </row>
    <row r="282">
      <c r="A282" s="69"/>
      <c r="B282" s="38"/>
      <c r="C282" s="70"/>
      <c r="D282" s="77"/>
      <c r="E282" s="71"/>
      <c r="F28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82" s="73" t="str">
        <f t="shared" si="2"/>
        <v/>
      </c>
      <c r="H282" s="74" t="str">
        <f t="shared" si="3"/>
        <v/>
      </c>
      <c r="I282" s="73" t="str">
        <f t="shared" si="4"/>
        <v/>
      </c>
      <c r="J282" s="75" t="str">
        <f t="array" ref="J282">iferror(vlookup(A282,SORT('Before Initial Call'!A:B, 2, FALSE), 2, FALSE),"")</f>
        <v/>
      </c>
      <c r="K282" s="76"/>
    </row>
    <row r="283">
      <c r="A283" s="69"/>
      <c r="B283" s="38"/>
      <c r="C283" s="70"/>
      <c r="D283" s="77"/>
      <c r="E283" s="71"/>
      <c r="F28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83" s="73" t="str">
        <f t="shared" si="2"/>
        <v/>
      </c>
      <c r="H283" s="74" t="str">
        <f t="shared" si="3"/>
        <v/>
      </c>
      <c r="I283" s="73" t="str">
        <f t="shared" si="4"/>
        <v/>
      </c>
      <c r="J283" s="75" t="str">
        <f t="array" ref="J283">iferror(vlookup(A283,SORT('Before Initial Call'!A:B, 2, FALSE), 2, FALSE),"")</f>
        <v/>
      </c>
      <c r="K283" s="76"/>
    </row>
    <row r="284">
      <c r="A284" s="69"/>
      <c r="B284" s="38"/>
      <c r="C284" s="70"/>
      <c r="D284" s="77"/>
      <c r="E284" s="71"/>
      <c r="F28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84" s="73" t="str">
        <f t="shared" si="2"/>
        <v/>
      </c>
      <c r="H284" s="74" t="str">
        <f t="shared" si="3"/>
        <v/>
      </c>
      <c r="I284" s="73" t="str">
        <f t="shared" si="4"/>
        <v/>
      </c>
      <c r="J284" s="75" t="str">
        <f t="array" ref="J284">iferror(vlookup(A284,SORT('Before Initial Call'!A:B, 2, FALSE), 2, FALSE),"")</f>
        <v/>
      </c>
      <c r="K284" s="76"/>
    </row>
    <row r="285">
      <c r="A285" s="69"/>
      <c r="B285" s="38"/>
      <c r="C285" s="70"/>
      <c r="D285" s="77"/>
      <c r="E285" s="71"/>
      <c r="F28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85" s="73" t="str">
        <f t="shared" si="2"/>
        <v/>
      </c>
      <c r="H285" s="74" t="str">
        <f t="shared" si="3"/>
        <v/>
      </c>
      <c r="I285" s="73" t="str">
        <f t="shared" si="4"/>
        <v/>
      </c>
      <c r="J285" s="75" t="str">
        <f t="array" ref="J285">iferror(vlookup(A285,SORT('Before Initial Call'!A:B, 2, FALSE), 2, FALSE),"")</f>
        <v/>
      </c>
      <c r="K285" s="76"/>
    </row>
    <row r="286">
      <c r="A286" s="69"/>
      <c r="B286" s="38"/>
      <c r="C286" s="70"/>
      <c r="D286" s="77"/>
      <c r="E286" s="71"/>
      <c r="F28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86" s="73" t="str">
        <f t="shared" si="2"/>
        <v/>
      </c>
      <c r="H286" s="74" t="str">
        <f t="shared" si="3"/>
        <v/>
      </c>
      <c r="I286" s="73" t="str">
        <f t="shared" si="4"/>
        <v/>
      </c>
      <c r="J286" s="75" t="str">
        <f t="array" ref="J286">iferror(vlookup(A286,SORT('Before Initial Call'!A:B, 2, FALSE), 2, FALSE),"")</f>
        <v/>
      </c>
      <c r="K286" s="76"/>
    </row>
    <row r="287">
      <c r="A287" s="69"/>
      <c r="B287" s="38"/>
      <c r="C287" s="70"/>
      <c r="D287" s="77"/>
      <c r="E287" s="71"/>
      <c r="F28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87" s="73" t="str">
        <f t="shared" si="2"/>
        <v/>
      </c>
      <c r="H287" s="74" t="str">
        <f t="shared" si="3"/>
        <v/>
      </c>
      <c r="I287" s="73" t="str">
        <f t="shared" si="4"/>
        <v/>
      </c>
      <c r="J287" s="75" t="str">
        <f t="array" ref="J287">iferror(vlookup(A287,SORT('Before Initial Call'!A:B, 2, FALSE), 2, FALSE),"")</f>
        <v/>
      </c>
      <c r="K287" s="76"/>
    </row>
    <row r="288">
      <c r="A288" s="69"/>
      <c r="B288" s="38"/>
      <c r="C288" s="70"/>
      <c r="D288" s="77"/>
      <c r="E288" s="71"/>
      <c r="F28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88" s="73" t="str">
        <f t="shared" si="2"/>
        <v/>
      </c>
      <c r="H288" s="74" t="str">
        <f t="shared" si="3"/>
        <v/>
      </c>
      <c r="I288" s="73" t="str">
        <f t="shared" si="4"/>
        <v/>
      </c>
      <c r="J288" s="75" t="str">
        <f t="array" ref="J288">iferror(vlookup(A288,SORT('Before Initial Call'!A:B, 2, FALSE), 2, FALSE),"")</f>
        <v/>
      </c>
      <c r="K288" s="76"/>
    </row>
    <row r="289">
      <c r="A289" s="69"/>
      <c r="B289" s="38"/>
      <c r="C289" s="70"/>
      <c r="D289" s="77"/>
      <c r="E289" s="71"/>
      <c r="F28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89" s="73" t="str">
        <f t="shared" si="2"/>
        <v/>
      </c>
      <c r="H289" s="74" t="str">
        <f t="shared" si="3"/>
        <v/>
      </c>
      <c r="I289" s="73" t="str">
        <f t="shared" si="4"/>
        <v/>
      </c>
      <c r="J289" s="75" t="str">
        <f t="array" ref="J289">iferror(vlookup(A289,SORT('Before Initial Call'!A:B, 2, FALSE), 2, FALSE),"")</f>
        <v/>
      </c>
      <c r="K289" s="76"/>
    </row>
    <row r="290">
      <c r="A290" s="69"/>
      <c r="B290" s="38"/>
      <c r="C290" s="70"/>
      <c r="D290" s="77"/>
      <c r="E290" s="71"/>
      <c r="F29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90" s="73" t="str">
        <f t="shared" si="2"/>
        <v/>
      </c>
      <c r="H290" s="74" t="str">
        <f t="shared" si="3"/>
        <v/>
      </c>
      <c r="I290" s="73" t="str">
        <f t="shared" si="4"/>
        <v/>
      </c>
      <c r="J290" s="75" t="str">
        <f t="array" ref="J290">iferror(vlookup(A290,SORT('Before Initial Call'!A:B, 2, FALSE), 2, FALSE),"")</f>
        <v/>
      </c>
      <c r="K290" s="76"/>
    </row>
    <row r="291">
      <c r="A291" s="69"/>
      <c r="B291" s="38"/>
      <c r="C291" s="70"/>
      <c r="D291" s="77"/>
      <c r="E291" s="71"/>
      <c r="F29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91" s="73" t="str">
        <f t="shared" si="2"/>
        <v/>
      </c>
      <c r="H291" s="74" t="str">
        <f t="shared" si="3"/>
        <v/>
      </c>
      <c r="I291" s="73" t="str">
        <f t="shared" si="4"/>
        <v/>
      </c>
      <c r="J291" s="75" t="str">
        <f t="array" ref="J291">iferror(vlookup(A291,SORT('Before Initial Call'!A:B, 2, FALSE), 2, FALSE),"")</f>
        <v/>
      </c>
      <c r="K291" s="76"/>
    </row>
    <row r="292">
      <c r="A292" s="69"/>
      <c r="B292" s="38"/>
      <c r="C292" s="70"/>
      <c r="D292" s="77"/>
      <c r="E292" s="71"/>
      <c r="F29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92" s="73" t="str">
        <f t="shared" si="2"/>
        <v/>
      </c>
      <c r="H292" s="74" t="str">
        <f t="shared" si="3"/>
        <v/>
      </c>
      <c r="I292" s="73" t="str">
        <f t="shared" si="4"/>
        <v/>
      </c>
      <c r="J292" s="75" t="str">
        <f t="array" ref="J292">iferror(vlookup(A292,SORT('Before Initial Call'!A:B, 2, FALSE), 2, FALSE),"")</f>
        <v/>
      </c>
      <c r="K292" s="76"/>
    </row>
    <row r="293">
      <c r="A293" s="69"/>
      <c r="B293" s="38"/>
      <c r="C293" s="70"/>
      <c r="D293" s="77"/>
      <c r="E293" s="71"/>
      <c r="F29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93" s="73" t="str">
        <f t="shared" si="2"/>
        <v/>
      </c>
      <c r="H293" s="74" t="str">
        <f t="shared" si="3"/>
        <v/>
      </c>
      <c r="I293" s="73" t="str">
        <f t="shared" si="4"/>
        <v/>
      </c>
      <c r="J293" s="75" t="str">
        <f t="array" ref="J293">iferror(vlookup(A293,SORT('Before Initial Call'!A:B, 2, FALSE), 2, FALSE),"")</f>
        <v/>
      </c>
      <c r="K293" s="76"/>
    </row>
    <row r="294">
      <c r="A294" s="69"/>
      <c r="B294" s="38"/>
      <c r="C294" s="70"/>
      <c r="D294" s="77"/>
      <c r="E294" s="71"/>
      <c r="F29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94" s="73" t="str">
        <f t="shared" si="2"/>
        <v/>
      </c>
      <c r="H294" s="74" t="str">
        <f t="shared" si="3"/>
        <v/>
      </c>
      <c r="I294" s="73" t="str">
        <f t="shared" si="4"/>
        <v/>
      </c>
      <c r="J294" s="75" t="str">
        <f t="array" ref="J294">iferror(vlookup(A294,SORT('Before Initial Call'!A:B, 2, FALSE), 2, FALSE),"")</f>
        <v/>
      </c>
      <c r="K294" s="76"/>
    </row>
    <row r="295">
      <c r="A295" s="69"/>
      <c r="B295" s="38"/>
      <c r="C295" s="70"/>
      <c r="D295" s="77"/>
      <c r="E295" s="71"/>
      <c r="F29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95" s="73" t="str">
        <f t="shared" si="2"/>
        <v/>
      </c>
      <c r="H295" s="74" t="str">
        <f t="shared" si="3"/>
        <v/>
      </c>
      <c r="I295" s="73" t="str">
        <f t="shared" si="4"/>
        <v/>
      </c>
      <c r="J295" s="75" t="str">
        <f t="array" ref="J295">iferror(vlookup(A295,SORT('Before Initial Call'!A:B, 2, FALSE), 2, FALSE),"")</f>
        <v/>
      </c>
      <c r="K295" s="76"/>
    </row>
    <row r="296">
      <c r="A296" s="69"/>
      <c r="B296" s="38"/>
      <c r="C296" s="70"/>
      <c r="D296" s="77"/>
      <c r="E296" s="71"/>
      <c r="F29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96" s="73" t="str">
        <f t="shared" si="2"/>
        <v/>
      </c>
      <c r="H296" s="74" t="str">
        <f t="shared" si="3"/>
        <v/>
      </c>
      <c r="I296" s="73" t="str">
        <f t="shared" si="4"/>
        <v/>
      </c>
      <c r="J296" s="75" t="str">
        <f t="array" ref="J296">iferror(vlookup(A296,SORT('Before Initial Call'!A:B, 2, FALSE), 2, FALSE),"")</f>
        <v/>
      </c>
      <c r="K296" s="76"/>
    </row>
    <row r="297">
      <c r="A297" s="69"/>
      <c r="B297" s="38"/>
      <c r="C297" s="70"/>
      <c r="D297" s="77"/>
      <c r="E297" s="71"/>
      <c r="F29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97" s="73" t="str">
        <f t="shared" si="2"/>
        <v/>
      </c>
      <c r="H297" s="74" t="str">
        <f t="shared" si="3"/>
        <v/>
      </c>
      <c r="I297" s="73" t="str">
        <f t="shared" si="4"/>
        <v/>
      </c>
      <c r="J297" s="75" t="str">
        <f t="array" ref="J297">iferror(vlookup(A297,SORT('Before Initial Call'!A:B, 2, FALSE), 2, FALSE),"")</f>
        <v/>
      </c>
      <c r="K297" s="76"/>
    </row>
    <row r="298">
      <c r="A298" s="69"/>
      <c r="B298" s="38"/>
      <c r="C298" s="70"/>
      <c r="D298" s="77"/>
      <c r="E298" s="71"/>
      <c r="F29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98" s="73" t="str">
        <f t="shared" si="2"/>
        <v/>
      </c>
      <c r="H298" s="74" t="str">
        <f t="shared" si="3"/>
        <v/>
      </c>
      <c r="I298" s="73" t="str">
        <f t="shared" si="4"/>
        <v/>
      </c>
      <c r="J298" s="75" t="str">
        <f t="array" ref="J298">iferror(vlookup(A298,SORT('Before Initial Call'!A:B, 2, FALSE), 2, FALSE),"")</f>
        <v/>
      </c>
      <c r="K298" s="76"/>
    </row>
    <row r="299">
      <c r="A299" s="69"/>
      <c r="B299" s="38"/>
      <c r="C299" s="70"/>
      <c r="D299" s="77"/>
      <c r="E299" s="71"/>
      <c r="F29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299" s="73" t="str">
        <f t="shared" si="2"/>
        <v/>
      </c>
      <c r="H299" s="74" t="str">
        <f t="shared" si="3"/>
        <v/>
      </c>
      <c r="I299" s="73" t="str">
        <f t="shared" si="4"/>
        <v/>
      </c>
      <c r="J299" s="75" t="str">
        <f t="array" ref="J299">iferror(vlookup(A299,SORT('Before Initial Call'!A:B, 2, FALSE), 2, FALSE),"")</f>
        <v/>
      </c>
      <c r="K299" s="76"/>
    </row>
    <row r="300">
      <c r="A300" s="69"/>
      <c r="B300" s="38"/>
      <c r="C300" s="70"/>
      <c r="D300" s="77"/>
      <c r="E300" s="71"/>
      <c r="F30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00" s="73" t="str">
        <f t="shared" si="2"/>
        <v/>
      </c>
      <c r="H300" s="74" t="str">
        <f t="shared" si="3"/>
        <v/>
      </c>
      <c r="I300" s="73" t="str">
        <f t="shared" si="4"/>
        <v/>
      </c>
      <c r="J300" s="75" t="str">
        <f t="array" ref="J300">iferror(vlookup(A300,SORT('Before Initial Call'!A:B, 2, FALSE), 2, FALSE),"")</f>
        <v/>
      </c>
      <c r="K300" s="76"/>
    </row>
    <row r="301">
      <c r="A301" s="69"/>
      <c r="B301" s="38"/>
      <c r="C301" s="70"/>
      <c r="D301" s="77"/>
      <c r="E301" s="71"/>
      <c r="F30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01" s="73" t="str">
        <f t="shared" si="2"/>
        <v/>
      </c>
      <c r="H301" s="74" t="str">
        <f t="shared" si="3"/>
        <v/>
      </c>
      <c r="I301" s="73" t="str">
        <f t="shared" si="4"/>
        <v/>
      </c>
      <c r="J301" s="75" t="str">
        <f t="array" ref="J301">iferror(vlookup(A301,SORT('Before Initial Call'!A:B, 2, FALSE), 2, FALSE),"")</f>
        <v/>
      </c>
      <c r="K301" s="76"/>
    </row>
    <row r="302">
      <c r="A302" s="69"/>
      <c r="B302" s="38"/>
      <c r="C302" s="70"/>
      <c r="D302" s="77"/>
      <c r="E302" s="71"/>
      <c r="F30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02" s="73" t="str">
        <f t="shared" si="2"/>
        <v/>
      </c>
      <c r="H302" s="74" t="str">
        <f t="shared" si="3"/>
        <v/>
      </c>
      <c r="I302" s="73" t="str">
        <f t="shared" si="4"/>
        <v/>
      </c>
      <c r="J302" s="75" t="str">
        <f t="array" ref="J302">iferror(vlookup(A302,SORT('Before Initial Call'!A:B, 2, FALSE), 2, FALSE),"")</f>
        <v/>
      </c>
      <c r="K302" s="76"/>
    </row>
    <row r="303">
      <c r="A303" s="69"/>
      <c r="B303" s="38"/>
      <c r="C303" s="70"/>
      <c r="D303" s="77"/>
      <c r="E303" s="71"/>
      <c r="F30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03" s="73" t="str">
        <f t="shared" si="2"/>
        <v/>
      </c>
      <c r="H303" s="74" t="str">
        <f t="shared" si="3"/>
        <v/>
      </c>
      <c r="I303" s="73" t="str">
        <f t="shared" si="4"/>
        <v/>
      </c>
      <c r="J303" s="75" t="str">
        <f t="array" ref="J303">iferror(vlookup(A303,SORT('Before Initial Call'!A:B, 2, FALSE), 2, FALSE),"")</f>
        <v/>
      </c>
      <c r="K303" s="76"/>
    </row>
    <row r="304">
      <c r="A304" s="69"/>
      <c r="B304" s="38"/>
      <c r="C304" s="70"/>
      <c r="D304" s="77"/>
      <c r="E304" s="71"/>
      <c r="F30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04" s="73" t="str">
        <f t="shared" si="2"/>
        <v/>
      </c>
      <c r="H304" s="74" t="str">
        <f t="shared" si="3"/>
        <v/>
      </c>
      <c r="I304" s="73" t="str">
        <f t="shared" si="4"/>
        <v/>
      </c>
      <c r="J304" s="75" t="str">
        <f t="array" ref="J304">iferror(vlookup(A304,SORT('Before Initial Call'!A:B, 2, FALSE), 2, FALSE),"")</f>
        <v/>
      </c>
      <c r="K304" s="76"/>
    </row>
    <row r="305">
      <c r="A305" s="69"/>
      <c r="B305" s="38"/>
      <c r="C305" s="70"/>
      <c r="D305" s="77"/>
      <c r="E305" s="71"/>
      <c r="F30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05" s="73" t="str">
        <f t="shared" si="2"/>
        <v/>
      </c>
      <c r="H305" s="74" t="str">
        <f t="shared" si="3"/>
        <v/>
      </c>
      <c r="I305" s="73" t="str">
        <f t="shared" si="4"/>
        <v/>
      </c>
      <c r="J305" s="75" t="str">
        <f t="array" ref="J305">iferror(vlookup(A305,SORT('Before Initial Call'!A:B, 2, FALSE), 2, FALSE),"")</f>
        <v/>
      </c>
      <c r="K305" s="76"/>
    </row>
    <row r="306">
      <c r="A306" s="69"/>
      <c r="B306" s="38"/>
      <c r="C306" s="70"/>
      <c r="D306" s="77"/>
      <c r="E306" s="71"/>
      <c r="F30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06" s="73" t="str">
        <f t="shared" si="2"/>
        <v/>
      </c>
      <c r="H306" s="74" t="str">
        <f t="shared" si="3"/>
        <v/>
      </c>
      <c r="I306" s="73" t="str">
        <f t="shared" si="4"/>
        <v/>
      </c>
      <c r="J306" s="75" t="str">
        <f t="array" ref="J306">iferror(vlookup(A306,SORT('Before Initial Call'!A:B, 2, FALSE), 2, FALSE),"")</f>
        <v/>
      </c>
      <c r="K306" s="76"/>
    </row>
    <row r="307">
      <c r="A307" s="69"/>
      <c r="B307" s="38"/>
      <c r="C307" s="70"/>
      <c r="D307" s="77"/>
      <c r="E307" s="71"/>
      <c r="F30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07" s="73" t="str">
        <f t="shared" si="2"/>
        <v/>
      </c>
      <c r="H307" s="74" t="str">
        <f t="shared" si="3"/>
        <v/>
      </c>
      <c r="I307" s="73" t="str">
        <f t="shared" si="4"/>
        <v/>
      </c>
      <c r="J307" s="75" t="str">
        <f t="array" ref="J307">iferror(vlookup(A307,SORT('Before Initial Call'!A:B, 2, FALSE), 2, FALSE),"")</f>
        <v/>
      </c>
      <c r="K307" s="76"/>
    </row>
    <row r="308">
      <c r="A308" s="69"/>
      <c r="B308" s="38"/>
      <c r="C308" s="70"/>
      <c r="D308" s="77"/>
      <c r="E308" s="71"/>
      <c r="F30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08" s="73" t="str">
        <f t="shared" si="2"/>
        <v/>
      </c>
      <c r="H308" s="74" t="str">
        <f t="shared" si="3"/>
        <v/>
      </c>
      <c r="I308" s="73" t="str">
        <f t="shared" si="4"/>
        <v/>
      </c>
      <c r="J308" s="75" t="str">
        <f t="array" ref="J308">iferror(vlookup(A308,SORT('Before Initial Call'!A:B, 2, FALSE), 2, FALSE),"")</f>
        <v/>
      </c>
      <c r="K308" s="76"/>
    </row>
    <row r="309">
      <c r="A309" s="69"/>
      <c r="B309" s="38"/>
      <c r="C309" s="70"/>
      <c r="D309" s="77"/>
      <c r="E309" s="71"/>
      <c r="F30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09" s="73" t="str">
        <f t="shared" si="2"/>
        <v/>
      </c>
      <c r="H309" s="74" t="str">
        <f t="shared" si="3"/>
        <v/>
      </c>
      <c r="I309" s="73" t="str">
        <f t="shared" si="4"/>
        <v/>
      </c>
      <c r="J309" s="75" t="str">
        <f t="array" ref="J309">iferror(vlookup(A309,SORT('Before Initial Call'!A:B, 2, FALSE), 2, FALSE),"")</f>
        <v/>
      </c>
      <c r="K309" s="76"/>
    </row>
    <row r="310">
      <c r="A310" s="69"/>
      <c r="B310" s="38"/>
      <c r="C310" s="70"/>
      <c r="D310" s="77"/>
      <c r="E310" s="71"/>
      <c r="F31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10" s="73" t="str">
        <f t="shared" si="2"/>
        <v/>
      </c>
      <c r="H310" s="74" t="str">
        <f t="shared" si="3"/>
        <v/>
      </c>
      <c r="I310" s="73" t="str">
        <f t="shared" si="4"/>
        <v/>
      </c>
      <c r="J310" s="75" t="str">
        <f t="array" ref="J310">iferror(vlookup(A310,SORT('Before Initial Call'!A:B, 2, FALSE), 2, FALSE),"")</f>
        <v/>
      </c>
      <c r="K310" s="76"/>
    </row>
    <row r="311">
      <c r="A311" s="69"/>
      <c r="B311" s="38"/>
      <c r="C311" s="70"/>
      <c r="D311" s="77"/>
      <c r="E311" s="71"/>
      <c r="F31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11" s="73" t="str">
        <f t="shared" si="2"/>
        <v/>
      </c>
      <c r="H311" s="74" t="str">
        <f t="shared" si="3"/>
        <v/>
      </c>
      <c r="I311" s="73" t="str">
        <f t="shared" si="4"/>
        <v/>
      </c>
      <c r="J311" s="75" t="str">
        <f t="array" ref="J311">iferror(vlookup(A311,SORT('Before Initial Call'!A:B, 2, FALSE), 2, FALSE),"")</f>
        <v/>
      </c>
      <c r="K311" s="76"/>
    </row>
    <row r="312">
      <c r="A312" s="69"/>
      <c r="B312" s="38"/>
      <c r="C312" s="70"/>
      <c r="D312" s="77"/>
      <c r="E312" s="71"/>
      <c r="F31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12" s="73" t="str">
        <f t="shared" si="2"/>
        <v/>
      </c>
      <c r="H312" s="74" t="str">
        <f t="shared" si="3"/>
        <v/>
      </c>
      <c r="I312" s="73" t="str">
        <f t="shared" si="4"/>
        <v/>
      </c>
      <c r="J312" s="75" t="str">
        <f t="array" ref="J312">iferror(vlookup(A312,SORT('Before Initial Call'!A:B, 2, FALSE), 2, FALSE),"")</f>
        <v/>
      </c>
      <c r="K312" s="76"/>
    </row>
    <row r="313">
      <c r="A313" s="69"/>
      <c r="B313" s="38"/>
      <c r="C313" s="70"/>
      <c r="D313" s="77"/>
      <c r="E313" s="71"/>
      <c r="F31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13" s="73" t="str">
        <f t="shared" si="2"/>
        <v/>
      </c>
      <c r="H313" s="74" t="str">
        <f t="shared" si="3"/>
        <v/>
      </c>
      <c r="I313" s="73" t="str">
        <f t="shared" si="4"/>
        <v/>
      </c>
      <c r="J313" s="75" t="str">
        <f t="array" ref="J313">iferror(vlookup(A313,SORT('Before Initial Call'!A:B, 2, FALSE), 2, FALSE),"")</f>
        <v/>
      </c>
      <c r="K313" s="76"/>
    </row>
    <row r="314">
      <c r="A314" s="69"/>
      <c r="B314" s="38"/>
      <c r="C314" s="70"/>
      <c r="D314" s="77"/>
      <c r="E314" s="71"/>
      <c r="F31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14" s="73" t="str">
        <f t="shared" si="2"/>
        <v/>
      </c>
      <c r="H314" s="74" t="str">
        <f t="shared" si="3"/>
        <v/>
      </c>
      <c r="I314" s="73" t="str">
        <f t="shared" si="4"/>
        <v/>
      </c>
      <c r="J314" s="75" t="str">
        <f t="array" ref="J314">iferror(vlookup(A314,SORT('Before Initial Call'!A:B, 2, FALSE), 2, FALSE),"")</f>
        <v/>
      </c>
      <c r="K314" s="76"/>
    </row>
    <row r="315">
      <c r="A315" s="69"/>
      <c r="B315" s="38"/>
      <c r="C315" s="70"/>
      <c r="D315" s="77"/>
      <c r="E315" s="71"/>
      <c r="F31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15" s="73" t="str">
        <f t="shared" si="2"/>
        <v/>
      </c>
      <c r="H315" s="74" t="str">
        <f t="shared" si="3"/>
        <v/>
      </c>
      <c r="I315" s="73" t="str">
        <f t="shared" si="4"/>
        <v/>
      </c>
      <c r="J315" s="75" t="str">
        <f t="array" ref="J315">iferror(vlookup(A315,SORT('Before Initial Call'!A:B, 2, FALSE), 2, FALSE),"")</f>
        <v/>
      </c>
      <c r="K315" s="76"/>
    </row>
    <row r="316">
      <c r="A316" s="69"/>
      <c r="B316" s="38"/>
      <c r="C316" s="70"/>
      <c r="D316" s="77"/>
      <c r="E316" s="71"/>
      <c r="F31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16" s="73" t="str">
        <f t="shared" si="2"/>
        <v/>
      </c>
      <c r="H316" s="74" t="str">
        <f t="shared" si="3"/>
        <v/>
      </c>
      <c r="I316" s="73" t="str">
        <f t="shared" si="4"/>
        <v/>
      </c>
      <c r="J316" s="75" t="str">
        <f t="array" ref="J316">iferror(vlookup(A316,SORT('Before Initial Call'!A:B, 2, FALSE), 2, FALSE),"")</f>
        <v/>
      </c>
      <c r="K316" s="76"/>
    </row>
    <row r="317">
      <c r="A317" s="69"/>
      <c r="B317" s="38"/>
      <c r="C317" s="70"/>
      <c r="D317" s="77"/>
      <c r="E317" s="71"/>
      <c r="F31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17" s="73" t="str">
        <f t="shared" si="2"/>
        <v/>
      </c>
      <c r="H317" s="74" t="str">
        <f t="shared" si="3"/>
        <v/>
      </c>
      <c r="I317" s="73" t="str">
        <f t="shared" si="4"/>
        <v/>
      </c>
      <c r="J317" s="75" t="str">
        <f t="array" ref="J317">iferror(vlookup(A317,SORT('Before Initial Call'!A:B, 2, FALSE), 2, FALSE),"")</f>
        <v/>
      </c>
      <c r="K317" s="76"/>
    </row>
    <row r="318">
      <c r="A318" s="69"/>
      <c r="B318" s="38"/>
      <c r="C318" s="70"/>
      <c r="D318" s="77"/>
      <c r="E318" s="71"/>
      <c r="F31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18" s="73" t="str">
        <f t="shared" si="2"/>
        <v/>
      </c>
      <c r="H318" s="74" t="str">
        <f t="shared" si="3"/>
        <v/>
      </c>
      <c r="I318" s="73" t="str">
        <f t="shared" si="4"/>
        <v/>
      </c>
      <c r="J318" s="75" t="str">
        <f t="array" ref="J318">iferror(vlookup(A318,SORT('Before Initial Call'!A:B, 2, FALSE), 2, FALSE),"")</f>
        <v/>
      </c>
      <c r="K318" s="76"/>
    </row>
    <row r="319">
      <c r="A319" s="69"/>
      <c r="B319" s="38"/>
      <c r="C319" s="70"/>
      <c r="D319" s="77"/>
      <c r="E319" s="71"/>
      <c r="F31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19" s="73" t="str">
        <f t="shared" si="2"/>
        <v/>
      </c>
      <c r="H319" s="74" t="str">
        <f t="shared" si="3"/>
        <v/>
      </c>
      <c r="I319" s="73" t="str">
        <f t="shared" si="4"/>
        <v/>
      </c>
      <c r="J319" s="75" t="str">
        <f t="array" ref="J319">iferror(vlookup(A319,SORT('Before Initial Call'!A:B, 2, FALSE), 2, FALSE),"")</f>
        <v/>
      </c>
      <c r="K319" s="76"/>
    </row>
    <row r="320">
      <c r="A320" s="69"/>
      <c r="B320" s="38"/>
      <c r="C320" s="70"/>
      <c r="D320" s="77"/>
      <c r="E320" s="71"/>
      <c r="F32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20" s="73" t="str">
        <f t="shared" si="2"/>
        <v/>
      </c>
      <c r="H320" s="74" t="str">
        <f t="shared" si="3"/>
        <v/>
      </c>
      <c r="I320" s="73" t="str">
        <f t="shared" si="4"/>
        <v/>
      </c>
      <c r="J320" s="75" t="str">
        <f t="array" ref="J320">iferror(vlookup(A320,SORT('Before Initial Call'!A:B, 2, FALSE), 2, FALSE),"")</f>
        <v/>
      </c>
      <c r="K320" s="76"/>
    </row>
    <row r="321">
      <c r="A321" s="69"/>
      <c r="B321" s="38"/>
      <c r="C321" s="70"/>
      <c r="D321" s="77"/>
      <c r="E321" s="71"/>
      <c r="F32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21" s="73" t="str">
        <f t="shared" si="2"/>
        <v/>
      </c>
      <c r="H321" s="74" t="str">
        <f t="shared" si="3"/>
        <v/>
      </c>
      <c r="I321" s="73" t="str">
        <f t="shared" si="4"/>
        <v/>
      </c>
      <c r="J321" s="75" t="str">
        <f t="array" ref="J321">iferror(vlookup(A321,SORT('Before Initial Call'!A:B, 2, FALSE), 2, FALSE),"")</f>
        <v/>
      </c>
      <c r="K321" s="76"/>
    </row>
    <row r="322">
      <c r="A322" s="69"/>
      <c r="B322" s="38"/>
      <c r="C322" s="70"/>
      <c r="D322" s="77"/>
      <c r="E322" s="71"/>
      <c r="F32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22" s="73" t="str">
        <f t="shared" si="2"/>
        <v/>
      </c>
      <c r="H322" s="74" t="str">
        <f t="shared" si="3"/>
        <v/>
      </c>
      <c r="I322" s="73" t="str">
        <f t="shared" si="4"/>
        <v/>
      </c>
      <c r="J322" s="75" t="str">
        <f t="array" ref="J322">iferror(vlookup(A322,SORT('Before Initial Call'!A:B, 2, FALSE), 2, FALSE),"")</f>
        <v/>
      </c>
      <c r="K322" s="76"/>
    </row>
    <row r="323">
      <c r="A323" s="69"/>
      <c r="B323" s="38"/>
      <c r="C323" s="70"/>
      <c r="D323" s="77"/>
      <c r="E323" s="71"/>
      <c r="F32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23" s="73" t="str">
        <f t="shared" si="2"/>
        <v/>
      </c>
      <c r="H323" s="74" t="str">
        <f t="shared" si="3"/>
        <v/>
      </c>
      <c r="I323" s="73" t="str">
        <f t="shared" si="4"/>
        <v/>
      </c>
      <c r="J323" s="75" t="str">
        <f t="array" ref="J323">iferror(vlookup(A323,SORT('Before Initial Call'!A:B, 2, FALSE), 2, FALSE),"")</f>
        <v/>
      </c>
      <c r="K323" s="76"/>
    </row>
    <row r="324">
      <c r="A324" s="69"/>
      <c r="B324" s="38"/>
      <c r="C324" s="70"/>
      <c r="D324" s="77"/>
      <c r="E324" s="71"/>
      <c r="F32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24" s="73" t="str">
        <f t="shared" si="2"/>
        <v/>
      </c>
      <c r="H324" s="74" t="str">
        <f t="shared" si="3"/>
        <v/>
      </c>
      <c r="I324" s="73" t="str">
        <f t="shared" si="4"/>
        <v/>
      </c>
      <c r="J324" s="75" t="str">
        <f t="array" ref="J324">iferror(vlookup(A324,SORT('Before Initial Call'!A:B, 2, FALSE), 2, FALSE),"")</f>
        <v/>
      </c>
      <c r="K324" s="76"/>
    </row>
    <row r="325">
      <c r="A325" s="69"/>
      <c r="B325" s="38"/>
      <c r="C325" s="70"/>
      <c r="D325" s="77"/>
      <c r="E325" s="71"/>
      <c r="F32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25" s="73" t="str">
        <f t="shared" si="2"/>
        <v/>
      </c>
      <c r="H325" s="74" t="str">
        <f t="shared" si="3"/>
        <v/>
      </c>
      <c r="I325" s="73" t="str">
        <f t="shared" si="4"/>
        <v/>
      </c>
      <c r="J325" s="75" t="str">
        <f t="array" ref="J325">iferror(vlookup(A325,SORT('Before Initial Call'!A:B, 2, FALSE), 2, FALSE),"")</f>
        <v/>
      </c>
      <c r="K325" s="76"/>
    </row>
    <row r="326">
      <c r="A326" s="69"/>
      <c r="B326" s="38"/>
      <c r="C326" s="70"/>
      <c r="D326" s="77"/>
      <c r="E326" s="71"/>
      <c r="F32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26" s="73" t="str">
        <f t="shared" si="2"/>
        <v/>
      </c>
      <c r="H326" s="74" t="str">
        <f t="shared" si="3"/>
        <v/>
      </c>
      <c r="I326" s="73" t="str">
        <f t="shared" si="4"/>
        <v/>
      </c>
      <c r="J326" s="75" t="str">
        <f t="array" ref="J326">iferror(vlookup(A326,SORT('Before Initial Call'!A:B, 2, FALSE), 2, FALSE),"")</f>
        <v/>
      </c>
      <c r="K326" s="76"/>
    </row>
    <row r="327">
      <c r="A327" s="69"/>
      <c r="B327" s="38"/>
      <c r="C327" s="70"/>
      <c r="D327" s="77"/>
      <c r="E327" s="71"/>
      <c r="F32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27" s="73" t="str">
        <f t="shared" si="2"/>
        <v/>
      </c>
      <c r="H327" s="74" t="str">
        <f t="shared" si="3"/>
        <v/>
      </c>
      <c r="I327" s="73" t="str">
        <f t="shared" si="4"/>
        <v/>
      </c>
      <c r="J327" s="75" t="str">
        <f t="array" ref="J327">iferror(vlookup(A327,SORT('Before Initial Call'!A:B, 2, FALSE), 2, FALSE),"")</f>
        <v/>
      </c>
      <c r="K327" s="76"/>
    </row>
    <row r="328">
      <c r="A328" s="69"/>
      <c r="B328" s="38"/>
      <c r="C328" s="70"/>
      <c r="D328" s="77"/>
      <c r="E328" s="71"/>
      <c r="F32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28" s="73" t="str">
        <f t="shared" si="2"/>
        <v/>
      </c>
      <c r="H328" s="74" t="str">
        <f t="shared" si="3"/>
        <v/>
      </c>
      <c r="I328" s="73" t="str">
        <f t="shared" si="4"/>
        <v/>
      </c>
      <c r="J328" s="75" t="str">
        <f t="array" ref="J328">iferror(vlookup(A328,SORT('Before Initial Call'!A:B, 2, FALSE), 2, FALSE),"")</f>
        <v/>
      </c>
      <c r="K328" s="76"/>
    </row>
    <row r="329">
      <c r="A329" s="69"/>
      <c r="B329" s="38"/>
      <c r="C329" s="70"/>
      <c r="D329" s="77"/>
      <c r="E329" s="71"/>
      <c r="F32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29" s="73" t="str">
        <f t="shared" si="2"/>
        <v/>
      </c>
      <c r="H329" s="74" t="str">
        <f t="shared" si="3"/>
        <v/>
      </c>
      <c r="I329" s="73" t="str">
        <f t="shared" si="4"/>
        <v/>
      </c>
      <c r="J329" s="75" t="str">
        <f t="array" ref="J329">iferror(vlookup(A329,SORT('Before Initial Call'!A:B, 2, FALSE), 2, FALSE),"")</f>
        <v/>
      </c>
      <c r="K329" s="76"/>
    </row>
    <row r="330">
      <c r="A330" s="69"/>
      <c r="B330" s="38"/>
      <c r="C330" s="70"/>
      <c r="D330" s="77"/>
      <c r="E330" s="71"/>
      <c r="F33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30" s="73" t="str">
        <f t="shared" si="2"/>
        <v/>
      </c>
      <c r="H330" s="74" t="str">
        <f t="shared" si="3"/>
        <v/>
      </c>
      <c r="I330" s="73" t="str">
        <f t="shared" si="4"/>
        <v/>
      </c>
      <c r="J330" s="75" t="str">
        <f t="array" ref="J330">iferror(vlookup(A330,SORT('Before Initial Call'!A:B, 2, FALSE), 2, FALSE),"")</f>
        <v/>
      </c>
      <c r="K330" s="76"/>
    </row>
    <row r="331">
      <c r="A331" s="69"/>
      <c r="B331" s="38"/>
      <c r="C331" s="70"/>
      <c r="D331" s="77"/>
      <c r="E331" s="71"/>
      <c r="F33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31" s="73" t="str">
        <f t="shared" si="2"/>
        <v/>
      </c>
      <c r="H331" s="74" t="str">
        <f t="shared" si="3"/>
        <v/>
      </c>
      <c r="I331" s="73" t="str">
        <f t="shared" si="4"/>
        <v/>
      </c>
      <c r="J331" s="75" t="str">
        <f t="array" ref="J331">iferror(vlookup(A331,SORT('Before Initial Call'!A:B, 2, FALSE), 2, FALSE),"")</f>
        <v/>
      </c>
      <c r="K331" s="76"/>
    </row>
    <row r="332">
      <c r="A332" s="69"/>
      <c r="B332" s="38"/>
      <c r="C332" s="70"/>
      <c r="D332" s="77"/>
      <c r="E332" s="71"/>
      <c r="F33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32" s="73" t="str">
        <f t="shared" si="2"/>
        <v/>
      </c>
      <c r="H332" s="74" t="str">
        <f t="shared" si="3"/>
        <v/>
      </c>
      <c r="I332" s="73" t="str">
        <f t="shared" si="4"/>
        <v/>
      </c>
      <c r="J332" s="75" t="str">
        <f t="array" ref="J332">iferror(vlookup(A332,SORT('Before Initial Call'!A:B, 2, FALSE), 2, FALSE),"")</f>
        <v/>
      </c>
      <c r="K332" s="76"/>
    </row>
    <row r="333">
      <c r="A333" s="69"/>
      <c r="B333" s="38"/>
      <c r="C333" s="70"/>
      <c r="D333" s="77"/>
      <c r="E333" s="71"/>
      <c r="F33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33" s="73" t="str">
        <f t="shared" si="2"/>
        <v/>
      </c>
      <c r="H333" s="74" t="str">
        <f t="shared" si="3"/>
        <v/>
      </c>
      <c r="I333" s="73" t="str">
        <f t="shared" si="4"/>
        <v/>
      </c>
      <c r="J333" s="75" t="str">
        <f t="array" ref="J333">iferror(vlookup(A333,SORT('Before Initial Call'!A:B, 2, FALSE), 2, FALSE),"")</f>
        <v/>
      </c>
      <c r="K333" s="76"/>
    </row>
    <row r="334">
      <c r="A334" s="69"/>
      <c r="B334" s="38"/>
      <c r="C334" s="70"/>
      <c r="D334" s="77"/>
      <c r="E334" s="71"/>
      <c r="F33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34" s="73" t="str">
        <f t="shared" si="2"/>
        <v/>
      </c>
      <c r="H334" s="74" t="str">
        <f t="shared" si="3"/>
        <v/>
      </c>
      <c r="I334" s="73" t="str">
        <f t="shared" si="4"/>
        <v/>
      </c>
      <c r="J334" s="75" t="str">
        <f t="array" ref="J334">iferror(vlookup(A334,SORT('Before Initial Call'!A:B, 2, FALSE), 2, FALSE),"")</f>
        <v/>
      </c>
      <c r="K334" s="76"/>
    </row>
    <row r="335">
      <c r="A335" s="69"/>
      <c r="B335" s="38"/>
      <c r="C335" s="70"/>
      <c r="D335" s="77"/>
      <c r="E335" s="71"/>
      <c r="F33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35" s="73" t="str">
        <f t="shared" si="2"/>
        <v/>
      </c>
      <c r="H335" s="74" t="str">
        <f t="shared" si="3"/>
        <v/>
      </c>
      <c r="I335" s="73" t="str">
        <f t="shared" si="4"/>
        <v/>
      </c>
      <c r="J335" s="75" t="str">
        <f t="array" ref="J335">iferror(vlookup(A335,SORT('Before Initial Call'!A:B, 2, FALSE), 2, FALSE),"")</f>
        <v/>
      </c>
      <c r="K335" s="76"/>
    </row>
    <row r="336">
      <c r="A336" s="69"/>
      <c r="B336" s="38"/>
      <c r="C336" s="70"/>
      <c r="D336" s="77"/>
      <c r="E336" s="71"/>
      <c r="F33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36" s="73" t="str">
        <f t="shared" si="2"/>
        <v/>
      </c>
      <c r="H336" s="74" t="str">
        <f t="shared" si="3"/>
        <v/>
      </c>
      <c r="I336" s="73" t="str">
        <f t="shared" si="4"/>
        <v/>
      </c>
      <c r="J336" s="75" t="str">
        <f t="array" ref="J336">iferror(vlookup(A336,SORT('Before Initial Call'!A:B, 2, FALSE), 2, FALSE),"")</f>
        <v/>
      </c>
      <c r="K336" s="76"/>
    </row>
    <row r="337">
      <c r="A337" s="69"/>
      <c r="B337" s="38"/>
      <c r="C337" s="70"/>
      <c r="D337" s="77"/>
      <c r="E337" s="71"/>
      <c r="F33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37" s="73" t="str">
        <f t="shared" si="2"/>
        <v/>
      </c>
      <c r="H337" s="74" t="str">
        <f t="shared" si="3"/>
        <v/>
      </c>
      <c r="I337" s="73" t="str">
        <f t="shared" si="4"/>
        <v/>
      </c>
      <c r="J337" s="75" t="str">
        <f t="array" ref="J337">iferror(vlookup(A337,SORT('Before Initial Call'!A:B, 2, FALSE), 2, FALSE),"")</f>
        <v/>
      </c>
      <c r="K337" s="76"/>
    </row>
    <row r="338">
      <c r="A338" s="69"/>
      <c r="B338" s="38"/>
      <c r="C338" s="70"/>
      <c r="D338" s="77"/>
      <c r="E338" s="71"/>
      <c r="F33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38" s="73" t="str">
        <f t="shared" si="2"/>
        <v/>
      </c>
      <c r="H338" s="74" t="str">
        <f t="shared" si="3"/>
        <v/>
      </c>
      <c r="I338" s="73" t="str">
        <f t="shared" si="4"/>
        <v/>
      </c>
      <c r="J338" s="75" t="str">
        <f t="array" ref="J338">iferror(vlookup(A338,SORT('Before Initial Call'!A:B, 2, FALSE), 2, FALSE),"")</f>
        <v/>
      </c>
      <c r="K338" s="76"/>
    </row>
    <row r="339">
      <c r="A339" s="69"/>
      <c r="B339" s="38"/>
      <c r="C339" s="70"/>
      <c r="D339" s="77"/>
      <c r="E339" s="71"/>
      <c r="F33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39" s="73" t="str">
        <f t="shared" si="2"/>
        <v/>
      </c>
      <c r="H339" s="74" t="str">
        <f t="shared" si="3"/>
        <v/>
      </c>
      <c r="I339" s="73" t="str">
        <f t="shared" si="4"/>
        <v/>
      </c>
      <c r="J339" s="75" t="str">
        <f t="array" ref="J339">iferror(vlookup(A339,SORT('Before Initial Call'!A:B, 2, FALSE), 2, FALSE),"")</f>
        <v/>
      </c>
      <c r="K339" s="76"/>
    </row>
    <row r="340">
      <c r="A340" s="69"/>
      <c r="B340" s="38"/>
      <c r="C340" s="70"/>
      <c r="D340" s="77"/>
      <c r="E340" s="71"/>
      <c r="F34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40" s="73" t="str">
        <f t="shared" si="2"/>
        <v/>
      </c>
      <c r="H340" s="74" t="str">
        <f t="shared" si="3"/>
        <v/>
      </c>
      <c r="I340" s="73" t="str">
        <f t="shared" si="4"/>
        <v/>
      </c>
      <c r="J340" s="75" t="str">
        <f t="array" ref="J340">iferror(vlookup(A340,SORT('Before Initial Call'!A:B, 2, FALSE), 2, FALSE),"")</f>
        <v/>
      </c>
      <c r="K340" s="76"/>
    </row>
    <row r="341">
      <c r="A341" s="69"/>
      <c r="B341" s="38"/>
      <c r="C341" s="70"/>
      <c r="D341" s="77"/>
      <c r="E341" s="71"/>
      <c r="F34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41" s="73" t="str">
        <f t="shared" si="2"/>
        <v/>
      </c>
      <c r="H341" s="74" t="str">
        <f t="shared" si="3"/>
        <v/>
      </c>
      <c r="I341" s="73" t="str">
        <f t="shared" si="4"/>
        <v/>
      </c>
      <c r="J341" s="75" t="str">
        <f t="array" ref="J341">iferror(vlookup(A341,SORT('Before Initial Call'!A:B, 2, FALSE), 2, FALSE),"")</f>
        <v/>
      </c>
      <c r="K341" s="76"/>
    </row>
    <row r="342">
      <c r="A342" s="69"/>
      <c r="B342" s="38"/>
      <c r="C342" s="70"/>
      <c r="D342" s="77"/>
      <c r="E342" s="71"/>
      <c r="F34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42" s="73" t="str">
        <f t="shared" si="2"/>
        <v/>
      </c>
      <c r="H342" s="74" t="str">
        <f t="shared" si="3"/>
        <v/>
      </c>
      <c r="I342" s="73" t="str">
        <f t="shared" si="4"/>
        <v/>
      </c>
      <c r="J342" s="75" t="str">
        <f t="array" ref="J342">iferror(vlookup(A342,SORT('Before Initial Call'!A:B, 2, FALSE), 2, FALSE),"")</f>
        <v/>
      </c>
      <c r="K342" s="76"/>
    </row>
    <row r="343">
      <c r="A343" s="69"/>
      <c r="B343" s="38"/>
      <c r="C343" s="70"/>
      <c r="D343" s="77"/>
      <c r="E343" s="71"/>
      <c r="F34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43" s="73" t="str">
        <f t="shared" si="2"/>
        <v/>
      </c>
      <c r="H343" s="74" t="str">
        <f t="shared" si="3"/>
        <v/>
      </c>
      <c r="I343" s="73" t="str">
        <f t="shared" si="4"/>
        <v/>
      </c>
      <c r="J343" s="75" t="str">
        <f t="array" ref="J343">iferror(vlookup(A343,SORT('Before Initial Call'!A:B, 2, FALSE), 2, FALSE),"")</f>
        <v/>
      </c>
      <c r="K343" s="76"/>
    </row>
    <row r="344">
      <c r="A344" s="69"/>
      <c r="B344" s="38"/>
      <c r="C344" s="70"/>
      <c r="D344" s="77"/>
      <c r="E344" s="71"/>
      <c r="F34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44" s="73" t="str">
        <f t="shared" si="2"/>
        <v/>
      </c>
      <c r="H344" s="74" t="str">
        <f t="shared" si="3"/>
        <v/>
      </c>
      <c r="I344" s="73" t="str">
        <f t="shared" si="4"/>
        <v/>
      </c>
      <c r="J344" s="75" t="str">
        <f t="array" ref="J344">iferror(vlookup(A344,SORT('Before Initial Call'!A:B, 2, FALSE), 2, FALSE),"")</f>
        <v/>
      </c>
      <c r="K344" s="76"/>
    </row>
    <row r="345">
      <c r="A345" s="69"/>
      <c r="B345" s="38"/>
      <c r="C345" s="70"/>
      <c r="D345" s="77"/>
      <c r="E345" s="71"/>
      <c r="F34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45" s="73" t="str">
        <f t="shared" si="2"/>
        <v/>
      </c>
      <c r="H345" s="74" t="str">
        <f t="shared" si="3"/>
        <v/>
      </c>
      <c r="I345" s="73" t="str">
        <f t="shared" si="4"/>
        <v/>
      </c>
      <c r="J345" s="75" t="str">
        <f t="array" ref="J345">iferror(vlookup(A345,SORT('Before Initial Call'!A:B, 2, FALSE), 2, FALSE),"")</f>
        <v/>
      </c>
      <c r="K345" s="76"/>
    </row>
    <row r="346">
      <c r="A346" s="69"/>
      <c r="B346" s="38"/>
      <c r="C346" s="70"/>
      <c r="D346" s="77"/>
      <c r="E346" s="71"/>
      <c r="F34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46" s="73" t="str">
        <f t="shared" si="2"/>
        <v/>
      </c>
      <c r="H346" s="74" t="str">
        <f t="shared" si="3"/>
        <v/>
      </c>
      <c r="I346" s="73" t="str">
        <f t="shared" si="4"/>
        <v/>
      </c>
      <c r="J346" s="75" t="str">
        <f t="array" ref="J346">iferror(vlookup(A346,SORT('Before Initial Call'!A:B, 2, FALSE), 2, FALSE),"")</f>
        <v/>
      </c>
      <c r="K346" s="76"/>
    </row>
    <row r="347">
      <c r="A347" s="69"/>
      <c r="B347" s="38"/>
      <c r="C347" s="70"/>
      <c r="D347" s="77"/>
      <c r="E347" s="71"/>
      <c r="F34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47" s="73" t="str">
        <f t="shared" si="2"/>
        <v/>
      </c>
      <c r="H347" s="74" t="str">
        <f t="shared" si="3"/>
        <v/>
      </c>
      <c r="I347" s="73" t="str">
        <f t="shared" si="4"/>
        <v/>
      </c>
      <c r="J347" s="75" t="str">
        <f t="array" ref="J347">iferror(vlookup(A347,SORT('Before Initial Call'!A:B, 2, FALSE), 2, FALSE),"")</f>
        <v/>
      </c>
      <c r="K347" s="76"/>
    </row>
    <row r="348">
      <c r="A348" s="69"/>
      <c r="B348" s="38"/>
      <c r="C348" s="70"/>
      <c r="D348" s="77"/>
      <c r="E348" s="71"/>
      <c r="F34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48" s="73" t="str">
        <f t="shared" si="2"/>
        <v/>
      </c>
      <c r="H348" s="74" t="str">
        <f t="shared" si="3"/>
        <v/>
      </c>
      <c r="I348" s="73" t="str">
        <f t="shared" si="4"/>
        <v/>
      </c>
      <c r="J348" s="75" t="str">
        <f t="array" ref="J348">iferror(vlookup(A348,SORT('Before Initial Call'!A:B, 2, FALSE), 2, FALSE),"")</f>
        <v/>
      </c>
      <c r="K348" s="76"/>
    </row>
    <row r="349">
      <c r="A349" s="69"/>
      <c r="B349" s="38"/>
      <c r="C349" s="70"/>
      <c r="D349" s="77"/>
      <c r="E349" s="71"/>
      <c r="F34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49" s="73" t="str">
        <f t="shared" si="2"/>
        <v/>
      </c>
      <c r="H349" s="74" t="str">
        <f t="shared" si="3"/>
        <v/>
      </c>
      <c r="I349" s="73" t="str">
        <f t="shared" si="4"/>
        <v/>
      </c>
      <c r="J349" s="75" t="str">
        <f t="array" ref="J349">iferror(vlookup(A349,SORT('Before Initial Call'!A:B, 2, FALSE), 2, FALSE),"")</f>
        <v/>
      </c>
      <c r="K349" s="76"/>
    </row>
    <row r="350">
      <c r="A350" s="69"/>
      <c r="B350" s="38"/>
      <c r="C350" s="70"/>
      <c r="D350" s="77"/>
      <c r="E350" s="71"/>
      <c r="F35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50" s="73" t="str">
        <f t="shared" si="2"/>
        <v/>
      </c>
      <c r="H350" s="74" t="str">
        <f t="shared" si="3"/>
        <v/>
      </c>
      <c r="I350" s="73" t="str">
        <f t="shared" si="4"/>
        <v/>
      </c>
      <c r="J350" s="75" t="str">
        <f t="array" ref="J350">iferror(vlookup(A350,SORT('Before Initial Call'!A:B, 2, FALSE), 2, FALSE),"")</f>
        <v/>
      </c>
      <c r="K350" s="76"/>
    </row>
    <row r="351">
      <c r="A351" s="69"/>
      <c r="B351" s="38"/>
      <c r="C351" s="70"/>
      <c r="D351" s="77"/>
      <c r="E351" s="71"/>
      <c r="F35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51" s="73" t="str">
        <f t="shared" si="2"/>
        <v/>
      </c>
      <c r="H351" s="74" t="str">
        <f t="shared" si="3"/>
        <v/>
      </c>
      <c r="I351" s="73" t="str">
        <f t="shared" si="4"/>
        <v/>
      </c>
      <c r="J351" s="75" t="str">
        <f t="array" ref="J351">iferror(vlookup(A351,SORT('Before Initial Call'!A:B, 2, FALSE), 2, FALSE),"")</f>
        <v/>
      </c>
      <c r="K351" s="76"/>
    </row>
    <row r="352">
      <c r="A352" s="69"/>
      <c r="B352" s="38"/>
      <c r="C352" s="70"/>
      <c r="D352" s="77"/>
      <c r="E352" s="71"/>
      <c r="F35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52" s="73" t="str">
        <f t="shared" si="2"/>
        <v/>
      </c>
      <c r="H352" s="74" t="str">
        <f t="shared" si="3"/>
        <v/>
      </c>
      <c r="I352" s="73" t="str">
        <f t="shared" si="4"/>
        <v/>
      </c>
      <c r="J352" s="75" t="str">
        <f t="array" ref="J352">iferror(vlookup(A352,SORT('Before Initial Call'!A:B, 2, FALSE), 2, FALSE),"")</f>
        <v/>
      </c>
      <c r="K352" s="76"/>
    </row>
    <row r="353">
      <c r="A353" s="69"/>
      <c r="B353" s="38"/>
      <c r="C353" s="70"/>
      <c r="D353" s="77"/>
      <c r="E353" s="71"/>
      <c r="F35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53" s="73" t="str">
        <f t="shared" si="2"/>
        <v/>
      </c>
      <c r="H353" s="74" t="str">
        <f t="shared" si="3"/>
        <v/>
      </c>
      <c r="I353" s="73" t="str">
        <f t="shared" si="4"/>
        <v/>
      </c>
      <c r="J353" s="75" t="str">
        <f t="array" ref="J353">iferror(vlookup(A353,SORT('Before Initial Call'!A:B, 2, FALSE), 2, FALSE),"")</f>
        <v/>
      </c>
      <c r="K353" s="76"/>
    </row>
    <row r="354">
      <c r="A354" s="69"/>
      <c r="B354" s="38"/>
      <c r="C354" s="70"/>
      <c r="D354" s="77"/>
      <c r="E354" s="71"/>
      <c r="F35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54" s="73" t="str">
        <f t="shared" si="2"/>
        <v/>
      </c>
      <c r="H354" s="74" t="str">
        <f t="shared" si="3"/>
        <v/>
      </c>
      <c r="I354" s="73" t="str">
        <f t="shared" si="4"/>
        <v/>
      </c>
      <c r="J354" s="75" t="str">
        <f t="array" ref="J354">iferror(vlookup(A354,SORT('Before Initial Call'!A:B, 2, FALSE), 2, FALSE),"")</f>
        <v/>
      </c>
      <c r="K354" s="76"/>
    </row>
    <row r="355">
      <c r="A355" s="69"/>
      <c r="B355" s="38"/>
      <c r="C355" s="70"/>
      <c r="D355" s="77"/>
      <c r="E355" s="71"/>
      <c r="F35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55" s="73" t="str">
        <f t="shared" si="2"/>
        <v/>
      </c>
      <c r="H355" s="74" t="str">
        <f t="shared" si="3"/>
        <v/>
      </c>
      <c r="I355" s="73" t="str">
        <f t="shared" si="4"/>
        <v/>
      </c>
      <c r="J355" s="75" t="str">
        <f t="array" ref="J355">iferror(vlookup(A355,SORT('Before Initial Call'!A:B, 2, FALSE), 2, FALSE),"")</f>
        <v/>
      </c>
      <c r="K355" s="76"/>
    </row>
    <row r="356">
      <c r="A356" s="69"/>
      <c r="B356" s="38"/>
      <c r="C356" s="70"/>
      <c r="D356" s="77"/>
      <c r="E356" s="71"/>
      <c r="F35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56" s="73" t="str">
        <f t="shared" si="2"/>
        <v/>
      </c>
      <c r="H356" s="74" t="str">
        <f t="shared" si="3"/>
        <v/>
      </c>
      <c r="I356" s="73" t="str">
        <f t="shared" si="4"/>
        <v/>
      </c>
      <c r="J356" s="75" t="str">
        <f t="array" ref="J356">iferror(vlookup(A356,SORT('Before Initial Call'!A:B, 2, FALSE), 2, FALSE),"")</f>
        <v/>
      </c>
      <c r="K356" s="76"/>
    </row>
    <row r="357">
      <c r="A357" s="69"/>
      <c r="B357" s="38"/>
      <c r="C357" s="70"/>
      <c r="D357" s="77"/>
      <c r="E357" s="71"/>
      <c r="F35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57" s="73" t="str">
        <f t="shared" si="2"/>
        <v/>
      </c>
      <c r="H357" s="74" t="str">
        <f t="shared" si="3"/>
        <v/>
      </c>
      <c r="I357" s="73" t="str">
        <f t="shared" si="4"/>
        <v/>
      </c>
      <c r="J357" s="75" t="str">
        <f t="array" ref="J357">iferror(vlookup(A357,SORT('Before Initial Call'!A:B, 2, FALSE), 2, FALSE),"")</f>
        <v/>
      </c>
      <c r="K357" s="76"/>
    </row>
    <row r="358">
      <c r="A358" s="69"/>
      <c r="B358" s="38"/>
      <c r="C358" s="70"/>
      <c r="D358" s="77"/>
      <c r="E358" s="71"/>
      <c r="F35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58" s="73" t="str">
        <f t="shared" si="2"/>
        <v/>
      </c>
      <c r="H358" s="74" t="str">
        <f t="shared" si="3"/>
        <v/>
      </c>
      <c r="I358" s="73" t="str">
        <f t="shared" si="4"/>
        <v/>
      </c>
      <c r="J358" s="75" t="str">
        <f t="array" ref="J358">iferror(vlookup(A358,SORT('Before Initial Call'!A:B, 2, FALSE), 2, FALSE),"")</f>
        <v/>
      </c>
      <c r="K358" s="76"/>
    </row>
    <row r="359">
      <c r="A359" s="69"/>
      <c r="B359" s="38"/>
      <c r="C359" s="70"/>
      <c r="D359" s="77"/>
      <c r="E359" s="71"/>
      <c r="F35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59" s="73" t="str">
        <f t="shared" si="2"/>
        <v/>
      </c>
      <c r="H359" s="74" t="str">
        <f t="shared" si="3"/>
        <v/>
      </c>
      <c r="I359" s="73" t="str">
        <f t="shared" si="4"/>
        <v/>
      </c>
      <c r="J359" s="75" t="str">
        <f t="array" ref="J359">iferror(vlookup(A359,SORT('Before Initial Call'!A:B, 2, FALSE), 2, FALSE),"")</f>
        <v/>
      </c>
      <c r="K359" s="76"/>
    </row>
    <row r="360">
      <c r="A360" s="69"/>
      <c r="B360" s="38"/>
      <c r="C360" s="70"/>
      <c r="D360" s="77"/>
      <c r="E360" s="71"/>
      <c r="F36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60" s="73" t="str">
        <f t="shared" si="2"/>
        <v/>
      </c>
      <c r="H360" s="74" t="str">
        <f t="shared" si="3"/>
        <v/>
      </c>
      <c r="I360" s="73" t="str">
        <f t="shared" si="4"/>
        <v/>
      </c>
      <c r="J360" s="75" t="str">
        <f t="array" ref="J360">iferror(vlookup(A360,SORT('Before Initial Call'!A:B, 2, FALSE), 2, FALSE),"")</f>
        <v/>
      </c>
      <c r="K360" s="76"/>
    </row>
    <row r="361">
      <c r="A361" s="69"/>
      <c r="B361" s="38"/>
      <c r="C361" s="70"/>
      <c r="D361" s="77"/>
      <c r="E361" s="71"/>
      <c r="F36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61" s="73" t="str">
        <f t="shared" si="2"/>
        <v/>
      </c>
      <c r="H361" s="74" t="str">
        <f t="shared" si="3"/>
        <v/>
      </c>
      <c r="I361" s="73" t="str">
        <f t="shared" si="4"/>
        <v/>
      </c>
      <c r="J361" s="75" t="str">
        <f t="array" ref="J361">iferror(vlookup(A361,SORT('Before Initial Call'!A:B, 2, FALSE), 2, FALSE),"")</f>
        <v/>
      </c>
      <c r="K361" s="76"/>
    </row>
    <row r="362">
      <c r="A362" s="69"/>
      <c r="B362" s="38"/>
      <c r="C362" s="70"/>
      <c r="D362" s="77"/>
      <c r="E362" s="71"/>
      <c r="F36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62" s="73" t="str">
        <f t="shared" si="2"/>
        <v/>
      </c>
      <c r="H362" s="74" t="str">
        <f t="shared" si="3"/>
        <v/>
      </c>
      <c r="I362" s="73" t="str">
        <f t="shared" si="4"/>
        <v/>
      </c>
      <c r="J362" s="75" t="str">
        <f t="array" ref="J362">iferror(vlookup(A362,SORT('Before Initial Call'!A:B, 2, FALSE), 2, FALSE),"")</f>
        <v/>
      </c>
      <c r="K362" s="76"/>
    </row>
    <row r="363">
      <c r="A363" s="69"/>
      <c r="B363" s="38"/>
      <c r="C363" s="70"/>
      <c r="D363" s="77"/>
      <c r="E363" s="71"/>
      <c r="F36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63" s="73" t="str">
        <f t="shared" si="2"/>
        <v/>
      </c>
      <c r="H363" s="74" t="str">
        <f t="shared" si="3"/>
        <v/>
      </c>
      <c r="I363" s="73" t="str">
        <f t="shared" si="4"/>
        <v/>
      </c>
      <c r="J363" s="75" t="str">
        <f t="array" ref="J363">iferror(vlookup(A363,SORT('Before Initial Call'!A:B, 2, FALSE), 2, FALSE),"")</f>
        <v/>
      </c>
      <c r="K363" s="76"/>
    </row>
    <row r="364">
      <c r="A364" s="69"/>
      <c r="B364" s="38"/>
      <c r="C364" s="70"/>
      <c r="D364" s="77"/>
      <c r="E364" s="71"/>
      <c r="F36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64" s="73" t="str">
        <f t="shared" si="2"/>
        <v/>
      </c>
      <c r="H364" s="74" t="str">
        <f t="shared" si="3"/>
        <v/>
      </c>
      <c r="I364" s="73" t="str">
        <f t="shared" si="4"/>
        <v/>
      </c>
      <c r="J364" s="75" t="str">
        <f t="array" ref="J364">iferror(vlookup(A364,SORT('Before Initial Call'!A:B, 2, FALSE), 2, FALSE),"")</f>
        <v/>
      </c>
      <c r="K364" s="76"/>
    </row>
    <row r="365">
      <c r="A365" s="69"/>
      <c r="B365" s="38"/>
      <c r="C365" s="70"/>
      <c r="D365" s="77"/>
      <c r="E365" s="71"/>
      <c r="F36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65" s="73" t="str">
        <f t="shared" si="2"/>
        <v/>
      </c>
      <c r="H365" s="74" t="str">
        <f t="shared" si="3"/>
        <v/>
      </c>
      <c r="I365" s="73" t="str">
        <f t="shared" si="4"/>
        <v/>
      </c>
      <c r="J365" s="75" t="str">
        <f t="array" ref="J365">iferror(vlookup(A365,SORT('Before Initial Call'!A:B, 2, FALSE), 2, FALSE),"")</f>
        <v/>
      </c>
      <c r="K365" s="76"/>
    </row>
    <row r="366">
      <c r="A366" s="69"/>
      <c r="B366" s="38"/>
      <c r="C366" s="70"/>
      <c r="D366" s="77"/>
      <c r="E366" s="71"/>
      <c r="F36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66" s="73" t="str">
        <f t="shared" si="2"/>
        <v/>
      </c>
      <c r="H366" s="74" t="str">
        <f t="shared" si="3"/>
        <v/>
      </c>
      <c r="I366" s="73" t="str">
        <f t="shared" si="4"/>
        <v/>
      </c>
      <c r="J366" s="75" t="str">
        <f t="array" ref="J366">iferror(vlookup(A366,SORT('Before Initial Call'!A:B, 2, FALSE), 2, FALSE),"")</f>
        <v/>
      </c>
      <c r="K366" s="76"/>
    </row>
    <row r="367">
      <c r="A367" s="69"/>
      <c r="B367" s="38"/>
      <c r="C367" s="70"/>
      <c r="D367" s="77"/>
      <c r="E367" s="71"/>
      <c r="F36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67" s="73" t="str">
        <f t="shared" si="2"/>
        <v/>
      </c>
      <c r="H367" s="74" t="str">
        <f t="shared" si="3"/>
        <v/>
      </c>
      <c r="I367" s="73" t="str">
        <f t="shared" si="4"/>
        <v/>
      </c>
      <c r="J367" s="75" t="str">
        <f t="array" ref="J367">iferror(vlookup(A367,SORT('Before Initial Call'!A:B, 2, FALSE), 2, FALSE),"")</f>
        <v/>
      </c>
      <c r="K367" s="76"/>
    </row>
    <row r="368">
      <c r="A368" s="69"/>
      <c r="B368" s="38"/>
      <c r="C368" s="70"/>
      <c r="D368" s="77"/>
      <c r="E368" s="71"/>
      <c r="F36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68" s="73" t="str">
        <f t="shared" si="2"/>
        <v/>
      </c>
      <c r="H368" s="74" t="str">
        <f t="shared" si="3"/>
        <v/>
      </c>
      <c r="I368" s="73" t="str">
        <f t="shared" si="4"/>
        <v/>
      </c>
      <c r="J368" s="75" t="str">
        <f t="array" ref="J368">iferror(vlookup(A368,SORT('Before Initial Call'!A:B, 2, FALSE), 2, FALSE),"")</f>
        <v/>
      </c>
      <c r="K368" s="76"/>
    </row>
    <row r="369">
      <c r="A369" s="69"/>
      <c r="B369" s="38"/>
      <c r="C369" s="70"/>
      <c r="D369" s="77"/>
      <c r="E369" s="71"/>
      <c r="F36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69" s="73" t="str">
        <f t="shared" si="2"/>
        <v/>
      </c>
      <c r="H369" s="74" t="str">
        <f t="shared" si="3"/>
        <v/>
      </c>
      <c r="I369" s="73" t="str">
        <f t="shared" si="4"/>
        <v/>
      </c>
      <c r="J369" s="75" t="str">
        <f t="array" ref="J369">iferror(vlookup(A369,SORT('Before Initial Call'!A:B, 2, FALSE), 2, FALSE),"")</f>
        <v/>
      </c>
      <c r="K369" s="76"/>
    </row>
    <row r="370">
      <c r="A370" s="69"/>
      <c r="B370" s="38"/>
      <c r="C370" s="70"/>
      <c r="D370" s="77"/>
      <c r="E370" s="71"/>
      <c r="F37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70" s="73" t="str">
        <f t="shared" si="2"/>
        <v/>
      </c>
      <c r="H370" s="74" t="str">
        <f t="shared" si="3"/>
        <v/>
      </c>
      <c r="I370" s="73" t="str">
        <f t="shared" si="4"/>
        <v/>
      </c>
      <c r="J370" s="75" t="str">
        <f t="array" ref="J370">iferror(vlookup(A370,SORT('Before Initial Call'!A:B, 2, FALSE), 2, FALSE),"")</f>
        <v/>
      </c>
      <c r="K370" s="76"/>
    </row>
    <row r="371">
      <c r="A371" s="69"/>
      <c r="B371" s="38"/>
      <c r="C371" s="70"/>
      <c r="D371" s="77"/>
      <c r="E371" s="71"/>
      <c r="F37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71" s="73" t="str">
        <f t="shared" si="2"/>
        <v/>
      </c>
      <c r="H371" s="74" t="str">
        <f t="shared" si="3"/>
        <v/>
      </c>
      <c r="I371" s="73" t="str">
        <f t="shared" si="4"/>
        <v/>
      </c>
      <c r="J371" s="75" t="str">
        <f t="array" ref="J371">iferror(vlookup(A371,SORT('Before Initial Call'!A:B, 2, FALSE), 2, FALSE),"")</f>
        <v/>
      </c>
      <c r="K371" s="76"/>
    </row>
    <row r="372">
      <c r="A372" s="69"/>
      <c r="B372" s="38"/>
      <c r="C372" s="70"/>
      <c r="D372" s="77"/>
      <c r="E372" s="71"/>
      <c r="F37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72" s="73" t="str">
        <f t="shared" si="2"/>
        <v/>
      </c>
      <c r="H372" s="74" t="str">
        <f t="shared" si="3"/>
        <v/>
      </c>
      <c r="I372" s="73" t="str">
        <f t="shared" si="4"/>
        <v/>
      </c>
      <c r="J372" s="75" t="str">
        <f t="array" ref="J372">iferror(vlookup(A372,SORT('Before Initial Call'!A:B, 2, FALSE), 2, FALSE),"")</f>
        <v/>
      </c>
      <c r="K372" s="76"/>
    </row>
    <row r="373">
      <c r="A373" s="69"/>
      <c r="B373" s="38"/>
      <c r="C373" s="70"/>
      <c r="D373" s="77"/>
      <c r="E373" s="71"/>
      <c r="F37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73" s="73" t="str">
        <f t="shared" si="2"/>
        <v/>
      </c>
      <c r="H373" s="74" t="str">
        <f t="shared" si="3"/>
        <v/>
      </c>
      <c r="I373" s="73" t="str">
        <f t="shared" si="4"/>
        <v/>
      </c>
      <c r="J373" s="75" t="str">
        <f t="array" ref="J373">iferror(vlookup(A373,SORT('Before Initial Call'!A:B, 2, FALSE), 2, FALSE),"")</f>
        <v/>
      </c>
      <c r="K373" s="76"/>
    </row>
    <row r="374">
      <c r="A374" s="69"/>
      <c r="B374" s="38"/>
      <c r="C374" s="70"/>
      <c r="D374" s="77"/>
      <c r="E374" s="71"/>
      <c r="F37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74" s="73" t="str">
        <f t="shared" si="2"/>
        <v/>
      </c>
      <c r="H374" s="74" t="str">
        <f t="shared" si="3"/>
        <v/>
      </c>
      <c r="I374" s="73" t="str">
        <f t="shared" si="4"/>
        <v/>
      </c>
      <c r="J374" s="75" t="str">
        <f t="array" ref="J374">iferror(vlookup(A374,SORT('Before Initial Call'!A:B, 2, FALSE), 2, FALSE),"")</f>
        <v/>
      </c>
      <c r="K374" s="76"/>
    </row>
    <row r="375">
      <c r="A375" s="69"/>
      <c r="B375" s="38"/>
      <c r="C375" s="70"/>
      <c r="D375" s="77"/>
      <c r="E375" s="71"/>
      <c r="F37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75" s="73" t="str">
        <f t="shared" si="2"/>
        <v/>
      </c>
      <c r="H375" s="74" t="str">
        <f t="shared" si="3"/>
        <v/>
      </c>
      <c r="I375" s="73" t="str">
        <f t="shared" si="4"/>
        <v/>
      </c>
      <c r="J375" s="75" t="str">
        <f t="array" ref="J375">iferror(vlookup(A375,SORT('Before Initial Call'!A:B, 2, FALSE), 2, FALSE),"")</f>
        <v/>
      </c>
      <c r="K375" s="76"/>
    </row>
    <row r="376">
      <c r="A376" s="69"/>
      <c r="B376" s="38"/>
      <c r="C376" s="70"/>
      <c r="D376" s="77"/>
      <c r="E376" s="71"/>
      <c r="F37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76" s="73" t="str">
        <f t="shared" si="2"/>
        <v/>
      </c>
      <c r="H376" s="74" t="str">
        <f t="shared" si="3"/>
        <v/>
      </c>
      <c r="I376" s="73" t="str">
        <f t="shared" si="4"/>
        <v/>
      </c>
      <c r="J376" s="75" t="str">
        <f t="array" ref="J376">iferror(vlookup(A376,SORT('Before Initial Call'!A:B, 2, FALSE), 2, FALSE),"")</f>
        <v/>
      </c>
      <c r="K376" s="76"/>
    </row>
    <row r="377">
      <c r="A377" s="69"/>
      <c r="B377" s="38"/>
      <c r="C377" s="70"/>
      <c r="D377" s="77"/>
      <c r="E377" s="71"/>
      <c r="F37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77" s="73" t="str">
        <f t="shared" si="2"/>
        <v/>
      </c>
      <c r="H377" s="74" t="str">
        <f t="shared" si="3"/>
        <v/>
      </c>
      <c r="I377" s="73" t="str">
        <f t="shared" si="4"/>
        <v/>
      </c>
      <c r="J377" s="75" t="str">
        <f t="array" ref="J377">iferror(vlookup(A377,SORT('Before Initial Call'!A:B, 2, FALSE), 2, FALSE),"")</f>
        <v/>
      </c>
      <c r="K377" s="76"/>
    </row>
    <row r="378">
      <c r="A378" s="69"/>
      <c r="B378" s="38"/>
      <c r="C378" s="70"/>
      <c r="D378" s="77"/>
      <c r="E378" s="71"/>
      <c r="F37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78" s="73" t="str">
        <f t="shared" si="2"/>
        <v/>
      </c>
      <c r="H378" s="74" t="str">
        <f t="shared" si="3"/>
        <v/>
      </c>
      <c r="I378" s="73" t="str">
        <f t="shared" si="4"/>
        <v/>
      </c>
      <c r="J378" s="75" t="str">
        <f t="array" ref="J378">iferror(vlookup(A378,SORT('Before Initial Call'!A:B, 2, FALSE), 2, FALSE),"")</f>
        <v/>
      </c>
      <c r="K378" s="76"/>
    </row>
    <row r="379">
      <c r="A379" s="69"/>
      <c r="B379" s="38"/>
      <c r="C379" s="70"/>
      <c r="D379" s="77"/>
      <c r="E379" s="71"/>
      <c r="F37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79" s="73" t="str">
        <f t="shared" si="2"/>
        <v/>
      </c>
      <c r="H379" s="74" t="str">
        <f t="shared" si="3"/>
        <v/>
      </c>
      <c r="I379" s="73" t="str">
        <f t="shared" si="4"/>
        <v/>
      </c>
      <c r="J379" s="75" t="str">
        <f t="array" ref="J379">iferror(vlookup(A379,SORT('Before Initial Call'!A:B, 2, FALSE), 2, FALSE),"")</f>
        <v/>
      </c>
      <c r="K379" s="76"/>
    </row>
    <row r="380">
      <c r="A380" s="69"/>
      <c r="B380" s="38"/>
      <c r="C380" s="70"/>
      <c r="D380" s="77"/>
      <c r="E380" s="71"/>
      <c r="F38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80" s="73" t="str">
        <f t="shared" si="2"/>
        <v/>
      </c>
      <c r="H380" s="74" t="str">
        <f t="shared" si="3"/>
        <v/>
      </c>
      <c r="I380" s="73" t="str">
        <f t="shared" si="4"/>
        <v/>
      </c>
      <c r="J380" s="75" t="str">
        <f t="array" ref="J380">iferror(vlookup(A380,SORT('Before Initial Call'!A:B, 2, FALSE), 2, FALSE),"")</f>
        <v/>
      </c>
      <c r="K380" s="76"/>
    </row>
    <row r="381">
      <c r="A381" s="69"/>
      <c r="B381" s="38"/>
      <c r="C381" s="70"/>
      <c r="D381" s="77"/>
      <c r="E381" s="71"/>
      <c r="F38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81" s="73" t="str">
        <f t="shared" si="2"/>
        <v/>
      </c>
      <c r="H381" s="74" t="str">
        <f t="shared" si="3"/>
        <v/>
      </c>
      <c r="I381" s="73" t="str">
        <f t="shared" si="4"/>
        <v/>
      </c>
      <c r="J381" s="75" t="str">
        <f t="array" ref="J381">iferror(vlookup(A381,SORT('Before Initial Call'!A:B, 2, FALSE), 2, FALSE),"")</f>
        <v/>
      </c>
      <c r="K381" s="76"/>
    </row>
    <row r="382">
      <c r="A382" s="69"/>
      <c r="B382" s="38"/>
      <c r="C382" s="70"/>
      <c r="D382" s="77"/>
      <c r="E382" s="71"/>
      <c r="F38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82" s="73" t="str">
        <f t="shared" si="2"/>
        <v/>
      </c>
      <c r="H382" s="74" t="str">
        <f t="shared" si="3"/>
        <v/>
      </c>
      <c r="I382" s="73" t="str">
        <f t="shared" si="4"/>
        <v/>
      </c>
      <c r="J382" s="75" t="str">
        <f t="array" ref="J382">iferror(vlookup(A382,SORT('Before Initial Call'!A:B, 2, FALSE), 2, FALSE),"")</f>
        <v/>
      </c>
      <c r="K382" s="76"/>
    </row>
    <row r="383">
      <c r="A383" s="69"/>
      <c r="B383" s="38"/>
      <c r="C383" s="70"/>
      <c r="D383" s="77"/>
      <c r="E383" s="71"/>
      <c r="F38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83" s="73" t="str">
        <f t="shared" si="2"/>
        <v/>
      </c>
      <c r="H383" s="74" t="str">
        <f t="shared" si="3"/>
        <v/>
      </c>
      <c r="I383" s="73" t="str">
        <f t="shared" si="4"/>
        <v/>
      </c>
      <c r="J383" s="75" t="str">
        <f t="array" ref="J383">iferror(vlookup(A383,SORT('Before Initial Call'!A:B, 2, FALSE), 2, FALSE),"")</f>
        <v/>
      </c>
      <c r="K383" s="76"/>
    </row>
    <row r="384">
      <c r="A384" s="69"/>
      <c r="B384" s="38"/>
      <c r="C384" s="70"/>
      <c r="D384" s="77"/>
      <c r="E384" s="71"/>
      <c r="F38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84" s="73" t="str">
        <f t="shared" si="2"/>
        <v/>
      </c>
      <c r="H384" s="74" t="str">
        <f t="shared" si="3"/>
        <v/>
      </c>
      <c r="I384" s="73" t="str">
        <f t="shared" si="4"/>
        <v/>
      </c>
      <c r="J384" s="75" t="str">
        <f t="array" ref="J384">iferror(vlookup(A384,SORT('Before Initial Call'!A:B, 2, FALSE), 2, FALSE),"")</f>
        <v/>
      </c>
      <c r="K384" s="76"/>
    </row>
    <row r="385">
      <c r="A385" s="69"/>
      <c r="B385" s="38"/>
      <c r="C385" s="70"/>
      <c r="D385" s="77"/>
      <c r="E385" s="71"/>
      <c r="F38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85" s="73" t="str">
        <f t="shared" si="2"/>
        <v/>
      </c>
      <c r="H385" s="74" t="str">
        <f t="shared" si="3"/>
        <v/>
      </c>
      <c r="I385" s="73" t="str">
        <f t="shared" si="4"/>
        <v/>
      </c>
      <c r="J385" s="75" t="str">
        <f t="array" ref="J385">iferror(vlookup(A385,SORT('Before Initial Call'!A:B, 2, FALSE), 2, FALSE),"")</f>
        <v/>
      </c>
      <c r="K385" s="76"/>
    </row>
    <row r="386">
      <c r="A386" s="69"/>
      <c r="B386" s="38"/>
      <c r="C386" s="70"/>
      <c r="D386" s="77"/>
      <c r="E386" s="71"/>
      <c r="F38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86" s="73" t="str">
        <f t="shared" si="2"/>
        <v/>
      </c>
      <c r="H386" s="74" t="str">
        <f t="shared" si="3"/>
        <v/>
      </c>
      <c r="I386" s="73" t="str">
        <f t="shared" si="4"/>
        <v/>
      </c>
      <c r="J386" s="75" t="str">
        <f t="array" ref="J386">iferror(vlookup(A386,SORT('Before Initial Call'!A:B, 2, FALSE), 2, FALSE),"")</f>
        <v/>
      </c>
      <c r="K386" s="76"/>
    </row>
    <row r="387">
      <c r="A387" s="69"/>
      <c r="B387" s="38"/>
      <c r="C387" s="70"/>
      <c r="D387" s="77"/>
      <c r="E387" s="71"/>
      <c r="F38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87" s="73" t="str">
        <f t="shared" si="2"/>
        <v/>
      </c>
      <c r="H387" s="74" t="str">
        <f t="shared" si="3"/>
        <v/>
      </c>
      <c r="I387" s="73" t="str">
        <f t="shared" si="4"/>
        <v/>
      </c>
      <c r="J387" s="75" t="str">
        <f t="array" ref="J387">iferror(vlookup(A387,SORT('Before Initial Call'!A:B, 2, FALSE), 2, FALSE),"")</f>
        <v/>
      </c>
      <c r="K387" s="76"/>
    </row>
    <row r="388">
      <c r="A388" s="69"/>
      <c r="B388" s="38"/>
      <c r="C388" s="70"/>
      <c r="D388" s="77"/>
      <c r="E388" s="71"/>
      <c r="F38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88" s="73" t="str">
        <f t="shared" si="2"/>
        <v/>
      </c>
      <c r="H388" s="74" t="str">
        <f t="shared" si="3"/>
        <v/>
      </c>
      <c r="I388" s="73" t="str">
        <f t="shared" si="4"/>
        <v/>
      </c>
      <c r="J388" s="75" t="str">
        <f t="array" ref="J388">iferror(vlookup(A388,SORT('Before Initial Call'!A:B, 2, FALSE), 2, FALSE),"")</f>
        <v/>
      </c>
      <c r="K388" s="76"/>
    </row>
    <row r="389">
      <c r="A389" s="69"/>
      <c r="B389" s="38"/>
      <c r="C389" s="70"/>
      <c r="D389" s="77"/>
      <c r="E389" s="71"/>
      <c r="F38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89" s="73" t="str">
        <f t="shared" si="2"/>
        <v/>
      </c>
      <c r="H389" s="74" t="str">
        <f t="shared" si="3"/>
        <v/>
      </c>
      <c r="I389" s="73" t="str">
        <f t="shared" si="4"/>
        <v/>
      </c>
      <c r="J389" s="75" t="str">
        <f t="array" ref="J389">iferror(vlookup(A389,SORT('Before Initial Call'!A:B, 2, FALSE), 2, FALSE),"")</f>
        <v/>
      </c>
      <c r="K389" s="76"/>
    </row>
    <row r="390">
      <c r="A390" s="69"/>
      <c r="B390" s="38"/>
      <c r="C390" s="70"/>
      <c r="D390" s="77"/>
      <c r="E390" s="71"/>
      <c r="F39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90" s="73" t="str">
        <f t="shared" si="2"/>
        <v/>
      </c>
      <c r="H390" s="74" t="str">
        <f t="shared" si="3"/>
        <v/>
      </c>
      <c r="I390" s="73" t="str">
        <f t="shared" si="4"/>
        <v/>
      </c>
      <c r="J390" s="75" t="str">
        <f t="array" ref="J390">iferror(vlookup(A390,SORT('Before Initial Call'!A:B, 2, FALSE), 2, FALSE),"")</f>
        <v/>
      </c>
      <c r="K390" s="76"/>
    </row>
    <row r="391">
      <c r="A391" s="69"/>
      <c r="B391" s="38"/>
      <c r="C391" s="70"/>
      <c r="D391" s="77"/>
      <c r="E391" s="71"/>
      <c r="F39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91" s="73" t="str">
        <f t="shared" si="2"/>
        <v/>
      </c>
      <c r="H391" s="74" t="str">
        <f t="shared" si="3"/>
        <v/>
      </c>
      <c r="I391" s="73" t="str">
        <f t="shared" si="4"/>
        <v/>
      </c>
      <c r="J391" s="75" t="str">
        <f t="array" ref="J391">iferror(vlookup(A391,SORT('Before Initial Call'!A:B, 2, FALSE), 2, FALSE),"")</f>
        <v/>
      </c>
      <c r="K391" s="76"/>
    </row>
    <row r="392">
      <c r="A392" s="69"/>
      <c r="B392" s="38"/>
      <c r="C392" s="70"/>
      <c r="D392" s="77"/>
      <c r="E392" s="71"/>
      <c r="F39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92" s="73" t="str">
        <f t="shared" si="2"/>
        <v/>
      </c>
      <c r="H392" s="74" t="str">
        <f t="shared" si="3"/>
        <v/>
      </c>
      <c r="I392" s="73" t="str">
        <f t="shared" si="4"/>
        <v/>
      </c>
      <c r="J392" s="75" t="str">
        <f t="array" ref="J392">iferror(vlookup(A392,SORT('Before Initial Call'!A:B, 2, FALSE), 2, FALSE),"")</f>
        <v/>
      </c>
      <c r="K392" s="76"/>
    </row>
    <row r="393">
      <c r="A393" s="69"/>
      <c r="B393" s="38"/>
      <c r="C393" s="70"/>
      <c r="D393" s="77"/>
      <c r="E393" s="71"/>
      <c r="F39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93" s="73" t="str">
        <f t="shared" si="2"/>
        <v/>
      </c>
      <c r="H393" s="74" t="str">
        <f t="shared" si="3"/>
        <v/>
      </c>
      <c r="I393" s="73" t="str">
        <f t="shared" si="4"/>
        <v/>
      </c>
      <c r="J393" s="75" t="str">
        <f t="array" ref="J393">iferror(vlookup(A393,SORT('Before Initial Call'!A:B, 2, FALSE), 2, FALSE),"")</f>
        <v/>
      </c>
      <c r="K393" s="76"/>
    </row>
    <row r="394">
      <c r="A394" s="69"/>
      <c r="B394" s="38"/>
      <c r="C394" s="70"/>
      <c r="D394" s="77"/>
      <c r="E394" s="71"/>
      <c r="F39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94" s="73" t="str">
        <f t="shared" si="2"/>
        <v/>
      </c>
      <c r="H394" s="74" t="str">
        <f t="shared" si="3"/>
        <v/>
      </c>
      <c r="I394" s="73" t="str">
        <f t="shared" si="4"/>
        <v/>
      </c>
      <c r="J394" s="75" t="str">
        <f t="array" ref="J394">iferror(vlookup(A394,SORT('Before Initial Call'!A:B, 2, FALSE), 2, FALSE),"")</f>
        <v/>
      </c>
      <c r="K394" s="76"/>
    </row>
    <row r="395">
      <c r="A395" s="69"/>
      <c r="B395" s="38"/>
      <c r="C395" s="70"/>
      <c r="D395" s="77"/>
      <c r="E395" s="71"/>
      <c r="F39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95" s="73" t="str">
        <f t="shared" si="2"/>
        <v/>
      </c>
      <c r="H395" s="74" t="str">
        <f t="shared" si="3"/>
        <v/>
      </c>
      <c r="I395" s="73" t="str">
        <f t="shared" si="4"/>
        <v/>
      </c>
      <c r="J395" s="75" t="str">
        <f t="array" ref="J395">iferror(vlookup(A395,SORT('Before Initial Call'!A:B, 2, FALSE), 2, FALSE),"")</f>
        <v/>
      </c>
      <c r="K395" s="76"/>
    </row>
    <row r="396">
      <c r="A396" s="69"/>
      <c r="B396" s="38"/>
      <c r="C396" s="70"/>
      <c r="D396" s="77"/>
      <c r="E396" s="71"/>
      <c r="F39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96" s="73" t="str">
        <f t="shared" si="2"/>
        <v/>
      </c>
      <c r="H396" s="74" t="str">
        <f t="shared" si="3"/>
        <v/>
      </c>
      <c r="I396" s="73" t="str">
        <f t="shared" si="4"/>
        <v/>
      </c>
      <c r="J396" s="75" t="str">
        <f t="array" ref="J396">iferror(vlookup(A396,SORT('Before Initial Call'!A:B, 2, FALSE), 2, FALSE),"")</f>
        <v/>
      </c>
      <c r="K396" s="76"/>
    </row>
    <row r="397">
      <c r="A397" s="69"/>
      <c r="B397" s="38"/>
      <c r="C397" s="70"/>
      <c r="D397" s="77"/>
      <c r="E397" s="71"/>
      <c r="F39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97" s="73" t="str">
        <f t="shared" si="2"/>
        <v/>
      </c>
      <c r="H397" s="74" t="str">
        <f t="shared" si="3"/>
        <v/>
      </c>
      <c r="I397" s="73" t="str">
        <f t="shared" si="4"/>
        <v/>
      </c>
      <c r="J397" s="75" t="str">
        <f t="array" ref="J397">iferror(vlookup(A397,SORT('Before Initial Call'!A:B, 2, FALSE), 2, FALSE),"")</f>
        <v/>
      </c>
      <c r="K397" s="76"/>
    </row>
    <row r="398">
      <c r="A398" s="69"/>
      <c r="B398" s="38"/>
      <c r="C398" s="70"/>
      <c r="D398" s="77"/>
      <c r="E398" s="71"/>
      <c r="F39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98" s="73" t="str">
        <f t="shared" si="2"/>
        <v/>
      </c>
      <c r="H398" s="74" t="str">
        <f t="shared" si="3"/>
        <v/>
      </c>
      <c r="I398" s="73" t="str">
        <f t="shared" si="4"/>
        <v/>
      </c>
      <c r="J398" s="75" t="str">
        <f t="array" ref="J398">iferror(vlookup(A398,SORT('Before Initial Call'!A:B, 2, FALSE), 2, FALSE),"")</f>
        <v/>
      </c>
      <c r="K398" s="76"/>
    </row>
    <row r="399">
      <c r="A399" s="69"/>
      <c r="B399" s="38"/>
      <c r="C399" s="70"/>
      <c r="D399" s="77"/>
      <c r="E399" s="71"/>
      <c r="F39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399" s="73" t="str">
        <f t="shared" si="2"/>
        <v/>
      </c>
      <c r="H399" s="74" t="str">
        <f t="shared" si="3"/>
        <v/>
      </c>
      <c r="I399" s="73" t="str">
        <f t="shared" si="4"/>
        <v/>
      </c>
      <c r="J399" s="75" t="str">
        <f t="array" ref="J399">iferror(vlookup(A399,SORT('Before Initial Call'!A:B, 2, FALSE), 2, FALSE),"")</f>
        <v/>
      </c>
      <c r="K399" s="76"/>
    </row>
    <row r="400">
      <c r="A400" s="69"/>
      <c r="B400" s="38"/>
      <c r="C400" s="70"/>
      <c r="D400" s="77"/>
      <c r="E400" s="71"/>
      <c r="F40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00" s="73" t="str">
        <f t="shared" si="2"/>
        <v/>
      </c>
      <c r="H400" s="74" t="str">
        <f t="shared" si="3"/>
        <v/>
      </c>
      <c r="I400" s="73" t="str">
        <f t="shared" si="4"/>
        <v/>
      </c>
      <c r="J400" s="75" t="str">
        <f t="array" ref="J400">iferror(vlookup(A400,SORT('Before Initial Call'!A:B, 2, FALSE), 2, FALSE),"")</f>
        <v/>
      </c>
      <c r="K400" s="76"/>
    </row>
    <row r="401">
      <c r="A401" s="69"/>
      <c r="B401" s="38"/>
      <c r="C401" s="70"/>
      <c r="D401" s="77"/>
      <c r="E401" s="71"/>
      <c r="F40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01" s="73" t="str">
        <f t="shared" si="2"/>
        <v/>
      </c>
      <c r="H401" s="74" t="str">
        <f t="shared" si="3"/>
        <v/>
      </c>
      <c r="I401" s="73" t="str">
        <f t="shared" si="4"/>
        <v/>
      </c>
      <c r="J401" s="75" t="str">
        <f t="array" ref="J401">iferror(vlookup(A401,SORT('Before Initial Call'!A:B, 2, FALSE), 2, FALSE),"")</f>
        <v/>
      </c>
      <c r="K401" s="76"/>
    </row>
    <row r="402">
      <c r="A402" s="69"/>
      <c r="B402" s="38"/>
      <c r="C402" s="70"/>
      <c r="D402" s="77"/>
      <c r="E402" s="71"/>
      <c r="F40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02" s="73" t="str">
        <f t="shared" si="2"/>
        <v/>
      </c>
      <c r="H402" s="74" t="str">
        <f t="shared" si="3"/>
        <v/>
      </c>
      <c r="I402" s="73" t="str">
        <f t="shared" si="4"/>
        <v/>
      </c>
      <c r="J402" s="75" t="str">
        <f t="array" ref="J402">iferror(vlookup(A402,SORT('Before Initial Call'!A:B, 2, FALSE), 2, FALSE),"")</f>
        <v/>
      </c>
      <c r="K402" s="76"/>
    </row>
    <row r="403">
      <c r="A403" s="69"/>
      <c r="B403" s="38"/>
      <c r="C403" s="70"/>
      <c r="D403" s="77"/>
      <c r="E403" s="71"/>
      <c r="F40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03" s="73" t="str">
        <f t="shared" si="2"/>
        <v/>
      </c>
      <c r="H403" s="74" t="str">
        <f t="shared" si="3"/>
        <v/>
      </c>
      <c r="I403" s="73" t="str">
        <f t="shared" si="4"/>
        <v/>
      </c>
      <c r="J403" s="75" t="str">
        <f t="array" ref="J403">iferror(vlookup(A403,SORT('Before Initial Call'!A:B, 2, FALSE), 2, FALSE),"")</f>
        <v/>
      </c>
      <c r="K403" s="76"/>
    </row>
    <row r="404">
      <c r="A404" s="69"/>
      <c r="B404" s="38"/>
      <c r="C404" s="70"/>
      <c r="D404" s="77"/>
      <c r="E404" s="71"/>
      <c r="F40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04" s="73" t="str">
        <f t="shared" si="2"/>
        <v/>
      </c>
      <c r="H404" s="74" t="str">
        <f t="shared" si="3"/>
        <v/>
      </c>
      <c r="I404" s="73" t="str">
        <f t="shared" si="4"/>
        <v/>
      </c>
      <c r="J404" s="75" t="str">
        <f t="array" ref="J404">iferror(vlookup(A404,SORT('Before Initial Call'!A:B, 2, FALSE), 2, FALSE),"")</f>
        <v/>
      </c>
      <c r="K404" s="76"/>
    </row>
    <row r="405">
      <c r="A405" s="69"/>
      <c r="B405" s="38"/>
      <c r="C405" s="70"/>
      <c r="D405" s="77"/>
      <c r="E405" s="71"/>
      <c r="F40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05" s="73" t="str">
        <f t="shared" si="2"/>
        <v/>
      </c>
      <c r="H405" s="74" t="str">
        <f t="shared" si="3"/>
        <v/>
      </c>
      <c r="I405" s="73" t="str">
        <f t="shared" si="4"/>
        <v/>
      </c>
      <c r="J405" s="75" t="str">
        <f t="array" ref="J405">iferror(vlookup(A405,SORT('Before Initial Call'!A:B, 2, FALSE), 2, FALSE),"")</f>
        <v/>
      </c>
      <c r="K405" s="76"/>
    </row>
    <row r="406">
      <c r="A406" s="69"/>
      <c r="B406" s="38"/>
      <c r="C406" s="70"/>
      <c r="D406" s="77"/>
      <c r="E406" s="71"/>
      <c r="F40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06" s="73" t="str">
        <f t="shared" si="2"/>
        <v/>
      </c>
      <c r="H406" s="74" t="str">
        <f t="shared" si="3"/>
        <v/>
      </c>
      <c r="I406" s="73" t="str">
        <f t="shared" si="4"/>
        <v/>
      </c>
      <c r="J406" s="75" t="str">
        <f t="array" ref="J406">iferror(vlookup(A406,SORT('Before Initial Call'!A:B, 2, FALSE), 2, FALSE),"")</f>
        <v/>
      </c>
      <c r="K406" s="76"/>
    </row>
    <row r="407">
      <c r="A407" s="69"/>
      <c r="B407" s="38"/>
      <c r="C407" s="70"/>
      <c r="D407" s="77"/>
      <c r="E407" s="71"/>
      <c r="F40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07" s="73" t="str">
        <f t="shared" si="2"/>
        <v/>
      </c>
      <c r="H407" s="74" t="str">
        <f t="shared" si="3"/>
        <v/>
      </c>
      <c r="I407" s="73" t="str">
        <f t="shared" si="4"/>
        <v/>
      </c>
      <c r="J407" s="75" t="str">
        <f t="array" ref="J407">iferror(vlookup(A407,SORT('Before Initial Call'!A:B, 2, FALSE), 2, FALSE),"")</f>
        <v/>
      </c>
      <c r="K407" s="76"/>
    </row>
    <row r="408">
      <c r="A408" s="69"/>
      <c r="B408" s="38"/>
      <c r="C408" s="70"/>
      <c r="D408" s="77"/>
      <c r="E408" s="71"/>
      <c r="F40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08" s="73" t="str">
        <f t="shared" si="2"/>
        <v/>
      </c>
      <c r="H408" s="74" t="str">
        <f t="shared" si="3"/>
        <v/>
      </c>
      <c r="I408" s="73" t="str">
        <f t="shared" si="4"/>
        <v/>
      </c>
      <c r="J408" s="75" t="str">
        <f t="array" ref="J408">iferror(vlookup(A408,SORT('Before Initial Call'!A:B, 2, FALSE), 2, FALSE),"")</f>
        <v/>
      </c>
      <c r="K408" s="76"/>
    </row>
    <row r="409">
      <c r="A409" s="69"/>
      <c r="B409" s="38"/>
      <c r="C409" s="70"/>
      <c r="D409" s="77"/>
      <c r="E409" s="71"/>
      <c r="F40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09" s="73" t="str">
        <f t="shared" si="2"/>
        <v/>
      </c>
      <c r="H409" s="74" t="str">
        <f t="shared" si="3"/>
        <v/>
      </c>
      <c r="I409" s="73" t="str">
        <f t="shared" si="4"/>
        <v/>
      </c>
      <c r="J409" s="75" t="str">
        <f t="array" ref="J409">iferror(vlookup(A409,SORT('Before Initial Call'!A:B, 2, FALSE), 2, FALSE),"")</f>
        <v/>
      </c>
      <c r="K409" s="76"/>
    </row>
    <row r="410">
      <c r="A410" s="69"/>
      <c r="B410" s="38"/>
      <c r="C410" s="70"/>
      <c r="D410" s="77"/>
      <c r="E410" s="71"/>
      <c r="F41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10" s="73" t="str">
        <f t="shared" si="2"/>
        <v/>
      </c>
      <c r="H410" s="74" t="str">
        <f t="shared" si="3"/>
        <v/>
      </c>
      <c r="I410" s="73" t="str">
        <f t="shared" si="4"/>
        <v/>
      </c>
      <c r="J410" s="75" t="str">
        <f t="array" ref="J410">iferror(vlookup(A410,SORT('Before Initial Call'!A:B, 2, FALSE), 2, FALSE),"")</f>
        <v/>
      </c>
      <c r="K410" s="76"/>
    </row>
    <row r="411">
      <c r="A411" s="69"/>
      <c r="B411" s="38"/>
      <c r="C411" s="70"/>
      <c r="D411" s="77"/>
      <c r="E411" s="71"/>
      <c r="F41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11" s="73" t="str">
        <f t="shared" si="2"/>
        <v/>
      </c>
      <c r="H411" s="74" t="str">
        <f t="shared" si="3"/>
        <v/>
      </c>
      <c r="I411" s="73" t="str">
        <f t="shared" si="4"/>
        <v/>
      </c>
      <c r="J411" s="75" t="str">
        <f t="array" ref="J411">iferror(vlookup(A411,SORT('Before Initial Call'!A:B, 2, FALSE), 2, FALSE),"")</f>
        <v/>
      </c>
      <c r="K411" s="76"/>
    </row>
    <row r="412">
      <c r="A412" s="69"/>
      <c r="B412" s="38"/>
      <c r="C412" s="70"/>
      <c r="D412" s="77"/>
      <c r="E412" s="71"/>
      <c r="F41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12" s="73" t="str">
        <f t="shared" si="2"/>
        <v/>
      </c>
      <c r="H412" s="74" t="str">
        <f t="shared" si="3"/>
        <v/>
      </c>
      <c r="I412" s="73" t="str">
        <f t="shared" si="4"/>
        <v/>
      </c>
      <c r="J412" s="75" t="str">
        <f t="array" ref="J412">iferror(vlookup(A412,SORT('Before Initial Call'!A:B, 2, FALSE), 2, FALSE),"")</f>
        <v/>
      </c>
      <c r="K412" s="76"/>
    </row>
    <row r="413">
      <c r="A413" s="69"/>
      <c r="B413" s="38"/>
      <c r="C413" s="70"/>
      <c r="D413" s="77"/>
      <c r="E413" s="71"/>
      <c r="F41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13" s="73" t="str">
        <f t="shared" si="2"/>
        <v/>
      </c>
      <c r="H413" s="74" t="str">
        <f t="shared" si="3"/>
        <v/>
      </c>
      <c r="I413" s="73" t="str">
        <f t="shared" si="4"/>
        <v/>
      </c>
      <c r="J413" s="75" t="str">
        <f t="array" ref="J413">iferror(vlookup(A413,SORT('Before Initial Call'!A:B, 2, FALSE), 2, FALSE),"")</f>
        <v/>
      </c>
      <c r="K413" s="76"/>
    </row>
    <row r="414">
      <c r="A414" s="69"/>
      <c r="B414" s="38"/>
      <c r="C414" s="70"/>
      <c r="D414" s="77"/>
      <c r="E414" s="71"/>
      <c r="F41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14" s="73" t="str">
        <f t="shared" si="2"/>
        <v/>
      </c>
      <c r="H414" s="74" t="str">
        <f t="shared" si="3"/>
        <v/>
      </c>
      <c r="I414" s="73" t="str">
        <f t="shared" si="4"/>
        <v/>
      </c>
      <c r="J414" s="75" t="str">
        <f t="array" ref="J414">iferror(vlookup(A414,SORT('Before Initial Call'!A:B, 2, FALSE), 2, FALSE),"")</f>
        <v/>
      </c>
      <c r="K414" s="76"/>
    </row>
    <row r="415">
      <c r="A415" s="69"/>
      <c r="B415" s="38"/>
      <c r="C415" s="70"/>
      <c r="D415" s="77"/>
      <c r="E415" s="71"/>
      <c r="F41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15" s="73" t="str">
        <f t="shared" si="2"/>
        <v/>
      </c>
      <c r="H415" s="74" t="str">
        <f t="shared" si="3"/>
        <v/>
      </c>
      <c r="I415" s="73" t="str">
        <f t="shared" si="4"/>
        <v/>
      </c>
      <c r="J415" s="75" t="str">
        <f t="array" ref="J415">iferror(vlookup(A415,SORT('Before Initial Call'!A:B, 2, FALSE), 2, FALSE),"")</f>
        <v/>
      </c>
      <c r="K415" s="76"/>
    </row>
    <row r="416">
      <c r="A416" s="69"/>
      <c r="B416" s="38"/>
      <c r="C416" s="70"/>
      <c r="D416" s="77"/>
      <c r="E416" s="71"/>
      <c r="F41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16" s="73" t="str">
        <f t="shared" si="2"/>
        <v/>
      </c>
      <c r="H416" s="74" t="str">
        <f t="shared" si="3"/>
        <v/>
      </c>
      <c r="I416" s="73" t="str">
        <f t="shared" si="4"/>
        <v/>
      </c>
      <c r="J416" s="75" t="str">
        <f t="array" ref="J416">iferror(vlookup(A416,SORT('Before Initial Call'!A:B, 2, FALSE), 2, FALSE),"")</f>
        <v/>
      </c>
      <c r="K416" s="76"/>
    </row>
    <row r="417">
      <c r="A417" s="69"/>
      <c r="B417" s="38"/>
      <c r="C417" s="70"/>
      <c r="D417" s="77"/>
      <c r="E417" s="71"/>
      <c r="F41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17" s="73" t="str">
        <f t="shared" si="2"/>
        <v/>
      </c>
      <c r="H417" s="74" t="str">
        <f t="shared" si="3"/>
        <v/>
      </c>
      <c r="I417" s="73" t="str">
        <f t="shared" si="4"/>
        <v/>
      </c>
      <c r="J417" s="75" t="str">
        <f t="array" ref="J417">iferror(vlookup(A417,SORT('Before Initial Call'!A:B, 2, FALSE), 2, FALSE),"")</f>
        <v/>
      </c>
      <c r="K417" s="76"/>
    </row>
    <row r="418">
      <c r="A418" s="69"/>
      <c r="B418" s="38"/>
      <c r="C418" s="70"/>
      <c r="D418" s="77"/>
      <c r="E418" s="71"/>
      <c r="F41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18" s="73" t="str">
        <f t="shared" si="2"/>
        <v/>
      </c>
      <c r="H418" s="74" t="str">
        <f t="shared" si="3"/>
        <v/>
      </c>
      <c r="I418" s="73" t="str">
        <f t="shared" si="4"/>
        <v/>
      </c>
      <c r="J418" s="75" t="str">
        <f t="array" ref="J418">iferror(vlookup(A418,SORT('Before Initial Call'!A:B, 2, FALSE), 2, FALSE),"")</f>
        <v/>
      </c>
      <c r="K418" s="76"/>
    </row>
    <row r="419">
      <c r="A419" s="69"/>
      <c r="B419" s="38"/>
      <c r="C419" s="70"/>
      <c r="D419" s="77"/>
      <c r="E419" s="71"/>
      <c r="F41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19" s="73" t="str">
        <f t="shared" si="2"/>
        <v/>
      </c>
      <c r="H419" s="74" t="str">
        <f t="shared" si="3"/>
        <v/>
      </c>
      <c r="I419" s="73" t="str">
        <f t="shared" si="4"/>
        <v/>
      </c>
      <c r="J419" s="75" t="str">
        <f t="array" ref="J419">iferror(vlookup(A419,SORT('Before Initial Call'!A:B, 2, FALSE), 2, FALSE),"")</f>
        <v/>
      </c>
      <c r="K419" s="76"/>
    </row>
    <row r="420">
      <c r="A420" s="69"/>
      <c r="B420" s="38"/>
      <c r="C420" s="70"/>
      <c r="D420" s="77"/>
      <c r="E420" s="71"/>
      <c r="F42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20" s="73" t="str">
        <f t="shared" si="2"/>
        <v/>
      </c>
      <c r="H420" s="74" t="str">
        <f t="shared" si="3"/>
        <v/>
      </c>
      <c r="I420" s="73" t="str">
        <f t="shared" si="4"/>
        <v/>
      </c>
      <c r="J420" s="75" t="str">
        <f t="array" ref="J420">iferror(vlookup(A420,SORT('Before Initial Call'!A:B, 2, FALSE), 2, FALSE),"")</f>
        <v/>
      </c>
      <c r="K420" s="76"/>
    </row>
    <row r="421">
      <c r="A421" s="69"/>
      <c r="B421" s="38"/>
      <c r="C421" s="70"/>
      <c r="D421" s="77"/>
      <c r="E421" s="71"/>
      <c r="F42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21" s="73" t="str">
        <f t="shared" si="2"/>
        <v/>
      </c>
      <c r="H421" s="74" t="str">
        <f t="shared" si="3"/>
        <v/>
      </c>
      <c r="I421" s="73" t="str">
        <f t="shared" si="4"/>
        <v/>
      </c>
      <c r="J421" s="75" t="str">
        <f t="array" ref="J421">iferror(vlookup(A421,SORT('Before Initial Call'!A:B, 2, FALSE), 2, FALSE),"")</f>
        <v/>
      </c>
      <c r="K421" s="76"/>
    </row>
    <row r="422">
      <c r="A422" s="69"/>
      <c r="B422" s="38"/>
      <c r="C422" s="70"/>
      <c r="D422" s="77"/>
      <c r="E422" s="71"/>
      <c r="F42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22" s="73" t="str">
        <f t="shared" si="2"/>
        <v/>
      </c>
      <c r="H422" s="74" t="str">
        <f t="shared" si="3"/>
        <v/>
      </c>
      <c r="I422" s="73" t="str">
        <f t="shared" si="4"/>
        <v/>
      </c>
      <c r="J422" s="75" t="str">
        <f t="array" ref="J422">iferror(vlookup(A422,SORT('Before Initial Call'!A:B, 2, FALSE), 2, FALSE),"")</f>
        <v/>
      </c>
      <c r="K422" s="76"/>
    </row>
    <row r="423">
      <c r="A423" s="69"/>
      <c r="B423" s="38"/>
      <c r="C423" s="70"/>
      <c r="D423" s="77"/>
      <c r="E423" s="71"/>
      <c r="F42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23" s="73" t="str">
        <f t="shared" si="2"/>
        <v/>
      </c>
      <c r="H423" s="74" t="str">
        <f t="shared" si="3"/>
        <v/>
      </c>
      <c r="I423" s="73" t="str">
        <f t="shared" si="4"/>
        <v/>
      </c>
      <c r="J423" s="75" t="str">
        <f t="array" ref="J423">iferror(vlookup(A423,SORT('Before Initial Call'!A:B, 2, FALSE), 2, FALSE),"")</f>
        <v/>
      </c>
      <c r="K423" s="76"/>
    </row>
    <row r="424">
      <c r="A424" s="69"/>
      <c r="B424" s="38"/>
      <c r="C424" s="70"/>
      <c r="D424" s="77"/>
      <c r="E424" s="71"/>
      <c r="F42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24" s="73" t="str">
        <f t="shared" si="2"/>
        <v/>
      </c>
      <c r="H424" s="74" t="str">
        <f t="shared" si="3"/>
        <v/>
      </c>
      <c r="I424" s="73" t="str">
        <f t="shared" si="4"/>
        <v/>
      </c>
      <c r="J424" s="75" t="str">
        <f t="array" ref="J424">iferror(vlookup(A424,SORT('Before Initial Call'!A:B, 2, FALSE), 2, FALSE),"")</f>
        <v/>
      </c>
      <c r="K424" s="76"/>
    </row>
    <row r="425">
      <c r="A425" s="69"/>
      <c r="B425" s="38"/>
      <c r="C425" s="70"/>
      <c r="D425" s="77"/>
      <c r="E425" s="71"/>
      <c r="F42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25" s="73" t="str">
        <f t="shared" si="2"/>
        <v/>
      </c>
      <c r="H425" s="74" t="str">
        <f t="shared" si="3"/>
        <v/>
      </c>
      <c r="I425" s="73" t="str">
        <f t="shared" si="4"/>
        <v/>
      </c>
      <c r="J425" s="75" t="str">
        <f t="array" ref="J425">iferror(vlookup(A425,SORT('Before Initial Call'!A:B, 2, FALSE), 2, FALSE),"")</f>
        <v/>
      </c>
      <c r="K425" s="76"/>
    </row>
    <row r="426">
      <c r="A426" s="69"/>
      <c r="B426" s="38"/>
      <c r="C426" s="70"/>
      <c r="D426" s="77"/>
      <c r="E426" s="71"/>
      <c r="F42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26" s="73" t="str">
        <f t="shared" si="2"/>
        <v/>
      </c>
      <c r="H426" s="74" t="str">
        <f t="shared" si="3"/>
        <v/>
      </c>
      <c r="I426" s="73" t="str">
        <f t="shared" si="4"/>
        <v/>
      </c>
      <c r="J426" s="75" t="str">
        <f t="array" ref="J426">iferror(vlookup(A426,SORT('Before Initial Call'!A:B, 2, FALSE), 2, FALSE),"")</f>
        <v/>
      </c>
      <c r="K426" s="76"/>
    </row>
    <row r="427">
      <c r="A427" s="69"/>
      <c r="B427" s="38"/>
      <c r="C427" s="70"/>
      <c r="D427" s="77"/>
      <c r="E427" s="71"/>
      <c r="F42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27" s="73" t="str">
        <f t="shared" si="2"/>
        <v/>
      </c>
      <c r="H427" s="74" t="str">
        <f t="shared" si="3"/>
        <v/>
      </c>
      <c r="I427" s="73" t="str">
        <f t="shared" si="4"/>
        <v/>
      </c>
      <c r="J427" s="75" t="str">
        <f t="array" ref="J427">iferror(vlookup(A427,SORT('Before Initial Call'!A:B, 2, FALSE), 2, FALSE),"")</f>
        <v/>
      </c>
      <c r="K427" s="76"/>
    </row>
    <row r="428">
      <c r="A428" s="69"/>
      <c r="B428" s="38"/>
      <c r="C428" s="70"/>
      <c r="D428" s="77"/>
      <c r="E428" s="71"/>
      <c r="F42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28" s="73" t="str">
        <f t="shared" si="2"/>
        <v/>
      </c>
      <c r="H428" s="74" t="str">
        <f t="shared" si="3"/>
        <v/>
      </c>
      <c r="I428" s="73" t="str">
        <f t="shared" si="4"/>
        <v/>
      </c>
      <c r="J428" s="75" t="str">
        <f t="array" ref="J428">iferror(vlookup(A428,SORT('Before Initial Call'!A:B, 2, FALSE), 2, FALSE),"")</f>
        <v/>
      </c>
      <c r="K428" s="76"/>
    </row>
    <row r="429">
      <c r="A429" s="69"/>
      <c r="B429" s="38"/>
      <c r="C429" s="70"/>
      <c r="D429" s="77"/>
      <c r="E429" s="71"/>
      <c r="F42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29" s="73" t="str">
        <f t="shared" si="2"/>
        <v/>
      </c>
      <c r="H429" s="74" t="str">
        <f t="shared" si="3"/>
        <v/>
      </c>
      <c r="I429" s="73" t="str">
        <f t="shared" si="4"/>
        <v/>
      </c>
      <c r="J429" s="75" t="str">
        <f t="array" ref="J429">iferror(vlookup(A429,SORT('Before Initial Call'!A:B, 2, FALSE), 2, FALSE),"")</f>
        <v/>
      </c>
      <c r="K429" s="76"/>
    </row>
    <row r="430">
      <c r="A430" s="69"/>
      <c r="B430" s="38"/>
      <c r="C430" s="70"/>
      <c r="D430" s="77"/>
      <c r="E430" s="71"/>
      <c r="F43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30" s="73" t="str">
        <f t="shared" si="2"/>
        <v/>
      </c>
      <c r="H430" s="74" t="str">
        <f t="shared" si="3"/>
        <v/>
      </c>
      <c r="I430" s="73" t="str">
        <f t="shared" si="4"/>
        <v/>
      </c>
      <c r="J430" s="75" t="str">
        <f t="array" ref="J430">iferror(vlookup(A430,SORT('Before Initial Call'!A:B, 2, FALSE), 2, FALSE),"")</f>
        <v/>
      </c>
      <c r="K430" s="76"/>
    </row>
    <row r="431">
      <c r="A431" s="69"/>
      <c r="B431" s="38"/>
      <c r="C431" s="70"/>
      <c r="D431" s="77"/>
      <c r="E431" s="71"/>
      <c r="F43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31" s="73" t="str">
        <f t="shared" si="2"/>
        <v/>
      </c>
      <c r="H431" s="74" t="str">
        <f t="shared" si="3"/>
        <v/>
      </c>
      <c r="I431" s="73" t="str">
        <f t="shared" si="4"/>
        <v/>
      </c>
      <c r="J431" s="75" t="str">
        <f t="array" ref="J431">iferror(vlookup(A431,SORT('Before Initial Call'!A:B, 2, FALSE), 2, FALSE),"")</f>
        <v/>
      </c>
      <c r="K431" s="76"/>
    </row>
    <row r="432">
      <c r="A432" s="69"/>
      <c r="B432" s="38"/>
      <c r="C432" s="70"/>
      <c r="D432" s="77"/>
      <c r="E432" s="71"/>
      <c r="F43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32" s="73" t="str">
        <f t="shared" si="2"/>
        <v/>
      </c>
      <c r="H432" s="74" t="str">
        <f t="shared" si="3"/>
        <v/>
      </c>
      <c r="I432" s="73" t="str">
        <f t="shared" si="4"/>
        <v/>
      </c>
      <c r="J432" s="75" t="str">
        <f t="array" ref="J432">iferror(vlookup(A432,SORT('Before Initial Call'!A:B, 2, FALSE), 2, FALSE),"")</f>
        <v/>
      </c>
      <c r="K432" s="76"/>
    </row>
    <row r="433">
      <c r="A433" s="69"/>
      <c r="B433" s="38"/>
      <c r="C433" s="70"/>
      <c r="D433" s="77"/>
      <c r="E433" s="71"/>
      <c r="F43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33" s="73" t="str">
        <f t="shared" si="2"/>
        <v/>
      </c>
      <c r="H433" s="74" t="str">
        <f t="shared" si="3"/>
        <v/>
      </c>
      <c r="I433" s="73" t="str">
        <f t="shared" si="4"/>
        <v/>
      </c>
      <c r="J433" s="75" t="str">
        <f t="array" ref="J433">iferror(vlookup(A433,SORT('Before Initial Call'!A:B, 2, FALSE), 2, FALSE),"")</f>
        <v/>
      </c>
      <c r="K433" s="76"/>
    </row>
    <row r="434">
      <c r="A434" s="69"/>
      <c r="B434" s="38"/>
      <c r="C434" s="70"/>
      <c r="D434" s="77"/>
      <c r="E434" s="71"/>
      <c r="F43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34" s="73" t="str">
        <f t="shared" si="2"/>
        <v/>
      </c>
      <c r="H434" s="74" t="str">
        <f t="shared" si="3"/>
        <v/>
      </c>
      <c r="I434" s="73" t="str">
        <f t="shared" si="4"/>
        <v/>
      </c>
      <c r="J434" s="75" t="str">
        <f t="array" ref="J434">iferror(vlookup(A434,SORT('Before Initial Call'!A:B, 2, FALSE), 2, FALSE),"")</f>
        <v/>
      </c>
      <c r="K434" s="76"/>
    </row>
    <row r="435">
      <c r="A435" s="69"/>
      <c r="B435" s="38"/>
      <c r="C435" s="70"/>
      <c r="D435" s="77"/>
      <c r="E435" s="71"/>
      <c r="F43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35" s="73" t="str">
        <f t="shared" si="2"/>
        <v/>
      </c>
      <c r="H435" s="74" t="str">
        <f t="shared" si="3"/>
        <v/>
      </c>
      <c r="I435" s="73" t="str">
        <f t="shared" si="4"/>
        <v/>
      </c>
      <c r="J435" s="75" t="str">
        <f t="array" ref="J435">iferror(vlookup(A435,SORT('Before Initial Call'!A:B, 2, FALSE), 2, FALSE),"")</f>
        <v/>
      </c>
      <c r="K435" s="76"/>
    </row>
    <row r="436">
      <c r="A436" s="69"/>
      <c r="B436" s="38"/>
      <c r="C436" s="70"/>
      <c r="D436" s="77"/>
      <c r="E436" s="71"/>
      <c r="F43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36" s="73" t="str">
        <f t="shared" si="2"/>
        <v/>
      </c>
      <c r="H436" s="74" t="str">
        <f t="shared" si="3"/>
        <v/>
      </c>
      <c r="I436" s="73" t="str">
        <f t="shared" si="4"/>
        <v/>
      </c>
      <c r="J436" s="75" t="str">
        <f t="array" ref="J436">iferror(vlookup(A436,SORT('Before Initial Call'!A:B, 2, FALSE), 2, FALSE),"")</f>
        <v/>
      </c>
      <c r="K436" s="76"/>
    </row>
    <row r="437">
      <c r="A437" s="69"/>
      <c r="B437" s="38"/>
      <c r="C437" s="70"/>
      <c r="D437" s="77"/>
      <c r="E437" s="71"/>
      <c r="F43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37" s="73" t="str">
        <f t="shared" si="2"/>
        <v/>
      </c>
      <c r="H437" s="74" t="str">
        <f t="shared" si="3"/>
        <v/>
      </c>
      <c r="I437" s="73" t="str">
        <f t="shared" si="4"/>
        <v/>
      </c>
      <c r="J437" s="75" t="str">
        <f t="array" ref="J437">iferror(vlookup(A437,SORT('Before Initial Call'!A:B, 2, FALSE), 2, FALSE),"")</f>
        <v/>
      </c>
      <c r="K437" s="76"/>
    </row>
    <row r="438">
      <c r="A438" s="69"/>
      <c r="B438" s="38"/>
      <c r="C438" s="70"/>
      <c r="D438" s="77"/>
      <c r="E438" s="71"/>
      <c r="F43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38" s="73" t="str">
        <f t="shared" si="2"/>
        <v/>
      </c>
      <c r="H438" s="74" t="str">
        <f t="shared" si="3"/>
        <v/>
      </c>
      <c r="I438" s="73" t="str">
        <f t="shared" si="4"/>
        <v/>
      </c>
      <c r="J438" s="75" t="str">
        <f t="array" ref="J438">iferror(vlookup(A438,SORT('Before Initial Call'!A:B, 2, FALSE), 2, FALSE),"")</f>
        <v/>
      </c>
      <c r="K438" s="76"/>
    </row>
    <row r="439">
      <c r="A439" s="69"/>
      <c r="B439" s="38"/>
      <c r="C439" s="70"/>
      <c r="D439" s="77"/>
      <c r="E439" s="71"/>
      <c r="F43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39" s="73" t="str">
        <f t="shared" si="2"/>
        <v/>
      </c>
      <c r="H439" s="74" t="str">
        <f t="shared" si="3"/>
        <v/>
      </c>
      <c r="I439" s="73" t="str">
        <f t="shared" si="4"/>
        <v/>
      </c>
      <c r="J439" s="75" t="str">
        <f t="array" ref="J439">iferror(vlookup(A439,SORT('Before Initial Call'!A:B, 2, FALSE), 2, FALSE),"")</f>
        <v/>
      </c>
      <c r="K439" s="76"/>
    </row>
    <row r="440">
      <c r="A440" s="69"/>
      <c r="B440" s="38"/>
      <c r="C440" s="70"/>
      <c r="D440" s="77"/>
      <c r="E440" s="71"/>
      <c r="F44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40" s="73" t="str">
        <f t="shared" si="2"/>
        <v/>
      </c>
      <c r="H440" s="74" t="str">
        <f t="shared" si="3"/>
        <v/>
      </c>
      <c r="I440" s="73" t="str">
        <f t="shared" si="4"/>
        <v/>
      </c>
      <c r="J440" s="75" t="str">
        <f t="array" ref="J440">iferror(vlookup(A440,SORT('Before Initial Call'!A:B, 2, FALSE), 2, FALSE),"")</f>
        <v/>
      </c>
      <c r="K440" s="76"/>
    </row>
    <row r="441">
      <c r="A441" s="69"/>
      <c r="B441" s="38"/>
      <c r="C441" s="70"/>
      <c r="D441" s="77"/>
      <c r="E441" s="71"/>
      <c r="F44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41" s="73" t="str">
        <f t="shared" si="2"/>
        <v/>
      </c>
      <c r="H441" s="74" t="str">
        <f t="shared" si="3"/>
        <v/>
      </c>
      <c r="I441" s="73" t="str">
        <f t="shared" si="4"/>
        <v/>
      </c>
      <c r="J441" s="75" t="str">
        <f t="array" ref="J441">iferror(vlookup(A441,SORT('Before Initial Call'!A:B, 2, FALSE), 2, FALSE),"")</f>
        <v/>
      </c>
      <c r="K441" s="76"/>
    </row>
    <row r="442">
      <c r="A442" s="69"/>
      <c r="B442" s="38"/>
      <c r="C442" s="70"/>
      <c r="D442" s="77"/>
      <c r="E442" s="71"/>
      <c r="F44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42" s="73" t="str">
        <f t="shared" si="2"/>
        <v/>
      </c>
      <c r="H442" s="74" t="str">
        <f t="shared" si="3"/>
        <v/>
      </c>
      <c r="I442" s="73" t="str">
        <f t="shared" si="4"/>
        <v/>
      </c>
      <c r="J442" s="75" t="str">
        <f t="array" ref="J442">iferror(vlookup(A442,SORT('Before Initial Call'!A:B, 2, FALSE), 2, FALSE),"")</f>
        <v/>
      </c>
      <c r="K442" s="76"/>
    </row>
    <row r="443">
      <c r="A443" s="69"/>
      <c r="B443" s="38"/>
      <c r="C443" s="70"/>
      <c r="D443" s="77"/>
      <c r="E443" s="71"/>
      <c r="F44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43" s="73" t="str">
        <f t="shared" si="2"/>
        <v/>
      </c>
      <c r="H443" s="74" t="str">
        <f t="shared" si="3"/>
        <v/>
      </c>
      <c r="I443" s="73" t="str">
        <f t="shared" si="4"/>
        <v/>
      </c>
      <c r="J443" s="75" t="str">
        <f t="array" ref="J443">iferror(vlookup(A443,SORT('Before Initial Call'!A:B, 2, FALSE), 2, FALSE),"")</f>
        <v/>
      </c>
      <c r="K443" s="76"/>
    </row>
    <row r="444">
      <c r="A444" s="69"/>
      <c r="B444" s="38"/>
      <c r="C444" s="70"/>
      <c r="D444" s="77"/>
      <c r="E444" s="71"/>
      <c r="F44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44" s="73" t="str">
        <f t="shared" si="2"/>
        <v/>
      </c>
      <c r="H444" s="74" t="str">
        <f t="shared" si="3"/>
        <v/>
      </c>
      <c r="I444" s="73" t="str">
        <f t="shared" si="4"/>
        <v/>
      </c>
      <c r="J444" s="75" t="str">
        <f t="array" ref="J444">iferror(vlookup(A444,SORT('Before Initial Call'!A:B, 2, FALSE), 2, FALSE),"")</f>
        <v/>
      </c>
      <c r="K444" s="76"/>
    </row>
    <row r="445">
      <c r="A445" s="69"/>
      <c r="B445" s="38"/>
      <c r="C445" s="70"/>
      <c r="D445" s="77"/>
      <c r="E445" s="71"/>
      <c r="F44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45" s="73" t="str">
        <f t="shared" si="2"/>
        <v/>
      </c>
      <c r="H445" s="74" t="str">
        <f t="shared" si="3"/>
        <v/>
      </c>
      <c r="I445" s="73" t="str">
        <f t="shared" si="4"/>
        <v/>
      </c>
      <c r="J445" s="75" t="str">
        <f t="array" ref="J445">iferror(vlookup(A445,SORT('Before Initial Call'!A:B, 2, FALSE), 2, FALSE),"")</f>
        <v/>
      </c>
      <c r="K445" s="76"/>
    </row>
    <row r="446">
      <c r="A446" s="69"/>
      <c r="B446" s="38"/>
      <c r="C446" s="70"/>
      <c r="D446" s="77"/>
      <c r="E446" s="71"/>
      <c r="F44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46" s="73" t="str">
        <f t="shared" si="2"/>
        <v/>
      </c>
      <c r="H446" s="74" t="str">
        <f t="shared" si="3"/>
        <v/>
      </c>
      <c r="I446" s="73" t="str">
        <f t="shared" si="4"/>
        <v/>
      </c>
      <c r="J446" s="75" t="str">
        <f t="array" ref="J446">iferror(vlookup(A446,SORT('Before Initial Call'!A:B, 2, FALSE), 2, FALSE),"")</f>
        <v/>
      </c>
      <c r="K446" s="76"/>
    </row>
    <row r="447">
      <c r="A447" s="69"/>
      <c r="B447" s="38"/>
      <c r="C447" s="70"/>
      <c r="D447" s="77"/>
      <c r="E447" s="71"/>
      <c r="F44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47" s="73" t="str">
        <f t="shared" si="2"/>
        <v/>
      </c>
      <c r="H447" s="74" t="str">
        <f t="shared" si="3"/>
        <v/>
      </c>
      <c r="I447" s="73" t="str">
        <f t="shared" si="4"/>
        <v/>
      </c>
      <c r="J447" s="75" t="str">
        <f t="array" ref="J447">iferror(vlookup(A447,SORT('Before Initial Call'!A:B, 2, FALSE), 2, FALSE),"")</f>
        <v/>
      </c>
      <c r="K447" s="76"/>
    </row>
    <row r="448">
      <c r="A448" s="69"/>
      <c r="B448" s="38"/>
      <c r="C448" s="70"/>
      <c r="D448" s="77"/>
      <c r="E448" s="71"/>
      <c r="F44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48" s="73" t="str">
        <f t="shared" si="2"/>
        <v/>
      </c>
      <c r="H448" s="74" t="str">
        <f t="shared" si="3"/>
        <v/>
      </c>
      <c r="I448" s="73" t="str">
        <f t="shared" si="4"/>
        <v/>
      </c>
      <c r="J448" s="75" t="str">
        <f t="array" ref="J448">iferror(vlookup(A448,SORT('Before Initial Call'!A:B, 2, FALSE), 2, FALSE),"")</f>
        <v/>
      </c>
      <c r="K448" s="76"/>
    </row>
    <row r="449">
      <c r="A449" s="69"/>
      <c r="B449" s="38"/>
      <c r="C449" s="70"/>
      <c r="D449" s="77"/>
      <c r="E449" s="71"/>
      <c r="F44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49" s="73" t="str">
        <f t="shared" si="2"/>
        <v/>
      </c>
      <c r="H449" s="74" t="str">
        <f t="shared" si="3"/>
        <v/>
      </c>
      <c r="I449" s="73" t="str">
        <f t="shared" si="4"/>
        <v/>
      </c>
      <c r="J449" s="75" t="str">
        <f t="array" ref="J449">iferror(vlookup(A449,SORT('Before Initial Call'!A:B, 2, FALSE), 2, FALSE),"")</f>
        <v/>
      </c>
      <c r="K449" s="76"/>
    </row>
    <row r="450">
      <c r="A450" s="69"/>
      <c r="B450" s="38"/>
      <c r="C450" s="70"/>
      <c r="D450" s="77"/>
      <c r="E450" s="71"/>
      <c r="F45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50" s="73" t="str">
        <f t="shared" si="2"/>
        <v/>
      </c>
      <c r="H450" s="74" t="str">
        <f t="shared" si="3"/>
        <v/>
      </c>
      <c r="I450" s="73" t="str">
        <f t="shared" si="4"/>
        <v/>
      </c>
      <c r="J450" s="75" t="str">
        <f t="array" ref="J450">iferror(vlookup(A450,SORT('Before Initial Call'!A:B, 2, FALSE), 2, FALSE),"")</f>
        <v/>
      </c>
      <c r="K450" s="76"/>
    </row>
    <row r="451">
      <c r="A451" s="69"/>
      <c r="B451" s="38"/>
      <c r="C451" s="70"/>
      <c r="D451" s="77"/>
      <c r="E451" s="71"/>
      <c r="F45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51" s="73" t="str">
        <f t="shared" si="2"/>
        <v/>
      </c>
      <c r="H451" s="74" t="str">
        <f t="shared" si="3"/>
        <v/>
      </c>
      <c r="I451" s="73" t="str">
        <f t="shared" si="4"/>
        <v/>
      </c>
      <c r="J451" s="75" t="str">
        <f t="array" ref="J451">iferror(vlookup(A451,SORT('Before Initial Call'!A:B, 2, FALSE), 2, FALSE),"")</f>
        <v/>
      </c>
      <c r="K451" s="76"/>
    </row>
    <row r="452">
      <c r="A452" s="69"/>
      <c r="B452" s="38"/>
      <c r="C452" s="70"/>
      <c r="D452" s="77"/>
      <c r="E452" s="71"/>
      <c r="F45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52" s="73" t="str">
        <f t="shared" si="2"/>
        <v/>
      </c>
      <c r="H452" s="74" t="str">
        <f t="shared" si="3"/>
        <v/>
      </c>
      <c r="I452" s="73" t="str">
        <f t="shared" si="4"/>
        <v/>
      </c>
      <c r="J452" s="75" t="str">
        <f t="array" ref="J452">iferror(vlookup(A452,SORT('Before Initial Call'!A:B, 2, FALSE), 2, FALSE),"")</f>
        <v/>
      </c>
      <c r="K452" s="76"/>
    </row>
    <row r="453">
      <c r="A453" s="69"/>
      <c r="B453" s="38"/>
      <c r="C453" s="70"/>
      <c r="D453" s="77"/>
      <c r="E453" s="71"/>
      <c r="F45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53" s="73" t="str">
        <f t="shared" si="2"/>
        <v/>
      </c>
      <c r="H453" s="74" t="str">
        <f t="shared" si="3"/>
        <v/>
      </c>
      <c r="I453" s="73" t="str">
        <f t="shared" si="4"/>
        <v/>
      </c>
      <c r="J453" s="75" t="str">
        <f t="array" ref="J453">iferror(vlookup(A453,SORT('Before Initial Call'!A:B, 2, FALSE), 2, FALSE),"")</f>
        <v/>
      </c>
      <c r="K453" s="76"/>
    </row>
    <row r="454">
      <c r="A454" s="69"/>
      <c r="B454" s="38"/>
      <c r="C454" s="70"/>
      <c r="D454" s="77"/>
      <c r="E454" s="71"/>
      <c r="F45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54" s="73" t="str">
        <f t="shared" si="2"/>
        <v/>
      </c>
      <c r="H454" s="74" t="str">
        <f t="shared" si="3"/>
        <v/>
      </c>
      <c r="I454" s="73" t="str">
        <f t="shared" si="4"/>
        <v/>
      </c>
      <c r="J454" s="75" t="str">
        <f t="array" ref="J454">iferror(vlookup(A454,SORT('Before Initial Call'!A:B, 2, FALSE), 2, FALSE),"")</f>
        <v/>
      </c>
      <c r="K454" s="76"/>
    </row>
    <row r="455">
      <c r="A455" s="69"/>
      <c r="B455" s="38"/>
      <c r="C455" s="70"/>
      <c r="D455" s="77"/>
      <c r="E455" s="71"/>
      <c r="F45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55" s="73" t="str">
        <f t="shared" si="2"/>
        <v/>
      </c>
      <c r="H455" s="74" t="str">
        <f t="shared" si="3"/>
        <v/>
      </c>
      <c r="I455" s="73" t="str">
        <f t="shared" si="4"/>
        <v/>
      </c>
      <c r="J455" s="75" t="str">
        <f t="array" ref="J455">iferror(vlookup(A455,SORT('Before Initial Call'!A:B, 2, FALSE), 2, FALSE),"")</f>
        <v/>
      </c>
      <c r="K455" s="76"/>
    </row>
    <row r="456">
      <c r="A456" s="69"/>
      <c r="B456" s="38"/>
      <c r="C456" s="70"/>
      <c r="D456" s="77"/>
      <c r="E456" s="71"/>
      <c r="F45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56" s="73" t="str">
        <f t="shared" si="2"/>
        <v/>
      </c>
      <c r="H456" s="74" t="str">
        <f t="shared" si="3"/>
        <v/>
      </c>
      <c r="I456" s="73" t="str">
        <f t="shared" si="4"/>
        <v/>
      </c>
      <c r="J456" s="75" t="str">
        <f t="array" ref="J456">iferror(vlookup(A456,SORT('Before Initial Call'!A:B, 2, FALSE), 2, FALSE),"")</f>
        <v/>
      </c>
      <c r="K456" s="76"/>
    </row>
    <row r="457">
      <c r="A457" s="69"/>
      <c r="B457" s="38"/>
      <c r="C457" s="70"/>
      <c r="D457" s="77"/>
      <c r="E457" s="71"/>
      <c r="F45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57" s="73" t="str">
        <f t="shared" si="2"/>
        <v/>
      </c>
      <c r="H457" s="74" t="str">
        <f t="shared" si="3"/>
        <v/>
      </c>
      <c r="I457" s="73" t="str">
        <f t="shared" si="4"/>
        <v/>
      </c>
      <c r="J457" s="75" t="str">
        <f t="array" ref="J457">iferror(vlookup(A457,SORT('Before Initial Call'!A:B, 2, FALSE), 2, FALSE),"")</f>
        <v/>
      </c>
      <c r="K457" s="76"/>
    </row>
    <row r="458">
      <c r="A458" s="69"/>
      <c r="B458" s="38"/>
      <c r="C458" s="70"/>
      <c r="D458" s="77"/>
      <c r="E458" s="71"/>
      <c r="F45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58" s="73" t="str">
        <f t="shared" si="2"/>
        <v/>
      </c>
      <c r="H458" s="74" t="str">
        <f t="shared" si="3"/>
        <v/>
      </c>
      <c r="I458" s="73" t="str">
        <f t="shared" si="4"/>
        <v/>
      </c>
      <c r="J458" s="75" t="str">
        <f t="array" ref="J458">iferror(vlookup(A458,SORT('Before Initial Call'!A:B, 2, FALSE), 2, FALSE),"")</f>
        <v/>
      </c>
      <c r="K458" s="76"/>
    </row>
    <row r="459">
      <c r="A459" s="69"/>
      <c r="B459" s="38"/>
      <c r="C459" s="70"/>
      <c r="D459" s="77"/>
      <c r="E459" s="71"/>
      <c r="F45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59" s="73" t="str">
        <f t="shared" si="2"/>
        <v/>
      </c>
      <c r="H459" s="74" t="str">
        <f t="shared" si="3"/>
        <v/>
      </c>
      <c r="I459" s="73" t="str">
        <f t="shared" si="4"/>
        <v/>
      </c>
      <c r="J459" s="75" t="str">
        <f t="array" ref="J459">iferror(vlookup(A459,SORT('Before Initial Call'!A:B, 2, FALSE), 2, FALSE),"")</f>
        <v/>
      </c>
      <c r="K459" s="76"/>
    </row>
    <row r="460">
      <c r="A460" s="69"/>
      <c r="B460" s="38"/>
      <c r="C460" s="70"/>
      <c r="D460" s="77"/>
      <c r="E460" s="71"/>
      <c r="F46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60" s="73" t="str">
        <f t="shared" si="2"/>
        <v/>
      </c>
      <c r="H460" s="74" t="str">
        <f t="shared" si="3"/>
        <v/>
      </c>
      <c r="I460" s="73" t="str">
        <f t="shared" si="4"/>
        <v/>
      </c>
      <c r="J460" s="75" t="str">
        <f t="array" ref="J460">iferror(vlookup(A460,SORT('Before Initial Call'!A:B, 2, FALSE), 2, FALSE),"")</f>
        <v/>
      </c>
      <c r="K460" s="76"/>
    </row>
    <row r="461">
      <c r="A461" s="69"/>
      <c r="B461" s="38"/>
      <c r="C461" s="70"/>
      <c r="D461" s="77"/>
      <c r="E461" s="71"/>
      <c r="F46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61" s="73" t="str">
        <f t="shared" si="2"/>
        <v/>
      </c>
      <c r="H461" s="74" t="str">
        <f t="shared" si="3"/>
        <v/>
      </c>
      <c r="I461" s="73" t="str">
        <f t="shared" si="4"/>
        <v/>
      </c>
      <c r="J461" s="75" t="str">
        <f t="array" ref="J461">iferror(vlookup(A461,SORT('Before Initial Call'!A:B, 2, FALSE), 2, FALSE),"")</f>
        <v/>
      </c>
      <c r="K461" s="76"/>
    </row>
    <row r="462">
      <c r="A462" s="69"/>
      <c r="B462" s="38"/>
      <c r="C462" s="70"/>
      <c r="D462" s="77"/>
      <c r="E462" s="71"/>
      <c r="F46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62" s="73" t="str">
        <f t="shared" si="2"/>
        <v/>
      </c>
      <c r="H462" s="74" t="str">
        <f t="shared" si="3"/>
        <v/>
      </c>
      <c r="I462" s="73" t="str">
        <f t="shared" si="4"/>
        <v/>
      </c>
      <c r="J462" s="75" t="str">
        <f t="array" ref="J462">iferror(vlookup(A462,SORT('Before Initial Call'!A:B, 2, FALSE), 2, FALSE),"")</f>
        <v/>
      </c>
      <c r="K462" s="76"/>
    </row>
    <row r="463">
      <c r="A463" s="69"/>
      <c r="B463" s="38"/>
      <c r="C463" s="70"/>
      <c r="D463" s="77"/>
      <c r="E463" s="71"/>
      <c r="F46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63" s="73" t="str">
        <f t="shared" si="2"/>
        <v/>
      </c>
      <c r="H463" s="74" t="str">
        <f t="shared" si="3"/>
        <v/>
      </c>
      <c r="I463" s="73" t="str">
        <f t="shared" si="4"/>
        <v/>
      </c>
      <c r="J463" s="75" t="str">
        <f t="array" ref="J463">iferror(vlookup(A463,SORT('Before Initial Call'!A:B, 2, FALSE), 2, FALSE),"")</f>
        <v/>
      </c>
      <c r="K463" s="76"/>
    </row>
    <row r="464">
      <c r="A464" s="69"/>
      <c r="B464" s="38"/>
      <c r="C464" s="70"/>
      <c r="D464" s="77"/>
      <c r="E464" s="71"/>
      <c r="F46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64" s="73" t="str">
        <f t="shared" si="2"/>
        <v/>
      </c>
      <c r="H464" s="74" t="str">
        <f t="shared" si="3"/>
        <v/>
      </c>
      <c r="I464" s="73" t="str">
        <f t="shared" si="4"/>
        <v/>
      </c>
      <c r="J464" s="75" t="str">
        <f t="array" ref="J464">iferror(vlookup(A464,SORT('Before Initial Call'!A:B, 2, FALSE), 2, FALSE),"")</f>
        <v/>
      </c>
      <c r="K464" s="76"/>
    </row>
    <row r="465">
      <c r="A465" s="69"/>
      <c r="B465" s="38"/>
      <c r="C465" s="70"/>
      <c r="D465" s="77"/>
      <c r="E465" s="71"/>
      <c r="F46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65" s="73" t="str">
        <f t="shared" si="2"/>
        <v/>
      </c>
      <c r="H465" s="74" t="str">
        <f t="shared" si="3"/>
        <v/>
      </c>
      <c r="I465" s="73" t="str">
        <f t="shared" si="4"/>
        <v/>
      </c>
      <c r="J465" s="75" t="str">
        <f t="array" ref="J465">iferror(vlookup(A465,SORT('Before Initial Call'!A:B, 2, FALSE), 2, FALSE),"")</f>
        <v/>
      </c>
      <c r="K465" s="76"/>
    </row>
    <row r="466">
      <c r="A466" s="69"/>
      <c r="B466" s="38"/>
      <c r="C466" s="70"/>
      <c r="D466" s="77"/>
      <c r="E466" s="71"/>
      <c r="F46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66" s="73" t="str">
        <f t="shared" si="2"/>
        <v/>
      </c>
      <c r="H466" s="74" t="str">
        <f t="shared" si="3"/>
        <v/>
      </c>
      <c r="I466" s="73" t="str">
        <f t="shared" si="4"/>
        <v/>
      </c>
      <c r="J466" s="75" t="str">
        <f t="array" ref="J466">iferror(vlookup(A466,SORT('Before Initial Call'!A:B, 2, FALSE), 2, FALSE),"")</f>
        <v/>
      </c>
      <c r="K466" s="76"/>
    </row>
    <row r="467">
      <c r="A467" s="69"/>
      <c r="B467" s="38"/>
      <c r="C467" s="70"/>
      <c r="D467" s="77"/>
      <c r="E467" s="71"/>
      <c r="F46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67" s="73" t="str">
        <f t="shared" si="2"/>
        <v/>
      </c>
      <c r="H467" s="74" t="str">
        <f t="shared" si="3"/>
        <v/>
      </c>
      <c r="I467" s="73" t="str">
        <f t="shared" si="4"/>
        <v/>
      </c>
      <c r="J467" s="75" t="str">
        <f t="array" ref="J467">iferror(vlookup(A467,SORT('Before Initial Call'!A:B, 2, FALSE), 2, FALSE),"")</f>
        <v/>
      </c>
      <c r="K467" s="76"/>
    </row>
    <row r="468">
      <c r="A468" s="69"/>
      <c r="B468" s="38"/>
      <c r="C468" s="70"/>
      <c r="D468" s="77"/>
      <c r="E468" s="71"/>
      <c r="F46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68" s="73" t="str">
        <f t="shared" si="2"/>
        <v/>
      </c>
      <c r="H468" s="74" t="str">
        <f t="shared" si="3"/>
        <v/>
      </c>
      <c r="I468" s="73" t="str">
        <f t="shared" si="4"/>
        <v/>
      </c>
      <c r="J468" s="75" t="str">
        <f t="array" ref="J468">iferror(vlookup(A468,SORT('Before Initial Call'!A:B, 2, FALSE), 2, FALSE),"")</f>
        <v/>
      </c>
      <c r="K468" s="76"/>
    </row>
    <row r="469">
      <c r="A469" s="69"/>
      <c r="B469" s="38"/>
      <c r="C469" s="70"/>
      <c r="D469" s="77"/>
      <c r="E469" s="71"/>
      <c r="F46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69" s="73" t="str">
        <f t="shared" si="2"/>
        <v/>
      </c>
      <c r="H469" s="74" t="str">
        <f t="shared" si="3"/>
        <v/>
      </c>
      <c r="I469" s="73" t="str">
        <f t="shared" si="4"/>
        <v/>
      </c>
      <c r="J469" s="75" t="str">
        <f t="array" ref="J469">iferror(vlookup(A469,SORT('Before Initial Call'!A:B, 2, FALSE), 2, FALSE),"")</f>
        <v/>
      </c>
      <c r="K469" s="76"/>
    </row>
    <row r="470">
      <c r="A470" s="69"/>
      <c r="B470" s="38"/>
      <c r="C470" s="70"/>
      <c r="D470" s="77"/>
      <c r="E470" s="71"/>
      <c r="F47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70" s="73" t="str">
        <f t="shared" si="2"/>
        <v/>
      </c>
      <c r="H470" s="74" t="str">
        <f t="shared" si="3"/>
        <v/>
      </c>
      <c r="I470" s="73" t="str">
        <f t="shared" si="4"/>
        <v/>
      </c>
      <c r="J470" s="75" t="str">
        <f t="array" ref="J470">iferror(vlookup(A470,SORT('Before Initial Call'!A:B, 2, FALSE), 2, FALSE),"")</f>
        <v/>
      </c>
      <c r="K470" s="76"/>
    </row>
    <row r="471">
      <c r="A471" s="69"/>
      <c r="B471" s="38"/>
      <c r="C471" s="70"/>
      <c r="D471" s="77"/>
      <c r="E471" s="71"/>
      <c r="F47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71" s="73" t="str">
        <f t="shared" si="2"/>
        <v/>
      </c>
      <c r="H471" s="74" t="str">
        <f t="shared" si="3"/>
        <v/>
      </c>
      <c r="I471" s="73" t="str">
        <f t="shared" si="4"/>
        <v/>
      </c>
      <c r="J471" s="75" t="str">
        <f t="array" ref="J471">iferror(vlookup(A471,SORT('Before Initial Call'!A:B, 2, FALSE), 2, FALSE),"")</f>
        <v/>
      </c>
      <c r="K471" s="76"/>
    </row>
    <row r="472">
      <c r="A472" s="69"/>
      <c r="B472" s="38"/>
      <c r="C472" s="70"/>
      <c r="D472" s="77"/>
      <c r="E472" s="71"/>
      <c r="F47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72" s="73" t="str">
        <f t="shared" si="2"/>
        <v/>
      </c>
      <c r="H472" s="74" t="str">
        <f t="shared" si="3"/>
        <v/>
      </c>
      <c r="I472" s="73" t="str">
        <f t="shared" si="4"/>
        <v/>
      </c>
      <c r="J472" s="75" t="str">
        <f t="array" ref="J472">iferror(vlookup(A472,SORT('Before Initial Call'!A:B, 2, FALSE), 2, FALSE),"")</f>
        <v/>
      </c>
      <c r="K472" s="76"/>
    </row>
    <row r="473">
      <c r="A473" s="69"/>
      <c r="B473" s="38"/>
      <c r="C473" s="70"/>
      <c r="D473" s="77"/>
      <c r="E473" s="71"/>
      <c r="F47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73" s="73" t="str">
        <f t="shared" si="2"/>
        <v/>
      </c>
      <c r="H473" s="74" t="str">
        <f t="shared" si="3"/>
        <v/>
      </c>
      <c r="I473" s="73" t="str">
        <f t="shared" si="4"/>
        <v/>
      </c>
      <c r="J473" s="75" t="str">
        <f t="array" ref="J473">iferror(vlookup(A473,SORT('Before Initial Call'!A:B, 2, FALSE), 2, FALSE),"")</f>
        <v/>
      </c>
      <c r="K473" s="76"/>
    </row>
    <row r="474">
      <c r="A474" s="69"/>
      <c r="B474" s="38"/>
      <c r="C474" s="70"/>
      <c r="D474" s="77"/>
      <c r="E474" s="71"/>
      <c r="F47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74" s="73" t="str">
        <f t="shared" si="2"/>
        <v/>
      </c>
      <c r="H474" s="74" t="str">
        <f t="shared" si="3"/>
        <v/>
      </c>
      <c r="I474" s="73" t="str">
        <f t="shared" si="4"/>
        <v/>
      </c>
      <c r="J474" s="75" t="str">
        <f t="array" ref="J474">iferror(vlookup(A474,SORT('Before Initial Call'!A:B, 2, FALSE), 2, FALSE),"")</f>
        <v/>
      </c>
      <c r="K474" s="76"/>
    </row>
    <row r="475">
      <c r="A475" s="69"/>
      <c r="B475" s="38"/>
      <c r="C475" s="70"/>
      <c r="D475" s="77"/>
      <c r="E475" s="71"/>
      <c r="F47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75" s="73" t="str">
        <f t="shared" si="2"/>
        <v/>
      </c>
      <c r="H475" s="74" t="str">
        <f t="shared" si="3"/>
        <v/>
      </c>
      <c r="I475" s="73" t="str">
        <f t="shared" si="4"/>
        <v/>
      </c>
      <c r="J475" s="75" t="str">
        <f t="array" ref="J475">iferror(vlookup(A475,SORT('Before Initial Call'!A:B, 2, FALSE), 2, FALSE),"")</f>
        <v/>
      </c>
      <c r="K475" s="76"/>
    </row>
    <row r="476">
      <c r="A476" s="69"/>
      <c r="B476" s="38"/>
      <c r="C476" s="70"/>
      <c r="D476" s="77"/>
      <c r="E476" s="71"/>
      <c r="F47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76" s="73" t="str">
        <f t="shared" si="2"/>
        <v/>
      </c>
      <c r="H476" s="74" t="str">
        <f t="shared" si="3"/>
        <v/>
      </c>
      <c r="I476" s="73" t="str">
        <f t="shared" si="4"/>
        <v/>
      </c>
      <c r="J476" s="75" t="str">
        <f t="array" ref="J476">iferror(vlookup(A476,SORT('Before Initial Call'!A:B, 2, FALSE), 2, FALSE),"")</f>
        <v/>
      </c>
      <c r="K476" s="76"/>
    </row>
    <row r="477">
      <c r="A477" s="69"/>
      <c r="B477" s="38"/>
      <c r="C477" s="70"/>
      <c r="D477" s="77"/>
      <c r="E477" s="71"/>
      <c r="F47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77" s="73" t="str">
        <f t="shared" si="2"/>
        <v/>
      </c>
      <c r="H477" s="74" t="str">
        <f t="shared" si="3"/>
        <v/>
      </c>
      <c r="I477" s="73" t="str">
        <f t="shared" si="4"/>
        <v/>
      </c>
      <c r="J477" s="75" t="str">
        <f t="array" ref="J477">iferror(vlookup(A477,SORT('Before Initial Call'!A:B, 2, FALSE), 2, FALSE),"")</f>
        <v/>
      </c>
      <c r="K477" s="76"/>
    </row>
    <row r="478">
      <c r="A478" s="69"/>
      <c r="B478" s="38"/>
      <c r="C478" s="70"/>
      <c r="D478" s="77"/>
      <c r="E478" s="71"/>
      <c r="F47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78" s="73" t="str">
        <f t="shared" si="2"/>
        <v/>
      </c>
      <c r="H478" s="74" t="str">
        <f t="shared" si="3"/>
        <v/>
      </c>
      <c r="I478" s="73" t="str">
        <f t="shared" si="4"/>
        <v/>
      </c>
      <c r="J478" s="75" t="str">
        <f t="array" ref="J478">iferror(vlookup(A478,SORT('Before Initial Call'!A:B, 2, FALSE), 2, FALSE),"")</f>
        <v/>
      </c>
      <c r="K478" s="76"/>
    </row>
    <row r="479">
      <c r="A479" s="69"/>
      <c r="B479" s="38"/>
      <c r="C479" s="70"/>
      <c r="D479" s="77"/>
      <c r="E479" s="71"/>
      <c r="F47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79" s="73" t="str">
        <f t="shared" si="2"/>
        <v/>
      </c>
      <c r="H479" s="74" t="str">
        <f t="shared" si="3"/>
        <v/>
      </c>
      <c r="I479" s="73" t="str">
        <f t="shared" si="4"/>
        <v/>
      </c>
      <c r="J479" s="75" t="str">
        <f t="array" ref="J479">iferror(vlookup(A479,SORT('Before Initial Call'!A:B, 2, FALSE), 2, FALSE),"")</f>
        <v/>
      </c>
      <c r="K479" s="76"/>
    </row>
    <row r="480">
      <c r="A480" s="69"/>
      <c r="B480" s="38"/>
      <c r="C480" s="70"/>
      <c r="D480" s="77"/>
      <c r="E480" s="71"/>
      <c r="F48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80" s="73" t="str">
        <f t="shared" si="2"/>
        <v/>
      </c>
      <c r="H480" s="74" t="str">
        <f t="shared" si="3"/>
        <v/>
      </c>
      <c r="I480" s="73" t="str">
        <f t="shared" si="4"/>
        <v/>
      </c>
      <c r="J480" s="75" t="str">
        <f t="array" ref="J480">iferror(vlookup(A480,SORT('Before Initial Call'!A:B, 2, FALSE), 2, FALSE),"")</f>
        <v/>
      </c>
      <c r="K480" s="76"/>
    </row>
    <row r="481">
      <c r="A481" s="69"/>
      <c r="B481" s="38"/>
      <c r="C481" s="70"/>
      <c r="D481" s="77"/>
      <c r="E481" s="71"/>
      <c r="F48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81" s="73" t="str">
        <f t="shared" si="2"/>
        <v/>
      </c>
      <c r="H481" s="74" t="str">
        <f t="shared" si="3"/>
        <v/>
      </c>
      <c r="I481" s="73" t="str">
        <f t="shared" si="4"/>
        <v/>
      </c>
      <c r="J481" s="75" t="str">
        <f t="array" ref="J481">iferror(vlookup(A481,SORT('Before Initial Call'!A:B, 2, FALSE), 2, FALSE),"")</f>
        <v/>
      </c>
      <c r="K481" s="76"/>
    </row>
    <row r="482">
      <c r="A482" s="69"/>
      <c r="B482" s="38"/>
      <c r="C482" s="70"/>
      <c r="D482" s="77"/>
      <c r="E482" s="71"/>
      <c r="F48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82" s="73" t="str">
        <f t="shared" si="2"/>
        <v/>
      </c>
      <c r="H482" s="74" t="str">
        <f t="shared" si="3"/>
        <v/>
      </c>
      <c r="I482" s="73" t="str">
        <f t="shared" si="4"/>
        <v/>
      </c>
      <c r="J482" s="75" t="str">
        <f t="array" ref="J482">iferror(vlookup(A482,SORT('Before Initial Call'!A:B, 2, FALSE), 2, FALSE),"")</f>
        <v/>
      </c>
      <c r="K482" s="76"/>
    </row>
    <row r="483">
      <c r="A483" s="69"/>
      <c r="B483" s="38"/>
      <c r="C483" s="70"/>
      <c r="D483" s="77"/>
      <c r="E483" s="71"/>
      <c r="F48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83" s="73" t="str">
        <f t="shared" si="2"/>
        <v/>
      </c>
      <c r="H483" s="74" t="str">
        <f t="shared" si="3"/>
        <v/>
      </c>
      <c r="I483" s="73" t="str">
        <f t="shared" si="4"/>
        <v/>
      </c>
      <c r="J483" s="75" t="str">
        <f t="array" ref="J483">iferror(vlookup(A483,SORT('Before Initial Call'!A:B, 2, FALSE), 2, FALSE),"")</f>
        <v/>
      </c>
      <c r="K483" s="76"/>
    </row>
    <row r="484">
      <c r="A484" s="69"/>
      <c r="B484" s="38"/>
      <c r="C484" s="70"/>
      <c r="D484" s="77"/>
      <c r="E484" s="71"/>
      <c r="F48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84" s="73" t="str">
        <f t="shared" si="2"/>
        <v/>
      </c>
      <c r="H484" s="74" t="str">
        <f t="shared" si="3"/>
        <v/>
      </c>
      <c r="I484" s="73" t="str">
        <f t="shared" si="4"/>
        <v/>
      </c>
      <c r="J484" s="75" t="str">
        <f t="array" ref="J484">iferror(vlookup(A484,SORT('Before Initial Call'!A:B, 2, FALSE), 2, FALSE),"")</f>
        <v/>
      </c>
      <c r="K484" s="76"/>
    </row>
    <row r="485">
      <c r="A485" s="69"/>
      <c r="B485" s="38"/>
      <c r="C485" s="70"/>
      <c r="D485" s="77"/>
      <c r="E485" s="71"/>
      <c r="F48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85" s="73" t="str">
        <f t="shared" si="2"/>
        <v/>
      </c>
      <c r="H485" s="74" t="str">
        <f t="shared" si="3"/>
        <v/>
      </c>
      <c r="I485" s="73" t="str">
        <f t="shared" si="4"/>
        <v/>
      </c>
      <c r="J485" s="75" t="str">
        <f t="array" ref="J485">iferror(vlookup(A485,SORT('Before Initial Call'!A:B, 2, FALSE), 2, FALSE),"")</f>
        <v/>
      </c>
      <c r="K485" s="76"/>
    </row>
    <row r="486">
      <c r="A486" s="69"/>
      <c r="B486" s="38"/>
      <c r="C486" s="70"/>
      <c r="D486" s="77"/>
      <c r="E486" s="71"/>
      <c r="F48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86" s="73" t="str">
        <f t="shared" si="2"/>
        <v/>
      </c>
      <c r="H486" s="74" t="str">
        <f t="shared" si="3"/>
        <v/>
      </c>
      <c r="I486" s="73" t="str">
        <f t="shared" si="4"/>
        <v/>
      </c>
      <c r="J486" s="75" t="str">
        <f t="array" ref="J486">iferror(vlookup(A486,SORT('Before Initial Call'!A:B, 2, FALSE), 2, FALSE),"")</f>
        <v/>
      </c>
      <c r="K486" s="76"/>
    </row>
    <row r="487">
      <c r="A487" s="69"/>
      <c r="B487" s="38"/>
      <c r="C487" s="70"/>
      <c r="D487" s="77"/>
      <c r="E487" s="71"/>
      <c r="F48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87" s="73" t="str">
        <f t="shared" si="2"/>
        <v/>
      </c>
      <c r="H487" s="74" t="str">
        <f t="shared" si="3"/>
        <v/>
      </c>
      <c r="I487" s="73" t="str">
        <f t="shared" si="4"/>
        <v/>
      </c>
      <c r="J487" s="75" t="str">
        <f t="array" ref="J487">iferror(vlookup(A487,SORT('Before Initial Call'!A:B, 2, FALSE), 2, FALSE),"")</f>
        <v/>
      </c>
      <c r="K487" s="76"/>
    </row>
    <row r="488">
      <c r="A488" s="69"/>
      <c r="B488" s="38"/>
      <c r="C488" s="70"/>
      <c r="D488" s="77"/>
      <c r="E488" s="71"/>
      <c r="F48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88" s="73" t="str">
        <f t="shared" si="2"/>
        <v/>
      </c>
      <c r="H488" s="74" t="str">
        <f t="shared" si="3"/>
        <v/>
      </c>
      <c r="I488" s="73" t="str">
        <f t="shared" si="4"/>
        <v/>
      </c>
      <c r="J488" s="75" t="str">
        <f t="array" ref="J488">iferror(vlookup(A488,SORT('Before Initial Call'!A:B, 2, FALSE), 2, FALSE),"")</f>
        <v/>
      </c>
      <c r="K488" s="76"/>
    </row>
    <row r="489">
      <c r="A489" s="69"/>
      <c r="B489" s="38"/>
      <c r="C489" s="70"/>
      <c r="D489" s="77"/>
      <c r="E489" s="71"/>
      <c r="F48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89" s="73" t="str">
        <f t="shared" si="2"/>
        <v/>
      </c>
      <c r="H489" s="74" t="str">
        <f t="shared" si="3"/>
        <v/>
      </c>
      <c r="I489" s="73" t="str">
        <f t="shared" si="4"/>
        <v/>
      </c>
      <c r="J489" s="75" t="str">
        <f t="array" ref="J489">iferror(vlookup(A489,SORT('Before Initial Call'!A:B, 2, FALSE), 2, FALSE),"")</f>
        <v/>
      </c>
      <c r="K489" s="76"/>
    </row>
    <row r="490">
      <c r="A490" s="69"/>
      <c r="B490" s="38"/>
      <c r="C490" s="70"/>
      <c r="D490" s="77"/>
      <c r="E490" s="71"/>
      <c r="F49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90" s="73" t="str">
        <f t="shared" si="2"/>
        <v/>
      </c>
      <c r="H490" s="74" t="str">
        <f t="shared" si="3"/>
        <v/>
      </c>
      <c r="I490" s="73" t="str">
        <f t="shared" si="4"/>
        <v/>
      </c>
      <c r="J490" s="75" t="str">
        <f t="array" ref="J490">iferror(vlookup(A490,SORT('Before Initial Call'!A:B, 2, FALSE), 2, FALSE),"")</f>
        <v/>
      </c>
      <c r="K490" s="76"/>
    </row>
    <row r="491">
      <c r="A491" s="69"/>
      <c r="B491" s="38"/>
      <c r="C491" s="70"/>
      <c r="D491" s="77"/>
      <c r="E491" s="71"/>
      <c r="F49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91" s="73" t="str">
        <f t="shared" si="2"/>
        <v/>
      </c>
      <c r="H491" s="74" t="str">
        <f t="shared" si="3"/>
        <v/>
      </c>
      <c r="I491" s="73" t="str">
        <f t="shared" si="4"/>
        <v/>
      </c>
      <c r="J491" s="75" t="str">
        <f t="array" ref="J491">iferror(vlookup(A491,SORT('Before Initial Call'!A:B, 2, FALSE), 2, FALSE),"")</f>
        <v/>
      </c>
      <c r="K491" s="76"/>
    </row>
    <row r="492">
      <c r="A492" s="69"/>
      <c r="B492" s="38"/>
      <c r="C492" s="70"/>
      <c r="D492" s="77"/>
      <c r="E492" s="71"/>
      <c r="F49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92" s="73" t="str">
        <f t="shared" si="2"/>
        <v/>
      </c>
      <c r="H492" s="74" t="str">
        <f t="shared" si="3"/>
        <v/>
      </c>
      <c r="I492" s="73" t="str">
        <f t="shared" si="4"/>
        <v/>
      </c>
      <c r="J492" s="75" t="str">
        <f t="array" ref="J492">iferror(vlookup(A492,SORT('Before Initial Call'!A:B, 2, FALSE), 2, FALSE),"")</f>
        <v/>
      </c>
      <c r="K492" s="76"/>
    </row>
    <row r="493">
      <c r="A493" s="69"/>
      <c r="B493" s="38"/>
      <c r="C493" s="70"/>
      <c r="D493" s="77"/>
      <c r="E493" s="71"/>
      <c r="F49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93" s="73" t="str">
        <f t="shared" si="2"/>
        <v/>
      </c>
      <c r="H493" s="74" t="str">
        <f t="shared" si="3"/>
        <v/>
      </c>
      <c r="I493" s="73" t="str">
        <f t="shared" si="4"/>
        <v/>
      </c>
      <c r="J493" s="75" t="str">
        <f t="array" ref="J493">iferror(vlookup(A493,SORT('Before Initial Call'!A:B, 2, FALSE), 2, FALSE),"")</f>
        <v/>
      </c>
      <c r="K493" s="76"/>
    </row>
    <row r="494">
      <c r="A494" s="69"/>
      <c r="B494" s="38"/>
      <c r="C494" s="70"/>
      <c r="D494" s="77"/>
      <c r="E494" s="71"/>
      <c r="F49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94" s="73" t="str">
        <f t="shared" si="2"/>
        <v/>
      </c>
      <c r="H494" s="74" t="str">
        <f t="shared" si="3"/>
        <v/>
      </c>
      <c r="I494" s="73" t="str">
        <f t="shared" si="4"/>
        <v/>
      </c>
      <c r="J494" s="75" t="str">
        <f t="array" ref="J494">iferror(vlookup(A494,SORT('Before Initial Call'!A:B, 2, FALSE), 2, FALSE),"")</f>
        <v/>
      </c>
      <c r="K494" s="76"/>
    </row>
    <row r="495">
      <c r="A495" s="69"/>
      <c r="B495" s="38"/>
      <c r="C495" s="70"/>
      <c r="D495" s="77"/>
      <c r="E495" s="71"/>
      <c r="F49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95" s="73" t="str">
        <f t="shared" si="2"/>
        <v/>
      </c>
      <c r="H495" s="74" t="str">
        <f t="shared" si="3"/>
        <v/>
      </c>
      <c r="I495" s="73" t="str">
        <f t="shared" si="4"/>
        <v/>
      </c>
      <c r="J495" s="75" t="str">
        <f t="array" ref="J495">iferror(vlookup(A495,SORT('Before Initial Call'!A:B, 2, FALSE), 2, FALSE),"")</f>
        <v/>
      </c>
      <c r="K495" s="76"/>
    </row>
    <row r="496">
      <c r="A496" s="69"/>
      <c r="B496" s="38"/>
      <c r="C496" s="70"/>
      <c r="D496" s="77"/>
      <c r="E496" s="71"/>
      <c r="F49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96" s="73" t="str">
        <f t="shared" si="2"/>
        <v/>
      </c>
      <c r="H496" s="74" t="str">
        <f t="shared" si="3"/>
        <v/>
      </c>
      <c r="I496" s="73" t="str">
        <f t="shared" si="4"/>
        <v/>
      </c>
      <c r="J496" s="75" t="str">
        <f t="array" ref="J496">iferror(vlookup(A496,SORT('Before Initial Call'!A:B, 2, FALSE), 2, FALSE),"")</f>
        <v/>
      </c>
      <c r="K496" s="76"/>
    </row>
    <row r="497">
      <c r="A497" s="69"/>
      <c r="B497" s="38"/>
      <c r="C497" s="70"/>
      <c r="D497" s="77"/>
      <c r="E497" s="71"/>
      <c r="F49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97" s="73" t="str">
        <f t="shared" si="2"/>
        <v/>
      </c>
      <c r="H497" s="74" t="str">
        <f t="shared" si="3"/>
        <v/>
      </c>
      <c r="I497" s="73" t="str">
        <f t="shared" si="4"/>
        <v/>
      </c>
      <c r="J497" s="75" t="str">
        <f t="array" ref="J497">iferror(vlookup(A497,SORT('Before Initial Call'!A:B, 2, FALSE), 2, FALSE),"")</f>
        <v/>
      </c>
      <c r="K497" s="76"/>
    </row>
    <row r="498">
      <c r="A498" s="69"/>
      <c r="B498" s="38"/>
      <c r="C498" s="70"/>
      <c r="D498" s="77"/>
      <c r="E498" s="71"/>
      <c r="F49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98" s="73" t="str">
        <f t="shared" si="2"/>
        <v/>
      </c>
      <c r="H498" s="74" t="str">
        <f t="shared" si="3"/>
        <v/>
      </c>
      <c r="I498" s="73" t="str">
        <f t="shared" si="4"/>
        <v/>
      </c>
      <c r="J498" s="75" t="str">
        <f t="array" ref="J498">iferror(vlookup(A498,SORT('Before Initial Call'!A:B, 2, FALSE), 2, FALSE),"")</f>
        <v/>
      </c>
      <c r="K498" s="76"/>
    </row>
    <row r="499">
      <c r="A499" s="69"/>
      <c r="B499" s="38"/>
      <c r="C499" s="70"/>
      <c r="D499" s="77"/>
      <c r="E499" s="71"/>
      <c r="F49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499" s="73" t="str">
        <f t="shared" si="2"/>
        <v/>
      </c>
      <c r="H499" s="74" t="str">
        <f t="shared" si="3"/>
        <v/>
      </c>
      <c r="I499" s="73" t="str">
        <f t="shared" si="4"/>
        <v/>
      </c>
      <c r="J499" s="75" t="str">
        <f t="array" ref="J499">iferror(vlookup(A499,SORT('Before Initial Call'!A:B, 2, FALSE), 2, FALSE),"")</f>
        <v/>
      </c>
      <c r="K499" s="76"/>
    </row>
    <row r="500">
      <c r="A500" s="69"/>
      <c r="B500" s="38"/>
      <c r="C500" s="70"/>
      <c r="D500" s="77"/>
      <c r="E500" s="71"/>
      <c r="F50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00" s="73" t="str">
        <f t="shared" si="2"/>
        <v/>
      </c>
      <c r="H500" s="74" t="str">
        <f t="shared" si="3"/>
        <v/>
      </c>
      <c r="I500" s="73" t="str">
        <f t="shared" si="4"/>
        <v/>
      </c>
      <c r="J500" s="75" t="str">
        <f t="array" ref="J500">iferror(vlookup(A500,SORT('Before Initial Call'!A:B, 2, FALSE), 2, FALSE),"")</f>
        <v/>
      </c>
      <c r="K500" s="76"/>
    </row>
    <row r="501">
      <c r="A501" s="69"/>
      <c r="B501" s="38"/>
      <c r="C501" s="70"/>
      <c r="D501" s="77"/>
      <c r="E501" s="71"/>
      <c r="F50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01" s="73" t="str">
        <f t="shared" si="2"/>
        <v/>
      </c>
      <c r="H501" s="74" t="str">
        <f t="shared" si="3"/>
        <v/>
      </c>
      <c r="I501" s="73" t="str">
        <f t="shared" si="4"/>
        <v/>
      </c>
      <c r="J501" s="75" t="str">
        <f t="array" ref="J501">iferror(vlookup(A501,SORT('Before Initial Call'!A:B, 2, FALSE), 2, FALSE),"")</f>
        <v/>
      </c>
      <c r="K501" s="76"/>
    </row>
    <row r="502">
      <c r="A502" s="69"/>
      <c r="B502" s="38"/>
      <c r="C502" s="70"/>
      <c r="D502" s="77"/>
      <c r="E502" s="71"/>
      <c r="F50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02" s="73" t="str">
        <f t="shared" si="2"/>
        <v/>
      </c>
      <c r="H502" s="74" t="str">
        <f t="shared" si="3"/>
        <v/>
      </c>
      <c r="I502" s="73" t="str">
        <f t="shared" si="4"/>
        <v/>
      </c>
      <c r="J502" s="75" t="str">
        <f t="array" ref="J502">iferror(vlookup(A502,SORT('Before Initial Call'!A:B, 2, FALSE), 2, FALSE),"")</f>
        <v/>
      </c>
      <c r="K502" s="76"/>
    </row>
    <row r="503">
      <c r="A503" s="69"/>
      <c r="B503" s="38"/>
      <c r="C503" s="70"/>
      <c r="D503" s="77"/>
      <c r="E503" s="71"/>
      <c r="F50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03" s="73" t="str">
        <f t="shared" si="2"/>
        <v/>
      </c>
      <c r="H503" s="74" t="str">
        <f t="shared" si="3"/>
        <v/>
      </c>
      <c r="I503" s="73" t="str">
        <f t="shared" si="4"/>
        <v/>
      </c>
      <c r="J503" s="75" t="str">
        <f t="array" ref="J503">iferror(vlookup(A503,SORT('Before Initial Call'!A:B, 2, FALSE), 2, FALSE),"")</f>
        <v/>
      </c>
      <c r="K503" s="76"/>
    </row>
    <row r="504">
      <c r="A504" s="69"/>
      <c r="B504" s="38"/>
      <c r="C504" s="70"/>
      <c r="D504" s="77"/>
      <c r="E504" s="71"/>
      <c r="F50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04" s="73" t="str">
        <f t="shared" si="2"/>
        <v/>
      </c>
      <c r="H504" s="74" t="str">
        <f t="shared" si="3"/>
        <v/>
      </c>
      <c r="I504" s="73" t="str">
        <f t="shared" si="4"/>
        <v/>
      </c>
      <c r="J504" s="75" t="str">
        <f t="array" ref="J504">iferror(vlookup(A504,SORT('Before Initial Call'!A:B, 2, FALSE), 2, FALSE),"")</f>
        <v/>
      </c>
      <c r="K504" s="76"/>
    </row>
    <row r="505">
      <c r="A505" s="69"/>
      <c r="B505" s="38"/>
      <c r="C505" s="70"/>
      <c r="D505" s="77"/>
      <c r="E505" s="71"/>
      <c r="F50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05" s="73" t="str">
        <f t="shared" si="2"/>
        <v/>
      </c>
      <c r="H505" s="74" t="str">
        <f t="shared" si="3"/>
        <v/>
      </c>
      <c r="I505" s="73" t="str">
        <f t="shared" si="4"/>
        <v/>
      </c>
      <c r="J505" s="75" t="str">
        <f t="array" ref="J505">iferror(vlookup(A505,SORT('Before Initial Call'!A:B, 2, FALSE), 2, FALSE),"")</f>
        <v/>
      </c>
      <c r="K505" s="76"/>
    </row>
    <row r="506">
      <c r="A506" s="69"/>
      <c r="B506" s="38"/>
      <c r="C506" s="70"/>
      <c r="D506" s="77"/>
      <c r="E506" s="71"/>
      <c r="F50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06" s="73" t="str">
        <f t="shared" si="2"/>
        <v/>
      </c>
      <c r="H506" s="74" t="str">
        <f t="shared" si="3"/>
        <v/>
      </c>
      <c r="I506" s="73" t="str">
        <f t="shared" si="4"/>
        <v/>
      </c>
      <c r="J506" s="75" t="str">
        <f t="array" ref="J506">iferror(vlookup(A506,SORT('Before Initial Call'!A:B, 2, FALSE), 2, FALSE),"")</f>
        <v/>
      </c>
      <c r="K506" s="76"/>
    </row>
    <row r="507">
      <c r="A507" s="69"/>
      <c r="B507" s="38"/>
      <c r="C507" s="70"/>
      <c r="D507" s="77"/>
      <c r="E507" s="71"/>
      <c r="F50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07" s="73" t="str">
        <f t="shared" si="2"/>
        <v/>
      </c>
      <c r="H507" s="74" t="str">
        <f t="shared" si="3"/>
        <v/>
      </c>
      <c r="I507" s="73" t="str">
        <f t="shared" si="4"/>
        <v/>
      </c>
      <c r="J507" s="75" t="str">
        <f t="array" ref="J507">iferror(vlookup(A507,SORT('Before Initial Call'!A:B, 2, FALSE), 2, FALSE),"")</f>
        <v/>
      </c>
      <c r="K507" s="76"/>
    </row>
    <row r="508">
      <c r="A508" s="69"/>
      <c r="B508" s="38"/>
      <c r="C508" s="70"/>
      <c r="D508" s="77"/>
      <c r="E508" s="71"/>
      <c r="F50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08" s="73" t="str">
        <f t="shared" si="2"/>
        <v/>
      </c>
      <c r="H508" s="74" t="str">
        <f t="shared" si="3"/>
        <v/>
      </c>
      <c r="I508" s="73" t="str">
        <f t="shared" si="4"/>
        <v/>
      </c>
      <c r="J508" s="75" t="str">
        <f t="array" ref="J508">iferror(vlookup(A508,SORT('Before Initial Call'!A:B, 2, FALSE), 2, FALSE),"")</f>
        <v/>
      </c>
      <c r="K508" s="76"/>
    </row>
    <row r="509">
      <c r="A509" s="69"/>
      <c r="B509" s="38"/>
      <c r="C509" s="70"/>
      <c r="D509" s="77"/>
      <c r="E509" s="71"/>
      <c r="F50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09" s="73" t="str">
        <f t="shared" si="2"/>
        <v/>
      </c>
      <c r="H509" s="74" t="str">
        <f t="shared" si="3"/>
        <v/>
      </c>
      <c r="I509" s="73" t="str">
        <f t="shared" si="4"/>
        <v/>
      </c>
      <c r="J509" s="75" t="str">
        <f t="array" ref="J509">iferror(vlookup(A509,SORT('Before Initial Call'!A:B, 2, FALSE), 2, FALSE),"")</f>
        <v/>
      </c>
      <c r="K509" s="76"/>
    </row>
    <row r="510">
      <c r="A510" s="69"/>
      <c r="B510" s="38"/>
      <c r="C510" s="70"/>
      <c r="D510" s="77"/>
      <c r="E510" s="71"/>
      <c r="F51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10" s="73" t="str">
        <f t="shared" si="2"/>
        <v/>
      </c>
      <c r="H510" s="74" t="str">
        <f t="shared" si="3"/>
        <v/>
      </c>
      <c r="I510" s="73" t="str">
        <f t="shared" si="4"/>
        <v/>
      </c>
      <c r="J510" s="75" t="str">
        <f t="array" ref="J510">iferror(vlookup(A510,SORT('Before Initial Call'!A:B, 2, FALSE), 2, FALSE),"")</f>
        <v/>
      </c>
      <c r="K510" s="76"/>
    </row>
    <row r="511">
      <c r="A511" s="69"/>
      <c r="B511" s="38"/>
      <c r="C511" s="70"/>
      <c r="D511" s="77"/>
      <c r="E511" s="71"/>
      <c r="F51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11" s="73" t="str">
        <f t="shared" si="2"/>
        <v/>
      </c>
      <c r="H511" s="74" t="str">
        <f t="shared" si="3"/>
        <v/>
      </c>
      <c r="I511" s="73" t="str">
        <f t="shared" si="4"/>
        <v/>
      </c>
      <c r="J511" s="75" t="str">
        <f t="array" ref="J511">iferror(vlookup(A511,SORT('Before Initial Call'!A:B, 2, FALSE), 2, FALSE),"")</f>
        <v/>
      </c>
      <c r="K511" s="76"/>
    </row>
    <row r="512">
      <c r="A512" s="69"/>
      <c r="B512" s="38"/>
      <c r="C512" s="70"/>
      <c r="D512" s="77"/>
      <c r="E512" s="71"/>
      <c r="F51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12" s="73" t="str">
        <f t="shared" si="2"/>
        <v/>
      </c>
      <c r="H512" s="74" t="str">
        <f t="shared" si="3"/>
        <v/>
      </c>
      <c r="I512" s="73" t="str">
        <f t="shared" si="4"/>
        <v/>
      </c>
      <c r="J512" s="75" t="str">
        <f t="array" ref="J512">iferror(vlookup(A512,SORT('Before Initial Call'!A:B, 2, FALSE), 2, FALSE),"")</f>
        <v/>
      </c>
      <c r="K512" s="76"/>
    </row>
    <row r="513">
      <c r="A513" s="69"/>
      <c r="B513" s="38"/>
      <c r="C513" s="70"/>
      <c r="D513" s="77"/>
      <c r="E513" s="71"/>
      <c r="F51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13" s="73" t="str">
        <f t="shared" si="2"/>
        <v/>
      </c>
      <c r="H513" s="74" t="str">
        <f t="shared" si="3"/>
        <v/>
      </c>
      <c r="I513" s="73" t="str">
        <f t="shared" si="4"/>
        <v/>
      </c>
      <c r="J513" s="75" t="str">
        <f t="array" ref="J513">iferror(vlookup(A513,SORT('Before Initial Call'!A:B, 2, FALSE), 2, FALSE),"")</f>
        <v/>
      </c>
      <c r="K513" s="76"/>
    </row>
    <row r="514">
      <c r="A514" s="69"/>
      <c r="B514" s="38"/>
      <c r="C514" s="70"/>
      <c r="D514" s="77"/>
      <c r="E514" s="71"/>
      <c r="F51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14" s="73" t="str">
        <f t="shared" si="2"/>
        <v/>
      </c>
      <c r="H514" s="74" t="str">
        <f t="shared" si="3"/>
        <v/>
      </c>
      <c r="I514" s="73" t="str">
        <f t="shared" si="4"/>
        <v/>
      </c>
      <c r="J514" s="75" t="str">
        <f t="array" ref="J514">iferror(vlookup(A514,SORT('Before Initial Call'!A:B, 2, FALSE), 2, FALSE),"")</f>
        <v/>
      </c>
      <c r="K514" s="76"/>
    </row>
    <row r="515">
      <c r="A515" s="69"/>
      <c r="B515" s="38"/>
      <c r="C515" s="70"/>
      <c r="D515" s="77"/>
      <c r="E515" s="71"/>
      <c r="F51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15" s="73" t="str">
        <f t="shared" si="2"/>
        <v/>
      </c>
      <c r="H515" s="74" t="str">
        <f t="shared" si="3"/>
        <v/>
      </c>
      <c r="I515" s="73" t="str">
        <f t="shared" si="4"/>
        <v/>
      </c>
      <c r="J515" s="75" t="str">
        <f t="array" ref="J515">iferror(vlookup(A515,SORT('Before Initial Call'!A:B, 2, FALSE), 2, FALSE),"")</f>
        <v/>
      </c>
      <c r="K515" s="76"/>
    </row>
    <row r="516">
      <c r="A516" s="69"/>
      <c r="B516" s="38"/>
      <c r="C516" s="70"/>
      <c r="D516" s="77"/>
      <c r="E516" s="71"/>
      <c r="F51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16" s="73" t="str">
        <f t="shared" si="2"/>
        <v/>
      </c>
      <c r="H516" s="74" t="str">
        <f t="shared" si="3"/>
        <v/>
      </c>
      <c r="I516" s="73" t="str">
        <f t="shared" si="4"/>
        <v/>
      </c>
      <c r="J516" s="75" t="str">
        <f t="array" ref="J516">iferror(vlookup(A516,SORT('Before Initial Call'!A:B, 2, FALSE), 2, FALSE),"")</f>
        <v/>
      </c>
      <c r="K516" s="76"/>
    </row>
    <row r="517">
      <c r="A517" s="69"/>
      <c r="B517" s="38"/>
      <c r="C517" s="70"/>
      <c r="D517" s="77"/>
      <c r="E517" s="71"/>
      <c r="F51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17" s="73" t="str">
        <f t="shared" si="2"/>
        <v/>
      </c>
      <c r="H517" s="74" t="str">
        <f t="shared" si="3"/>
        <v/>
      </c>
      <c r="I517" s="73" t="str">
        <f t="shared" si="4"/>
        <v/>
      </c>
      <c r="J517" s="75" t="str">
        <f t="array" ref="J517">iferror(vlookup(A517,SORT('Before Initial Call'!A:B, 2, FALSE), 2, FALSE),"")</f>
        <v/>
      </c>
      <c r="K517" s="76"/>
    </row>
    <row r="518">
      <c r="A518" s="69"/>
      <c r="B518" s="38"/>
      <c r="C518" s="70"/>
      <c r="D518" s="77"/>
      <c r="E518" s="71"/>
      <c r="F51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18" s="73" t="str">
        <f t="shared" si="2"/>
        <v/>
      </c>
      <c r="H518" s="74" t="str">
        <f t="shared" si="3"/>
        <v/>
      </c>
      <c r="I518" s="73" t="str">
        <f t="shared" si="4"/>
        <v/>
      </c>
      <c r="J518" s="75" t="str">
        <f t="array" ref="J518">iferror(vlookup(A518,SORT('Before Initial Call'!A:B, 2, FALSE), 2, FALSE),"")</f>
        <v/>
      </c>
      <c r="K518" s="76"/>
    </row>
    <row r="519">
      <c r="A519" s="69"/>
      <c r="B519" s="38"/>
      <c r="C519" s="70"/>
      <c r="D519" s="77"/>
      <c r="E519" s="71"/>
      <c r="F51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19" s="73" t="str">
        <f t="shared" si="2"/>
        <v/>
      </c>
      <c r="H519" s="74" t="str">
        <f t="shared" si="3"/>
        <v/>
      </c>
      <c r="I519" s="73" t="str">
        <f t="shared" si="4"/>
        <v/>
      </c>
      <c r="J519" s="75" t="str">
        <f t="array" ref="J519">iferror(vlookup(A519,SORT('Before Initial Call'!A:B, 2, FALSE), 2, FALSE),"")</f>
        <v/>
      </c>
      <c r="K519" s="76"/>
    </row>
    <row r="520">
      <c r="A520" s="69"/>
      <c r="B520" s="38"/>
      <c r="C520" s="70"/>
      <c r="D520" s="77"/>
      <c r="E520" s="71"/>
      <c r="F52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20" s="73" t="str">
        <f t="shared" si="2"/>
        <v/>
      </c>
      <c r="H520" s="74" t="str">
        <f t="shared" si="3"/>
        <v/>
      </c>
      <c r="I520" s="73" t="str">
        <f t="shared" si="4"/>
        <v/>
      </c>
      <c r="J520" s="75" t="str">
        <f t="array" ref="J520">iferror(vlookup(A520,SORT('Before Initial Call'!A:B, 2, FALSE), 2, FALSE),"")</f>
        <v/>
      </c>
      <c r="K520" s="76"/>
    </row>
    <row r="521">
      <c r="A521" s="69"/>
      <c r="B521" s="38"/>
      <c r="C521" s="70"/>
      <c r="D521" s="77"/>
      <c r="E521" s="71"/>
      <c r="F52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21" s="73" t="str">
        <f t="shared" si="2"/>
        <v/>
      </c>
      <c r="H521" s="74" t="str">
        <f t="shared" si="3"/>
        <v/>
      </c>
      <c r="I521" s="73" t="str">
        <f t="shared" si="4"/>
        <v/>
      </c>
      <c r="J521" s="75" t="str">
        <f t="array" ref="J521">iferror(vlookup(A521,SORT('Before Initial Call'!A:B, 2, FALSE), 2, FALSE),"")</f>
        <v/>
      </c>
      <c r="K521" s="76"/>
    </row>
    <row r="522">
      <c r="A522" s="69"/>
      <c r="B522" s="38"/>
      <c r="C522" s="70"/>
      <c r="D522" s="77"/>
      <c r="E522" s="71"/>
      <c r="F52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22" s="73" t="str">
        <f t="shared" si="2"/>
        <v/>
      </c>
      <c r="H522" s="74" t="str">
        <f t="shared" si="3"/>
        <v/>
      </c>
      <c r="I522" s="73" t="str">
        <f t="shared" si="4"/>
        <v/>
      </c>
      <c r="J522" s="75" t="str">
        <f t="array" ref="J522">iferror(vlookup(A522,SORT('Before Initial Call'!A:B, 2, FALSE), 2, FALSE),"")</f>
        <v/>
      </c>
      <c r="K522" s="76"/>
    </row>
    <row r="523">
      <c r="A523" s="69"/>
      <c r="B523" s="38"/>
      <c r="C523" s="70"/>
      <c r="D523" s="77"/>
      <c r="E523" s="71"/>
      <c r="F52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23" s="73" t="str">
        <f t="shared" si="2"/>
        <v/>
      </c>
      <c r="H523" s="74" t="str">
        <f t="shared" si="3"/>
        <v/>
      </c>
      <c r="I523" s="73" t="str">
        <f t="shared" si="4"/>
        <v/>
      </c>
      <c r="J523" s="75" t="str">
        <f t="array" ref="J523">iferror(vlookup(A523,SORT('Before Initial Call'!A:B, 2, FALSE), 2, FALSE),"")</f>
        <v/>
      </c>
      <c r="K523" s="76"/>
    </row>
    <row r="524">
      <c r="A524" s="69"/>
      <c r="B524" s="38"/>
      <c r="C524" s="70"/>
      <c r="D524" s="77"/>
      <c r="E524" s="71"/>
      <c r="F52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24" s="73" t="str">
        <f t="shared" si="2"/>
        <v/>
      </c>
      <c r="H524" s="74" t="str">
        <f t="shared" si="3"/>
        <v/>
      </c>
      <c r="I524" s="73" t="str">
        <f t="shared" si="4"/>
        <v/>
      </c>
      <c r="J524" s="75" t="str">
        <f t="array" ref="J524">iferror(vlookup(A524,SORT('Before Initial Call'!A:B, 2, FALSE), 2, FALSE),"")</f>
        <v/>
      </c>
      <c r="K524" s="76"/>
    </row>
    <row r="525">
      <c r="A525" s="69"/>
      <c r="B525" s="38"/>
      <c r="C525" s="70"/>
      <c r="D525" s="77"/>
      <c r="E525" s="71"/>
      <c r="F52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25" s="73" t="str">
        <f t="shared" si="2"/>
        <v/>
      </c>
      <c r="H525" s="74" t="str">
        <f t="shared" si="3"/>
        <v/>
      </c>
      <c r="I525" s="73" t="str">
        <f t="shared" si="4"/>
        <v/>
      </c>
      <c r="J525" s="75" t="str">
        <f t="array" ref="J525">iferror(vlookup(A525,SORT('Before Initial Call'!A:B, 2, FALSE), 2, FALSE),"")</f>
        <v/>
      </c>
      <c r="K525" s="76"/>
    </row>
    <row r="526">
      <c r="A526" s="69"/>
      <c r="B526" s="38"/>
      <c r="C526" s="70"/>
      <c r="D526" s="77"/>
      <c r="E526" s="71"/>
      <c r="F52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26" s="73" t="str">
        <f t="shared" si="2"/>
        <v/>
      </c>
      <c r="H526" s="74" t="str">
        <f t="shared" si="3"/>
        <v/>
      </c>
      <c r="I526" s="73" t="str">
        <f t="shared" si="4"/>
        <v/>
      </c>
      <c r="J526" s="75" t="str">
        <f t="array" ref="J526">iferror(vlookup(A526,SORT('Before Initial Call'!A:B, 2, FALSE), 2, FALSE),"")</f>
        <v/>
      </c>
      <c r="K526" s="76"/>
    </row>
    <row r="527">
      <c r="A527" s="69"/>
      <c r="B527" s="38"/>
      <c r="C527" s="70"/>
      <c r="D527" s="77"/>
      <c r="E527" s="71"/>
      <c r="F52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27" s="73" t="str">
        <f t="shared" si="2"/>
        <v/>
      </c>
      <c r="H527" s="74" t="str">
        <f t="shared" si="3"/>
        <v/>
      </c>
      <c r="I527" s="73" t="str">
        <f t="shared" si="4"/>
        <v/>
      </c>
      <c r="J527" s="75" t="str">
        <f t="array" ref="J527">iferror(vlookup(A527,SORT('Before Initial Call'!A:B, 2, FALSE), 2, FALSE),"")</f>
        <v/>
      </c>
      <c r="K527" s="76"/>
    </row>
    <row r="528">
      <c r="A528" s="69"/>
      <c r="B528" s="38"/>
      <c r="C528" s="70"/>
      <c r="D528" s="77"/>
      <c r="E528" s="71"/>
      <c r="F52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28" s="73" t="str">
        <f t="shared" si="2"/>
        <v/>
      </c>
      <c r="H528" s="74" t="str">
        <f t="shared" si="3"/>
        <v/>
      </c>
      <c r="I528" s="73" t="str">
        <f t="shared" si="4"/>
        <v/>
      </c>
      <c r="J528" s="75" t="str">
        <f t="array" ref="J528">iferror(vlookup(A528,SORT('Before Initial Call'!A:B, 2, FALSE), 2, FALSE),"")</f>
        <v/>
      </c>
      <c r="K528" s="76"/>
    </row>
    <row r="529">
      <c r="A529" s="69"/>
      <c r="B529" s="38"/>
      <c r="C529" s="70"/>
      <c r="D529" s="77"/>
      <c r="E529" s="71"/>
      <c r="F52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29" s="73" t="str">
        <f t="shared" si="2"/>
        <v/>
      </c>
      <c r="H529" s="74" t="str">
        <f t="shared" si="3"/>
        <v/>
      </c>
      <c r="I529" s="73" t="str">
        <f t="shared" si="4"/>
        <v/>
      </c>
      <c r="J529" s="75" t="str">
        <f t="array" ref="J529">iferror(vlookup(A529,SORT('Before Initial Call'!A:B, 2, FALSE), 2, FALSE),"")</f>
        <v/>
      </c>
      <c r="K529" s="76"/>
    </row>
    <row r="530">
      <c r="A530" s="69"/>
      <c r="B530" s="38"/>
      <c r="C530" s="70"/>
      <c r="D530" s="77"/>
      <c r="E530" s="71"/>
      <c r="F53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30" s="73" t="str">
        <f t="shared" si="2"/>
        <v/>
      </c>
      <c r="H530" s="74" t="str">
        <f t="shared" si="3"/>
        <v/>
      </c>
      <c r="I530" s="73" t="str">
        <f t="shared" si="4"/>
        <v/>
      </c>
      <c r="J530" s="75" t="str">
        <f t="array" ref="J530">iferror(vlookup(A530,SORT('Before Initial Call'!A:B, 2, FALSE), 2, FALSE),"")</f>
        <v/>
      </c>
      <c r="K530" s="76"/>
    </row>
    <row r="531">
      <c r="A531" s="69"/>
      <c r="B531" s="38"/>
      <c r="C531" s="70"/>
      <c r="D531" s="77"/>
      <c r="E531" s="71"/>
      <c r="F53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31" s="73" t="str">
        <f t="shared" si="2"/>
        <v/>
      </c>
      <c r="H531" s="74" t="str">
        <f t="shared" si="3"/>
        <v/>
      </c>
      <c r="I531" s="73" t="str">
        <f t="shared" si="4"/>
        <v/>
      </c>
      <c r="J531" s="75" t="str">
        <f t="array" ref="J531">iferror(vlookup(A531,SORT('Before Initial Call'!A:B, 2, FALSE), 2, FALSE),"")</f>
        <v/>
      </c>
      <c r="K531" s="76"/>
    </row>
    <row r="532">
      <c r="A532" s="69"/>
      <c r="B532" s="38"/>
      <c r="C532" s="70"/>
      <c r="D532" s="77"/>
      <c r="E532" s="71"/>
      <c r="F53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32" s="73" t="str">
        <f t="shared" si="2"/>
        <v/>
      </c>
      <c r="H532" s="74" t="str">
        <f t="shared" si="3"/>
        <v/>
      </c>
      <c r="I532" s="73" t="str">
        <f t="shared" si="4"/>
        <v/>
      </c>
      <c r="J532" s="75" t="str">
        <f t="array" ref="J532">iferror(vlookup(A532,SORT('Before Initial Call'!A:B, 2, FALSE), 2, FALSE),"")</f>
        <v/>
      </c>
      <c r="K532" s="76"/>
    </row>
    <row r="533">
      <c r="A533" s="69"/>
      <c r="B533" s="38"/>
      <c r="C533" s="70"/>
      <c r="D533" s="77"/>
      <c r="E533" s="71"/>
      <c r="F53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33" s="73" t="str">
        <f t="shared" si="2"/>
        <v/>
      </c>
      <c r="H533" s="74" t="str">
        <f t="shared" si="3"/>
        <v/>
      </c>
      <c r="I533" s="73" t="str">
        <f t="shared" si="4"/>
        <v/>
      </c>
      <c r="J533" s="75" t="str">
        <f t="array" ref="J533">iferror(vlookup(A533,SORT('Before Initial Call'!A:B, 2, FALSE), 2, FALSE),"")</f>
        <v/>
      </c>
      <c r="K533" s="76"/>
    </row>
    <row r="534">
      <c r="A534" s="69"/>
      <c r="B534" s="38"/>
      <c r="C534" s="70"/>
      <c r="D534" s="77"/>
      <c r="E534" s="71"/>
      <c r="F53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34" s="73" t="str">
        <f t="shared" si="2"/>
        <v/>
      </c>
      <c r="H534" s="74" t="str">
        <f t="shared" si="3"/>
        <v/>
      </c>
      <c r="I534" s="73" t="str">
        <f t="shared" si="4"/>
        <v/>
      </c>
      <c r="J534" s="75" t="str">
        <f t="array" ref="J534">iferror(vlookup(A534,SORT('Before Initial Call'!A:B, 2, FALSE), 2, FALSE),"")</f>
        <v/>
      </c>
      <c r="K534" s="76"/>
    </row>
    <row r="535">
      <c r="A535" s="69"/>
      <c r="B535" s="38"/>
      <c r="C535" s="70"/>
      <c r="D535" s="77"/>
      <c r="E535" s="71"/>
      <c r="F53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35" s="73" t="str">
        <f t="shared" si="2"/>
        <v/>
      </c>
      <c r="H535" s="74" t="str">
        <f t="shared" si="3"/>
        <v/>
      </c>
      <c r="I535" s="73" t="str">
        <f t="shared" si="4"/>
        <v/>
      </c>
      <c r="J535" s="75" t="str">
        <f t="array" ref="J535">iferror(vlookup(A535,SORT('Before Initial Call'!A:B, 2, FALSE), 2, FALSE),"")</f>
        <v/>
      </c>
      <c r="K535" s="76"/>
    </row>
    <row r="536">
      <c r="A536" s="69"/>
      <c r="B536" s="38"/>
      <c r="C536" s="70"/>
      <c r="D536" s="77"/>
      <c r="E536" s="71"/>
      <c r="F53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36" s="73" t="str">
        <f t="shared" si="2"/>
        <v/>
      </c>
      <c r="H536" s="74" t="str">
        <f t="shared" si="3"/>
        <v/>
      </c>
      <c r="I536" s="73" t="str">
        <f t="shared" si="4"/>
        <v/>
      </c>
      <c r="J536" s="75" t="str">
        <f t="array" ref="J536">iferror(vlookup(A536,SORT('Before Initial Call'!A:B, 2, FALSE), 2, FALSE),"")</f>
        <v/>
      </c>
      <c r="K536" s="76"/>
    </row>
    <row r="537">
      <c r="A537" s="69"/>
      <c r="B537" s="38"/>
      <c r="C537" s="70"/>
      <c r="D537" s="77"/>
      <c r="E537" s="71"/>
      <c r="F53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37" s="73" t="str">
        <f t="shared" si="2"/>
        <v/>
      </c>
      <c r="H537" s="74" t="str">
        <f t="shared" si="3"/>
        <v/>
      </c>
      <c r="I537" s="73" t="str">
        <f t="shared" si="4"/>
        <v/>
      </c>
      <c r="J537" s="75" t="str">
        <f t="array" ref="J537">iferror(vlookup(A537,SORT('Before Initial Call'!A:B, 2, FALSE), 2, FALSE),"")</f>
        <v/>
      </c>
      <c r="K537" s="76"/>
    </row>
    <row r="538">
      <c r="A538" s="69"/>
      <c r="B538" s="38"/>
      <c r="C538" s="70"/>
      <c r="D538" s="77"/>
      <c r="E538" s="71"/>
      <c r="F53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38" s="73" t="str">
        <f t="shared" si="2"/>
        <v/>
      </c>
      <c r="H538" s="74" t="str">
        <f t="shared" si="3"/>
        <v/>
      </c>
      <c r="I538" s="73" t="str">
        <f t="shared" si="4"/>
        <v/>
      </c>
      <c r="J538" s="75" t="str">
        <f t="array" ref="J538">iferror(vlookup(A538,SORT('Before Initial Call'!A:B, 2, FALSE), 2, FALSE),"")</f>
        <v/>
      </c>
      <c r="K538" s="76"/>
    </row>
    <row r="539">
      <c r="A539" s="69"/>
      <c r="B539" s="38"/>
      <c r="C539" s="70"/>
      <c r="D539" s="77"/>
      <c r="E539" s="71"/>
      <c r="F53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39" s="73" t="str">
        <f t="shared" si="2"/>
        <v/>
      </c>
      <c r="H539" s="74" t="str">
        <f t="shared" si="3"/>
        <v/>
      </c>
      <c r="I539" s="73" t="str">
        <f t="shared" si="4"/>
        <v/>
      </c>
      <c r="J539" s="75" t="str">
        <f t="array" ref="J539">iferror(vlookup(A539,SORT('Before Initial Call'!A:B, 2, FALSE), 2, FALSE),"")</f>
        <v/>
      </c>
      <c r="K539" s="76"/>
    </row>
    <row r="540">
      <c r="A540" s="69"/>
      <c r="B540" s="38"/>
      <c r="C540" s="70"/>
      <c r="D540" s="77"/>
      <c r="E540" s="71"/>
      <c r="F54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40" s="73" t="str">
        <f t="shared" si="2"/>
        <v/>
      </c>
      <c r="H540" s="74" t="str">
        <f t="shared" si="3"/>
        <v/>
      </c>
      <c r="I540" s="73" t="str">
        <f t="shared" si="4"/>
        <v/>
      </c>
      <c r="J540" s="75" t="str">
        <f t="array" ref="J540">iferror(vlookup(A540,SORT('Before Initial Call'!A:B, 2, FALSE), 2, FALSE),"")</f>
        <v/>
      </c>
      <c r="K540" s="76"/>
    </row>
    <row r="541">
      <c r="A541" s="69"/>
      <c r="B541" s="38"/>
      <c r="C541" s="70"/>
      <c r="D541" s="77"/>
      <c r="E541" s="71"/>
      <c r="F54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41" s="73" t="str">
        <f t="shared" si="2"/>
        <v/>
      </c>
      <c r="H541" s="74" t="str">
        <f t="shared" si="3"/>
        <v/>
      </c>
      <c r="I541" s="73" t="str">
        <f t="shared" si="4"/>
        <v/>
      </c>
      <c r="J541" s="75" t="str">
        <f t="array" ref="J541">iferror(vlookup(A541,SORT('Before Initial Call'!A:B, 2, FALSE), 2, FALSE),"")</f>
        <v/>
      </c>
      <c r="K541" s="76"/>
    </row>
    <row r="542">
      <c r="A542" s="69"/>
      <c r="B542" s="38"/>
      <c r="C542" s="70"/>
      <c r="D542" s="77"/>
      <c r="E542" s="71"/>
      <c r="F54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42" s="73" t="str">
        <f t="shared" si="2"/>
        <v/>
      </c>
      <c r="H542" s="74" t="str">
        <f t="shared" si="3"/>
        <v/>
      </c>
      <c r="I542" s="73" t="str">
        <f t="shared" si="4"/>
        <v/>
      </c>
      <c r="J542" s="75" t="str">
        <f t="array" ref="J542">iferror(vlookup(A542,SORT('Before Initial Call'!A:B, 2, FALSE), 2, FALSE),"")</f>
        <v/>
      </c>
      <c r="K542" s="76"/>
    </row>
    <row r="543">
      <c r="A543" s="69"/>
      <c r="B543" s="38"/>
      <c r="C543" s="70"/>
      <c r="D543" s="77"/>
      <c r="E543" s="71"/>
      <c r="F54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43" s="73" t="str">
        <f t="shared" si="2"/>
        <v/>
      </c>
      <c r="H543" s="74" t="str">
        <f t="shared" si="3"/>
        <v/>
      </c>
      <c r="I543" s="73" t="str">
        <f t="shared" si="4"/>
        <v/>
      </c>
      <c r="J543" s="75" t="str">
        <f t="array" ref="J543">iferror(vlookup(A543,SORT('Before Initial Call'!A:B, 2, FALSE), 2, FALSE),"")</f>
        <v/>
      </c>
      <c r="K543" s="76"/>
    </row>
    <row r="544">
      <c r="A544" s="69"/>
      <c r="B544" s="38"/>
      <c r="C544" s="70"/>
      <c r="D544" s="77"/>
      <c r="E544" s="71"/>
      <c r="F54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44" s="73" t="str">
        <f t="shared" si="2"/>
        <v/>
      </c>
      <c r="H544" s="74" t="str">
        <f t="shared" si="3"/>
        <v/>
      </c>
      <c r="I544" s="73" t="str">
        <f t="shared" si="4"/>
        <v/>
      </c>
      <c r="J544" s="75" t="str">
        <f t="array" ref="J544">iferror(vlookup(A544,SORT('Before Initial Call'!A:B, 2, FALSE), 2, FALSE),"")</f>
        <v/>
      </c>
      <c r="K544" s="76"/>
    </row>
    <row r="545">
      <c r="A545" s="69"/>
      <c r="B545" s="38"/>
      <c r="C545" s="70"/>
      <c r="D545" s="77"/>
      <c r="E545" s="71"/>
      <c r="F54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45" s="73" t="str">
        <f t="shared" si="2"/>
        <v/>
      </c>
      <c r="H545" s="74" t="str">
        <f t="shared" si="3"/>
        <v/>
      </c>
      <c r="I545" s="73" t="str">
        <f t="shared" si="4"/>
        <v/>
      </c>
      <c r="J545" s="75" t="str">
        <f t="array" ref="J545">iferror(vlookup(A545,SORT('Before Initial Call'!A:B, 2, FALSE), 2, FALSE),"")</f>
        <v/>
      </c>
      <c r="K545" s="76"/>
    </row>
    <row r="546">
      <c r="A546" s="69"/>
      <c r="B546" s="38"/>
      <c r="C546" s="70"/>
      <c r="D546" s="77"/>
      <c r="E546" s="71"/>
      <c r="F54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46" s="73" t="str">
        <f t="shared" si="2"/>
        <v/>
      </c>
      <c r="H546" s="74" t="str">
        <f t="shared" si="3"/>
        <v/>
      </c>
      <c r="I546" s="73" t="str">
        <f t="shared" si="4"/>
        <v/>
      </c>
      <c r="J546" s="75" t="str">
        <f t="array" ref="J546">iferror(vlookup(A546,SORT('Before Initial Call'!A:B, 2, FALSE), 2, FALSE),"")</f>
        <v/>
      </c>
      <c r="K546" s="76"/>
    </row>
    <row r="547">
      <c r="A547" s="69"/>
      <c r="B547" s="38"/>
      <c r="C547" s="70"/>
      <c r="D547" s="77"/>
      <c r="E547" s="71"/>
      <c r="F54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47" s="73" t="str">
        <f t="shared" si="2"/>
        <v/>
      </c>
      <c r="H547" s="74" t="str">
        <f t="shared" si="3"/>
        <v/>
      </c>
      <c r="I547" s="73" t="str">
        <f t="shared" si="4"/>
        <v/>
      </c>
      <c r="J547" s="75" t="str">
        <f t="array" ref="J547">iferror(vlookup(A547,SORT('Before Initial Call'!A:B, 2, FALSE), 2, FALSE),"")</f>
        <v/>
      </c>
      <c r="K547" s="76"/>
    </row>
    <row r="548">
      <c r="A548" s="69"/>
      <c r="B548" s="38"/>
      <c r="C548" s="70"/>
      <c r="D548" s="77"/>
      <c r="E548" s="71"/>
      <c r="F54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48" s="73" t="str">
        <f t="shared" si="2"/>
        <v/>
      </c>
      <c r="H548" s="74" t="str">
        <f t="shared" si="3"/>
        <v/>
      </c>
      <c r="I548" s="73" t="str">
        <f t="shared" si="4"/>
        <v/>
      </c>
      <c r="J548" s="75" t="str">
        <f t="array" ref="J548">iferror(vlookup(A548,SORT('Before Initial Call'!A:B, 2, FALSE), 2, FALSE),"")</f>
        <v/>
      </c>
      <c r="K548" s="76"/>
    </row>
    <row r="549">
      <c r="A549" s="69"/>
      <c r="B549" s="38"/>
      <c r="C549" s="70"/>
      <c r="D549" s="77"/>
      <c r="E549" s="71"/>
      <c r="F54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49" s="73" t="str">
        <f t="shared" si="2"/>
        <v/>
      </c>
      <c r="H549" s="74" t="str">
        <f t="shared" si="3"/>
        <v/>
      </c>
      <c r="I549" s="73" t="str">
        <f t="shared" si="4"/>
        <v/>
      </c>
      <c r="J549" s="75" t="str">
        <f t="array" ref="J549">iferror(vlookup(A549,SORT('Before Initial Call'!A:B, 2, FALSE), 2, FALSE),"")</f>
        <v/>
      </c>
      <c r="K549" s="76"/>
    </row>
    <row r="550">
      <c r="A550" s="69"/>
      <c r="B550" s="38"/>
      <c r="C550" s="70"/>
      <c r="D550" s="77"/>
      <c r="E550" s="71"/>
      <c r="F55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50" s="73" t="str">
        <f t="shared" si="2"/>
        <v/>
      </c>
      <c r="H550" s="74" t="str">
        <f t="shared" si="3"/>
        <v/>
      </c>
      <c r="I550" s="73" t="str">
        <f t="shared" si="4"/>
        <v/>
      </c>
      <c r="J550" s="75" t="str">
        <f t="array" ref="J550">iferror(vlookup(A550,SORT('Before Initial Call'!A:B, 2, FALSE), 2, FALSE),"")</f>
        <v/>
      </c>
      <c r="K550" s="76"/>
    </row>
    <row r="551">
      <c r="A551" s="69"/>
      <c r="B551" s="38"/>
      <c r="C551" s="70"/>
      <c r="D551" s="77"/>
      <c r="E551" s="71"/>
      <c r="F55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51" s="73" t="str">
        <f t="shared" si="2"/>
        <v/>
      </c>
      <c r="H551" s="74" t="str">
        <f t="shared" si="3"/>
        <v/>
      </c>
      <c r="I551" s="73" t="str">
        <f t="shared" si="4"/>
        <v/>
      </c>
      <c r="J551" s="75" t="str">
        <f t="array" ref="J551">iferror(vlookup(A551,SORT('Before Initial Call'!A:B, 2, FALSE), 2, FALSE),"")</f>
        <v/>
      </c>
      <c r="K551" s="76"/>
    </row>
    <row r="552">
      <c r="A552" s="69"/>
      <c r="B552" s="38"/>
      <c r="C552" s="70"/>
      <c r="D552" s="77"/>
      <c r="E552" s="71"/>
      <c r="F55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52" s="73" t="str">
        <f t="shared" si="2"/>
        <v/>
      </c>
      <c r="H552" s="74" t="str">
        <f t="shared" si="3"/>
        <v/>
      </c>
      <c r="I552" s="73" t="str">
        <f t="shared" si="4"/>
        <v/>
      </c>
      <c r="J552" s="75" t="str">
        <f t="array" ref="J552">iferror(vlookup(A552,SORT('Before Initial Call'!A:B, 2, FALSE), 2, FALSE),"")</f>
        <v/>
      </c>
      <c r="K552" s="76"/>
    </row>
    <row r="553">
      <c r="A553" s="69"/>
      <c r="B553" s="38"/>
      <c r="C553" s="70"/>
      <c r="D553" s="77"/>
      <c r="E553" s="71"/>
      <c r="F55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53" s="73" t="str">
        <f t="shared" si="2"/>
        <v/>
      </c>
      <c r="H553" s="74" t="str">
        <f t="shared" si="3"/>
        <v/>
      </c>
      <c r="I553" s="73" t="str">
        <f t="shared" si="4"/>
        <v/>
      </c>
      <c r="J553" s="75" t="str">
        <f t="array" ref="J553">iferror(vlookup(A553,SORT('Before Initial Call'!A:B, 2, FALSE), 2, FALSE),"")</f>
        <v/>
      </c>
      <c r="K553" s="76"/>
    </row>
    <row r="554">
      <c r="A554" s="69"/>
      <c r="B554" s="38"/>
      <c r="C554" s="70"/>
      <c r="D554" s="77"/>
      <c r="E554" s="71"/>
      <c r="F55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54" s="73" t="str">
        <f t="shared" si="2"/>
        <v/>
      </c>
      <c r="H554" s="74" t="str">
        <f t="shared" si="3"/>
        <v/>
      </c>
      <c r="I554" s="73" t="str">
        <f t="shared" si="4"/>
        <v/>
      </c>
      <c r="J554" s="75" t="str">
        <f t="array" ref="J554">iferror(vlookup(A554,SORT('Before Initial Call'!A:B, 2, FALSE), 2, FALSE),"")</f>
        <v/>
      </c>
      <c r="K554" s="76"/>
    </row>
    <row r="555">
      <c r="A555" s="69"/>
      <c r="B555" s="38"/>
      <c r="C555" s="70"/>
      <c r="D555" s="77"/>
      <c r="E555" s="71"/>
      <c r="F55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55" s="73" t="str">
        <f t="shared" si="2"/>
        <v/>
      </c>
      <c r="H555" s="74" t="str">
        <f t="shared" si="3"/>
        <v/>
      </c>
      <c r="I555" s="73" t="str">
        <f t="shared" si="4"/>
        <v/>
      </c>
      <c r="J555" s="75" t="str">
        <f t="array" ref="J555">iferror(vlookup(A555,SORT('Before Initial Call'!A:B, 2, FALSE), 2, FALSE),"")</f>
        <v/>
      </c>
      <c r="K555" s="76"/>
    </row>
    <row r="556">
      <c r="A556" s="69"/>
      <c r="B556" s="38"/>
      <c r="C556" s="70"/>
      <c r="D556" s="77"/>
      <c r="E556" s="71"/>
      <c r="F55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56" s="73" t="str">
        <f t="shared" si="2"/>
        <v/>
      </c>
      <c r="H556" s="74" t="str">
        <f t="shared" si="3"/>
        <v/>
      </c>
      <c r="I556" s="73" t="str">
        <f t="shared" si="4"/>
        <v/>
      </c>
      <c r="J556" s="75" t="str">
        <f t="array" ref="J556">iferror(vlookup(A556,SORT('Before Initial Call'!A:B, 2, FALSE), 2, FALSE),"")</f>
        <v/>
      </c>
      <c r="K556" s="76"/>
    </row>
    <row r="557">
      <c r="A557" s="69"/>
      <c r="B557" s="38"/>
      <c r="C557" s="70"/>
      <c r="D557" s="77"/>
      <c r="E557" s="71"/>
      <c r="F55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57" s="73" t="str">
        <f t="shared" si="2"/>
        <v/>
      </c>
      <c r="H557" s="74" t="str">
        <f t="shared" si="3"/>
        <v/>
      </c>
      <c r="I557" s="73" t="str">
        <f t="shared" si="4"/>
        <v/>
      </c>
      <c r="J557" s="75" t="str">
        <f t="array" ref="J557">iferror(vlookup(A557,SORT('Before Initial Call'!A:B, 2, FALSE), 2, FALSE),"")</f>
        <v/>
      </c>
      <c r="K557" s="76"/>
    </row>
    <row r="558">
      <c r="A558" s="69"/>
      <c r="B558" s="38"/>
      <c r="C558" s="70"/>
      <c r="D558" s="77"/>
      <c r="E558" s="71"/>
      <c r="F55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58" s="73" t="str">
        <f t="shared" si="2"/>
        <v/>
      </c>
      <c r="H558" s="74" t="str">
        <f t="shared" si="3"/>
        <v/>
      </c>
      <c r="I558" s="73" t="str">
        <f t="shared" si="4"/>
        <v/>
      </c>
      <c r="J558" s="75" t="str">
        <f t="array" ref="J558">iferror(vlookup(A558,SORT('Before Initial Call'!A:B, 2, FALSE), 2, FALSE),"")</f>
        <v/>
      </c>
      <c r="K558" s="76"/>
    </row>
    <row r="559">
      <c r="A559" s="69"/>
      <c r="B559" s="38"/>
      <c r="C559" s="70"/>
      <c r="D559" s="77"/>
      <c r="E559" s="71"/>
      <c r="F55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59" s="73" t="str">
        <f t="shared" si="2"/>
        <v/>
      </c>
      <c r="H559" s="74" t="str">
        <f t="shared" si="3"/>
        <v/>
      </c>
      <c r="I559" s="73" t="str">
        <f t="shared" si="4"/>
        <v/>
      </c>
      <c r="J559" s="75" t="str">
        <f t="array" ref="J559">iferror(vlookup(A559,SORT('Before Initial Call'!A:B, 2, FALSE), 2, FALSE),"")</f>
        <v/>
      </c>
      <c r="K559" s="76"/>
    </row>
    <row r="560">
      <c r="A560" s="69"/>
      <c r="B560" s="38"/>
      <c r="C560" s="70"/>
      <c r="D560" s="77"/>
      <c r="E560" s="71"/>
      <c r="F56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60" s="73" t="str">
        <f t="shared" si="2"/>
        <v/>
      </c>
      <c r="H560" s="74" t="str">
        <f t="shared" si="3"/>
        <v/>
      </c>
      <c r="I560" s="73" t="str">
        <f t="shared" si="4"/>
        <v/>
      </c>
      <c r="J560" s="75" t="str">
        <f t="array" ref="J560">iferror(vlookup(A560,SORT('Before Initial Call'!A:B, 2, FALSE), 2, FALSE),"")</f>
        <v/>
      </c>
      <c r="K560" s="76"/>
    </row>
    <row r="561">
      <c r="A561" s="69"/>
      <c r="B561" s="38"/>
      <c r="C561" s="70"/>
      <c r="D561" s="77"/>
      <c r="E561" s="71"/>
      <c r="F56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61" s="73" t="str">
        <f t="shared" si="2"/>
        <v/>
      </c>
      <c r="H561" s="74" t="str">
        <f t="shared" si="3"/>
        <v/>
      </c>
      <c r="I561" s="73" t="str">
        <f t="shared" si="4"/>
        <v/>
      </c>
      <c r="J561" s="75" t="str">
        <f t="array" ref="J561">iferror(vlookup(A561,SORT('Before Initial Call'!A:B, 2, FALSE), 2, FALSE),"")</f>
        <v/>
      </c>
      <c r="K561" s="76"/>
    </row>
    <row r="562">
      <c r="A562" s="69"/>
      <c r="B562" s="38"/>
      <c r="C562" s="70"/>
      <c r="D562" s="77"/>
      <c r="E562" s="71"/>
      <c r="F56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62" s="73" t="str">
        <f t="shared" si="2"/>
        <v/>
      </c>
      <c r="H562" s="74" t="str">
        <f t="shared" si="3"/>
        <v/>
      </c>
      <c r="I562" s="73" t="str">
        <f t="shared" si="4"/>
        <v/>
      </c>
      <c r="J562" s="75" t="str">
        <f t="array" ref="J562">iferror(vlookup(A562,SORT('Before Initial Call'!A:B, 2, FALSE), 2, FALSE),"")</f>
        <v/>
      </c>
      <c r="K562" s="76"/>
    </row>
    <row r="563">
      <c r="A563" s="69"/>
      <c r="B563" s="38"/>
      <c r="C563" s="70"/>
      <c r="D563" s="77"/>
      <c r="E563" s="71"/>
      <c r="F56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63" s="73" t="str">
        <f t="shared" si="2"/>
        <v/>
      </c>
      <c r="H563" s="74" t="str">
        <f t="shared" si="3"/>
        <v/>
      </c>
      <c r="I563" s="73" t="str">
        <f t="shared" si="4"/>
        <v/>
      </c>
      <c r="J563" s="75" t="str">
        <f t="array" ref="J563">iferror(vlookup(A563,SORT('Before Initial Call'!A:B, 2, FALSE), 2, FALSE),"")</f>
        <v/>
      </c>
      <c r="K563" s="76"/>
    </row>
    <row r="564">
      <c r="A564" s="69"/>
      <c r="B564" s="38"/>
      <c r="C564" s="70"/>
      <c r="D564" s="77"/>
      <c r="E564" s="71"/>
      <c r="F56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64" s="73" t="str">
        <f t="shared" si="2"/>
        <v/>
      </c>
      <c r="H564" s="74" t="str">
        <f t="shared" si="3"/>
        <v/>
      </c>
      <c r="I564" s="73" t="str">
        <f t="shared" si="4"/>
        <v/>
      </c>
      <c r="J564" s="75" t="str">
        <f t="array" ref="J564">iferror(vlookup(A564,SORT('Before Initial Call'!A:B, 2, FALSE), 2, FALSE),"")</f>
        <v/>
      </c>
      <c r="K564" s="76"/>
    </row>
    <row r="565">
      <c r="A565" s="69"/>
      <c r="B565" s="38"/>
      <c r="C565" s="70"/>
      <c r="D565" s="77"/>
      <c r="E565" s="71"/>
      <c r="F56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65" s="73" t="str">
        <f t="shared" si="2"/>
        <v/>
      </c>
      <c r="H565" s="74" t="str">
        <f t="shared" si="3"/>
        <v/>
      </c>
      <c r="I565" s="73" t="str">
        <f t="shared" si="4"/>
        <v/>
      </c>
      <c r="J565" s="75" t="str">
        <f t="array" ref="J565">iferror(vlookup(A565,SORT('Before Initial Call'!A:B, 2, FALSE), 2, FALSE),"")</f>
        <v/>
      </c>
      <c r="K565" s="76"/>
    </row>
    <row r="566">
      <c r="A566" s="69"/>
      <c r="B566" s="38"/>
      <c r="C566" s="70"/>
      <c r="D566" s="77"/>
      <c r="E566" s="71"/>
      <c r="F56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66" s="73" t="str">
        <f t="shared" si="2"/>
        <v/>
      </c>
      <c r="H566" s="74" t="str">
        <f t="shared" si="3"/>
        <v/>
      </c>
      <c r="I566" s="73" t="str">
        <f t="shared" si="4"/>
        <v/>
      </c>
      <c r="J566" s="75" t="str">
        <f t="array" ref="J566">iferror(vlookup(A566,SORT('Before Initial Call'!A:B, 2, FALSE), 2, FALSE),"")</f>
        <v/>
      </c>
      <c r="K566" s="76"/>
    </row>
    <row r="567">
      <c r="A567" s="69"/>
      <c r="B567" s="38"/>
      <c r="C567" s="70"/>
      <c r="D567" s="77"/>
      <c r="E567" s="71"/>
      <c r="F56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67" s="73" t="str">
        <f t="shared" si="2"/>
        <v/>
      </c>
      <c r="H567" s="74" t="str">
        <f t="shared" si="3"/>
        <v/>
      </c>
      <c r="I567" s="73" t="str">
        <f t="shared" si="4"/>
        <v/>
      </c>
      <c r="J567" s="75" t="str">
        <f t="array" ref="J567">iferror(vlookup(A567,SORT('Before Initial Call'!A:B, 2, FALSE), 2, FALSE),"")</f>
        <v/>
      </c>
      <c r="K567" s="76"/>
    </row>
    <row r="568">
      <c r="A568" s="69"/>
      <c r="B568" s="38"/>
      <c r="C568" s="70"/>
      <c r="D568" s="77"/>
      <c r="E568" s="71"/>
      <c r="F56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68" s="73" t="str">
        <f t="shared" si="2"/>
        <v/>
      </c>
      <c r="H568" s="74" t="str">
        <f t="shared" si="3"/>
        <v/>
      </c>
      <c r="I568" s="73" t="str">
        <f t="shared" si="4"/>
        <v/>
      </c>
      <c r="J568" s="75" t="str">
        <f t="array" ref="J568">iferror(vlookup(A568,SORT('Before Initial Call'!A:B, 2, FALSE), 2, FALSE),"")</f>
        <v/>
      </c>
      <c r="K568" s="76"/>
    </row>
    <row r="569">
      <c r="A569" s="69"/>
      <c r="B569" s="38"/>
      <c r="C569" s="70"/>
      <c r="D569" s="77"/>
      <c r="E569" s="71"/>
      <c r="F56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69" s="73" t="str">
        <f t="shared" si="2"/>
        <v/>
      </c>
      <c r="H569" s="74" t="str">
        <f t="shared" si="3"/>
        <v/>
      </c>
      <c r="I569" s="73" t="str">
        <f t="shared" si="4"/>
        <v/>
      </c>
      <c r="J569" s="75" t="str">
        <f t="array" ref="J569">iferror(vlookup(A569,SORT('Before Initial Call'!A:B, 2, FALSE), 2, FALSE),"")</f>
        <v/>
      </c>
      <c r="K569" s="76"/>
    </row>
    <row r="570">
      <c r="A570" s="69"/>
      <c r="B570" s="38"/>
      <c r="C570" s="70"/>
      <c r="D570" s="77"/>
      <c r="E570" s="71"/>
      <c r="F57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70" s="73" t="str">
        <f t="shared" si="2"/>
        <v/>
      </c>
      <c r="H570" s="74" t="str">
        <f t="shared" si="3"/>
        <v/>
      </c>
      <c r="I570" s="73" t="str">
        <f t="shared" si="4"/>
        <v/>
      </c>
      <c r="J570" s="75" t="str">
        <f t="array" ref="J570">iferror(vlookup(A570,SORT('Before Initial Call'!A:B, 2, FALSE), 2, FALSE),"")</f>
        <v/>
      </c>
      <c r="K570" s="76"/>
    </row>
    <row r="571">
      <c r="A571" s="69"/>
      <c r="B571" s="38"/>
      <c r="C571" s="70"/>
      <c r="D571" s="77"/>
      <c r="E571" s="71"/>
      <c r="F57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71" s="73" t="str">
        <f t="shared" si="2"/>
        <v/>
      </c>
      <c r="H571" s="74" t="str">
        <f t="shared" si="3"/>
        <v/>
      </c>
      <c r="I571" s="73" t="str">
        <f t="shared" si="4"/>
        <v/>
      </c>
      <c r="J571" s="75" t="str">
        <f t="array" ref="J571">iferror(vlookup(A571,SORT('Before Initial Call'!A:B, 2, FALSE), 2, FALSE),"")</f>
        <v/>
      </c>
      <c r="K571" s="76"/>
    </row>
    <row r="572">
      <c r="A572" s="69"/>
      <c r="B572" s="38"/>
      <c r="C572" s="70"/>
      <c r="D572" s="77"/>
      <c r="E572" s="71"/>
      <c r="F57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72" s="73" t="str">
        <f t="shared" si="2"/>
        <v/>
      </c>
      <c r="H572" s="74" t="str">
        <f t="shared" si="3"/>
        <v/>
      </c>
      <c r="I572" s="73" t="str">
        <f t="shared" si="4"/>
        <v/>
      </c>
      <c r="J572" s="75" t="str">
        <f t="array" ref="J572">iferror(vlookup(A572,SORT('Before Initial Call'!A:B, 2, FALSE), 2, FALSE),"")</f>
        <v/>
      </c>
      <c r="K572" s="76"/>
    </row>
    <row r="573">
      <c r="A573" s="69"/>
      <c r="B573" s="38"/>
      <c r="C573" s="70"/>
      <c r="D573" s="77"/>
      <c r="E573" s="71"/>
      <c r="F57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73" s="73" t="str">
        <f t="shared" si="2"/>
        <v/>
      </c>
      <c r="H573" s="74" t="str">
        <f t="shared" si="3"/>
        <v/>
      </c>
      <c r="I573" s="73" t="str">
        <f t="shared" si="4"/>
        <v/>
      </c>
      <c r="J573" s="75" t="str">
        <f t="array" ref="J573">iferror(vlookup(A573,SORT('Before Initial Call'!A:B, 2, FALSE), 2, FALSE),"")</f>
        <v/>
      </c>
      <c r="K573" s="76"/>
    </row>
    <row r="574">
      <c r="A574" s="69"/>
      <c r="B574" s="38"/>
      <c r="C574" s="70"/>
      <c r="D574" s="77"/>
      <c r="E574" s="71"/>
      <c r="F57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74" s="73" t="str">
        <f t="shared" si="2"/>
        <v/>
      </c>
      <c r="H574" s="74" t="str">
        <f t="shared" si="3"/>
        <v/>
      </c>
      <c r="I574" s="73" t="str">
        <f t="shared" si="4"/>
        <v/>
      </c>
      <c r="J574" s="75" t="str">
        <f t="array" ref="J574">iferror(vlookup(A574,SORT('Before Initial Call'!A:B, 2, FALSE), 2, FALSE),"")</f>
        <v/>
      </c>
      <c r="K574" s="76"/>
    </row>
    <row r="575">
      <c r="A575" s="69"/>
      <c r="B575" s="38"/>
      <c r="C575" s="70"/>
      <c r="D575" s="77"/>
      <c r="E575" s="71"/>
      <c r="F57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75" s="73" t="str">
        <f t="shared" si="2"/>
        <v/>
      </c>
      <c r="H575" s="74" t="str">
        <f t="shared" si="3"/>
        <v/>
      </c>
      <c r="I575" s="73" t="str">
        <f t="shared" si="4"/>
        <v/>
      </c>
      <c r="J575" s="75" t="str">
        <f t="array" ref="J575">iferror(vlookup(A575,SORT('Before Initial Call'!A:B, 2, FALSE), 2, FALSE),"")</f>
        <v/>
      </c>
      <c r="K575" s="76"/>
    </row>
    <row r="576">
      <c r="A576" s="69"/>
      <c r="B576" s="38"/>
      <c r="C576" s="70"/>
      <c r="D576" s="77"/>
      <c r="E576" s="71"/>
      <c r="F57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76" s="73" t="str">
        <f t="shared" si="2"/>
        <v/>
      </c>
      <c r="H576" s="74" t="str">
        <f t="shared" si="3"/>
        <v/>
      </c>
      <c r="I576" s="73" t="str">
        <f t="shared" si="4"/>
        <v/>
      </c>
      <c r="J576" s="75" t="str">
        <f t="array" ref="J576">iferror(vlookup(A576,SORT('Before Initial Call'!A:B, 2, FALSE), 2, FALSE),"")</f>
        <v/>
      </c>
      <c r="K576" s="76"/>
    </row>
    <row r="577">
      <c r="A577" s="69"/>
      <c r="B577" s="38"/>
      <c r="C577" s="70"/>
      <c r="D577" s="77"/>
      <c r="E577" s="71"/>
      <c r="F57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77" s="73" t="str">
        <f t="shared" si="2"/>
        <v/>
      </c>
      <c r="H577" s="74" t="str">
        <f t="shared" si="3"/>
        <v/>
      </c>
      <c r="I577" s="73" t="str">
        <f t="shared" si="4"/>
        <v/>
      </c>
      <c r="J577" s="75" t="str">
        <f t="array" ref="J577">iferror(vlookup(A577,SORT('Before Initial Call'!A:B, 2, FALSE), 2, FALSE),"")</f>
        <v/>
      </c>
      <c r="K577" s="76"/>
    </row>
    <row r="578">
      <c r="A578" s="69"/>
      <c r="B578" s="38"/>
      <c r="C578" s="70"/>
      <c r="D578" s="77"/>
      <c r="E578" s="71"/>
      <c r="F57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78" s="73" t="str">
        <f t="shared" si="2"/>
        <v/>
      </c>
      <c r="H578" s="74" t="str">
        <f t="shared" si="3"/>
        <v/>
      </c>
      <c r="I578" s="73" t="str">
        <f t="shared" si="4"/>
        <v/>
      </c>
      <c r="J578" s="75" t="str">
        <f t="array" ref="J578">iferror(vlookup(A578,SORT('Before Initial Call'!A:B, 2, FALSE), 2, FALSE),"")</f>
        <v/>
      </c>
      <c r="K578" s="76"/>
    </row>
    <row r="579">
      <c r="A579" s="69"/>
      <c r="B579" s="38"/>
      <c r="C579" s="70"/>
      <c r="D579" s="77"/>
      <c r="E579" s="71"/>
      <c r="F57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79" s="73" t="str">
        <f t="shared" si="2"/>
        <v/>
      </c>
      <c r="H579" s="74" t="str">
        <f t="shared" si="3"/>
        <v/>
      </c>
      <c r="I579" s="73" t="str">
        <f t="shared" si="4"/>
        <v/>
      </c>
      <c r="J579" s="75" t="str">
        <f t="array" ref="J579">iferror(vlookup(A579,SORT('Before Initial Call'!A:B, 2, FALSE), 2, FALSE),"")</f>
        <v/>
      </c>
      <c r="K579" s="76"/>
    </row>
    <row r="580">
      <c r="A580" s="69"/>
      <c r="B580" s="38"/>
      <c r="C580" s="70"/>
      <c r="D580" s="77"/>
      <c r="E580" s="71"/>
      <c r="F58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80" s="73" t="str">
        <f t="shared" si="2"/>
        <v/>
      </c>
      <c r="H580" s="74" t="str">
        <f t="shared" si="3"/>
        <v/>
      </c>
      <c r="I580" s="73" t="str">
        <f t="shared" si="4"/>
        <v/>
      </c>
      <c r="J580" s="75" t="str">
        <f t="array" ref="J580">iferror(vlookup(A580,SORT('Before Initial Call'!A:B, 2, FALSE), 2, FALSE),"")</f>
        <v/>
      </c>
      <c r="K580" s="76"/>
    </row>
    <row r="581">
      <c r="A581" s="69"/>
      <c r="B581" s="38"/>
      <c r="C581" s="70"/>
      <c r="D581" s="77"/>
      <c r="E581" s="71"/>
      <c r="F58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81" s="73" t="str">
        <f t="shared" si="2"/>
        <v/>
      </c>
      <c r="H581" s="74" t="str">
        <f t="shared" si="3"/>
        <v/>
      </c>
      <c r="I581" s="73" t="str">
        <f t="shared" si="4"/>
        <v/>
      </c>
      <c r="J581" s="75" t="str">
        <f t="array" ref="J581">iferror(vlookup(A581,SORT('Before Initial Call'!A:B, 2, FALSE), 2, FALSE),"")</f>
        <v/>
      </c>
      <c r="K581" s="76"/>
    </row>
    <row r="582">
      <c r="A582" s="69"/>
      <c r="B582" s="38"/>
      <c r="C582" s="70"/>
      <c r="D582" s="77"/>
      <c r="E582" s="71"/>
      <c r="F58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82" s="73" t="str">
        <f t="shared" si="2"/>
        <v/>
      </c>
      <c r="H582" s="74" t="str">
        <f t="shared" si="3"/>
        <v/>
      </c>
      <c r="I582" s="73" t="str">
        <f t="shared" si="4"/>
        <v/>
      </c>
      <c r="J582" s="75" t="str">
        <f t="array" ref="J582">iferror(vlookup(A582,SORT('Before Initial Call'!A:B, 2, FALSE), 2, FALSE),"")</f>
        <v/>
      </c>
      <c r="K582" s="76"/>
    </row>
    <row r="583">
      <c r="A583" s="69"/>
      <c r="B583" s="38"/>
      <c r="C583" s="70"/>
      <c r="D583" s="77"/>
      <c r="E583" s="71"/>
      <c r="F58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83" s="73" t="str">
        <f t="shared" si="2"/>
        <v/>
      </c>
      <c r="H583" s="74" t="str">
        <f t="shared" si="3"/>
        <v/>
      </c>
      <c r="I583" s="73" t="str">
        <f t="shared" si="4"/>
        <v/>
      </c>
      <c r="J583" s="75" t="str">
        <f t="array" ref="J583">iferror(vlookup(A583,SORT('Before Initial Call'!A:B, 2, FALSE), 2, FALSE),"")</f>
        <v/>
      </c>
      <c r="K583" s="76"/>
    </row>
    <row r="584">
      <c r="A584" s="69"/>
      <c r="B584" s="38"/>
      <c r="C584" s="70"/>
      <c r="D584" s="77"/>
      <c r="E584" s="71"/>
      <c r="F58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84" s="73" t="str">
        <f t="shared" si="2"/>
        <v/>
      </c>
      <c r="H584" s="74" t="str">
        <f t="shared" si="3"/>
        <v/>
      </c>
      <c r="I584" s="73" t="str">
        <f t="shared" si="4"/>
        <v/>
      </c>
      <c r="J584" s="75" t="str">
        <f t="array" ref="J584">iferror(vlookup(A584,SORT('Before Initial Call'!A:B, 2, FALSE), 2, FALSE),"")</f>
        <v/>
      </c>
      <c r="K584" s="76"/>
    </row>
    <row r="585">
      <c r="A585" s="69"/>
      <c r="B585" s="38"/>
      <c r="C585" s="70"/>
      <c r="D585" s="77"/>
      <c r="E585" s="71"/>
      <c r="F58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85" s="73" t="str">
        <f t="shared" si="2"/>
        <v/>
      </c>
      <c r="H585" s="74" t="str">
        <f t="shared" si="3"/>
        <v/>
      </c>
      <c r="I585" s="73" t="str">
        <f t="shared" si="4"/>
        <v/>
      </c>
      <c r="J585" s="75" t="str">
        <f t="array" ref="J585">iferror(vlookup(A585,SORT('Before Initial Call'!A:B, 2, FALSE), 2, FALSE),"")</f>
        <v/>
      </c>
      <c r="K585" s="76"/>
    </row>
    <row r="586">
      <c r="A586" s="69"/>
      <c r="B586" s="38"/>
      <c r="C586" s="70"/>
      <c r="D586" s="77"/>
      <c r="E586" s="71"/>
      <c r="F58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86" s="73" t="str">
        <f t="shared" si="2"/>
        <v/>
      </c>
      <c r="H586" s="74" t="str">
        <f t="shared" si="3"/>
        <v/>
      </c>
      <c r="I586" s="73" t="str">
        <f t="shared" si="4"/>
        <v/>
      </c>
      <c r="J586" s="75" t="str">
        <f t="array" ref="J586">iferror(vlookup(A586,SORT('Before Initial Call'!A:B, 2, FALSE), 2, FALSE),"")</f>
        <v/>
      </c>
      <c r="K586" s="76"/>
    </row>
    <row r="587">
      <c r="A587" s="69"/>
      <c r="B587" s="38"/>
      <c r="C587" s="70"/>
      <c r="D587" s="77"/>
      <c r="E587" s="71"/>
      <c r="F58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87" s="73" t="str">
        <f t="shared" si="2"/>
        <v/>
      </c>
      <c r="H587" s="74" t="str">
        <f t="shared" si="3"/>
        <v/>
      </c>
      <c r="I587" s="73" t="str">
        <f t="shared" si="4"/>
        <v/>
      </c>
      <c r="J587" s="75" t="str">
        <f t="array" ref="J587">iferror(vlookup(A587,SORT('Before Initial Call'!A:B, 2, FALSE), 2, FALSE),"")</f>
        <v/>
      </c>
      <c r="K587" s="76"/>
    </row>
    <row r="588">
      <c r="A588" s="69"/>
      <c r="B588" s="38"/>
      <c r="C588" s="70"/>
      <c r="D588" s="77"/>
      <c r="E588" s="71"/>
      <c r="F58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88" s="73" t="str">
        <f t="shared" si="2"/>
        <v/>
      </c>
      <c r="H588" s="74" t="str">
        <f t="shared" si="3"/>
        <v/>
      </c>
      <c r="I588" s="73" t="str">
        <f t="shared" si="4"/>
        <v/>
      </c>
      <c r="J588" s="75" t="str">
        <f t="array" ref="J588">iferror(vlookup(A588,SORT('Before Initial Call'!A:B, 2, FALSE), 2, FALSE),"")</f>
        <v/>
      </c>
      <c r="K588" s="76"/>
    </row>
    <row r="589">
      <c r="A589" s="69"/>
      <c r="B589" s="38"/>
      <c r="C589" s="70"/>
      <c r="D589" s="77"/>
      <c r="E589" s="71"/>
      <c r="F58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89" s="73" t="str">
        <f t="shared" si="2"/>
        <v/>
      </c>
      <c r="H589" s="74" t="str">
        <f t="shared" si="3"/>
        <v/>
      </c>
      <c r="I589" s="73" t="str">
        <f t="shared" si="4"/>
        <v/>
      </c>
      <c r="J589" s="75" t="str">
        <f t="array" ref="J589">iferror(vlookup(A589,SORT('Before Initial Call'!A:B, 2, FALSE), 2, FALSE),"")</f>
        <v/>
      </c>
      <c r="K589" s="76"/>
    </row>
    <row r="590">
      <c r="A590" s="69"/>
      <c r="B590" s="38"/>
      <c r="C590" s="70"/>
      <c r="D590" s="77"/>
      <c r="E590" s="71"/>
      <c r="F59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90" s="73" t="str">
        <f t="shared" si="2"/>
        <v/>
      </c>
      <c r="H590" s="74" t="str">
        <f t="shared" si="3"/>
        <v/>
      </c>
      <c r="I590" s="73" t="str">
        <f t="shared" si="4"/>
        <v/>
      </c>
      <c r="J590" s="75" t="str">
        <f t="array" ref="J590">iferror(vlookup(A590,SORT('Before Initial Call'!A:B, 2, FALSE), 2, FALSE),"")</f>
        <v/>
      </c>
      <c r="K590" s="76"/>
    </row>
    <row r="591">
      <c r="A591" s="69"/>
      <c r="B591" s="38"/>
      <c r="C591" s="70"/>
      <c r="D591" s="77"/>
      <c r="E591" s="71"/>
      <c r="F59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91" s="73" t="str">
        <f t="shared" si="2"/>
        <v/>
      </c>
      <c r="H591" s="74" t="str">
        <f t="shared" si="3"/>
        <v/>
      </c>
      <c r="I591" s="73" t="str">
        <f t="shared" si="4"/>
        <v/>
      </c>
      <c r="J591" s="75" t="str">
        <f t="array" ref="J591">iferror(vlookup(A591,SORT('Before Initial Call'!A:B, 2, FALSE), 2, FALSE),"")</f>
        <v/>
      </c>
      <c r="K591" s="76"/>
    </row>
    <row r="592">
      <c r="A592" s="69"/>
      <c r="B592" s="38"/>
      <c r="C592" s="70"/>
      <c r="D592" s="77"/>
      <c r="E592" s="71"/>
      <c r="F59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92" s="73" t="str">
        <f t="shared" si="2"/>
        <v/>
      </c>
      <c r="H592" s="74" t="str">
        <f t="shared" si="3"/>
        <v/>
      </c>
      <c r="I592" s="73" t="str">
        <f t="shared" si="4"/>
        <v/>
      </c>
      <c r="J592" s="75" t="str">
        <f t="array" ref="J592">iferror(vlookup(A592,SORT('Before Initial Call'!A:B, 2, FALSE), 2, FALSE),"")</f>
        <v/>
      </c>
      <c r="K592" s="76"/>
    </row>
    <row r="593">
      <c r="A593" s="69"/>
      <c r="B593" s="38"/>
      <c r="C593" s="70"/>
      <c r="D593" s="77"/>
      <c r="E593" s="71"/>
      <c r="F59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93" s="73" t="str">
        <f t="shared" si="2"/>
        <v/>
      </c>
      <c r="H593" s="74" t="str">
        <f t="shared" si="3"/>
        <v/>
      </c>
      <c r="I593" s="73" t="str">
        <f t="shared" si="4"/>
        <v/>
      </c>
      <c r="J593" s="75" t="str">
        <f t="array" ref="J593">iferror(vlookup(A593,SORT('Before Initial Call'!A:B, 2, FALSE), 2, FALSE),"")</f>
        <v/>
      </c>
      <c r="K593" s="76"/>
    </row>
    <row r="594">
      <c r="A594" s="69"/>
      <c r="B594" s="38"/>
      <c r="C594" s="70"/>
      <c r="D594" s="77"/>
      <c r="E594" s="71"/>
      <c r="F59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94" s="73" t="str">
        <f t="shared" si="2"/>
        <v/>
      </c>
      <c r="H594" s="74" t="str">
        <f t="shared" si="3"/>
        <v/>
      </c>
      <c r="I594" s="73" t="str">
        <f t="shared" si="4"/>
        <v/>
      </c>
      <c r="J594" s="75" t="str">
        <f t="array" ref="J594">iferror(vlookup(A594,SORT('Before Initial Call'!A:B, 2, FALSE), 2, FALSE),"")</f>
        <v/>
      </c>
      <c r="K594" s="76"/>
    </row>
    <row r="595">
      <c r="A595" s="69"/>
      <c r="B595" s="38"/>
      <c r="C595" s="70"/>
      <c r="D595" s="77"/>
      <c r="E595" s="71"/>
      <c r="F59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95" s="73" t="str">
        <f t="shared" si="2"/>
        <v/>
      </c>
      <c r="H595" s="74" t="str">
        <f t="shared" si="3"/>
        <v/>
      </c>
      <c r="I595" s="73" t="str">
        <f t="shared" si="4"/>
        <v/>
      </c>
      <c r="J595" s="75" t="str">
        <f t="array" ref="J595">iferror(vlookup(A595,SORT('Before Initial Call'!A:B, 2, FALSE), 2, FALSE),"")</f>
        <v/>
      </c>
      <c r="K595" s="76"/>
    </row>
    <row r="596">
      <c r="A596" s="69"/>
      <c r="B596" s="38"/>
      <c r="C596" s="70"/>
      <c r="D596" s="77"/>
      <c r="E596" s="71"/>
      <c r="F59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96" s="73" t="str">
        <f t="shared" si="2"/>
        <v/>
      </c>
      <c r="H596" s="74" t="str">
        <f t="shared" si="3"/>
        <v/>
      </c>
      <c r="I596" s="73" t="str">
        <f t="shared" si="4"/>
        <v/>
      </c>
      <c r="J596" s="75" t="str">
        <f t="array" ref="J596">iferror(vlookup(A596,SORT('Before Initial Call'!A:B, 2, FALSE), 2, FALSE),"")</f>
        <v/>
      </c>
      <c r="K596" s="76"/>
    </row>
    <row r="597">
      <c r="A597" s="69"/>
      <c r="B597" s="38"/>
      <c r="C597" s="70"/>
      <c r="D597" s="77"/>
      <c r="E597" s="71"/>
      <c r="F59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97" s="73" t="str">
        <f t="shared" si="2"/>
        <v/>
      </c>
      <c r="H597" s="74" t="str">
        <f t="shared" si="3"/>
        <v/>
      </c>
      <c r="I597" s="73" t="str">
        <f t="shared" si="4"/>
        <v/>
      </c>
      <c r="J597" s="75" t="str">
        <f t="array" ref="J597">iferror(vlookup(A597,SORT('Before Initial Call'!A:B, 2, FALSE), 2, FALSE),"")</f>
        <v/>
      </c>
      <c r="K597" s="76"/>
    </row>
    <row r="598">
      <c r="A598" s="69"/>
      <c r="B598" s="38"/>
      <c r="C598" s="70"/>
      <c r="D598" s="77"/>
      <c r="E598" s="71"/>
      <c r="F59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98" s="73" t="str">
        <f t="shared" si="2"/>
        <v/>
      </c>
      <c r="H598" s="74" t="str">
        <f t="shared" si="3"/>
        <v/>
      </c>
      <c r="I598" s="73" t="str">
        <f t="shared" si="4"/>
        <v/>
      </c>
      <c r="J598" s="75" t="str">
        <f t="array" ref="J598">iferror(vlookup(A598,SORT('Before Initial Call'!A:B, 2, FALSE), 2, FALSE),"")</f>
        <v/>
      </c>
      <c r="K598" s="76"/>
    </row>
    <row r="599">
      <c r="A599" s="69"/>
      <c r="B599" s="38"/>
      <c r="C599" s="70"/>
      <c r="D599" s="77"/>
      <c r="E599" s="71"/>
      <c r="F59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599" s="73" t="str">
        <f t="shared" si="2"/>
        <v/>
      </c>
      <c r="H599" s="74" t="str">
        <f t="shared" si="3"/>
        <v/>
      </c>
      <c r="I599" s="73" t="str">
        <f t="shared" si="4"/>
        <v/>
      </c>
      <c r="J599" s="75" t="str">
        <f t="array" ref="J599">iferror(vlookup(A599,SORT('Before Initial Call'!A:B, 2, FALSE), 2, FALSE),"")</f>
        <v/>
      </c>
      <c r="K599" s="76"/>
    </row>
    <row r="600">
      <c r="A600" s="69"/>
      <c r="B600" s="38"/>
      <c r="C600" s="70"/>
      <c r="D600" s="77"/>
      <c r="E600" s="71"/>
      <c r="F60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00" s="73" t="str">
        <f t="shared" si="2"/>
        <v/>
      </c>
      <c r="H600" s="74" t="str">
        <f t="shared" si="3"/>
        <v/>
      </c>
      <c r="I600" s="73" t="str">
        <f t="shared" si="4"/>
        <v/>
      </c>
      <c r="J600" s="75" t="str">
        <f t="array" ref="J600">iferror(vlookup(A600,SORT('Before Initial Call'!A:B, 2, FALSE), 2, FALSE),"")</f>
        <v/>
      </c>
      <c r="K600" s="76"/>
    </row>
    <row r="601">
      <c r="A601" s="69"/>
      <c r="B601" s="38"/>
      <c r="C601" s="70"/>
      <c r="D601" s="77"/>
      <c r="E601" s="71"/>
      <c r="F60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01" s="73" t="str">
        <f t="shared" si="2"/>
        <v/>
      </c>
      <c r="H601" s="74" t="str">
        <f t="shared" si="3"/>
        <v/>
      </c>
      <c r="I601" s="73" t="str">
        <f t="shared" si="4"/>
        <v/>
      </c>
      <c r="J601" s="75" t="str">
        <f t="array" ref="J601">iferror(vlookup(A601,SORT('Before Initial Call'!A:B, 2, FALSE), 2, FALSE),"")</f>
        <v/>
      </c>
      <c r="K601" s="76"/>
    </row>
    <row r="602">
      <c r="A602" s="69"/>
      <c r="B602" s="38"/>
      <c r="C602" s="70"/>
      <c r="D602" s="77"/>
      <c r="E602" s="71"/>
      <c r="F60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02" s="73" t="str">
        <f t="shared" si="2"/>
        <v/>
      </c>
      <c r="H602" s="74" t="str">
        <f t="shared" si="3"/>
        <v/>
      </c>
      <c r="I602" s="73" t="str">
        <f t="shared" si="4"/>
        <v/>
      </c>
      <c r="J602" s="75" t="str">
        <f t="array" ref="J602">iferror(vlookup(A602,SORT('Before Initial Call'!A:B, 2, FALSE), 2, FALSE),"")</f>
        <v/>
      </c>
      <c r="K602" s="76"/>
    </row>
    <row r="603">
      <c r="A603" s="69"/>
      <c r="B603" s="38"/>
      <c r="C603" s="70"/>
      <c r="D603" s="77"/>
      <c r="E603" s="71"/>
      <c r="F60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03" s="73" t="str">
        <f t="shared" si="2"/>
        <v/>
      </c>
      <c r="H603" s="74" t="str">
        <f t="shared" si="3"/>
        <v/>
      </c>
      <c r="I603" s="73" t="str">
        <f t="shared" si="4"/>
        <v/>
      </c>
      <c r="J603" s="75" t="str">
        <f t="array" ref="J603">iferror(vlookup(A603,SORT('Before Initial Call'!A:B, 2, FALSE), 2, FALSE),"")</f>
        <v/>
      </c>
      <c r="K603" s="76"/>
    </row>
    <row r="604">
      <c r="A604" s="69"/>
      <c r="B604" s="38"/>
      <c r="C604" s="70"/>
      <c r="D604" s="77"/>
      <c r="E604" s="71"/>
      <c r="F60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04" s="73" t="str">
        <f t="shared" si="2"/>
        <v/>
      </c>
      <c r="H604" s="74" t="str">
        <f t="shared" si="3"/>
        <v/>
      </c>
      <c r="I604" s="73" t="str">
        <f t="shared" si="4"/>
        <v/>
      </c>
      <c r="J604" s="75" t="str">
        <f t="array" ref="J604">iferror(vlookup(A604,SORT('Before Initial Call'!A:B, 2, FALSE), 2, FALSE),"")</f>
        <v/>
      </c>
      <c r="K604" s="76"/>
    </row>
    <row r="605">
      <c r="A605" s="69"/>
      <c r="B605" s="38"/>
      <c r="C605" s="70"/>
      <c r="D605" s="77"/>
      <c r="E605" s="71"/>
      <c r="F60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05" s="73" t="str">
        <f t="shared" si="2"/>
        <v/>
      </c>
      <c r="H605" s="74" t="str">
        <f t="shared" si="3"/>
        <v/>
      </c>
      <c r="I605" s="73" t="str">
        <f t="shared" si="4"/>
        <v/>
      </c>
      <c r="J605" s="75" t="str">
        <f t="array" ref="J605">iferror(vlookup(A605,SORT('Before Initial Call'!A:B, 2, FALSE), 2, FALSE),"")</f>
        <v/>
      </c>
      <c r="K605" s="76"/>
    </row>
    <row r="606">
      <c r="A606" s="69"/>
      <c r="B606" s="38"/>
      <c r="C606" s="70"/>
      <c r="D606" s="77"/>
      <c r="E606" s="71"/>
      <c r="F60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06" s="73" t="str">
        <f t="shared" si="2"/>
        <v/>
      </c>
      <c r="H606" s="74" t="str">
        <f t="shared" si="3"/>
        <v/>
      </c>
      <c r="I606" s="73" t="str">
        <f t="shared" si="4"/>
        <v/>
      </c>
      <c r="J606" s="75" t="str">
        <f t="array" ref="J606">iferror(vlookup(A606,SORT('Before Initial Call'!A:B, 2, FALSE), 2, FALSE),"")</f>
        <v/>
      </c>
      <c r="K606" s="76"/>
    </row>
    <row r="607">
      <c r="A607" s="69"/>
      <c r="B607" s="38"/>
      <c r="C607" s="70"/>
      <c r="D607" s="77"/>
      <c r="E607" s="71"/>
      <c r="F60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07" s="73" t="str">
        <f t="shared" si="2"/>
        <v/>
      </c>
      <c r="H607" s="74" t="str">
        <f t="shared" si="3"/>
        <v/>
      </c>
      <c r="I607" s="73" t="str">
        <f t="shared" si="4"/>
        <v/>
      </c>
      <c r="J607" s="75" t="str">
        <f t="array" ref="J607">iferror(vlookup(A607,SORT('Before Initial Call'!A:B, 2, FALSE), 2, FALSE),"")</f>
        <v/>
      </c>
      <c r="K607" s="76"/>
    </row>
    <row r="608">
      <c r="A608" s="69"/>
      <c r="B608" s="38"/>
      <c r="C608" s="70"/>
      <c r="D608" s="77"/>
      <c r="E608" s="71"/>
      <c r="F60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08" s="73" t="str">
        <f t="shared" si="2"/>
        <v/>
      </c>
      <c r="H608" s="74" t="str">
        <f t="shared" si="3"/>
        <v/>
      </c>
      <c r="I608" s="73" t="str">
        <f t="shared" si="4"/>
        <v/>
      </c>
      <c r="J608" s="75" t="str">
        <f t="array" ref="J608">iferror(vlookup(A608,SORT('Before Initial Call'!A:B, 2, FALSE), 2, FALSE),"")</f>
        <v/>
      </c>
      <c r="K608" s="76"/>
    </row>
    <row r="609">
      <c r="A609" s="69"/>
      <c r="B609" s="38"/>
      <c r="C609" s="70"/>
      <c r="D609" s="77"/>
      <c r="E609" s="71"/>
      <c r="F60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09" s="73" t="str">
        <f t="shared" si="2"/>
        <v/>
      </c>
      <c r="H609" s="74" t="str">
        <f t="shared" si="3"/>
        <v/>
      </c>
      <c r="I609" s="73" t="str">
        <f t="shared" si="4"/>
        <v/>
      </c>
      <c r="J609" s="75" t="str">
        <f t="array" ref="J609">iferror(vlookup(A609,SORT('Before Initial Call'!A:B, 2, FALSE), 2, FALSE),"")</f>
        <v/>
      </c>
      <c r="K609" s="76"/>
    </row>
    <row r="610">
      <c r="A610" s="69"/>
      <c r="B610" s="38"/>
      <c r="C610" s="70"/>
      <c r="D610" s="77"/>
      <c r="E610" s="71"/>
      <c r="F61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10" s="73" t="str">
        <f t="shared" si="2"/>
        <v/>
      </c>
      <c r="H610" s="74" t="str">
        <f t="shared" si="3"/>
        <v/>
      </c>
      <c r="I610" s="73" t="str">
        <f t="shared" si="4"/>
        <v/>
      </c>
      <c r="J610" s="75" t="str">
        <f t="array" ref="J610">iferror(vlookup(A610,SORT('Before Initial Call'!A:B, 2, FALSE), 2, FALSE),"")</f>
        <v/>
      </c>
      <c r="K610" s="76"/>
    </row>
    <row r="611">
      <c r="A611" s="69"/>
      <c r="B611" s="38"/>
      <c r="C611" s="70"/>
      <c r="D611" s="77"/>
      <c r="E611" s="71"/>
      <c r="F61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11" s="73" t="str">
        <f t="shared" si="2"/>
        <v/>
      </c>
      <c r="H611" s="74" t="str">
        <f t="shared" si="3"/>
        <v/>
      </c>
      <c r="I611" s="73" t="str">
        <f t="shared" si="4"/>
        <v/>
      </c>
      <c r="J611" s="75" t="str">
        <f t="array" ref="J611">iferror(vlookup(A611,SORT('Before Initial Call'!A:B, 2, FALSE), 2, FALSE),"")</f>
        <v/>
      </c>
      <c r="K611" s="76"/>
    </row>
    <row r="612">
      <c r="A612" s="69"/>
      <c r="B612" s="38"/>
      <c r="C612" s="70"/>
      <c r="D612" s="77"/>
      <c r="E612" s="71"/>
      <c r="F61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12" s="73" t="str">
        <f t="shared" si="2"/>
        <v/>
      </c>
      <c r="H612" s="74" t="str">
        <f t="shared" si="3"/>
        <v/>
      </c>
      <c r="I612" s="73" t="str">
        <f t="shared" si="4"/>
        <v/>
      </c>
      <c r="J612" s="75" t="str">
        <f t="array" ref="J612">iferror(vlookup(A612,SORT('Before Initial Call'!A:B, 2, FALSE), 2, FALSE),"")</f>
        <v/>
      </c>
      <c r="K612" s="76"/>
    </row>
    <row r="613">
      <c r="A613" s="69"/>
      <c r="B613" s="38"/>
      <c r="C613" s="70"/>
      <c r="D613" s="77"/>
      <c r="E613" s="71"/>
      <c r="F61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13" s="73" t="str">
        <f t="shared" si="2"/>
        <v/>
      </c>
      <c r="H613" s="74" t="str">
        <f t="shared" si="3"/>
        <v/>
      </c>
      <c r="I613" s="73" t="str">
        <f t="shared" si="4"/>
        <v/>
      </c>
      <c r="J613" s="75" t="str">
        <f t="array" ref="J613">iferror(vlookup(A613,SORT('Before Initial Call'!A:B, 2, FALSE), 2, FALSE),"")</f>
        <v/>
      </c>
      <c r="K613" s="76"/>
    </row>
    <row r="614">
      <c r="A614" s="69"/>
      <c r="B614" s="38"/>
      <c r="C614" s="70"/>
      <c r="D614" s="77"/>
      <c r="E614" s="71"/>
      <c r="F61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14" s="73" t="str">
        <f t="shared" si="2"/>
        <v/>
      </c>
      <c r="H614" s="74" t="str">
        <f t="shared" si="3"/>
        <v/>
      </c>
      <c r="I614" s="73" t="str">
        <f t="shared" si="4"/>
        <v/>
      </c>
      <c r="J614" s="75" t="str">
        <f t="array" ref="J614">iferror(vlookup(A614,SORT('Before Initial Call'!A:B, 2, FALSE), 2, FALSE),"")</f>
        <v/>
      </c>
      <c r="K614" s="76"/>
    </row>
    <row r="615">
      <c r="A615" s="69"/>
      <c r="B615" s="38"/>
      <c r="C615" s="70"/>
      <c r="D615" s="77"/>
      <c r="E615" s="71"/>
      <c r="F61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15" s="73" t="str">
        <f t="shared" si="2"/>
        <v/>
      </c>
      <c r="H615" s="74" t="str">
        <f t="shared" si="3"/>
        <v/>
      </c>
      <c r="I615" s="73" t="str">
        <f t="shared" si="4"/>
        <v/>
      </c>
      <c r="J615" s="75" t="str">
        <f t="array" ref="J615">iferror(vlookup(A615,SORT('Before Initial Call'!A:B, 2, FALSE), 2, FALSE),"")</f>
        <v/>
      </c>
      <c r="K615" s="76"/>
    </row>
    <row r="616">
      <c r="A616" s="69"/>
      <c r="B616" s="38"/>
      <c r="C616" s="70"/>
      <c r="D616" s="77"/>
      <c r="E616" s="71"/>
      <c r="F61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16" s="73" t="str">
        <f t="shared" si="2"/>
        <v/>
      </c>
      <c r="H616" s="74" t="str">
        <f t="shared" si="3"/>
        <v/>
      </c>
      <c r="I616" s="73" t="str">
        <f t="shared" si="4"/>
        <v/>
      </c>
      <c r="J616" s="75" t="str">
        <f t="array" ref="J616">iferror(vlookup(A616,SORT('Before Initial Call'!A:B, 2, FALSE), 2, FALSE),"")</f>
        <v/>
      </c>
      <c r="K616" s="76"/>
    </row>
    <row r="617">
      <c r="A617" s="69"/>
      <c r="B617" s="38"/>
      <c r="C617" s="70"/>
      <c r="D617" s="77"/>
      <c r="E617" s="71"/>
      <c r="F61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17" s="73" t="str">
        <f t="shared" si="2"/>
        <v/>
      </c>
      <c r="H617" s="74" t="str">
        <f t="shared" si="3"/>
        <v/>
      </c>
      <c r="I617" s="73" t="str">
        <f t="shared" si="4"/>
        <v/>
      </c>
      <c r="J617" s="75" t="str">
        <f t="array" ref="J617">iferror(vlookup(A617,SORT('Before Initial Call'!A:B, 2, FALSE), 2, FALSE),"")</f>
        <v/>
      </c>
      <c r="K617" s="76"/>
    </row>
    <row r="618">
      <c r="A618" s="69"/>
      <c r="B618" s="38"/>
      <c r="C618" s="70"/>
      <c r="D618" s="77"/>
      <c r="E618" s="71"/>
      <c r="F61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18" s="73" t="str">
        <f t="shared" si="2"/>
        <v/>
      </c>
      <c r="H618" s="74" t="str">
        <f t="shared" si="3"/>
        <v/>
      </c>
      <c r="I618" s="73" t="str">
        <f t="shared" si="4"/>
        <v/>
      </c>
      <c r="J618" s="75" t="str">
        <f t="array" ref="J618">iferror(vlookup(A618,SORT('Before Initial Call'!A:B, 2, FALSE), 2, FALSE),"")</f>
        <v/>
      </c>
      <c r="K618" s="76"/>
    </row>
    <row r="619">
      <c r="A619" s="69"/>
      <c r="B619" s="38"/>
      <c r="C619" s="70"/>
      <c r="D619" s="77"/>
      <c r="E619" s="71"/>
      <c r="F61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19" s="73" t="str">
        <f t="shared" si="2"/>
        <v/>
      </c>
      <c r="H619" s="74" t="str">
        <f t="shared" si="3"/>
        <v/>
      </c>
      <c r="I619" s="73" t="str">
        <f t="shared" si="4"/>
        <v/>
      </c>
      <c r="J619" s="75" t="str">
        <f t="array" ref="J619">iferror(vlookup(A619,SORT('Before Initial Call'!A:B, 2, FALSE), 2, FALSE),"")</f>
        <v/>
      </c>
      <c r="K619" s="76"/>
    </row>
    <row r="620">
      <c r="A620" s="69"/>
      <c r="B620" s="38"/>
      <c r="C620" s="70"/>
      <c r="D620" s="77"/>
      <c r="E620" s="71"/>
      <c r="F62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20" s="73" t="str">
        <f t="shared" si="2"/>
        <v/>
      </c>
      <c r="H620" s="74" t="str">
        <f t="shared" si="3"/>
        <v/>
      </c>
      <c r="I620" s="73" t="str">
        <f t="shared" si="4"/>
        <v/>
      </c>
      <c r="J620" s="75" t="str">
        <f t="array" ref="J620">iferror(vlookup(A620,SORT('Before Initial Call'!A:B, 2, FALSE), 2, FALSE),"")</f>
        <v/>
      </c>
      <c r="K620" s="76"/>
    </row>
    <row r="621">
      <c r="A621" s="69"/>
      <c r="B621" s="38"/>
      <c r="C621" s="70"/>
      <c r="D621" s="77"/>
      <c r="E621" s="71"/>
      <c r="F62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21" s="73" t="str">
        <f t="shared" si="2"/>
        <v/>
      </c>
      <c r="H621" s="74" t="str">
        <f t="shared" si="3"/>
        <v/>
      </c>
      <c r="I621" s="73" t="str">
        <f t="shared" si="4"/>
        <v/>
      </c>
      <c r="J621" s="75" t="str">
        <f t="array" ref="J621">iferror(vlookup(A621,SORT('Before Initial Call'!A:B, 2, FALSE), 2, FALSE),"")</f>
        <v/>
      </c>
      <c r="K621" s="76"/>
    </row>
    <row r="622">
      <c r="A622" s="69"/>
      <c r="B622" s="38"/>
      <c r="C622" s="70"/>
      <c r="D622" s="77"/>
      <c r="E622" s="71"/>
      <c r="F62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22" s="73" t="str">
        <f t="shared" si="2"/>
        <v/>
      </c>
      <c r="H622" s="74" t="str">
        <f t="shared" si="3"/>
        <v/>
      </c>
      <c r="I622" s="73" t="str">
        <f t="shared" si="4"/>
        <v/>
      </c>
      <c r="J622" s="75" t="str">
        <f t="array" ref="J622">iferror(vlookup(A622,SORT('Before Initial Call'!A:B, 2, FALSE), 2, FALSE),"")</f>
        <v/>
      </c>
      <c r="K622" s="76"/>
    </row>
    <row r="623">
      <c r="A623" s="69"/>
      <c r="B623" s="38"/>
      <c r="C623" s="70"/>
      <c r="D623" s="77"/>
      <c r="E623" s="71"/>
      <c r="F62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23" s="73" t="str">
        <f t="shared" si="2"/>
        <v/>
      </c>
      <c r="H623" s="74" t="str">
        <f t="shared" si="3"/>
        <v/>
      </c>
      <c r="I623" s="73" t="str">
        <f t="shared" si="4"/>
        <v/>
      </c>
      <c r="J623" s="75" t="str">
        <f t="array" ref="J623">iferror(vlookup(A623,SORT('Before Initial Call'!A:B, 2, FALSE), 2, FALSE),"")</f>
        <v/>
      </c>
      <c r="K623" s="76"/>
    </row>
    <row r="624">
      <c r="A624" s="69"/>
      <c r="B624" s="38"/>
      <c r="C624" s="70"/>
      <c r="D624" s="77"/>
      <c r="E624" s="71"/>
      <c r="F62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24" s="73" t="str">
        <f t="shared" si="2"/>
        <v/>
      </c>
      <c r="H624" s="74" t="str">
        <f t="shared" si="3"/>
        <v/>
      </c>
      <c r="I624" s="73" t="str">
        <f t="shared" si="4"/>
        <v/>
      </c>
      <c r="J624" s="75" t="str">
        <f t="array" ref="J624">iferror(vlookup(A624,SORT('Before Initial Call'!A:B, 2, FALSE), 2, FALSE),"")</f>
        <v/>
      </c>
      <c r="K624" s="76"/>
    </row>
    <row r="625">
      <c r="A625" s="69"/>
      <c r="B625" s="38"/>
      <c r="C625" s="70"/>
      <c r="D625" s="77"/>
      <c r="E625" s="71"/>
      <c r="F62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25" s="73" t="str">
        <f t="shared" si="2"/>
        <v/>
      </c>
      <c r="H625" s="74" t="str">
        <f t="shared" si="3"/>
        <v/>
      </c>
      <c r="I625" s="73" t="str">
        <f t="shared" si="4"/>
        <v/>
      </c>
      <c r="J625" s="75" t="str">
        <f t="array" ref="J625">iferror(vlookup(A625,SORT('Before Initial Call'!A:B, 2, FALSE), 2, FALSE),"")</f>
        <v/>
      </c>
      <c r="K625" s="76"/>
    </row>
    <row r="626">
      <c r="A626" s="69"/>
      <c r="B626" s="38"/>
      <c r="C626" s="70"/>
      <c r="D626" s="77"/>
      <c r="E626" s="71"/>
      <c r="F62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26" s="73" t="str">
        <f t="shared" si="2"/>
        <v/>
      </c>
      <c r="H626" s="74" t="str">
        <f t="shared" si="3"/>
        <v/>
      </c>
      <c r="I626" s="73" t="str">
        <f t="shared" si="4"/>
        <v/>
      </c>
      <c r="J626" s="75" t="str">
        <f t="array" ref="J626">iferror(vlookup(A626,SORT('Before Initial Call'!A:B, 2, FALSE), 2, FALSE),"")</f>
        <v/>
      </c>
      <c r="K626" s="76"/>
    </row>
    <row r="627">
      <c r="A627" s="69"/>
      <c r="B627" s="38"/>
      <c r="C627" s="70"/>
      <c r="D627" s="77"/>
      <c r="E627" s="71"/>
      <c r="F62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27" s="73" t="str">
        <f t="shared" si="2"/>
        <v/>
      </c>
      <c r="H627" s="74" t="str">
        <f t="shared" si="3"/>
        <v/>
      </c>
      <c r="I627" s="73" t="str">
        <f t="shared" si="4"/>
        <v/>
      </c>
      <c r="J627" s="75" t="str">
        <f t="array" ref="J627">iferror(vlookup(A627,SORT('Before Initial Call'!A:B, 2, FALSE), 2, FALSE),"")</f>
        <v/>
      </c>
      <c r="K627" s="76"/>
    </row>
    <row r="628">
      <c r="A628" s="69"/>
      <c r="B628" s="38"/>
      <c r="C628" s="70"/>
      <c r="D628" s="77"/>
      <c r="E628" s="71"/>
      <c r="F62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28" s="73" t="str">
        <f t="shared" si="2"/>
        <v/>
      </c>
      <c r="H628" s="74" t="str">
        <f t="shared" si="3"/>
        <v/>
      </c>
      <c r="I628" s="73" t="str">
        <f t="shared" si="4"/>
        <v/>
      </c>
      <c r="J628" s="75" t="str">
        <f t="array" ref="J628">iferror(vlookup(A628,SORT('Before Initial Call'!A:B, 2, FALSE), 2, FALSE),"")</f>
        <v/>
      </c>
      <c r="K628" s="76"/>
    </row>
    <row r="629">
      <c r="A629" s="69"/>
      <c r="B629" s="38"/>
      <c r="C629" s="70"/>
      <c r="D629" s="77"/>
      <c r="E629" s="71"/>
      <c r="F62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29" s="73" t="str">
        <f t="shared" si="2"/>
        <v/>
      </c>
      <c r="H629" s="74" t="str">
        <f t="shared" si="3"/>
        <v/>
      </c>
      <c r="I629" s="73" t="str">
        <f t="shared" si="4"/>
        <v/>
      </c>
      <c r="J629" s="75" t="str">
        <f t="array" ref="J629">iferror(vlookup(A629,SORT('Before Initial Call'!A:B, 2, FALSE), 2, FALSE),"")</f>
        <v/>
      </c>
      <c r="K629" s="76"/>
    </row>
    <row r="630">
      <c r="A630" s="69"/>
      <c r="B630" s="38"/>
      <c r="C630" s="70"/>
      <c r="D630" s="77"/>
      <c r="E630" s="71"/>
      <c r="F63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30" s="73" t="str">
        <f t="shared" si="2"/>
        <v/>
      </c>
      <c r="H630" s="74" t="str">
        <f t="shared" si="3"/>
        <v/>
      </c>
      <c r="I630" s="73" t="str">
        <f t="shared" si="4"/>
        <v/>
      </c>
      <c r="J630" s="75" t="str">
        <f t="array" ref="J630">iferror(vlookup(A630,SORT('Before Initial Call'!A:B, 2, FALSE), 2, FALSE),"")</f>
        <v/>
      </c>
      <c r="K630" s="76"/>
    </row>
    <row r="631">
      <c r="A631" s="69"/>
      <c r="B631" s="38"/>
      <c r="C631" s="70"/>
      <c r="D631" s="77"/>
      <c r="E631" s="71"/>
      <c r="F63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31" s="73" t="str">
        <f t="shared" si="2"/>
        <v/>
      </c>
      <c r="H631" s="74" t="str">
        <f t="shared" si="3"/>
        <v/>
      </c>
      <c r="I631" s="73" t="str">
        <f t="shared" si="4"/>
        <v/>
      </c>
      <c r="J631" s="75" t="str">
        <f t="array" ref="J631">iferror(vlookup(A631,SORT('Before Initial Call'!A:B, 2, FALSE), 2, FALSE),"")</f>
        <v/>
      </c>
      <c r="K631" s="76"/>
    </row>
    <row r="632">
      <c r="A632" s="69"/>
      <c r="B632" s="38"/>
      <c r="C632" s="70"/>
      <c r="D632" s="77"/>
      <c r="E632" s="71"/>
      <c r="F63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32" s="73" t="str">
        <f t="shared" si="2"/>
        <v/>
      </c>
      <c r="H632" s="74" t="str">
        <f t="shared" si="3"/>
        <v/>
      </c>
      <c r="I632" s="73" t="str">
        <f t="shared" si="4"/>
        <v/>
      </c>
      <c r="J632" s="75" t="str">
        <f t="array" ref="J632">iferror(vlookup(A632,SORT('Before Initial Call'!A:B, 2, FALSE), 2, FALSE),"")</f>
        <v/>
      </c>
      <c r="K632" s="76"/>
    </row>
    <row r="633">
      <c r="A633" s="69"/>
      <c r="B633" s="38"/>
      <c r="C633" s="70"/>
      <c r="D633" s="77"/>
      <c r="E633" s="71"/>
      <c r="F63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33" s="73" t="str">
        <f t="shared" si="2"/>
        <v/>
      </c>
      <c r="H633" s="74" t="str">
        <f t="shared" si="3"/>
        <v/>
      </c>
      <c r="I633" s="73" t="str">
        <f t="shared" si="4"/>
        <v/>
      </c>
      <c r="J633" s="75" t="str">
        <f t="array" ref="J633">iferror(vlookup(A633,SORT('Before Initial Call'!A:B, 2, FALSE), 2, FALSE),"")</f>
        <v/>
      </c>
      <c r="K633" s="76"/>
    </row>
    <row r="634">
      <c r="A634" s="69"/>
      <c r="B634" s="38"/>
      <c r="C634" s="70"/>
      <c r="D634" s="77"/>
      <c r="E634" s="71"/>
      <c r="F63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34" s="73" t="str">
        <f t="shared" si="2"/>
        <v/>
      </c>
      <c r="H634" s="74" t="str">
        <f t="shared" si="3"/>
        <v/>
      </c>
      <c r="I634" s="73" t="str">
        <f t="shared" si="4"/>
        <v/>
      </c>
      <c r="J634" s="75" t="str">
        <f t="array" ref="J634">iferror(vlookup(A634,SORT('Before Initial Call'!A:B, 2, FALSE), 2, FALSE),"")</f>
        <v/>
      </c>
      <c r="K634" s="76"/>
    </row>
    <row r="635">
      <c r="A635" s="69"/>
      <c r="B635" s="38"/>
      <c r="C635" s="70"/>
      <c r="D635" s="77"/>
      <c r="E635" s="71"/>
      <c r="F63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35" s="73" t="str">
        <f t="shared" si="2"/>
        <v/>
      </c>
      <c r="H635" s="74" t="str">
        <f t="shared" si="3"/>
        <v/>
      </c>
      <c r="I635" s="73" t="str">
        <f t="shared" si="4"/>
        <v/>
      </c>
      <c r="J635" s="75" t="str">
        <f t="array" ref="J635">iferror(vlookup(A635,SORT('Before Initial Call'!A:B, 2, FALSE), 2, FALSE),"")</f>
        <v/>
      </c>
      <c r="K635" s="76"/>
    </row>
    <row r="636">
      <c r="A636" s="69"/>
      <c r="B636" s="38"/>
      <c r="C636" s="70"/>
      <c r="D636" s="77"/>
      <c r="E636" s="71"/>
      <c r="F63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36" s="73" t="str">
        <f t="shared" si="2"/>
        <v/>
      </c>
      <c r="H636" s="74" t="str">
        <f t="shared" si="3"/>
        <v/>
      </c>
      <c r="I636" s="73" t="str">
        <f t="shared" si="4"/>
        <v/>
      </c>
      <c r="J636" s="75" t="str">
        <f t="array" ref="J636">iferror(vlookup(A636,SORT('Before Initial Call'!A:B, 2, FALSE), 2, FALSE),"")</f>
        <v/>
      </c>
      <c r="K636" s="76"/>
    </row>
    <row r="637">
      <c r="A637" s="69"/>
      <c r="B637" s="38"/>
      <c r="C637" s="70"/>
      <c r="D637" s="77"/>
      <c r="E637" s="71"/>
      <c r="F63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37" s="73" t="str">
        <f t="shared" si="2"/>
        <v/>
      </c>
      <c r="H637" s="74" t="str">
        <f t="shared" si="3"/>
        <v/>
      </c>
      <c r="I637" s="73" t="str">
        <f t="shared" si="4"/>
        <v/>
      </c>
      <c r="J637" s="75" t="str">
        <f t="array" ref="J637">iferror(vlookup(A637,SORT('Before Initial Call'!A:B, 2, FALSE), 2, FALSE),"")</f>
        <v/>
      </c>
      <c r="K637" s="76"/>
    </row>
    <row r="638">
      <c r="A638" s="69"/>
      <c r="B638" s="38"/>
      <c r="C638" s="70"/>
      <c r="D638" s="77"/>
      <c r="E638" s="71"/>
      <c r="F63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38" s="73" t="str">
        <f t="shared" si="2"/>
        <v/>
      </c>
      <c r="H638" s="74" t="str">
        <f t="shared" si="3"/>
        <v/>
      </c>
      <c r="I638" s="73" t="str">
        <f t="shared" si="4"/>
        <v/>
      </c>
      <c r="J638" s="75" t="str">
        <f t="array" ref="J638">iferror(vlookup(A638,SORT('Before Initial Call'!A:B, 2, FALSE), 2, FALSE),"")</f>
        <v/>
      </c>
      <c r="K638" s="76"/>
    </row>
    <row r="639">
      <c r="A639" s="69"/>
      <c r="B639" s="38"/>
      <c r="C639" s="70"/>
      <c r="D639" s="77"/>
      <c r="E639" s="71"/>
      <c r="F63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39" s="73" t="str">
        <f t="shared" si="2"/>
        <v/>
      </c>
      <c r="H639" s="74" t="str">
        <f t="shared" si="3"/>
        <v/>
      </c>
      <c r="I639" s="73" t="str">
        <f t="shared" si="4"/>
        <v/>
      </c>
      <c r="J639" s="75" t="str">
        <f t="array" ref="J639">iferror(vlookup(A639,SORT('Before Initial Call'!A:B, 2, FALSE), 2, FALSE),"")</f>
        <v/>
      </c>
      <c r="K639" s="76"/>
    </row>
    <row r="640">
      <c r="A640" s="69"/>
      <c r="B640" s="38"/>
      <c r="C640" s="70"/>
      <c r="D640" s="77"/>
      <c r="E640" s="71"/>
      <c r="F64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40" s="73" t="str">
        <f t="shared" si="2"/>
        <v/>
      </c>
      <c r="H640" s="74" t="str">
        <f t="shared" si="3"/>
        <v/>
      </c>
      <c r="I640" s="73" t="str">
        <f t="shared" si="4"/>
        <v/>
      </c>
      <c r="J640" s="75" t="str">
        <f t="array" ref="J640">iferror(vlookup(A640,SORT('Before Initial Call'!A:B, 2, FALSE), 2, FALSE),"")</f>
        <v/>
      </c>
      <c r="K640" s="76"/>
    </row>
    <row r="641">
      <c r="A641" s="69"/>
      <c r="B641" s="38"/>
      <c r="C641" s="70"/>
      <c r="D641" s="77"/>
      <c r="E641" s="71"/>
      <c r="F64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41" s="73" t="str">
        <f t="shared" si="2"/>
        <v/>
      </c>
      <c r="H641" s="74" t="str">
        <f t="shared" si="3"/>
        <v/>
      </c>
      <c r="I641" s="73" t="str">
        <f t="shared" si="4"/>
        <v/>
      </c>
      <c r="J641" s="75" t="str">
        <f t="array" ref="J641">iferror(vlookup(A641,SORT('Before Initial Call'!A:B, 2, FALSE), 2, FALSE),"")</f>
        <v/>
      </c>
      <c r="K641" s="76"/>
    </row>
    <row r="642">
      <c r="A642" s="69"/>
      <c r="B642" s="38"/>
      <c r="C642" s="70"/>
      <c r="D642" s="77"/>
      <c r="E642" s="71"/>
      <c r="F64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42" s="73" t="str">
        <f t="shared" si="2"/>
        <v/>
      </c>
      <c r="H642" s="74" t="str">
        <f t="shared" si="3"/>
        <v/>
      </c>
      <c r="I642" s="73" t="str">
        <f t="shared" si="4"/>
        <v/>
      </c>
      <c r="J642" s="75" t="str">
        <f t="array" ref="J642">iferror(vlookup(A642,SORT('Before Initial Call'!A:B, 2, FALSE), 2, FALSE),"")</f>
        <v/>
      </c>
      <c r="K642" s="76"/>
    </row>
    <row r="643">
      <c r="A643" s="69"/>
      <c r="B643" s="38"/>
      <c r="C643" s="70"/>
      <c r="D643" s="77"/>
      <c r="E643" s="71"/>
      <c r="F64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43" s="73" t="str">
        <f t="shared" si="2"/>
        <v/>
      </c>
      <c r="H643" s="74" t="str">
        <f t="shared" si="3"/>
        <v/>
      </c>
      <c r="I643" s="73" t="str">
        <f t="shared" si="4"/>
        <v/>
      </c>
      <c r="J643" s="75" t="str">
        <f t="array" ref="J643">iferror(vlookup(A643,SORT('Before Initial Call'!A:B, 2, FALSE), 2, FALSE),"")</f>
        <v/>
      </c>
      <c r="K643" s="76"/>
    </row>
    <row r="644">
      <c r="A644" s="69"/>
      <c r="B644" s="38"/>
      <c r="C644" s="70"/>
      <c r="D644" s="77"/>
      <c r="E644" s="71"/>
      <c r="F64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44" s="73" t="str">
        <f t="shared" si="2"/>
        <v/>
      </c>
      <c r="H644" s="74" t="str">
        <f t="shared" si="3"/>
        <v/>
      </c>
      <c r="I644" s="73" t="str">
        <f t="shared" si="4"/>
        <v/>
      </c>
      <c r="J644" s="75" t="str">
        <f t="array" ref="J644">iferror(vlookup(A644,SORT('Before Initial Call'!A:B, 2, FALSE), 2, FALSE),"")</f>
        <v/>
      </c>
      <c r="K644" s="76"/>
    </row>
    <row r="645">
      <c r="A645" s="69"/>
      <c r="B645" s="38"/>
      <c r="C645" s="70"/>
      <c r="D645" s="77"/>
      <c r="E645" s="71"/>
      <c r="F64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45" s="73" t="str">
        <f t="shared" si="2"/>
        <v/>
      </c>
      <c r="H645" s="74" t="str">
        <f t="shared" si="3"/>
        <v/>
      </c>
      <c r="I645" s="73" t="str">
        <f t="shared" si="4"/>
        <v/>
      </c>
      <c r="J645" s="75" t="str">
        <f t="array" ref="J645">iferror(vlookup(A645,SORT('Before Initial Call'!A:B, 2, FALSE), 2, FALSE),"")</f>
        <v/>
      </c>
      <c r="K645" s="76"/>
    </row>
    <row r="646">
      <c r="A646" s="69"/>
      <c r="B646" s="38"/>
      <c r="C646" s="70"/>
      <c r="D646" s="77"/>
      <c r="E646" s="71"/>
      <c r="F64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46" s="73" t="str">
        <f t="shared" si="2"/>
        <v/>
      </c>
      <c r="H646" s="74" t="str">
        <f t="shared" si="3"/>
        <v/>
      </c>
      <c r="I646" s="73" t="str">
        <f t="shared" si="4"/>
        <v/>
      </c>
      <c r="J646" s="75" t="str">
        <f t="array" ref="J646">iferror(vlookup(A646,SORT('Before Initial Call'!A:B, 2, FALSE), 2, FALSE),"")</f>
        <v/>
      </c>
      <c r="K646" s="76"/>
    </row>
    <row r="647">
      <c r="A647" s="69"/>
      <c r="B647" s="38"/>
      <c r="C647" s="70"/>
      <c r="D647" s="77"/>
      <c r="E647" s="71"/>
      <c r="F64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47" s="73" t="str">
        <f t="shared" si="2"/>
        <v/>
      </c>
      <c r="H647" s="74" t="str">
        <f t="shared" si="3"/>
        <v/>
      </c>
      <c r="I647" s="73" t="str">
        <f t="shared" si="4"/>
        <v/>
      </c>
      <c r="J647" s="75" t="str">
        <f t="array" ref="J647">iferror(vlookup(A647,SORT('Before Initial Call'!A:B, 2, FALSE), 2, FALSE),"")</f>
        <v/>
      </c>
      <c r="K647" s="76"/>
    </row>
    <row r="648">
      <c r="A648" s="69"/>
      <c r="B648" s="38"/>
      <c r="C648" s="70"/>
      <c r="D648" s="77"/>
      <c r="E648" s="71"/>
      <c r="F64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48" s="73" t="str">
        <f t="shared" si="2"/>
        <v/>
      </c>
      <c r="H648" s="74" t="str">
        <f t="shared" si="3"/>
        <v/>
      </c>
      <c r="I648" s="73" t="str">
        <f t="shared" si="4"/>
        <v/>
      </c>
      <c r="J648" s="75" t="str">
        <f t="array" ref="J648">iferror(vlookup(A648,SORT('Before Initial Call'!A:B, 2, FALSE), 2, FALSE),"")</f>
        <v/>
      </c>
      <c r="K648" s="76"/>
    </row>
    <row r="649">
      <c r="A649" s="69"/>
      <c r="B649" s="38"/>
      <c r="C649" s="70"/>
      <c r="D649" s="77"/>
      <c r="E649" s="71"/>
      <c r="F64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49" s="73" t="str">
        <f t="shared" si="2"/>
        <v/>
      </c>
      <c r="H649" s="74" t="str">
        <f t="shared" si="3"/>
        <v/>
      </c>
      <c r="I649" s="73" t="str">
        <f t="shared" si="4"/>
        <v/>
      </c>
      <c r="J649" s="75" t="str">
        <f t="array" ref="J649">iferror(vlookup(A649,SORT('Before Initial Call'!A:B, 2, FALSE), 2, FALSE),"")</f>
        <v/>
      </c>
      <c r="K649" s="76"/>
    </row>
    <row r="650">
      <c r="A650" s="69"/>
      <c r="B650" s="38"/>
      <c r="C650" s="70"/>
      <c r="D650" s="77"/>
      <c r="E650" s="71"/>
      <c r="F65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50" s="73" t="str">
        <f t="shared" si="2"/>
        <v/>
      </c>
      <c r="H650" s="74" t="str">
        <f t="shared" si="3"/>
        <v/>
      </c>
      <c r="I650" s="73" t="str">
        <f t="shared" si="4"/>
        <v/>
      </c>
      <c r="J650" s="75" t="str">
        <f t="array" ref="J650">iferror(vlookup(A650,SORT('Before Initial Call'!A:B, 2, FALSE), 2, FALSE),"")</f>
        <v/>
      </c>
      <c r="K650" s="76"/>
    </row>
    <row r="651">
      <c r="A651" s="69"/>
      <c r="B651" s="38"/>
      <c r="C651" s="70"/>
      <c r="D651" s="77"/>
      <c r="E651" s="71"/>
      <c r="F65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51" s="73" t="str">
        <f t="shared" si="2"/>
        <v/>
      </c>
      <c r="H651" s="74" t="str">
        <f t="shared" si="3"/>
        <v/>
      </c>
      <c r="I651" s="73" t="str">
        <f t="shared" si="4"/>
        <v/>
      </c>
      <c r="J651" s="75" t="str">
        <f t="array" ref="J651">iferror(vlookup(A651,SORT('Before Initial Call'!A:B, 2, FALSE), 2, FALSE),"")</f>
        <v/>
      </c>
      <c r="K651" s="76"/>
    </row>
    <row r="652">
      <c r="A652" s="69"/>
      <c r="B652" s="38"/>
      <c r="C652" s="70"/>
      <c r="D652" s="77"/>
      <c r="E652" s="71"/>
      <c r="F65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52" s="73" t="str">
        <f t="shared" si="2"/>
        <v/>
      </c>
      <c r="H652" s="74" t="str">
        <f t="shared" si="3"/>
        <v/>
      </c>
      <c r="I652" s="73" t="str">
        <f t="shared" si="4"/>
        <v/>
      </c>
      <c r="J652" s="75" t="str">
        <f t="array" ref="J652">iferror(vlookup(A652,SORT('Before Initial Call'!A:B, 2, FALSE), 2, FALSE),"")</f>
        <v/>
      </c>
      <c r="K652" s="76"/>
    </row>
    <row r="653">
      <c r="A653" s="69"/>
      <c r="B653" s="38"/>
      <c r="C653" s="70"/>
      <c r="D653" s="77"/>
      <c r="E653" s="71"/>
      <c r="F65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53" s="73" t="str">
        <f t="shared" si="2"/>
        <v/>
      </c>
      <c r="H653" s="74" t="str">
        <f t="shared" si="3"/>
        <v/>
      </c>
      <c r="I653" s="73" t="str">
        <f t="shared" si="4"/>
        <v/>
      </c>
      <c r="J653" s="75" t="str">
        <f t="array" ref="J653">iferror(vlookup(A653,SORT('Before Initial Call'!A:B, 2, FALSE), 2, FALSE),"")</f>
        <v/>
      </c>
      <c r="K653" s="76"/>
    </row>
    <row r="654">
      <c r="A654" s="69"/>
      <c r="B654" s="38"/>
      <c r="C654" s="70"/>
      <c r="D654" s="77"/>
      <c r="E654" s="71"/>
      <c r="F65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54" s="73" t="str">
        <f t="shared" si="2"/>
        <v/>
      </c>
      <c r="H654" s="74" t="str">
        <f t="shared" si="3"/>
        <v/>
      </c>
      <c r="I654" s="73" t="str">
        <f t="shared" si="4"/>
        <v/>
      </c>
      <c r="J654" s="75" t="str">
        <f t="array" ref="J654">iferror(vlookup(A654,SORT('Before Initial Call'!A:B, 2, FALSE), 2, FALSE),"")</f>
        <v/>
      </c>
      <c r="K654" s="76"/>
    </row>
    <row r="655">
      <c r="A655" s="69"/>
      <c r="B655" s="38"/>
      <c r="C655" s="70"/>
      <c r="D655" s="77"/>
      <c r="E655" s="71"/>
      <c r="F65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55" s="73" t="str">
        <f t="shared" si="2"/>
        <v/>
      </c>
      <c r="H655" s="74" t="str">
        <f t="shared" si="3"/>
        <v/>
      </c>
      <c r="I655" s="73" t="str">
        <f t="shared" si="4"/>
        <v/>
      </c>
      <c r="J655" s="75" t="str">
        <f t="array" ref="J655">iferror(vlookup(A655,SORT('Before Initial Call'!A:B, 2, FALSE), 2, FALSE),"")</f>
        <v/>
      </c>
      <c r="K655" s="76"/>
    </row>
    <row r="656">
      <c r="A656" s="69"/>
      <c r="B656" s="38"/>
      <c r="C656" s="70"/>
      <c r="D656" s="77"/>
      <c r="E656" s="71"/>
      <c r="F65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56" s="73" t="str">
        <f t="shared" si="2"/>
        <v/>
      </c>
      <c r="H656" s="74" t="str">
        <f t="shared" si="3"/>
        <v/>
      </c>
      <c r="I656" s="73" t="str">
        <f t="shared" si="4"/>
        <v/>
      </c>
      <c r="J656" s="75" t="str">
        <f t="array" ref="J656">iferror(vlookup(A656,SORT('Before Initial Call'!A:B, 2, FALSE), 2, FALSE),"")</f>
        <v/>
      </c>
      <c r="K656" s="76"/>
    </row>
    <row r="657">
      <c r="A657" s="69"/>
      <c r="B657" s="38"/>
      <c r="C657" s="70"/>
      <c r="D657" s="77"/>
      <c r="E657" s="71"/>
      <c r="F65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57" s="73" t="str">
        <f t="shared" si="2"/>
        <v/>
      </c>
      <c r="H657" s="74" t="str">
        <f t="shared" si="3"/>
        <v/>
      </c>
      <c r="I657" s="73" t="str">
        <f t="shared" si="4"/>
        <v/>
      </c>
      <c r="J657" s="75" t="str">
        <f t="array" ref="J657">iferror(vlookup(A657,SORT('Before Initial Call'!A:B, 2, FALSE), 2, FALSE),"")</f>
        <v/>
      </c>
      <c r="K657" s="76"/>
    </row>
    <row r="658">
      <c r="A658" s="69"/>
      <c r="B658" s="38"/>
      <c r="C658" s="70"/>
      <c r="D658" s="77"/>
      <c r="E658" s="71"/>
      <c r="F65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58" s="73" t="str">
        <f t="shared" si="2"/>
        <v/>
      </c>
      <c r="H658" s="74" t="str">
        <f t="shared" si="3"/>
        <v/>
      </c>
      <c r="I658" s="73" t="str">
        <f t="shared" si="4"/>
        <v/>
      </c>
      <c r="J658" s="75" t="str">
        <f t="array" ref="J658">iferror(vlookup(A658,SORT('Before Initial Call'!A:B, 2, FALSE), 2, FALSE),"")</f>
        <v/>
      </c>
      <c r="K658" s="76"/>
    </row>
    <row r="659">
      <c r="A659" s="69"/>
      <c r="B659" s="38"/>
      <c r="C659" s="70"/>
      <c r="D659" s="77"/>
      <c r="E659" s="71"/>
      <c r="F65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59" s="73" t="str">
        <f t="shared" si="2"/>
        <v/>
      </c>
      <c r="H659" s="74" t="str">
        <f t="shared" si="3"/>
        <v/>
      </c>
      <c r="I659" s="73" t="str">
        <f t="shared" si="4"/>
        <v/>
      </c>
      <c r="J659" s="75" t="str">
        <f t="array" ref="J659">iferror(vlookup(A659,SORT('Before Initial Call'!A:B, 2, FALSE), 2, FALSE),"")</f>
        <v/>
      </c>
      <c r="K659" s="76"/>
    </row>
    <row r="660">
      <c r="A660" s="69"/>
      <c r="B660" s="38"/>
      <c r="C660" s="70"/>
      <c r="D660" s="77"/>
      <c r="E660" s="71"/>
      <c r="F66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60" s="73" t="str">
        <f t="shared" si="2"/>
        <v/>
      </c>
      <c r="H660" s="74" t="str">
        <f t="shared" si="3"/>
        <v/>
      </c>
      <c r="I660" s="73" t="str">
        <f t="shared" si="4"/>
        <v/>
      </c>
      <c r="J660" s="75" t="str">
        <f t="array" ref="J660">iferror(vlookup(A660,SORT('Before Initial Call'!A:B, 2, FALSE), 2, FALSE),"")</f>
        <v/>
      </c>
      <c r="K660" s="76"/>
    </row>
    <row r="661">
      <c r="A661" s="69"/>
      <c r="B661" s="38"/>
      <c r="C661" s="70"/>
      <c r="D661" s="77"/>
      <c r="E661" s="71"/>
      <c r="F66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61" s="73" t="str">
        <f t="shared" si="2"/>
        <v/>
      </c>
      <c r="H661" s="74" t="str">
        <f t="shared" si="3"/>
        <v/>
      </c>
      <c r="I661" s="73" t="str">
        <f t="shared" si="4"/>
        <v/>
      </c>
      <c r="J661" s="75" t="str">
        <f t="array" ref="J661">iferror(vlookup(A661,SORT('Before Initial Call'!A:B, 2, FALSE), 2, FALSE),"")</f>
        <v/>
      </c>
      <c r="K661" s="76"/>
    </row>
    <row r="662">
      <c r="A662" s="69"/>
      <c r="B662" s="38"/>
      <c r="C662" s="70"/>
      <c r="D662" s="77"/>
      <c r="E662" s="71"/>
      <c r="F66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62" s="73" t="str">
        <f t="shared" si="2"/>
        <v/>
      </c>
      <c r="H662" s="74" t="str">
        <f t="shared" si="3"/>
        <v/>
      </c>
      <c r="I662" s="73" t="str">
        <f t="shared" si="4"/>
        <v/>
      </c>
      <c r="J662" s="75" t="str">
        <f t="array" ref="J662">iferror(vlookup(A662,SORT('Before Initial Call'!A:B, 2, FALSE), 2, FALSE),"")</f>
        <v/>
      </c>
      <c r="K662" s="76"/>
    </row>
    <row r="663">
      <c r="A663" s="69"/>
      <c r="B663" s="38"/>
      <c r="C663" s="70"/>
      <c r="D663" s="77"/>
      <c r="E663" s="71"/>
      <c r="F66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63" s="73" t="str">
        <f t="shared" si="2"/>
        <v/>
      </c>
      <c r="H663" s="74" t="str">
        <f t="shared" si="3"/>
        <v/>
      </c>
      <c r="I663" s="73" t="str">
        <f t="shared" si="4"/>
        <v/>
      </c>
      <c r="J663" s="75" t="str">
        <f t="array" ref="J663">iferror(vlookup(A663,SORT('Before Initial Call'!A:B, 2, FALSE), 2, FALSE),"")</f>
        <v/>
      </c>
      <c r="K663" s="76"/>
    </row>
    <row r="664">
      <c r="A664" s="69"/>
      <c r="B664" s="38"/>
      <c r="C664" s="70"/>
      <c r="D664" s="77"/>
      <c r="E664" s="71"/>
      <c r="F66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64" s="73" t="str">
        <f t="shared" si="2"/>
        <v/>
      </c>
      <c r="H664" s="74" t="str">
        <f t="shared" si="3"/>
        <v/>
      </c>
      <c r="I664" s="73" t="str">
        <f t="shared" si="4"/>
        <v/>
      </c>
      <c r="J664" s="75" t="str">
        <f t="array" ref="J664">iferror(vlookup(A664,SORT('Before Initial Call'!A:B, 2, FALSE), 2, FALSE),"")</f>
        <v/>
      </c>
      <c r="K664" s="76"/>
    </row>
    <row r="665">
      <c r="A665" s="69"/>
      <c r="B665" s="38"/>
      <c r="C665" s="70"/>
      <c r="D665" s="77"/>
      <c r="E665" s="71"/>
      <c r="F66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65" s="73" t="str">
        <f t="shared" si="2"/>
        <v/>
      </c>
      <c r="H665" s="74" t="str">
        <f t="shared" si="3"/>
        <v/>
      </c>
      <c r="I665" s="73" t="str">
        <f t="shared" si="4"/>
        <v/>
      </c>
      <c r="J665" s="75" t="str">
        <f t="array" ref="J665">iferror(vlookup(A665,SORT('Before Initial Call'!A:B, 2, FALSE), 2, FALSE),"")</f>
        <v/>
      </c>
      <c r="K665" s="76"/>
    </row>
    <row r="666">
      <c r="A666" s="69"/>
      <c r="B666" s="38"/>
      <c r="C666" s="70"/>
      <c r="D666" s="77"/>
      <c r="E666" s="71"/>
      <c r="F66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66" s="73" t="str">
        <f t="shared" si="2"/>
        <v/>
      </c>
      <c r="H666" s="74" t="str">
        <f t="shared" si="3"/>
        <v/>
      </c>
      <c r="I666" s="73" t="str">
        <f t="shared" si="4"/>
        <v/>
      </c>
      <c r="J666" s="75" t="str">
        <f t="array" ref="J666">iferror(vlookup(A666,SORT('Before Initial Call'!A:B, 2, FALSE), 2, FALSE),"")</f>
        <v/>
      </c>
      <c r="K666" s="76"/>
    </row>
    <row r="667">
      <c r="A667" s="69"/>
      <c r="B667" s="38"/>
      <c r="C667" s="70"/>
      <c r="D667" s="77"/>
      <c r="E667" s="71"/>
      <c r="F66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67" s="73" t="str">
        <f t="shared" si="2"/>
        <v/>
      </c>
      <c r="H667" s="74" t="str">
        <f t="shared" si="3"/>
        <v/>
      </c>
      <c r="I667" s="73" t="str">
        <f t="shared" si="4"/>
        <v/>
      </c>
      <c r="J667" s="75" t="str">
        <f t="array" ref="J667">iferror(vlookup(A667,SORT('Before Initial Call'!A:B, 2, FALSE), 2, FALSE),"")</f>
        <v/>
      </c>
      <c r="K667" s="76"/>
    </row>
    <row r="668">
      <c r="A668" s="69"/>
      <c r="B668" s="38"/>
      <c r="C668" s="70"/>
      <c r="D668" s="77"/>
      <c r="E668" s="71"/>
      <c r="F66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68" s="73" t="str">
        <f t="shared" si="2"/>
        <v/>
      </c>
      <c r="H668" s="74" t="str">
        <f t="shared" si="3"/>
        <v/>
      </c>
      <c r="I668" s="73" t="str">
        <f t="shared" si="4"/>
        <v/>
      </c>
      <c r="J668" s="75" t="str">
        <f t="array" ref="J668">iferror(vlookup(A668,SORT('Before Initial Call'!A:B, 2, FALSE), 2, FALSE),"")</f>
        <v/>
      </c>
      <c r="K668" s="76"/>
    </row>
    <row r="669">
      <c r="A669" s="69"/>
      <c r="B669" s="38"/>
      <c r="C669" s="70"/>
      <c r="D669" s="77"/>
      <c r="E669" s="71"/>
      <c r="F66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69" s="73" t="str">
        <f t="shared" si="2"/>
        <v/>
      </c>
      <c r="H669" s="74" t="str">
        <f t="shared" si="3"/>
        <v/>
      </c>
      <c r="I669" s="73" t="str">
        <f t="shared" si="4"/>
        <v/>
      </c>
      <c r="J669" s="75" t="str">
        <f t="array" ref="J669">iferror(vlookup(A669,SORT('Before Initial Call'!A:B, 2, FALSE), 2, FALSE),"")</f>
        <v/>
      </c>
      <c r="K669" s="76"/>
    </row>
    <row r="670">
      <c r="A670" s="69"/>
      <c r="B670" s="38"/>
      <c r="C670" s="70"/>
      <c r="D670" s="77"/>
      <c r="E670" s="71"/>
      <c r="F67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70" s="73" t="str">
        <f t="shared" si="2"/>
        <v/>
      </c>
      <c r="H670" s="74" t="str">
        <f t="shared" si="3"/>
        <v/>
      </c>
      <c r="I670" s="73" t="str">
        <f t="shared" si="4"/>
        <v/>
      </c>
      <c r="J670" s="75" t="str">
        <f t="array" ref="J670">iferror(vlookup(A670,SORT('Before Initial Call'!A:B, 2, FALSE), 2, FALSE),"")</f>
        <v/>
      </c>
      <c r="K670" s="76"/>
    </row>
    <row r="671">
      <c r="A671" s="69"/>
      <c r="B671" s="38"/>
      <c r="C671" s="70"/>
      <c r="D671" s="77"/>
      <c r="E671" s="71"/>
      <c r="F67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71" s="73" t="str">
        <f t="shared" si="2"/>
        <v/>
      </c>
      <c r="H671" s="74" t="str">
        <f t="shared" si="3"/>
        <v/>
      </c>
      <c r="I671" s="73" t="str">
        <f t="shared" si="4"/>
        <v/>
      </c>
      <c r="J671" s="75" t="str">
        <f t="array" ref="J671">iferror(vlookup(A671,SORT('Before Initial Call'!A:B, 2, FALSE), 2, FALSE),"")</f>
        <v/>
      </c>
      <c r="K671" s="76"/>
    </row>
    <row r="672">
      <c r="A672" s="69"/>
      <c r="B672" s="38"/>
      <c r="C672" s="70"/>
      <c r="D672" s="77"/>
      <c r="E672" s="71"/>
      <c r="F67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72" s="73" t="str">
        <f t="shared" si="2"/>
        <v/>
      </c>
      <c r="H672" s="74" t="str">
        <f t="shared" si="3"/>
        <v/>
      </c>
      <c r="I672" s="73" t="str">
        <f t="shared" si="4"/>
        <v/>
      </c>
      <c r="J672" s="75" t="str">
        <f t="array" ref="J672">iferror(vlookup(A672,SORT('Before Initial Call'!A:B, 2, FALSE), 2, FALSE),"")</f>
        <v/>
      </c>
      <c r="K672" s="76"/>
    </row>
    <row r="673">
      <c r="A673" s="69"/>
      <c r="B673" s="38"/>
      <c r="C673" s="70"/>
      <c r="D673" s="77"/>
      <c r="E673" s="71"/>
      <c r="F67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73" s="73" t="str">
        <f t="shared" si="2"/>
        <v/>
      </c>
      <c r="H673" s="74" t="str">
        <f t="shared" si="3"/>
        <v/>
      </c>
      <c r="I673" s="73" t="str">
        <f t="shared" si="4"/>
        <v/>
      </c>
      <c r="J673" s="75" t="str">
        <f t="array" ref="J673">iferror(vlookup(A673,SORT('Before Initial Call'!A:B, 2, FALSE), 2, FALSE),"")</f>
        <v/>
      </c>
      <c r="K673" s="76"/>
    </row>
    <row r="674">
      <c r="A674" s="69"/>
      <c r="B674" s="38"/>
      <c r="C674" s="70"/>
      <c r="D674" s="77"/>
      <c r="E674" s="71"/>
      <c r="F67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74" s="73" t="str">
        <f t="shared" si="2"/>
        <v/>
      </c>
      <c r="H674" s="74" t="str">
        <f t="shared" si="3"/>
        <v/>
      </c>
      <c r="I674" s="73" t="str">
        <f t="shared" si="4"/>
        <v/>
      </c>
      <c r="J674" s="75" t="str">
        <f t="array" ref="J674">iferror(vlookup(A674,SORT('Before Initial Call'!A:B, 2, FALSE), 2, FALSE),"")</f>
        <v/>
      </c>
      <c r="K674" s="76"/>
    </row>
    <row r="675">
      <c r="A675" s="69"/>
      <c r="B675" s="38"/>
      <c r="C675" s="70"/>
      <c r="D675" s="77"/>
      <c r="E675" s="71"/>
      <c r="F67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75" s="73" t="str">
        <f t="shared" si="2"/>
        <v/>
      </c>
      <c r="H675" s="74" t="str">
        <f t="shared" si="3"/>
        <v/>
      </c>
      <c r="I675" s="73" t="str">
        <f t="shared" si="4"/>
        <v/>
      </c>
      <c r="J675" s="75" t="str">
        <f t="array" ref="J675">iferror(vlookup(A675,SORT('Before Initial Call'!A:B, 2, FALSE), 2, FALSE),"")</f>
        <v/>
      </c>
      <c r="K675" s="76"/>
    </row>
    <row r="676">
      <c r="A676" s="69"/>
      <c r="B676" s="38"/>
      <c r="C676" s="70"/>
      <c r="D676" s="77"/>
      <c r="E676" s="71"/>
      <c r="F67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76" s="73" t="str">
        <f t="shared" si="2"/>
        <v/>
      </c>
      <c r="H676" s="74" t="str">
        <f t="shared" si="3"/>
        <v/>
      </c>
      <c r="I676" s="73" t="str">
        <f t="shared" si="4"/>
        <v/>
      </c>
      <c r="J676" s="75" t="str">
        <f t="array" ref="J676">iferror(vlookup(A676,SORT('Before Initial Call'!A:B, 2, FALSE), 2, FALSE),"")</f>
        <v/>
      </c>
      <c r="K676" s="76"/>
    </row>
    <row r="677">
      <c r="A677" s="69"/>
      <c r="B677" s="38"/>
      <c r="C677" s="70"/>
      <c r="D677" s="77"/>
      <c r="E677" s="71"/>
      <c r="F67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77" s="73" t="str">
        <f t="shared" si="2"/>
        <v/>
      </c>
      <c r="H677" s="74" t="str">
        <f t="shared" si="3"/>
        <v/>
      </c>
      <c r="I677" s="73" t="str">
        <f t="shared" si="4"/>
        <v/>
      </c>
      <c r="J677" s="75" t="str">
        <f t="array" ref="J677">iferror(vlookup(A677,SORT('Before Initial Call'!A:B, 2, FALSE), 2, FALSE),"")</f>
        <v/>
      </c>
      <c r="K677" s="76"/>
    </row>
    <row r="678">
      <c r="A678" s="69"/>
      <c r="B678" s="38"/>
      <c r="C678" s="70"/>
      <c r="D678" s="77"/>
      <c r="E678" s="71"/>
      <c r="F67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78" s="73" t="str">
        <f t="shared" si="2"/>
        <v/>
      </c>
      <c r="H678" s="74" t="str">
        <f t="shared" si="3"/>
        <v/>
      </c>
      <c r="I678" s="73" t="str">
        <f t="shared" si="4"/>
        <v/>
      </c>
      <c r="J678" s="75" t="str">
        <f t="array" ref="J678">iferror(vlookup(A678,SORT('Before Initial Call'!A:B, 2, FALSE), 2, FALSE),"")</f>
        <v/>
      </c>
      <c r="K678" s="76"/>
    </row>
    <row r="679">
      <c r="A679" s="69"/>
      <c r="B679" s="38"/>
      <c r="C679" s="70"/>
      <c r="D679" s="77"/>
      <c r="E679" s="71"/>
      <c r="F67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79" s="73" t="str">
        <f t="shared" si="2"/>
        <v/>
      </c>
      <c r="H679" s="74" t="str">
        <f t="shared" si="3"/>
        <v/>
      </c>
      <c r="I679" s="73" t="str">
        <f t="shared" si="4"/>
        <v/>
      </c>
      <c r="J679" s="75" t="str">
        <f t="array" ref="J679">iferror(vlookup(A679,SORT('Before Initial Call'!A:B, 2, FALSE), 2, FALSE),"")</f>
        <v/>
      </c>
      <c r="K679" s="76"/>
    </row>
    <row r="680">
      <c r="A680" s="69"/>
      <c r="B680" s="38"/>
      <c r="C680" s="70"/>
      <c r="D680" s="77"/>
      <c r="E680" s="71"/>
      <c r="F68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80" s="73" t="str">
        <f t="shared" si="2"/>
        <v/>
      </c>
      <c r="H680" s="74" t="str">
        <f t="shared" si="3"/>
        <v/>
      </c>
      <c r="I680" s="73" t="str">
        <f t="shared" si="4"/>
        <v/>
      </c>
      <c r="J680" s="75" t="str">
        <f t="array" ref="J680">iferror(vlookup(A680,SORT('Before Initial Call'!A:B, 2, FALSE), 2, FALSE),"")</f>
        <v/>
      </c>
      <c r="K680" s="76"/>
    </row>
    <row r="681">
      <c r="A681" s="69"/>
      <c r="B681" s="38"/>
      <c r="C681" s="70"/>
      <c r="D681" s="77"/>
      <c r="E681" s="71"/>
      <c r="F68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81" s="73" t="str">
        <f t="shared" si="2"/>
        <v/>
      </c>
      <c r="H681" s="74" t="str">
        <f t="shared" si="3"/>
        <v/>
      </c>
      <c r="I681" s="73" t="str">
        <f t="shared" si="4"/>
        <v/>
      </c>
      <c r="J681" s="75" t="str">
        <f t="array" ref="J681">iferror(vlookup(A681,SORT('Before Initial Call'!A:B, 2, FALSE), 2, FALSE),"")</f>
        <v/>
      </c>
      <c r="K681" s="76"/>
    </row>
    <row r="682">
      <c r="A682" s="69"/>
      <c r="B682" s="38"/>
      <c r="C682" s="70"/>
      <c r="D682" s="77"/>
      <c r="E682" s="71"/>
      <c r="F68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82" s="73" t="str">
        <f t="shared" si="2"/>
        <v/>
      </c>
      <c r="H682" s="74" t="str">
        <f t="shared" si="3"/>
        <v/>
      </c>
      <c r="I682" s="73" t="str">
        <f t="shared" si="4"/>
        <v/>
      </c>
      <c r="J682" s="75" t="str">
        <f t="array" ref="J682">iferror(vlookup(A682,SORT('Before Initial Call'!A:B, 2, FALSE), 2, FALSE),"")</f>
        <v/>
      </c>
      <c r="K682" s="76"/>
    </row>
    <row r="683">
      <c r="A683" s="69"/>
      <c r="B683" s="38"/>
      <c r="C683" s="70"/>
      <c r="D683" s="77"/>
      <c r="E683" s="71"/>
      <c r="F68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83" s="73" t="str">
        <f t="shared" si="2"/>
        <v/>
      </c>
      <c r="H683" s="74" t="str">
        <f t="shared" si="3"/>
        <v/>
      </c>
      <c r="I683" s="73" t="str">
        <f t="shared" si="4"/>
        <v/>
      </c>
      <c r="J683" s="75" t="str">
        <f t="array" ref="J683">iferror(vlookup(A683,SORT('Before Initial Call'!A:B, 2, FALSE), 2, FALSE),"")</f>
        <v/>
      </c>
      <c r="K683" s="76"/>
    </row>
    <row r="684">
      <c r="A684" s="69"/>
      <c r="B684" s="38"/>
      <c r="C684" s="70"/>
      <c r="D684" s="77"/>
      <c r="E684" s="71"/>
      <c r="F68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84" s="73" t="str">
        <f t="shared" si="2"/>
        <v/>
      </c>
      <c r="H684" s="74" t="str">
        <f t="shared" si="3"/>
        <v/>
      </c>
      <c r="I684" s="73" t="str">
        <f t="shared" si="4"/>
        <v/>
      </c>
      <c r="J684" s="75" t="str">
        <f t="array" ref="J684">iferror(vlookup(A684,SORT('Before Initial Call'!A:B, 2, FALSE), 2, FALSE),"")</f>
        <v/>
      </c>
      <c r="K684" s="76"/>
    </row>
    <row r="685">
      <c r="A685" s="69"/>
      <c r="B685" s="38"/>
      <c r="C685" s="70"/>
      <c r="D685" s="77"/>
      <c r="E685" s="71"/>
      <c r="F68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85" s="73" t="str">
        <f t="shared" si="2"/>
        <v/>
      </c>
      <c r="H685" s="74" t="str">
        <f t="shared" si="3"/>
        <v/>
      </c>
      <c r="I685" s="73" t="str">
        <f t="shared" si="4"/>
        <v/>
      </c>
      <c r="J685" s="75" t="str">
        <f t="array" ref="J685">iferror(vlookup(A685,SORT('Before Initial Call'!A:B, 2, FALSE), 2, FALSE),"")</f>
        <v/>
      </c>
      <c r="K685" s="76"/>
    </row>
    <row r="686">
      <c r="A686" s="69"/>
      <c r="B686" s="38"/>
      <c r="C686" s="70"/>
      <c r="D686" s="77"/>
      <c r="E686" s="71"/>
      <c r="F68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86" s="73" t="str">
        <f t="shared" si="2"/>
        <v/>
      </c>
      <c r="H686" s="74" t="str">
        <f t="shared" si="3"/>
        <v/>
      </c>
      <c r="I686" s="73" t="str">
        <f t="shared" si="4"/>
        <v/>
      </c>
      <c r="J686" s="75" t="str">
        <f t="array" ref="J686">iferror(vlookup(A686,SORT('Before Initial Call'!A:B, 2, FALSE), 2, FALSE),"")</f>
        <v/>
      </c>
      <c r="K686" s="76"/>
    </row>
    <row r="687">
      <c r="A687" s="69"/>
      <c r="B687" s="38"/>
      <c r="C687" s="70"/>
      <c r="D687" s="77"/>
      <c r="E687" s="71"/>
      <c r="F68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87" s="73" t="str">
        <f t="shared" si="2"/>
        <v/>
      </c>
      <c r="H687" s="74" t="str">
        <f t="shared" si="3"/>
        <v/>
      </c>
      <c r="I687" s="73" t="str">
        <f t="shared" si="4"/>
        <v/>
      </c>
      <c r="J687" s="75" t="str">
        <f t="array" ref="J687">iferror(vlookup(A687,SORT('Before Initial Call'!A:B, 2, FALSE), 2, FALSE),"")</f>
        <v/>
      </c>
      <c r="K687" s="76"/>
    </row>
    <row r="688">
      <c r="A688" s="69"/>
      <c r="B688" s="38"/>
      <c r="C688" s="70"/>
      <c r="D688" s="77"/>
      <c r="E688" s="71"/>
      <c r="F68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88" s="73" t="str">
        <f t="shared" si="2"/>
        <v/>
      </c>
      <c r="H688" s="74" t="str">
        <f t="shared" si="3"/>
        <v/>
      </c>
      <c r="I688" s="73" t="str">
        <f t="shared" si="4"/>
        <v/>
      </c>
      <c r="J688" s="75" t="str">
        <f t="array" ref="J688">iferror(vlookup(A688,SORT('Before Initial Call'!A:B, 2, FALSE), 2, FALSE),"")</f>
        <v/>
      </c>
      <c r="K688" s="76"/>
    </row>
    <row r="689">
      <c r="A689" s="69"/>
      <c r="B689" s="38"/>
      <c r="C689" s="70"/>
      <c r="D689" s="77"/>
      <c r="E689" s="71"/>
      <c r="F68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89" s="73" t="str">
        <f t="shared" si="2"/>
        <v/>
      </c>
      <c r="H689" s="74" t="str">
        <f t="shared" si="3"/>
        <v/>
      </c>
      <c r="I689" s="73" t="str">
        <f t="shared" si="4"/>
        <v/>
      </c>
      <c r="J689" s="75" t="str">
        <f t="array" ref="J689">iferror(vlookup(A689,SORT('Before Initial Call'!A:B, 2, FALSE), 2, FALSE),"")</f>
        <v/>
      </c>
      <c r="K689" s="76"/>
    </row>
    <row r="690">
      <c r="A690" s="69"/>
      <c r="B690" s="38"/>
      <c r="C690" s="70"/>
      <c r="D690" s="77"/>
      <c r="E690" s="71"/>
      <c r="F69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90" s="73" t="str">
        <f t="shared" si="2"/>
        <v/>
      </c>
      <c r="H690" s="74" t="str">
        <f t="shared" si="3"/>
        <v/>
      </c>
      <c r="I690" s="73" t="str">
        <f t="shared" si="4"/>
        <v/>
      </c>
      <c r="J690" s="75" t="str">
        <f t="array" ref="J690">iferror(vlookup(A690,SORT('Before Initial Call'!A:B, 2, FALSE), 2, FALSE),"")</f>
        <v/>
      </c>
      <c r="K690" s="76"/>
    </row>
    <row r="691">
      <c r="A691" s="69"/>
      <c r="B691" s="38"/>
      <c r="C691" s="70"/>
      <c r="D691" s="77"/>
      <c r="E691" s="71"/>
      <c r="F69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91" s="73" t="str">
        <f t="shared" si="2"/>
        <v/>
      </c>
      <c r="H691" s="74" t="str">
        <f t="shared" si="3"/>
        <v/>
      </c>
      <c r="I691" s="73" t="str">
        <f t="shared" si="4"/>
        <v/>
      </c>
      <c r="J691" s="75" t="str">
        <f t="array" ref="J691">iferror(vlookup(A691,SORT('Before Initial Call'!A:B, 2, FALSE), 2, FALSE),"")</f>
        <v/>
      </c>
      <c r="K691" s="76"/>
    </row>
    <row r="692">
      <c r="A692" s="69"/>
      <c r="B692" s="38"/>
      <c r="C692" s="70"/>
      <c r="D692" s="77"/>
      <c r="E692" s="71"/>
      <c r="F69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92" s="73" t="str">
        <f t="shared" si="2"/>
        <v/>
      </c>
      <c r="H692" s="74" t="str">
        <f t="shared" si="3"/>
        <v/>
      </c>
      <c r="I692" s="73" t="str">
        <f t="shared" si="4"/>
        <v/>
      </c>
      <c r="J692" s="75" t="str">
        <f t="array" ref="J692">iferror(vlookup(A692,SORT('Before Initial Call'!A:B, 2, FALSE), 2, FALSE),"")</f>
        <v/>
      </c>
      <c r="K692" s="76"/>
    </row>
    <row r="693">
      <c r="A693" s="69"/>
      <c r="B693" s="38"/>
      <c r="C693" s="70"/>
      <c r="D693" s="77"/>
      <c r="E693" s="71"/>
      <c r="F69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93" s="73" t="str">
        <f t="shared" si="2"/>
        <v/>
      </c>
      <c r="H693" s="74" t="str">
        <f t="shared" si="3"/>
        <v/>
      </c>
      <c r="I693" s="73" t="str">
        <f t="shared" si="4"/>
        <v/>
      </c>
      <c r="J693" s="75" t="str">
        <f t="array" ref="J693">iferror(vlookup(A693,SORT('Before Initial Call'!A:B, 2, FALSE), 2, FALSE),"")</f>
        <v/>
      </c>
      <c r="K693" s="76"/>
    </row>
    <row r="694">
      <c r="A694" s="69"/>
      <c r="B694" s="38"/>
      <c r="C694" s="70"/>
      <c r="D694" s="77"/>
      <c r="E694" s="71"/>
      <c r="F69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94" s="73" t="str">
        <f t="shared" si="2"/>
        <v/>
      </c>
      <c r="H694" s="74" t="str">
        <f t="shared" si="3"/>
        <v/>
      </c>
      <c r="I694" s="73" t="str">
        <f t="shared" si="4"/>
        <v/>
      </c>
      <c r="J694" s="75" t="str">
        <f t="array" ref="J694">iferror(vlookup(A694,SORT('Before Initial Call'!A:B, 2, FALSE), 2, FALSE),"")</f>
        <v/>
      </c>
      <c r="K694" s="76"/>
    </row>
    <row r="695">
      <c r="A695" s="69"/>
      <c r="B695" s="38"/>
      <c r="C695" s="70"/>
      <c r="D695" s="77"/>
      <c r="E695" s="71"/>
      <c r="F69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95" s="73" t="str">
        <f t="shared" si="2"/>
        <v/>
      </c>
      <c r="H695" s="74" t="str">
        <f t="shared" si="3"/>
        <v/>
      </c>
      <c r="I695" s="73" t="str">
        <f t="shared" si="4"/>
        <v/>
      </c>
      <c r="J695" s="75" t="str">
        <f t="array" ref="J695">iferror(vlookup(A695,SORT('Before Initial Call'!A:B, 2, FALSE), 2, FALSE),"")</f>
        <v/>
      </c>
      <c r="K695" s="76"/>
    </row>
    <row r="696">
      <c r="A696" s="69"/>
      <c r="B696" s="38"/>
      <c r="C696" s="70"/>
      <c r="D696" s="77"/>
      <c r="E696" s="71"/>
      <c r="F69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96" s="73" t="str">
        <f t="shared" si="2"/>
        <v/>
      </c>
      <c r="H696" s="74" t="str">
        <f t="shared" si="3"/>
        <v/>
      </c>
      <c r="I696" s="73" t="str">
        <f t="shared" si="4"/>
        <v/>
      </c>
      <c r="J696" s="75" t="str">
        <f t="array" ref="J696">iferror(vlookup(A696,SORT('Before Initial Call'!A:B, 2, FALSE), 2, FALSE),"")</f>
        <v/>
      </c>
      <c r="K696" s="76"/>
    </row>
    <row r="697">
      <c r="A697" s="69"/>
      <c r="B697" s="38"/>
      <c r="C697" s="70"/>
      <c r="D697" s="77"/>
      <c r="E697" s="71"/>
      <c r="F69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97" s="73" t="str">
        <f t="shared" si="2"/>
        <v/>
      </c>
      <c r="H697" s="74" t="str">
        <f t="shared" si="3"/>
        <v/>
      </c>
      <c r="I697" s="73" t="str">
        <f t="shared" si="4"/>
        <v/>
      </c>
      <c r="J697" s="75" t="str">
        <f t="array" ref="J697">iferror(vlookup(A697,SORT('Before Initial Call'!A:B, 2, FALSE), 2, FALSE),"")</f>
        <v/>
      </c>
      <c r="K697" s="76"/>
    </row>
    <row r="698">
      <c r="A698" s="69"/>
      <c r="B698" s="38"/>
      <c r="C698" s="70"/>
      <c r="D698" s="77"/>
      <c r="E698" s="71"/>
      <c r="F69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98" s="73" t="str">
        <f t="shared" si="2"/>
        <v/>
      </c>
      <c r="H698" s="74" t="str">
        <f t="shared" si="3"/>
        <v/>
      </c>
      <c r="I698" s="73" t="str">
        <f t="shared" si="4"/>
        <v/>
      </c>
      <c r="J698" s="75" t="str">
        <f t="array" ref="J698">iferror(vlookup(A698,SORT('Before Initial Call'!A:B, 2, FALSE), 2, FALSE),"")</f>
        <v/>
      </c>
      <c r="K698" s="76"/>
    </row>
    <row r="699">
      <c r="A699" s="69"/>
      <c r="B699" s="38"/>
      <c r="C699" s="70"/>
      <c r="D699" s="77"/>
      <c r="E699" s="71"/>
      <c r="F69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699" s="73" t="str">
        <f t="shared" si="2"/>
        <v/>
      </c>
      <c r="H699" s="74" t="str">
        <f t="shared" si="3"/>
        <v/>
      </c>
      <c r="I699" s="73" t="str">
        <f t="shared" si="4"/>
        <v/>
      </c>
      <c r="J699" s="75" t="str">
        <f t="array" ref="J699">iferror(vlookup(A699,SORT('Before Initial Call'!A:B, 2, FALSE), 2, FALSE),"")</f>
        <v/>
      </c>
      <c r="K699" s="76"/>
    </row>
    <row r="700">
      <c r="A700" s="69"/>
      <c r="B700" s="38"/>
      <c r="C700" s="70"/>
      <c r="D700" s="77"/>
      <c r="E700" s="71"/>
      <c r="F70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00" s="73" t="str">
        <f t="shared" si="2"/>
        <v/>
      </c>
      <c r="H700" s="74" t="str">
        <f t="shared" si="3"/>
        <v/>
      </c>
      <c r="I700" s="73" t="str">
        <f t="shared" si="4"/>
        <v/>
      </c>
      <c r="J700" s="75" t="str">
        <f t="array" ref="J700">iferror(vlookup(A700,SORT('Before Initial Call'!A:B, 2, FALSE), 2, FALSE),"")</f>
        <v/>
      </c>
      <c r="K700" s="76"/>
    </row>
    <row r="701">
      <c r="A701" s="69"/>
      <c r="B701" s="38"/>
      <c r="C701" s="70"/>
      <c r="D701" s="77"/>
      <c r="E701" s="71"/>
      <c r="F70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01" s="73" t="str">
        <f t="shared" si="2"/>
        <v/>
      </c>
      <c r="H701" s="74" t="str">
        <f t="shared" si="3"/>
        <v/>
      </c>
      <c r="I701" s="73" t="str">
        <f t="shared" si="4"/>
        <v/>
      </c>
      <c r="J701" s="75" t="str">
        <f t="array" ref="J701">iferror(vlookup(A701,SORT('Before Initial Call'!A:B, 2, FALSE), 2, FALSE),"")</f>
        <v/>
      </c>
      <c r="K701" s="76"/>
    </row>
    <row r="702">
      <c r="A702" s="69"/>
      <c r="B702" s="38"/>
      <c r="C702" s="70"/>
      <c r="D702" s="77"/>
      <c r="E702" s="71"/>
      <c r="F70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02" s="73" t="str">
        <f t="shared" si="2"/>
        <v/>
      </c>
      <c r="H702" s="74" t="str">
        <f t="shared" si="3"/>
        <v/>
      </c>
      <c r="I702" s="73" t="str">
        <f t="shared" si="4"/>
        <v/>
      </c>
      <c r="J702" s="75" t="str">
        <f t="array" ref="J702">iferror(vlookup(A702,SORT('Before Initial Call'!A:B, 2, FALSE), 2, FALSE),"")</f>
        <v/>
      </c>
      <c r="K702" s="76"/>
    </row>
    <row r="703">
      <c r="A703" s="69"/>
      <c r="B703" s="38"/>
      <c r="C703" s="70"/>
      <c r="D703" s="77"/>
      <c r="E703" s="71"/>
      <c r="F70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03" s="73" t="str">
        <f t="shared" si="2"/>
        <v/>
      </c>
      <c r="H703" s="74" t="str">
        <f t="shared" si="3"/>
        <v/>
      </c>
      <c r="I703" s="73" t="str">
        <f t="shared" si="4"/>
        <v/>
      </c>
      <c r="J703" s="75" t="str">
        <f t="array" ref="J703">iferror(vlookup(A703,SORT('Before Initial Call'!A:B, 2, FALSE), 2, FALSE),"")</f>
        <v/>
      </c>
      <c r="K703" s="76"/>
    </row>
    <row r="704">
      <c r="A704" s="69"/>
      <c r="B704" s="38"/>
      <c r="C704" s="70"/>
      <c r="D704" s="77"/>
      <c r="E704" s="71"/>
      <c r="F70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04" s="73" t="str">
        <f t="shared" si="2"/>
        <v/>
      </c>
      <c r="H704" s="74" t="str">
        <f t="shared" si="3"/>
        <v/>
      </c>
      <c r="I704" s="73" t="str">
        <f t="shared" si="4"/>
        <v/>
      </c>
      <c r="J704" s="75" t="str">
        <f t="array" ref="J704">iferror(vlookup(A704,SORT('Before Initial Call'!A:B, 2, FALSE), 2, FALSE),"")</f>
        <v/>
      </c>
      <c r="K704" s="76"/>
    </row>
    <row r="705">
      <c r="A705" s="69"/>
      <c r="B705" s="38"/>
      <c r="C705" s="70"/>
      <c r="D705" s="77"/>
      <c r="E705" s="71"/>
      <c r="F70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05" s="73" t="str">
        <f t="shared" si="2"/>
        <v/>
      </c>
      <c r="H705" s="74" t="str">
        <f t="shared" si="3"/>
        <v/>
      </c>
      <c r="I705" s="73" t="str">
        <f t="shared" si="4"/>
        <v/>
      </c>
      <c r="J705" s="75" t="str">
        <f t="array" ref="J705">iferror(vlookup(A705,SORT('Before Initial Call'!A:B, 2, FALSE), 2, FALSE),"")</f>
        <v/>
      </c>
      <c r="K705" s="76"/>
    </row>
    <row r="706">
      <c r="A706" s="69"/>
      <c r="B706" s="38"/>
      <c r="C706" s="70"/>
      <c r="D706" s="77"/>
      <c r="E706" s="71"/>
      <c r="F70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06" s="73" t="str">
        <f t="shared" si="2"/>
        <v/>
      </c>
      <c r="H706" s="74" t="str">
        <f t="shared" si="3"/>
        <v/>
      </c>
      <c r="I706" s="73" t="str">
        <f t="shared" si="4"/>
        <v/>
      </c>
      <c r="J706" s="75" t="str">
        <f t="array" ref="J706">iferror(vlookup(A706,SORT('Before Initial Call'!A:B, 2, FALSE), 2, FALSE),"")</f>
        <v/>
      </c>
      <c r="K706" s="76"/>
    </row>
    <row r="707">
      <c r="A707" s="69"/>
      <c r="B707" s="38"/>
      <c r="C707" s="70"/>
      <c r="D707" s="77"/>
      <c r="E707" s="71"/>
      <c r="F70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07" s="73" t="str">
        <f t="shared" si="2"/>
        <v/>
      </c>
      <c r="H707" s="74" t="str">
        <f t="shared" si="3"/>
        <v/>
      </c>
      <c r="I707" s="73" t="str">
        <f t="shared" si="4"/>
        <v/>
      </c>
      <c r="J707" s="75" t="str">
        <f t="array" ref="J707">iferror(vlookup(A707,SORT('Before Initial Call'!A:B, 2, FALSE), 2, FALSE),"")</f>
        <v/>
      </c>
      <c r="K707" s="76"/>
    </row>
    <row r="708">
      <c r="A708" s="69"/>
      <c r="B708" s="38"/>
      <c r="C708" s="70"/>
      <c r="D708" s="77"/>
      <c r="E708" s="71"/>
      <c r="F70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08" s="73" t="str">
        <f t="shared" si="2"/>
        <v/>
      </c>
      <c r="H708" s="74" t="str">
        <f t="shared" si="3"/>
        <v/>
      </c>
      <c r="I708" s="73" t="str">
        <f t="shared" si="4"/>
        <v/>
      </c>
      <c r="J708" s="75" t="str">
        <f t="array" ref="J708">iferror(vlookup(A708,SORT('Before Initial Call'!A:B, 2, FALSE), 2, FALSE),"")</f>
        <v/>
      </c>
      <c r="K708" s="76"/>
    </row>
    <row r="709">
      <c r="A709" s="69"/>
      <c r="B709" s="38"/>
      <c r="C709" s="70"/>
      <c r="D709" s="77"/>
      <c r="E709" s="71"/>
      <c r="F70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09" s="73" t="str">
        <f t="shared" si="2"/>
        <v/>
      </c>
      <c r="H709" s="74" t="str">
        <f t="shared" si="3"/>
        <v/>
      </c>
      <c r="I709" s="73" t="str">
        <f t="shared" si="4"/>
        <v/>
      </c>
      <c r="J709" s="75" t="str">
        <f t="array" ref="J709">iferror(vlookup(A709,SORT('Before Initial Call'!A:B, 2, FALSE), 2, FALSE),"")</f>
        <v/>
      </c>
      <c r="K709" s="76"/>
    </row>
    <row r="710">
      <c r="A710" s="69"/>
      <c r="B710" s="38"/>
      <c r="C710" s="70"/>
      <c r="D710" s="77"/>
      <c r="E710" s="71"/>
      <c r="F71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10" s="73" t="str">
        <f t="shared" si="2"/>
        <v/>
      </c>
      <c r="H710" s="74" t="str">
        <f t="shared" si="3"/>
        <v/>
      </c>
      <c r="I710" s="73" t="str">
        <f t="shared" si="4"/>
        <v/>
      </c>
      <c r="J710" s="75" t="str">
        <f t="array" ref="J710">iferror(vlookup(A710,SORT('Before Initial Call'!A:B, 2, FALSE), 2, FALSE),"")</f>
        <v/>
      </c>
      <c r="K710" s="76"/>
    </row>
    <row r="711">
      <c r="A711" s="69"/>
      <c r="B711" s="38"/>
      <c r="C711" s="70"/>
      <c r="D711" s="77"/>
      <c r="E711" s="71"/>
      <c r="F71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11" s="73" t="str">
        <f t="shared" si="2"/>
        <v/>
      </c>
      <c r="H711" s="74" t="str">
        <f t="shared" si="3"/>
        <v/>
      </c>
      <c r="I711" s="73" t="str">
        <f t="shared" si="4"/>
        <v/>
      </c>
      <c r="J711" s="75" t="str">
        <f t="array" ref="J711">iferror(vlookup(A711,SORT('Before Initial Call'!A:B, 2, FALSE), 2, FALSE),"")</f>
        <v/>
      </c>
      <c r="K711" s="76"/>
    </row>
    <row r="712">
      <c r="A712" s="69"/>
      <c r="B712" s="38"/>
      <c r="C712" s="70"/>
      <c r="D712" s="77"/>
      <c r="E712" s="71"/>
      <c r="F71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12" s="73" t="str">
        <f t="shared" si="2"/>
        <v/>
      </c>
      <c r="H712" s="74" t="str">
        <f t="shared" si="3"/>
        <v/>
      </c>
      <c r="I712" s="73" t="str">
        <f t="shared" si="4"/>
        <v/>
      </c>
      <c r="J712" s="75" t="str">
        <f t="array" ref="J712">iferror(vlookup(A712,SORT('Before Initial Call'!A:B, 2, FALSE), 2, FALSE),"")</f>
        <v/>
      </c>
      <c r="K712" s="76"/>
    </row>
    <row r="713">
      <c r="A713" s="69"/>
      <c r="B713" s="38"/>
      <c r="C713" s="70"/>
      <c r="D713" s="77"/>
      <c r="E713" s="71"/>
      <c r="F71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13" s="73" t="str">
        <f t="shared" si="2"/>
        <v/>
      </c>
      <c r="H713" s="74" t="str">
        <f t="shared" si="3"/>
        <v/>
      </c>
      <c r="I713" s="73" t="str">
        <f t="shared" si="4"/>
        <v/>
      </c>
      <c r="J713" s="75" t="str">
        <f t="array" ref="J713">iferror(vlookup(A713,SORT('Before Initial Call'!A:B, 2, FALSE), 2, FALSE),"")</f>
        <v/>
      </c>
      <c r="K713" s="76"/>
    </row>
    <row r="714">
      <c r="A714" s="69"/>
      <c r="B714" s="38"/>
      <c r="C714" s="70"/>
      <c r="D714" s="77"/>
      <c r="E714" s="71"/>
      <c r="F71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14" s="73" t="str">
        <f t="shared" si="2"/>
        <v/>
      </c>
      <c r="H714" s="74" t="str">
        <f t="shared" si="3"/>
        <v/>
      </c>
      <c r="I714" s="73" t="str">
        <f t="shared" si="4"/>
        <v/>
      </c>
      <c r="J714" s="75" t="str">
        <f t="array" ref="J714">iferror(vlookup(A714,SORT('Before Initial Call'!A:B, 2, FALSE), 2, FALSE),"")</f>
        <v/>
      </c>
      <c r="K714" s="76"/>
    </row>
    <row r="715">
      <c r="A715" s="69"/>
      <c r="B715" s="38"/>
      <c r="C715" s="70"/>
      <c r="D715" s="77"/>
      <c r="E715" s="71"/>
      <c r="F71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15" s="73" t="str">
        <f t="shared" si="2"/>
        <v/>
      </c>
      <c r="H715" s="74" t="str">
        <f t="shared" si="3"/>
        <v/>
      </c>
      <c r="I715" s="73" t="str">
        <f t="shared" si="4"/>
        <v/>
      </c>
      <c r="J715" s="75" t="str">
        <f t="array" ref="J715">iferror(vlookup(A715,SORT('Before Initial Call'!A:B, 2, FALSE), 2, FALSE),"")</f>
        <v/>
      </c>
      <c r="K715" s="76"/>
    </row>
    <row r="716">
      <c r="A716" s="69"/>
      <c r="B716" s="38"/>
      <c r="C716" s="70"/>
      <c r="D716" s="77"/>
      <c r="E716" s="71"/>
      <c r="F71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16" s="73" t="str">
        <f t="shared" si="2"/>
        <v/>
      </c>
      <c r="H716" s="74" t="str">
        <f t="shared" si="3"/>
        <v/>
      </c>
      <c r="I716" s="73" t="str">
        <f t="shared" si="4"/>
        <v/>
      </c>
      <c r="J716" s="75" t="str">
        <f t="array" ref="J716">iferror(vlookup(A716,SORT('Before Initial Call'!A:B, 2, FALSE), 2, FALSE),"")</f>
        <v/>
      </c>
      <c r="K716" s="76"/>
    </row>
    <row r="717">
      <c r="A717" s="69"/>
      <c r="B717" s="38"/>
      <c r="C717" s="70"/>
      <c r="D717" s="77"/>
      <c r="E717" s="71"/>
      <c r="F71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17" s="73" t="str">
        <f t="shared" si="2"/>
        <v/>
      </c>
      <c r="H717" s="74" t="str">
        <f t="shared" si="3"/>
        <v/>
      </c>
      <c r="I717" s="73" t="str">
        <f t="shared" si="4"/>
        <v/>
      </c>
      <c r="J717" s="75" t="str">
        <f t="array" ref="J717">iferror(vlookup(A717,SORT('Before Initial Call'!A:B, 2, FALSE), 2, FALSE),"")</f>
        <v/>
      </c>
      <c r="K717" s="76"/>
    </row>
    <row r="718">
      <c r="A718" s="69"/>
      <c r="B718" s="38"/>
      <c r="C718" s="70"/>
      <c r="D718" s="77"/>
      <c r="E718" s="71"/>
      <c r="F71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18" s="73" t="str">
        <f t="shared" si="2"/>
        <v/>
      </c>
      <c r="H718" s="74" t="str">
        <f t="shared" si="3"/>
        <v/>
      </c>
      <c r="I718" s="73" t="str">
        <f t="shared" si="4"/>
        <v/>
      </c>
      <c r="J718" s="75" t="str">
        <f t="array" ref="J718">iferror(vlookup(A718,SORT('Before Initial Call'!A:B, 2, FALSE), 2, FALSE),"")</f>
        <v/>
      </c>
      <c r="K718" s="76"/>
    </row>
    <row r="719">
      <c r="A719" s="69"/>
      <c r="B719" s="38"/>
      <c r="C719" s="70"/>
      <c r="D719" s="77"/>
      <c r="E719" s="71"/>
      <c r="F71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19" s="73" t="str">
        <f t="shared" si="2"/>
        <v/>
      </c>
      <c r="H719" s="74" t="str">
        <f t="shared" si="3"/>
        <v/>
      </c>
      <c r="I719" s="73" t="str">
        <f t="shared" si="4"/>
        <v/>
      </c>
      <c r="J719" s="75" t="str">
        <f t="array" ref="J719">iferror(vlookup(A719,SORT('Before Initial Call'!A:B, 2, FALSE), 2, FALSE),"")</f>
        <v/>
      </c>
      <c r="K719" s="76"/>
    </row>
    <row r="720">
      <c r="A720" s="69"/>
      <c r="B720" s="38"/>
      <c r="C720" s="70"/>
      <c r="D720" s="77"/>
      <c r="E720" s="71"/>
      <c r="F72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20" s="73" t="str">
        <f t="shared" si="2"/>
        <v/>
      </c>
      <c r="H720" s="74" t="str">
        <f t="shared" si="3"/>
        <v/>
      </c>
      <c r="I720" s="73" t="str">
        <f t="shared" si="4"/>
        <v/>
      </c>
      <c r="J720" s="75" t="str">
        <f t="array" ref="J720">iferror(vlookup(A720,SORT('Before Initial Call'!A:B, 2, FALSE), 2, FALSE),"")</f>
        <v/>
      </c>
      <c r="K720" s="76"/>
    </row>
    <row r="721">
      <c r="A721" s="69"/>
      <c r="B721" s="38"/>
      <c r="C721" s="70"/>
      <c r="D721" s="77"/>
      <c r="E721" s="71"/>
      <c r="F72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21" s="73" t="str">
        <f t="shared" si="2"/>
        <v/>
      </c>
      <c r="H721" s="74" t="str">
        <f t="shared" si="3"/>
        <v/>
      </c>
      <c r="I721" s="73" t="str">
        <f t="shared" si="4"/>
        <v/>
      </c>
      <c r="J721" s="75" t="str">
        <f t="array" ref="J721">iferror(vlookup(A721,SORT('Before Initial Call'!A:B, 2, FALSE), 2, FALSE),"")</f>
        <v/>
      </c>
      <c r="K721" s="76"/>
    </row>
    <row r="722">
      <c r="A722" s="69"/>
      <c r="B722" s="38"/>
      <c r="C722" s="70"/>
      <c r="D722" s="77"/>
      <c r="E722" s="71"/>
      <c r="F72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22" s="73" t="str">
        <f t="shared" si="2"/>
        <v/>
      </c>
      <c r="H722" s="74" t="str">
        <f t="shared" si="3"/>
        <v/>
      </c>
      <c r="I722" s="73" t="str">
        <f t="shared" si="4"/>
        <v/>
      </c>
      <c r="J722" s="75" t="str">
        <f t="array" ref="J722">iferror(vlookup(A722,SORT('Before Initial Call'!A:B, 2, FALSE), 2, FALSE),"")</f>
        <v/>
      </c>
      <c r="K722" s="76"/>
    </row>
    <row r="723">
      <c r="A723" s="69"/>
      <c r="B723" s="38"/>
      <c r="C723" s="70"/>
      <c r="D723" s="77"/>
      <c r="E723" s="71"/>
      <c r="F72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23" s="73" t="str">
        <f t="shared" si="2"/>
        <v/>
      </c>
      <c r="H723" s="74" t="str">
        <f t="shared" si="3"/>
        <v/>
      </c>
      <c r="I723" s="73" t="str">
        <f t="shared" si="4"/>
        <v/>
      </c>
      <c r="J723" s="75" t="str">
        <f t="array" ref="J723">iferror(vlookup(A723,SORT('Before Initial Call'!A:B, 2, FALSE), 2, FALSE),"")</f>
        <v/>
      </c>
      <c r="K723" s="76"/>
    </row>
    <row r="724">
      <c r="A724" s="69"/>
      <c r="B724" s="38"/>
      <c r="C724" s="70"/>
      <c r="D724" s="77"/>
      <c r="E724" s="71"/>
      <c r="F72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24" s="73" t="str">
        <f t="shared" si="2"/>
        <v/>
      </c>
      <c r="H724" s="74" t="str">
        <f t="shared" si="3"/>
        <v/>
      </c>
      <c r="I724" s="73" t="str">
        <f t="shared" si="4"/>
        <v/>
      </c>
      <c r="J724" s="75" t="str">
        <f t="array" ref="J724">iferror(vlookup(A724,SORT('Before Initial Call'!A:B, 2, FALSE), 2, FALSE),"")</f>
        <v/>
      </c>
      <c r="K724" s="76"/>
    </row>
    <row r="725">
      <c r="A725" s="69"/>
      <c r="B725" s="38"/>
      <c r="C725" s="70"/>
      <c r="D725" s="77"/>
      <c r="E725" s="71"/>
      <c r="F72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25" s="73" t="str">
        <f t="shared" si="2"/>
        <v/>
      </c>
      <c r="H725" s="74" t="str">
        <f t="shared" si="3"/>
        <v/>
      </c>
      <c r="I725" s="73" t="str">
        <f t="shared" si="4"/>
        <v/>
      </c>
      <c r="J725" s="75" t="str">
        <f t="array" ref="J725">iferror(vlookup(A725,SORT('Before Initial Call'!A:B, 2, FALSE), 2, FALSE),"")</f>
        <v/>
      </c>
      <c r="K725" s="76"/>
    </row>
    <row r="726">
      <c r="A726" s="69"/>
      <c r="B726" s="38"/>
      <c r="C726" s="70"/>
      <c r="D726" s="77"/>
      <c r="E726" s="71"/>
      <c r="F72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26" s="73" t="str">
        <f t="shared" si="2"/>
        <v/>
      </c>
      <c r="H726" s="74" t="str">
        <f t="shared" si="3"/>
        <v/>
      </c>
      <c r="I726" s="73" t="str">
        <f t="shared" si="4"/>
        <v/>
      </c>
      <c r="J726" s="75" t="str">
        <f t="array" ref="J726">iferror(vlookup(A726,SORT('Before Initial Call'!A:B, 2, FALSE), 2, FALSE),"")</f>
        <v/>
      </c>
      <c r="K726" s="76"/>
    </row>
    <row r="727">
      <c r="A727" s="69"/>
      <c r="B727" s="38"/>
      <c r="C727" s="70"/>
      <c r="D727" s="77"/>
      <c r="E727" s="71"/>
      <c r="F72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27" s="73" t="str">
        <f t="shared" si="2"/>
        <v/>
      </c>
      <c r="H727" s="74" t="str">
        <f t="shared" si="3"/>
        <v/>
      </c>
      <c r="I727" s="73" t="str">
        <f t="shared" si="4"/>
        <v/>
      </c>
      <c r="J727" s="75" t="str">
        <f t="array" ref="J727">iferror(vlookup(A727,SORT('Before Initial Call'!A:B, 2, FALSE), 2, FALSE),"")</f>
        <v/>
      </c>
      <c r="K727" s="76"/>
    </row>
    <row r="728">
      <c r="A728" s="69"/>
      <c r="B728" s="38"/>
      <c r="C728" s="70"/>
      <c r="D728" s="77"/>
      <c r="E728" s="71"/>
      <c r="F72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28" s="73" t="str">
        <f t="shared" si="2"/>
        <v/>
      </c>
      <c r="H728" s="74" t="str">
        <f t="shared" si="3"/>
        <v/>
      </c>
      <c r="I728" s="73" t="str">
        <f t="shared" si="4"/>
        <v/>
      </c>
      <c r="J728" s="75" t="str">
        <f t="array" ref="J728">iferror(vlookup(A728,SORT('Before Initial Call'!A:B, 2, FALSE), 2, FALSE),"")</f>
        <v/>
      </c>
      <c r="K728" s="76"/>
    </row>
    <row r="729">
      <c r="A729" s="69"/>
      <c r="B729" s="38"/>
      <c r="C729" s="70"/>
      <c r="D729" s="77"/>
      <c r="E729" s="71"/>
      <c r="F72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29" s="73" t="str">
        <f t="shared" si="2"/>
        <v/>
      </c>
      <c r="H729" s="74" t="str">
        <f t="shared" si="3"/>
        <v/>
      </c>
      <c r="I729" s="73" t="str">
        <f t="shared" si="4"/>
        <v/>
      </c>
      <c r="J729" s="75" t="str">
        <f t="array" ref="J729">iferror(vlookup(A729,SORT('Before Initial Call'!A:B, 2, FALSE), 2, FALSE),"")</f>
        <v/>
      </c>
      <c r="K729" s="76"/>
    </row>
    <row r="730">
      <c r="A730" s="69"/>
      <c r="B730" s="38"/>
      <c r="C730" s="70"/>
      <c r="D730" s="77"/>
      <c r="E730" s="71"/>
      <c r="F73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30" s="73" t="str">
        <f t="shared" si="2"/>
        <v/>
      </c>
      <c r="H730" s="74" t="str">
        <f t="shared" si="3"/>
        <v/>
      </c>
      <c r="I730" s="73" t="str">
        <f t="shared" si="4"/>
        <v/>
      </c>
      <c r="J730" s="75" t="str">
        <f t="array" ref="J730">iferror(vlookup(A730,SORT('Before Initial Call'!A:B, 2, FALSE), 2, FALSE),"")</f>
        <v/>
      </c>
      <c r="K730" s="76"/>
    </row>
    <row r="731">
      <c r="A731" s="69"/>
      <c r="B731" s="38"/>
      <c r="C731" s="70"/>
      <c r="D731" s="77"/>
      <c r="E731" s="71"/>
      <c r="F73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31" s="73" t="str">
        <f t="shared" si="2"/>
        <v/>
      </c>
      <c r="H731" s="74" t="str">
        <f t="shared" si="3"/>
        <v/>
      </c>
      <c r="I731" s="73" t="str">
        <f t="shared" si="4"/>
        <v/>
      </c>
      <c r="J731" s="75" t="str">
        <f t="array" ref="J731">iferror(vlookup(A731,SORT('Before Initial Call'!A:B, 2, FALSE), 2, FALSE),"")</f>
        <v/>
      </c>
      <c r="K731" s="76"/>
    </row>
    <row r="732">
      <c r="A732" s="69"/>
      <c r="B732" s="38"/>
      <c r="C732" s="70"/>
      <c r="D732" s="77"/>
      <c r="E732" s="71"/>
      <c r="F73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32" s="73" t="str">
        <f t="shared" si="2"/>
        <v/>
      </c>
      <c r="H732" s="74" t="str">
        <f t="shared" si="3"/>
        <v/>
      </c>
      <c r="I732" s="73" t="str">
        <f t="shared" si="4"/>
        <v/>
      </c>
      <c r="J732" s="75" t="str">
        <f t="array" ref="J732">iferror(vlookup(A732,SORT('Before Initial Call'!A:B, 2, FALSE), 2, FALSE),"")</f>
        <v/>
      </c>
      <c r="K732" s="76"/>
    </row>
    <row r="733">
      <c r="A733" s="69"/>
      <c r="B733" s="38"/>
      <c r="C733" s="70"/>
      <c r="D733" s="77"/>
      <c r="E733" s="71"/>
      <c r="F73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33" s="73" t="str">
        <f t="shared" si="2"/>
        <v/>
      </c>
      <c r="H733" s="74" t="str">
        <f t="shared" si="3"/>
        <v/>
      </c>
      <c r="I733" s="73" t="str">
        <f t="shared" si="4"/>
        <v/>
      </c>
      <c r="J733" s="75" t="str">
        <f t="array" ref="J733">iferror(vlookup(A733,SORT('Before Initial Call'!A:B, 2, FALSE), 2, FALSE),"")</f>
        <v/>
      </c>
      <c r="K733" s="76"/>
    </row>
    <row r="734">
      <c r="A734" s="69"/>
      <c r="B734" s="38"/>
      <c r="C734" s="70"/>
      <c r="D734" s="77"/>
      <c r="E734" s="71"/>
      <c r="F73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34" s="73" t="str">
        <f t="shared" si="2"/>
        <v/>
      </c>
      <c r="H734" s="74" t="str">
        <f t="shared" si="3"/>
        <v/>
      </c>
      <c r="I734" s="73" t="str">
        <f t="shared" si="4"/>
        <v/>
      </c>
      <c r="J734" s="75" t="str">
        <f t="array" ref="J734">iferror(vlookup(A734,SORT('Before Initial Call'!A:B, 2, FALSE), 2, FALSE),"")</f>
        <v/>
      </c>
      <c r="K734" s="76"/>
    </row>
    <row r="735">
      <c r="A735" s="69"/>
      <c r="B735" s="38"/>
      <c r="C735" s="70"/>
      <c r="D735" s="77"/>
      <c r="E735" s="71"/>
      <c r="F73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35" s="73" t="str">
        <f t="shared" si="2"/>
        <v/>
      </c>
      <c r="H735" s="74" t="str">
        <f t="shared" si="3"/>
        <v/>
      </c>
      <c r="I735" s="73" t="str">
        <f t="shared" si="4"/>
        <v/>
      </c>
      <c r="J735" s="75" t="str">
        <f t="array" ref="J735">iferror(vlookup(A735,SORT('Before Initial Call'!A:B, 2, FALSE), 2, FALSE),"")</f>
        <v/>
      </c>
      <c r="K735" s="76"/>
    </row>
    <row r="736">
      <c r="A736" s="69"/>
      <c r="B736" s="38"/>
      <c r="C736" s="70"/>
      <c r="D736" s="77"/>
      <c r="E736" s="71"/>
      <c r="F73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36" s="73" t="str">
        <f t="shared" si="2"/>
        <v/>
      </c>
      <c r="H736" s="74" t="str">
        <f t="shared" si="3"/>
        <v/>
      </c>
      <c r="I736" s="73" t="str">
        <f t="shared" si="4"/>
        <v/>
      </c>
      <c r="J736" s="75" t="str">
        <f t="array" ref="J736">iferror(vlookup(A736,SORT('Before Initial Call'!A:B, 2, FALSE), 2, FALSE),"")</f>
        <v/>
      </c>
      <c r="K736" s="76"/>
    </row>
    <row r="737">
      <c r="A737" s="69"/>
      <c r="B737" s="38"/>
      <c r="C737" s="70"/>
      <c r="D737" s="77"/>
      <c r="E737" s="71"/>
      <c r="F73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37" s="73" t="str">
        <f t="shared" si="2"/>
        <v/>
      </c>
      <c r="H737" s="74" t="str">
        <f t="shared" si="3"/>
        <v/>
      </c>
      <c r="I737" s="73" t="str">
        <f t="shared" si="4"/>
        <v/>
      </c>
      <c r="J737" s="75" t="str">
        <f t="array" ref="J737">iferror(vlookup(A737,SORT('Before Initial Call'!A:B, 2, FALSE), 2, FALSE),"")</f>
        <v/>
      </c>
      <c r="K737" s="76"/>
    </row>
    <row r="738">
      <c r="A738" s="69"/>
      <c r="B738" s="38"/>
      <c r="C738" s="70"/>
      <c r="D738" s="77"/>
      <c r="E738" s="71"/>
      <c r="F73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38" s="73" t="str">
        <f t="shared" si="2"/>
        <v/>
      </c>
      <c r="H738" s="74" t="str">
        <f t="shared" si="3"/>
        <v/>
      </c>
      <c r="I738" s="73" t="str">
        <f t="shared" si="4"/>
        <v/>
      </c>
      <c r="J738" s="75" t="str">
        <f t="array" ref="J738">iferror(vlookup(A738,SORT('Before Initial Call'!A:B, 2, FALSE), 2, FALSE),"")</f>
        <v/>
      </c>
      <c r="K738" s="76"/>
    </row>
    <row r="739">
      <c r="A739" s="69"/>
      <c r="B739" s="38"/>
      <c r="C739" s="70"/>
      <c r="D739" s="77"/>
      <c r="E739" s="71"/>
      <c r="F73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39" s="73" t="str">
        <f t="shared" si="2"/>
        <v/>
      </c>
      <c r="H739" s="74" t="str">
        <f t="shared" si="3"/>
        <v/>
      </c>
      <c r="I739" s="73" t="str">
        <f t="shared" si="4"/>
        <v/>
      </c>
      <c r="J739" s="75" t="str">
        <f t="array" ref="J739">iferror(vlookup(A739,SORT('Before Initial Call'!A:B, 2, FALSE), 2, FALSE),"")</f>
        <v/>
      </c>
      <c r="K739" s="76"/>
    </row>
    <row r="740">
      <c r="A740" s="69"/>
      <c r="B740" s="38"/>
      <c r="C740" s="70"/>
      <c r="D740" s="77"/>
      <c r="E740" s="71"/>
      <c r="F74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40" s="73" t="str">
        <f t="shared" si="2"/>
        <v/>
      </c>
      <c r="H740" s="74" t="str">
        <f t="shared" si="3"/>
        <v/>
      </c>
      <c r="I740" s="73" t="str">
        <f t="shared" si="4"/>
        <v/>
      </c>
      <c r="J740" s="75" t="str">
        <f t="array" ref="J740">iferror(vlookup(A740,SORT('Before Initial Call'!A:B, 2, FALSE), 2, FALSE),"")</f>
        <v/>
      </c>
      <c r="K740" s="76"/>
    </row>
    <row r="741">
      <c r="A741" s="69"/>
      <c r="B741" s="38"/>
      <c r="C741" s="70"/>
      <c r="D741" s="77"/>
      <c r="E741" s="71"/>
      <c r="F74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41" s="73" t="str">
        <f t="shared" si="2"/>
        <v/>
      </c>
      <c r="H741" s="74" t="str">
        <f t="shared" si="3"/>
        <v/>
      </c>
      <c r="I741" s="73" t="str">
        <f t="shared" si="4"/>
        <v/>
      </c>
      <c r="J741" s="75" t="str">
        <f t="array" ref="J741">iferror(vlookup(A741,SORT('Before Initial Call'!A:B, 2, FALSE), 2, FALSE),"")</f>
        <v/>
      </c>
      <c r="K741" s="76"/>
    </row>
    <row r="742">
      <c r="A742" s="69"/>
      <c r="B742" s="38"/>
      <c r="C742" s="70"/>
      <c r="D742" s="77"/>
      <c r="E742" s="71"/>
      <c r="F74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42" s="73" t="str">
        <f t="shared" si="2"/>
        <v/>
      </c>
      <c r="H742" s="74" t="str">
        <f t="shared" si="3"/>
        <v/>
      </c>
      <c r="I742" s="73" t="str">
        <f t="shared" si="4"/>
        <v/>
      </c>
      <c r="J742" s="75" t="str">
        <f t="array" ref="J742">iferror(vlookup(A742,SORT('Before Initial Call'!A:B, 2, FALSE), 2, FALSE),"")</f>
        <v/>
      </c>
      <c r="K742" s="76"/>
    </row>
    <row r="743">
      <c r="A743" s="69"/>
      <c r="B743" s="38"/>
      <c r="C743" s="70"/>
      <c r="D743" s="77"/>
      <c r="E743" s="71"/>
      <c r="F74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43" s="73" t="str">
        <f t="shared" si="2"/>
        <v/>
      </c>
      <c r="H743" s="74" t="str">
        <f t="shared" si="3"/>
        <v/>
      </c>
      <c r="I743" s="73" t="str">
        <f t="shared" si="4"/>
        <v/>
      </c>
      <c r="J743" s="75" t="str">
        <f t="array" ref="J743">iferror(vlookup(A743,SORT('Before Initial Call'!A:B, 2, FALSE), 2, FALSE),"")</f>
        <v/>
      </c>
      <c r="K743" s="76"/>
    </row>
    <row r="744">
      <c r="A744" s="69"/>
      <c r="B744" s="38"/>
      <c r="C744" s="70"/>
      <c r="D744" s="77"/>
      <c r="E744" s="71"/>
      <c r="F74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44" s="73" t="str">
        <f t="shared" si="2"/>
        <v/>
      </c>
      <c r="H744" s="74" t="str">
        <f t="shared" si="3"/>
        <v/>
      </c>
      <c r="I744" s="73" t="str">
        <f t="shared" si="4"/>
        <v/>
      </c>
      <c r="J744" s="75" t="str">
        <f t="array" ref="J744">iferror(vlookup(A744,SORT('Before Initial Call'!A:B, 2, FALSE), 2, FALSE),"")</f>
        <v/>
      </c>
      <c r="K744" s="76"/>
    </row>
    <row r="745">
      <c r="A745" s="69"/>
      <c r="B745" s="38"/>
      <c r="C745" s="70"/>
      <c r="D745" s="77"/>
      <c r="E745" s="71"/>
      <c r="F74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45" s="73" t="str">
        <f t="shared" si="2"/>
        <v/>
      </c>
      <c r="H745" s="74" t="str">
        <f t="shared" si="3"/>
        <v/>
      </c>
      <c r="I745" s="73" t="str">
        <f t="shared" si="4"/>
        <v/>
      </c>
      <c r="J745" s="75" t="str">
        <f t="array" ref="J745">iferror(vlookup(A745,SORT('Before Initial Call'!A:B, 2, FALSE), 2, FALSE),"")</f>
        <v/>
      </c>
      <c r="K745" s="76"/>
    </row>
    <row r="746">
      <c r="A746" s="69"/>
      <c r="B746" s="38"/>
      <c r="C746" s="70"/>
      <c r="D746" s="77"/>
      <c r="E746" s="71"/>
      <c r="F74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46" s="73" t="str">
        <f t="shared" si="2"/>
        <v/>
      </c>
      <c r="H746" s="74" t="str">
        <f t="shared" si="3"/>
        <v/>
      </c>
      <c r="I746" s="73" t="str">
        <f t="shared" si="4"/>
        <v/>
      </c>
      <c r="J746" s="75" t="str">
        <f t="array" ref="J746">iferror(vlookup(A746,SORT('Before Initial Call'!A:B, 2, FALSE), 2, FALSE),"")</f>
        <v/>
      </c>
      <c r="K746" s="76"/>
    </row>
    <row r="747">
      <c r="A747" s="69"/>
      <c r="B747" s="38"/>
      <c r="C747" s="70"/>
      <c r="D747" s="77"/>
      <c r="E747" s="71"/>
      <c r="F74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47" s="73" t="str">
        <f t="shared" si="2"/>
        <v/>
      </c>
      <c r="H747" s="74" t="str">
        <f t="shared" si="3"/>
        <v/>
      </c>
      <c r="I747" s="73" t="str">
        <f t="shared" si="4"/>
        <v/>
      </c>
      <c r="J747" s="75" t="str">
        <f t="array" ref="J747">iferror(vlookup(A747,SORT('Before Initial Call'!A:B, 2, FALSE), 2, FALSE),"")</f>
        <v/>
      </c>
      <c r="K747" s="76"/>
    </row>
    <row r="748">
      <c r="A748" s="69"/>
      <c r="B748" s="38"/>
      <c r="C748" s="70"/>
      <c r="D748" s="77"/>
      <c r="E748" s="71"/>
      <c r="F74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48" s="73" t="str">
        <f t="shared" si="2"/>
        <v/>
      </c>
      <c r="H748" s="74" t="str">
        <f t="shared" si="3"/>
        <v/>
      </c>
      <c r="I748" s="73" t="str">
        <f t="shared" si="4"/>
        <v/>
      </c>
      <c r="J748" s="75" t="str">
        <f t="array" ref="J748">iferror(vlookup(A748,SORT('Before Initial Call'!A:B, 2, FALSE), 2, FALSE),"")</f>
        <v/>
      </c>
      <c r="K748" s="76"/>
    </row>
    <row r="749">
      <c r="A749" s="69"/>
      <c r="B749" s="38"/>
      <c r="C749" s="70"/>
      <c r="D749" s="77"/>
      <c r="E749" s="71"/>
      <c r="F74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49" s="73" t="str">
        <f t="shared" si="2"/>
        <v/>
      </c>
      <c r="H749" s="74" t="str">
        <f t="shared" si="3"/>
        <v/>
      </c>
      <c r="I749" s="73" t="str">
        <f t="shared" si="4"/>
        <v/>
      </c>
      <c r="J749" s="75" t="str">
        <f t="array" ref="J749">iferror(vlookup(A749,SORT('Before Initial Call'!A:B, 2, FALSE), 2, FALSE),"")</f>
        <v/>
      </c>
      <c r="K749" s="76"/>
    </row>
    <row r="750">
      <c r="A750" s="69"/>
      <c r="B750" s="38"/>
      <c r="C750" s="70"/>
      <c r="D750" s="77"/>
      <c r="E750" s="71"/>
      <c r="F75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50" s="73" t="str">
        <f t="shared" si="2"/>
        <v/>
      </c>
      <c r="H750" s="74" t="str">
        <f t="shared" si="3"/>
        <v/>
      </c>
      <c r="I750" s="73" t="str">
        <f t="shared" si="4"/>
        <v/>
      </c>
      <c r="J750" s="75" t="str">
        <f t="array" ref="J750">iferror(vlookup(A750,SORT('Before Initial Call'!A:B, 2, FALSE), 2, FALSE),"")</f>
        <v/>
      </c>
      <c r="K750" s="76"/>
    </row>
    <row r="751">
      <c r="A751" s="69"/>
      <c r="B751" s="38"/>
      <c r="C751" s="70"/>
      <c r="D751" s="77"/>
      <c r="E751" s="71"/>
      <c r="F75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51" s="73" t="str">
        <f t="shared" si="2"/>
        <v/>
      </c>
      <c r="H751" s="74" t="str">
        <f t="shared" si="3"/>
        <v/>
      </c>
      <c r="I751" s="73" t="str">
        <f t="shared" si="4"/>
        <v/>
      </c>
      <c r="J751" s="75" t="str">
        <f t="array" ref="J751">iferror(vlookup(A751,SORT('Before Initial Call'!A:B, 2, FALSE), 2, FALSE),"")</f>
        <v/>
      </c>
      <c r="K751" s="76"/>
    </row>
    <row r="752">
      <c r="A752" s="69"/>
      <c r="B752" s="38"/>
      <c r="C752" s="70"/>
      <c r="D752" s="77"/>
      <c r="E752" s="71"/>
      <c r="F75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52" s="73" t="str">
        <f t="shared" si="2"/>
        <v/>
      </c>
      <c r="H752" s="74" t="str">
        <f t="shared" si="3"/>
        <v/>
      </c>
      <c r="I752" s="73" t="str">
        <f t="shared" si="4"/>
        <v/>
      </c>
      <c r="J752" s="75" t="str">
        <f t="array" ref="J752">iferror(vlookup(A752,SORT('Before Initial Call'!A:B, 2, FALSE), 2, FALSE),"")</f>
        <v/>
      </c>
      <c r="K752" s="76"/>
    </row>
    <row r="753">
      <c r="A753" s="69"/>
      <c r="B753" s="38"/>
      <c r="C753" s="70"/>
      <c r="D753" s="77"/>
      <c r="E753" s="71"/>
      <c r="F75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53" s="73" t="str">
        <f t="shared" si="2"/>
        <v/>
      </c>
      <c r="H753" s="74" t="str">
        <f t="shared" si="3"/>
        <v/>
      </c>
      <c r="I753" s="73" t="str">
        <f t="shared" si="4"/>
        <v/>
      </c>
      <c r="J753" s="75" t="str">
        <f t="array" ref="J753">iferror(vlookup(A753,SORT('Before Initial Call'!A:B, 2, FALSE), 2, FALSE),"")</f>
        <v/>
      </c>
      <c r="K753" s="76"/>
    </row>
    <row r="754">
      <c r="A754" s="69"/>
      <c r="B754" s="38"/>
      <c r="C754" s="70"/>
      <c r="D754" s="77"/>
      <c r="E754" s="71"/>
      <c r="F75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54" s="73" t="str">
        <f t="shared" si="2"/>
        <v/>
      </c>
      <c r="H754" s="74" t="str">
        <f t="shared" si="3"/>
        <v/>
      </c>
      <c r="I754" s="73" t="str">
        <f t="shared" si="4"/>
        <v/>
      </c>
      <c r="J754" s="75" t="str">
        <f t="array" ref="J754">iferror(vlookup(A754,SORT('Before Initial Call'!A:B, 2, FALSE), 2, FALSE),"")</f>
        <v/>
      </c>
      <c r="K754" s="76"/>
    </row>
    <row r="755">
      <c r="A755" s="69"/>
      <c r="B755" s="38"/>
      <c r="C755" s="70"/>
      <c r="D755" s="77"/>
      <c r="E755" s="71"/>
      <c r="F75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55" s="73" t="str">
        <f t="shared" si="2"/>
        <v/>
      </c>
      <c r="H755" s="74" t="str">
        <f t="shared" si="3"/>
        <v/>
      </c>
      <c r="I755" s="73" t="str">
        <f t="shared" si="4"/>
        <v/>
      </c>
      <c r="J755" s="75" t="str">
        <f t="array" ref="J755">iferror(vlookup(A755,SORT('Before Initial Call'!A:B, 2, FALSE), 2, FALSE),"")</f>
        <v/>
      </c>
      <c r="K755" s="76"/>
    </row>
    <row r="756">
      <c r="A756" s="69"/>
      <c r="B756" s="38"/>
      <c r="C756" s="70"/>
      <c r="D756" s="77"/>
      <c r="E756" s="71"/>
      <c r="F75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56" s="73" t="str">
        <f t="shared" si="2"/>
        <v/>
      </c>
      <c r="H756" s="74" t="str">
        <f t="shared" si="3"/>
        <v/>
      </c>
      <c r="I756" s="73" t="str">
        <f t="shared" si="4"/>
        <v/>
      </c>
      <c r="J756" s="75" t="str">
        <f t="array" ref="J756">iferror(vlookup(A756,SORT('Before Initial Call'!A:B, 2, FALSE), 2, FALSE),"")</f>
        <v/>
      </c>
      <c r="K756" s="76"/>
    </row>
    <row r="757">
      <c r="A757" s="69"/>
      <c r="B757" s="38"/>
      <c r="C757" s="70"/>
      <c r="D757" s="77"/>
      <c r="E757" s="71"/>
      <c r="F75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57" s="73" t="str">
        <f t="shared" si="2"/>
        <v/>
      </c>
      <c r="H757" s="74" t="str">
        <f t="shared" si="3"/>
        <v/>
      </c>
      <c r="I757" s="73" t="str">
        <f t="shared" si="4"/>
        <v/>
      </c>
      <c r="J757" s="75" t="str">
        <f t="array" ref="J757">iferror(vlookup(A757,SORT('Before Initial Call'!A:B, 2, FALSE), 2, FALSE),"")</f>
        <v/>
      </c>
      <c r="K757" s="76"/>
    </row>
    <row r="758">
      <c r="A758" s="69"/>
      <c r="B758" s="38"/>
      <c r="C758" s="70"/>
      <c r="D758" s="77"/>
      <c r="E758" s="71"/>
      <c r="F75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58" s="73" t="str">
        <f t="shared" si="2"/>
        <v/>
      </c>
      <c r="H758" s="74" t="str">
        <f t="shared" si="3"/>
        <v/>
      </c>
      <c r="I758" s="73" t="str">
        <f t="shared" si="4"/>
        <v/>
      </c>
      <c r="J758" s="75" t="str">
        <f t="array" ref="J758">iferror(vlookup(A758,SORT('Before Initial Call'!A:B, 2, FALSE), 2, FALSE),"")</f>
        <v/>
      </c>
      <c r="K758" s="76"/>
    </row>
    <row r="759">
      <c r="A759" s="69"/>
      <c r="B759" s="38"/>
      <c r="C759" s="70"/>
      <c r="D759" s="77"/>
      <c r="E759" s="71"/>
      <c r="F75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59" s="73" t="str">
        <f t="shared" si="2"/>
        <v/>
      </c>
      <c r="H759" s="74" t="str">
        <f t="shared" si="3"/>
        <v/>
      </c>
      <c r="I759" s="73" t="str">
        <f t="shared" si="4"/>
        <v/>
      </c>
      <c r="J759" s="75" t="str">
        <f t="array" ref="J759">iferror(vlookup(A759,SORT('Before Initial Call'!A:B, 2, FALSE), 2, FALSE),"")</f>
        <v/>
      </c>
      <c r="K759" s="76"/>
    </row>
    <row r="760">
      <c r="A760" s="69"/>
      <c r="B760" s="38"/>
      <c r="C760" s="70"/>
      <c r="D760" s="77"/>
      <c r="E760" s="71"/>
      <c r="F76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60" s="73" t="str">
        <f t="shared" si="2"/>
        <v/>
      </c>
      <c r="H760" s="74" t="str">
        <f t="shared" si="3"/>
        <v/>
      </c>
      <c r="I760" s="73" t="str">
        <f t="shared" si="4"/>
        <v/>
      </c>
      <c r="J760" s="75" t="str">
        <f t="array" ref="J760">iferror(vlookup(A760,SORT('Before Initial Call'!A:B, 2, FALSE), 2, FALSE),"")</f>
        <v/>
      </c>
      <c r="K760" s="76"/>
    </row>
    <row r="761">
      <c r="A761" s="69"/>
      <c r="B761" s="38"/>
      <c r="C761" s="70"/>
      <c r="D761" s="77"/>
      <c r="E761" s="71"/>
      <c r="F76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61" s="73" t="str">
        <f t="shared" si="2"/>
        <v/>
      </c>
      <c r="H761" s="74" t="str">
        <f t="shared" si="3"/>
        <v/>
      </c>
      <c r="I761" s="73" t="str">
        <f t="shared" si="4"/>
        <v/>
      </c>
      <c r="J761" s="75" t="str">
        <f t="array" ref="J761">iferror(vlookup(A761,SORT('Before Initial Call'!A:B, 2, FALSE), 2, FALSE),"")</f>
        <v/>
      </c>
      <c r="K761" s="76"/>
    </row>
    <row r="762">
      <c r="A762" s="69"/>
      <c r="B762" s="38"/>
      <c r="C762" s="70"/>
      <c r="D762" s="77"/>
      <c r="E762" s="71"/>
      <c r="F76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62" s="73" t="str">
        <f t="shared" si="2"/>
        <v/>
      </c>
      <c r="H762" s="74" t="str">
        <f t="shared" si="3"/>
        <v/>
      </c>
      <c r="I762" s="73" t="str">
        <f t="shared" si="4"/>
        <v/>
      </c>
      <c r="J762" s="75" t="str">
        <f t="array" ref="J762">iferror(vlookup(A762,SORT('Before Initial Call'!A:B, 2, FALSE), 2, FALSE),"")</f>
        <v/>
      </c>
      <c r="K762" s="76"/>
    </row>
    <row r="763">
      <c r="A763" s="69"/>
      <c r="B763" s="38"/>
      <c r="C763" s="70"/>
      <c r="D763" s="77"/>
      <c r="E763" s="71"/>
      <c r="F76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63" s="73" t="str">
        <f t="shared" si="2"/>
        <v/>
      </c>
      <c r="H763" s="74" t="str">
        <f t="shared" si="3"/>
        <v/>
      </c>
      <c r="I763" s="73" t="str">
        <f t="shared" si="4"/>
        <v/>
      </c>
      <c r="J763" s="75" t="str">
        <f t="array" ref="J763">iferror(vlookup(A763,SORT('Before Initial Call'!A:B, 2, FALSE), 2, FALSE),"")</f>
        <v/>
      </c>
      <c r="K763" s="76"/>
    </row>
    <row r="764">
      <c r="A764" s="69"/>
      <c r="B764" s="38"/>
      <c r="C764" s="70"/>
      <c r="D764" s="77"/>
      <c r="E764" s="71"/>
      <c r="F76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64" s="73" t="str">
        <f t="shared" si="2"/>
        <v/>
      </c>
      <c r="H764" s="74" t="str">
        <f t="shared" si="3"/>
        <v/>
      </c>
      <c r="I764" s="73" t="str">
        <f t="shared" si="4"/>
        <v/>
      </c>
      <c r="J764" s="75" t="str">
        <f t="array" ref="J764">iferror(vlookup(A764,SORT('Before Initial Call'!A:B, 2, FALSE), 2, FALSE),"")</f>
        <v/>
      </c>
      <c r="K764" s="76"/>
    </row>
    <row r="765">
      <c r="A765" s="69"/>
      <c r="B765" s="38"/>
      <c r="C765" s="70"/>
      <c r="D765" s="77"/>
      <c r="E765" s="71"/>
      <c r="F76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65" s="73" t="str">
        <f t="shared" si="2"/>
        <v/>
      </c>
      <c r="H765" s="74" t="str">
        <f t="shared" si="3"/>
        <v/>
      </c>
      <c r="I765" s="73" t="str">
        <f t="shared" si="4"/>
        <v/>
      </c>
      <c r="J765" s="75" t="str">
        <f t="array" ref="J765">iferror(vlookup(A765,SORT('Before Initial Call'!A:B, 2, FALSE), 2, FALSE),"")</f>
        <v/>
      </c>
      <c r="K765" s="76"/>
    </row>
    <row r="766">
      <c r="A766" s="69"/>
      <c r="B766" s="38"/>
      <c r="C766" s="70"/>
      <c r="D766" s="77"/>
      <c r="E766" s="71"/>
      <c r="F76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66" s="73" t="str">
        <f t="shared" si="2"/>
        <v/>
      </c>
      <c r="H766" s="74" t="str">
        <f t="shared" si="3"/>
        <v/>
      </c>
      <c r="I766" s="73" t="str">
        <f t="shared" si="4"/>
        <v/>
      </c>
      <c r="J766" s="75" t="str">
        <f t="array" ref="J766">iferror(vlookup(A766,SORT('Before Initial Call'!A:B, 2, FALSE), 2, FALSE),"")</f>
        <v/>
      </c>
      <c r="K766" s="76"/>
    </row>
    <row r="767">
      <c r="A767" s="69"/>
      <c r="B767" s="38"/>
      <c r="C767" s="70"/>
      <c r="D767" s="77"/>
      <c r="E767" s="71"/>
      <c r="F76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67" s="73" t="str">
        <f t="shared" si="2"/>
        <v/>
      </c>
      <c r="H767" s="74" t="str">
        <f t="shared" si="3"/>
        <v/>
      </c>
      <c r="I767" s="73" t="str">
        <f t="shared" si="4"/>
        <v/>
      </c>
      <c r="J767" s="75" t="str">
        <f t="array" ref="J767">iferror(vlookup(A767,SORT('Before Initial Call'!A:B, 2, FALSE), 2, FALSE),"")</f>
        <v/>
      </c>
      <c r="K767" s="76"/>
    </row>
    <row r="768">
      <c r="A768" s="69"/>
      <c r="B768" s="38"/>
      <c r="C768" s="70"/>
      <c r="D768" s="77"/>
      <c r="E768" s="71"/>
      <c r="F76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68" s="73" t="str">
        <f t="shared" si="2"/>
        <v/>
      </c>
      <c r="H768" s="74" t="str">
        <f t="shared" si="3"/>
        <v/>
      </c>
      <c r="I768" s="73" t="str">
        <f t="shared" si="4"/>
        <v/>
      </c>
      <c r="J768" s="75" t="str">
        <f t="array" ref="J768">iferror(vlookup(A768,SORT('Before Initial Call'!A:B, 2, FALSE), 2, FALSE),"")</f>
        <v/>
      </c>
      <c r="K768" s="76"/>
    </row>
    <row r="769">
      <c r="A769" s="69"/>
      <c r="B769" s="38"/>
      <c r="C769" s="70"/>
      <c r="D769" s="77"/>
      <c r="E769" s="71"/>
      <c r="F76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69" s="73" t="str">
        <f t="shared" si="2"/>
        <v/>
      </c>
      <c r="H769" s="74" t="str">
        <f t="shared" si="3"/>
        <v/>
      </c>
      <c r="I769" s="73" t="str">
        <f t="shared" si="4"/>
        <v/>
      </c>
      <c r="J769" s="75" t="str">
        <f t="array" ref="J769">iferror(vlookup(A769,SORT('Before Initial Call'!A:B, 2, FALSE), 2, FALSE),"")</f>
        <v/>
      </c>
      <c r="K769" s="76"/>
    </row>
    <row r="770">
      <c r="A770" s="69"/>
      <c r="B770" s="38"/>
      <c r="C770" s="70"/>
      <c r="D770" s="77"/>
      <c r="E770" s="71"/>
      <c r="F77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70" s="73" t="str">
        <f t="shared" si="2"/>
        <v/>
      </c>
      <c r="H770" s="74" t="str">
        <f t="shared" si="3"/>
        <v/>
      </c>
      <c r="I770" s="73" t="str">
        <f t="shared" si="4"/>
        <v/>
      </c>
      <c r="J770" s="75" t="str">
        <f t="array" ref="J770">iferror(vlookup(A770,SORT('Before Initial Call'!A:B, 2, FALSE), 2, FALSE),"")</f>
        <v/>
      </c>
      <c r="K770" s="76"/>
    </row>
    <row r="771">
      <c r="A771" s="69"/>
      <c r="B771" s="38"/>
      <c r="C771" s="70"/>
      <c r="D771" s="77"/>
      <c r="E771" s="71"/>
      <c r="F77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71" s="73" t="str">
        <f t="shared" si="2"/>
        <v/>
      </c>
      <c r="H771" s="74" t="str">
        <f t="shared" si="3"/>
        <v/>
      </c>
      <c r="I771" s="73" t="str">
        <f t="shared" si="4"/>
        <v/>
      </c>
      <c r="J771" s="75" t="str">
        <f t="array" ref="J771">iferror(vlookup(A771,SORT('Before Initial Call'!A:B, 2, FALSE), 2, FALSE),"")</f>
        <v/>
      </c>
      <c r="K771" s="76"/>
    </row>
    <row r="772">
      <c r="A772" s="69"/>
      <c r="B772" s="38"/>
      <c r="C772" s="70"/>
      <c r="D772" s="77"/>
      <c r="E772" s="71"/>
      <c r="F77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72" s="73" t="str">
        <f t="shared" si="2"/>
        <v/>
      </c>
      <c r="H772" s="74" t="str">
        <f t="shared" si="3"/>
        <v/>
      </c>
      <c r="I772" s="73" t="str">
        <f t="shared" si="4"/>
        <v/>
      </c>
      <c r="J772" s="75" t="str">
        <f t="array" ref="J772">iferror(vlookup(A772,SORT('Before Initial Call'!A:B, 2, FALSE), 2, FALSE),"")</f>
        <v/>
      </c>
      <c r="K772" s="76"/>
    </row>
    <row r="773">
      <c r="A773" s="69"/>
      <c r="B773" s="38"/>
      <c r="C773" s="70"/>
      <c r="D773" s="77"/>
      <c r="E773" s="71"/>
      <c r="F77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73" s="73" t="str">
        <f t="shared" si="2"/>
        <v/>
      </c>
      <c r="H773" s="74" t="str">
        <f t="shared" si="3"/>
        <v/>
      </c>
      <c r="I773" s="73" t="str">
        <f t="shared" si="4"/>
        <v/>
      </c>
      <c r="J773" s="75" t="str">
        <f t="array" ref="J773">iferror(vlookup(A773,SORT('Before Initial Call'!A:B, 2, FALSE), 2, FALSE),"")</f>
        <v/>
      </c>
      <c r="K773" s="76"/>
    </row>
    <row r="774">
      <c r="A774" s="69"/>
      <c r="B774" s="38"/>
      <c r="C774" s="70"/>
      <c r="D774" s="77"/>
      <c r="E774" s="71"/>
      <c r="F77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74" s="73" t="str">
        <f t="shared" si="2"/>
        <v/>
      </c>
      <c r="H774" s="74" t="str">
        <f t="shared" si="3"/>
        <v/>
      </c>
      <c r="I774" s="73" t="str">
        <f t="shared" si="4"/>
        <v/>
      </c>
      <c r="J774" s="75" t="str">
        <f t="array" ref="J774">iferror(vlookup(A774,SORT('Before Initial Call'!A:B, 2, FALSE), 2, FALSE),"")</f>
        <v/>
      </c>
      <c r="K774" s="76"/>
    </row>
    <row r="775">
      <c r="A775" s="69"/>
      <c r="B775" s="38"/>
      <c r="C775" s="70"/>
      <c r="D775" s="77"/>
      <c r="E775" s="71"/>
      <c r="F77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75" s="73" t="str">
        <f t="shared" si="2"/>
        <v/>
      </c>
      <c r="H775" s="74" t="str">
        <f t="shared" si="3"/>
        <v/>
      </c>
      <c r="I775" s="73" t="str">
        <f t="shared" si="4"/>
        <v/>
      </c>
      <c r="J775" s="75" t="str">
        <f t="array" ref="J775">iferror(vlookup(A775,SORT('Before Initial Call'!A:B, 2, FALSE), 2, FALSE),"")</f>
        <v/>
      </c>
      <c r="K775" s="76"/>
    </row>
    <row r="776">
      <c r="A776" s="69"/>
      <c r="B776" s="38"/>
      <c r="C776" s="70"/>
      <c r="D776" s="77"/>
      <c r="E776" s="71"/>
      <c r="F77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76" s="73" t="str">
        <f t="shared" si="2"/>
        <v/>
      </c>
      <c r="H776" s="74" t="str">
        <f t="shared" si="3"/>
        <v/>
      </c>
      <c r="I776" s="73" t="str">
        <f t="shared" si="4"/>
        <v/>
      </c>
      <c r="J776" s="75" t="str">
        <f t="array" ref="J776">iferror(vlookup(A776,SORT('Before Initial Call'!A:B, 2, FALSE), 2, FALSE),"")</f>
        <v/>
      </c>
      <c r="K776" s="76"/>
    </row>
    <row r="777">
      <c r="A777" s="69"/>
      <c r="B777" s="38"/>
      <c r="C777" s="70"/>
      <c r="D777" s="77"/>
      <c r="E777" s="71"/>
      <c r="F77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77" s="73" t="str">
        <f t="shared" si="2"/>
        <v/>
      </c>
      <c r="H777" s="74" t="str">
        <f t="shared" si="3"/>
        <v/>
      </c>
      <c r="I777" s="73" t="str">
        <f t="shared" si="4"/>
        <v/>
      </c>
      <c r="J777" s="75" t="str">
        <f t="array" ref="J777">iferror(vlookup(A777,SORT('Before Initial Call'!A:B, 2, FALSE), 2, FALSE),"")</f>
        <v/>
      </c>
      <c r="K777" s="76"/>
    </row>
    <row r="778">
      <c r="A778" s="69"/>
      <c r="B778" s="38"/>
      <c r="C778" s="70"/>
      <c r="D778" s="77"/>
      <c r="E778" s="71"/>
      <c r="F77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78" s="73" t="str">
        <f t="shared" si="2"/>
        <v/>
      </c>
      <c r="H778" s="74" t="str">
        <f t="shared" si="3"/>
        <v/>
      </c>
      <c r="I778" s="73" t="str">
        <f t="shared" si="4"/>
        <v/>
      </c>
      <c r="J778" s="75" t="str">
        <f t="array" ref="J778">iferror(vlookup(A778,SORT('Before Initial Call'!A:B, 2, FALSE), 2, FALSE),"")</f>
        <v/>
      </c>
      <c r="K778" s="76"/>
    </row>
    <row r="779">
      <c r="A779" s="69"/>
      <c r="B779" s="38"/>
      <c r="C779" s="70"/>
      <c r="D779" s="77"/>
      <c r="E779" s="71"/>
      <c r="F77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79" s="73" t="str">
        <f t="shared" si="2"/>
        <v/>
      </c>
      <c r="H779" s="74" t="str">
        <f t="shared" si="3"/>
        <v/>
      </c>
      <c r="I779" s="73" t="str">
        <f t="shared" si="4"/>
        <v/>
      </c>
      <c r="J779" s="75" t="str">
        <f t="array" ref="J779">iferror(vlookup(A779,SORT('Before Initial Call'!A:B, 2, FALSE), 2, FALSE),"")</f>
        <v/>
      </c>
      <c r="K779" s="76"/>
    </row>
    <row r="780">
      <c r="A780" s="69"/>
      <c r="B780" s="38"/>
      <c r="C780" s="70"/>
      <c r="D780" s="77"/>
      <c r="E780" s="71"/>
      <c r="F78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80" s="73" t="str">
        <f t="shared" si="2"/>
        <v/>
      </c>
      <c r="H780" s="74" t="str">
        <f t="shared" si="3"/>
        <v/>
      </c>
      <c r="I780" s="73" t="str">
        <f t="shared" si="4"/>
        <v/>
      </c>
      <c r="J780" s="75" t="str">
        <f t="array" ref="J780">iferror(vlookup(A780,SORT('Before Initial Call'!A:B, 2, FALSE), 2, FALSE),"")</f>
        <v/>
      </c>
      <c r="K780" s="76"/>
    </row>
    <row r="781">
      <c r="A781" s="69"/>
      <c r="B781" s="38"/>
      <c r="C781" s="70"/>
      <c r="D781" s="77"/>
      <c r="E781" s="71"/>
      <c r="F78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81" s="73" t="str">
        <f t="shared" si="2"/>
        <v/>
      </c>
      <c r="H781" s="74" t="str">
        <f t="shared" si="3"/>
        <v/>
      </c>
      <c r="I781" s="73" t="str">
        <f t="shared" si="4"/>
        <v/>
      </c>
      <c r="J781" s="75" t="str">
        <f t="array" ref="J781">iferror(vlookup(A781,SORT('Before Initial Call'!A:B, 2, FALSE), 2, FALSE),"")</f>
        <v/>
      </c>
      <c r="K781" s="76"/>
    </row>
    <row r="782">
      <c r="A782" s="69"/>
      <c r="B782" s="38"/>
      <c r="C782" s="70"/>
      <c r="D782" s="77"/>
      <c r="E782" s="71"/>
      <c r="F78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82" s="73" t="str">
        <f t="shared" si="2"/>
        <v/>
      </c>
      <c r="H782" s="74" t="str">
        <f t="shared" si="3"/>
        <v/>
      </c>
      <c r="I782" s="73" t="str">
        <f t="shared" si="4"/>
        <v/>
      </c>
      <c r="J782" s="75" t="str">
        <f t="array" ref="J782">iferror(vlookup(A782,SORT('Before Initial Call'!A:B, 2, FALSE), 2, FALSE),"")</f>
        <v/>
      </c>
      <c r="K782" s="76"/>
    </row>
    <row r="783">
      <c r="A783" s="69"/>
      <c r="B783" s="38"/>
      <c r="C783" s="70"/>
      <c r="D783" s="77"/>
      <c r="E783" s="71"/>
      <c r="F78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83" s="73" t="str">
        <f t="shared" si="2"/>
        <v/>
      </c>
      <c r="H783" s="74" t="str">
        <f t="shared" si="3"/>
        <v/>
      </c>
      <c r="I783" s="73" t="str">
        <f t="shared" si="4"/>
        <v/>
      </c>
      <c r="J783" s="75" t="str">
        <f t="array" ref="J783">iferror(vlookup(A783,SORT('Before Initial Call'!A:B, 2, FALSE), 2, FALSE),"")</f>
        <v/>
      </c>
      <c r="K783" s="76"/>
    </row>
    <row r="784">
      <c r="A784" s="69"/>
      <c r="B784" s="38"/>
      <c r="C784" s="70"/>
      <c r="D784" s="77"/>
      <c r="E784" s="71"/>
      <c r="F78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84" s="73" t="str">
        <f t="shared" si="2"/>
        <v/>
      </c>
      <c r="H784" s="74" t="str">
        <f t="shared" si="3"/>
        <v/>
      </c>
      <c r="I784" s="73" t="str">
        <f t="shared" si="4"/>
        <v/>
      </c>
      <c r="J784" s="75" t="str">
        <f t="array" ref="J784">iferror(vlookup(A784,SORT('Before Initial Call'!A:B, 2, FALSE), 2, FALSE),"")</f>
        <v/>
      </c>
      <c r="K784" s="76"/>
    </row>
    <row r="785">
      <c r="A785" s="69"/>
      <c r="B785" s="38"/>
      <c r="C785" s="70"/>
      <c r="D785" s="77"/>
      <c r="E785" s="71"/>
      <c r="F78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85" s="73" t="str">
        <f t="shared" si="2"/>
        <v/>
      </c>
      <c r="H785" s="74" t="str">
        <f t="shared" si="3"/>
        <v/>
      </c>
      <c r="I785" s="73" t="str">
        <f t="shared" si="4"/>
        <v/>
      </c>
      <c r="J785" s="75" t="str">
        <f t="array" ref="J785">iferror(vlookup(A785,SORT('Before Initial Call'!A:B, 2, FALSE), 2, FALSE),"")</f>
        <v/>
      </c>
      <c r="K785" s="76"/>
    </row>
    <row r="786">
      <c r="A786" s="69"/>
      <c r="B786" s="38"/>
      <c r="C786" s="70"/>
      <c r="D786" s="77"/>
      <c r="E786" s="71"/>
      <c r="F78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86" s="73" t="str">
        <f t="shared" si="2"/>
        <v/>
      </c>
      <c r="H786" s="74" t="str">
        <f t="shared" si="3"/>
        <v/>
      </c>
      <c r="I786" s="73" t="str">
        <f t="shared" si="4"/>
        <v/>
      </c>
      <c r="J786" s="75" t="str">
        <f t="array" ref="J786">iferror(vlookup(A786,SORT('Before Initial Call'!A:B, 2, FALSE), 2, FALSE),"")</f>
        <v/>
      </c>
      <c r="K786" s="76"/>
    </row>
    <row r="787">
      <c r="A787" s="69"/>
      <c r="B787" s="38"/>
      <c r="C787" s="70"/>
      <c r="D787" s="77"/>
      <c r="E787" s="71"/>
      <c r="F78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87" s="73" t="str">
        <f t="shared" si="2"/>
        <v/>
      </c>
      <c r="H787" s="74" t="str">
        <f t="shared" si="3"/>
        <v/>
      </c>
      <c r="I787" s="73" t="str">
        <f t="shared" si="4"/>
        <v/>
      </c>
      <c r="J787" s="75" t="str">
        <f t="array" ref="J787">iferror(vlookup(A787,SORT('Before Initial Call'!A:B, 2, FALSE), 2, FALSE),"")</f>
        <v/>
      </c>
      <c r="K787" s="76"/>
    </row>
    <row r="788">
      <c r="A788" s="69"/>
      <c r="B788" s="38"/>
      <c r="C788" s="70"/>
      <c r="D788" s="77"/>
      <c r="E788" s="71"/>
      <c r="F78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88" s="73" t="str">
        <f t="shared" si="2"/>
        <v/>
      </c>
      <c r="H788" s="74" t="str">
        <f t="shared" si="3"/>
        <v/>
      </c>
      <c r="I788" s="73" t="str">
        <f t="shared" si="4"/>
        <v/>
      </c>
      <c r="J788" s="75" t="str">
        <f t="array" ref="J788">iferror(vlookup(A788,SORT('Before Initial Call'!A:B, 2, FALSE), 2, FALSE),"")</f>
        <v/>
      </c>
      <c r="K788" s="76"/>
    </row>
    <row r="789">
      <c r="A789" s="69"/>
      <c r="B789" s="38"/>
      <c r="C789" s="70"/>
      <c r="D789" s="77"/>
      <c r="E789" s="71"/>
      <c r="F78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89" s="73" t="str">
        <f t="shared" si="2"/>
        <v/>
      </c>
      <c r="H789" s="74" t="str">
        <f t="shared" si="3"/>
        <v/>
      </c>
      <c r="I789" s="73" t="str">
        <f t="shared" si="4"/>
        <v/>
      </c>
      <c r="J789" s="75" t="str">
        <f t="array" ref="J789">iferror(vlookup(A789,SORT('Before Initial Call'!A:B, 2, FALSE), 2, FALSE),"")</f>
        <v/>
      </c>
      <c r="K789" s="76"/>
    </row>
    <row r="790">
      <c r="A790" s="69"/>
      <c r="B790" s="38"/>
      <c r="C790" s="70"/>
      <c r="D790" s="77"/>
      <c r="E790" s="71"/>
      <c r="F79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90" s="73" t="str">
        <f t="shared" si="2"/>
        <v/>
      </c>
      <c r="H790" s="74" t="str">
        <f t="shared" si="3"/>
        <v/>
      </c>
      <c r="I790" s="73" t="str">
        <f t="shared" si="4"/>
        <v/>
      </c>
      <c r="J790" s="75" t="str">
        <f t="array" ref="J790">iferror(vlookup(A790,SORT('Before Initial Call'!A:B, 2, FALSE), 2, FALSE),"")</f>
        <v/>
      </c>
      <c r="K790" s="76"/>
    </row>
    <row r="791">
      <c r="A791" s="69"/>
      <c r="B791" s="38"/>
      <c r="C791" s="70"/>
      <c r="D791" s="77"/>
      <c r="E791" s="71"/>
      <c r="F79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91" s="73" t="str">
        <f t="shared" si="2"/>
        <v/>
      </c>
      <c r="H791" s="74" t="str">
        <f t="shared" si="3"/>
        <v/>
      </c>
      <c r="I791" s="73" t="str">
        <f t="shared" si="4"/>
        <v/>
      </c>
      <c r="J791" s="75" t="str">
        <f t="array" ref="J791">iferror(vlookup(A791,SORT('Before Initial Call'!A:B, 2, FALSE), 2, FALSE),"")</f>
        <v/>
      </c>
      <c r="K791" s="76"/>
    </row>
    <row r="792">
      <c r="A792" s="69"/>
      <c r="B792" s="38"/>
      <c r="C792" s="70"/>
      <c r="D792" s="77"/>
      <c r="E792" s="71"/>
      <c r="F79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92" s="73" t="str">
        <f t="shared" si="2"/>
        <v/>
      </c>
      <c r="H792" s="74" t="str">
        <f t="shared" si="3"/>
        <v/>
      </c>
      <c r="I792" s="73" t="str">
        <f t="shared" si="4"/>
        <v/>
      </c>
      <c r="J792" s="75" t="str">
        <f t="array" ref="J792">iferror(vlookup(A792,SORT('Before Initial Call'!A:B, 2, FALSE), 2, FALSE),"")</f>
        <v/>
      </c>
      <c r="K792" s="76"/>
    </row>
    <row r="793">
      <c r="A793" s="69"/>
      <c r="B793" s="38"/>
      <c r="C793" s="70"/>
      <c r="D793" s="77"/>
      <c r="E793" s="71"/>
      <c r="F79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93" s="73" t="str">
        <f t="shared" si="2"/>
        <v/>
      </c>
      <c r="H793" s="74" t="str">
        <f t="shared" si="3"/>
        <v/>
      </c>
      <c r="I793" s="73" t="str">
        <f t="shared" si="4"/>
        <v/>
      </c>
      <c r="J793" s="75" t="str">
        <f t="array" ref="J793">iferror(vlookup(A793,SORT('Before Initial Call'!A:B, 2, FALSE), 2, FALSE),"")</f>
        <v/>
      </c>
      <c r="K793" s="76"/>
    </row>
    <row r="794">
      <c r="A794" s="69"/>
      <c r="B794" s="38"/>
      <c r="C794" s="70"/>
      <c r="D794" s="77"/>
      <c r="E794" s="71"/>
      <c r="F79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94" s="73" t="str">
        <f t="shared" si="2"/>
        <v/>
      </c>
      <c r="H794" s="74" t="str">
        <f t="shared" si="3"/>
        <v/>
      </c>
      <c r="I794" s="73" t="str">
        <f t="shared" si="4"/>
        <v/>
      </c>
      <c r="J794" s="75" t="str">
        <f t="array" ref="J794">iferror(vlookup(A794,SORT('Before Initial Call'!A:B, 2, FALSE), 2, FALSE),"")</f>
        <v/>
      </c>
      <c r="K794" s="76"/>
    </row>
    <row r="795">
      <c r="A795" s="69"/>
      <c r="B795" s="38"/>
      <c r="C795" s="70"/>
      <c r="D795" s="77"/>
      <c r="E795" s="71"/>
      <c r="F79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95" s="73" t="str">
        <f t="shared" si="2"/>
        <v/>
      </c>
      <c r="H795" s="74" t="str">
        <f t="shared" si="3"/>
        <v/>
      </c>
      <c r="I795" s="73" t="str">
        <f t="shared" si="4"/>
        <v/>
      </c>
      <c r="J795" s="75" t="str">
        <f t="array" ref="J795">iferror(vlookup(A795,SORT('Before Initial Call'!A:B, 2, FALSE), 2, FALSE),"")</f>
        <v/>
      </c>
      <c r="K795" s="76"/>
    </row>
    <row r="796">
      <c r="A796" s="69"/>
      <c r="B796" s="38"/>
      <c r="C796" s="70"/>
      <c r="D796" s="77"/>
      <c r="E796" s="71"/>
      <c r="F79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96" s="73" t="str">
        <f t="shared" si="2"/>
        <v/>
      </c>
      <c r="H796" s="74" t="str">
        <f t="shared" si="3"/>
        <v/>
      </c>
      <c r="I796" s="73" t="str">
        <f t="shared" si="4"/>
        <v/>
      </c>
      <c r="J796" s="75" t="str">
        <f t="array" ref="J796">iferror(vlookup(A796,SORT('Before Initial Call'!A:B, 2, FALSE), 2, FALSE),"")</f>
        <v/>
      </c>
      <c r="K796" s="76"/>
    </row>
    <row r="797">
      <c r="A797" s="69"/>
      <c r="B797" s="38"/>
      <c r="C797" s="70"/>
      <c r="D797" s="77"/>
      <c r="E797" s="71"/>
      <c r="F79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97" s="73" t="str">
        <f t="shared" si="2"/>
        <v/>
      </c>
      <c r="H797" s="74" t="str">
        <f t="shared" si="3"/>
        <v/>
      </c>
      <c r="I797" s="73" t="str">
        <f t="shared" si="4"/>
        <v/>
      </c>
      <c r="J797" s="75" t="str">
        <f t="array" ref="J797">iferror(vlookup(A797,SORT('Before Initial Call'!A:B, 2, FALSE), 2, FALSE),"")</f>
        <v/>
      </c>
      <c r="K797" s="76"/>
    </row>
    <row r="798">
      <c r="A798" s="69"/>
      <c r="B798" s="38"/>
      <c r="C798" s="70"/>
      <c r="D798" s="77"/>
      <c r="E798" s="71"/>
      <c r="F79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98" s="73" t="str">
        <f t="shared" si="2"/>
        <v/>
      </c>
      <c r="H798" s="74" t="str">
        <f t="shared" si="3"/>
        <v/>
      </c>
      <c r="I798" s="73" t="str">
        <f t="shared" si="4"/>
        <v/>
      </c>
      <c r="J798" s="75" t="str">
        <f t="array" ref="J798">iferror(vlookup(A798,SORT('Before Initial Call'!A:B, 2, FALSE), 2, FALSE),"")</f>
        <v/>
      </c>
      <c r="K798" s="76"/>
    </row>
    <row r="799">
      <c r="A799" s="69"/>
      <c r="B799" s="38"/>
      <c r="C799" s="70"/>
      <c r="D799" s="77"/>
      <c r="E799" s="71"/>
      <c r="F79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799" s="73" t="str">
        <f t="shared" si="2"/>
        <v/>
      </c>
      <c r="H799" s="74" t="str">
        <f t="shared" si="3"/>
        <v/>
      </c>
      <c r="I799" s="73" t="str">
        <f t="shared" si="4"/>
        <v/>
      </c>
      <c r="J799" s="75" t="str">
        <f t="array" ref="J799">iferror(vlookup(A799,SORT('Before Initial Call'!A:B, 2, FALSE), 2, FALSE),"")</f>
        <v/>
      </c>
      <c r="K799" s="76"/>
    </row>
    <row r="800">
      <c r="A800" s="69"/>
      <c r="B800" s="38"/>
      <c r="C800" s="70"/>
      <c r="D800" s="77"/>
      <c r="E800" s="71"/>
      <c r="F80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00" s="73" t="str">
        <f t="shared" si="2"/>
        <v/>
      </c>
      <c r="H800" s="74" t="str">
        <f t="shared" si="3"/>
        <v/>
      </c>
      <c r="I800" s="73" t="str">
        <f t="shared" si="4"/>
        <v/>
      </c>
      <c r="J800" s="75" t="str">
        <f t="array" ref="J800">iferror(vlookup(A800,SORT('Before Initial Call'!A:B, 2, FALSE), 2, FALSE),"")</f>
        <v/>
      </c>
      <c r="K800" s="76"/>
    </row>
    <row r="801">
      <c r="A801" s="69"/>
      <c r="B801" s="38"/>
      <c r="C801" s="70"/>
      <c r="D801" s="77"/>
      <c r="E801" s="71"/>
      <c r="F80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01" s="73" t="str">
        <f t="shared" si="2"/>
        <v/>
      </c>
      <c r="H801" s="74" t="str">
        <f t="shared" si="3"/>
        <v/>
      </c>
      <c r="I801" s="73" t="str">
        <f t="shared" si="4"/>
        <v/>
      </c>
      <c r="J801" s="75" t="str">
        <f t="array" ref="J801">iferror(vlookup(A801,SORT('Before Initial Call'!A:B, 2, FALSE), 2, FALSE),"")</f>
        <v/>
      </c>
      <c r="K801" s="76"/>
    </row>
    <row r="802">
      <c r="A802" s="69"/>
      <c r="B802" s="38"/>
      <c r="C802" s="70"/>
      <c r="D802" s="77"/>
      <c r="E802" s="71"/>
      <c r="F80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02" s="73" t="str">
        <f t="shared" si="2"/>
        <v/>
      </c>
      <c r="H802" s="74" t="str">
        <f t="shared" si="3"/>
        <v/>
      </c>
      <c r="I802" s="73" t="str">
        <f t="shared" si="4"/>
        <v/>
      </c>
      <c r="J802" s="75" t="str">
        <f t="array" ref="J802">iferror(vlookup(A802,SORT('Before Initial Call'!A:B, 2, FALSE), 2, FALSE),"")</f>
        <v/>
      </c>
      <c r="K802" s="76"/>
    </row>
    <row r="803">
      <c r="A803" s="69"/>
      <c r="B803" s="38"/>
      <c r="C803" s="70"/>
      <c r="D803" s="77"/>
      <c r="E803" s="71"/>
      <c r="F80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03" s="73" t="str">
        <f t="shared" si="2"/>
        <v/>
      </c>
      <c r="H803" s="74" t="str">
        <f t="shared" si="3"/>
        <v/>
      </c>
      <c r="I803" s="73" t="str">
        <f t="shared" si="4"/>
        <v/>
      </c>
      <c r="J803" s="75" t="str">
        <f t="array" ref="J803">iferror(vlookup(A803,SORT('Before Initial Call'!A:B, 2, FALSE), 2, FALSE),"")</f>
        <v/>
      </c>
      <c r="K803" s="76"/>
    </row>
    <row r="804">
      <c r="A804" s="69"/>
      <c r="B804" s="38"/>
      <c r="C804" s="70"/>
      <c r="D804" s="77"/>
      <c r="E804" s="71"/>
      <c r="F80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04" s="73" t="str">
        <f t="shared" si="2"/>
        <v/>
      </c>
      <c r="H804" s="74" t="str">
        <f t="shared" si="3"/>
        <v/>
      </c>
      <c r="I804" s="73" t="str">
        <f t="shared" si="4"/>
        <v/>
      </c>
      <c r="J804" s="75" t="str">
        <f t="array" ref="J804">iferror(vlookup(A804,SORT('Before Initial Call'!A:B, 2, FALSE), 2, FALSE),"")</f>
        <v/>
      </c>
      <c r="K804" s="76"/>
    </row>
    <row r="805">
      <c r="A805" s="69"/>
      <c r="B805" s="38"/>
      <c r="C805" s="70"/>
      <c r="D805" s="77"/>
      <c r="E805" s="71"/>
      <c r="F80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05" s="73" t="str">
        <f t="shared" si="2"/>
        <v/>
      </c>
      <c r="H805" s="74" t="str">
        <f t="shared" si="3"/>
        <v/>
      </c>
      <c r="I805" s="73" t="str">
        <f t="shared" si="4"/>
        <v/>
      </c>
      <c r="J805" s="75" t="str">
        <f t="array" ref="J805">iferror(vlookup(A805,SORT('Before Initial Call'!A:B, 2, FALSE), 2, FALSE),"")</f>
        <v/>
      </c>
      <c r="K805" s="76"/>
    </row>
    <row r="806">
      <c r="A806" s="69"/>
      <c r="B806" s="38"/>
      <c r="C806" s="70"/>
      <c r="D806" s="77"/>
      <c r="E806" s="71"/>
      <c r="F80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06" s="73" t="str">
        <f t="shared" si="2"/>
        <v/>
      </c>
      <c r="H806" s="74" t="str">
        <f t="shared" si="3"/>
        <v/>
      </c>
      <c r="I806" s="73" t="str">
        <f t="shared" si="4"/>
        <v/>
      </c>
      <c r="J806" s="75" t="str">
        <f t="array" ref="J806">iferror(vlookup(A806,SORT('Before Initial Call'!A:B, 2, FALSE), 2, FALSE),"")</f>
        <v/>
      </c>
      <c r="K806" s="76"/>
    </row>
    <row r="807">
      <c r="A807" s="69"/>
      <c r="B807" s="38"/>
      <c r="C807" s="70"/>
      <c r="D807" s="77"/>
      <c r="E807" s="71"/>
      <c r="F80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07" s="73" t="str">
        <f t="shared" si="2"/>
        <v/>
      </c>
      <c r="H807" s="74" t="str">
        <f t="shared" si="3"/>
        <v/>
      </c>
      <c r="I807" s="73" t="str">
        <f t="shared" si="4"/>
        <v/>
      </c>
      <c r="J807" s="75" t="str">
        <f t="array" ref="J807">iferror(vlookup(A807,SORT('Before Initial Call'!A:B, 2, FALSE), 2, FALSE),"")</f>
        <v/>
      </c>
      <c r="K807" s="76"/>
    </row>
    <row r="808">
      <c r="A808" s="69"/>
      <c r="B808" s="38"/>
      <c r="C808" s="70"/>
      <c r="D808" s="77"/>
      <c r="E808" s="71"/>
      <c r="F80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08" s="73" t="str">
        <f t="shared" si="2"/>
        <v/>
      </c>
      <c r="H808" s="74" t="str">
        <f t="shared" si="3"/>
        <v/>
      </c>
      <c r="I808" s="73" t="str">
        <f t="shared" si="4"/>
        <v/>
      </c>
      <c r="J808" s="75" t="str">
        <f t="array" ref="J808">iferror(vlookup(A808,SORT('Before Initial Call'!A:B, 2, FALSE), 2, FALSE),"")</f>
        <v/>
      </c>
      <c r="K808" s="76"/>
    </row>
    <row r="809">
      <c r="A809" s="69"/>
      <c r="B809" s="38"/>
      <c r="C809" s="70"/>
      <c r="D809" s="77"/>
      <c r="E809" s="71"/>
      <c r="F80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09" s="73" t="str">
        <f t="shared" si="2"/>
        <v/>
      </c>
      <c r="H809" s="74" t="str">
        <f t="shared" si="3"/>
        <v/>
      </c>
      <c r="I809" s="73" t="str">
        <f t="shared" si="4"/>
        <v/>
      </c>
      <c r="J809" s="75" t="str">
        <f t="array" ref="J809">iferror(vlookup(A809,SORT('Before Initial Call'!A:B, 2, FALSE), 2, FALSE),"")</f>
        <v/>
      </c>
      <c r="K809" s="76"/>
    </row>
    <row r="810">
      <c r="A810" s="69"/>
      <c r="B810" s="38"/>
      <c r="C810" s="70"/>
      <c r="D810" s="77"/>
      <c r="E810" s="71"/>
      <c r="F81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10" s="73" t="str">
        <f t="shared" si="2"/>
        <v/>
      </c>
      <c r="H810" s="74" t="str">
        <f t="shared" si="3"/>
        <v/>
      </c>
      <c r="I810" s="73" t="str">
        <f t="shared" si="4"/>
        <v/>
      </c>
      <c r="J810" s="75" t="str">
        <f t="array" ref="J810">iferror(vlookup(A810,SORT('Before Initial Call'!A:B, 2, FALSE), 2, FALSE),"")</f>
        <v/>
      </c>
      <c r="K810" s="76"/>
    </row>
    <row r="811">
      <c r="A811" s="69"/>
      <c r="B811" s="38"/>
      <c r="C811" s="70"/>
      <c r="D811" s="77"/>
      <c r="E811" s="71"/>
      <c r="F81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11" s="73" t="str">
        <f t="shared" si="2"/>
        <v/>
      </c>
      <c r="H811" s="74" t="str">
        <f t="shared" si="3"/>
        <v/>
      </c>
      <c r="I811" s="73" t="str">
        <f t="shared" si="4"/>
        <v/>
      </c>
      <c r="J811" s="75" t="str">
        <f t="array" ref="J811">iferror(vlookup(A811,SORT('Before Initial Call'!A:B, 2, FALSE), 2, FALSE),"")</f>
        <v/>
      </c>
      <c r="K811" s="76"/>
    </row>
    <row r="812">
      <c r="A812" s="69"/>
      <c r="B812" s="38"/>
      <c r="C812" s="70"/>
      <c r="D812" s="77"/>
      <c r="E812" s="71"/>
      <c r="F81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12" s="73" t="str">
        <f t="shared" si="2"/>
        <v/>
      </c>
      <c r="H812" s="74" t="str">
        <f t="shared" si="3"/>
        <v/>
      </c>
      <c r="I812" s="73" t="str">
        <f t="shared" si="4"/>
        <v/>
      </c>
      <c r="J812" s="75" t="str">
        <f t="array" ref="J812">iferror(vlookup(A812,SORT('Before Initial Call'!A:B, 2, FALSE), 2, FALSE),"")</f>
        <v/>
      </c>
      <c r="K812" s="76"/>
    </row>
    <row r="813">
      <c r="A813" s="69"/>
      <c r="B813" s="38"/>
      <c r="C813" s="70"/>
      <c r="D813" s="77"/>
      <c r="E813" s="71"/>
      <c r="F81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13" s="73" t="str">
        <f t="shared" si="2"/>
        <v/>
      </c>
      <c r="H813" s="74" t="str">
        <f t="shared" si="3"/>
        <v/>
      </c>
      <c r="I813" s="73" t="str">
        <f t="shared" si="4"/>
        <v/>
      </c>
      <c r="J813" s="75" t="str">
        <f t="array" ref="J813">iferror(vlookup(A813,SORT('Before Initial Call'!A:B, 2, FALSE), 2, FALSE),"")</f>
        <v/>
      </c>
      <c r="K813" s="76"/>
    </row>
    <row r="814">
      <c r="A814" s="69"/>
      <c r="B814" s="38"/>
      <c r="C814" s="70"/>
      <c r="D814" s="77"/>
      <c r="E814" s="71"/>
      <c r="F81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14" s="73" t="str">
        <f t="shared" si="2"/>
        <v/>
      </c>
      <c r="H814" s="74" t="str">
        <f t="shared" si="3"/>
        <v/>
      </c>
      <c r="I814" s="73" t="str">
        <f t="shared" si="4"/>
        <v/>
      </c>
      <c r="J814" s="75" t="str">
        <f t="array" ref="J814">iferror(vlookup(A814,SORT('Before Initial Call'!A:B, 2, FALSE), 2, FALSE),"")</f>
        <v/>
      </c>
      <c r="K814" s="76"/>
    </row>
    <row r="815">
      <c r="A815" s="69"/>
      <c r="B815" s="38"/>
      <c r="C815" s="70"/>
      <c r="D815" s="77"/>
      <c r="E815" s="71"/>
      <c r="F81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15" s="73" t="str">
        <f t="shared" si="2"/>
        <v/>
      </c>
      <c r="H815" s="74" t="str">
        <f t="shared" si="3"/>
        <v/>
      </c>
      <c r="I815" s="73" t="str">
        <f t="shared" si="4"/>
        <v/>
      </c>
      <c r="J815" s="75" t="str">
        <f t="array" ref="J815">iferror(vlookup(A815,SORT('Before Initial Call'!A:B, 2, FALSE), 2, FALSE),"")</f>
        <v/>
      </c>
      <c r="K815" s="76"/>
    </row>
    <row r="816">
      <c r="A816" s="69"/>
      <c r="B816" s="38"/>
      <c r="C816" s="70"/>
      <c r="D816" s="77"/>
      <c r="E816" s="71"/>
      <c r="F81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16" s="73" t="str">
        <f t="shared" si="2"/>
        <v/>
      </c>
      <c r="H816" s="74" t="str">
        <f t="shared" si="3"/>
        <v/>
      </c>
      <c r="I816" s="73" t="str">
        <f t="shared" si="4"/>
        <v/>
      </c>
      <c r="J816" s="75" t="str">
        <f t="array" ref="J816">iferror(vlookup(A816,SORT('Before Initial Call'!A:B, 2, FALSE), 2, FALSE),"")</f>
        <v/>
      </c>
      <c r="K816" s="76"/>
    </row>
    <row r="817">
      <c r="A817" s="69"/>
      <c r="B817" s="38"/>
      <c r="C817" s="70"/>
      <c r="D817" s="77"/>
      <c r="E817" s="71"/>
      <c r="F81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17" s="73" t="str">
        <f t="shared" si="2"/>
        <v/>
      </c>
      <c r="H817" s="74" t="str">
        <f t="shared" si="3"/>
        <v/>
      </c>
      <c r="I817" s="73" t="str">
        <f t="shared" si="4"/>
        <v/>
      </c>
      <c r="J817" s="75" t="str">
        <f t="array" ref="J817">iferror(vlookup(A817,SORT('Before Initial Call'!A:B, 2, FALSE), 2, FALSE),"")</f>
        <v/>
      </c>
      <c r="K817" s="76"/>
    </row>
    <row r="818">
      <c r="A818" s="69"/>
      <c r="B818" s="38"/>
      <c r="C818" s="70"/>
      <c r="D818" s="77"/>
      <c r="E818" s="71"/>
      <c r="F81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18" s="73" t="str">
        <f t="shared" si="2"/>
        <v/>
      </c>
      <c r="H818" s="74" t="str">
        <f t="shared" si="3"/>
        <v/>
      </c>
      <c r="I818" s="73" t="str">
        <f t="shared" si="4"/>
        <v/>
      </c>
      <c r="J818" s="75" t="str">
        <f t="array" ref="J818">iferror(vlookup(A818,SORT('Before Initial Call'!A:B, 2, FALSE), 2, FALSE),"")</f>
        <v/>
      </c>
      <c r="K818" s="76"/>
    </row>
    <row r="819">
      <c r="A819" s="69"/>
      <c r="B819" s="38"/>
      <c r="C819" s="70"/>
      <c r="D819" s="77"/>
      <c r="E819" s="71"/>
      <c r="F81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19" s="73" t="str">
        <f t="shared" si="2"/>
        <v/>
      </c>
      <c r="H819" s="74" t="str">
        <f t="shared" si="3"/>
        <v/>
      </c>
      <c r="I819" s="73" t="str">
        <f t="shared" si="4"/>
        <v/>
      </c>
      <c r="J819" s="75" t="str">
        <f t="array" ref="J819">iferror(vlookup(A819,SORT('Before Initial Call'!A:B, 2, FALSE), 2, FALSE),"")</f>
        <v/>
      </c>
      <c r="K819" s="76"/>
    </row>
    <row r="820">
      <c r="A820" s="69"/>
      <c r="B820" s="38"/>
      <c r="C820" s="70"/>
      <c r="D820" s="77"/>
      <c r="E820" s="71"/>
      <c r="F82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20" s="73" t="str">
        <f t="shared" si="2"/>
        <v/>
      </c>
      <c r="H820" s="74" t="str">
        <f t="shared" si="3"/>
        <v/>
      </c>
      <c r="I820" s="73" t="str">
        <f t="shared" si="4"/>
        <v/>
      </c>
      <c r="J820" s="75" t="str">
        <f t="array" ref="J820">iferror(vlookup(A820,SORT('Before Initial Call'!A:B, 2, FALSE), 2, FALSE),"")</f>
        <v/>
      </c>
      <c r="K820" s="76"/>
    </row>
    <row r="821">
      <c r="A821" s="69"/>
      <c r="B821" s="38"/>
      <c r="C821" s="70"/>
      <c r="D821" s="77"/>
      <c r="E821" s="71"/>
      <c r="F82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21" s="73" t="str">
        <f t="shared" si="2"/>
        <v/>
      </c>
      <c r="H821" s="74" t="str">
        <f t="shared" si="3"/>
        <v/>
      </c>
      <c r="I821" s="73" t="str">
        <f t="shared" si="4"/>
        <v/>
      </c>
      <c r="J821" s="75" t="str">
        <f t="array" ref="J821">iferror(vlookup(A821,SORT('Before Initial Call'!A:B, 2, FALSE), 2, FALSE),"")</f>
        <v/>
      </c>
      <c r="K821" s="76"/>
    </row>
    <row r="822">
      <c r="A822" s="69"/>
      <c r="B822" s="38"/>
      <c r="C822" s="70"/>
      <c r="D822" s="77"/>
      <c r="E822" s="71"/>
      <c r="F82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22" s="73" t="str">
        <f t="shared" si="2"/>
        <v/>
      </c>
      <c r="H822" s="74" t="str">
        <f t="shared" si="3"/>
        <v/>
      </c>
      <c r="I822" s="73" t="str">
        <f t="shared" si="4"/>
        <v/>
      </c>
      <c r="J822" s="75" t="str">
        <f t="array" ref="J822">iferror(vlookup(A822,SORT('Before Initial Call'!A:B, 2, FALSE), 2, FALSE),"")</f>
        <v/>
      </c>
      <c r="K822" s="76"/>
    </row>
    <row r="823">
      <c r="A823" s="69"/>
      <c r="B823" s="38"/>
      <c r="C823" s="70"/>
      <c r="D823" s="77"/>
      <c r="E823" s="71"/>
      <c r="F82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23" s="73" t="str">
        <f t="shared" si="2"/>
        <v/>
      </c>
      <c r="H823" s="74" t="str">
        <f t="shared" si="3"/>
        <v/>
      </c>
      <c r="I823" s="73" t="str">
        <f t="shared" si="4"/>
        <v/>
      </c>
      <c r="J823" s="75" t="str">
        <f t="array" ref="J823">iferror(vlookup(A823,SORT('Before Initial Call'!A:B, 2, FALSE), 2, FALSE),"")</f>
        <v/>
      </c>
      <c r="K823" s="76"/>
    </row>
    <row r="824">
      <c r="A824" s="69"/>
      <c r="B824" s="38"/>
      <c r="C824" s="70"/>
      <c r="D824" s="77"/>
      <c r="E824" s="71"/>
      <c r="F82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24" s="73" t="str">
        <f t="shared" si="2"/>
        <v/>
      </c>
      <c r="H824" s="74" t="str">
        <f t="shared" si="3"/>
        <v/>
      </c>
      <c r="I824" s="73" t="str">
        <f t="shared" si="4"/>
        <v/>
      </c>
      <c r="J824" s="75" t="str">
        <f t="array" ref="J824">iferror(vlookup(A824,SORT('Before Initial Call'!A:B, 2, FALSE), 2, FALSE),"")</f>
        <v/>
      </c>
      <c r="K824" s="76"/>
    </row>
    <row r="825">
      <c r="A825" s="69"/>
      <c r="B825" s="38"/>
      <c r="C825" s="70"/>
      <c r="D825" s="77"/>
      <c r="E825" s="71"/>
      <c r="F82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25" s="73" t="str">
        <f t="shared" si="2"/>
        <v/>
      </c>
      <c r="H825" s="74" t="str">
        <f t="shared" si="3"/>
        <v/>
      </c>
      <c r="I825" s="73" t="str">
        <f t="shared" si="4"/>
        <v/>
      </c>
      <c r="J825" s="75" t="str">
        <f t="array" ref="J825">iferror(vlookup(A825,SORT('Before Initial Call'!A:B, 2, FALSE), 2, FALSE),"")</f>
        <v/>
      </c>
      <c r="K825" s="76"/>
    </row>
    <row r="826">
      <c r="A826" s="69"/>
      <c r="B826" s="38"/>
      <c r="C826" s="70"/>
      <c r="D826" s="77"/>
      <c r="E826" s="71"/>
      <c r="F82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26" s="73" t="str">
        <f t="shared" si="2"/>
        <v/>
      </c>
      <c r="H826" s="74" t="str">
        <f t="shared" si="3"/>
        <v/>
      </c>
      <c r="I826" s="73" t="str">
        <f t="shared" si="4"/>
        <v/>
      </c>
      <c r="J826" s="75" t="str">
        <f t="array" ref="J826">iferror(vlookup(A826,SORT('Before Initial Call'!A:B, 2, FALSE), 2, FALSE),"")</f>
        <v/>
      </c>
      <c r="K826" s="76"/>
    </row>
    <row r="827">
      <c r="A827" s="69"/>
      <c r="B827" s="38"/>
      <c r="C827" s="70"/>
      <c r="D827" s="77"/>
      <c r="E827" s="71"/>
      <c r="F82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27" s="73" t="str">
        <f t="shared" si="2"/>
        <v/>
      </c>
      <c r="H827" s="74" t="str">
        <f t="shared" si="3"/>
        <v/>
      </c>
      <c r="I827" s="73" t="str">
        <f t="shared" si="4"/>
        <v/>
      </c>
      <c r="J827" s="75" t="str">
        <f t="array" ref="J827">iferror(vlookup(A827,SORT('Before Initial Call'!A:B, 2, FALSE), 2, FALSE),"")</f>
        <v/>
      </c>
      <c r="K827" s="76"/>
    </row>
    <row r="828">
      <c r="A828" s="69"/>
      <c r="B828" s="38"/>
      <c r="C828" s="70"/>
      <c r="D828" s="77"/>
      <c r="E828" s="71"/>
      <c r="F82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28" s="73" t="str">
        <f t="shared" si="2"/>
        <v/>
      </c>
      <c r="H828" s="74" t="str">
        <f t="shared" si="3"/>
        <v/>
      </c>
      <c r="I828" s="73" t="str">
        <f t="shared" si="4"/>
        <v/>
      </c>
      <c r="J828" s="75" t="str">
        <f t="array" ref="J828">iferror(vlookup(A828,SORT('Before Initial Call'!A:B, 2, FALSE), 2, FALSE),"")</f>
        <v/>
      </c>
      <c r="K828" s="76"/>
    </row>
    <row r="829">
      <c r="A829" s="69"/>
      <c r="B829" s="38"/>
      <c r="C829" s="70"/>
      <c r="D829" s="77"/>
      <c r="E829" s="71"/>
      <c r="F82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29" s="73" t="str">
        <f t="shared" si="2"/>
        <v/>
      </c>
      <c r="H829" s="74" t="str">
        <f t="shared" si="3"/>
        <v/>
      </c>
      <c r="I829" s="73" t="str">
        <f t="shared" si="4"/>
        <v/>
      </c>
      <c r="J829" s="75" t="str">
        <f t="array" ref="J829">iferror(vlookup(A829,SORT('Before Initial Call'!A:B, 2, FALSE), 2, FALSE),"")</f>
        <v/>
      </c>
      <c r="K829" s="76"/>
    </row>
    <row r="830">
      <c r="A830" s="69"/>
      <c r="B830" s="38"/>
      <c r="C830" s="70"/>
      <c r="D830" s="77"/>
      <c r="E830" s="71"/>
      <c r="F83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30" s="73" t="str">
        <f t="shared" si="2"/>
        <v/>
      </c>
      <c r="H830" s="74" t="str">
        <f t="shared" si="3"/>
        <v/>
      </c>
      <c r="I830" s="73" t="str">
        <f t="shared" si="4"/>
        <v/>
      </c>
      <c r="J830" s="75" t="str">
        <f t="array" ref="J830">iferror(vlookup(A830,SORT('Before Initial Call'!A:B, 2, FALSE), 2, FALSE),"")</f>
        <v/>
      </c>
      <c r="K830" s="76"/>
    </row>
    <row r="831">
      <c r="A831" s="69"/>
      <c r="B831" s="38"/>
      <c r="C831" s="70"/>
      <c r="D831" s="77"/>
      <c r="E831" s="71"/>
      <c r="F83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31" s="73" t="str">
        <f t="shared" si="2"/>
        <v/>
      </c>
      <c r="H831" s="74" t="str">
        <f t="shared" si="3"/>
        <v/>
      </c>
      <c r="I831" s="73" t="str">
        <f t="shared" si="4"/>
        <v/>
      </c>
      <c r="J831" s="75" t="str">
        <f t="array" ref="J831">iferror(vlookup(A831,SORT('Before Initial Call'!A:B, 2, FALSE), 2, FALSE),"")</f>
        <v/>
      </c>
      <c r="K831" s="76"/>
    </row>
    <row r="832">
      <c r="A832" s="69"/>
      <c r="B832" s="38"/>
      <c r="C832" s="70"/>
      <c r="D832" s="77"/>
      <c r="E832" s="71"/>
      <c r="F83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32" s="73" t="str">
        <f t="shared" si="2"/>
        <v/>
      </c>
      <c r="H832" s="74" t="str">
        <f t="shared" si="3"/>
        <v/>
      </c>
      <c r="I832" s="73" t="str">
        <f t="shared" si="4"/>
        <v/>
      </c>
      <c r="J832" s="75" t="str">
        <f t="array" ref="J832">iferror(vlookup(A832,SORT('Before Initial Call'!A:B, 2, FALSE), 2, FALSE),"")</f>
        <v/>
      </c>
      <c r="K832" s="76"/>
    </row>
    <row r="833">
      <c r="A833" s="69"/>
      <c r="B833" s="38"/>
      <c r="C833" s="70"/>
      <c r="D833" s="77"/>
      <c r="E833" s="71"/>
      <c r="F83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33" s="73" t="str">
        <f t="shared" si="2"/>
        <v/>
      </c>
      <c r="H833" s="74" t="str">
        <f t="shared" si="3"/>
        <v/>
      </c>
      <c r="I833" s="73" t="str">
        <f t="shared" si="4"/>
        <v/>
      </c>
      <c r="J833" s="75" t="str">
        <f t="array" ref="J833">iferror(vlookup(A833,SORT('Before Initial Call'!A:B, 2, FALSE), 2, FALSE),"")</f>
        <v/>
      </c>
      <c r="K833" s="76"/>
    </row>
    <row r="834">
      <c r="A834" s="69"/>
      <c r="B834" s="38"/>
      <c r="C834" s="70"/>
      <c r="D834" s="77"/>
      <c r="E834" s="71"/>
      <c r="F83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34" s="73" t="str">
        <f t="shared" si="2"/>
        <v/>
      </c>
      <c r="H834" s="74" t="str">
        <f t="shared" si="3"/>
        <v/>
      </c>
      <c r="I834" s="73" t="str">
        <f t="shared" si="4"/>
        <v/>
      </c>
      <c r="J834" s="75" t="str">
        <f t="array" ref="J834">iferror(vlookup(A834,SORT('Before Initial Call'!A:B, 2, FALSE), 2, FALSE),"")</f>
        <v/>
      </c>
      <c r="K834" s="76"/>
    </row>
    <row r="835">
      <c r="A835" s="69"/>
      <c r="B835" s="38"/>
      <c r="C835" s="70"/>
      <c r="D835" s="77"/>
      <c r="E835" s="71"/>
      <c r="F83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35" s="73" t="str">
        <f t="shared" si="2"/>
        <v/>
      </c>
      <c r="H835" s="74" t="str">
        <f t="shared" si="3"/>
        <v/>
      </c>
      <c r="I835" s="73" t="str">
        <f t="shared" si="4"/>
        <v/>
      </c>
      <c r="J835" s="75" t="str">
        <f t="array" ref="J835">iferror(vlookup(A835,SORT('Before Initial Call'!A:B, 2, FALSE), 2, FALSE),"")</f>
        <v/>
      </c>
      <c r="K835" s="76"/>
    </row>
    <row r="836">
      <c r="A836" s="69"/>
      <c r="B836" s="38"/>
      <c r="C836" s="70"/>
      <c r="D836" s="77"/>
      <c r="E836" s="71"/>
      <c r="F83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36" s="73" t="str">
        <f t="shared" si="2"/>
        <v/>
      </c>
      <c r="H836" s="74" t="str">
        <f t="shared" si="3"/>
        <v/>
      </c>
      <c r="I836" s="73" t="str">
        <f t="shared" si="4"/>
        <v/>
      </c>
      <c r="J836" s="75" t="str">
        <f t="array" ref="J836">iferror(vlookup(A836,SORT('Before Initial Call'!A:B, 2, FALSE), 2, FALSE),"")</f>
        <v/>
      </c>
      <c r="K836" s="76"/>
    </row>
    <row r="837">
      <c r="A837" s="69"/>
      <c r="B837" s="38"/>
      <c r="C837" s="70"/>
      <c r="D837" s="77"/>
      <c r="E837" s="71"/>
      <c r="F83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37" s="73" t="str">
        <f t="shared" si="2"/>
        <v/>
      </c>
      <c r="H837" s="74" t="str">
        <f t="shared" si="3"/>
        <v/>
      </c>
      <c r="I837" s="73" t="str">
        <f t="shared" si="4"/>
        <v/>
      </c>
      <c r="J837" s="75" t="str">
        <f t="array" ref="J837">iferror(vlookup(A837,SORT('Before Initial Call'!A:B, 2, FALSE), 2, FALSE),"")</f>
        <v/>
      </c>
      <c r="K837" s="76"/>
    </row>
    <row r="838">
      <c r="A838" s="69"/>
      <c r="B838" s="38"/>
      <c r="C838" s="70"/>
      <c r="D838" s="77"/>
      <c r="E838" s="71"/>
      <c r="F83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38" s="73" t="str">
        <f t="shared" si="2"/>
        <v/>
      </c>
      <c r="H838" s="74" t="str">
        <f t="shared" si="3"/>
        <v/>
      </c>
      <c r="I838" s="73" t="str">
        <f t="shared" si="4"/>
        <v/>
      </c>
      <c r="J838" s="75" t="str">
        <f t="array" ref="J838">iferror(vlookup(A838,SORT('Before Initial Call'!A:B, 2, FALSE), 2, FALSE),"")</f>
        <v/>
      </c>
      <c r="K838" s="76"/>
    </row>
    <row r="839">
      <c r="A839" s="69"/>
      <c r="B839" s="38"/>
      <c r="C839" s="70"/>
      <c r="D839" s="77"/>
      <c r="E839" s="71"/>
      <c r="F83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39" s="73" t="str">
        <f t="shared" si="2"/>
        <v/>
      </c>
      <c r="H839" s="74" t="str">
        <f t="shared" si="3"/>
        <v/>
      </c>
      <c r="I839" s="73" t="str">
        <f t="shared" si="4"/>
        <v/>
      </c>
      <c r="J839" s="75" t="str">
        <f t="array" ref="J839">iferror(vlookup(A839,SORT('Before Initial Call'!A:B, 2, FALSE), 2, FALSE),"")</f>
        <v/>
      </c>
      <c r="K839" s="76"/>
    </row>
    <row r="840">
      <c r="A840" s="69"/>
      <c r="B840" s="38"/>
      <c r="C840" s="70"/>
      <c r="D840" s="77"/>
      <c r="E840" s="71"/>
      <c r="F84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40" s="73" t="str">
        <f t="shared" si="2"/>
        <v/>
      </c>
      <c r="H840" s="74" t="str">
        <f t="shared" si="3"/>
        <v/>
      </c>
      <c r="I840" s="73" t="str">
        <f t="shared" si="4"/>
        <v/>
      </c>
      <c r="J840" s="75" t="str">
        <f t="array" ref="J840">iferror(vlookup(A840,SORT('Before Initial Call'!A:B, 2, FALSE), 2, FALSE),"")</f>
        <v/>
      </c>
      <c r="K840" s="76"/>
    </row>
    <row r="841">
      <c r="A841" s="69"/>
      <c r="B841" s="38"/>
      <c r="C841" s="70"/>
      <c r="D841" s="77"/>
      <c r="E841" s="71"/>
      <c r="F84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41" s="73" t="str">
        <f t="shared" si="2"/>
        <v/>
      </c>
      <c r="H841" s="74" t="str">
        <f t="shared" si="3"/>
        <v/>
      </c>
      <c r="I841" s="73" t="str">
        <f t="shared" si="4"/>
        <v/>
      </c>
      <c r="J841" s="75" t="str">
        <f t="array" ref="J841">iferror(vlookup(A841,SORT('Before Initial Call'!A:B, 2, FALSE), 2, FALSE),"")</f>
        <v/>
      </c>
      <c r="K841" s="76"/>
    </row>
    <row r="842">
      <c r="A842" s="69"/>
      <c r="B842" s="38"/>
      <c r="C842" s="70"/>
      <c r="D842" s="77"/>
      <c r="E842" s="71"/>
      <c r="F84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42" s="73" t="str">
        <f t="shared" si="2"/>
        <v/>
      </c>
      <c r="H842" s="74" t="str">
        <f t="shared" si="3"/>
        <v/>
      </c>
      <c r="I842" s="73" t="str">
        <f t="shared" si="4"/>
        <v/>
      </c>
      <c r="J842" s="75" t="str">
        <f t="array" ref="J842">iferror(vlookup(A842,SORT('Before Initial Call'!A:B, 2, FALSE), 2, FALSE),"")</f>
        <v/>
      </c>
      <c r="K842" s="76"/>
    </row>
    <row r="843">
      <c r="A843" s="69"/>
      <c r="B843" s="38"/>
      <c r="C843" s="70"/>
      <c r="D843" s="77"/>
      <c r="E843" s="71"/>
      <c r="F84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43" s="73" t="str">
        <f t="shared" si="2"/>
        <v/>
      </c>
      <c r="H843" s="74" t="str">
        <f t="shared" si="3"/>
        <v/>
      </c>
      <c r="I843" s="73" t="str">
        <f t="shared" si="4"/>
        <v/>
      </c>
      <c r="J843" s="75" t="str">
        <f t="array" ref="J843">iferror(vlookup(A843,SORT('Before Initial Call'!A:B, 2, FALSE), 2, FALSE),"")</f>
        <v/>
      </c>
      <c r="K843" s="76"/>
    </row>
    <row r="844">
      <c r="A844" s="69"/>
      <c r="B844" s="38"/>
      <c r="C844" s="70"/>
      <c r="D844" s="77"/>
      <c r="E844" s="71"/>
      <c r="F84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44" s="73" t="str">
        <f t="shared" si="2"/>
        <v/>
      </c>
      <c r="H844" s="74" t="str">
        <f t="shared" si="3"/>
        <v/>
      </c>
      <c r="I844" s="73" t="str">
        <f t="shared" si="4"/>
        <v/>
      </c>
      <c r="J844" s="75" t="str">
        <f t="array" ref="J844">iferror(vlookup(A844,SORT('Before Initial Call'!A:B, 2, FALSE), 2, FALSE),"")</f>
        <v/>
      </c>
      <c r="K844" s="76"/>
    </row>
    <row r="845">
      <c r="A845" s="69"/>
      <c r="B845" s="38"/>
      <c r="C845" s="70"/>
      <c r="D845" s="77"/>
      <c r="E845" s="71"/>
      <c r="F84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45" s="73" t="str">
        <f t="shared" si="2"/>
        <v/>
      </c>
      <c r="H845" s="74" t="str">
        <f t="shared" si="3"/>
        <v/>
      </c>
      <c r="I845" s="73" t="str">
        <f t="shared" si="4"/>
        <v/>
      </c>
      <c r="J845" s="75" t="str">
        <f t="array" ref="J845">iferror(vlookup(A845,SORT('Before Initial Call'!A:B, 2, FALSE), 2, FALSE),"")</f>
        <v/>
      </c>
      <c r="K845" s="76"/>
    </row>
    <row r="846">
      <c r="A846" s="69"/>
      <c r="B846" s="38"/>
      <c r="C846" s="70"/>
      <c r="D846" s="77"/>
      <c r="E846" s="71"/>
      <c r="F84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46" s="73" t="str">
        <f t="shared" si="2"/>
        <v/>
      </c>
      <c r="H846" s="74" t="str">
        <f t="shared" si="3"/>
        <v/>
      </c>
      <c r="I846" s="73" t="str">
        <f t="shared" si="4"/>
        <v/>
      </c>
      <c r="J846" s="75" t="str">
        <f t="array" ref="J846">iferror(vlookup(A846,SORT('Before Initial Call'!A:B, 2, FALSE), 2, FALSE),"")</f>
        <v/>
      </c>
      <c r="K846" s="76"/>
    </row>
    <row r="847">
      <c r="A847" s="69"/>
      <c r="B847" s="38"/>
      <c r="C847" s="70"/>
      <c r="D847" s="77"/>
      <c r="E847" s="71"/>
      <c r="F84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47" s="73" t="str">
        <f t="shared" si="2"/>
        <v/>
      </c>
      <c r="H847" s="74" t="str">
        <f t="shared" si="3"/>
        <v/>
      </c>
      <c r="I847" s="73" t="str">
        <f t="shared" si="4"/>
        <v/>
      </c>
      <c r="J847" s="75" t="str">
        <f t="array" ref="J847">iferror(vlookup(A847,SORT('Before Initial Call'!A:B, 2, FALSE), 2, FALSE),"")</f>
        <v/>
      </c>
      <c r="K847" s="76"/>
    </row>
    <row r="848">
      <c r="A848" s="69"/>
      <c r="B848" s="38"/>
      <c r="C848" s="70"/>
      <c r="D848" s="77"/>
      <c r="E848" s="71"/>
      <c r="F84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48" s="73" t="str">
        <f t="shared" si="2"/>
        <v/>
      </c>
      <c r="H848" s="74" t="str">
        <f t="shared" si="3"/>
        <v/>
      </c>
      <c r="I848" s="73" t="str">
        <f t="shared" si="4"/>
        <v/>
      </c>
      <c r="J848" s="75" t="str">
        <f t="array" ref="J848">iferror(vlookup(A848,SORT('Before Initial Call'!A:B, 2, FALSE), 2, FALSE),"")</f>
        <v/>
      </c>
      <c r="K848" s="76"/>
    </row>
    <row r="849">
      <c r="A849" s="69"/>
      <c r="B849" s="38"/>
      <c r="C849" s="70"/>
      <c r="D849" s="77"/>
      <c r="E849" s="71"/>
      <c r="F84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49" s="73" t="str">
        <f t="shared" si="2"/>
        <v/>
      </c>
      <c r="H849" s="74" t="str">
        <f t="shared" si="3"/>
        <v/>
      </c>
      <c r="I849" s="73" t="str">
        <f t="shared" si="4"/>
        <v/>
      </c>
      <c r="J849" s="75" t="str">
        <f t="array" ref="J849">iferror(vlookup(A849,SORT('Before Initial Call'!A:B, 2, FALSE), 2, FALSE),"")</f>
        <v/>
      </c>
      <c r="K849" s="76"/>
    </row>
    <row r="850">
      <c r="A850" s="69"/>
      <c r="B850" s="38"/>
      <c r="C850" s="70"/>
      <c r="D850" s="77"/>
      <c r="E850" s="71"/>
      <c r="F85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50" s="73" t="str">
        <f t="shared" si="2"/>
        <v/>
      </c>
      <c r="H850" s="74" t="str">
        <f t="shared" si="3"/>
        <v/>
      </c>
      <c r="I850" s="73" t="str">
        <f t="shared" si="4"/>
        <v/>
      </c>
      <c r="J850" s="75" t="str">
        <f t="array" ref="J850">iferror(vlookup(A850,SORT('Before Initial Call'!A:B, 2, FALSE), 2, FALSE),"")</f>
        <v/>
      </c>
      <c r="K850" s="76"/>
    </row>
    <row r="851">
      <c r="A851" s="69"/>
      <c r="B851" s="38"/>
      <c r="C851" s="70"/>
      <c r="D851" s="77"/>
      <c r="E851" s="71"/>
      <c r="F85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51" s="73" t="str">
        <f t="shared" si="2"/>
        <v/>
      </c>
      <c r="H851" s="74" t="str">
        <f t="shared" si="3"/>
        <v/>
      </c>
      <c r="I851" s="73" t="str">
        <f t="shared" si="4"/>
        <v/>
      </c>
      <c r="J851" s="75" t="str">
        <f t="array" ref="J851">iferror(vlookup(A851,SORT('Before Initial Call'!A:B, 2, FALSE), 2, FALSE),"")</f>
        <v/>
      </c>
      <c r="K851" s="76"/>
    </row>
    <row r="852">
      <c r="A852" s="69"/>
      <c r="B852" s="38"/>
      <c r="C852" s="70"/>
      <c r="D852" s="77"/>
      <c r="E852" s="71"/>
      <c r="F85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52" s="73" t="str">
        <f t="shared" si="2"/>
        <v/>
      </c>
      <c r="H852" s="74" t="str">
        <f t="shared" si="3"/>
        <v/>
      </c>
      <c r="I852" s="73" t="str">
        <f t="shared" si="4"/>
        <v/>
      </c>
      <c r="J852" s="75" t="str">
        <f t="array" ref="J852">iferror(vlookup(A852,SORT('Before Initial Call'!A:B, 2, FALSE), 2, FALSE),"")</f>
        <v/>
      </c>
      <c r="K852" s="76"/>
    </row>
    <row r="853">
      <c r="A853" s="69"/>
      <c r="B853" s="38"/>
      <c r="C853" s="70"/>
      <c r="D853" s="77"/>
      <c r="E853" s="71"/>
      <c r="F85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53" s="73" t="str">
        <f t="shared" si="2"/>
        <v/>
      </c>
      <c r="H853" s="74" t="str">
        <f t="shared" si="3"/>
        <v/>
      </c>
      <c r="I853" s="73" t="str">
        <f t="shared" si="4"/>
        <v/>
      </c>
      <c r="J853" s="75" t="str">
        <f t="array" ref="J853">iferror(vlookup(A853,SORT('Before Initial Call'!A:B, 2, FALSE), 2, FALSE),"")</f>
        <v/>
      </c>
      <c r="K853" s="76"/>
    </row>
    <row r="854">
      <c r="A854" s="69"/>
      <c r="B854" s="38"/>
      <c r="C854" s="70"/>
      <c r="D854" s="77"/>
      <c r="E854" s="71"/>
      <c r="F85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54" s="73" t="str">
        <f t="shared" si="2"/>
        <v/>
      </c>
      <c r="H854" s="74" t="str">
        <f t="shared" si="3"/>
        <v/>
      </c>
      <c r="I854" s="73" t="str">
        <f t="shared" si="4"/>
        <v/>
      </c>
      <c r="J854" s="75" t="str">
        <f t="array" ref="J854">iferror(vlookup(A854,SORT('Before Initial Call'!A:B, 2, FALSE), 2, FALSE),"")</f>
        <v/>
      </c>
      <c r="K854" s="76"/>
    </row>
    <row r="855">
      <c r="A855" s="69"/>
      <c r="B855" s="38"/>
      <c r="C855" s="70"/>
      <c r="D855" s="77"/>
      <c r="E855" s="71"/>
      <c r="F85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55" s="73" t="str">
        <f t="shared" si="2"/>
        <v/>
      </c>
      <c r="H855" s="74" t="str">
        <f t="shared" si="3"/>
        <v/>
      </c>
      <c r="I855" s="73" t="str">
        <f t="shared" si="4"/>
        <v/>
      </c>
      <c r="J855" s="75" t="str">
        <f t="array" ref="J855">iferror(vlookup(A855,SORT('Before Initial Call'!A:B, 2, FALSE), 2, FALSE),"")</f>
        <v/>
      </c>
      <c r="K855" s="76"/>
    </row>
    <row r="856">
      <c r="A856" s="69"/>
      <c r="B856" s="38"/>
      <c r="C856" s="70"/>
      <c r="D856" s="77"/>
      <c r="E856" s="71"/>
      <c r="F85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56" s="73" t="str">
        <f t="shared" si="2"/>
        <v/>
      </c>
      <c r="H856" s="74" t="str">
        <f t="shared" si="3"/>
        <v/>
      </c>
      <c r="I856" s="73" t="str">
        <f t="shared" si="4"/>
        <v/>
      </c>
      <c r="J856" s="75" t="str">
        <f t="array" ref="J856">iferror(vlookup(A856,SORT('Before Initial Call'!A:B, 2, FALSE), 2, FALSE),"")</f>
        <v/>
      </c>
      <c r="K856" s="76"/>
    </row>
    <row r="857">
      <c r="A857" s="69"/>
      <c r="B857" s="38"/>
      <c r="C857" s="70"/>
      <c r="D857" s="77"/>
      <c r="E857" s="71"/>
      <c r="F85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57" s="73" t="str">
        <f t="shared" si="2"/>
        <v/>
      </c>
      <c r="H857" s="74" t="str">
        <f t="shared" si="3"/>
        <v/>
      </c>
      <c r="I857" s="73" t="str">
        <f t="shared" si="4"/>
        <v/>
      </c>
      <c r="J857" s="75" t="str">
        <f t="array" ref="J857">iferror(vlookup(A857,SORT('Before Initial Call'!A:B, 2, FALSE), 2, FALSE),"")</f>
        <v/>
      </c>
      <c r="K857" s="76"/>
    </row>
    <row r="858">
      <c r="A858" s="69"/>
      <c r="B858" s="38"/>
      <c r="C858" s="70"/>
      <c r="D858" s="77"/>
      <c r="E858" s="71"/>
      <c r="F85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58" s="73" t="str">
        <f t="shared" si="2"/>
        <v/>
      </c>
      <c r="H858" s="74" t="str">
        <f t="shared" si="3"/>
        <v/>
      </c>
      <c r="I858" s="73" t="str">
        <f t="shared" si="4"/>
        <v/>
      </c>
      <c r="J858" s="75" t="str">
        <f t="array" ref="J858">iferror(vlookup(A858,SORT('Before Initial Call'!A:B, 2, FALSE), 2, FALSE),"")</f>
        <v/>
      </c>
      <c r="K858" s="76"/>
    </row>
    <row r="859">
      <c r="A859" s="69"/>
      <c r="B859" s="38"/>
      <c r="C859" s="70"/>
      <c r="D859" s="77"/>
      <c r="E859" s="71"/>
      <c r="F85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59" s="73" t="str">
        <f t="shared" si="2"/>
        <v/>
      </c>
      <c r="H859" s="74" t="str">
        <f t="shared" si="3"/>
        <v/>
      </c>
      <c r="I859" s="73" t="str">
        <f t="shared" si="4"/>
        <v/>
      </c>
      <c r="J859" s="75" t="str">
        <f t="array" ref="J859">iferror(vlookup(A859,SORT('Before Initial Call'!A:B, 2, FALSE), 2, FALSE),"")</f>
        <v/>
      </c>
      <c r="K859" s="76"/>
    </row>
    <row r="860">
      <c r="A860" s="69"/>
      <c r="B860" s="38"/>
      <c r="C860" s="70"/>
      <c r="D860" s="77"/>
      <c r="E860" s="71"/>
      <c r="F86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60" s="73" t="str">
        <f t="shared" si="2"/>
        <v/>
      </c>
      <c r="H860" s="74" t="str">
        <f t="shared" si="3"/>
        <v/>
      </c>
      <c r="I860" s="73" t="str">
        <f t="shared" si="4"/>
        <v/>
      </c>
      <c r="J860" s="75" t="str">
        <f t="array" ref="J860">iferror(vlookup(A860,SORT('Before Initial Call'!A:B, 2, FALSE), 2, FALSE),"")</f>
        <v/>
      </c>
      <c r="K860" s="76"/>
    </row>
    <row r="861">
      <c r="A861" s="69"/>
      <c r="B861" s="38"/>
      <c r="C861" s="70"/>
      <c r="D861" s="77"/>
      <c r="E861" s="71"/>
      <c r="F86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61" s="73" t="str">
        <f t="shared" si="2"/>
        <v/>
      </c>
      <c r="H861" s="74" t="str">
        <f t="shared" si="3"/>
        <v/>
      </c>
      <c r="I861" s="73" t="str">
        <f t="shared" si="4"/>
        <v/>
      </c>
      <c r="J861" s="75" t="str">
        <f t="array" ref="J861">iferror(vlookup(A861,SORT('Before Initial Call'!A:B, 2, FALSE), 2, FALSE),"")</f>
        <v/>
      </c>
      <c r="K861" s="76"/>
    </row>
    <row r="862">
      <c r="A862" s="69"/>
      <c r="B862" s="38"/>
      <c r="C862" s="70"/>
      <c r="D862" s="77"/>
      <c r="E862" s="71"/>
      <c r="F86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62" s="73" t="str">
        <f t="shared" si="2"/>
        <v/>
      </c>
      <c r="H862" s="74" t="str">
        <f t="shared" si="3"/>
        <v/>
      </c>
      <c r="I862" s="73" t="str">
        <f t="shared" si="4"/>
        <v/>
      </c>
      <c r="J862" s="75" t="str">
        <f t="array" ref="J862">iferror(vlookup(A862,SORT('Before Initial Call'!A:B, 2, FALSE), 2, FALSE),"")</f>
        <v/>
      </c>
      <c r="K862" s="76"/>
    </row>
    <row r="863">
      <c r="A863" s="69"/>
      <c r="B863" s="38"/>
      <c r="C863" s="70"/>
      <c r="D863" s="77"/>
      <c r="E863" s="71"/>
      <c r="F86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63" s="73" t="str">
        <f t="shared" si="2"/>
        <v/>
      </c>
      <c r="H863" s="74" t="str">
        <f t="shared" si="3"/>
        <v/>
      </c>
      <c r="I863" s="73" t="str">
        <f t="shared" si="4"/>
        <v/>
      </c>
      <c r="J863" s="75" t="str">
        <f t="array" ref="J863">iferror(vlookup(A863,SORT('Before Initial Call'!A:B, 2, FALSE), 2, FALSE),"")</f>
        <v/>
      </c>
      <c r="K863" s="76"/>
    </row>
    <row r="864">
      <c r="A864" s="69"/>
      <c r="B864" s="38"/>
      <c r="C864" s="70"/>
      <c r="D864" s="77"/>
      <c r="E864" s="71"/>
      <c r="F86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64" s="73" t="str">
        <f t="shared" si="2"/>
        <v/>
      </c>
      <c r="H864" s="74" t="str">
        <f t="shared" si="3"/>
        <v/>
      </c>
      <c r="I864" s="73" t="str">
        <f t="shared" si="4"/>
        <v/>
      </c>
      <c r="J864" s="75" t="str">
        <f t="array" ref="J864">iferror(vlookup(A864,SORT('Before Initial Call'!A:B, 2, FALSE), 2, FALSE),"")</f>
        <v/>
      </c>
      <c r="K864" s="76"/>
    </row>
    <row r="865">
      <c r="A865" s="69"/>
      <c r="B865" s="38"/>
      <c r="C865" s="70"/>
      <c r="D865" s="77"/>
      <c r="E865" s="71"/>
      <c r="F86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65" s="73" t="str">
        <f t="shared" si="2"/>
        <v/>
      </c>
      <c r="H865" s="74" t="str">
        <f t="shared" si="3"/>
        <v/>
      </c>
      <c r="I865" s="73" t="str">
        <f t="shared" si="4"/>
        <v/>
      </c>
      <c r="J865" s="75" t="str">
        <f t="array" ref="J865">iferror(vlookup(A865,SORT('Before Initial Call'!A:B, 2, FALSE), 2, FALSE),"")</f>
        <v/>
      </c>
      <c r="K865" s="76"/>
    </row>
    <row r="866">
      <c r="A866" s="69"/>
      <c r="B866" s="38"/>
      <c r="C866" s="70"/>
      <c r="D866" s="77"/>
      <c r="E866" s="71"/>
      <c r="F86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66" s="73" t="str">
        <f t="shared" si="2"/>
        <v/>
      </c>
      <c r="H866" s="74" t="str">
        <f t="shared" si="3"/>
        <v/>
      </c>
      <c r="I866" s="73" t="str">
        <f t="shared" si="4"/>
        <v/>
      </c>
      <c r="J866" s="75" t="str">
        <f t="array" ref="J866">iferror(vlookup(A866,SORT('Before Initial Call'!A:B, 2, FALSE), 2, FALSE),"")</f>
        <v/>
      </c>
      <c r="K866" s="76"/>
    </row>
    <row r="867">
      <c r="A867" s="69"/>
      <c r="B867" s="38"/>
      <c r="C867" s="70"/>
      <c r="D867" s="77"/>
      <c r="E867" s="71"/>
      <c r="F86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67" s="73" t="str">
        <f t="shared" si="2"/>
        <v/>
      </c>
      <c r="H867" s="74" t="str">
        <f t="shared" si="3"/>
        <v/>
      </c>
      <c r="I867" s="73" t="str">
        <f t="shared" si="4"/>
        <v/>
      </c>
      <c r="J867" s="75" t="str">
        <f t="array" ref="J867">iferror(vlookup(A867,SORT('Before Initial Call'!A:B, 2, FALSE), 2, FALSE),"")</f>
        <v/>
      </c>
      <c r="K867" s="76"/>
    </row>
    <row r="868">
      <c r="A868" s="69"/>
      <c r="B868" s="38"/>
      <c r="C868" s="70"/>
      <c r="D868" s="77"/>
      <c r="E868" s="71"/>
      <c r="F86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68" s="73" t="str">
        <f t="shared" si="2"/>
        <v/>
      </c>
      <c r="H868" s="74" t="str">
        <f t="shared" si="3"/>
        <v/>
      </c>
      <c r="I868" s="73" t="str">
        <f t="shared" si="4"/>
        <v/>
      </c>
      <c r="J868" s="75" t="str">
        <f t="array" ref="J868">iferror(vlookup(A868,SORT('Before Initial Call'!A:B, 2, FALSE), 2, FALSE),"")</f>
        <v/>
      </c>
      <c r="K868" s="76"/>
    </row>
    <row r="869">
      <c r="A869" s="69"/>
      <c r="B869" s="38"/>
      <c r="C869" s="70"/>
      <c r="D869" s="77"/>
      <c r="E869" s="71"/>
      <c r="F86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69" s="73" t="str">
        <f t="shared" si="2"/>
        <v/>
      </c>
      <c r="H869" s="74" t="str">
        <f t="shared" si="3"/>
        <v/>
      </c>
      <c r="I869" s="73" t="str">
        <f t="shared" si="4"/>
        <v/>
      </c>
      <c r="J869" s="75" t="str">
        <f t="array" ref="J869">iferror(vlookup(A869,SORT('Before Initial Call'!A:B, 2, FALSE), 2, FALSE),"")</f>
        <v/>
      </c>
      <c r="K869" s="76"/>
    </row>
    <row r="870">
      <c r="A870" s="69"/>
      <c r="B870" s="38"/>
      <c r="C870" s="70"/>
      <c r="D870" s="77"/>
      <c r="E870" s="71"/>
      <c r="F87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70" s="73" t="str">
        <f t="shared" si="2"/>
        <v/>
      </c>
      <c r="H870" s="74" t="str">
        <f t="shared" si="3"/>
        <v/>
      </c>
      <c r="I870" s="73" t="str">
        <f t="shared" si="4"/>
        <v/>
      </c>
      <c r="J870" s="75" t="str">
        <f t="array" ref="J870">iferror(vlookup(A870,SORT('Before Initial Call'!A:B, 2, FALSE), 2, FALSE),"")</f>
        <v/>
      </c>
      <c r="K870" s="76"/>
    </row>
    <row r="871">
      <c r="A871" s="69"/>
      <c r="B871" s="38"/>
      <c r="C871" s="70"/>
      <c r="D871" s="77"/>
      <c r="E871" s="71"/>
      <c r="F87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71" s="73" t="str">
        <f t="shared" si="2"/>
        <v/>
      </c>
      <c r="H871" s="74" t="str">
        <f t="shared" si="3"/>
        <v/>
      </c>
      <c r="I871" s="73" t="str">
        <f t="shared" si="4"/>
        <v/>
      </c>
      <c r="J871" s="75" t="str">
        <f t="array" ref="J871">iferror(vlookup(A871,SORT('Before Initial Call'!A:B, 2, FALSE), 2, FALSE),"")</f>
        <v/>
      </c>
      <c r="K871" s="76"/>
    </row>
    <row r="872">
      <c r="A872" s="69"/>
      <c r="B872" s="38"/>
      <c r="C872" s="70"/>
      <c r="D872" s="77"/>
      <c r="E872" s="71"/>
      <c r="F87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72" s="73" t="str">
        <f t="shared" si="2"/>
        <v/>
      </c>
      <c r="H872" s="74" t="str">
        <f t="shared" si="3"/>
        <v/>
      </c>
      <c r="I872" s="73" t="str">
        <f t="shared" si="4"/>
        <v/>
      </c>
      <c r="J872" s="75" t="str">
        <f t="array" ref="J872">iferror(vlookup(A872,SORT('Before Initial Call'!A:B, 2, FALSE), 2, FALSE),"")</f>
        <v/>
      </c>
      <c r="K872" s="76"/>
    </row>
    <row r="873">
      <c r="A873" s="69"/>
      <c r="B873" s="38"/>
      <c r="C873" s="70"/>
      <c r="D873" s="77"/>
      <c r="E873" s="71"/>
      <c r="F87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73" s="73" t="str">
        <f t="shared" si="2"/>
        <v/>
      </c>
      <c r="H873" s="74" t="str">
        <f t="shared" si="3"/>
        <v/>
      </c>
      <c r="I873" s="73" t="str">
        <f t="shared" si="4"/>
        <v/>
      </c>
      <c r="J873" s="75" t="str">
        <f t="array" ref="J873">iferror(vlookup(A873,SORT('Before Initial Call'!A:B, 2, FALSE), 2, FALSE),"")</f>
        <v/>
      </c>
      <c r="K873" s="76"/>
    </row>
    <row r="874">
      <c r="A874" s="69"/>
      <c r="B874" s="38"/>
      <c r="C874" s="70"/>
      <c r="D874" s="77"/>
      <c r="E874" s="71"/>
      <c r="F87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74" s="73" t="str">
        <f t="shared" si="2"/>
        <v/>
      </c>
      <c r="H874" s="74" t="str">
        <f t="shared" si="3"/>
        <v/>
      </c>
      <c r="I874" s="73" t="str">
        <f t="shared" si="4"/>
        <v/>
      </c>
      <c r="J874" s="75" t="str">
        <f t="array" ref="J874">iferror(vlookup(A874,SORT('Before Initial Call'!A:B, 2, FALSE), 2, FALSE),"")</f>
        <v/>
      </c>
      <c r="K874" s="76"/>
    </row>
    <row r="875">
      <c r="A875" s="69"/>
      <c r="B875" s="38"/>
      <c r="C875" s="70"/>
      <c r="D875" s="77"/>
      <c r="E875" s="71"/>
      <c r="F87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75" s="73" t="str">
        <f t="shared" si="2"/>
        <v/>
      </c>
      <c r="H875" s="74" t="str">
        <f t="shared" si="3"/>
        <v/>
      </c>
      <c r="I875" s="73" t="str">
        <f t="shared" si="4"/>
        <v/>
      </c>
      <c r="J875" s="75" t="str">
        <f t="array" ref="J875">iferror(vlookup(A875,SORT('Before Initial Call'!A:B, 2, FALSE), 2, FALSE),"")</f>
        <v/>
      </c>
      <c r="K875" s="76"/>
    </row>
    <row r="876">
      <c r="A876" s="69"/>
      <c r="B876" s="38"/>
      <c r="C876" s="70"/>
      <c r="D876" s="77"/>
      <c r="E876" s="71"/>
      <c r="F87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76" s="73" t="str">
        <f t="shared" si="2"/>
        <v/>
      </c>
      <c r="H876" s="74" t="str">
        <f t="shared" si="3"/>
        <v/>
      </c>
      <c r="I876" s="73" t="str">
        <f t="shared" si="4"/>
        <v/>
      </c>
      <c r="J876" s="75" t="str">
        <f t="array" ref="J876">iferror(vlookup(A876,SORT('Before Initial Call'!A:B, 2, FALSE), 2, FALSE),"")</f>
        <v/>
      </c>
      <c r="K876" s="76"/>
    </row>
    <row r="877">
      <c r="A877" s="69"/>
      <c r="B877" s="38"/>
      <c r="C877" s="70"/>
      <c r="D877" s="77"/>
      <c r="E877" s="71"/>
      <c r="F87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77" s="73" t="str">
        <f t="shared" si="2"/>
        <v/>
      </c>
      <c r="H877" s="74" t="str">
        <f t="shared" si="3"/>
        <v/>
      </c>
      <c r="I877" s="73" t="str">
        <f t="shared" si="4"/>
        <v/>
      </c>
      <c r="J877" s="75" t="str">
        <f t="array" ref="J877">iferror(vlookup(A877,SORT('Before Initial Call'!A:B, 2, FALSE), 2, FALSE),"")</f>
        <v/>
      </c>
      <c r="K877" s="76"/>
    </row>
    <row r="878">
      <c r="A878" s="69"/>
      <c r="B878" s="38"/>
      <c r="C878" s="70"/>
      <c r="D878" s="77"/>
      <c r="E878" s="71"/>
      <c r="F87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78" s="73" t="str">
        <f t="shared" si="2"/>
        <v/>
      </c>
      <c r="H878" s="74" t="str">
        <f t="shared" si="3"/>
        <v/>
      </c>
      <c r="I878" s="73" t="str">
        <f t="shared" si="4"/>
        <v/>
      </c>
      <c r="J878" s="75" t="str">
        <f t="array" ref="J878">iferror(vlookup(A878,SORT('Before Initial Call'!A:B, 2, FALSE), 2, FALSE),"")</f>
        <v/>
      </c>
      <c r="K878" s="76"/>
    </row>
    <row r="879">
      <c r="A879" s="69"/>
      <c r="B879" s="38"/>
      <c r="C879" s="70"/>
      <c r="D879" s="77"/>
      <c r="E879" s="71"/>
      <c r="F87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79" s="73" t="str">
        <f t="shared" si="2"/>
        <v/>
      </c>
      <c r="H879" s="74" t="str">
        <f t="shared" si="3"/>
        <v/>
      </c>
      <c r="I879" s="73" t="str">
        <f t="shared" si="4"/>
        <v/>
      </c>
      <c r="J879" s="75" t="str">
        <f t="array" ref="J879">iferror(vlookup(A879,SORT('Before Initial Call'!A:B, 2, FALSE), 2, FALSE),"")</f>
        <v/>
      </c>
      <c r="K879" s="76"/>
    </row>
    <row r="880">
      <c r="A880" s="69"/>
      <c r="B880" s="38"/>
      <c r="C880" s="70"/>
      <c r="D880" s="77"/>
      <c r="E880" s="71"/>
      <c r="F88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80" s="73" t="str">
        <f t="shared" si="2"/>
        <v/>
      </c>
      <c r="H880" s="74" t="str">
        <f t="shared" si="3"/>
        <v/>
      </c>
      <c r="I880" s="73" t="str">
        <f t="shared" si="4"/>
        <v/>
      </c>
      <c r="J880" s="75" t="str">
        <f t="array" ref="J880">iferror(vlookup(A880,SORT('Before Initial Call'!A:B, 2, FALSE), 2, FALSE),"")</f>
        <v/>
      </c>
      <c r="K880" s="76"/>
    </row>
    <row r="881">
      <c r="A881" s="69"/>
      <c r="B881" s="38"/>
      <c r="C881" s="70"/>
      <c r="D881" s="77"/>
      <c r="E881" s="71"/>
      <c r="F88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81" s="73" t="str">
        <f t="shared" si="2"/>
        <v/>
      </c>
      <c r="H881" s="74" t="str">
        <f t="shared" si="3"/>
        <v/>
      </c>
      <c r="I881" s="73" t="str">
        <f t="shared" si="4"/>
        <v/>
      </c>
      <c r="J881" s="75" t="str">
        <f t="array" ref="J881">iferror(vlookup(A881,SORT('Before Initial Call'!A:B, 2, FALSE), 2, FALSE),"")</f>
        <v/>
      </c>
      <c r="K881" s="76"/>
    </row>
    <row r="882">
      <c r="A882" s="69"/>
      <c r="B882" s="38"/>
      <c r="C882" s="70"/>
      <c r="D882" s="77"/>
      <c r="E882" s="71"/>
      <c r="F88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82" s="73" t="str">
        <f t="shared" si="2"/>
        <v/>
      </c>
      <c r="H882" s="74" t="str">
        <f t="shared" si="3"/>
        <v/>
      </c>
      <c r="I882" s="73" t="str">
        <f t="shared" si="4"/>
        <v/>
      </c>
      <c r="J882" s="75" t="str">
        <f t="array" ref="J882">iferror(vlookup(A882,SORT('Before Initial Call'!A:B, 2, FALSE), 2, FALSE),"")</f>
        <v/>
      </c>
      <c r="K882" s="76"/>
    </row>
    <row r="883">
      <c r="A883" s="69"/>
      <c r="B883" s="38"/>
      <c r="C883" s="70"/>
      <c r="D883" s="77"/>
      <c r="E883" s="71"/>
      <c r="F88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83" s="73" t="str">
        <f t="shared" si="2"/>
        <v/>
      </c>
      <c r="H883" s="74" t="str">
        <f t="shared" si="3"/>
        <v/>
      </c>
      <c r="I883" s="73" t="str">
        <f t="shared" si="4"/>
        <v/>
      </c>
      <c r="J883" s="75" t="str">
        <f t="array" ref="J883">iferror(vlookup(A883,SORT('Before Initial Call'!A:B, 2, FALSE), 2, FALSE),"")</f>
        <v/>
      </c>
      <c r="K883" s="76"/>
    </row>
    <row r="884">
      <c r="A884" s="69"/>
      <c r="B884" s="38"/>
      <c r="C884" s="70"/>
      <c r="D884" s="77"/>
      <c r="E884" s="71"/>
      <c r="F88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84" s="73" t="str">
        <f t="shared" si="2"/>
        <v/>
      </c>
      <c r="H884" s="74" t="str">
        <f t="shared" si="3"/>
        <v/>
      </c>
      <c r="I884" s="73" t="str">
        <f t="shared" si="4"/>
        <v/>
      </c>
      <c r="J884" s="75" t="str">
        <f t="array" ref="J884">iferror(vlookup(A884,SORT('Before Initial Call'!A:B, 2, FALSE), 2, FALSE),"")</f>
        <v/>
      </c>
      <c r="K884" s="76"/>
    </row>
    <row r="885">
      <c r="A885" s="69"/>
      <c r="B885" s="38"/>
      <c r="C885" s="70"/>
      <c r="D885" s="77"/>
      <c r="E885" s="71"/>
      <c r="F88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85" s="73" t="str">
        <f t="shared" si="2"/>
        <v/>
      </c>
      <c r="H885" s="74" t="str">
        <f t="shared" si="3"/>
        <v/>
      </c>
      <c r="I885" s="73" t="str">
        <f t="shared" si="4"/>
        <v/>
      </c>
      <c r="J885" s="75" t="str">
        <f t="array" ref="J885">iferror(vlookup(A885,SORT('Before Initial Call'!A:B, 2, FALSE), 2, FALSE),"")</f>
        <v/>
      </c>
      <c r="K885" s="76"/>
    </row>
    <row r="886">
      <c r="A886" s="69"/>
      <c r="B886" s="38"/>
      <c r="C886" s="70"/>
      <c r="D886" s="77"/>
      <c r="E886" s="71"/>
      <c r="F88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86" s="73" t="str">
        <f t="shared" si="2"/>
        <v/>
      </c>
      <c r="H886" s="74" t="str">
        <f t="shared" si="3"/>
        <v/>
      </c>
      <c r="I886" s="73" t="str">
        <f t="shared" si="4"/>
        <v/>
      </c>
      <c r="J886" s="75" t="str">
        <f t="array" ref="J886">iferror(vlookup(A886,SORT('Before Initial Call'!A:B, 2, FALSE), 2, FALSE),"")</f>
        <v/>
      </c>
      <c r="K886" s="76"/>
    </row>
    <row r="887">
      <c r="A887" s="69"/>
      <c r="B887" s="38"/>
      <c r="C887" s="70"/>
      <c r="D887" s="77"/>
      <c r="E887" s="71"/>
      <c r="F88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87" s="73" t="str">
        <f t="shared" si="2"/>
        <v/>
      </c>
      <c r="H887" s="74" t="str">
        <f t="shared" si="3"/>
        <v/>
      </c>
      <c r="I887" s="73" t="str">
        <f t="shared" si="4"/>
        <v/>
      </c>
      <c r="J887" s="75" t="str">
        <f t="array" ref="J887">iferror(vlookup(A887,SORT('Before Initial Call'!A:B, 2, FALSE), 2, FALSE),"")</f>
        <v/>
      </c>
      <c r="K887" s="76"/>
    </row>
    <row r="888">
      <c r="A888" s="69"/>
      <c r="B888" s="38"/>
      <c r="C888" s="70"/>
      <c r="D888" s="77"/>
      <c r="E888" s="71"/>
      <c r="F88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88" s="73" t="str">
        <f t="shared" si="2"/>
        <v/>
      </c>
      <c r="H888" s="74" t="str">
        <f t="shared" si="3"/>
        <v/>
      </c>
      <c r="I888" s="73" t="str">
        <f t="shared" si="4"/>
        <v/>
      </c>
      <c r="J888" s="75" t="str">
        <f t="array" ref="J888">iferror(vlookup(A888,SORT('Before Initial Call'!A:B, 2, FALSE), 2, FALSE),"")</f>
        <v/>
      </c>
      <c r="K888" s="76"/>
    </row>
    <row r="889">
      <c r="A889" s="69"/>
      <c r="B889" s="38"/>
      <c r="C889" s="70"/>
      <c r="D889" s="77"/>
      <c r="E889" s="71"/>
      <c r="F88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89" s="73" t="str">
        <f t="shared" si="2"/>
        <v/>
      </c>
      <c r="H889" s="74" t="str">
        <f t="shared" si="3"/>
        <v/>
      </c>
      <c r="I889" s="73" t="str">
        <f t="shared" si="4"/>
        <v/>
      </c>
      <c r="J889" s="75" t="str">
        <f t="array" ref="J889">iferror(vlookup(A889,SORT('Before Initial Call'!A:B, 2, FALSE), 2, FALSE),"")</f>
        <v/>
      </c>
      <c r="K889" s="76"/>
    </row>
    <row r="890">
      <c r="A890" s="69"/>
      <c r="B890" s="38"/>
      <c r="C890" s="70"/>
      <c r="D890" s="77"/>
      <c r="E890" s="71"/>
      <c r="F89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90" s="73" t="str">
        <f t="shared" si="2"/>
        <v/>
      </c>
      <c r="H890" s="74" t="str">
        <f t="shared" si="3"/>
        <v/>
      </c>
      <c r="I890" s="73" t="str">
        <f t="shared" si="4"/>
        <v/>
      </c>
      <c r="J890" s="75" t="str">
        <f t="array" ref="J890">iferror(vlookup(A890,SORT('Before Initial Call'!A:B, 2, FALSE), 2, FALSE),"")</f>
        <v/>
      </c>
      <c r="K890" s="76"/>
    </row>
    <row r="891">
      <c r="A891" s="69"/>
      <c r="B891" s="38"/>
      <c r="C891" s="70"/>
      <c r="D891" s="77"/>
      <c r="E891" s="71"/>
      <c r="F89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91" s="73" t="str">
        <f t="shared" si="2"/>
        <v/>
      </c>
      <c r="H891" s="74" t="str">
        <f t="shared" si="3"/>
        <v/>
      </c>
      <c r="I891" s="73" t="str">
        <f t="shared" si="4"/>
        <v/>
      </c>
      <c r="J891" s="75" t="str">
        <f t="array" ref="J891">iferror(vlookup(A891,SORT('Before Initial Call'!A:B, 2, FALSE), 2, FALSE),"")</f>
        <v/>
      </c>
      <c r="K891" s="76"/>
    </row>
    <row r="892">
      <c r="A892" s="69"/>
      <c r="B892" s="38"/>
      <c r="C892" s="70"/>
      <c r="D892" s="77"/>
      <c r="E892" s="71"/>
      <c r="F89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92" s="73" t="str">
        <f t="shared" si="2"/>
        <v/>
      </c>
      <c r="H892" s="74" t="str">
        <f t="shared" si="3"/>
        <v/>
      </c>
      <c r="I892" s="73" t="str">
        <f t="shared" si="4"/>
        <v/>
      </c>
      <c r="J892" s="75" t="str">
        <f t="array" ref="J892">iferror(vlookup(A892,SORT('Before Initial Call'!A:B, 2, FALSE), 2, FALSE),"")</f>
        <v/>
      </c>
      <c r="K892" s="76"/>
    </row>
    <row r="893">
      <c r="A893" s="69"/>
      <c r="B893" s="38"/>
      <c r="C893" s="70"/>
      <c r="D893" s="77"/>
      <c r="E893" s="71"/>
      <c r="F89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93" s="73" t="str">
        <f t="shared" si="2"/>
        <v/>
      </c>
      <c r="H893" s="74" t="str">
        <f t="shared" si="3"/>
        <v/>
      </c>
      <c r="I893" s="73" t="str">
        <f t="shared" si="4"/>
        <v/>
      </c>
      <c r="J893" s="75" t="str">
        <f t="array" ref="J893">iferror(vlookup(A893,SORT('Before Initial Call'!A:B, 2, FALSE), 2, FALSE),"")</f>
        <v/>
      </c>
      <c r="K893" s="76"/>
    </row>
    <row r="894">
      <c r="A894" s="69"/>
      <c r="B894" s="38"/>
      <c r="C894" s="70"/>
      <c r="D894" s="77"/>
      <c r="E894" s="71"/>
      <c r="F89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94" s="73" t="str">
        <f t="shared" si="2"/>
        <v/>
      </c>
      <c r="H894" s="74" t="str">
        <f t="shared" si="3"/>
        <v/>
      </c>
      <c r="I894" s="73" t="str">
        <f t="shared" si="4"/>
        <v/>
      </c>
      <c r="J894" s="75" t="str">
        <f t="array" ref="J894">iferror(vlookup(A894,SORT('Before Initial Call'!A:B, 2, FALSE), 2, FALSE),"")</f>
        <v/>
      </c>
      <c r="K894" s="76"/>
    </row>
    <row r="895">
      <c r="A895" s="69"/>
      <c r="B895" s="38"/>
      <c r="C895" s="70"/>
      <c r="D895" s="77"/>
      <c r="E895" s="71"/>
      <c r="F89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95" s="73" t="str">
        <f t="shared" si="2"/>
        <v/>
      </c>
      <c r="H895" s="74" t="str">
        <f t="shared" si="3"/>
        <v/>
      </c>
      <c r="I895" s="73" t="str">
        <f t="shared" si="4"/>
        <v/>
      </c>
      <c r="J895" s="75" t="str">
        <f t="array" ref="J895">iferror(vlookup(A895,SORT('Before Initial Call'!A:B, 2, FALSE), 2, FALSE),"")</f>
        <v/>
      </c>
      <c r="K895" s="76"/>
    </row>
    <row r="896">
      <c r="A896" s="69"/>
      <c r="B896" s="38"/>
      <c r="C896" s="70"/>
      <c r="D896" s="77"/>
      <c r="E896" s="71"/>
      <c r="F89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96" s="73" t="str">
        <f t="shared" si="2"/>
        <v/>
      </c>
      <c r="H896" s="74" t="str">
        <f t="shared" si="3"/>
        <v/>
      </c>
      <c r="I896" s="73" t="str">
        <f t="shared" si="4"/>
        <v/>
      </c>
      <c r="J896" s="75" t="str">
        <f t="array" ref="J896">iferror(vlookup(A896,SORT('Before Initial Call'!A:B, 2, FALSE), 2, FALSE),"")</f>
        <v/>
      </c>
      <c r="K896" s="76"/>
    </row>
    <row r="897">
      <c r="A897" s="69"/>
      <c r="B897" s="38"/>
      <c r="C897" s="70"/>
      <c r="D897" s="77"/>
      <c r="E897" s="71"/>
      <c r="F89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97" s="73" t="str">
        <f t="shared" si="2"/>
        <v/>
      </c>
      <c r="H897" s="74" t="str">
        <f t="shared" si="3"/>
        <v/>
      </c>
      <c r="I897" s="73" t="str">
        <f t="shared" si="4"/>
        <v/>
      </c>
      <c r="J897" s="75" t="str">
        <f t="array" ref="J897">iferror(vlookup(A897,SORT('Before Initial Call'!A:B, 2, FALSE), 2, FALSE),"")</f>
        <v/>
      </c>
      <c r="K897" s="76"/>
    </row>
    <row r="898">
      <c r="A898" s="69"/>
      <c r="B898" s="38"/>
      <c r="C898" s="70"/>
      <c r="D898" s="77"/>
      <c r="E898" s="71"/>
      <c r="F89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98" s="73" t="str">
        <f t="shared" si="2"/>
        <v/>
      </c>
      <c r="H898" s="74" t="str">
        <f t="shared" si="3"/>
        <v/>
      </c>
      <c r="I898" s="73" t="str">
        <f t="shared" si="4"/>
        <v/>
      </c>
      <c r="J898" s="75" t="str">
        <f t="array" ref="J898">iferror(vlookup(A898,SORT('Before Initial Call'!A:B, 2, FALSE), 2, FALSE),"")</f>
        <v/>
      </c>
      <c r="K898" s="76"/>
    </row>
    <row r="899">
      <c r="A899" s="69"/>
      <c r="B899" s="38"/>
      <c r="C899" s="70"/>
      <c r="D899" s="77"/>
      <c r="E899" s="71"/>
      <c r="F89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899" s="73" t="str">
        <f t="shared" si="2"/>
        <v/>
      </c>
      <c r="H899" s="74" t="str">
        <f t="shared" si="3"/>
        <v/>
      </c>
      <c r="I899" s="73" t="str">
        <f t="shared" si="4"/>
        <v/>
      </c>
      <c r="J899" s="75" t="str">
        <f t="array" ref="J899">iferror(vlookup(A899,SORT('Before Initial Call'!A:B, 2, FALSE), 2, FALSE),"")</f>
        <v/>
      </c>
      <c r="K899" s="76"/>
    </row>
    <row r="900">
      <c r="A900" s="69"/>
      <c r="B900" s="38"/>
      <c r="C900" s="70"/>
      <c r="D900" s="77"/>
      <c r="E900" s="71"/>
      <c r="F90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900" s="73" t="str">
        <f t="shared" si="2"/>
        <v/>
      </c>
      <c r="H900" s="74" t="str">
        <f t="shared" si="3"/>
        <v/>
      </c>
      <c r="I900" s="73" t="str">
        <f t="shared" si="4"/>
        <v/>
      </c>
      <c r="J900" s="75" t="str">
        <f t="array" ref="J900">iferror(vlookup(A900,SORT('Before Initial Call'!A:B, 2, FALSE), 2, FALSE),"")</f>
        <v/>
      </c>
      <c r="K900" s="76"/>
    </row>
    <row r="901">
      <c r="A901" s="69"/>
      <c r="B901" s="38"/>
      <c r="C901" s="70"/>
      <c r="D901" s="77"/>
      <c r="E901" s="71"/>
      <c r="F90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901" s="73" t="str">
        <f t="shared" si="2"/>
        <v/>
      </c>
      <c r="H901" s="74" t="str">
        <f t="shared" si="3"/>
        <v/>
      </c>
      <c r="I901" s="73" t="str">
        <f t="shared" si="4"/>
        <v/>
      </c>
      <c r="J901" s="75" t="str">
        <f t="array" ref="J901">iferror(vlookup(A901,SORT('Before Initial Call'!A:B, 2, FALSE), 2, FALSE),"")</f>
        <v/>
      </c>
      <c r="K901" s="76"/>
    </row>
    <row r="902">
      <c r="A902" s="69"/>
      <c r="B902" s="38"/>
      <c r="C902" s="70"/>
      <c r="D902" s="77"/>
      <c r="E902" s="71"/>
      <c r="F90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902" s="73" t="str">
        <f t="shared" si="2"/>
        <v/>
      </c>
      <c r="H902" s="74" t="str">
        <f t="shared" si="3"/>
        <v/>
      </c>
      <c r="I902" s="73" t="str">
        <f t="shared" si="4"/>
        <v/>
      </c>
      <c r="J902" s="75" t="str">
        <f t="array" ref="J902">iferror(vlookup(A902,SORT('Before Initial Call'!A:B, 2, FALSE), 2, FALSE),"")</f>
        <v/>
      </c>
      <c r="K902" s="76"/>
    </row>
    <row r="903">
      <c r="A903" s="69"/>
      <c r="B903" s="38"/>
      <c r="C903" s="70"/>
      <c r="D903" s="77"/>
      <c r="E903" s="71"/>
      <c r="F90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903" s="73" t="str">
        <f t="shared" si="2"/>
        <v/>
      </c>
      <c r="H903" s="74" t="str">
        <f t="shared" si="3"/>
        <v/>
      </c>
      <c r="I903" s="73" t="str">
        <f t="shared" si="4"/>
        <v/>
      </c>
      <c r="J903" s="75" t="str">
        <f t="array" ref="J903">iferror(vlookup(A903,SORT('Before Initial Call'!A:B, 2, FALSE), 2, FALSE),"")</f>
        <v/>
      </c>
      <c r="K903" s="76"/>
    </row>
    <row r="904">
      <c r="A904" s="69"/>
      <c r="B904" s="38"/>
      <c r="C904" s="70"/>
      <c r="D904" s="77"/>
      <c r="E904" s="71"/>
      <c r="F90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904" s="73" t="str">
        <f t="shared" si="2"/>
        <v/>
      </c>
      <c r="H904" s="74" t="str">
        <f t="shared" si="3"/>
        <v/>
      </c>
      <c r="I904" s="73" t="str">
        <f t="shared" si="4"/>
        <v/>
      </c>
      <c r="J904" s="75" t="str">
        <f t="array" ref="J904">iferror(vlookup(A904,SORT('Before Initial Call'!A:B, 2, FALSE), 2, FALSE),"")</f>
        <v/>
      </c>
      <c r="K904" s="76"/>
    </row>
    <row r="905">
      <c r="A905" s="69"/>
      <c r="B905" s="38"/>
      <c r="C905" s="70"/>
      <c r="D905" s="77"/>
      <c r="E905" s="71"/>
      <c r="F90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905" s="73" t="str">
        <f t="shared" si="2"/>
        <v/>
      </c>
      <c r="H905" s="74" t="str">
        <f t="shared" si="3"/>
        <v/>
      </c>
      <c r="I905" s="73" t="str">
        <f t="shared" si="4"/>
        <v/>
      </c>
      <c r="J905" s="75" t="str">
        <f t="array" ref="J905">iferror(vlookup(A905,SORT('Before Initial Call'!A:B, 2, FALSE), 2, FALSE),"")</f>
        <v/>
      </c>
      <c r="K905" s="76"/>
    </row>
    <row r="906">
      <c r="A906" s="69"/>
      <c r="B906" s="38"/>
      <c r="C906" s="70"/>
      <c r="D906" s="77"/>
      <c r="E906" s="71"/>
      <c r="F90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906" s="73" t="str">
        <f t="shared" si="2"/>
        <v/>
      </c>
      <c r="H906" s="74" t="str">
        <f t="shared" si="3"/>
        <v/>
      </c>
      <c r="I906" s="73" t="str">
        <f t="shared" si="4"/>
        <v/>
      </c>
      <c r="J906" s="75" t="str">
        <f t="array" ref="J906">iferror(vlookup(A906,SORT('Before Initial Call'!A:B, 2, FALSE), 2, FALSE),"")</f>
        <v/>
      </c>
      <c r="K906" s="76"/>
    </row>
    <row r="907">
      <c r="A907" s="69"/>
      <c r="B907" s="38"/>
      <c r="C907" s="70"/>
      <c r="D907" s="77"/>
      <c r="E907" s="71"/>
      <c r="F90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907" s="73" t="str">
        <f t="shared" si="2"/>
        <v/>
      </c>
      <c r="H907" s="74" t="str">
        <f t="shared" si="3"/>
        <v/>
      </c>
      <c r="I907" s="73" t="str">
        <f t="shared" si="4"/>
        <v/>
      </c>
      <c r="J907" s="75" t="str">
        <f t="array" ref="J907">iferror(vlookup(A907,SORT('Before Initial Call'!A:B, 2, FALSE), 2, FALSE),"")</f>
        <v/>
      </c>
      <c r="K907" s="76"/>
    </row>
    <row r="908">
      <c r="A908" s="69"/>
      <c r="B908" s="38"/>
      <c r="C908" s="70"/>
      <c r="D908" s="77"/>
      <c r="E908" s="71"/>
      <c r="F90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908" s="73" t="str">
        <f t="shared" si="2"/>
        <v/>
      </c>
      <c r="H908" s="74" t="str">
        <f t="shared" si="3"/>
        <v/>
      </c>
      <c r="I908" s="73" t="str">
        <f t="shared" si="4"/>
        <v/>
      </c>
      <c r="J908" s="75" t="str">
        <f t="array" ref="J908">iferror(vlookup(A908,SORT('Before Initial Call'!A:B, 2, FALSE), 2, FALSE),"")</f>
        <v/>
      </c>
      <c r="K908" s="76"/>
    </row>
    <row r="909">
      <c r="A909" s="69"/>
      <c r="B909" s="38"/>
      <c r="C909" s="70"/>
      <c r="D909" s="77"/>
      <c r="E909" s="71"/>
      <c r="F90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909" s="73" t="str">
        <f t="shared" si="2"/>
        <v/>
      </c>
      <c r="H909" s="74" t="str">
        <f t="shared" si="3"/>
        <v/>
      </c>
      <c r="I909" s="73" t="str">
        <f t="shared" si="4"/>
        <v/>
      </c>
      <c r="J909" s="75" t="str">
        <f t="array" ref="J909">iferror(vlookup(A909,SORT('Before Initial Call'!A:B, 2, FALSE), 2, FALSE),"")</f>
        <v/>
      </c>
      <c r="K909" s="76"/>
    </row>
    <row r="910">
      <c r="A910" s="69"/>
      <c r="B910" s="38"/>
      <c r="C910" s="70"/>
      <c r="D910" s="77"/>
      <c r="E910" s="71"/>
      <c r="F91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910" s="73" t="str">
        <f t="shared" si="2"/>
        <v/>
      </c>
      <c r="H910" s="74" t="str">
        <f t="shared" si="3"/>
        <v/>
      </c>
      <c r="I910" s="73" t="str">
        <f t="shared" si="4"/>
        <v/>
      </c>
      <c r="J910" s="75" t="str">
        <f t="array" ref="J910">iferror(vlookup(A910,SORT('Before Initial Call'!A:B, 2, FALSE), 2, FALSE),"")</f>
        <v/>
      </c>
      <c r="K910" s="76"/>
    </row>
    <row r="911">
      <c r="A911" s="69"/>
      <c r="B911" s="38"/>
      <c r="C911" s="70"/>
      <c r="D911" s="77"/>
      <c r="E911" s="71"/>
      <c r="F91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911" s="73" t="str">
        <f t="shared" si="2"/>
        <v/>
      </c>
      <c r="H911" s="74" t="str">
        <f t="shared" si="3"/>
        <v/>
      </c>
      <c r="I911" s="73" t="str">
        <f t="shared" si="4"/>
        <v/>
      </c>
      <c r="J911" s="75" t="str">
        <f t="array" ref="J911">iferror(vlookup(A911,SORT('Before Initial Call'!A:B, 2, FALSE), 2, FALSE),"")</f>
        <v/>
      </c>
      <c r="K911" s="76"/>
    </row>
    <row r="912">
      <c r="A912" s="69"/>
      <c r="B912" s="38"/>
      <c r="C912" s="70"/>
      <c r="D912" s="77"/>
      <c r="E912" s="71"/>
      <c r="F91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912" s="73" t="str">
        <f t="shared" si="2"/>
        <v/>
      </c>
      <c r="H912" s="74" t="str">
        <f t="shared" si="3"/>
        <v/>
      </c>
      <c r="I912" s="73" t="str">
        <f t="shared" si="4"/>
        <v/>
      </c>
      <c r="J912" s="75" t="str">
        <f t="array" ref="J912">iferror(vlookup(A912,SORT('Before Initial Call'!A:B, 2, FALSE), 2, FALSE),"")</f>
        <v/>
      </c>
      <c r="K912" s="76"/>
    </row>
    <row r="913">
      <c r="A913" s="69"/>
      <c r="B913" s="38"/>
      <c r="C913" s="70"/>
      <c r="D913" s="77"/>
      <c r="E913" s="71"/>
      <c r="F91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913" s="73" t="str">
        <f t="shared" si="2"/>
        <v/>
      </c>
      <c r="H913" s="74" t="str">
        <f t="shared" si="3"/>
        <v/>
      </c>
      <c r="I913" s="73" t="str">
        <f t="shared" si="4"/>
        <v/>
      </c>
      <c r="J913" s="75" t="str">
        <f t="array" ref="J913">iferror(vlookup(A913,SORT('Before Initial Call'!A:B, 2, FALSE), 2, FALSE),"")</f>
        <v/>
      </c>
      <c r="K913" s="76"/>
    </row>
    <row r="914">
      <c r="A914" s="69"/>
      <c r="B914" s="38"/>
      <c r="C914" s="70"/>
      <c r="D914" s="77"/>
      <c r="E914" s="71"/>
      <c r="F914"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914" s="73" t="str">
        <f t="shared" si="2"/>
        <v/>
      </c>
      <c r="H914" s="74" t="str">
        <f t="shared" si="3"/>
        <v/>
      </c>
      <c r="I914" s="73" t="str">
        <f t="shared" si="4"/>
        <v/>
      </c>
      <c r="J914" s="75" t="str">
        <f t="array" ref="J914">iferror(vlookup(A914,SORT('Before Initial Call'!A:B, 2, FALSE), 2, FALSE),"")</f>
        <v/>
      </c>
      <c r="K914" s="76"/>
    </row>
    <row r="915">
      <c r="A915" s="69"/>
      <c r="B915" s="38"/>
      <c r="C915" s="70"/>
      <c r="D915" s="77"/>
      <c r="E915" s="71"/>
      <c r="F915"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915" s="73" t="str">
        <f t="shared" si="2"/>
        <v/>
      </c>
      <c r="H915" s="74" t="str">
        <f t="shared" si="3"/>
        <v/>
      </c>
      <c r="I915" s="73" t="str">
        <f t="shared" si="4"/>
        <v/>
      </c>
      <c r="J915" s="75" t="str">
        <f t="array" ref="J915">iferror(vlookup(A915,SORT('Before Initial Call'!A:B, 2, FALSE), 2, FALSE),"")</f>
        <v/>
      </c>
      <c r="K915" s="76"/>
    </row>
    <row r="916">
      <c r="A916" s="69"/>
      <c r="B916" s="38"/>
      <c r="C916" s="70"/>
      <c r="D916" s="77"/>
      <c r="E916" s="71"/>
      <c r="F916"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916" s="73" t="str">
        <f t="shared" si="2"/>
        <v/>
      </c>
      <c r="H916" s="74" t="str">
        <f t="shared" si="3"/>
        <v/>
      </c>
      <c r="I916" s="73" t="str">
        <f t="shared" si="4"/>
        <v/>
      </c>
      <c r="J916" s="75" t="str">
        <f t="array" ref="J916">iferror(vlookup(A916,SORT('Before Initial Call'!A:B, 2, FALSE), 2, FALSE),"")</f>
        <v/>
      </c>
      <c r="K916" s="76"/>
    </row>
    <row r="917">
      <c r="A917" s="69"/>
      <c r="B917" s="38"/>
      <c r="C917" s="70"/>
      <c r="D917" s="77"/>
      <c r="E917" s="71"/>
      <c r="F917"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917" s="73" t="str">
        <f t="shared" si="2"/>
        <v/>
      </c>
      <c r="H917" s="74" t="str">
        <f t="shared" si="3"/>
        <v/>
      </c>
      <c r="I917" s="73" t="str">
        <f t="shared" si="4"/>
        <v/>
      </c>
      <c r="J917" s="75" t="str">
        <f t="array" ref="J917">iferror(vlookup(A917,SORT('Before Initial Call'!A:B, 2, FALSE), 2, FALSE),"")</f>
        <v/>
      </c>
      <c r="K917" s="76"/>
    </row>
    <row r="918">
      <c r="A918" s="69"/>
      <c r="B918" s="38"/>
      <c r="C918" s="70"/>
      <c r="D918" s="77"/>
      <c r="E918" s="71"/>
      <c r="F918"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918" s="73" t="str">
        <f t="shared" si="2"/>
        <v/>
      </c>
      <c r="H918" s="74" t="str">
        <f t="shared" si="3"/>
        <v/>
      </c>
      <c r="I918" s="73" t="str">
        <f t="shared" si="4"/>
        <v/>
      </c>
      <c r="J918" s="75" t="str">
        <f t="array" ref="J918">iferror(vlookup(A918,SORT('Before Initial Call'!A:B, 2, FALSE), 2, FALSE),"")</f>
        <v/>
      </c>
      <c r="K918" s="76"/>
    </row>
    <row r="919">
      <c r="A919" s="69"/>
      <c r="B919" s="38"/>
      <c r="C919" s="70"/>
      <c r="D919" s="77"/>
      <c r="E919" s="71"/>
      <c r="F919"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919" s="73" t="str">
        <f t="shared" si="2"/>
        <v/>
      </c>
      <c r="H919" s="74" t="str">
        <f t="shared" si="3"/>
        <v/>
      </c>
      <c r="I919" s="73" t="str">
        <f t="shared" si="4"/>
        <v/>
      </c>
      <c r="J919" s="75" t="str">
        <f t="array" ref="J919">iferror(vlookup(A919,SORT('Before Initial Call'!A:B, 2, FALSE), 2, FALSE),"")</f>
        <v/>
      </c>
      <c r="K919" s="76"/>
    </row>
    <row r="920">
      <c r="A920" s="69"/>
      <c r="B920" s="38"/>
      <c r="C920" s="70"/>
      <c r="D920" s="77"/>
      <c r="E920" s="71"/>
      <c r="F920"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920" s="73" t="str">
        <f t="shared" si="2"/>
        <v/>
      </c>
      <c r="H920" s="74" t="str">
        <f t="shared" si="3"/>
        <v/>
      </c>
      <c r="I920" s="73" t="str">
        <f t="shared" si="4"/>
        <v/>
      </c>
      <c r="J920" s="75" t="str">
        <f t="array" ref="J920">iferror(vlookup(A920,SORT('Before Initial Call'!A:B, 2, FALSE), 2, FALSE),"")</f>
        <v/>
      </c>
      <c r="K920" s="76"/>
    </row>
    <row r="921">
      <c r="A921" s="69"/>
      <c r="B921" s="38"/>
      <c r="C921" s="70"/>
      <c r="D921" s="77"/>
      <c r="E921" s="71"/>
      <c r="F921"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921" s="73" t="str">
        <f t="shared" si="2"/>
        <v/>
      </c>
      <c r="H921" s="74" t="str">
        <f t="shared" si="3"/>
        <v/>
      </c>
      <c r="I921" s="73" t="str">
        <f t="shared" si="4"/>
        <v/>
      </c>
      <c r="J921" s="75" t="str">
        <f t="array" ref="J921">iferror(vlookup(A921,SORT('Before Initial Call'!A:B, 2, FALSE), 2, FALSE),"")</f>
        <v/>
      </c>
      <c r="K921" s="76"/>
    </row>
    <row r="922">
      <c r="A922" s="69"/>
      <c r="B922" s="38"/>
      <c r="C922" s="70"/>
      <c r="D922" s="77"/>
      <c r="E922" s="71"/>
      <c r="F922"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922" s="73" t="str">
        <f t="shared" si="2"/>
        <v/>
      </c>
      <c r="H922" s="74" t="str">
        <f t="shared" si="3"/>
        <v/>
      </c>
      <c r="I922" s="73" t="str">
        <f t="shared" si="4"/>
        <v/>
      </c>
      <c r="J922" s="75" t="str">
        <f t="array" ref="J922">iferror(vlookup(A922,SORT('Before Initial Call'!A:B, 2, FALSE), 2, FALSE),"")</f>
        <v/>
      </c>
      <c r="K922" s="76"/>
    </row>
    <row r="923">
      <c r="A923" s="69"/>
      <c r="B923" s="38"/>
      <c r="C923" s="70"/>
      <c r="D923" s="77"/>
      <c r="E923" s="71"/>
      <c r="F923" s="72" t="str">
        <f t="shared" si="1"/>
        <v>Hello! This is Ally from the Geo Smoking Study at the University of Pennsylvania. Thank you for filling out our online screening survey. Your responses indicate that you may be eligible to participate in the study. Please fill out this calendly link: https://calendly.com/geostudy/call?name=&amp;email=geo@falklab.org with your availability to complete a 30 minute intake phone call with one of our researchers. Please DO NOT change the name and email when signing up for an appointment slot.  If you would like to receive an auto reminder for the date and time of your appointment reply YES. If you are no longer interested in participating, reply STOP.</v>
      </c>
      <c r="G923" s="73" t="str">
        <f t="shared" si="2"/>
        <v/>
      </c>
      <c r="H923" s="74" t="str">
        <f t="shared" si="3"/>
        <v/>
      </c>
      <c r="I923" s="73" t="str">
        <f t="shared" si="4"/>
        <v/>
      </c>
      <c r="J923" s="75" t="str">
        <f t="array" ref="J923">iferror(vlookup(A923,SORT('Before Initial Call'!A:B, 2, FALSE), 2, FALSE),"")</f>
        <v/>
      </c>
      <c r="K923" s="76"/>
    </row>
  </sheetData>
  <mergeCells count="2">
    <mergeCell ref="B1:D1"/>
    <mergeCell ref="E1:K1"/>
  </mergeCells>
  <conditionalFormatting sqref="A2:K2">
    <cfRule type="notContainsBlanks" dxfId="2" priority="1">
      <formula>LEN(TRIM(A2))&gt;0</formula>
    </cfRule>
  </conditionalFormatting>
  <conditionalFormatting sqref="H2:I923">
    <cfRule type="timePeriod" dxfId="3" priority="2" timePeriod="today"/>
  </conditionalFormatting>
  <dataValidations>
    <dataValidation type="list" allowBlank="1" sqref="K3:K923">
      <formula1>"Done,N/A"</formula1>
    </dataValidation>
    <dataValidation type="list" allowBlank="1" sqref="B3:C923">
      <formula1>"Done"</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8.63"/>
    <col customWidth="1" min="2" max="2" width="8.75"/>
    <col customWidth="1" min="3" max="3" width="9.0"/>
    <col customWidth="1" min="4" max="4" width="13.5"/>
    <col customWidth="1" min="6" max="6" width="3.88"/>
    <col customWidth="1" min="7" max="7" width="11.75"/>
    <col customWidth="1" min="8" max="8" width="15.25"/>
    <col customWidth="1" min="9" max="9" width="13.38"/>
    <col customWidth="1" min="11" max="11" width="18.75"/>
  </cols>
  <sheetData>
    <row r="1">
      <c r="A1" s="79"/>
      <c r="B1" s="58" t="s">
        <v>34</v>
      </c>
      <c r="E1" s="80" t="s">
        <v>35</v>
      </c>
      <c r="F1" s="80"/>
      <c r="G1" s="80"/>
      <c r="H1" s="80"/>
      <c r="I1" s="80"/>
      <c r="J1" s="81" t="s">
        <v>36</v>
      </c>
      <c r="P1" s="82"/>
    </row>
    <row r="2" ht="46.5" customHeight="1">
      <c r="A2" s="61" t="s">
        <v>37</v>
      </c>
      <c r="B2" s="61" t="s">
        <v>38</v>
      </c>
      <c r="C2" s="83" t="s">
        <v>39</v>
      </c>
      <c r="D2" s="84" t="s">
        <v>40</v>
      </c>
      <c r="E2" s="85" t="s">
        <v>41</v>
      </c>
      <c r="F2" s="25" t="s">
        <v>42</v>
      </c>
      <c r="G2" s="25" t="s">
        <v>43</v>
      </c>
      <c r="H2" s="68" t="s">
        <v>44</v>
      </c>
      <c r="I2" s="20" t="s">
        <v>45</v>
      </c>
      <c r="J2" s="68" t="s">
        <v>46</v>
      </c>
      <c r="K2" s="20" t="s">
        <v>47</v>
      </c>
      <c r="L2" s="20" t="s">
        <v>48</v>
      </c>
      <c r="M2" s="86" t="s">
        <v>49</v>
      </c>
      <c r="N2" s="86" t="s">
        <v>50</v>
      </c>
      <c r="O2" s="20" t="s">
        <v>51</v>
      </c>
      <c r="P2" s="82" t="s">
        <v>52</v>
      </c>
    </row>
    <row r="3">
      <c r="A3" s="87"/>
      <c r="B3" s="88"/>
      <c r="C3" s="89"/>
      <c r="D3" s="90"/>
      <c r="E3" s="91"/>
      <c r="F3" s="92"/>
      <c r="G3" s="93" t="s">
        <v>53</v>
      </c>
      <c r="H3" s="94" t="str">
        <f t="shared" ref="H3:H21" si="1">if(B3="","", "Thank you for scheduling your intake call for the Geo Smoking Study at the University of Pennsylvania. We will call you from this number on "&amp;TEXT(B3, "m/d/yy")&amp;" at "&amp;C3&amp;". If this is the phone number that you would like us to call, please reply CORRECT. Otherwise, please reply with your preferred contact number.")</f>
        <v/>
      </c>
      <c r="I3" s="93"/>
      <c r="J3" s="94" t="str">
        <f t="shared" ref="J3:J948" si="2">"Hello! Please confirm that you'll be able to make it to your scheduled intake call tomorrow ("&amp;TEXT(B3, "m/d")&amp;") at "&amp;C3&amp;". The call will last about 30 minutes. Text CONFIRM to confirm, text CANCEL to cancel, or text CHANGE to reschedule your call."</f>
        <v>Hello! Please confirm that you'll be able to make it to your scheduled intake call tomorrow (12/30) at . The call will last about 30 minutes. Text CONFIRM to confirm, text CANCEL to cancel, or text CHANGE to reschedule your call.</v>
      </c>
      <c r="K3" s="95" t="str">
        <f t="shared" ref="K3:K948" si="3">if(isdate(B3),(B3-1),)</f>
        <v/>
      </c>
      <c r="L3" s="95"/>
      <c r="M3" s="96"/>
      <c r="N3" s="97"/>
      <c r="O3" s="98"/>
      <c r="P3" s="99"/>
    </row>
    <row r="4">
      <c r="A4" s="87"/>
      <c r="B4" s="88"/>
      <c r="C4" s="89"/>
      <c r="D4" s="90"/>
      <c r="E4" s="91"/>
      <c r="F4" s="93"/>
      <c r="G4" s="93" t="s">
        <v>53</v>
      </c>
      <c r="H4" s="94" t="str">
        <f t="shared" si="1"/>
        <v/>
      </c>
      <c r="I4" s="93"/>
      <c r="J4" s="94" t="str">
        <f t="shared" si="2"/>
        <v>Hello! Please confirm that you'll be able to make it to your scheduled intake call tomorrow (12/30) at . The call will last about 30 minutes. Text CONFIRM to confirm, text CANCEL to cancel, or text CHANGE to reschedule your call.</v>
      </c>
      <c r="K4" s="95" t="str">
        <f t="shared" si="3"/>
        <v/>
      </c>
      <c r="L4" s="95"/>
      <c r="M4" s="96"/>
      <c r="N4" s="96"/>
      <c r="O4" s="95"/>
      <c r="P4" s="100"/>
    </row>
    <row r="5">
      <c r="A5" s="87"/>
      <c r="B5" s="88"/>
      <c r="C5" s="89"/>
      <c r="D5" s="90"/>
      <c r="E5" s="91"/>
      <c r="F5" s="92"/>
      <c r="G5" s="93" t="s">
        <v>53</v>
      </c>
      <c r="H5" s="94" t="str">
        <f t="shared" si="1"/>
        <v/>
      </c>
      <c r="I5" s="93"/>
      <c r="J5" s="94" t="str">
        <f t="shared" si="2"/>
        <v>Hello! Please confirm that you'll be able to make it to your scheduled intake call tomorrow (12/30) at . The call will last about 30 minutes. Text CONFIRM to confirm, text CANCEL to cancel, or text CHANGE to reschedule your call.</v>
      </c>
      <c r="K5" s="95" t="str">
        <f t="shared" si="3"/>
        <v/>
      </c>
      <c r="L5" s="101"/>
      <c r="M5" s="102"/>
      <c r="N5" s="97"/>
      <c r="O5" s="98"/>
      <c r="P5" s="99"/>
    </row>
    <row r="6">
      <c r="A6" s="87"/>
      <c r="B6" s="88"/>
      <c r="C6" s="89"/>
      <c r="D6" s="90"/>
      <c r="E6" s="91"/>
      <c r="F6" s="92"/>
      <c r="G6" s="93" t="s">
        <v>53</v>
      </c>
      <c r="H6" s="94" t="str">
        <f t="shared" si="1"/>
        <v/>
      </c>
      <c r="I6" s="93"/>
      <c r="J6" s="94" t="str">
        <f t="shared" si="2"/>
        <v>Hello! Please confirm that you'll be able to make it to your scheduled intake call tomorrow (12/30) at . The call will last about 30 minutes. Text CONFIRM to confirm, text CANCEL to cancel, or text CHANGE to reschedule your call.</v>
      </c>
      <c r="K6" s="95" t="str">
        <f t="shared" si="3"/>
        <v/>
      </c>
      <c r="L6" s="95"/>
      <c r="M6" s="96"/>
      <c r="N6" s="97"/>
      <c r="O6" s="98"/>
      <c r="P6" s="99"/>
    </row>
    <row r="7">
      <c r="A7" s="87"/>
      <c r="B7" s="88"/>
      <c r="C7" s="89"/>
      <c r="D7" s="90"/>
      <c r="E7" s="91"/>
      <c r="F7" s="92"/>
      <c r="G7" s="93" t="s">
        <v>53</v>
      </c>
      <c r="H7" s="94" t="str">
        <f t="shared" si="1"/>
        <v/>
      </c>
      <c r="I7" s="93"/>
      <c r="J7" s="94" t="str">
        <f t="shared" si="2"/>
        <v>Hello! Please confirm that you'll be able to make it to your scheduled intake call tomorrow (12/30) at . The call will last about 30 minutes. Text CONFIRM to confirm, text CANCEL to cancel, or text CHANGE to reschedule your call.</v>
      </c>
      <c r="K7" s="95" t="str">
        <f t="shared" si="3"/>
        <v/>
      </c>
      <c r="L7" s="95"/>
      <c r="M7" s="96"/>
      <c r="N7" s="97"/>
      <c r="O7" s="98"/>
      <c r="P7" s="99"/>
    </row>
    <row r="8">
      <c r="A8" s="87"/>
      <c r="B8" s="88"/>
      <c r="C8" s="89"/>
      <c r="D8" s="90"/>
      <c r="E8" s="91"/>
      <c r="F8" s="92"/>
      <c r="G8" s="93" t="s">
        <v>53</v>
      </c>
      <c r="H8" s="94" t="str">
        <f t="shared" si="1"/>
        <v/>
      </c>
      <c r="I8" s="93"/>
      <c r="J8" s="94" t="str">
        <f t="shared" si="2"/>
        <v>Hello! Please confirm that you'll be able to make it to your scheduled intake call tomorrow (12/30) at . The call will last about 30 minutes. Text CONFIRM to confirm, text CANCEL to cancel, or text CHANGE to reschedule your call.</v>
      </c>
      <c r="K8" s="95" t="str">
        <f t="shared" si="3"/>
        <v/>
      </c>
      <c r="L8" s="98"/>
      <c r="M8" s="97"/>
      <c r="N8" s="97"/>
      <c r="O8" s="98"/>
      <c r="P8" s="99"/>
    </row>
    <row r="9">
      <c r="A9" s="87"/>
      <c r="B9" s="88"/>
      <c r="C9" s="89"/>
      <c r="D9" s="90"/>
      <c r="E9" s="91"/>
      <c r="F9" s="92"/>
      <c r="G9" s="93" t="s">
        <v>53</v>
      </c>
      <c r="H9" s="94" t="str">
        <f t="shared" si="1"/>
        <v/>
      </c>
      <c r="I9" s="93"/>
      <c r="J9" s="94" t="str">
        <f t="shared" si="2"/>
        <v>Hello! Please confirm that you'll be able to make it to your scheduled intake call tomorrow (12/30) at . The call will last about 30 minutes. Text CONFIRM to confirm, text CANCEL to cancel, or text CHANGE to reschedule your call.</v>
      </c>
      <c r="K9" s="95" t="str">
        <f t="shared" si="3"/>
        <v/>
      </c>
      <c r="L9" s="98"/>
      <c r="M9" s="97"/>
      <c r="N9" s="97"/>
      <c r="O9" s="98"/>
      <c r="P9" s="99"/>
    </row>
    <row r="10">
      <c r="A10" s="87"/>
      <c r="B10" s="88"/>
      <c r="C10" s="89"/>
      <c r="D10" s="90"/>
      <c r="E10" s="91"/>
      <c r="F10" s="92"/>
      <c r="G10" s="93" t="s">
        <v>53</v>
      </c>
      <c r="H10" s="94" t="str">
        <f t="shared" si="1"/>
        <v/>
      </c>
      <c r="I10" s="93"/>
      <c r="J10" s="94" t="str">
        <f t="shared" si="2"/>
        <v>Hello! Please confirm that you'll be able to make it to your scheduled intake call tomorrow (12/30) at . The call will last about 30 minutes. Text CONFIRM to confirm, text CANCEL to cancel, or text CHANGE to reschedule your call.</v>
      </c>
      <c r="K10" s="95" t="str">
        <f t="shared" si="3"/>
        <v/>
      </c>
      <c r="L10" s="98"/>
      <c r="M10" s="97"/>
      <c r="N10" s="97"/>
      <c r="O10" s="98"/>
      <c r="P10" s="99"/>
    </row>
    <row r="11" ht="17.25" customHeight="1">
      <c r="A11" s="87"/>
      <c r="B11" s="88"/>
      <c r="C11" s="89"/>
      <c r="D11" s="90"/>
      <c r="E11" s="91"/>
      <c r="F11" s="92"/>
      <c r="G11" s="93" t="s">
        <v>53</v>
      </c>
      <c r="H11" s="94" t="str">
        <f t="shared" si="1"/>
        <v/>
      </c>
      <c r="I11" s="93"/>
      <c r="J11" s="94" t="str">
        <f t="shared" si="2"/>
        <v>Hello! Please confirm that you'll be able to make it to your scheduled intake call tomorrow (12/30) at . The call will last about 30 minutes. Text CONFIRM to confirm, text CANCEL to cancel, or text CHANGE to reschedule your call.</v>
      </c>
      <c r="K11" s="95" t="str">
        <f t="shared" si="3"/>
        <v/>
      </c>
      <c r="L11" s="98"/>
      <c r="M11" s="97"/>
      <c r="N11" s="97"/>
      <c r="O11" s="98"/>
      <c r="P11" s="99"/>
    </row>
    <row r="12">
      <c r="A12" s="87"/>
      <c r="B12" s="88"/>
      <c r="C12" s="89"/>
      <c r="D12" s="90"/>
      <c r="E12" s="91"/>
      <c r="F12" s="92"/>
      <c r="G12" s="93" t="s">
        <v>53</v>
      </c>
      <c r="H12" s="94" t="str">
        <f t="shared" si="1"/>
        <v/>
      </c>
      <c r="I12" s="93"/>
      <c r="J12" s="94" t="str">
        <f t="shared" si="2"/>
        <v>Hello! Please confirm that you'll be able to make it to your scheduled intake call tomorrow (12/30) at . The call will last about 30 minutes. Text CONFIRM to confirm, text CANCEL to cancel, or text CHANGE to reschedule your call.</v>
      </c>
      <c r="K12" s="95" t="str">
        <f t="shared" si="3"/>
        <v/>
      </c>
      <c r="L12" s="98"/>
      <c r="M12" s="97"/>
      <c r="N12" s="97"/>
      <c r="O12" s="98"/>
      <c r="P12" s="99"/>
    </row>
    <row r="13">
      <c r="A13" s="87"/>
      <c r="B13" s="88"/>
      <c r="C13" s="89"/>
      <c r="D13" s="90"/>
      <c r="E13" s="91"/>
      <c r="F13" s="92"/>
      <c r="G13" s="93" t="s">
        <v>53</v>
      </c>
      <c r="H13" s="94" t="str">
        <f t="shared" si="1"/>
        <v/>
      </c>
      <c r="I13" s="93"/>
      <c r="J13" s="94" t="str">
        <f t="shared" si="2"/>
        <v>Hello! Please confirm that you'll be able to make it to your scheduled intake call tomorrow (12/30) at . The call will last about 30 minutes. Text CONFIRM to confirm, text CANCEL to cancel, or text CHANGE to reschedule your call.</v>
      </c>
      <c r="K13" s="95" t="str">
        <f t="shared" si="3"/>
        <v/>
      </c>
      <c r="L13" s="98"/>
      <c r="M13" s="97"/>
      <c r="N13" s="97"/>
      <c r="O13" s="98"/>
      <c r="P13" s="99"/>
    </row>
    <row r="14">
      <c r="A14" s="87"/>
      <c r="B14" s="88"/>
      <c r="C14" s="89"/>
      <c r="D14" s="90"/>
      <c r="E14" s="91"/>
      <c r="F14" s="92"/>
      <c r="G14" s="93" t="s">
        <v>53</v>
      </c>
      <c r="H14" s="94" t="str">
        <f t="shared" si="1"/>
        <v/>
      </c>
      <c r="I14" s="93"/>
      <c r="J14" s="94" t="str">
        <f t="shared" si="2"/>
        <v>Hello! Please confirm that you'll be able to make it to your scheduled intake call tomorrow (12/30) at . The call will last about 30 minutes. Text CONFIRM to confirm, text CANCEL to cancel, or text CHANGE to reschedule your call.</v>
      </c>
      <c r="K14" s="95" t="str">
        <f t="shared" si="3"/>
        <v/>
      </c>
      <c r="L14" s="98"/>
      <c r="M14" s="97"/>
      <c r="N14" s="97"/>
      <c r="O14" s="98"/>
      <c r="P14" s="99"/>
    </row>
    <row r="15">
      <c r="A15" s="87"/>
      <c r="B15" s="88"/>
      <c r="C15" s="89"/>
      <c r="D15" s="90"/>
      <c r="E15" s="91"/>
      <c r="F15" s="92"/>
      <c r="G15" s="93" t="s">
        <v>53</v>
      </c>
      <c r="H15" s="94" t="str">
        <f t="shared" si="1"/>
        <v/>
      </c>
      <c r="I15" s="93"/>
      <c r="J15" s="94" t="str">
        <f t="shared" si="2"/>
        <v>Hello! Please confirm that you'll be able to make it to your scheduled intake call tomorrow (12/30) at . The call will last about 30 minutes. Text CONFIRM to confirm, text CANCEL to cancel, or text CHANGE to reschedule your call.</v>
      </c>
      <c r="K15" s="95" t="str">
        <f t="shared" si="3"/>
        <v/>
      </c>
      <c r="L15" s="98"/>
      <c r="M15" s="97"/>
      <c r="N15" s="97"/>
      <c r="O15" s="98"/>
      <c r="P15" s="99"/>
    </row>
    <row r="16">
      <c r="A16" s="87"/>
      <c r="B16" s="88"/>
      <c r="C16" s="89"/>
      <c r="D16" s="90"/>
      <c r="E16" s="91"/>
      <c r="F16" s="92"/>
      <c r="G16" s="93" t="s">
        <v>53</v>
      </c>
      <c r="H16" s="94" t="str">
        <f t="shared" si="1"/>
        <v/>
      </c>
      <c r="I16" s="93"/>
      <c r="J16" s="94" t="str">
        <f t="shared" si="2"/>
        <v>Hello! Please confirm that you'll be able to make it to your scheduled intake call tomorrow (12/30) at . The call will last about 30 minutes. Text CONFIRM to confirm, text CANCEL to cancel, or text CHANGE to reschedule your call.</v>
      </c>
      <c r="K16" s="95" t="str">
        <f t="shared" si="3"/>
        <v/>
      </c>
      <c r="L16" s="98"/>
      <c r="M16" s="97"/>
      <c r="N16" s="97"/>
      <c r="O16" s="98"/>
      <c r="P16" s="99"/>
    </row>
    <row r="17">
      <c r="A17" s="87"/>
      <c r="B17" s="88"/>
      <c r="C17" s="89"/>
      <c r="D17" s="90"/>
      <c r="E17" s="91"/>
      <c r="F17" s="92"/>
      <c r="G17" s="93" t="s">
        <v>53</v>
      </c>
      <c r="H17" s="94" t="str">
        <f t="shared" si="1"/>
        <v/>
      </c>
      <c r="I17" s="93"/>
      <c r="J17" s="94" t="str">
        <f t="shared" si="2"/>
        <v>Hello! Please confirm that you'll be able to make it to your scheduled intake call tomorrow (12/30) at . The call will last about 30 minutes. Text CONFIRM to confirm, text CANCEL to cancel, or text CHANGE to reschedule your call.</v>
      </c>
      <c r="K17" s="95" t="str">
        <f t="shared" si="3"/>
        <v/>
      </c>
      <c r="L17" s="98"/>
      <c r="M17" s="97"/>
      <c r="N17" s="97"/>
      <c r="O17" s="98"/>
      <c r="P17" s="99"/>
    </row>
    <row r="18">
      <c r="A18" s="87"/>
      <c r="B18" s="88"/>
      <c r="C18" s="89"/>
      <c r="D18" s="90"/>
      <c r="E18" s="91"/>
      <c r="F18" s="92"/>
      <c r="G18" s="93" t="s">
        <v>53</v>
      </c>
      <c r="H18" s="94" t="str">
        <f t="shared" si="1"/>
        <v/>
      </c>
      <c r="I18" s="93"/>
      <c r="J18" s="94" t="str">
        <f t="shared" si="2"/>
        <v>Hello! Please confirm that you'll be able to make it to your scheduled intake call tomorrow (12/30) at . The call will last about 30 minutes. Text CONFIRM to confirm, text CANCEL to cancel, or text CHANGE to reschedule your call.</v>
      </c>
      <c r="K18" s="95" t="str">
        <f t="shared" si="3"/>
        <v/>
      </c>
      <c r="L18" s="98"/>
      <c r="M18" s="97"/>
      <c r="N18" s="97"/>
      <c r="O18" s="98"/>
      <c r="P18" s="99"/>
    </row>
    <row r="19">
      <c r="A19" s="87"/>
      <c r="B19" s="88"/>
      <c r="C19" s="89"/>
      <c r="D19" s="90"/>
      <c r="E19" s="91"/>
      <c r="F19" s="92"/>
      <c r="G19" s="93" t="s">
        <v>53</v>
      </c>
      <c r="H19" s="94" t="str">
        <f t="shared" si="1"/>
        <v/>
      </c>
      <c r="I19" s="93"/>
      <c r="J19" s="94" t="str">
        <f t="shared" si="2"/>
        <v>Hello! Please confirm that you'll be able to make it to your scheduled intake call tomorrow (12/30) at . The call will last about 30 minutes. Text CONFIRM to confirm, text CANCEL to cancel, or text CHANGE to reschedule your call.</v>
      </c>
      <c r="K19" s="95" t="str">
        <f t="shared" si="3"/>
        <v/>
      </c>
      <c r="L19" s="98"/>
      <c r="M19" s="97"/>
      <c r="N19" s="97"/>
      <c r="O19" s="98"/>
      <c r="P19" s="99"/>
    </row>
    <row r="20">
      <c r="A20" s="87"/>
      <c r="B20" s="88"/>
      <c r="C20" s="89"/>
      <c r="D20" s="90"/>
      <c r="E20" s="91"/>
      <c r="F20" s="92"/>
      <c r="G20" s="93" t="s">
        <v>53</v>
      </c>
      <c r="H20" s="94" t="str">
        <f t="shared" si="1"/>
        <v/>
      </c>
      <c r="I20" s="93"/>
      <c r="J20" s="94" t="str">
        <f t="shared" si="2"/>
        <v>Hello! Please confirm that you'll be able to make it to your scheduled intake call tomorrow (12/30) at . The call will last about 30 minutes. Text CONFIRM to confirm, text CANCEL to cancel, or text CHANGE to reschedule your call.</v>
      </c>
      <c r="K20" s="95" t="str">
        <f t="shared" si="3"/>
        <v/>
      </c>
      <c r="L20" s="95"/>
      <c r="M20" s="96"/>
      <c r="N20" s="97"/>
      <c r="O20" s="98"/>
      <c r="P20" s="99"/>
    </row>
    <row r="21">
      <c r="A21" s="87"/>
      <c r="B21" s="88"/>
      <c r="C21" s="89"/>
      <c r="D21" s="90"/>
      <c r="E21" s="91"/>
      <c r="F21" s="92"/>
      <c r="G21" s="93" t="s">
        <v>53</v>
      </c>
      <c r="H21" s="94" t="str">
        <f t="shared" si="1"/>
        <v/>
      </c>
      <c r="I21" s="93"/>
      <c r="J21" s="94" t="str">
        <f t="shared" si="2"/>
        <v>Hello! Please confirm that you'll be able to make it to your scheduled intake call tomorrow (12/30) at . The call will last about 30 minutes. Text CONFIRM to confirm, text CANCEL to cancel, or text CHANGE to reschedule your call.</v>
      </c>
      <c r="K21" s="95" t="str">
        <f t="shared" si="3"/>
        <v/>
      </c>
      <c r="L21" s="95"/>
      <c r="M21" s="97"/>
      <c r="N21" s="97"/>
      <c r="O21" s="98"/>
      <c r="P21" s="99"/>
    </row>
    <row r="22">
      <c r="A22" s="87"/>
      <c r="B22" s="88"/>
      <c r="C22" s="89"/>
      <c r="D22" s="90"/>
      <c r="E22" s="91" t="s">
        <v>53</v>
      </c>
      <c r="F22" s="92"/>
      <c r="G22" s="93" t="s">
        <v>53</v>
      </c>
      <c r="H22" s="94"/>
      <c r="I22" s="93" t="s">
        <v>53</v>
      </c>
      <c r="J22" s="94" t="str">
        <f t="shared" si="2"/>
        <v>Hello! Please confirm that you'll be able to make it to your scheduled intake call tomorrow (12/30) at . The call will last about 30 minutes. Text CONFIRM to confirm, text CANCEL to cancel, or text CHANGE to reschedule your call.</v>
      </c>
      <c r="K22" s="95" t="str">
        <f t="shared" si="3"/>
        <v/>
      </c>
      <c r="L22" s="98"/>
      <c r="M22" s="97"/>
      <c r="N22" s="97"/>
      <c r="O22" s="98"/>
      <c r="P22" s="99"/>
    </row>
    <row r="23">
      <c r="A23" s="87"/>
      <c r="B23" s="88"/>
      <c r="C23" s="89"/>
      <c r="D23" s="90"/>
      <c r="E23" s="91" t="s">
        <v>53</v>
      </c>
      <c r="F23" s="92"/>
      <c r="G23" s="93" t="s">
        <v>53</v>
      </c>
      <c r="H23" s="94"/>
      <c r="I23" s="93" t="s">
        <v>53</v>
      </c>
      <c r="J23" s="94" t="str">
        <f t="shared" si="2"/>
        <v>Hello! Please confirm that you'll be able to make it to your scheduled intake call tomorrow (12/30) at . The call will last about 30 minutes. Text CONFIRM to confirm, text CANCEL to cancel, or text CHANGE to reschedule your call.</v>
      </c>
      <c r="K23" s="95" t="str">
        <f t="shared" si="3"/>
        <v/>
      </c>
      <c r="L23" s="95"/>
      <c r="M23" s="96"/>
      <c r="N23" s="97"/>
      <c r="O23" s="98"/>
      <c r="P23" s="99"/>
    </row>
    <row r="24">
      <c r="A24" s="87"/>
      <c r="B24" s="88"/>
      <c r="C24" s="89"/>
      <c r="D24" s="90"/>
      <c r="E24" s="91" t="s">
        <v>53</v>
      </c>
      <c r="F24" s="92"/>
      <c r="G24" s="93" t="s">
        <v>53</v>
      </c>
      <c r="H24" s="94"/>
      <c r="I24" s="93" t="s">
        <v>53</v>
      </c>
      <c r="J24" s="94" t="str">
        <f t="shared" si="2"/>
        <v>Hello! Please confirm that you'll be able to make it to your scheduled intake call tomorrow (12/30) at . The call will last about 30 minutes. Text CONFIRM to confirm, text CANCEL to cancel, or text CHANGE to reschedule your call.</v>
      </c>
      <c r="K24" s="95" t="str">
        <f t="shared" si="3"/>
        <v/>
      </c>
      <c r="L24" s="95"/>
      <c r="M24" s="97"/>
      <c r="N24" s="97"/>
      <c r="O24" s="98"/>
      <c r="P24" s="99"/>
    </row>
    <row r="25">
      <c r="A25" s="87"/>
      <c r="B25" s="88"/>
      <c r="C25" s="89"/>
      <c r="D25" s="90"/>
      <c r="E25" s="91" t="s">
        <v>53</v>
      </c>
      <c r="F25" s="92"/>
      <c r="G25" s="93" t="s">
        <v>53</v>
      </c>
      <c r="H25" s="94"/>
      <c r="I25" s="93" t="s">
        <v>53</v>
      </c>
      <c r="J25" s="94" t="str">
        <f t="shared" si="2"/>
        <v>Hello! Please confirm that you'll be able to make it to your scheduled intake call tomorrow (12/30) at . The call will last about 30 minutes. Text CONFIRM to confirm, text CANCEL to cancel, or text CHANGE to reschedule your call.</v>
      </c>
      <c r="K25" s="95" t="str">
        <f t="shared" si="3"/>
        <v/>
      </c>
      <c r="L25" s="98"/>
      <c r="M25" s="97"/>
      <c r="N25" s="97"/>
      <c r="O25" s="98"/>
      <c r="P25" s="99"/>
    </row>
    <row r="26">
      <c r="A26" s="87"/>
      <c r="B26" s="88"/>
      <c r="C26" s="89"/>
      <c r="D26" s="90"/>
      <c r="E26" s="91" t="s">
        <v>53</v>
      </c>
      <c r="F26" s="92"/>
      <c r="G26" s="93" t="s">
        <v>53</v>
      </c>
      <c r="H26" s="94"/>
      <c r="I26" s="93" t="s">
        <v>53</v>
      </c>
      <c r="J26" s="94" t="str">
        <f t="shared" si="2"/>
        <v>Hello! Please confirm that you'll be able to make it to your scheduled intake call tomorrow (12/30) at . The call will last about 30 minutes. Text CONFIRM to confirm, text CANCEL to cancel, or text CHANGE to reschedule your call.</v>
      </c>
      <c r="K26" s="95" t="str">
        <f t="shared" si="3"/>
        <v/>
      </c>
      <c r="L26" s="95"/>
      <c r="M26" s="96"/>
      <c r="N26" s="97"/>
      <c r="O26" s="98"/>
      <c r="P26" s="99"/>
    </row>
    <row r="27">
      <c r="A27" s="87"/>
      <c r="B27" s="88"/>
      <c r="C27" s="89"/>
      <c r="D27" s="90"/>
      <c r="E27" s="91" t="s">
        <v>53</v>
      </c>
      <c r="F27" s="92"/>
      <c r="G27" s="93" t="s">
        <v>53</v>
      </c>
      <c r="H27" s="94"/>
      <c r="I27" s="93" t="s">
        <v>53</v>
      </c>
      <c r="J27" s="94" t="str">
        <f t="shared" si="2"/>
        <v>Hello! Please confirm that you'll be able to make it to your scheduled intake call tomorrow (12/30) at . The call will last about 30 minutes. Text CONFIRM to confirm, text CANCEL to cancel, or text CHANGE to reschedule your call.</v>
      </c>
      <c r="K27" s="95" t="str">
        <f t="shared" si="3"/>
        <v/>
      </c>
      <c r="L27" s="98"/>
      <c r="M27" s="97"/>
      <c r="N27" s="97"/>
      <c r="O27" s="98"/>
      <c r="P27" s="99"/>
    </row>
    <row r="28">
      <c r="A28" s="87"/>
      <c r="B28" s="88"/>
      <c r="C28" s="89"/>
      <c r="D28" s="90"/>
      <c r="E28" s="91" t="s">
        <v>53</v>
      </c>
      <c r="F28" s="92"/>
      <c r="G28" s="93" t="s">
        <v>53</v>
      </c>
      <c r="H28" s="94"/>
      <c r="I28" s="93" t="s">
        <v>53</v>
      </c>
      <c r="J28" s="94" t="str">
        <f t="shared" si="2"/>
        <v>Hello! Please confirm that you'll be able to make it to your scheduled intake call tomorrow (12/30) at . The call will last about 30 minutes. Text CONFIRM to confirm, text CANCEL to cancel, or text CHANGE to reschedule your call.</v>
      </c>
      <c r="K28" s="95" t="str">
        <f t="shared" si="3"/>
        <v/>
      </c>
      <c r="L28" s="98"/>
      <c r="M28" s="97"/>
      <c r="N28" s="97"/>
      <c r="O28" s="98"/>
      <c r="P28" s="99"/>
    </row>
    <row r="29">
      <c r="A29" s="87"/>
      <c r="B29" s="88"/>
      <c r="C29" s="89"/>
      <c r="D29" s="90"/>
      <c r="E29" s="91" t="s">
        <v>53</v>
      </c>
      <c r="F29" s="92"/>
      <c r="G29" s="93" t="s">
        <v>53</v>
      </c>
      <c r="H29" s="94"/>
      <c r="I29" s="93" t="s">
        <v>53</v>
      </c>
      <c r="J29" s="94" t="str">
        <f t="shared" si="2"/>
        <v>Hello! Please confirm that you'll be able to make it to your scheduled intake call tomorrow (12/30) at . The call will last about 30 minutes. Text CONFIRM to confirm, text CANCEL to cancel, or text CHANGE to reschedule your call.</v>
      </c>
      <c r="K29" s="95" t="str">
        <f t="shared" si="3"/>
        <v/>
      </c>
      <c r="L29" s="98"/>
      <c r="M29" s="97"/>
      <c r="N29" s="97"/>
      <c r="O29" s="98"/>
      <c r="P29" s="99"/>
    </row>
    <row r="30">
      <c r="A30" s="87"/>
      <c r="B30" s="88"/>
      <c r="C30" s="89"/>
      <c r="D30" s="90"/>
      <c r="E30" s="91" t="s">
        <v>53</v>
      </c>
      <c r="F30" s="92"/>
      <c r="G30" s="93" t="s">
        <v>53</v>
      </c>
      <c r="H30" s="94"/>
      <c r="I30" s="93" t="s">
        <v>53</v>
      </c>
      <c r="J30" s="94" t="str">
        <f t="shared" si="2"/>
        <v>Hello! Please confirm that you'll be able to make it to your scheduled intake call tomorrow (12/30) at . The call will last about 30 minutes. Text CONFIRM to confirm, text CANCEL to cancel, or text CHANGE to reschedule your call.</v>
      </c>
      <c r="K30" s="95" t="str">
        <f t="shared" si="3"/>
        <v/>
      </c>
      <c r="L30" s="98"/>
      <c r="M30" s="97"/>
      <c r="N30" s="97"/>
      <c r="O30" s="98"/>
      <c r="P30" s="99"/>
    </row>
    <row r="31">
      <c r="A31" s="87"/>
      <c r="B31" s="88"/>
      <c r="C31" s="89"/>
      <c r="D31" s="90"/>
      <c r="E31" s="91" t="s">
        <v>53</v>
      </c>
      <c r="F31" s="92"/>
      <c r="G31" s="93" t="s">
        <v>53</v>
      </c>
      <c r="H31" s="94"/>
      <c r="I31" s="93" t="s">
        <v>53</v>
      </c>
      <c r="J31" s="94" t="str">
        <f t="shared" si="2"/>
        <v>Hello! Please confirm that you'll be able to make it to your scheduled intake call tomorrow (12/30) at . The call will last about 30 minutes. Text CONFIRM to confirm, text CANCEL to cancel, or text CHANGE to reschedule your call.</v>
      </c>
      <c r="K31" s="95" t="str">
        <f t="shared" si="3"/>
        <v/>
      </c>
      <c r="L31" s="98"/>
      <c r="M31" s="97"/>
      <c r="N31" s="97"/>
      <c r="O31" s="98"/>
      <c r="P31" s="99"/>
    </row>
    <row r="32">
      <c r="A32" s="87"/>
      <c r="B32" s="88"/>
      <c r="C32" s="89"/>
      <c r="D32" s="90"/>
      <c r="E32" s="91" t="s">
        <v>53</v>
      </c>
      <c r="F32" s="92"/>
      <c r="G32" s="93" t="s">
        <v>53</v>
      </c>
      <c r="H32" s="94"/>
      <c r="I32" s="93" t="s">
        <v>53</v>
      </c>
      <c r="J32" s="94" t="str">
        <f t="shared" si="2"/>
        <v>Hello! Please confirm that you'll be able to make it to your scheduled intake call tomorrow (12/30) at . The call will last about 30 minutes. Text CONFIRM to confirm, text CANCEL to cancel, or text CHANGE to reschedule your call.</v>
      </c>
      <c r="K32" s="95" t="str">
        <f t="shared" si="3"/>
        <v/>
      </c>
      <c r="L32" s="98"/>
      <c r="M32" s="97"/>
      <c r="N32" s="97"/>
      <c r="O32" s="98"/>
      <c r="P32" s="99"/>
    </row>
    <row r="33">
      <c r="A33" s="87"/>
      <c r="B33" s="88"/>
      <c r="C33" s="89"/>
      <c r="D33" s="90"/>
      <c r="E33" s="91" t="s">
        <v>53</v>
      </c>
      <c r="F33" s="92"/>
      <c r="G33" s="93" t="s">
        <v>53</v>
      </c>
      <c r="H33" s="94"/>
      <c r="I33" s="93" t="s">
        <v>53</v>
      </c>
      <c r="J33" s="94" t="str">
        <f t="shared" si="2"/>
        <v>Hello! Please confirm that you'll be able to make it to your scheduled intake call tomorrow (12/30) at . The call will last about 30 minutes. Text CONFIRM to confirm, text CANCEL to cancel, or text CHANGE to reschedule your call.</v>
      </c>
      <c r="K33" s="95" t="str">
        <f t="shared" si="3"/>
        <v/>
      </c>
      <c r="L33" s="98"/>
      <c r="M33" s="97"/>
      <c r="N33" s="97"/>
      <c r="O33" s="98"/>
      <c r="P33" s="99"/>
    </row>
    <row r="34">
      <c r="A34" s="87"/>
      <c r="B34" s="88"/>
      <c r="C34" s="89"/>
      <c r="D34" s="90"/>
      <c r="E34" s="91" t="s">
        <v>53</v>
      </c>
      <c r="F34" s="92"/>
      <c r="G34" s="93" t="s">
        <v>53</v>
      </c>
      <c r="H34" s="94"/>
      <c r="I34" s="93" t="s">
        <v>53</v>
      </c>
      <c r="J34" s="94" t="str">
        <f t="shared" si="2"/>
        <v>Hello! Please confirm that you'll be able to make it to your scheduled intake call tomorrow (12/30) at . The call will last about 30 minutes. Text CONFIRM to confirm, text CANCEL to cancel, or text CHANGE to reschedule your call.</v>
      </c>
      <c r="K34" s="95" t="str">
        <f t="shared" si="3"/>
        <v/>
      </c>
      <c r="L34" s="98"/>
      <c r="M34" s="97"/>
      <c r="N34" s="97"/>
      <c r="O34" s="98"/>
      <c r="P34" s="99"/>
    </row>
    <row r="35">
      <c r="A35" s="87"/>
      <c r="B35" s="88"/>
      <c r="C35" s="89"/>
      <c r="D35" s="90"/>
      <c r="E35" s="91" t="s">
        <v>53</v>
      </c>
      <c r="F35" s="92"/>
      <c r="G35" s="93" t="s">
        <v>53</v>
      </c>
      <c r="H35" s="94"/>
      <c r="I35" s="93" t="s">
        <v>53</v>
      </c>
      <c r="J35" s="94" t="str">
        <f t="shared" si="2"/>
        <v>Hello! Please confirm that you'll be able to make it to your scheduled intake call tomorrow (12/30) at . The call will last about 30 minutes. Text CONFIRM to confirm, text CANCEL to cancel, or text CHANGE to reschedule your call.</v>
      </c>
      <c r="K35" s="95" t="str">
        <f t="shared" si="3"/>
        <v/>
      </c>
      <c r="L35" s="98"/>
      <c r="M35" s="97"/>
      <c r="N35" s="97"/>
      <c r="O35" s="98"/>
      <c r="P35" s="99"/>
    </row>
    <row r="36">
      <c r="A36" s="87"/>
      <c r="B36" s="88"/>
      <c r="C36" s="89"/>
      <c r="D36" s="90"/>
      <c r="E36" s="91" t="s">
        <v>53</v>
      </c>
      <c r="F36" s="92"/>
      <c r="G36" s="93" t="s">
        <v>53</v>
      </c>
      <c r="H36" s="94"/>
      <c r="I36" s="93" t="s">
        <v>53</v>
      </c>
      <c r="J36" s="94" t="str">
        <f t="shared" si="2"/>
        <v>Hello! Please confirm that you'll be able to make it to your scheduled intake call tomorrow (12/30) at . The call will last about 30 minutes. Text CONFIRM to confirm, text CANCEL to cancel, or text CHANGE to reschedule your call.</v>
      </c>
      <c r="K36" s="95" t="str">
        <f t="shared" si="3"/>
        <v/>
      </c>
      <c r="L36" s="98"/>
      <c r="M36" s="97"/>
      <c r="N36" s="97"/>
      <c r="O36" s="98"/>
      <c r="P36" s="99"/>
    </row>
    <row r="37">
      <c r="A37" s="87"/>
      <c r="B37" s="88"/>
      <c r="C37" s="89"/>
      <c r="D37" s="90"/>
      <c r="E37" s="91" t="s">
        <v>53</v>
      </c>
      <c r="F37" s="92"/>
      <c r="G37" s="93" t="s">
        <v>53</v>
      </c>
      <c r="H37" s="94"/>
      <c r="I37" s="93" t="s">
        <v>53</v>
      </c>
      <c r="J37" s="94" t="str">
        <f t="shared" si="2"/>
        <v>Hello! Please confirm that you'll be able to make it to your scheduled intake call tomorrow (12/30) at . The call will last about 30 minutes. Text CONFIRM to confirm, text CANCEL to cancel, or text CHANGE to reschedule your call.</v>
      </c>
      <c r="K37" s="95" t="str">
        <f t="shared" si="3"/>
        <v/>
      </c>
      <c r="L37" s="98"/>
      <c r="M37" s="97"/>
      <c r="N37" s="97"/>
      <c r="O37" s="98"/>
      <c r="P37" s="99"/>
    </row>
    <row r="38">
      <c r="A38" s="87"/>
      <c r="B38" s="88"/>
      <c r="C38" s="89"/>
      <c r="D38" s="90"/>
      <c r="E38" s="91" t="s">
        <v>53</v>
      </c>
      <c r="F38" s="92"/>
      <c r="G38" s="93" t="s">
        <v>53</v>
      </c>
      <c r="H38" s="94"/>
      <c r="I38" s="93" t="s">
        <v>53</v>
      </c>
      <c r="J38" s="94" t="str">
        <f t="shared" si="2"/>
        <v>Hello! Please confirm that you'll be able to make it to your scheduled intake call tomorrow (12/30) at . The call will last about 30 minutes. Text CONFIRM to confirm, text CANCEL to cancel, or text CHANGE to reschedule your call.</v>
      </c>
      <c r="K38" s="95" t="str">
        <f t="shared" si="3"/>
        <v/>
      </c>
      <c r="L38" s="98"/>
      <c r="M38" s="97"/>
      <c r="N38" s="97"/>
      <c r="O38" s="98"/>
      <c r="P38" s="99"/>
    </row>
    <row r="39">
      <c r="A39" s="87"/>
      <c r="B39" s="88"/>
      <c r="C39" s="89"/>
      <c r="D39" s="90"/>
      <c r="E39" s="91" t="s">
        <v>53</v>
      </c>
      <c r="F39" s="93"/>
      <c r="G39" s="93" t="s">
        <v>53</v>
      </c>
      <c r="H39" s="94"/>
      <c r="I39" s="93" t="s">
        <v>53</v>
      </c>
      <c r="J39" s="94" t="str">
        <f t="shared" si="2"/>
        <v>Hello! Please confirm that you'll be able to make it to your scheduled intake call tomorrow (12/30) at . The call will last about 30 minutes. Text CONFIRM to confirm, text CANCEL to cancel, or text CHANGE to reschedule your call.</v>
      </c>
      <c r="K39" s="95" t="str">
        <f t="shared" si="3"/>
        <v/>
      </c>
      <c r="L39" s="95"/>
      <c r="M39" s="96"/>
      <c r="N39" s="96"/>
      <c r="O39" s="95"/>
      <c r="P39" s="100"/>
    </row>
    <row r="40">
      <c r="A40" s="87"/>
      <c r="B40" s="88"/>
      <c r="C40" s="89"/>
      <c r="D40" s="90"/>
      <c r="E40" s="91" t="s">
        <v>53</v>
      </c>
      <c r="F40" s="92"/>
      <c r="G40" s="93" t="s">
        <v>53</v>
      </c>
      <c r="H40" s="94"/>
      <c r="I40" s="93" t="s">
        <v>53</v>
      </c>
      <c r="J40" s="94" t="str">
        <f t="shared" si="2"/>
        <v>Hello! Please confirm that you'll be able to make it to your scheduled intake call tomorrow (12/30) at . The call will last about 30 minutes. Text CONFIRM to confirm, text CANCEL to cancel, or text CHANGE to reschedule your call.</v>
      </c>
      <c r="K40" s="95" t="str">
        <f t="shared" si="3"/>
        <v/>
      </c>
      <c r="L40" s="98"/>
      <c r="M40" s="97"/>
      <c r="N40" s="97"/>
      <c r="O40" s="98"/>
      <c r="P40" s="99"/>
    </row>
    <row r="41">
      <c r="A41" s="87"/>
      <c r="B41" s="88"/>
      <c r="C41" s="89"/>
      <c r="D41" s="90"/>
      <c r="E41" s="91" t="s">
        <v>53</v>
      </c>
      <c r="F41" s="92"/>
      <c r="G41" s="93" t="s">
        <v>53</v>
      </c>
      <c r="H41" s="94"/>
      <c r="I41" s="93" t="s">
        <v>53</v>
      </c>
      <c r="J41" s="94" t="str">
        <f t="shared" si="2"/>
        <v>Hello! Please confirm that you'll be able to make it to your scheduled intake call tomorrow (12/30) at . The call will last about 30 minutes. Text CONFIRM to confirm, text CANCEL to cancel, or text CHANGE to reschedule your call.</v>
      </c>
      <c r="K41" s="95" t="str">
        <f t="shared" si="3"/>
        <v/>
      </c>
      <c r="L41" s="98"/>
      <c r="M41" s="97"/>
      <c r="N41" s="97"/>
      <c r="O41" s="98"/>
      <c r="P41" s="99"/>
    </row>
    <row r="42">
      <c r="A42" s="87"/>
      <c r="B42" s="88"/>
      <c r="C42" s="89"/>
      <c r="D42" s="90"/>
      <c r="E42" s="91" t="s">
        <v>53</v>
      </c>
      <c r="F42" s="92"/>
      <c r="G42" s="93" t="s">
        <v>53</v>
      </c>
      <c r="H42" s="94"/>
      <c r="I42" s="93" t="s">
        <v>53</v>
      </c>
      <c r="J42" s="94" t="str">
        <f t="shared" si="2"/>
        <v>Hello! Please confirm that you'll be able to make it to your scheduled intake call tomorrow (12/30) at . The call will last about 30 minutes. Text CONFIRM to confirm, text CANCEL to cancel, or text CHANGE to reschedule your call.</v>
      </c>
      <c r="K42" s="95" t="str">
        <f t="shared" si="3"/>
        <v/>
      </c>
      <c r="L42" s="98"/>
      <c r="M42" s="97"/>
      <c r="N42" s="97"/>
      <c r="O42" s="98"/>
      <c r="P42" s="99"/>
    </row>
    <row r="43">
      <c r="A43" s="87"/>
      <c r="B43" s="88"/>
      <c r="C43" s="89"/>
      <c r="D43" s="90"/>
      <c r="E43" s="91" t="s">
        <v>53</v>
      </c>
      <c r="F43" s="92"/>
      <c r="G43" s="93" t="s">
        <v>53</v>
      </c>
      <c r="H43" s="94"/>
      <c r="I43" s="93" t="s">
        <v>53</v>
      </c>
      <c r="J43" s="94" t="str">
        <f t="shared" si="2"/>
        <v>Hello! Please confirm that you'll be able to make it to your scheduled intake call tomorrow (12/30) at . The call will last about 30 minutes. Text CONFIRM to confirm, text CANCEL to cancel, or text CHANGE to reschedule your call.</v>
      </c>
      <c r="K43" s="95" t="str">
        <f t="shared" si="3"/>
        <v/>
      </c>
      <c r="L43" s="98"/>
      <c r="M43" s="97"/>
      <c r="N43" s="97"/>
      <c r="O43" s="98"/>
      <c r="P43" s="99"/>
    </row>
    <row r="44">
      <c r="A44" s="87"/>
      <c r="B44" s="88"/>
      <c r="C44" s="89"/>
      <c r="D44" s="90"/>
      <c r="E44" s="91" t="s">
        <v>53</v>
      </c>
      <c r="F44" s="92"/>
      <c r="G44" s="93" t="s">
        <v>53</v>
      </c>
      <c r="H44" s="94"/>
      <c r="I44" s="93" t="s">
        <v>53</v>
      </c>
      <c r="J44" s="94" t="str">
        <f t="shared" si="2"/>
        <v>Hello! Please confirm that you'll be able to make it to your scheduled intake call tomorrow (12/30) at . The call will last about 30 minutes. Text CONFIRM to confirm, text CANCEL to cancel, or text CHANGE to reschedule your call.</v>
      </c>
      <c r="K44" s="95" t="str">
        <f t="shared" si="3"/>
        <v/>
      </c>
      <c r="L44" s="98"/>
      <c r="M44" s="97"/>
      <c r="N44" s="97"/>
      <c r="O44" s="98"/>
      <c r="P44" s="99"/>
    </row>
    <row r="45">
      <c r="A45" s="87"/>
      <c r="B45" s="88"/>
      <c r="C45" s="89"/>
      <c r="D45" s="90"/>
      <c r="E45" s="91" t="s">
        <v>53</v>
      </c>
      <c r="F45" s="92"/>
      <c r="G45" s="93" t="s">
        <v>53</v>
      </c>
      <c r="H45" s="94"/>
      <c r="I45" s="93" t="s">
        <v>53</v>
      </c>
      <c r="J45" s="94" t="str">
        <f t="shared" si="2"/>
        <v>Hello! Please confirm that you'll be able to make it to your scheduled intake call tomorrow (12/30) at . The call will last about 30 minutes. Text CONFIRM to confirm, text CANCEL to cancel, or text CHANGE to reschedule your call.</v>
      </c>
      <c r="K45" s="95" t="str">
        <f t="shared" si="3"/>
        <v/>
      </c>
      <c r="L45" s="98"/>
      <c r="M45" s="97"/>
      <c r="N45" s="97"/>
      <c r="O45" s="98"/>
      <c r="P45" s="99"/>
    </row>
    <row r="46">
      <c r="A46" s="87"/>
      <c r="B46" s="88"/>
      <c r="C46" s="89"/>
      <c r="D46" s="90"/>
      <c r="E46" s="91" t="s">
        <v>53</v>
      </c>
      <c r="F46" s="92"/>
      <c r="G46" s="93" t="s">
        <v>53</v>
      </c>
      <c r="H46" s="94"/>
      <c r="I46" s="93" t="s">
        <v>53</v>
      </c>
      <c r="J46" s="94" t="str">
        <f t="shared" si="2"/>
        <v>Hello! Please confirm that you'll be able to make it to your scheduled intake call tomorrow (12/30) at . The call will last about 30 minutes. Text CONFIRM to confirm, text CANCEL to cancel, or text CHANGE to reschedule your call.</v>
      </c>
      <c r="K46" s="95" t="str">
        <f t="shared" si="3"/>
        <v/>
      </c>
      <c r="L46" s="98"/>
      <c r="M46" s="97"/>
      <c r="N46" s="97"/>
      <c r="O46" s="98"/>
      <c r="P46" s="99"/>
    </row>
    <row r="47">
      <c r="A47" s="87"/>
      <c r="B47" s="88"/>
      <c r="C47" s="89"/>
      <c r="D47" s="90"/>
      <c r="E47" s="91" t="s">
        <v>53</v>
      </c>
      <c r="F47" s="92"/>
      <c r="G47" s="93" t="s">
        <v>53</v>
      </c>
      <c r="H47" s="94"/>
      <c r="I47" s="93" t="s">
        <v>53</v>
      </c>
      <c r="J47" s="94" t="str">
        <f t="shared" si="2"/>
        <v>Hello! Please confirm that you'll be able to make it to your scheduled intake call tomorrow (12/30) at . The call will last about 30 minutes. Text CONFIRM to confirm, text CANCEL to cancel, or text CHANGE to reschedule your call.</v>
      </c>
      <c r="K47" s="95" t="str">
        <f t="shared" si="3"/>
        <v/>
      </c>
      <c r="L47" s="98"/>
      <c r="M47" s="97"/>
      <c r="N47" s="97"/>
      <c r="O47" s="98"/>
      <c r="P47" s="99"/>
    </row>
    <row r="48">
      <c r="A48" s="87"/>
      <c r="B48" s="88"/>
      <c r="C48" s="89"/>
      <c r="D48" s="90"/>
      <c r="E48" s="91" t="s">
        <v>53</v>
      </c>
      <c r="F48" s="92"/>
      <c r="G48" s="93" t="s">
        <v>53</v>
      </c>
      <c r="H48" s="94"/>
      <c r="I48" s="93" t="s">
        <v>53</v>
      </c>
      <c r="J48" s="94" t="str">
        <f t="shared" si="2"/>
        <v>Hello! Please confirm that you'll be able to make it to your scheduled intake call tomorrow (12/30) at . The call will last about 30 minutes. Text CONFIRM to confirm, text CANCEL to cancel, or text CHANGE to reschedule your call.</v>
      </c>
      <c r="K48" s="95" t="str">
        <f t="shared" si="3"/>
        <v/>
      </c>
      <c r="L48" s="98"/>
      <c r="M48" s="97"/>
      <c r="N48" s="97"/>
      <c r="O48" s="98"/>
      <c r="P48" s="99"/>
    </row>
    <row r="49">
      <c r="A49" s="87"/>
      <c r="B49" s="88"/>
      <c r="C49" s="89"/>
      <c r="D49" s="90"/>
      <c r="E49" s="91" t="s">
        <v>53</v>
      </c>
      <c r="F49" s="92"/>
      <c r="G49" s="93" t="s">
        <v>53</v>
      </c>
      <c r="H49" s="94"/>
      <c r="I49" s="93" t="s">
        <v>53</v>
      </c>
      <c r="J49" s="94" t="str">
        <f t="shared" si="2"/>
        <v>Hello! Please confirm that you'll be able to make it to your scheduled intake call tomorrow (12/30) at . The call will last about 30 minutes. Text CONFIRM to confirm, text CANCEL to cancel, or text CHANGE to reschedule your call.</v>
      </c>
      <c r="K49" s="95" t="str">
        <f t="shared" si="3"/>
        <v/>
      </c>
      <c r="L49" s="98"/>
      <c r="M49" s="97"/>
      <c r="N49" s="97"/>
      <c r="O49" s="98"/>
      <c r="P49" s="99"/>
    </row>
    <row r="50">
      <c r="A50" s="87"/>
      <c r="B50" s="88"/>
      <c r="C50" s="89"/>
      <c r="D50" s="90"/>
      <c r="E50" s="91" t="s">
        <v>53</v>
      </c>
      <c r="F50" s="92"/>
      <c r="G50" s="93" t="s">
        <v>53</v>
      </c>
      <c r="H50" s="94"/>
      <c r="I50" s="93" t="s">
        <v>53</v>
      </c>
      <c r="J50" s="94" t="str">
        <f t="shared" si="2"/>
        <v>Hello! Please confirm that you'll be able to make it to your scheduled intake call tomorrow (12/30) at . The call will last about 30 minutes. Text CONFIRM to confirm, text CANCEL to cancel, or text CHANGE to reschedule your call.</v>
      </c>
      <c r="K50" s="95" t="str">
        <f t="shared" si="3"/>
        <v/>
      </c>
      <c r="L50" s="98"/>
      <c r="M50" s="97"/>
      <c r="N50" s="97"/>
      <c r="O50" s="98"/>
      <c r="P50" s="99"/>
    </row>
    <row r="51">
      <c r="A51" s="87"/>
      <c r="B51" s="88"/>
      <c r="C51" s="89"/>
      <c r="D51" s="90"/>
      <c r="E51" s="91" t="s">
        <v>53</v>
      </c>
      <c r="F51" s="92"/>
      <c r="G51" s="93" t="s">
        <v>53</v>
      </c>
      <c r="H51" s="94"/>
      <c r="I51" s="93" t="s">
        <v>53</v>
      </c>
      <c r="J51" s="94" t="str">
        <f t="shared" si="2"/>
        <v>Hello! Please confirm that you'll be able to make it to your scheduled intake call tomorrow (12/30) at . The call will last about 30 minutes. Text CONFIRM to confirm, text CANCEL to cancel, or text CHANGE to reschedule your call.</v>
      </c>
      <c r="K51" s="95" t="str">
        <f t="shared" si="3"/>
        <v/>
      </c>
      <c r="L51" s="98"/>
      <c r="M51" s="97"/>
      <c r="N51" s="97"/>
      <c r="O51" s="98"/>
      <c r="P51" s="99"/>
    </row>
    <row r="52">
      <c r="A52" s="87"/>
      <c r="B52" s="88"/>
      <c r="C52" s="89"/>
      <c r="D52" s="90"/>
      <c r="E52" s="91" t="s">
        <v>53</v>
      </c>
      <c r="F52" s="92"/>
      <c r="G52" s="93" t="s">
        <v>53</v>
      </c>
      <c r="H52" s="94"/>
      <c r="I52" s="93" t="s">
        <v>53</v>
      </c>
      <c r="J52" s="94" t="str">
        <f t="shared" si="2"/>
        <v>Hello! Please confirm that you'll be able to make it to your scheduled intake call tomorrow (12/30) at . The call will last about 30 minutes. Text CONFIRM to confirm, text CANCEL to cancel, or text CHANGE to reschedule your call.</v>
      </c>
      <c r="K52" s="95" t="str">
        <f t="shared" si="3"/>
        <v/>
      </c>
      <c r="L52" s="98"/>
      <c r="M52" s="97"/>
      <c r="N52" s="97"/>
      <c r="O52" s="98"/>
      <c r="P52" s="99"/>
    </row>
    <row r="53">
      <c r="A53" s="87"/>
      <c r="B53" s="88"/>
      <c r="C53" s="89"/>
      <c r="D53" s="90"/>
      <c r="E53" s="91" t="s">
        <v>53</v>
      </c>
      <c r="F53" s="92"/>
      <c r="G53" s="93" t="s">
        <v>53</v>
      </c>
      <c r="H53" s="94"/>
      <c r="I53" s="93" t="s">
        <v>53</v>
      </c>
      <c r="J53" s="94" t="str">
        <f t="shared" si="2"/>
        <v>Hello! Please confirm that you'll be able to make it to your scheduled intake call tomorrow (12/30) at . The call will last about 30 minutes. Text CONFIRM to confirm, text CANCEL to cancel, or text CHANGE to reschedule your call.</v>
      </c>
      <c r="K53" s="95" t="str">
        <f t="shared" si="3"/>
        <v/>
      </c>
      <c r="L53" s="98"/>
      <c r="M53" s="97"/>
      <c r="N53" s="97"/>
      <c r="O53" s="98"/>
      <c r="P53" s="99"/>
    </row>
    <row r="54">
      <c r="A54" s="87"/>
      <c r="B54" s="88"/>
      <c r="C54" s="89"/>
      <c r="D54" s="90"/>
      <c r="E54" s="91" t="s">
        <v>53</v>
      </c>
      <c r="F54" s="103"/>
      <c r="G54" s="93" t="s">
        <v>53</v>
      </c>
      <c r="H54" s="94"/>
      <c r="I54" s="93" t="s">
        <v>53</v>
      </c>
      <c r="J54" s="94" t="str">
        <f t="shared" si="2"/>
        <v>Hello! Please confirm that you'll be able to make it to your scheduled intake call tomorrow (12/30) at . The call will last about 30 minutes. Text CONFIRM to confirm, text CANCEL to cancel, or text CHANGE to reschedule your call.</v>
      </c>
      <c r="K54" s="95" t="str">
        <f t="shared" si="3"/>
        <v/>
      </c>
      <c r="L54" s="104"/>
      <c r="M54" s="105"/>
      <c r="N54" s="105"/>
      <c r="O54" s="104"/>
      <c r="P54" s="106"/>
    </row>
    <row r="55">
      <c r="A55" s="87"/>
      <c r="B55" s="88"/>
      <c r="C55" s="89"/>
      <c r="D55" s="90"/>
      <c r="E55" s="91" t="s">
        <v>53</v>
      </c>
      <c r="F55" s="92"/>
      <c r="G55" s="93" t="s">
        <v>53</v>
      </c>
      <c r="H55" s="94"/>
      <c r="I55" s="93" t="s">
        <v>53</v>
      </c>
      <c r="J55" s="94" t="str">
        <f t="shared" si="2"/>
        <v>Hello! Please confirm that you'll be able to make it to your scheduled intake call tomorrow (12/30) at . The call will last about 30 minutes. Text CONFIRM to confirm, text CANCEL to cancel, or text CHANGE to reschedule your call.</v>
      </c>
      <c r="K55" s="95" t="str">
        <f t="shared" si="3"/>
        <v/>
      </c>
      <c r="L55" s="98"/>
      <c r="M55" s="97"/>
      <c r="N55" s="97"/>
      <c r="O55" s="98"/>
      <c r="P55" s="99"/>
    </row>
    <row r="56">
      <c r="A56" s="87"/>
      <c r="B56" s="88"/>
      <c r="C56" s="89"/>
      <c r="D56" s="90"/>
      <c r="E56" s="91" t="s">
        <v>53</v>
      </c>
      <c r="F56" s="92"/>
      <c r="G56" s="93" t="s">
        <v>53</v>
      </c>
      <c r="H56" s="94"/>
      <c r="I56" s="93" t="s">
        <v>53</v>
      </c>
      <c r="J56" s="94" t="str">
        <f t="shared" si="2"/>
        <v>Hello! Please confirm that you'll be able to make it to your scheduled intake call tomorrow (12/30) at . The call will last about 30 minutes. Text CONFIRM to confirm, text CANCEL to cancel, or text CHANGE to reschedule your call.</v>
      </c>
      <c r="K56" s="95" t="str">
        <f t="shared" si="3"/>
        <v/>
      </c>
      <c r="L56" s="98"/>
      <c r="M56" s="97"/>
      <c r="N56" s="97"/>
      <c r="O56" s="98"/>
      <c r="P56" s="99"/>
    </row>
    <row r="57">
      <c r="A57" s="87"/>
      <c r="B57" s="88"/>
      <c r="C57" s="89"/>
      <c r="D57" s="90"/>
      <c r="E57" s="91" t="s">
        <v>53</v>
      </c>
      <c r="F57" s="92"/>
      <c r="G57" s="93" t="s">
        <v>53</v>
      </c>
      <c r="H57" s="94"/>
      <c r="I57" s="93" t="s">
        <v>53</v>
      </c>
      <c r="J57" s="94" t="str">
        <f t="shared" si="2"/>
        <v>Hello! Please confirm that you'll be able to make it to your scheduled intake call tomorrow (12/30) at . The call will last about 30 minutes. Text CONFIRM to confirm, text CANCEL to cancel, or text CHANGE to reschedule your call.</v>
      </c>
      <c r="K57" s="95" t="str">
        <f t="shared" si="3"/>
        <v/>
      </c>
      <c r="L57" s="98"/>
      <c r="M57" s="97"/>
      <c r="N57" s="97"/>
      <c r="O57" s="98"/>
      <c r="P57" s="99"/>
    </row>
    <row r="58">
      <c r="A58" s="87"/>
      <c r="B58" s="88"/>
      <c r="C58" s="89"/>
      <c r="D58" s="90"/>
      <c r="E58" s="91" t="s">
        <v>53</v>
      </c>
      <c r="F58" s="92"/>
      <c r="G58" s="93" t="s">
        <v>53</v>
      </c>
      <c r="H58" s="94"/>
      <c r="I58" s="93" t="s">
        <v>53</v>
      </c>
      <c r="J58" s="94" t="str">
        <f t="shared" si="2"/>
        <v>Hello! Please confirm that you'll be able to make it to your scheduled intake call tomorrow (12/30) at . The call will last about 30 minutes. Text CONFIRM to confirm, text CANCEL to cancel, or text CHANGE to reschedule your call.</v>
      </c>
      <c r="K58" s="95" t="str">
        <f t="shared" si="3"/>
        <v/>
      </c>
      <c r="L58" s="98"/>
      <c r="M58" s="97"/>
      <c r="N58" s="97"/>
      <c r="O58" s="98"/>
      <c r="P58" s="99"/>
    </row>
    <row r="59">
      <c r="A59" s="87"/>
      <c r="B59" s="88"/>
      <c r="C59" s="89"/>
      <c r="D59" s="90"/>
      <c r="E59" s="91" t="s">
        <v>53</v>
      </c>
      <c r="F59" s="92"/>
      <c r="G59" s="93" t="s">
        <v>53</v>
      </c>
      <c r="H59" s="94"/>
      <c r="I59" s="93" t="s">
        <v>53</v>
      </c>
      <c r="J59" s="94" t="str">
        <f t="shared" si="2"/>
        <v>Hello! Please confirm that you'll be able to make it to your scheduled intake call tomorrow (12/30) at . The call will last about 30 minutes. Text CONFIRM to confirm, text CANCEL to cancel, or text CHANGE to reschedule your call.</v>
      </c>
      <c r="K59" s="95" t="str">
        <f t="shared" si="3"/>
        <v/>
      </c>
      <c r="L59" s="98"/>
      <c r="M59" s="97"/>
      <c r="N59" s="97"/>
      <c r="O59" s="98"/>
      <c r="P59" s="99"/>
    </row>
    <row r="60">
      <c r="A60" s="87"/>
      <c r="B60" s="88"/>
      <c r="C60" s="89"/>
      <c r="D60" s="90"/>
      <c r="E60" s="91" t="s">
        <v>53</v>
      </c>
      <c r="F60" s="92"/>
      <c r="G60" s="93" t="s">
        <v>53</v>
      </c>
      <c r="H60" s="94"/>
      <c r="I60" s="93" t="s">
        <v>53</v>
      </c>
      <c r="J60" s="94" t="str">
        <f t="shared" si="2"/>
        <v>Hello! Please confirm that you'll be able to make it to your scheduled intake call tomorrow (12/30) at . The call will last about 30 minutes. Text CONFIRM to confirm, text CANCEL to cancel, or text CHANGE to reschedule your call.</v>
      </c>
      <c r="K60" s="95" t="str">
        <f t="shared" si="3"/>
        <v/>
      </c>
      <c r="L60" s="98"/>
      <c r="M60" s="97"/>
      <c r="N60" s="97"/>
      <c r="O60" s="98"/>
      <c r="P60" s="99"/>
    </row>
    <row r="61">
      <c r="A61" s="87"/>
      <c r="B61" s="88"/>
      <c r="C61" s="89"/>
      <c r="D61" s="90"/>
      <c r="E61" s="91" t="s">
        <v>53</v>
      </c>
      <c r="F61" s="92"/>
      <c r="G61" s="93" t="s">
        <v>53</v>
      </c>
      <c r="H61" s="94"/>
      <c r="I61" s="93" t="s">
        <v>53</v>
      </c>
      <c r="J61" s="94" t="str">
        <f t="shared" si="2"/>
        <v>Hello! Please confirm that you'll be able to make it to your scheduled intake call tomorrow (12/30) at . The call will last about 30 minutes. Text CONFIRM to confirm, text CANCEL to cancel, or text CHANGE to reschedule your call.</v>
      </c>
      <c r="K61" s="95" t="str">
        <f t="shared" si="3"/>
        <v/>
      </c>
      <c r="L61" s="98"/>
      <c r="M61" s="97"/>
      <c r="N61" s="97"/>
      <c r="O61" s="98"/>
      <c r="P61" s="99"/>
    </row>
    <row r="62">
      <c r="A62" s="87"/>
      <c r="B62" s="88"/>
      <c r="C62" s="89"/>
      <c r="D62" s="90"/>
      <c r="E62" s="91" t="s">
        <v>53</v>
      </c>
      <c r="F62" s="92"/>
      <c r="G62" s="93" t="s">
        <v>53</v>
      </c>
      <c r="H62" s="94"/>
      <c r="I62" s="93" t="s">
        <v>53</v>
      </c>
      <c r="J62" s="94" t="str">
        <f t="shared" si="2"/>
        <v>Hello! Please confirm that you'll be able to make it to your scheduled intake call tomorrow (12/30) at . The call will last about 30 minutes. Text CONFIRM to confirm, text CANCEL to cancel, or text CHANGE to reschedule your call.</v>
      </c>
      <c r="K62" s="95" t="str">
        <f t="shared" si="3"/>
        <v/>
      </c>
      <c r="L62" s="98"/>
      <c r="M62" s="97"/>
      <c r="N62" s="97"/>
      <c r="O62" s="98"/>
      <c r="P62" s="99"/>
    </row>
    <row r="63">
      <c r="A63" s="87"/>
      <c r="B63" s="88"/>
      <c r="C63" s="89"/>
      <c r="D63" s="90"/>
      <c r="E63" s="91" t="s">
        <v>53</v>
      </c>
      <c r="F63" s="92"/>
      <c r="G63" s="93" t="s">
        <v>53</v>
      </c>
      <c r="H63" s="94"/>
      <c r="I63" s="93" t="s">
        <v>53</v>
      </c>
      <c r="J63" s="94" t="str">
        <f t="shared" si="2"/>
        <v>Hello! Please confirm that you'll be able to make it to your scheduled intake call tomorrow (12/30) at . The call will last about 30 minutes. Text CONFIRM to confirm, text CANCEL to cancel, or text CHANGE to reschedule your call.</v>
      </c>
      <c r="K63" s="95" t="str">
        <f t="shared" si="3"/>
        <v/>
      </c>
      <c r="L63" s="98"/>
      <c r="M63" s="97"/>
      <c r="N63" s="97"/>
      <c r="O63" s="98"/>
      <c r="P63" s="99"/>
    </row>
    <row r="64">
      <c r="A64" s="87"/>
      <c r="B64" s="88"/>
      <c r="C64" s="89"/>
      <c r="D64" s="90"/>
      <c r="E64" s="91" t="s">
        <v>53</v>
      </c>
      <c r="F64" s="92"/>
      <c r="G64" s="93" t="s">
        <v>53</v>
      </c>
      <c r="H64" s="94"/>
      <c r="I64" s="93" t="s">
        <v>53</v>
      </c>
      <c r="J64" s="94" t="str">
        <f t="shared" si="2"/>
        <v>Hello! Please confirm that you'll be able to make it to your scheduled intake call tomorrow (12/30) at . The call will last about 30 minutes. Text CONFIRM to confirm, text CANCEL to cancel, or text CHANGE to reschedule your call.</v>
      </c>
      <c r="K64" s="95" t="str">
        <f t="shared" si="3"/>
        <v/>
      </c>
      <c r="L64" s="98"/>
      <c r="M64" s="97"/>
      <c r="N64" s="97"/>
      <c r="O64" s="98"/>
      <c r="P64" s="99"/>
    </row>
    <row r="65">
      <c r="A65" s="87"/>
      <c r="B65" s="88"/>
      <c r="C65" s="89"/>
      <c r="D65" s="90"/>
      <c r="E65" s="91" t="s">
        <v>53</v>
      </c>
      <c r="F65" s="92"/>
      <c r="G65" s="93" t="s">
        <v>53</v>
      </c>
      <c r="H65" s="94"/>
      <c r="I65" s="93" t="s">
        <v>53</v>
      </c>
      <c r="J65" s="94" t="str">
        <f t="shared" si="2"/>
        <v>Hello! Please confirm that you'll be able to make it to your scheduled intake call tomorrow (12/30) at . The call will last about 30 minutes. Text CONFIRM to confirm, text CANCEL to cancel, or text CHANGE to reschedule your call.</v>
      </c>
      <c r="K65" s="95" t="str">
        <f t="shared" si="3"/>
        <v/>
      </c>
      <c r="L65" s="98"/>
      <c r="M65" s="97"/>
      <c r="N65" s="97"/>
      <c r="O65" s="98"/>
      <c r="P65" s="99"/>
    </row>
    <row r="66">
      <c r="A66" s="87"/>
      <c r="B66" s="88"/>
      <c r="C66" s="89"/>
      <c r="D66" s="90"/>
      <c r="E66" s="91" t="s">
        <v>53</v>
      </c>
      <c r="F66" s="92"/>
      <c r="G66" s="93" t="s">
        <v>53</v>
      </c>
      <c r="H66" s="94"/>
      <c r="I66" s="93" t="s">
        <v>53</v>
      </c>
      <c r="J66" s="94" t="str">
        <f t="shared" si="2"/>
        <v>Hello! Please confirm that you'll be able to make it to your scheduled intake call tomorrow (12/30) at . The call will last about 30 minutes. Text CONFIRM to confirm, text CANCEL to cancel, or text CHANGE to reschedule your call.</v>
      </c>
      <c r="K66" s="95" t="str">
        <f t="shared" si="3"/>
        <v/>
      </c>
      <c r="L66" s="98"/>
      <c r="M66" s="97"/>
      <c r="N66" s="97"/>
      <c r="O66" s="98"/>
      <c r="P66" s="99"/>
    </row>
    <row r="67">
      <c r="A67" s="87"/>
      <c r="B67" s="88"/>
      <c r="C67" s="89"/>
      <c r="D67" s="90"/>
      <c r="E67" s="91" t="s">
        <v>53</v>
      </c>
      <c r="F67" s="92"/>
      <c r="G67" s="93" t="s">
        <v>53</v>
      </c>
      <c r="H67" s="94"/>
      <c r="I67" s="93" t="s">
        <v>53</v>
      </c>
      <c r="J67" s="94" t="str">
        <f t="shared" si="2"/>
        <v>Hello! Please confirm that you'll be able to make it to your scheduled intake call tomorrow (12/30) at . The call will last about 30 minutes. Text CONFIRM to confirm, text CANCEL to cancel, or text CHANGE to reschedule your call.</v>
      </c>
      <c r="K67" s="95" t="str">
        <f t="shared" si="3"/>
        <v/>
      </c>
      <c r="L67" s="98"/>
      <c r="M67" s="97"/>
      <c r="N67" s="97"/>
      <c r="O67" s="98"/>
      <c r="P67" s="99"/>
    </row>
    <row r="68">
      <c r="A68" s="87"/>
      <c r="B68" s="88"/>
      <c r="C68" s="89"/>
      <c r="D68" s="90"/>
      <c r="E68" s="91" t="s">
        <v>53</v>
      </c>
      <c r="F68" s="92"/>
      <c r="G68" s="93" t="s">
        <v>53</v>
      </c>
      <c r="H68" s="94"/>
      <c r="I68" s="93" t="s">
        <v>53</v>
      </c>
      <c r="J68" s="94" t="str">
        <f t="shared" si="2"/>
        <v>Hello! Please confirm that you'll be able to make it to your scheduled intake call tomorrow (12/30) at . The call will last about 30 minutes. Text CONFIRM to confirm, text CANCEL to cancel, or text CHANGE to reschedule your call.</v>
      </c>
      <c r="K68" s="95" t="str">
        <f t="shared" si="3"/>
        <v/>
      </c>
      <c r="L68" s="98"/>
      <c r="M68" s="97"/>
      <c r="N68" s="97"/>
      <c r="O68" s="98"/>
      <c r="P68" s="99"/>
    </row>
    <row r="69">
      <c r="A69" s="87"/>
      <c r="B69" s="88"/>
      <c r="C69" s="89"/>
      <c r="D69" s="90"/>
      <c r="E69" s="91" t="s">
        <v>53</v>
      </c>
      <c r="F69" s="92"/>
      <c r="G69" s="93" t="s">
        <v>53</v>
      </c>
      <c r="H69" s="94"/>
      <c r="I69" s="93" t="s">
        <v>53</v>
      </c>
      <c r="J69" s="94" t="str">
        <f t="shared" si="2"/>
        <v>Hello! Please confirm that you'll be able to make it to your scheduled intake call tomorrow (12/30) at . The call will last about 30 minutes. Text CONFIRM to confirm, text CANCEL to cancel, or text CHANGE to reschedule your call.</v>
      </c>
      <c r="K69" s="95" t="str">
        <f t="shared" si="3"/>
        <v/>
      </c>
      <c r="L69" s="98"/>
      <c r="M69" s="97"/>
      <c r="N69" s="97"/>
      <c r="O69" s="98"/>
      <c r="P69" s="99"/>
    </row>
    <row r="70">
      <c r="A70" s="87"/>
      <c r="B70" s="88"/>
      <c r="C70" s="89"/>
      <c r="D70" s="90"/>
      <c r="E70" s="91" t="s">
        <v>53</v>
      </c>
      <c r="F70" s="92"/>
      <c r="G70" s="93" t="s">
        <v>53</v>
      </c>
      <c r="H70" s="94"/>
      <c r="I70" s="93" t="s">
        <v>53</v>
      </c>
      <c r="J70" s="94" t="str">
        <f t="shared" si="2"/>
        <v>Hello! Please confirm that you'll be able to make it to your scheduled intake call tomorrow (12/30) at . The call will last about 30 minutes. Text CONFIRM to confirm, text CANCEL to cancel, or text CHANGE to reschedule your call.</v>
      </c>
      <c r="K70" s="95" t="str">
        <f t="shared" si="3"/>
        <v/>
      </c>
      <c r="L70" s="98"/>
      <c r="M70" s="97"/>
      <c r="N70" s="97"/>
      <c r="O70" s="98"/>
      <c r="P70" s="99"/>
    </row>
    <row r="71">
      <c r="A71" s="87"/>
      <c r="B71" s="88"/>
      <c r="C71" s="89"/>
      <c r="D71" s="90"/>
      <c r="E71" s="91" t="s">
        <v>53</v>
      </c>
      <c r="F71" s="92"/>
      <c r="G71" s="93" t="s">
        <v>53</v>
      </c>
      <c r="H71" s="94"/>
      <c r="I71" s="93" t="s">
        <v>53</v>
      </c>
      <c r="J71" s="94" t="str">
        <f t="shared" si="2"/>
        <v>Hello! Please confirm that you'll be able to make it to your scheduled intake call tomorrow (12/30) at . The call will last about 30 minutes. Text CONFIRM to confirm, text CANCEL to cancel, or text CHANGE to reschedule your call.</v>
      </c>
      <c r="K71" s="95" t="str">
        <f t="shared" si="3"/>
        <v/>
      </c>
      <c r="L71" s="98"/>
      <c r="M71" s="97"/>
      <c r="N71" s="97"/>
      <c r="O71" s="98"/>
      <c r="P71" s="99"/>
    </row>
    <row r="72">
      <c r="A72" s="87"/>
      <c r="B72" s="88"/>
      <c r="C72" s="89"/>
      <c r="D72" s="90"/>
      <c r="E72" s="91" t="s">
        <v>53</v>
      </c>
      <c r="F72" s="92"/>
      <c r="G72" s="93" t="s">
        <v>53</v>
      </c>
      <c r="H72" s="94"/>
      <c r="I72" s="93" t="s">
        <v>53</v>
      </c>
      <c r="J72" s="94" t="str">
        <f t="shared" si="2"/>
        <v>Hello! Please confirm that you'll be able to make it to your scheduled intake call tomorrow (12/30) at . The call will last about 30 minutes. Text CONFIRM to confirm, text CANCEL to cancel, or text CHANGE to reschedule your call.</v>
      </c>
      <c r="K72" s="95" t="str">
        <f t="shared" si="3"/>
        <v/>
      </c>
      <c r="L72" s="98"/>
      <c r="M72" s="97"/>
      <c r="N72" s="97"/>
      <c r="O72" s="98"/>
      <c r="P72" s="99"/>
    </row>
    <row r="73">
      <c r="A73" s="87"/>
      <c r="B73" s="88"/>
      <c r="C73" s="89"/>
      <c r="D73" s="90"/>
      <c r="E73" s="91" t="s">
        <v>53</v>
      </c>
      <c r="F73" s="92"/>
      <c r="G73" s="93" t="s">
        <v>53</v>
      </c>
      <c r="H73" s="94"/>
      <c r="I73" s="93" t="s">
        <v>53</v>
      </c>
      <c r="J73" s="94" t="str">
        <f t="shared" si="2"/>
        <v>Hello! Please confirm that you'll be able to make it to your scheduled intake call tomorrow (12/30) at . The call will last about 30 minutes. Text CONFIRM to confirm, text CANCEL to cancel, or text CHANGE to reschedule your call.</v>
      </c>
      <c r="K73" s="95" t="str">
        <f t="shared" si="3"/>
        <v/>
      </c>
      <c r="L73" s="98"/>
      <c r="M73" s="97"/>
      <c r="N73" s="97"/>
      <c r="O73" s="98"/>
      <c r="P73" s="99"/>
    </row>
    <row r="74">
      <c r="A74" s="87"/>
      <c r="B74" s="88"/>
      <c r="C74" s="89"/>
      <c r="D74" s="90"/>
      <c r="E74" s="91" t="s">
        <v>53</v>
      </c>
      <c r="F74" s="92"/>
      <c r="G74" s="93" t="s">
        <v>53</v>
      </c>
      <c r="H74" s="94"/>
      <c r="I74" s="93" t="s">
        <v>53</v>
      </c>
      <c r="J74" s="94" t="str">
        <f t="shared" si="2"/>
        <v>Hello! Please confirm that you'll be able to make it to your scheduled intake call tomorrow (12/30) at . The call will last about 30 minutes. Text CONFIRM to confirm, text CANCEL to cancel, or text CHANGE to reschedule your call.</v>
      </c>
      <c r="K74" s="95" t="str">
        <f t="shared" si="3"/>
        <v/>
      </c>
      <c r="L74" s="98"/>
      <c r="M74" s="97"/>
      <c r="N74" s="97"/>
      <c r="O74" s="98"/>
      <c r="P74" s="99"/>
    </row>
    <row r="75">
      <c r="A75" s="87"/>
      <c r="B75" s="88"/>
      <c r="C75" s="89"/>
      <c r="D75" s="90"/>
      <c r="E75" s="91" t="s">
        <v>53</v>
      </c>
      <c r="F75" s="92"/>
      <c r="G75" s="93" t="s">
        <v>53</v>
      </c>
      <c r="H75" s="94"/>
      <c r="I75" s="93" t="s">
        <v>53</v>
      </c>
      <c r="J75" s="94" t="str">
        <f t="shared" si="2"/>
        <v>Hello! Please confirm that you'll be able to make it to your scheduled intake call tomorrow (12/30) at . The call will last about 30 minutes. Text CONFIRM to confirm, text CANCEL to cancel, or text CHANGE to reschedule your call.</v>
      </c>
      <c r="K75" s="95" t="str">
        <f t="shared" si="3"/>
        <v/>
      </c>
      <c r="L75" s="98"/>
      <c r="M75" s="97"/>
      <c r="N75" s="97"/>
      <c r="O75" s="98"/>
      <c r="P75" s="99"/>
    </row>
    <row r="76">
      <c r="A76" s="87"/>
      <c r="B76" s="88"/>
      <c r="C76" s="89"/>
      <c r="D76" s="90"/>
      <c r="E76" s="91" t="s">
        <v>53</v>
      </c>
      <c r="F76" s="92"/>
      <c r="G76" s="93" t="s">
        <v>53</v>
      </c>
      <c r="H76" s="94"/>
      <c r="I76" s="93" t="s">
        <v>53</v>
      </c>
      <c r="J76" s="94" t="str">
        <f t="shared" si="2"/>
        <v>Hello! Please confirm that you'll be able to make it to your scheduled intake call tomorrow (12/30) at . The call will last about 30 minutes. Text CONFIRM to confirm, text CANCEL to cancel, or text CHANGE to reschedule your call.</v>
      </c>
      <c r="K76" s="95" t="str">
        <f t="shared" si="3"/>
        <v/>
      </c>
      <c r="L76" s="98"/>
      <c r="M76" s="97"/>
      <c r="N76" s="97"/>
      <c r="O76" s="98"/>
      <c r="P76" s="99"/>
    </row>
    <row r="77">
      <c r="A77" s="87"/>
      <c r="B77" s="88"/>
      <c r="C77" s="89"/>
      <c r="D77" s="90"/>
      <c r="E77" s="91" t="s">
        <v>53</v>
      </c>
      <c r="F77" s="92"/>
      <c r="G77" s="93" t="s">
        <v>53</v>
      </c>
      <c r="H77" s="94"/>
      <c r="I77" s="93" t="s">
        <v>53</v>
      </c>
      <c r="J77" s="94" t="str">
        <f t="shared" si="2"/>
        <v>Hello! Please confirm that you'll be able to make it to your scheduled intake call tomorrow (12/30) at . The call will last about 30 minutes. Text CONFIRM to confirm, text CANCEL to cancel, or text CHANGE to reschedule your call.</v>
      </c>
      <c r="K77" s="95" t="str">
        <f t="shared" si="3"/>
        <v/>
      </c>
      <c r="L77" s="98"/>
      <c r="M77" s="97"/>
      <c r="N77" s="97"/>
      <c r="O77" s="98"/>
      <c r="P77" s="99"/>
    </row>
    <row r="78">
      <c r="A78" s="87"/>
      <c r="B78" s="88"/>
      <c r="C78" s="89"/>
      <c r="D78" s="90"/>
      <c r="E78" s="91" t="s">
        <v>53</v>
      </c>
      <c r="F78" s="92"/>
      <c r="G78" s="93" t="s">
        <v>53</v>
      </c>
      <c r="H78" s="94"/>
      <c r="I78" s="93" t="s">
        <v>53</v>
      </c>
      <c r="J78" s="94" t="str">
        <f t="shared" si="2"/>
        <v>Hello! Please confirm that you'll be able to make it to your scheduled intake call tomorrow (12/30) at . The call will last about 30 minutes. Text CONFIRM to confirm, text CANCEL to cancel, or text CHANGE to reschedule your call.</v>
      </c>
      <c r="K78" s="95" t="str">
        <f t="shared" si="3"/>
        <v/>
      </c>
      <c r="L78" s="98"/>
      <c r="M78" s="97"/>
      <c r="N78" s="97"/>
      <c r="O78" s="98"/>
      <c r="P78" s="99"/>
    </row>
    <row r="79">
      <c r="A79" s="87"/>
      <c r="B79" s="88"/>
      <c r="C79" s="89"/>
      <c r="D79" s="90"/>
      <c r="E79" s="91" t="s">
        <v>53</v>
      </c>
      <c r="F79" s="92"/>
      <c r="G79" s="93" t="s">
        <v>53</v>
      </c>
      <c r="H79" s="94"/>
      <c r="I79" s="93" t="s">
        <v>53</v>
      </c>
      <c r="J79" s="94" t="str">
        <f t="shared" si="2"/>
        <v>Hello! Please confirm that you'll be able to make it to your scheduled intake call tomorrow (12/30) at . The call will last about 30 minutes. Text CONFIRM to confirm, text CANCEL to cancel, or text CHANGE to reschedule your call.</v>
      </c>
      <c r="K79" s="95" t="str">
        <f t="shared" si="3"/>
        <v/>
      </c>
      <c r="L79" s="98"/>
      <c r="M79" s="97"/>
      <c r="N79" s="97"/>
      <c r="O79" s="98"/>
      <c r="P79" s="99"/>
    </row>
    <row r="80">
      <c r="A80" s="87"/>
      <c r="B80" s="88"/>
      <c r="C80" s="89"/>
      <c r="D80" s="90"/>
      <c r="E80" s="91" t="s">
        <v>53</v>
      </c>
      <c r="F80" s="92"/>
      <c r="G80" s="93" t="s">
        <v>53</v>
      </c>
      <c r="H80" s="94"/>
      <c r="I80" s="93" t="s">
        <v>53</v>
      </c>
      <c r="J80" s="94" t="str">
        <f t="shared" si="2"/>
        <v>Hello! Please confirm that you'll be able to make it to your scheduled intake call tomorrow (12/30) at . The call will last about 30 minutes. Text CONFIRM to confirm, text CANCEL to cancel, or text CHANGE to reschedule your call.</v>
      </c>
      <c r="K80" s="95" t="str">
        <f t="shared" si="3"/>
        <v/>
      </c>
      <c r="L80" s="98"/>
      <c r="M80" s="97"/>
      <c r="N80" s="97"/>
      <c r="O80" s="98"/>
      <c r="P80" s="99"/>
    </row>
    <row r="81">
      <c r="A81" s="87"/>
      <c r="B81" s="88"/>
      <c r="C81" s="89"/>
      <c r="D81" s="90"/>
      <c r="E81" s="91" t="s">
        <v>53</v>
      </c>
      <c r="F81" s="92"/>
      <c r="G81" s="93" t="s">
        <v>53</v>
      </c>
      <c r="H81" s="94"/>
      <c r="I81" s="93" t="s">
        <v>53</v>
      </c>
      <c r="J81" s="94" t="str">
        <f t="shared" si="2"/>
        <v>Hello! Please confirm that you'll be able to make it to your scheduled intake call tomorrow (12/30) at . The call will last about 30 minutes. Text CONFIRM to confirm, text CANCEL to cancel, or text CHANGE to reschedule your call.</v>
      </c>
      <c r="K81" s="95" t="str">
        <f t="shared" si="3"/>
        <v/>
      </c>
      <c r="L81" s="98"/>
      <c r="M81" s="97"/>
      <c r="N81" s="97"/>
      <c r="O81" s="98"/>
      <c r="P81" s="99"/>
    </row>
    <row r="82">
      <c r="A82" s="87"/>
      <c r="B82" s="88"/>
      <c r="C82" s="89"/>
      <c r="D82" s="90"/>
      <c r="E82" s="91" t="s">
        <v>53</v>
      </c>
      <c r="F82" s="92"/>
      <c r="G82" s="93" t="s">
        <v>53</v>
      </c>
      <c r="H82" s="94"/>
      <c r="I82" s="93" t="s">
        <v>53</v>
      </c>
      <c r="J82" s="94" t="str">
        <f t="shared" si="2"/>
        <v>Hello! Please confirm that you'll be able to make it to your scheduled intake call tomorrow (12/30) at . The call will last about 30 minutes. Text CONFIRM to confirm, text CANCEL to cancel, or text CHANGE to reschedule your call.</v>
      </c>
      <c r="K82" s="95" t="str">
        <f t="shared" si="3"/>
        <v/>
      </c>
      <c r="L82" s="98"/>
      <c r="M82" s="97"/>
      <c r="N82" s="97"/>
      <c r="O82" s="98"/>
      <c r="P82" s="99"/>
    </row>
    <row r="83">
      <c r="A83" s="87"/>
      <c r="B83" s="88"/>
      <c r="C83" s="89"/>
      <c r="D83" s="90"/>
      <c r="E83" s="91" t="s">
        <v>53</v>
      </c>
      <c r="F83" s="92"/>
      <c r="G83" s="93" t="s">
        <v>53</v>
      </c>
      <c r="H83" s="94"/>
      <c r="I83" s="93" t="s">
        <v>53</v>
      </c>
      <c r="J83" s="94" t="str">
        <f t="shared" si="2"/>
        <v>Hello! Please confirm that you'll be able to make it to your scheduled intake call tomorrow (12/30) at . The call will last about 30 minutes. Text CONFIRM to confirm, text CANCEL to cancel, or text CHANGE to reschedule your call.</v>
      </c>
      <c r="K83" s="95" t="str">
        <f t="shared" si="3"/>
        <v/>
      </c>
      <c r="L83" s="98"/>
      <c r="M83" s="97"/>
      <c r="N83" s="97"/>
      <c r="O83" s="98"/>
      <c r="P83" s="99"/>
    </row>
    <row r="84">
      <c r="A84" s="87"/>
      <c r="B84" s="88"/>
      <c r="C84" s="89"/>
      <c r="D84" s="90"/>
      <c r="E84" s="91" t="s">
        <v>53</v>
      </c>
      <c r="F84" s="92"/>
      <c r="G84" s="93" t="s">
        <v>53</v>
      </c>
      <c r="H84" s="94"/>
      <c r="I84" s="93" t="s">
        <v>53</v>
      </c>
      <c r="J84" s="94" t="str">
        <f t="shared" si="2"/>
        <v>Hello! Please confirm that you'll be able to make it to your scheduled intake call tomorrow (12/30) at . The call will last about 30 minutes. Text CONFIRM to confirm, text CANCEL to cancel, or text CHANGE to reschedule your call.</v>
      </c>
      <c r="K84" s="95" t="str">
        <f t="shared" si="3"/>
        <v/>
      </c>
      <c r="L84" s="98"/>
      <c r="M84" s="97"/>
      <c r="N84" s="97"/>
      <c r="O84" s="98"/>
      <c r="P84" s="99"/>
    </row>
    <row r="85">
      <c r="A85" s="87"/>
      <c r="B85" s="88"/>
      <c r="C85" s="89"/>
      <c r="D85" s="90"/>
      <c r="E85" s="91" t="s">
        <v>53</v>
      </c>
      <c r="F85" s="92"/>
      <c r="G85" s="93" t="s">
        <v>53</v>
      </c>
      <c r="H85" s="94"/>
      <c r="I85" s="93" t="s">
        <v>53</v>
      </c>
      <c r="J85" s="94" t="str">
        <f t="shared" si="2"/>
        <v>Hello! Please confirm that you'll be able to make it to your scheduled intake call tomorrow (12/30) at . The call will last about 30 minutes. Text CONFIRM to confirm, text CANCEL to cancel, or text CHANGE to reschedule your call.</v>
      </c>
      <c r="K85" s="95" t="str">
        <f t="shared" si="3"/>
        <v/>
      </c>
      <c r="L85" s="98"/>
      <c r="M85" s="97"/>
      <c r="N85" s="97"/>
      <c r="O85" s="98"/>
      <c r="P85" s="99"/>
    </row>
    <row r="86">
      <c r="A86" s="87"/>
      <c r="B86" s="88"/>
      <c r="C86" s="89"/>
      <c r="D86" s="90"/>
      <c r="E86" s="91" t="s">
        <v>53</v>
      </c>
      <c r="F86" s="92"/>
      <c r="G86" s="93" t="s">
        <v>53</v>
      </c>
      <c r="H86" s="94"/>
      <c r="I86" s="93" t="s">
        <v>53</v>
      </c>
      <c r="J86" s="94" t="str">
        <f t="shared" si="2"/>
        <v>Hello! Please confirm that you'll be able to make it to your scheduled intake call tomorrow (12/30) at . The call will last about 30 minutes. Text CONFIRM to confirm, text CANCEL to cancel, or text CHANGE to reschedule your call.</v>
      </c>
      <c r="K86" s="95" t="str">
        <f t="shared" si="3"/>
        <v/>
      </c>
      <c r="L86" s="98"/>
      <c r="M86" s="97"/>
      <c r="N86" s="97"/>
      <c r="O86" s="98"/>
      <c r="P86" s="99"/>
    </row>
    <row r="87">
      <c r="A87" s="87"/>
      <c r="B87" s="88"/>
      <c r="C87" s="89"/>
      <c r="D87" s="90"/>
      <c r="E87" s="91" t="s">
        <v>53</v>
      </c>
      <c r="F87" s="92"/>
      <c r="G87" s="93" t="s">
        <v>53</v>
      </c>
      <c r="H87" s="94"/>
      <c r="I87" s="93" t="s">
        <v>53</v>
      </c>
      <c r="J87" s="94" t="str">
        <f t="shared" si="2"/>
        <v>Hello! Please confirm that you'll be able to make it to your scheduled intake call tomorrow (12/30) at . The call will last about 30 minutes. Text CONFIRM to confirm, text CANCEL to cancel, or text CHANGE to reschedule your call.</v>
      </c>
      <c r="K87" s="95" t="str">
        <f t="shared" si="3"/>
        <v/>
      </c>
      <c r="L87" s="98"/>
      <c r="M87" s="97"/>
      <c r="N87" s="97"/>
      <c r="O87" s="98"/>
      <c r="P87" s="99"/>
    </row>
    <row r="88">
      <c r="A88" s="87"/>
      <c r="B88" s="88"/>
      <c r="C88" s="89"/>
      <c r="D88" s="90"/>
      <c r="E88" s="91" t="s">
        <v>53</v>
      </c>
      <c r="F88" s="92"/>
      <c r="G88" s="93" t="s">
        <v>53</v>
      </c>
      <c r="H88" s="94"/>
      <c r="I88" s="93" t="s">
        <v>53</v>
      </c>
      <c r="J88" s="94" t="str">
        <f t="shared" si="2"/>
        <v>Hello! Please confirm that you'll be able to make it to your scheduled intake call tomorrow (12/30) at . The call will last about 30 minutes. Text CONFIRM to confirm, text CANCEL to cancel, or text CHANGE to reschedule your call.</v>
      </c>
      <c r="K88" s="95" t="str">
        <f t="shared" si="3"/>
        <v/>
      </c>
      <c r="L88" s="98"/>
      <c r="M88" s="97"/>
      <c r="N88" s="97"/>
      <c r="O88" s="98"/>
      <c r="P88" s="99"/>
    </row>
    <row r="89">
      <c r="A89" s="87"/>
      <c r="B89" s="88"/>
      <c r="C89" s="89"/>
      <c r="D89" s="90"/>
      <c r="E89" s="91" t="s">
        <v>53</v>
      </c>
      <c r="F89" s="92"/>
      <c r="G89" s="93" t="s">
        <v>53</v>
      </c>
      <c r="H89" s="94"/>
      <c r="I89" s="93" t="s">
        <v>53</v>
      </c>
      <c r="J89" s="94" t="str">
        <f t="shared" si="2"/>
        <v>Hello! Please confirm that you'll be able to make it to your scheduled intake call tomorrow (12/30) at . The call will last about 30 minutes. Text CONFIRM to confirm, text CANCEL to cancel, or text CHANGE to reschedule your call.</v>
      </c>
      <c r="K89" s="95" t="str">
        <f t="shared" si="3"/>
        <v/>
      </c>
      <c r="L89" s="98"/>
      <c r="M89" s="97"/>
      <c r="N89" s="97"/>
      <c r="O89" s="98"/>
      <c r="P89" s="99"/>
    </row>
    <row r="90">
      <c r="A90" s="87"/>
      <c r="B90" s="88"/>
      <c r="C90" s="89"/>
      <c r="D90" s="90"/>
      <c r="E90" s="91" t="s">
        <v>53</v>
      </c>
      <c r="F90" s="92"/>
      <c r="G90" s="93" t="s">
        <v>53</v>
      </c>
      <c r="H90" s="94"/>
      <c r="I90" s="93" t="s">
        <v>53</v>
      </c>
      <c r="J90" s="94" t="str">
        <f t="shared" si="2"/>
        <v>Hello! Please confirm that you'll be able to make it to your scheduled intake call tomorrow (12/30) at . The call will last about 30 minutes. Text CONFIRM to confirm, text CANCEL to cancel, or text CHANGE to reschedule your call.</v>
      </c>
      <c r="K90" s="95" t="str">
        <f t="shared" si="3"/>
        <v/>
      </c>
      <c r="L90" s="98"/>
      <c r="M90" s="97"/>
      <c r="N90" s="97"/>
      <c r="O90" s="98"/>
      <c r="P90" s="99"/>
    </row>
    <row r="91">
      <c r="A91" s="87"/>
      <c r="B91" s="88"/>
      <c r="C91" s="89"/>
      <c r="D91" s="90"/>
      <c r="E91" s="91" t="s">
        <v>53</v>
      </c>
      <c r="F91" s="92"/>
      <c r="G91" s="93" t="s">
        <v>53</v>
      </c>
      <c r="H91" s="94"/>
      <c r="I91" s="93" t="s">
        <v>53</v>
      </c>
      <c r="J91" s="94" t="str">
        <f t="shared" si="2"/>
        <v>Hello! Please confirm that you'll be able to make it to your scheduled intake call tomorrow (12/30) at . The call will last about 30 minutes. Text CONFIRM to confirm, text CANCEL to cancel, or text CHANGE to reschedule your call.</v>
      </c>
      <c r="K91" s="95" t="str">
        <f t="shared" si="3"/>
        <v/>
      </c>
      <c r="L91" s="98"/>
      <c r="M91" s="97"/>
      <c r="N91" s="97"/>
      <c r="O91" s="98"/>
      <c r="P91" s="99"/>
    </row>
    <row r="92">
      <c r="A92" s="87"/>
      <c r="B92" s="88"/>
      <c r="C92" s="89"/>
      <c r="D92" s="90"/>
      <c r="E92" s="91" t="s">
        <v>53</v>
      </c>
      <c r="F92" s="92"/>
      <c r="G92" s="93" t="s">
        <v>53</v>
      </c>
      <c r="H92" s="94"/>
      <c r="I92" s="93" t="s">
        <v>53</v>
      </c>
      <c r="J92" s="94" t="str">
        <f t="shared" si="2"/>
        <v>Hello! Please confirm that you'll be able to make it to your scheduled intake call tomorrow (12/30) at . The call will last about 30 minutes. Text CONFIRM to confirm, text CANCEL to cancel, or text CHANGE to reschedule your call.</v>
      </c>
      <c r="K92" s="95" t="str">
        <f t="shared" si="3"/>
        <v/>
      </c>
      <c r="L92" s="98"/>
      <c r="M92" s="97"/>
      <c r="N92" s="97"/>
      <c r="O92" s="98"/>
      <c r="P92" s="99"/>
    </row>
    <row r="93">
      <c r="A93" s="87"/>
      <c r="B93" s="88"/>
      <c r="C93" s="89"/>
      <c r="D93" s="90"/>
      <c r="E93" s="91" t="s">
        <v>53</v>
      </c>
      <c r="F93" s="92"/>
      <c r="G93" s="93" t="s">
        <v>53</v>
      </c>
      <c r="H93" s="94"/>
      <c r="I93" s="93" t="s">
        <v>53</v>
      </c>
      <c r="J93" s="94" t="str">
        <f t="shared" si="2"/>
        <v>Hello! Please confirm that you'll be able to make it to your scheduled intake call tomorrow (12/30) at . The call will last about 30 minutes. Text CONFIRM to confirm, text CANCEL to cancel, or text CHANGE to reschedule your call.</v>
      </c>
      <c r="K93" s="95" t="str">
        <f t="shared" si="3"/>
        <v/>
      </c>
      <c r="L93" s="98"/>
      <c r="M93" s="97"/>
      <c r="N93" s="97"/>
      <c r="O93" s="98"/>
      <c r="P93" s="99"/>
    </row>
    <row r="94">
      <c r="A94" s="87"/>
      <c r="B94" s="88"/>
      <c r="C94" s="89"/>
      <c r="D94" s="90"/>
      <c r="E94" s="91" t="s">
        <v>53</v>
      </c>
      <c r="F94" s="92"/>
      <c r="G94" s="93" t="s">
        <v>53</v>
      </c>
      <c r="H94" s="94"/>
      <c r="I94" s="93" t="s">
        <v>53</v>
      </c>
      <c r="J94" s="94" t="str">
        <f t="shared" si="2"/>
        <v>Hello! Please confirm that you'll be able to make it to your scheduled intake call tomorrow (12/30) at . The call will last about 30 minutes. Text CONFIRM to confirm, text CANCEL to cancel, or text CHANGE to reschedule your call.</v>
      </c>
      <c r="K94" s="95" t="str">
        <f t="shared" si="3"/>
        <v/>
      </c>
      <c r="L94" s="98"/>
      <c r="M94" s="97"/>
      <c r="N94" s="97"/>
      <c r="O94" s="98"/>
      <c r="P94" s="99"/>
    </row>
    <row r="95">
      <c r="A95" s="87"/>
      <c r="B95" s="88"/>
      <c r="C95" s="89"/>
      <c r="D95" s="90"/>
      <c r="E95" s="91" t="s">
        <v>53</v>
      </c>
      <c r="F95" s="92"/>
      <c r="G95" s="93" t="s">
        <v>53</v>
      </c>
      <c r="H95" s="94"/>
      <c r="I95" s="93" t="s">
        <v>53</v>
      </c>
      <c r="J95" s="94" t="str">
        <f t="shared" si="2"/>
        <v>Hello! Please confirm that you'll be able to make it to your scheduled intake call tomorrow (12/30) at . The call will last about 30 minutes. Text CONFIRM to confirm, text CANCEL to cancel, or text CHANGE to reschedule your call.</v>
      </c>
      <c r="K95" s="95" t="str">
        <f t="shared" si="3"/>
        <v/>
      </c>
      <c r="L95" s="98"/>
      <c r="M95" s="97"/>
      <c r="N95" s="97"/>
      <c r="O95" s="98"/>
      <c r="P95" s="99"/>
    </row>
    <row r="96">
      <c r="A96" s="87"/>
      <c r="B96" s="88"/>
      <c r="C96" s="89"/>
      <c r="D96" s="90"/>
      <c r="E96" s="91" t="s">
        <v>53</v>
      </c>
      <c r="F96" s="92"/>
      <c r="G96" s="93" t="s">
        <v>53</v>
      </c>
      <c r="H96" s="94"/>
      <c r="I96" s="93" t="s">
        <v>53</v>
      </c>
      <c r="J96" s="94" t="str">
        <f t="shared" si="2"/>
        <v>Hello! Please confirm that you'll be able to make it to your scheduled intake call tomorrow (12/30) at . The call will last about 30 minutes. Text CONFIRM to confirm, text CANCEL to cancel, or text CHANGE to reschedule your call.</v>
      </c>
      <c r="K96" s="95" t="str">
        <f t="shared" si="3"/>
        <v/>
      </c>
      <c r="L96" s="98"/>
      <c r="M96" s="97"/>
      <c r="N96" s="97"/>
      <c r="O96" s="98"/>
      <c r="P96" s="99"/>
    </row>
    <row r="97">
      <c r="A97" s="87"/>
      <c r="B97" s="88"/>
      <c r="C97" s="89"/>
      <c r="D97" s="90"/>
      <c r="E97" s="91" t="s">
        <v>53</v>
      </c>
      <c r="F97" s="92"/>
      <c r="G97" s="93" t="s">
        <v>53</v>
      </c>
      <c r="H97" s="94"/>
      <c r="I97" s="93" t="s">
        <v>53</v>
      </c>
      <c r="J97" s="94" t="str">
        <f t="shared" si="2"/>
        <v>Hello! Please confirm that you'll be able to make it to your scheduled intake call tomorrow (12/30) at . The call will last about 30 minutes. Text CONFIRM to confirm, text CANCEL to cancel, or text CHANGE to reschedule your call.</v>
      </c>
      <c r="K97" s="95" t="str">
        <f t="shared" si="3"/>
        <v/>
      </c>
      <c r="L97" s="98"/>
      <c r="M97" s="97"/>
      <c r="N97" s="97"/>
      <c r="O97" s="98"/>
      <c r="P97" s="99"/>
    </row>
    <row r="98">
      <c r="A98" s="87"/>
      <c r="B98" s="88"/>
      <c r="C98" s="89"/>
      <c r="D98" s="90"/>
      <c r="E98" s="91" t="s">
        <v>53</v>
      </c>
      <c r="F98" s="92"/>
      <c r="G98" s="93" t="s">
        <v>53</v>
      </c>
      <c r="H98" s="94"/>
      <c r="I98" s="93" t="s">
        <v>53</v>
      </c>
      <c r="J98" s="94" t="str">
        <f t="shared" si="2"/>
        <v>Hello! Please confirm that you'll be able to make it to your scheduled intake call tomorrow (12/30) at . The call will last about 30 minutes. Text CONFIRM to confirm, text CANCEL to cancel, or text CHANGE to reschedule your call.</v>
      </c>
      <c r="K98" s="95" t="str">
        <f t="shared" si="3"/>
        <v/>
      </c>
      <c r="L98" s="98"/>
      <c r="M98" s="97"/>
      <c r="N98" s="97"/>
      <c r="O98" s="98"/>
      <c r="P98" s="99"/>
    </row>
    <row r="99">
      <c r="A99" s="87"/>
      <c r="B99" s="88"/>
      <c r="C99" s="89"/>
      <c r="D99" s="90"/>
      <c r="E99" s="91" t="s">
        <v>53</v>
      </c>
      <c r="F99" s="92"/>
      <c r="G99" s="93" t="s">
        <v>53</v>
      </c>
      <c r="H99" s="94"/>
      <c r="I99" s="93" t="s">
        <v>53</v>
      </c>
      <c r="J99" s="94" t="str">
        <f t="shared" si="2"/>
        <v>Hello! Please confirm that you'll be able to make it to your scheduled intake call tomorrow (12/30) at . The call will last about 30 minutes. Text CONFIRM to confirm, text CANCEL to cancel, or text CHANGE to reschedule your call.</v>
      </c>
      <c r="K99" s="95" t="str">
        <f t="shared" si="3"/>
        <v/>
      </c>
      <c r="L99" s="98"/>
      <c r="M99" s="97"/>
      <c r="N99" s="97"/>
      <c r="O99" s="98"/>
      <c r="P99" s="99"/>
    </row>
    <row r="100">
      <c r="A100" s="87"/>
      <c r="B100" s="88"/>
      <c r="C100" s="89"/>
      <c r="D100" s="90"/>
      <c r="E100" s="91" t="s">
        <v>53</v>
      </c>
      <c r="F100" s="92"/>
      <c r="G100" s="93" t="s">
        <v>53</v>
      </c>
      <c r="H100" s="94"/>
      <c r="I100" s="93" t="s">
        <v>53</v>
      </c>
      <c r="J100" s="94" t="str">
        <f t="shared" si="2"/>
        <v>Hello! Please confirm that you'll be able to make it to your scheduled intake call tomorrow (12/30) at . The call will last about 30 minutes. Text CONFIRM to confirm, text CANCEL to cancel, or text CHANGE to reschedule your call.</v>
      </c>
      <c r="K100" s="95" t="str">
        <f t="shared" si="3"/>
        <v/>
      </c>
      <c r="L100" s="98"/>
      <c r="M100" s="97"/>
      <c r="N100" s="97"/>
      <c r="O100" s="98"/>
      <c r="P100" s="99"/>
    </row>
    <row r="101">
      <c r="A101" s="87"/>
      <c r="B101" s="88"/>
      <c r="C101" s="89"/>
      <c r="D101" s="90"/>
      <c r="E101" s="91" t="s">
        <v>53</v>
      </c>
      <c r="F101" s="92"/>
      <c r="G101" s="93" t="s">
        <v>53</v>
      </c>
      <c r="H101" s="94"/>
      <c r="I101" s="93" t="s">
        <v>53</v>
      </c>
      <c r="J101" s="94" t="str">
        <f t="shared" si="2"/>
        <v>Hello! Please confirm that you'll be able to make it to your scheduled intake call tomorrow (12/30) at . The call will last about 30 minutes. Text CONFIRM to confirm, text CANCEL to cancel, or text CHANGE to reschedule your call.</v>
      </c>
      <c r="K101" s="95" t="str">
        <f t="shared" si="3"/>
        <v/>
      </c>
      <c r="L101" s="98"/>
      <c r="M101" s="97"/>
      <c r="N101" s="97"/>
      <c r="O101" s="98"/>
      <c r="P101" s="99"/>
    </row>
    <row r="102">
      <c r="A102" s="87"/>
      <c r="B102" s="88"/>
      <c r="C102" s="89"/>
      <c r="D102" s="90"/>
      <c r="E102" s="91" t="s">
        <v>53</v>
      </c>
      <c r="F102" s="92"/>
      <c r="G102" s="93" t="s">
        <v>53</v>
      </c>
      <c r="H102" s="94"/>
      <c r="I102" s="93" t="s">
        <v>53</v>
      </c>
      <c r="J102" s="94" t="str">
        <f t="shared" si="2"/>
        <v>Hello! Please confirm that you'll be able to make it to your scheduled intake call tomorrow (12/30) at . The call will last about 30 minutes. Text CONFIRM to confirm, text CANCEL to cancel, or text CHANGE to reschedule your call.</v>
      </c>
      <c r="K102" s="95" t="str">
        <f t="shared" si="3"/>
        <v/>
      </c>
      <c r="L102" s="98"/>
      <c r="M102" s="97"/>
      <c r="N102" s="97"/>
      <c r="O102" s="98"/>
      <c r="P102" s="99"/>
    </row>
    <row r="103">
      <c r="A103" s="87"/>
      <c r="B103" s="88"/>
      <c r="C103" s="89"/>
      <c r="D103" s="90"/>
      <c r="E103" s="91" t="s">
        <v>53</v>
      </c>
      <c r="F103" s="92"/>
      <c r="G103" s="93" t="s">
        <v>53</v>
      </c>
      <c r="H103" s="94"/>
      <c r="I103" s="93" t="s">
        <v>53</v>
      </c>
      <c r="J103" s="94" t="str">
        <f t="shared" si="2"/>
        <v>Hello! Please confirm that you'll be able to make it to your scheduled intake call tomorrow (12/30) at . The call will last about 30 minutes. Text CONFIRM to confirm, text CANCEL to cancel, or text CHANGE to reschedule your call.</v>
      </c>
      <c r="K103" s="95" t="str">
        <f t="shared" si="3"/>
        <v/>
      </c>
      <c r="L103" s="98"/>
      <c r="M103" s="97"/>
      <c r="N103" s="97"/>
      <c r="O103" s="98"/>
      <c r="P103" s="99"/>
    </row>
    <row r="104">
      <c r="A104" s="87"/>
      <c r="B104" s="88"/>
      <c r="C104" s="89"/>
      <c r="D104" s="90"/>
      <c r="E104" s="91" t="s">
        <v>53</v>
      </c>
      <c r="F104" s="92"/>
      <c r="G104" s="93" t="s">
        <v>53</v>
      </c>
      <c r="H104" s="94"/>
      <c r="I104" s="93" t="s">
        <v>53</v>
      </c>
      <c r="J104" s="94" t="str">
        <f t="shared" si="2"/>
        <v>Hello! Please confirm that you'll be able to make it to your scheduled intake call tomorrow (12/30) at . The call will last about 30 minutes. Text CONFIRM to confirm, text CANCEL to cancel, or text CHANGE to reschedule your call.</v>
      </c>
      <c r="K104" s="95" t="str">
        <f t="shared" si="3"/>
        <v/>
      </c>
      <c r="L104" s="98"/>
      <c r="M104" s="97"/>
      <c r="N104" s="97"/>
      <c r="O104" s="98"/>
      <c r="P104" s="99"/>
    </row>
    <row r="105">
      <c r="A105" s="87"/>
      <c r="B105" s="88"/>
      <c r="C105" s="89"/>
      <c r="D105" s="90"/>
      <c r="E105" s="91" t="s">
        <v>53</v>
      </c>
      <c r="F105" s="92"/>
      <c r="G105" s="93" t="s">
        <v>53</v>
      </c>
      <c r="H105" s="94"/>
      <c r="I105" s="93" t="s">
        <v>53</v>
      </c>
      <c r="J105" s="94" t="str">
        <f t="shared" si="2"/>
        <v>Hello! Please confirm that you'll be able to make it to your scheduled intake call tomorrow (12/30) at . The call will last about 30 minutes. Text CONFIRM to confirm, text CANCEL to cancel, or text CHANGE to reschedule your call.</v>
      </c>
      <c r="K105" s="95" t="str">
        <f t="shared" si="3"/>
        <v/>
      </c>
      <c r="L105" s="98"/>
      <c r="M105" s="97"/>
      <c r="N105" s="97"/>
      <c r="O105" s="98"/>
      <c r="P105" s="99"/>
    </row>
    <row r="106">
      <c r="A106" s="87"/>
      <c r="B106" s="88"/>
      <c r="C106" s="89"/>
      <c r="D106" s="90"/>
      <c r="E106" s="91" t="s">
        <v>53</v>
      </c>
      <c r="F106" s="92"/>
      <c r="G106" s="93" t="s">
        <v>53</v>
      </c>
      <c r="H106" s="94"/>
      <c r="I106" s="93" t="s">
        <v>53</v>
      </c>
      <c r="J106" s="94" t="str">
        <f t="shared" si="2"/>
        <v>Hello! Please confirm that you'll be able to make it to your scheduled intake call tomorrow (12/30) at . The call will last about 30 minutes. Text CONFIRM to confirm, text CANCEL to cancel, or text CHANGE to reschedule your call.</v>
      </c>
      <c r="K106" s="95" t="str">
        <f t="shared" si="3"/>
        <v/>
      </c>
      <c r="L106" s="98"/>
      <c r="M106" s="97"/>
      <c r="N106" s="97"/>
      <c r="O106" s="98"/>
      <c r="P106" s="99"/>
    </row>
    <row r="107">
      <c r="A107" s="87"/>
      <c r="B107" s="88"/>
      <c r="C107" s="89"/>
      <c r="D107" s="90"/>
      <c r="E107" s="91" t="s">
        <v>53</v>
      </c>
      <c r="F107" s="92"/>
      <c r="G107" s="93" t="s">
        <v>53</v>
      </c>
      <c r="H107" s="94"/>
      <c r="I107" s="93" t="s">
        <v>53</v>
      </c>
      <c r="J107" s="94" t="str">
        <f t="shared" si="2"/>
        <v>Hello! Please confirm that you'll be able to make it to your scheduled intake call tomorrow (12/30) at . The call will last about 30 minutes. Text CONFIRM to confirm, text CANCEL to cancel, or text CHANGE to reschedule your call.</v>
      </c>
      <c r="K107" s="95" t="str">
        <f t="shared" si="3"/>
        <v/>
      </c>
      <c r="L107" s="98"/>
      <c r="M107" s="97"/>
      <c r="N107" s="97"/>
      <c r="O107" s="98"/>
      <c r="P107" s="99"/>
    </row>
    <row r="108">
      <c r="A108" s="87"/>
      <c r="B108" s="88"/>
      <c r="C108" s="89"/>
      <c r="D108" s="90"/>
      <c r="E108" s="91" t="s">
        <v>53</v>
      </c>
      <c r="F108" s="92"/>
      <c r="G108" s="93" t="s">
        <v>53</v>
      </c>
      <c r="H108" s="94"/>
      <c r="I108" s="93" t="s">
        <v>53</v>
      </c>
      <c r="J108" s="94" t="str">
        <f t="shared" si="2"/>
        <v>Hello! Please confirm that you'll be able to make it to your scheduled intake call tomorrow (12/30) at . The call will last about 30 minutes. Text CONFIRM to confirm, text CANCEL to cancel, or text CHANGE to reschedule your call.</v>
      </c>
      <c r="K108" s="95" t="str">
        <f t="shared" si="3"/>
        <v/>
      </c>
      <c r="L108" s="98"/>
      <c r="M108" s="97"/>
      <c r="N108" s="97"/>
      <c r="O108" s="98"/>
      <c r="P108" s="99"/>
    </row>
    <row r="109">
      <c r="A109" s="87"/>
      <c r="B109" s="88"/>
      <c r="C109" s="89"/>
      <c r="D109" s="90"/>
      <c r="E109" s="91" t="s">
        <v>53</v>
      </c>
      <c r="F109" s="92"/>
      <c r="G109" s="93" t="s">
        <v>53</v>
      </c>
      <c r="H109" s="94"/>
      <c r="I109" s="93" t="s">
        <v>53</v>
      </c>
      <c r="J109" s="94" t="str">
        <f t="shared" si="2"/>
        <v>Hello! Please confirm that you'll be able to make it to your scheduled intake call tomorrow (12/30) at . The call will last about 30 minutes. Text CONFIRM to confirm, text CANCEL to cancel, or text CHANGE to reschedule your call.</v>
      </c>
      <c r="K109" s="95" t="str">
        <f t="shared" si="3"/>
        <v/>
      </c>
      <c r="L109" s="98"/>
      <c r="M109" s="97"/>
      <c r="N109" s="97"/>
      <c r="O109" s="98"/>
      <c r="P109" s="99"/>
    </row>
    <row r="110">
      <c r="A110" s="87"/>
      <c r="B110" s="88"/>
      <c r="C110" s="89"/>
      <c r="D110" s="90"/>
      <c r="E110" s="91" t="s">
        <v>53</v>
      </c>
      <c r="F110" s="92"/>
      <c r="G110" s="93" t="s">
        <v>53</v>
      </c>
      <c r="H110" s="94"/>
      <c r="I110" s="93" t="s">
        <v>53</v>
      </c>
      <c r="J110" s="94" t="str">
        <f t="shared" si="2"/>
        <v>Hello! Please confirm that you'll be able to make it to your scheduled intake call tomorrow (12/30) at . The call will last about 30 minutes. Text CONFIRM to confirm, text CANCEL to cancel, or text CHANGE to reschedule your call.</v>
      </c>
      <c r="K110" s="95" t="str">
        <f t="shared" si="3"/>
        <v/>
      </c>
      <c r="L110" s="98"/>
      <c r="M110" s="97"/>
      <c r="N110" s="97"/>
      <c r="O110" s="98"/>
      <c r="P110" s="99"/>
    </row>
    <row r="111">
      <c r="A111" s="87"/>
      <c r="B111" s="88"/>
      <c r="C111" s="89"/>
      <c r="D111" s="90"/>
      <c r="E111" s="91" t="s">
        <v>53</v>
      </c>
      <c r="F111" s="92"/>
      <c r="G111" s="93" t="s">
        <v>53</v>
      </c>
      <c r="H111" s="94"/>
      <c r="I111" s="93" t="s">
        <v>53</v>
      </c>
      <c r="J111" s="94" t="str">
        <f t="shared" si="2"/>
        <v>Hello! Please confirm that you'll be able to make it to your scheduled intake call tomorrow (12/30) at . The call will last about 30 minutes. Text CONFIRM to confirm, text CANCEL to cancel, or text CHANGE to reschedule your call.</v>
      </c>
      <c r="K111" s="95" t="str">
        <f t="shared" si="3"/>
        <v/>
      </c>
      <c r="L111" s="98"/>
      <c r="M111" s="97"/>
      <c r="N111" s="97"/>
      <c r="O111" s="98"/>
      <c r="P111" s="99"/>
    </row>
    <row r="112">
      <c r="A112" s="87"/>
      <c r="B112" s="88"/>
      <c r="C112" s="89"/>
      <c r="D112" s="90"/>
      <c r="E112" s="91" t="s">
        <v>53</v>
      </c>
      <c r="F112" s="92"/>
      <c r="G112" s="93" t="s">
        <v>53</v>
      </c>
      <c r="H112" s="94"/>
      <c r="I112" s="93" t="s">
        <v>53</v>
      </c>
      <c r="J112" s="94" t="str">
        <f t="shared" si="2"/>
        <v>Hello! Please confirm that you'll be able to make it to your scheduled intake call tomorrow (12/30) at . The call will last about 30 minutes. Text CONFIRM to confirm, text CANCEL to cancel, or text CHANGE to reschedule your call.</v>
      </c>
      <c r="K112" s="95" t="str">
        <f t="shared" si="3"/>
        <v/>
      </c>
      <c r="L112" s="98"/>
      <c r="M112" s="97"/>
      <c r="N112" s="97"/>
      <c r="O112" s="98"/>
      <c r="P112" s="99"/>
    </row>
    <row r="113">
      <c r="A113" s="87"/>
      <c r="B113" s="88"/>
      <c r="C113" s="89"/>
      <c r="D113" s="90"/>
      <c r="E113" s="91" t="s">
        <v>53</v>
      </c>
      <c r="F113" s="92"/>
      <c r="G113" s="93" t="s">
        <v>53</v>
      </c>
      <c r="H113" s="94"/>
      <c r="I113" s="93" t="s">
        <v>53</v>
      </c>
      <c r="J113" s="94" t="str">
        <f t="shared" si="2"/>
        <v>Hello! Please confirm that you'll be able to make it to your scheduled intake call tomorrow (12/30) at . The call will last about 30 minutes. Text CONFIRM to confirm, text CANCEL to cancel, or text CHANGE to reschedule your call.</v>
      </c>
      <c r="K113" s="95" t="str">
        <f t="shared" si="3"/>
        <v/>
      </c>
      <c r="L113" s="98"/>
      <c r="M113" s="97"/>
      <c r="N113" s="97"/>
      <c r="O113" s="98"/>
      <c r="P113" s="99"/>
    </row>
    <row r="114">
      <c r="A114" s="87"/>
      <c r="B114" s="88"/>
      <c r="C114" s="89"/>
      <c r="D114" s="90"/>
      <c r="E114" s="91" t="s">
        <v>53</v>
      </c>
      <c r="F114" s="92"/>
      <c r="G114" s="93" t="s">
        <v>53</v>
      </c>
      <c r="H114" s="94"/>
      <c r="I114" s="93" t="s">
        <v>53</v>
      </c>
      <c r="J114" s="94" t="str">
        <f t="shared" si="2"/>
        <v>Hello! Please confirm that you'll be able to make it to your scheduled intake call tomorrow (12/30) at . The call will last about 30 minutes. Text CONFIRM to confirm, text CANCEL to cancel, or text CHANGE to reschedule your call.</v>
      </c>
      <c r="K114" s="95" t="str">
        <f t="shared" si="3"/>
        <v/>
      </c>
      <c r="L114" s="98"/>
      <c r="M114" s="97"/>
      <c r="N114" s="97"/>
      <c r="O114" s="98"/>
      <c r="P114" s="99"/>
    </row>
    <row r="115">
      <c r="A115" s="87"/>
      <c r="B115" s="88"/>
      <c r="C115" s="89"/>
      <c r="D115" s="90"/>
      <c r="E115" s="91" t="s">
        <v>53</v>
      </c>
      <c r="F115" s="92"/>
      <c r="G115" s="93" t="s">
        <v>53</v>
      </c>
      <c r="H115" s="94"/>
      <c r="I115" s="93" t="s">
        <v>53</v>
      </c>
      <c r="J115" s="94" t="str">
        <f t="shared" si="2"/>
        <v>Hello! Please confirm that you'll be able to make it to your scheduled intake call tomorrow (12/30) at . The call will last about 30 minutes. Text CONFIRM to confirm, text CANCEL to cancel, or text CHANGE to reschedule your call.</v>
      </c>
      <c r="K115" s="95" t="str">
        <f t="shared" si="3"/>
        <v/>
      </c>
      <c r="L115" s="98"/>
      <c r="M115" s="97"/>
      <c r="N115" s="97"/>
      <c r="O115" s="98"/>
      <c r="P115" s="99"/>
    </row>
    <row r="116">
      <c r="A116" s="87"/>
      <c r="B116" s="88"/>
      <c r="C116" s="89"/>
      <c r="D116" s="90"/>
      <c r="E116" s="91" t="s">
        <v>53</v>
      </c>
      <c r="F116" s="92"/>
      <c r="G116" s="93" t="s">
        <v>53</v>
      </c>
      <c r="H116" s="94"/>
      <c r="I116" s="93" t="s">
        <v>53</v>
      </c>
      <c r="J116" s="94" t="str">
        <f t="shared" si="2"/>
        <v>Hello! Please confirm that you'll be able to make it to your scheduled intake call tomorrow (12/30) at . The call will last about 30 minutes. Text CONFIRM to confirm, text CANCEL to cancel, or text CHANGE to reschedule your call.</v>
      </c>
      <c r="K116" s="95" t="str">
        <f t="shared" si="3"/>
        <v/>
      </c>
      <c r="L116" s="98"/>
      <c r="M116" s="97"/>
      <c r="N116" s="97"/>
      <c r="O116" s="98"/>
      <c r="P116" s="99"/>
    </row>
    <row r="117">
      <c r="A117" s="87"/>
      <c r="B117" s="88"/>
      <c r="C117" s="89"/>
      <c r="D117" s="90"/>
      <c r="E117" s="91" t="s">
        <v>53</v>
      </c>
      <c r="F117" s="92"/>
      <c r="G117" s="93" t="s">
        <v>53</v>
      </c>
      <c r="H117" s="94"/>
      <c r="I117" s="93" t="s">
        <v>53</v>
      </c>
      <c r="J117" s="94" t="str">
        <f t="shared" si="2"/>
        <v>Hello! Please confirm that you'll be able to make it to your scheduled intake call tomorrow (12/30) at . The call will last about 30 minutes. Text CONFIRM to confirm, text CANCEL to cancel, or text CHANGE to reschedule your call.</v>
      </c>
      <c r="K117" s="95" t="str">
        <f t="shared" si="3"/>
        <v/>
      </c>
      <c r="L117" s="98"/>
      <c r="M117" s="97"/>
      <c r="N117" s="97"/>
      <c r="O117" s="98"/>
      <c r="P117" s="99"/>
    </row>
    <row r="118">
      <c r="A118" s="87"/>
      <c r="B118" s="88"/>
      <c r="C118" s="89"/>
      <c r="D118" s="90"/>
      <c r="E118" s="91" t="s">
        <v>53</v>
      </c>
      <c r="F118" s="92"/>
      <c r="G118" s="93" t="s">
        <v>53</v>
      </c>
      <c r="H118" s="94"/>
      <c r="I118" s="93" t="s">
        <v>53</v>
      </c>
      <c r="J118" s="94" t="str">
        <f t="shared" si="2"/>
        <v>Hello! Please confirm that you'll be able to make it to your scheduled intake call tomorrow (12/30) at . The call will last about 30 minutes. Text CONFIRM to confirm, text CANCEL to cancel, or text CHANGE to reschedule your call.</v>
      </c>
      <c r="K118" s="95" t="str">
        <f t="shared" si="3"/>
        <v/>
      </c>
      <c r="L118" s="98"/>
      <c r="M118" s="97"/>
      <c r="N118" s="97"/>
      <c r="O118" s="98"/>
      <c r="P118" s="99"/>
    </row>
    <row r="119">
      <c r="A119" s="87"/>
      <c r="B119" s="88"/>
      <c r="C119" s="89"/>
      <c r="D119" s="90"/>
      <c r="E119" s="91" t="s">
        <v>53</v>
      </c>
      <c r="F119" s="92"/>
      <c r="G119" s="93" t="s">
        <v>53</v>
      </c>
      <c r="H119" s="94"/>
      <c r="I119" s="93" t="s">
        <v>53</v>
      </c>
      <c r="J119" s="94" t="str">
        <f t="shared" si="2"/>
        <v>Hello! Please confirm that you'll be able to make it to your scheduled intake call tomorrow (12/30) at . The call will last about 30 minutes. Text CONFIRM to confirm, text CANCEL to cancel, or text CHANGE to reschedule your call.</v>
      </c>
      <c r="K119" s="95" t="str">
        <f t="shared" si="3"/>
        <v/>
      </c>
      <c r="L119" s="98"/>
      <c r="M119" s="97"/>
      <c r="N119" s="97"/>
      <c r="O119" s="98"/>
      <c r="P119" s="99"/>
    </row>
    <row r="120">
      <c r="A120" s="87"/>
      <c r="B120" s="88"/>
      <c r="C120" s="89"/>
      <c r="D120" s="90"/>
      <c r="E120" s="91" t="s">
        <v>53</v>
      </c>
      <c r="F120" s="92"/>
      <c r="G120" s="93" t="s">
        <v>53</v>
      </c>
      <c r="H120" s="94"/>
      <c r="I120" s="93" t="s">
        <v>53</v>
      </c>
      <c r="J120" s="94" t="str">
        <f t="shared" si="2"/>
        <v>Hello! Please confirm that you'll be able to make it to your scheduled intake call tomorrow (12/30) at . The call will last about 30 minutes. Text CONFIRM to confirm, text CANCEL to cancel, or text CHANGE to reschedule your call.</v>
      </c>
      <c r="K120" s="95" t="str">
        <f t="shared" si="3"/>
        <v/>
      </c>
      <c r="L120" s="98"/>
      <c r="M120" s="97"/>
      <c r="N120" s="97"/>
      <c r="O120" s="98"/>
      <c r="P120" s="99"/>
    </row>
    <row r="121">
      <c r="A121" s="87"/>
      <c r="B121" s="88"/>
      <c r="C121" s="89"/>
      <c r="D121" s="90"/>
      <c r="E121" s="91" t="s">
        <v>53</v>
      </c>
      <c r="F121" s="92"/>
      <c r="G121" s="93" t="s">
        <v>53</v>
      </c>
      <c r="H121" s="94"/>
      <c r="I121" s="93" t="s">
        <v>53</v>
      </c>
      <c r="J121" s="94" t="str">
        <f t="shared" si="2"/>
        <v>Hello! Please confirm that you'll be able to make it to your scheduled intake call tomorrow (12/30) at . The call will last about 30 minutes. Text CONFIRM to confirm, text CANCEL to cancel, or text CHANGE to reschedule your call.</v>
      </c>
      <c r="K121" s="95" t="str">
        <f t="shared" si="3"/>
        <v/>
      </c>
      <c r="L121" s="98"/>
      <c r="M121" s="97"/>
      <c r="N121" s="97"/>
      <c r="O121" s="98"/>
      <c r="P121" s="99"/>
    </row>
    <row r="122">
      <c r="A122" s="87"/>
      <c r="B122" s="88"/>
      <c r="C122" s="89"/>
      <c r="D122" s="90"/>
      <c r="E122" s="91" t="s">
        <v>53</v>
      </c>
      <c r="F122" s="92"/>
      <c r="G122" s="93" t="s">
        <v>53</v>
      </c>
      <c r="H122" s="94"/>
      <c r="I122" s="93" t="s">
        <v>53</v>
      </c>
      <c r="J122" s="94" t="str">
        <f t="shared" si="2"/>
        <v>Hello! Please confirm that you'll be able to make it to your scheduled intake call tomorrow (12/30) at . The call will last about 30 minutes. Text CONFIRM to confirm, text CANCEL to cancel, or text CHANGE to reschedule your call.</v>
      </c>
      <c r="K122" s="95" t="str">
        <f t="shared" si="3"/>
        <v/>
      </c>
      <c r="L122" s="98"/>
      <c r="M122" s="97"/>
      <c r="N122" s="97"/>
      <c r="O122" s="98"/>
      <c r="P122" s="99"/>
    </row>
    <row r="123">
      <c r="A123" s="87"/>
      <c r="B123" s="88"/>
      <c r="C123" s="89"/>
      <c r="D123" s="90"/>
      <c r="E123" s="91" t="s">
        <v>53</v>
      </c>
      <c r="F123" s="92"/>
      <c r="G123" s="93" t="s">
        <v>53</v>
      </c>
      <c r="H123" s="94"/>
      <c r="I123" s="93" t="s">
        <v>53</v>
      </c>
      <c r="J123" s="94" t="str">
        <f t="shared" si="2"/>
        <v>Hello! Please confirm that you'll be able to make it to your scheduled intake call tomorrow (12/30) at . The call will last about 30 minutes. Text CONFIRM to confirm, text CANCEL to cancel, or text CHANGE to reschedule your call.</v>
      </c>
      <c r="K123" s="95" t="str">
        <f t="shared" si="3"/>
        <v/>
      </c>
      <c r="L123" s="98"/>
      <c r="M123" s="97"/>
      <c r="N123" s="97"/>
      <c r="O123" s="98"/>
      <c r="P123" s="99"/>
    </row>
    <row r="124">
      <c r="A124" s="87"/>
      <c r="B124" s="88"/>
      <c r="C124" s="89"/>
      <c r="D124" s="90"/>
      <c r="E124" s="91" t="s">
        <v>53</v>
      </c>
      <c r="F124" s="92"/>
      <c r="G124" s="93" t="s">
        <v>53</v>
      </c>
      <c r="H124" s="94"/>
      <c r="I124" s="93" t="s">
        <v>53</v>
      </c>
      <c r="J124" s="94" t="str">
        <f t="shared" si="2"/>
        <v>Hello! Please confirm that you'll be able to make it to your scheduled intake call tomorrow (12/30) at . The call will last about 30 minutes. Text CONFIRM to confirm, text CANCEL to cancel, or text CHANGE to reschedule your call.</v>
      </c>
      <c r="K124" s="95" t="str">
        <f t="shared" si="3"/>
        <v/>
      </c>
      <c r="L124" s="98"/>
      <c r="M124" s="97"/>
      <c r="N124" s="97"/>
      <c r="O124" s="98"/>
      <c r="P124" s="99"/>
    </row>
    <row r="125">
      <c r="A125" s="87"/>
      <c r="B125" s="88"/>
      <c r="C125" s="89"/>
      <c r="D125" s="90"/>
      <c r="E125" s="91" t="s">
        <v>53</v>
      </c>
      <c r="F125" s="92"/>
      <c r="G125" s="93" t="s">
        <v>53</v>
      </c>
      <c r="H125" s="94"/>
      <c r="I125" s="93" t="s">
        <v>53</v>
      </c>
      <c r="J125" s="94" t="str">
        <f t="shared" si="2"/>
        <v>Hello! Please confirm that you'll be able to make it to your scheduled intake call tomorrow (12/30) at . The call will last about 30 minutes. Text CONFIRM to confirm, text CANCEL to cancel, or text CHANGE to reschedule your call.</v>
      </c>
      <c r="K125" s="95" t="str">
        <f t="shared" si="3"/>
        <v/>
      </c>
      <c r="L125" s="98"/>
      <c r="M125" s="97"/>
      <c r="N125" s="97"/>
      <c r="O125" s="98"/>
      <c r="P125" s="99"/>
    </row>
    <row r="126">
      <c r="A126" s="87"/>
      <c r="B126" s="88"/>
      <c r="C126" s="89"/>
      <c r="D126" s="90"/>
      <c r="E126" s="91" t="s">
        <v>53</v>
      </c>
      <c r="F126" s="92"/>
      <c r="G126" s="93" t="s">
        <v>53</v>
      </c>
      <c r="H126" s="94"/>
      <c r="I126" s="93" t="s">
        <v>53</v>
      </c>
      <c r="J126" s="94" t="str">
        <f t="shared" si="2"/>
        <v>Hello! Please confirm that you'll be able to make it to your scheduled intake call tomorrow (12/30) at . The call will last about 30 minutes. Text CONFIRM to confirm, text CANCEL to cancel, or text CHANGE to reschedule your call.</v>
      </c>
      <c r="K126" s="95" t="str">
        <f t="shared" si="3"/>
        <v/>
      </c>
      <c r="L126" s="98"/>
      <c r="M126" s="97"/>
      <c r="N126" s="97"/>
      <c r="O126" s="98"/>
      <c r="P126" s="99"/>
    </row>
    <row r="127">
      <c r="A127" s="87"/>
      <c r="B127" s="88"/>
      <c r="C127" s="89"/>
      <c r="D127" s="90"/>
      <c r="E127" s="91" t="s">
        <v>53</v>
      </c>
      <c r="F127" s="92"/>
      <c r="G127" s="93" t="s">
        <v>53</v>
      </c>
      <c r="H127" s="94"/>
      <c r="I127" s="93" t="s">
        <v>53</v>
      </c>
      <c r="J127" s="94" t="str">
        <f t="shared" si="2"/>
        <v>Hello! Please confirm that you'll be able to make it to your scheduled intake call tomorrow (12/30) at . The call will last about 30 minutes. Text CONFIRM to confirm, text CANCEL to cancel, or text CHANGE to reschedule your call.</v>
      </c>
      <c r="K127" s="95" t="str">
        <f t="shared" si="3"/>
        <v/>
      </c>
      <c r="L127" s="98"/>
      <c r="M127" s="97"/>
      <c r="N127" s="97"/>
      <c r="O127" s="98"/>
      <c r="P127" s="99"/>
    </row>
    <row r="128">
      <c r="A128" s="87"/>
      <c r="B128" s="88"/>
      <c r="C128" s="89"/>
      <c r="D128" s="90"/>
      <c r="E128" s="91" t="s">
        <v>53</v>
      </c>
      <c r="F128" s="92"/>
      <c r="G128" s="93" t="s">
        <v>53</v>
      </c>
      <c r="H128" s="94"/>
      <c r="I128" s="93" t="s">
        <v>53</v>
      </c>
      <c r="J128" s="94" t="str">
        <f t="shared" si="2"/>
        <v>Hello! Please confirm that you'll be able to make it to your scheduled intake call tomorrow (12/30) at . The call will last about 30 minutes. Text CONFIRM to confirm, text CANCEL to cancel, or text CHANGE to reschedule your call.</v>
      </c>
      <c r="K128" s="95" t="str">
        <f t="shared" si="3"/>
        <v/>
      </c>
      <c r="L128" s="98"/>
      <c r="M128" s="97"/>
      <c r="N128" s="97"/>
      <c r="O128" s="98"/>
      <c r="P128" s="99"/>
    </row>
    <row r="129">
      <c r="A129" s="87"/>
      <c r="B129" s="88"/>
      <c r="C129" s="89"/>
      <c r="D129" s="90"/>
      <c r="E129" s="91" t="s">
        <v>53</v>
      </c>
      <c r="F129" s="92"/>
      <c r="G129" s="93" t="s">
        <v>53</v>
      </c>
      <c r="H129" s="94"/>
      <c r="I129" s="93" t="s">
        <v>53</v>
      </c>
      <c r="J129" s="94" t="str">
        <f t="shared" si="2"/>
        <v>Hello! Please confirm that you'll be able to make it to your scheduled intake call tomorrow (12/30) at . The call will last about 30 minutes. Text CONFIRM to confirm, text CANCEL to cancel, or text CHANGE to reschedule your call.</v>
      </c>
      <c r="K129" s="95" t="str">
        <f t="shared" si="3"/>
        <v/>
      </c>
      <c r="L129" s="98"/>
      <c r="M129" s="97"/>
      <c r="N129" s="97"/>
      <c r="O129" s="98"/>
      <c r="P129" s="99"/>
    </row>
    <row r="130">
      <c r="A130" s="87"/>
      <c r="B130" s="88"/>
      <c r="C130" s="89"/>
      <c r="D130" s="90"/>
      <c r="E130" s="91" t="s">
        <v>53</v>
      </c>
      <c r="F130" s="92"/>
      <c r="G130" s="93" t="s">
        <v>53</v>
      </c>
      <c r="H130" s="94"/>
      <c r="I130" s="93" t="s">
        <v>53</v>
      </c>
      <c r="J130" s="94" t="str">
        <f t="shared" si="2"/>
        <v>Hello! Please confirm that you'll be able to make it to your scheduled intake call tomorrow (12/30) at . The call will last about 30 minutes. Text CONFIRM to confirm, text CANCEL to cancel, or text CHANGE to reschedule your call.</v>
      </c>
      <c r="K130" s="95" t="str">
        <f t="shared" si="3"/>
        <v/>
      </c>
      <c r="L130" s="98"/>
      <c r="M130" s="97"/>
      <c r="N130" s="97"/>
      <c r="O130" s="98"/>
      <c r="P130" s="99"/>
    </row>
    <row r="131">
      <c r="A131" s="87"/>
      <c r="B131" s="88"/>
      <c r="C131" s="89"/>
      <c r="D131" s="90"/>
      <c r="E131" s="91" t="s">
        <v>53</v>
      </c>
      <c r="F131" s="92"/>
      <c r="G131" s="93" t="s">
        <v>53</v>
      </c>
      <c r="H131" s="94"/>
      <c r="I131" s="93" t="s">
        <v>53</v>
      </c>
      <c r="J131" s="94" t="str">
        <f t="shared" si="2"/>
        <v>Hello! Please confirm that you'll be able to make it to your scheduled intake call tomorrow (12/30) at . The call will last about 30 minutes. Text CONFIRM to confirm, text CANCEL to cancel, or text CHANGE to reschedule your call.</v>
      </c>
      <c r="K131" s="95" t="str">
        <f t="shared" si="3"/>
        <v/>
      </c>
      <c r="L131" s="98"/>
      <c r="M131" s="97"/>
      <c r="N131" s="97"/>
      <c r="O131" s="98"/>
      <c r="P131" s="99"/>
    </row>
    <row r="132">
      <c r="A132" s="87"/>
      <c r="B132" s="88"/>
      <c r="C132" s="89"/>
      <c r="D132" s="90"/>
      <c r="E132" s="91" t="s">
        <v>53</v>
      </c>
      <c r="F132" s="92"/>
      <c r="G132" s="93" t="s">
        <v>53</v>
      </c>
      <c r="H132" s="94"/>
      <c r="I132" s="93" t="s">
        <v>53</v>
      </c>
      <c r="J132" s="94" t="str">
        <f t="shared" si="2"/>
        <v>Hello! Please confirm that you'll be able to make it to your scheduled intake call tomorrow (12/30) at . The call will last about 30 minutes. Text CONFIRM to confirm, text CANCEL to cancel, or text CHANGE to reschedule your call.</v>
      </c>
      <c r="K132" s="95" t="str">
        <f t="shared" si="3"/>
        <v/>
      </c>
      <c r="L132" s="98"/>
      <c r="M132" s="97"/>
      <c r="N132" s="97"/>
      <c r="O132" s="98"/>
      <c r="P132" s="99"/>
    </row>
    <row r="133">
      <c r="A133" s="87"/>
      <c r="B133" s="88"/>
      <c r="C133" s="89"/>
      <c r="D133" s="90"/>
      <c r="E133" s="91" t="s">
        <v>53</v>
      </c>
      <c r="F133" s="92"/>
      <c r="G133" s="93" t="s">
        <v>53</v>
      </c>
      <c r="H133" s="94"/>
      <c r="I133" s="93" t="s">
        <v>53</v>
      </c>
      <c r="J133" s="94" t="str">
        <f t="shared" si="2"/>
        <v>Hello! Please confirm that you'll be able to make it to your scheduled intake call tomorrow (12/30) at . The call will last about 30 minutes. Text CONFIRM to confirm, text CANCEL to cancel, or text CHANGE to reschedule your call.</v>
      </c>
      <c r="K133" s="95" t="str">
        <f t="shared" si="3"/>
        <v/>
      </c>
      <c r="L133" s="98"/>
      <c r="M133" s="97"/>
      <c r="N133" s="97"/>
      <c r="O133" s="98"/>
      <c r="P133" s="99"/>
    </row>
    <row r="134">
      <c r="A134" s="87"/>
      <c r="B134" s="88"/>
      <c r="C134" s="89"/>
      <c r="D134" s="90"/>
      <c r="E134" s="91" t="s">
        <v>53</v>
      </c>
      <c r="F134" s="92"/>
      <c r="G134" s="93" t="s">
        <v>53</v>
      </c>
      <c r="H134" s="94"/>
      <c r="I134" s="93" t="s">
        <v>53</v>
      </c>
      <c r="J134" s="94" t="str">
        <f t="shared" si="2"/>
        <v>Hello! Please confirm that you'll be able to make it to your scheduled intake call tomorrow (12/30) at . The call will last about 30 minutes. Text CONFIRM to confirm, text CANCEL to cancel, or text CHANGE to reschedule your call.</v>
      </c>
      <c r="K134" s="95" t="str">
        <f t="shared" si="3"/>
        <v/>
      </c>
      <c r="L134" s="98"/>
      <c r="M134" s="97"/>
      <c r="N134" s="97"/>
      <c r="O134" s="98"/>
      <c r="P134" s="99"/>
    </row>
    <row r="135">
      <c r="A135" s="87"/>
      <c r="B135" s="88"/>
      <c r="C135" s="89"/>
      <c r="D135" s="90"/>
      <c r="E135" s="91" t="s">
        <v>53</v>
      </c>
      <c r="F135" s="92"/>
      <c r="G135" s="93" t="s">
        <v>53</v>
      </c>
      <c r="H135" s="94"/>
      <c r="I135" s="93" t="s">
        <v>53</v>
      </c>
      <c r="J135" s="94" t="str">
        <f t="shared" si="2"/>
        <v>Hello! Please confirm that you'll be able to make it to your scheduled intake call tomorrow (12/30) at . The call will last about 30 minutes. Text CONFIRM to confirm, text CANCEL to cancel, or text CHANGE to reschedule your call.</v>
      </c>
      <c r="K135" s="95" t="str">
        <f t="shared" si="3"/>
        <v/>
      </c>
      <c r="L135" s="98"/>
      <c r="M135" s="97"/>
      <c r="N135" s="97"/>
      <c r="O135" s="98"/>
      <c r="P135" s="99"/>
    </row>
    <row r="136">
      <c r="A136" s="87"/>
      <c r="B136" s="88"/>
      <c r="C136" s="89"/>
      <c r="D136" s="90"/>
      <c r="E136" s="91" t="s">
        <v>53</v>
      </c>
      <c r="F136" s="92"/>
      <c r="G136" s="93" t="s">
        <v>53</v>
      </c>
      <c r="H136" s="94"/>
      <c r="I136" s="93" t="s">
        <v>53</v>
      </c>
      <c r="J136" s="94" t="str">
        <f t="shared" si="2"/>
        <v>Hello! Please confirm that you'll be able to make it to your scheduled intake call tomorrow (12/30) at . The call will last about 30 minutes. Text CONFIRM to confirm, text CANCEL to cancel, or text CHANGE to reschedule your call.</v>
      </c>
      <c r="K136" s="95" t="str">
        <f t="shared" si="3"/>
        <v/>
      </c>
      <c r="L136" s="98"/>
      <c r="M136" s="97"/>
      <c r="N136" s="97"/>
      <c r="O136" s="98"/>
      <c r="P136" s="99"/>
    </row>
    <row r="137">
      <c r="A137" s="87"/>
      <c r="B137" s="88"/>
      <c r="C137" s="89"/>
      <c r="D137" s="90"/>
      <c r="E137" s="91" t="s">
        <v>53</v>
      </c>
      <c r="F137" s="92"/>
      <c r="G137" s="93" t="s">
        <v>53</v>
      </c>
      <c r="H137" s="94"/>
      <c r="I137" s="93" t="s">
        <v>53</v>
      </c>
      <c r="J137" s="94" t="str">
        <f t="shared" si="2"/>
        <v>Hello! Please confirm that you'll be able to make it to your scheduled intake call tomorrow (12/30) at . The call will last about 30 minutes. Text CONFIRM to confirm, text CANCEL to cancel, or text CHANGE to reschedule your call.</v>
      </c>
      <c r="K137" s="95" t="str">
        <f t="shared" si="3"/>
        <v/>
      </c>
      <c r="L137" s="98"/>
      <c r="M137" s="97"/>
      <c r="N137" s="97"/>
      <c r="O137" s="98"/>
      <c r="P137" s="99"/>
    </row>
    <row r="138">
      <c r="A138" s="87"/>
      <c r="B138" s="88"/>
      <c r="C138" s="89"/>
      <c r="D138" s="90"/>
      <c r="E138" s="91" t="s">
        <v>53</v>
      </c>
      <c r="F138" s="92"/>
      <c r="G138" s="93" t="s">
        <v>53</v>
      </c>
      <c r="H138" s="94"/>
      <c r="I138" s="93" t="s">
        <v>53</v>
      </c>
      <c r="J138" s="94" t="str">
        <f t="shared" si="2"/>
        <v>Hello! Please confirm that you'll be able to make it to your scheduled intake call tomorrow (12/30) at . The call will last about 30 minutes. Text CONFIRM to confirm, text CANCEL to cancel, or text CHANGE to reschedule your call.</v>
      </c>
      <c r="K138" s="95" t="str">
        <f t="shared" si="3"/>
        <v/>
      </c>
      <c r="L138" s="98"/>
      <c r="M138" s="97"/>
      <c r="N138" s="97"/>
      <c r="O138" s="98"/>
      <c r="P138" s="99"/>
    </row>
    <row r="139">
      <c r="A139" s="87"/>
      <c r="B139" s="88"/>
      <c r="C139" s="89"/>
      <c r="D139" s="90"/>
      <c r="E139" s="91" t="s">
        <v>53</v>
      </c>
      <c r="F139" s="92"/>
      <c r="G139" s="93" t="s">
        <v>53</v>
      </c>
      <c r="H139" s="94"/>
      <c r="I139" s="93" t="s">
        <v>53</v>
      </c>
      <c r="J139" s="94" t="str">
        <f t="shared" si="2"/>
        <v>Hello! Please confirm that you'll be able to make it to your scheduled intake call tomorrow (12/30) at . The call will last about 30 minutes. Text CONFIRM to confirm, text CANCEL to cancel, or text CHANGE to reschedule your call.</v>
      </c>
      <c r="K139" s="95" t="str">
        <f t="shared" si="3"/>
        <v/>
      </c>
      <c r="L139" s="98"/>
      <c r="M139" s="97"/>
      <c r="N139" s="97"/>
      <c r="O139" s="98"/>
      <c r="P139" s="99"/>
    </row>
    <row r="140">
      <c r="A140" s="87"/>
      <c r="B140" s="88"/>
      <c r="C140" s="89"/>
      <c r="D140" s="90"/>
      <c r="E140" s="91" t="s">
        <v>53</v>
      </c>
      <c r="F140" s="92"/>
      <c r="G140" s="93" t="s">
        <v>53</v>
      </c>
      <c r="H140" s="94"/>
      <c r="I140" s="93" t="s">
        <v>53</v>
      </c>
      <c r="J140" s="94" t="str">
        <f t="shared" si="2"/>
        <v>Hello! Please confirm that you'll be able to make it to your scheduled intake call tomorrow (12/30) at . The call will last about 30 minutes. Text CONFIRM to confirm, text CANCEL to cancel, or text CHANGE to reschedule your call.</v>
      </c>
      <c r="K140" s="95" t="str">
        <f t="shared" si="3"/>
        <v/>
      </c>
      <c r="L140" s="98"/>
      <c r="M140" s="97"/>
      <c r="N140" s="97"/>
      <c r="O140" s="98"/>
      <c r="P140" s="99"/>
    </row>
    <row r="141">
      <c r="A141" s="87"/>
      <c r="B141" s="88"/>
      <c r="C141" s="89"/>
      <c r="D141" s="90"/>
      <c r="E141" s="91" t="s">
        <v>53</v>
      </c>
      <c r="F141" s="92"/>
      <c r="G141" s="93" t="s">
        <v>53</v>
      </c>
      <c r="H141" s="94"/>
      <c r="I141" s="93" t="s">
        <v>53</v>
      </c>
      <c r="J141" s="94" t="str">
        <f t="shared" si="2"/>
        <v>Hello! Please confirm that you'll be able to make it to your scheduled intake call tomorrow (12/30) at . The call will last about 30 minutes. Text CONFIRM to confirm, text CANCEL to cancel, or text CHANGE to reschedule your call.</v>
      </c>
      <c r="K141" s="95" t="str">
        <f t="shared" si="3"/>
        <v/>
      </c>
      <c r="L141" s="98"/>
      <c r="M141" s="97"/>
      <c r="N141" s="97"/>
      <c r="O141" s="98"/>
      <c r="P141" s="99"/>
    </row>
    <row r="142">
      <c r="A142" s="87"/>
      <c r="B142" s="88"/>
      <c r="C142" s="89"/>
      <c r="D142" s="90"/>
      <c r="E142" s="91" t="s">
        <v>53</v>
      </c>
      <c r="F142" s="92"/>
      <c r="G142" s="93" t="s">
        <v>53</v>
      </c>
      <c r="H142" s="94"/>
      <c r="I142" s="93" t="s">
        <v>53</v>
      </c>
      <c r="J142" s="94" t="str">
        <f t="shared" si="2"/>
        <v>Hello! Please confirm that you'll be able to make it to your scheduled intake call tomorrow (12/30) at . The call will last about 30 minutes. Text CONFIRM to confirm, text CANCEL to cancel, or text CHANGE to reschedule your call.</v>
      </c>
      <c r="K142" s="95" t="str">
        <f t="shared" si="3"/>
        <v/>
      </c>
      <c r="L142" s="98"/>
      <c r="M142" s="97"/>
      <c r="N142" s="97"/>
      <c r="O142" s="98"/>
      <c r="P142" s="99"/>
    </row>
    <row r="143">
      <c r="A143" s="87"/>
      <c r="B143" s="88"/>
      <c r="C143" s="89"/>
      <c r="D143" s="90"/>
      <c r="E143" s="91" t="s">
        <v>53</v>
      </c>
      <c r="F143" s="92"/>
      <c r="G143" s="93" t="s">
        <v>53</v>
      </c>
      <c r="H143" s="94"/>
      <c r="I143" s="93" t="s">
        <v>53</v>
      </c>
      <c r="J143" s="94" t="str">
        <f t="shared" si="2"/>
        <v>Hello! Please confirm that you'll be able to make it to your scheduled intake call tomorrow (12/30) at . The call will last about 30 minutes. Text CONFIRM to confirm, text CANCEL to cancel, or text CHANGE to reschedule your call.</v>
      </c>
      <c r="K143" s="95" t="str">
        <f t="shared" si="3"/>
        <v/>
      </c>
      <c r="L143" s="98"/>
      <c r="M143" s="97"/>
      <c r="N143" s="97"/>
      <c r="O143" s="98"/>
      <c r="P143" s="99"/>
    </row>
    <row r="144">
      <c r="A144" s="87"/>
      <c r="B144" s="88"/>
      <c r="C144" s="89"/>
      <c r="D144" s="90"/>
      <c r="E144" s="91" t="s">
        <v>53</v>
      </c>
      <c r="F144" s="92"/>
      <c r="G144" s="93" t="s">
        <v>53</v>
      </c>
      <c r="H144" s="94"/>
      <c r="I144" s="93" t="s">
        <v>53</v>
      </c>
      <c r="J144" s="94" t="str">
        <f t="shared" si="2"/>
        <v>Hello! Please confirm that you'll be able to make it to your scheduled intake call tomorrow (12/30) at . The call will last about 30 minutes. Text CONFIRM to confirm, text CANCEL to cancel, or text CHANGE to reschedule your call.</v>
      </c>
      <c r="K144" s="95" t="str">
        <f t="shared" si="3"/>
        <v/>
      </c>
      <c r="L144" s="98"/>
      <c r="M144" s="97"/>
      <c r="N144" s="97"/>
      <c r="O144" s="98"/>
      <c r="P144" s="99"/>
    </row>
    <row r="145">
      <c r="A145" s="87"/>
      <c r="B145" s="88"/>
      <c r="C145" s="89"/>
      <c r="D145" s="90"/>
      <c r="E145" s="91" t="s">
        <v>53</v>
      </c>
      <c r="F145" s="92"/>
      <c r="G145" s="93" t="s">
        <v>53</v>
      </c>
      <c r="H145" s="94"/>
      <c r="I145" s="93" t="s">
        <v>53</v>
      </c>
      <c r="J145" s="94" t="str">
        <f t="shared" si="2"/>
        <v>Hello! Please confirm that you'll be able to make it to your scheduled intake call tomorrow (12/30) at . The call will last about 30 minutes. Text CONFIRM to confirm, text CANCEL to cancel, or text CHANGE to reschedule your call.</v>
      </c>
      <c r="K145" s="95" t="str">
        <f t="shared" si="3"/>
        <v/>
      </c>
      <c r="L145" s="98"/>
      <c r="M145" s="97"/>
      <c r="N145" s="97"/>
      <c r="O145" s="98"/>
      <c r="P145" s="99"/>
    </row>
    <row r="146">
      <c r="A146" s="87"/>
      <c r="B146" s="88"/>
      <c r="C146" s="89"/>
      <c r="D146" s="90"/>
      <c r="E146" s="91" t="s">
        <v>53</v>
      </c>
      <c r="F146" s="92"/>
      <c r="G146" s="93" t="s">
        <v>53</v>
      </c>
      <c r="H146" s="94"/>
      <c r="I146" s="93" t="s">
        <v>53</v>
      </c>
      <c r="J146" s="94" t="str">
        <f t="shared" si="2"/>
        <v>Hello! Please confirm that you'll be able to make it to your scheduled intake call tomorrow (12/30) at . The call will last about 30 minutes. Text CONFIRM to confirm, text CANCEL to cancel, or text CHANGE to reschedule your call.</v>
      </c>
      <c r="K146" s="95" t="str">
        <f t="shared" si="3"/>
        <v/>
      </c>
      <c r="L146" s="98"/>
      <c r="M146" s="97"/>
      <c r="N146" s="97"/>
      <c r="O146" s="98"/>
      <c r="P146" s="99"/>
    </row>
    <row r="147">
      <c r="A147" s="87"/>
      <c r="B147" s="88"/>
      <c r="C147" s="89"/>
      <c r="D147" s="90"/>
      <c r="E147" s="91" t="s">
        <v>53</v>
      </c>
      <c r="F147" s="92"/>
      <c r="G147" s="93" t="s">
        <v>53</v>
      </c>
      <c r="H147" s="94"/>
      <c r="I147" s="93" t="s">
        <v>53</v>
      </c>
      <c r="J147" s="94" t="str">
        <f t="shared" si="2"/>
        <v>Hello! Please confirm that you'll be able to make it to your scheduled intake call tomorrow (12/30) at . The call will last about 30 minutes. Text CONFIRM to confirm, text CANCEL to cancel, or text CHANGE to reschedule your call.</v>
      </c>
      <c r="K147" s="95" t="str">
        <f t="shared" si="3"/>
        <v/>
      </c>
      <c r="L147" s="98"/>
      <c r="M147" s="97"/>
      <c r="N147" s="97"/>
      <c r="O147" s="98"/>
      <c r="P147" s="99"/>
    </row>
    <row r="148">
      <c r="A148" s="87"/>
      <c r="B148" s="88"/>
      <c r="C148" s="89"/>
      <c r="D148" s="90"/>
      <c r="E148" s="91" t="s">
        <v>53</v>
      </c>
      <c r="F148" s="92"/>
      <c r="G148" s="93" t="s">
        <v>53</v>
      </c>
      <c r="H148" s="94"/>
      <c r="I148" s="93" t="s">
        <v>53</v>
      </c>
      <c r="J148" s="94" t="str">
        <f t="shared" si="2"/>
        <v>Hello! Please confirm that you'll be able to make it to your scheduled intake call tomorrow (12/30) at . The call will last about 30 minutes. Text CONFIRM to confirm, text CANCEL to cancel, or text CHANGE to reschedule your call.</v>
      </c>
      <c r="K148" s="95" t="str">
        <f t="shared" si="3"/>
        <v/>
      </c>
      <c r="L148" s="98"/>
      <c r="M148" s="97"/>
      <c r="N148" s="97"/>
      <c r="O148" s="98"/>
      <c r="P148" s="99"/>
    </row>
    <row r="149">
      <c r="A149" s="87"/>
      <c r="B149" s="88"/>
      <c r="C149" s="89"/>
      <c r="D149" s="90"/>
      <c r="E149" s="91" t="s">
        <v>53</v>
      </c>
      <c r="F149" s="92"/>
      <c r="G149" s="93" t="s">
        <v>53</v>
      </c>
      <c r="H149" s="94"/>
      <c r="I149" s="93" t="s">
        <v>53</v>
      </c>
      <c r="J149" s="94" t="str">
        <f t="shared" si="2"/>
        <v>Hello! Please confirm that you'll be able to make it to your scheduled intake call tomorrow (12/30) at . The call will last about 30 minutes. Text CONFIRM to confirm, text CANCEL to cancel, or text CHANGE to reschedule your call.</v>
      </c>
      <c r="K149" s="95" t="str">
        <f t="shared" si="3"/>
        <v/>
      </c>
      <c r="L149" s="98"/>
      <c r="M149" s="97"/>
      <c r="N149" s="97"/>
      <c r="O149" s="98"/>
      <c r="P149" s="99"/>
    </row>
    <row r="150">
      <c r="A150" s="87"/>
      <c r="B150" s="88"/>
      <c r="C150" s="89"/>
      <c r="D150" s="90"/>
      <c r="E150" s="91" t="s">
        <v>53</v>
      </c>
      <c r="F150" s="92"/>
      <c r="G150" s="93" t="s">
        <v>53</v>
      </c>
      <c r="H150" s="94"/>
      <c r="I150" s="93" t="s">
        <v>53</v>
      </c>
      <c r="J150" s="94" t="str">
        <f t="shared" si="2"/>
        <v>Hello! Please confirm that you'll be able to make it to your scheduled intake call tomorrow (12/30) at . The call will last about 30 minutes. Text CONFIRM to confirm, text CANCEL to cancel, or text CHANGE to reschedule your call.</v>
      </c>
      <c r="K150" s="95" t="str">
        <f t="shared" si="3"/>
        <v/>
      </c>
      <c r="L150" s="98"/>
      <c r="M150" s="97"/>
      <c r="N150" s="97"/>
      <c r="O150" s="98"/>
      <c r="P150" s="99"/>
    </row>
    <row r="151">
      <c r="A151" s="87"/>
      <c r="B151" s="88"/>
      <c r="C151" s="89"/>
      <c r="D151" s="90"/>
      <c r="E151" s="91" t="s">
        <v>53</v>
      </c>
      <c r="F151" s="92"/>
      <c r="G151" s="93" t="s">
        <v>53</v>
      </c>
      <c r="H151" s="94"/>
      <c r="I151" s="93" t="s">
        <v>53</v>
      </c>
      <c r="J151" s="94" t="str">
        <f t="shared" si="2"/>
        <v>Hello! Please confirm that you'll be able to make it to your scheduled intake call tomorrow (12/30) at . The call will last about 30 minutes. Text CONFIRM to confirm, text CANCEL to cancel, or text CHANGE to reschedule your call.</v>
      </c>
      <c r="K151" s="95" t="str">
        <f t="shared" si="3"/>
        <v/>
      </c>
      <c r="L151" s="98"/>
      <c r="M151" s="97"/>
      <c r="N151" s="97"/>
      <c r="O151" s="98"/>
      <c r="P151" s="99"/>
    </row>
    <row r="152">
      <c r="A152" s="87"/>
      <c r="B152" s="88"/>
      <c r="C152" s="89"/>
      <c r="D152" s="90"/>
      <c r="E152" s="91" t="s">
        <v>53</v>
      </c>
      <c r="F152" s="92"/>
      <c r="G152" s="93" t="s">
        <v>53</v>
      </c>
      <c r="H152" s="94"/>
      <c r="I152" s="93" t="s">
        <v>53</v>
      </c>
      <c r="J152" s="94" t="str">
        <f t="shared" si="2"/>
        <v>Hello! Please confirm that you'll be able to make it to your scheduled intake call tomorrow (12/30) at . The call will last about 30 minutes. Text CONFIRM to confirm, text CANCEL to cancel, or text CHANGE to reschedule your call.</v>
      </c>
      <c r="K152" s="95" t="str">
        <f t="shared" si="3"/>
        <v/>
      </c>
      <c r="L152" s="98"/>
      <c r="M152" s="97"/>
      <c r="N152" s="97"/>
      <c r="O152" s="98"/>
      <c r="P152" s="99"/>
    </row>
    <row r="153">
      <c r="A153" s="87"/>
      <c r="B153" s="88"/>
      <c r="C153" s="89"/>
      <c r="D153" s="90"/>
      <c r="E153" s="91" t="s">
        <v>53</v>
      </c>
      <c r="F153" s="92"/>
      <c r="G153" s="93" t="s">
        <v>53</v>
      </c>
      <c r="H153" s="94"/>
      <c r="I153" s="93" t="s">
        <v>53</v>
      </c>
      <c r="J153" s="94" t="str">
        <f t="shared" si="2"/>
        <v>Hello! Please confirm that you'll be able to make it to your scheduled intake call tomorrow (12/30) at . The call will last about 30 minutes. Text CONFIRM to confirm, text CANCEL to cancel, or text CHANGE to reschedule your call.</v>
      </c>
      <c r="K153" s="95" t="str">
        <f t="shared" si="3"/>
        <v/>
      </c>
      <c r="L153" s="98"/>
      <c r="M153" s="97"/>
      <c r="N153" s="97"/>
      <c r="O153" s="98"/>
      <c r="P153" s="99"/>
    </row>
    <row r="154">
      <c r="A154" s="87"/>
      <c r="B154" s="88"/>
      <c r="C154" s="89"/>
      <c r="D154" s="90"/>
      <c r="E154" s="91" t="s">
        <v>53</v>
      </c>
      <c r="F154" s="92"/>
      <c r="G154" s="93" t="s">
        <v>53</v>
      </c>
      <c r="H154" s="94"/>
      <c r="I154" s="93" t="s">
        <v>53</v>
      </c>
      <c r="J154" s="94" t="str">
        <f t="shared" si="2"/>
        <v>Hello! Please confirm that you'll be able to make it to your scheduled intake call tomorrow (12/30) at . The call will last about 30 minutes. Text CONFIRM to confirm, text CANCEL to cancel, or text CHANGE to reschedule your call.</v>
      </c>
      <c r="K154" s="95" t="str">
        <f t="shared" si="3"/>
        <v/>
      </c>
      <c r="L154" s="98"/>
      <c r="M154" s="97"/>
      <c r="N154" s="97"/>
      <c r="O154" s="98"/>
      <c r="P154" s="99"/>
    </row>
    <row r="155">
      <c r="A155" s="87"/>
      <c r="B155" s="88"/>
      <c r="C155" s="89"/>
      <c r="D155" s="90"/>
      <c r="E155" s="91" t="s">
        <v>53</v>
      </c>
      <c r="F155" s="92"/>
      <c r="G155" s="93" t="s">
        <v>53</v>
      </c>
      <c r="H155" s="94"/>
      <c r="I155" s="93" t="s">
        <v>53</v>
      </c>
      <c r="J155" s="94" t="str">
        <f t="shared" si="2"/>
        <v>Hello! Please confirm that you'll be able to make it to your scheduled intake call tomorrow (12/30) at . The call will last about 30 minutes. Text CONFIRM to confirm, text CANCEL to cancel, or text CHANGE to reschedule your call.</v>
      </c>
      <c r="K155" s="95" t="str">
        <f t="shared" si="3"/>
        <v/>
      </c>
      <c r="L155" s="98"/>
      <c r="M155" s="97"/>
      <c r="N155" s="97"/>
      <c r="O155" s="98"/>
      <c r="P155" s="99"/>
    </row>
    <row r="156">
      <c r="A156" s="87"/>
      <c r="B156" s="88"/>
      <c r="C156" s="89"/>
      <c r="D156" s="90"/>
      <c r="E156" s="91" t="s">
        <v>53</v>
      </c>
      <c r="F156" s="92"/>
      <c r="G156" s="93" t="s">
        <v>53</v>
      </c>
      <c r="H156" s="94"/>
      <c r="I156" s="93" t="s">
        <v>53</v>
      </c>
      <c r="J156" s="94" t="str">
        <f t="shared" si="2"/>
        <v>Hello! Please confirm that you'll be able to make it to your scheduled intake call tomorrow (12/30) at . The call will last about 30 minutes. Text CONFIRM to confirm, text CANCEL to cancel, or text CHANGE to reschedule your call.</v>
      </c>
      <c r="K156" s="95" t="str">
        <f t="shared" si="3"/>
        <v/>
      </c>
      <c r="L156" s="98"/>
      <c r="M156" s="97"/>
      <c r="N156" s="97"/>
      <c r="O156" s="98"/>
      <c r="P156" s="99"/>
    </row>
    <row r="157">
      <c r="A157" s="87"/>
      <c r="B157" s="88"/>
      <c r="C157" s="89"/>
      <c r="D157" s="90"/>
      <c r="E157" s="91" t="s">
        <v>53</v>
      </c>
      <c r="F157" s="92"/>
      <c r="G157" s="93" t="s">
        <v>53</v>
      </c>
      <c r="H157" s="94"/>
      <c r="I157" s="93" t="s">
        <v>53</v>
      </c>
      <c r="J157" s="94" t="str">
        <f t="shared" si="2"/>
        <v>Hello! Please confirm that you'll be able to make it to your scheduled intake call tomorrow (12/30) at . The call will last about 30 minutes. Text CONFIRM to confirm, text CANCEL to cancel, or text CHANGE to reschedule your call.</v>
      </c>
      <c r="K157" s="95" t="str">
        <f t="shared" si="3"/>
        <v/>
      </c>
      <c r="L157" s="98"/>
      <c r="M157" s="97"/>
      <c r="N157" s="97"/>
      <c r="O157" s="98"/>
      <c r="P157" s="99"/>
    </row>
    <row r="158">
      <c r="A158" s="87"/>
      <c r="B158" s="88"/>
      <c r="C158" s="89"/>
      <c r="D158" s="90"/>
      <c r="E158" s="91" t="s">
        <v>53</v>
      </c>
      <c r="F158" s="92"/>
      <c r="G158" s="93" t="s">
        <v>53</v>
      </c>
      <c r="H158" s="94"/>
      <c r="I158" s="93" t="s">
        <v>53</v>
      </c>
      <c r="J158" s="94" t="str">
        <f t="shared" si="2"/>
        <v>Hello! Please confirm that you'll be able to make it to your scheduled intake call tomorrow (12/30) at . The call will last about 30 minutes. Text CONFIRM to confirm, text CANCEL to cancel, or text CHANGE to reschedule your call.</v>
      </c>
      <c r="K158" s="95" t="str">
        <f t="shared" si="3"/>
        <v/>
      </c>
      <c r="L158" s="98"/>
      <c r="M158" s="97"/>
      <c r="N158" s="97"/>
      <c r="O158" s="98"/>
      <c r="P158" s="99"/>
    </row>
    <row r="159">
      <c r="A159" s="87"/>
      <c r="B159" s="88"/>
      <c r="C159" s="89"/>
      <c r="D159" s="90"/>
      <c r="E159" s="91" t="s">
        <v>53</v>
      </c>
      <c r="F159" s="92"/>
      <c r="G159" s="93" t="s">
        <v>53</v>
      </c>
      <c r="H159" s="94"/>
      <c r="I159" s="93" t="s">
        <v>53</v>
      </c>
      <c r="J159" s="94" t="str">
        <f t="shared" si="2"/>
        <v>Hello! Please confirm that you'll be able to make it to your scheduled intake call tomorrow (12/30) at . The call will last about 30 minutes. Text CONFIRM to confirm, text CANCEL to cancel, or text CHANGE to reschedule your call.</v>
      </c>
      <c r="K159" s="95" t="str">
        <f t="shared" si="3"/>
        <v/>
      </c>
      <c r="L159" s="98"/>
      <c r="M159" s="97"/>
      <c r="N159" s="97"/>
      <c r="O159" s="98"/>
      <c r="P159" s="99"/>
    </row>
    <row r="160">
      <c r="A160" s="87"/>
      <c r="B160" s="88"/>
      <c r="C160" s="89"/>
      <c r="D160" s="90"/>
      <c r="E160" s="91" t="s">
        <v>53</v>
      </c>
      <c r="F160" s="92"/>
      <c r="G160" s="93" t="s">
        <v>53</v>
      </c>
      <c r="H160" s="94"/>
      <c r="I160" s="93" t="s">
        <v>53</v>
      </c>
      <c r="J160" s="94" t="str">
        <f t="shared" si="2"/>
        <v>Hello! Please confirm that you'll be able to make it to your scheduled intake call tomorrow (12/30) at . The call will last about 30 minutes. Text CONFIRM to confirm, text CANCEL to cancel, or text CHANGE to reschedule your call.</v>
      </c>
      <c r="K160" s="95" t="str">
        <f t="shared" si="3"/>
        <v/>
      </c>
      <c r="L160" s="98"/>
      <c r="M160" s="97"/>
      <c r="N160" s="97"/>
      <c r="O160" s="98"/>
      <c r="P160" s="99"/>
    </row>
    <row r="161">
      <c r="A161" s="87"/>
      <c r="B161" s="88"/>
      <c r="C161" s="89"/>
      <c r="D161" s="90"/>
      <c r="E161" s="91" t="s">
        <v>53</v>
      </c>
      <c r="F161" s="92"/>
      <c r="G161" s="93" t="s">
        <v>53</v>
      </c>
      <c r="H161" s="94"/>
      <c r="I161" s="93" t="s">
        <v>53</v>
      </c>
      <c r="J161" s="94" t="str">
        <f t="shared" si="2"/>
        <v>Hello! Please confirm that you'll be able to make it to your scheduled intake call tomorrow (12/30) at . The call will last about 30 minutes. Text CONFIRM to confirm, text CANCEL to cancel, or text CHANGE to reschedule your call.</v>
      </c>
      <c r="K161" s="95" t="str">
        <f t="shared" si="3"/>
        <v/>
      </c>
      <c r="L161" s="98"/>
      <c r="M161" s="97"/>
      <c r="N161" s="97"/>
      <c r="O161" s="98"/>
      <c r="P161" s="99"/>
    </row>
    <row r="162">
      <c r="A162" s="87"/>
      <c r="B162" s="88"/>
      <c r="C162" s="89"/>
      <c r="D162" s="90"/>
      <c r="E162" s="91" t="s">
        <v>53</v>
      </c>
      <c r="F162" s="92"/>
      <c r="G162" s="93" t="s">
        <v>53</v>
      </c>
      <c r="H162" s="94"/>
      <c r="I162" s="93" t="s">
        <v>53</v>
      </c>
      <c r="J162" s="94" t="str">
        <f t="shared" si="2"/>
        <v>Hello! Please confirm that you'll be able to make it to your scheduled intake call tomorrow (12/30) at . The call will last about 30 minutes. Text CONFIRM to confirm, text CANCEL to cancel, or text CHANGE to reschedule your call.</v>
      </c>
      <c r="K162" s="95" t="str">
        <f t="shared" si="3"/>
        <v/>
      </c>
      <c r="L162" s="98"/>
      <c r="M162" s="97"/>
      <c r="N162" s="97"/>
      <c r="O162" s="98"/>
      <c r="P162" s="99"/>
    </row>
    <row r="163">
      <c r="A163" s="87"/>
      <c r="B163" s="88"/>
      <c r="C163" s="89"/>
      <c r="D163" s="90"/>
      <c r="E163" s="91" t="s">
        <v>53</v>
      </c>
      <c r="F163" s="92"/>
      <c r="G163" s="93" t="s">
        <v>53</v>
      </c>
      <c r="H163" s="94"/>
      <c r="I163" s="93" t="s">
        <v>53</v>
      </c>
      <c r="J163" s="94" t="str">
        <f t="shared" si="2"/>
        <v>Hello! Please confirm that you'll be able to make it to your scheduled intake call tomorrow (12/30) at . The call will last about 30 minutes. Text CONFIRM to confirm, text CANCEL to cancel, or text CHANGE to reschedule your call.</v>
      </c>
      <c r="K163" s="95" t="str">
        <f t="shared" si="3"/>
        <v/>
      </c>
      <c r="L163" s="98"/>
      <c r="M163" s="97"/>
      <c r="N163" s="97"/>
      <c r="O163" s="98"/>
      <c r="P163" s="99"/>
    </row>
    <row r="164">
      <c r="A164" s="87"/>
      <c r="B164" s="88"/>
      <c r="C164" s="89"/>
      <c r="D164" s="90"/>
      <c r="E164" s="91" t="s">
        <v>53</v>
      </c>
      <c r="F164" s="92"/>
      <c r="G164" s="93" t="s">
        <v>53</v>
      </c>
      <c r="H164" s="94"/>
      <c r="I164" s="93" t="s">
        <v>53</v>
      </c>
      <c r="J164" s="94" t="str">
        <f t="shared" si="2"/>
        <v>Hello! Please confirm that you'll be able to make it to your scheduled intake call tomorrow (12/30) at . The call will last about 30 minutes. Text CONFIRM to confirm, text CANCEL to cancel, or text CHANGE to reschedule your call.</v>
      </c>
      <c r="K164" s="95" t="str">
        <f t="shared" si="3"/>
        <v/>
      </c>
      <c r="L164" s="98"/>
      <c r="M164" s="97"/>
      <c r="N164" s="97"/>
      <c r="O164" s="98"/>
      <c r="P164" s="99"/>
    </row>
    <row r="165">
      <c r="A165" s="87"/>
      <c r="B165" s="88"/>
      <c r="C165" s="89"/>
      <c r="D165" s="90"/>
      <c r="E165" s="91" t="s">
        <v>53</v>
      </c>
      <c r="F165" s="92"/>
      <c r="G165" s="93" t="s">
        <v>53</v>
      </c>
      <c r="H165" s="94"/>
      <c r="I165" s="93" t="s">
        <v>53</v>
      </c>
      <c r="J165" s="94" t="str">
        <f t="shared" si="2"/>
        <v>Hello! Please confirm that you'll be able to make it to your scheduled intake call tomorrow (12/30) at . The call will last about 30 minutes. Text CONFIRM to confirm, text CANCEL to cancel, or text CHANGE to reschedule your call.</v>
      </c>
      <c r="K165" s="95" t="str">
        <f t="shared" si="3"/>
        <v/>
      </c>
      <c r="L165" s="98"/>
      <c r="M165" s="97"/>
      <c r="N165" s="97"/>
      <c r="O165" s="98"/>
      <c r="P165" s="99"/>
    </row>
    <row r="166">
      <c r="A166" s="87"/>
      <c r="B166" s="88"/>
      <c r="C166" s="89"/>
      <c r="D166" s="90"/>
      <c r="E166" s="91" t="s">
        <v>53</v>
      </c>
      <c r="F166" s="92"/>
      <c r="G166" s="93" t="s">
        <v>53</v>
      </c>
      <c r="H166" s="94"/>
      <c r="I166" s="93" t="s">
        <v>53</v>
      </c>
      <c r="J166" s="94" t="str">
        <f t="shared" si="2"/>
        <v>Hello! Please confirm that you'll be able to make it to your scheduled intake call tomorrow (12/30) at . The call will last about 30 minutes. Text CONFIRM to confirm, text CANCEL to cancel, or text CHANGE to reschedule your call.</v>
      </c>
      <c r="K166" s="95" t="str">
        <f t="shared" si="3"/>
        <v/>
      </c>
      <c r="L166" s="98"/>
      <c r="M166" s="97"/>
      <c r="N166" s="97"/>
      <c r="O166" s="98"/>
      <c r="P166" s="99"/>
    </row>
    <row r="167">
      <c r="A167" s="87"/>
      <c r="B167" s="88"/>
      <c r="C167" s="89"/>
      <c r="D167" s="90"/>
      <c r="E167" s="91" t="s">
        <v>53</v>
      </c>
      <c r="F167" s="92"/>
      <c r="G167" s="93" t="s">
        <v>53</v>
      </c>
      <c r="H167" s="94"/>
      <c r="I167" s="93" t="s">
        <v>53</v>
      </c>
      <c r="J167" s="94" t="str">
        <f t="shared" si="2"/>
        <v>Hello! Please confirm that you'll be able to make it to your scheduled intake call tomorrow (12/30) at . The call will last about 30 minutes. Text CONFIRM to confirm, text CANCEL to cancel, or text CHANGE to reschedule your call.</v>
      </c>
      <c r="K167" s="95" t="str">
        <f t="shared" si="3"/>
        <v/>
      </c>
      <c r="L167" s="98"/>
      <c r="M167" s="97"/>
      <c r="N167" s="97"/>
      <c r="O167" s="98"/>
      <c r="P167" s="99"/>
    </row>
    <row r="168">
      <c r="A168" s="87"/>
      <c r="B168" s="88"/>
      <c r="C168" s="89"/>
      <c r="D168" s="90"/>
      <c r="E168" s="91" t="s">
        <v>53</v>
      </c>
      <c r="F168" s="92"/>
      <c r="G168" s="93" t="s">
        <v>53</v>
      </c>
      <c r="H168" s="94"/>
      <c r="I168" s="93" t="s">
        <v>53</v>
      </c>
      <c r="J168" s="94" t="str">
        <f t="shared" si="2"/>
        <v>Hello! Please confirm that you'll be able to make it to your scheduled intake call tomorrow (12/30) at . The call will last about 30 minutes. Text CONFIRM to confirm, text CANCEL to cancel, or text CHANGE to reschedule your call.</v>
      </c>
      <c r="K168" s="95" t="str">
        <f t="shared" si="3"/>
        <v/>
      </c>
      <c r="L168" s="98"/>
      <c r="M168" s="97"/>
      <c r="N168" s="97"/>
      <c r="O168" s="98"/>
      <c r="P168" s="99"/>
    </row>
    <row r="169">
      <c r="A169" s="87"/>
      <c r="B169" s="88"/>
      <c r="C169" s="89"/>
      <c r="D169" s="90"/>
      <c r="E169" s="91" t="s">
        <v>53</v>
      </c>
      <c r="F169" s="92"/>
      <c r="G169" s="93" t="s">
        <v>53</v>
      </c>
      <c r="H169" s="94"/>
      <c r="I169" s="93" t="s">
        <v>53</v>
      </c>
      <c r="J169" s="94" t="str">
        <f t="shared" si="2"/>
        <v>Hello! Please confirm that you'll be able to make it to your scheduled intake call tomorrow (12/30) at . The call will last about 30 minutes. Text CONFIRM to confirm, text CANCEL to cancel, or text CHANGE to reschedule your call.</v>
      </c>
      <c r="K169" s="95" t="str">
        <f t="shared" si="3"/>
        <v/>
      </c>
      <c r="L169" s="98"/>
      <c r="M169" s="97"/>
      <c r="N169" s="97"/>
      <c r="O169" s="98"/>
      <c r="P169" s="99"/>
    </row>
    <row r="170">
      <c r="A170" s="87"/>
      <c r="B170" s="88"/>
      <c r="C170" s="89"/>
      <c r="D170" s="90"/>
      <c r="E170" s="91" t="s">
        <v>53</v>
      </c>
      <c r="F170" s="92"/>
      <c r="G170" s="93" t="s">
        <v>53</v>
      </c>
      <c r="H170" s="94"/>
      <c r="I170" s="93" t="s">
        <v>53</v>
      </c>
      <c r="J170" s="94" t="str">
        <f t="shared" si="2"/>
        <v>Hello! Please confirm that you'll be able to make it to your scheduled intake call tomorrow (12/30) at . The call will last about 30 minutes. Text CONFIRM to confirm, text CANCEL to cancel, or text CHANGE to reschedule your call.</v>
      </c>
      <c r="K170" s="95" t="str">
        <f t="shared" si="3"/>
        <v/>
      </c>
      <c r="L170" s="98"/>
      <c r="M170" s="97"/>
      <c r="N170" s="97"/>
      <c r="O170" s="98"/>
      <c r="P170" s="99"/>
    </row>
    <row r="171">
      <c r="A171" s="87"/>
      <c r="B171" s="88"/>
      <c r="C171" s="89"/>
      <c r="D171" s="90"/>
      <c r="E171" s="91" t="s">
        <v>53</v>
      </c>
      <c r="F171" s="92"/>
      <c r="G171" s="93" t="s">
        <v>53</v>
      </c>
      <c r="H171" s="94"/>
      <c r="I171" s="93" t="s">
        <v>53</v>
      </c>
      <c r="J171" s="94" t="str">
        <f t="shared" si="2"/>
        <v>Hello! Please confirm that you'll be able to make it to your scheduled intake call tomorrow (12/30) at . The call will last about 30 minutes. Text CONFIRM to confirm, text CANCEL to cancel, or text CHANGE to reschedule your call.</v>
      </c>
      <c r="K171" s="95" t="str">
        <f t="shared" si="3"/>
        <v/>
      </c>
      <c r="L171" s="98"/>
      <c r="M171" s="97"/>
      <c r="N171" s="97"/>
      <c r="O171" s="98"/>
      <c r="P171" s="99"/>
    </row>
    <row r="172">
      <c r="A172" s="87"/>
      <c r="B172" s="88"/>
      <c r="C172" s="89"/>
      <c r="D172" s="90"/>
      <c r="E172" s="91" t="s">
        <v>53</v>
      </c>
      <c r="F172" s="92"/>
      <c r="G172" s="93" t="s">
        <v>53</v>
      </c>
      <c r="H172" s="94"/>
      <c r="I172" s="93" t="s">
        <v>53</v>
      </c>
      <c r="J172" s="94" t="str">
        <f t="shared" si="2"/>
        <v>Hello! Please confirm that you'll be able to make it to your scheduled intake call tomorrow (12/30) at . The call will last about 30 minutes. Text CONFIRM to confirm, text CANCEL to cancel, or text CHANGE to reschedule your call.</v>
      </c>
      <c r="K172" s="95" t="str">
        <f t="shared" si="3"/>
        <v/>
      </c>
      <c r="L172" s="98"/>
      <c r="M172" s="97"/>
      <c r="N172" s="97"/>
      <c r="O172" s="98"/>
      <c r="P172" s="99"/>
    </row>
    <row r="173">
      <c r="A173" s="87"/>
      <c r="B173" s="88"/>
      <c r="C173" s="89"/>
      <c r="D173" s="90"/>
      <c r="E173" s="91" t="s">
        <v>53</v>
      </c>
      <c r="F173" s="92"/>
      <c r="G173" s="93" t="s">
        <v>53</v>
      </c>
      <c r="H173" s="94"/>
      <c r="I173" s="93" t="s">
        <v>53</v>
      </c>
      <c r="J173" s="94" t="str">
        <f t="shared" si="2"/>
        <v>Hello! Please confirm that you'll be able to make it to your scheduled intake call tomorrow (12/30) at . The call will last about 30 minutes. Text CONFIRM to confirm, text CANCEL to cancel, or text CHANGE to reschedule your call.</v>
      </c>
      <c r="K173" s="95" t="str">
        <f t="shared" si="3"/>
        <v/>
      </c>
      <c r="L173" s="98"/>
      <c r="M173" s="97"/>
      <c r="N173" s="97"/>
      <c r="O173" s="98"/>
      <c r="P173" s="99"/>
    </row>
    <row r="174">
      <c r="A174" s="87"/>
      <c r="B174" s="88"/>
      <c r="C174" s="89"/>
      <c r="D174" s="90"/>
      <c r="E174" s="91" t="s">
        <v>53</v>
      </c>
      <c r="F174" s="92"/>
      <c r="G174" s="93" t="s">
        <v>53</v>
      </c>
      <c r="H174" s="94"/>
      <c r="I174" s="93" t="s">
        <v>53</v>
      </c>
      <c r="J174" s="94" t="str">
        <f t="shared" si="2"/>
        <v>Hello! Please confirm that you'll be able to make it to your scheduled intake call tomorrow (12/30) at . The call will last about 30 minutes. Text CONFIRM to confirm, text CANCEL to cancel, or text CHANGE to reschedule your call.</v>
      </c>
      <c r="K174" s="95" t="str">
        <f t="shared" si="3"/>
        <v/>
      </c>
      <c r="L174" s="98"/>
      <c r="M174" s="97"/>
      <c r="N174" s="97"/>
      <c r="O174" s="98"/>
      <c r="P174" s="99"/>
    </row>
    <row r="175">
      <c r="A175" s="87"/>
      <c r="B175" s="88"/>
      <c r="C175" s="89"/>
      <c r="D175" s="90"/>
      <c r="E175" s="91" t="s">
        <v>53</v>
      </c>
      <c r="F175" s="92"/>
      <c r="G175" s="93" t="s">
        <v>53</v>
      </c>
      <c r="H175" s="94"/>
      <c r="I175" s="93" t="s">
        <v>53</v>
      </c>
      <c r="J175" s="94" t="str">
        <f t="shared" si="2"/>
        <v>Hello! Please confirm that you'll be able to make it to your scheduled intake call tomorrow (12/30) at . The call will last about 30 minutes. Text CONFIRM to confirm, text CANCEL to cancel, or text CHANGE to reschedule your call.</v>
      </c>
      <c r="K175" s="95" t="str">
        <f t="shared" si="3"/>
        <v/>
      </c>
      <c r="L175" s="98"/>
      <c r="M175" s="97"/>
      <c r="N175" s="97"/>
      <c r="O175" s="98"/>
      <c r="P175" s="99"/>
    </row>
    <row r="176">
      <c r="A176" s="87"/>
      <c r="B176" s="88"/>
      <c r="C176" s="89"/>
      <c r="D176" s="90"/>
      <c r="E176" s="91" t="s">
        <v>53</v>
      </c>
      <c r="F176" s="92"/>
      <c r="G176" s="93" t="s">
        <v>53</v>
      </c>
      <c r="H176" s="94"/>
      <c r="I176" s="93" t="s">
        <v>53</v>
      </c>
      <c r="J176" s="94" t="str">
        <f t="shared" si="2"/>
        <v>Hello! Please confirm that you'll be able to make it to your scheduled intake call tomorrow (12/30) at . The call will last about 30 minutes. Text CONFIRM to confirm, text CANCEL to cancel, or text CHANGE to reschedule your call.</v>
      </c>
      <c r="K176" s="95" t="str">
        <f t="shared" si="3"/>
        <v/>
      </c>
      <c r="L176" s="98"/>
      <c r="M176" s="97"/>
      <c r="N176" s="97"/>
      <c r="O176" s="98"/>
      <c r="P176" s="99"/>
    </row>
    <row r="177">
      <c r="A177" s="87"/>
      <c r="B177" s="88"/>
      <c r="C177" s="89"/>
      <c r="D177" s="90"/>
      <c r="E177" s="91" t="s">
        <v>53</v>
      </c>
      <c r="F177" s="92"/>
      <c r="G177" s="93" t="s">
        <v>53</v>
      </c>
      <c r="H177" s="94"/>
      <c r="I177" s="93" t="s">
        <v>53</v>
      </c>
      <c r="J177" s="94" t="str">
        <f t="shared" si="2"/>
        <v>Hello! Please confirm that you'll be able to make it to your scheduled intake call tomorrow (12/30) at . The call will last about 30 minutes. Text CONFIRM to confirm, text CANCEL to cancel, or text CHANGE to reschedule your call.</v>
      </c>
      <c r="K177" s="95" t="str">
        <f t="shared" si="3"/>
        <v/>
      </c>
      <c r="L177" s="98"/>
      <c r="M177" s="97"/>
      <c r="N177" s="97"/>
      <c r="O177" s="98"/>
      <c r="P177" s="99"/>
    </row>
    <row r="178">
      <c r="A178" s="87"/>
      <c r="B178" s="88"/>
      <c r="C178" s="89"/>
      <c r="D178" s="90"/>
      <c r="E178" s="91" t="s">
        <v>53</v>
      </c>
      <c r="F178" s="92"/>
      <c r="G178" s="93" t="s">
        <v>53</v>
      </c>
      <c r="H178" s="94"/>
      <c r="I178" s="93" t="s">
        <v>53</v>
      </c>
      <c r="J178" s="94" t="str">
        <f t="shared" si="2"/>
        <v>Hello! Please confirm that you'll be able to make it to your scheduled intake call tomorrow (12/30) at . The call will last about 30 minutes. Text CONFIRM to confirm, text CANCEL to cancel, or text CHANGE to reschedule your call.</v>
      </c>
      <c r="K178" s="95" t="str">
        <f t="shared" si="3"/>
        <v/>
      </c>
      <c r="L178" s="98"/>
      <c r="M178" s="97"/>
      <c r="N178" s="97"/>
      <c r="O178" s="98"/>
      <c r="P178" s="99"/>
    </row>
    <row r="179">
      <c r="A179" s="87"/>
      <c r="B179" s="88"/>
      <c r="C179" s="89"/>
      <c r="D179" s="90"/>
      <c r="E179" s="91" t="s">
        <v>53</v>
      </c>
      <c r="F179" s="92"/>
      <c r="G179" s="93" t="s">
        <v>53</v>
      </c>
      <c r="H179" s="94"/>
      <c r="I179" s="93" t="s">
        <v>53</v>
      </c>
      <c r="J179" s="94" t="str">
        <f t="shared" si="2"/>
        <v>Hello! Please confirm that you'll be able to make it to your scheduled intake call tomorrow (12/30) at . The call will last about 30 minutes. Text CONFIRM to confirm, text CANCEL to cancel, or text CHANGE to reschedule your call.</v>
      </c>
      <c r="K179" s="95" t="str">
        <f t="shared" si="3"/>
        <v/>
      </c>
      <c r="L179" s="98"/>
      <c r="M179" s="97"/>
      <c r="N179" s="97"/>
      <c r="O179" s="98"/>
      <c r="P179" s="99"/>
    </row>
    <row r="180">
      <c r="A180" s="87"/>
      <c r="B180" s="88"/>
      <c r="C180" s="89"/>
      <c r="D180" s="90"/>
      <c r="E180" s="91" t="s">
        <v>53</v>
      </c>
      <c r="F180" s="92"/>
      <c r="G180" s="93" t="s">
        <v>53</v>
      </c>
      <c r="H180" s="94"/>
      <c r="I180" s="93" t="s">
        <v>53</v>
      </c>
      <c r="J180" s="94" t="str">
        <f t="shared" si="2"/>
        <v>Hello! Please confirm that you'll be able to make it to your scheduled intake call tomorrow (12/30) at . The call will last about 30 minutes. Text CONFIRM to confirm, text CANCEL to cancel, or text CHANGE to reschedule your call.</v>
      </c>
      <c r="K180" s="95" t="str">
        <f t="shared" si="3"/>
        <v/>
      </c>
      <c r="L180" s="98"/>
      <c r="M180" s="97"/>
      <c r="N180" s="97"/>
      <c r="O180" s="98"/>
      <c r="P180" s="99"/>
    </row>
    <row r="181">
      <c r="A181" s="87"/>
      <c r="B181" s="88"/>
      <c r="C181" s="89"/>
      <c r="D181" s="90"/>
      <c r="E181" s="91" t="s">
        <v>53</v>
      </c>
      <c r="F181" s="92"/>
      <c r="G181" s="93" t="s">
        <v>53</v>
      </c>
      <c r="H181" s="94"/>
      <c r="I181" s="93" t="s">
        <v>53</v>
      </c>
      <c r="J181" s="94" t="str">
        <f t="shared" si="2"/>
        <v>Hello! Please confirm that you'll be able to make it to your scheduled intake call tomorrow (12/30) at . The call will last about 30 minutes. Text CONFIRM to confirm, text CANCEL to cancel, or text CHANGE to reschedule your call.</v>
      </c>
      <c r="K181" s="95" t="str">
        <f t="shared" si="3"/>
        <v/>
      </c>
      <c r="L181" s="98"/>
      <c r="M181" s="97"/>
      <c r="N181" s="97"/>
      <c r="O181" s="98"/>
      <c r="P181" s="99"/>
    </row>
    <row r="182">
      <c r="A182" s="87"/>
      <c r="B182" s="88"/>
      <c r="C182" s="89"/>
      <c r="D182" s="90"/>
      <c r="E182" s="91" t="s">
        <v>53</v>
      </c>
      <c r="F182" s="92"/>
      <c r="G182" s="93" t="s">
        <v>53</v>
      </c>
      <c r="H182" s="94"/>
      <c r="I182" s="93" t="s">
        <v>53</v>
      </c>
      <c r="J182" s="94" t="str">
        <f t="shared" si="2"/>
        <v>Hello! Please confirm that you'll be able to make it to your scheduled intake call tomorrow (12/30) at . The call will last about 30 minutes. Text CONFIRM to confirm, text CANCEL to cancel, or text CHANGE to reschedule your call.</v>
      </c>
      <c r="K182" s="95" t="str">
        <f t="shared" si="3"/>
        <v/>
      </c>
      <c r="L182" s="98"/>
      <c r="M182" s="97"/>
      <c r="N182" s="97"/>
      <c r="O182" s="98"/>
      <c r="P182" s="99"/>
    </row>
    <row r="183">
      <c r="A183" s="87"/>
      <c r="B183" s="88"/>
      <c r="C183" s="89"/>
      <c r="D183" s="90"/>
      <c r="E183" s="91" t="s">
        <v>53</v>
      </c>
      <c r="F183" s="92"/>
      <c r="G183" s="93" t="s">
        <v>53</v>
      </c>
      <c r="H183" s="94"/>
      <c r="I183" s="93" t="s">
        <v>53</v>
      </c>
      <c r="J183" s="94" t="str">
        <f t="shared" si="2"/>
        <v>Hello! Please confirm that you'll be able to make it to your scheduled intake call tomorrow (12/30) at . The call will last about 30 minutes. Text CONFIRM to confirm, text CANCEL to cancel, or text CHANGE to reschedule your call.</v>
      </c>
      <c r="K183" s="95" t="str">
        <f t="shared" si="3"/>
        <v/>
      </c>
      <c r="L183" s="98"/>
      <c r="M183" s="97"/>
      <c r="N183" s="97"/>
      <c r="O183" s="98"/>
      <c r="P183" s="99"/>
    </row>
    <row r="184">
      <c r="A184" s="87"/>
      <c r="B184" s="88"/>
      <c r="C184" s="89"/>
      <c r="D184" s="90"/>
      <c r="E184" s="91" t="s">
        <v>53</v>
      </c>
      <c r="F184" s="92"/>
      <c r="G184" s="93" t="s">
        <v>53</v>
      </c>
      <c r="H184" s="94"/>
      <c r="I184" s="93" t="s">
        <v>53</v>
      </c>
      <c r="J184" s="94" t="str">
        <f t="shared" si="2"/>
        <v>Hello! Please confirm that you'll be able to make it to your scheduled intake call tomorrow (12/30) at . The call will last about 30 minutes. Text CONFIRM to confirm, text CANCEL to cancel, or text CHANGE to reschedule your call.</v>
      </c>
      <c r="K184" s="95" t="str">
        <f t="shared" si="3"/>
        <v/>
      </c>
      <c r="L184" s="98"/>
      <c r="M184" s="97"/>
      <c r="N184" s="97"/>
      <c r="O184" s="98"/>
      <c r="P184" s="99"/>
    </row>
    <row r="185">
      <c r="A185" s="87"/>
      <c r="B185" s="88"/>
      <c r="C185" s="89"/>
      <c r="D185" s="90"/>
      <c r="E185" s="91" t="s">
        <v>53</v>
      </c>
      <c r="F185" s="92"/>
      <c r="G185" s="93" t="s">
        <v>53</v>
      </c>
      <c r="H185" s="94"/>
      <c r="I185" s="93" t="s">
        <v>53</v>
      </c>
      <c r="J185" s="94" t="str">
        <f t="shared" si="2"/>
        <v>Hello! Please confirm that you'll be able to make it to your scheduled intake call tomorrow (12/30) at . The call will last about 30 minutes. Text CONFIRM to confirm, text CANCEL to cancel, or text CHANGE to reschedule your call.</v>
      </c>
      <c r="K185" s="95" t="str">
        <f t="shared" si="3"/>
        <v/>
      </c>
      <c r="L185" s="98"/>
      <c r="M185" s="97"/>
      <c r="N185" s="97"/>
      <c r="O185" s="98"/>
      <c r="P185" s="99"/>
    </row>
    <row r="186">
      <c r="A186" s="87"/>
      <c r="B186" s="88"/>
      <c r="C186" s="89"/>
      <c r="D186" s="90"/>
      <c r="E186" s="91" t="s">
        <v>53</v>
      </c>
      <c r="F186" s="92"/>
      <c r="G186" s="93" t="s">
        <v>53</v>
      </c>
      <c r="H186" s="94"/>
      <c r="I186" s="93" t="s">
        <v>53</v>
      </c>
      <c r="J186" s="94" t="str">
        <f t="shared" si="2"/>
        <v>Hello! Please confirm that you'll be able to make it to your scheduled intake call tomorrow (12/30) at . The call will last about 30 minutes. Text CONFIRM to confirm, text CANCEL to cancel, or text CHANGE to reschedule your call.</v>
      </c>
      <c r="K186" s="95" t="str">
        <f t="shared" si="3"/>
        <v/>
      </c>
      <c r="L186" s="98"/>
      <c r="M186" s="97"/>
      <c r="N186" s="97"/>
      <c r="O186" s="98"/>
      <c r="P186" s="99"/>
    </row>
    <row r="187">
      <c r="A187" s="87"/>
      <c r="B187" s="88"/>
      <c r="C187" s="89"/>
      <c r="D187" s="90"/>
      <c r="E187" s="91" t="s">
        <v>53</v>
      </c>
      <c r="F187" s="92"/>
      <c r="G187" s="93" t="s">
        <v>53</v>
      </c>
      <c r="H187" s="94"/>
      <c r="I187" s="93" t="s">
        <v>53</v>
      </c>
      <c r="J187" s="94" t="str">
        <f t="shared" si="2"/>
        <v>Hello! Please confirm that you'll be able to make it to your scheduled intake call tomorrow (12/30) at . The call will last about 30 minutes. Text CONFIRM to confirm, text CANCEL to cancel, or text CHANGE to reschedule your call.</v>
      </c>
      <c r="K187" s="95" t="str">
        <f t="shared" si="3"/>
        <v/>
      </c>
      <c r="L187" s="98"/>
      <c r="M187" s="97"/>
      <c r="N187" s="97"/>
      <c r="O187" s="98"/>
      <c r="P187" s="99"/>
    </row>
    <row r="188">
      <c r="A188" s="87"/>
      <c r="B188" s="88"/>
      <c r="C188" s="89"/>
      <c r="D188" s="90"/>
      <c r="E188" s="91" t="s">
        <v>53</v>
      </c>
      <c r="F188" s="92"/>
      <c r="G188" s="93" t="s">
        <v>53</v>
      </c>
      <c r="H188" s="94"/>
      <c r="I188" s="93" t="s">
        <v>53</v>
      </c>
      <c r="J188" s="94" t="str">
        <f t="shared" si="2"/>
        <v>Hello! Please confirm that you'll be able to make it to your scheduled intake call tomorrow (12/30) at . The call will last about 30 minutes. Text CONFIRM to confirm, text CANCEL to cancel, or text CHANGE to reschedule your call.</v>
      </c>
      <c r="K188" s="95" t="str">
        <f t="shared" si="3"/>
        <v/>
      </c>
      <c r="L188" s="98"/>
      <c r="M188" s="97"/>
      <c r="N188" s="97"/>
      <c r="O188" s="98"/>
      <c r="P188" s="99"/>
    </row>
    <row r="189">
      <c r="A189" s="87"/>
      <c r="B189" s="88"/>
      <c r="C189" s="89"/>
      <c r="D189" s="90"/>
      <c r="E189" s="91" t="s">
        <v>53</v>
      </c>
      <c r="F189" s="92"/>
      <c r="G189" s="93" t="s">
        <v>53</v>
      </c>
      <c r="H189" s="94"/>
      <c r="I189" s="93" t="s">
        <v>53</v>
      </c>
      <c r="J189" s="94" t="str">
        <f t="shared" si="2"/>
        <v>Hello! Please confirm that you'll be able to make it to your scheduled intake call tomorrow (12/30) at . The call will last about 30 minutes. Text CONFIRM to confirm, text CANCEL to cancel, or text CHANGE to reschedule your call.</v>
      </c>
      <c r="K189" s="95" t="str">
        <f t="shared" si="3"/>
        <v/>
      </c>
      <c r="L189" s="98"/>
      <c r="M189" s="97"/>
      <c r="N189" s="97"/>
      <c r="O189" s="98"/>
      <c r="P189" s="99"/>
    </row>
    <row r="190">
      <c r="A190" s="87"/>
      <c r="B190" s="88"/>
      <c r="C190" s="89"/>
      <c r="D190" s="90"/>
      <c r="E190" s="91" t="s">
        <v>53</v>
      </c>
      <c r="F190" s="92"/>
      <c r="G190" s="93" t="s">
        <v>53</v>
      </c>
      <c r="H190" s="94"/>
      <c r="I190" s="93" t="s">
        <v>53</v>
      </c>
      <c r="J190" s="94" t="str">
        <f t="shared" si="2"/>
        <v>Hello! Please confirm that you'll be able to make it to your scheduled intake call tomorrow (12/30) at . The call will last about 30 minutes. Text CONFIRM to confirm, text CANCEL to cancel, or text CHANGE to reschedule your call.</v>
      </c>
      <c r="K190" s="95" t="str">
        <f t="shared" si="3"/>
        <v/>
      </c>
      <c r="L190" s="98"/>
      <c r="M190" s="97"/>
      <c r="N190" s="97"/>
      <c r="O190" s="98"/>
      <c r="P190" s="99"/>
    </row>
    <row r="191">
      <c r="A191" s="87"/>
      <c r="B191" s="88"/>
      <c r="C191" s="89"/>
      <c r="D191" s="90"/>
      <c r="E191" s="91" t="s">
        <v>53</v>
      </c>
      <c r="F191" s="92"/>
      <c r="G191" s="93" t="s">
        <v>53</v>
      </c>
      <c r="H191" s="94"/>
      <c r="I191" s="93" t="s">
        <v>53</v>
      </c>
      <c r="J191" s="94" t="str">
        <f t="shared" si="2"/>
        <v>Hello! Please confirm that you'll be able to make it to your scheduled intake call tomorrow (12/30) at . The call will last about 30 minutes. Text CONFIRM to confirm, text CANCEL to cancel, or text CHANGE to reschedule your call.</v>
      </c>
      <c r="K191" s="95" t="str">
        <f t="shared" si="3"/>
        <v/>
      </c>
      <c r="L191" s="98"/>
      <c r="M191" s="97"/>
      <c r="N191" s="97"/>
      <c r="O191" s="98"/>
      <c r="P191" s="99"/>
    </row>
    <row r="192">
      <c r="A192" s="87"/>
      <c r="B192" s="88"/>
      <c r="C192" s="89"/>
      <c r="D192" s="90"/>
      <c r="E192" s="91" t="s">
        <v>53</v>
      </c>
      <c r="F192" s="92"/>
      <c r="G192" s="93" t="s">
        <v>53</v>
      </c>
      <c r="H192" s="94"/>
      <c r="I192" s="93" t="s">
        <v>53</v>
      </c>
      <c r="J192" s="94" t="str">
        <f t="shared" si="2"/>
        <v>Hello! Please confirm that you'll be able to make it to your scheduled intake call tomorrow (12/30) at . The call will last about 30 minutes. Text CONFIRM to confirm, text CANCEL to cancel, or text CHANGE to reschedule your call.</v>
      </c>
      <c r="K192" s="95" t="str">
        <f t="shared" si="3"/>
        <v/>
      </c>
      <c r="L192" s="98"/>
      <c r="M192" s="97"/>
      <c r="N192" s="97"/>
      <c r="O192" s="98"/>
      <c r="P192" s="99"/>
    </row>
    <row r="193">
      <c r="A193" s="87"/>
      <c r="B193" s="88"/>
      <c r="C193" s="89"/>
      <c r="D193" s="90"/>
      <c r="E193" s="91" t="s">
        <v>53</v>
      </c>
      <c r="F193" s="92"/>
      <c r="G193" s="93" t="s">
        <v>53</v>
      </c>
      <c r="H193" s="94"/>
      <c r="I193" s="93" t="s">
        <v>53</v>
      </c>
      <c r="J193" s="94" t="str">
        <f t="shared" si="2"/>
        <v>Hello! Please confirm that you'll be able to make it to your scheduled intake call tomorrow (12/30) at . The call will last about 30 minutes. Text CONFIRM to confirm, text CANCEL to cancel, or text CHANGE to reschedule your call.</v>
      </c>
      <c r="K193" s="95" t="str">
        <f t="shared" si="3"/>
        <v/>
      </c>
      <c r="L193" s="98"/>
      <c r="M193" s="97"/>
      <c r="N193" s="97"/>
      <c r="O193" s="98"/>
      <c r="P193" s="99"/>
    </row>
    <row r="194">
      <c r="A194" s="87"/>
      <c r="B194" s="88"/>
      <c r="C194" s="89"/>
      <c r="D194" s="90"/>
      <c r="E194" s="91" t="s">
        <v>53</v>
      </c>
      <c r="F194" s="92"/>
      <c r="G194" s="93" t="s">
        <v>53</v>
      </c>
      <c r="H194" s="94"/>
      <c r="I194" s="93" t="s">
        <v>53</v>
      </c>
      <c r="J194" s="94" t="str">
        <f t="shared" si="2"/>
        <v>Hello! Please confirm that you'll be able to make it to your scheduled intake call tomorrow (12/30) at . The call will last about 30 minutes. Text CONFIRM to confirm, text CANCEL to cancel, or text CHANGE to reschedule your call.</v>
      </c>
      <c r="K194" s="95" t="str">
        <f t="shared" si="3"/>
        <v/>
      </c>
      <c r="L194" s="98"/>
      <c r="M194" s="97"/>
      <c r="N194" s="97"/>
      <c r="O194" s="98"/>
      <c r="P194" s="99"/>
    </row>
    <row r="195">
      <c r="A195" s="87"/>
      <c r="B195" s="88"/>
      <c r="C195" s="89"/>
      <c r="D195" s="90"/>
      <c r="E195" s="91" t="s">
        <v>53</v>
      </c>
      <c r="F195" s="92"/>
      <c r="G195" s="93" t="s">
        <v>53</v>
      </c>
      <c r="H195" s="94"/>
      <c r="I195" s="93" t="s">
        <v>53</v>
      </c>
      <c r="J195" s="94" t="str">
        <f t="shared" si="2"/>
        <v>Hello! Please confirm that you'll be able to make it to your scheduled intake call tomorrow (12/30) at . The call will last about 30 minutes. Text CONFIRM to confirm, text CANCEL to cancel, or text CHANGE to reschedule your call.</v>
      </c>
      <c r="K195" s="95" t="str">
        <f t="shared" si="3"/>
        <v/>
      </c>
      <c r="L195" s="98"/>
      <c r="M195" s="97"/>
      <c r="N195" s="97"/>
      <c r="O195" s="98"/>
      <c r="P195" s="99"/>
    </row>
    <row r="196">
      <c r="A196" s="87"/>
      <c r="B196" s="88"/>
      <c r="C196" s="89"/>
      <c r="D196" s="90"/>
      <c r="E196" s="91" t="s">
        <v>53</v>
      </c>
      <c r="F196" s="92"/>
      <c r="G196" s="93" t="s">
        <v>53</v>
      </c>
      <c r="H196" s="94"/>
      <c r="I196" s="93" t="s">
        <v>53</v>
      </c>
      <c r="J196" s="94" t="str">
        <f t="shared" si="2"/>
        <v>Hello! Please confirm that you'll be able to make it to your scheduled intake call tomorrow (12/30) at . The call will last about 30 minutes. Text CONFIRM to confirm, text CANCEL to cancel, or text CHANGE to reschedule your call.</v>
      </c>
      <c r="K196" s="95" t="str">
        <f t="shared" si="3"/>
        <v/>
      </c>
      <c r="L196" s="98"/>
      <c r="M196" s="97"/>
      <c r="N196" s="97"/>
      <c r="O196" s="98"/>
      <c r="P196" s="99"/>
    </row>
    <row r="197">
      <c r="A197" s="87"/>
      <c r="B197" s="88"/>
      <c r="C197" s="89"/>
      <c r="D197" s="90"/>
      <c r="E197" s="91" t="s">
        <v>53</v>
      </c>
      <c r="F197" s="92"/>
      <c r="G197" s="93" t="s">
        <v>53</v>
      </c>
      <c r="H197" s="94"/>
      <c r="I197" s="93" t="s">
        <v>53</v>
      </c>
      <c r="J197" s="94" t="str">
        <f t="shared" si="2"/>
        <v>Hello! Please confirm that you'll be able to make it to your scheduled intake call tomorrow (12/30) at . The call will last about 30 minutes. Text CONFIRM to confirm, text CANCEL to cancel, or text CHANGE to reschedule your call.</v>
      </c>
      <c r="K197" s="95" t="str">
        <f t="shared" si="3"/>
        <v/>
      </c>
      <c r="L197" s="98"/>
      <c r="M197" s="97"/>
      <c r="N197" s="97"/>
      <c r="O197" s="98"/>
      <c r="P197" s="99"/>
    </row>
    <row r="198">
      <c r="A198" s="87"/>
      <c r="B198" s="88"/>
      <c r="C198" s="89"/>
      <c r="D198" s="90"/>
      <c r="E198" s="91" t="s">
        <v>53</v>
      </c>
      <c r="F198" s="92"/>
      <c r="G198" s="93" t="s">
        <v>53</v>
      </c>
      <c r="H198" s="94"/>
      <c r="I198" s="93" t="s">
        <v>53</v>
      </c>
      <c r="J198" s="94" t="str">
        <f t="shared" si="2"/>
        <v>Hello! Please confirm that you'll be able to make it to your scheduled intake call tomorrow (12/30) at . The call will last about 30 minutes. Text CONFIRM to confirm, text CANCEL to cancel, or text CHANGE to reschedule your call.</v>
      </c>
      <c r="K198" s="95" t="str">
        <f t="shared" si="3"/>
        <v/>
      </c>
      <c r="L198" s="98"/>
      <c r="M198" s="97"/>
      <c r="N198" s="97"/>
      <c r="O198" s="98"/>
      <c r="P198" s="99"/>
    </row>
    <row r="199">
      <c r="A199" s="87"/>
      <c r="B199" s="88"/>
      <c r="C199" s="89"/>
      <c r="D199" s="90"/>
      <c r="E199" s="91" t="s">
        <v>53</v>
      </c>
      <c r="F199" s="92"/>
      <c r="G199" s="93" t="s">
        <v>53</v>
      </c>
      <c r="H199" s="94"/>
      <c r="I199" s="93" t="s">
        <v>53</v>
      </c>
      <c r="J199" s="94" t="str">
        <f t="shared" si="2"/>
        <v>Hello! Please confirm that you'll be able to make it to your scheduled intake call tomorrow (12/30) at . The call will last about 30 minutes. Text CONFIRM to confirm, text CANCEL to cancel, or text CHANGE to reschedule your call.</v>
      </c>
      <c r="K199" s="95" t="str">
        <f t="shared" si="3"/>
        <v/>
      </c>
      <c r="L199" s="98"/>
      <c r="M199" s="97"/>
      <c r="N199" s="97"/>
      <c r="O199" s="98"/>
      <c r="P199" s="99"/>
    </row>
    <row r="200">
      <c r="A200" s="87"/>
      <c r="B200" s="88"/>
      <c r="C200" s="89"/>
      <c r="D200" s="90"/>
      <c r="E200" s="91" t="s">
        <v>53</v>
      </c>
      <c r="F200" s="92"/>
      <c r="G200" s="93" t="s">
        <v>53</v>
      </c>
      <c r="H200" s="94"/>
      <c r="I200" s="93" t="s">
        <v>53</v>
      </c>
      <c r="J200" s="94" t="str">
        <f t="shared" si="2"/>
        <v>Hello! Please confirm that you'll be able to make it to your scheduled intake call tomorrow (12/30) at . The call will last about 30 minutes. Text CONFIRM to confirm, text CANCEL to cancel, or text CHANGE to reschedule your call.</v>
      </c>
      <c r="K200" s="95" t="str">
        <f t="shared" si="3"/>
        <v/>
      </c>
      <c r="L200" s="98"/>
      <c r="M200" s="97"/>
      <c r="N200" s="97"/>
      <c r="O200" s="98"/>
      <c r="P200" s="99"/>
    </row>
    <row r="201">
      <c r="A201" s="87"/>
      <c r="B201" s="88"/>
      <c r="C201" s="89"/>
      <c r="D201" s="90"/>
      <c r="E201" s="91" t="s">
        <v>53</v>
      </c>
      <c r="F201" s="92"/>
      <c r="G201" s="93" t="s">
        <v>53</v>
      </c>
      <c r="H201" s="94"/>
      <c r="I201" s="93" t="s">
        <v>53</v>
      </c>
      <c r="J201" s="94" t="str">
        <f t="shared" si="2"/>
        <v>Hello! Please confirm that you'll be able to make it to your scheduled intake call tomorrow (12/30) at . The call will last about 30 minutes. Text CONFIRM to confirm, text CANCEL to cancel, or text CHANGE to reschedule your call.</v>
      </c>
      <c r="K201" s="95" t="str">
        <f t="shared" si="3"/>
        <v/>
      </c>
      <c r="L201" s="98"/>
      <c r="M201" s="97"/>
      <c r="N201" s="97"/>
      <c r="O201" s="98"/>
      <c r="P201" s="99"/>
    </row>
    <row r="202">
      <c r="A202" s="87"/>
      <c r="B202" s="88"/>
      <c r="C202" s="89"/>
      <c r="D202" s="90"/>
      <c r="E202" s="91" t="s">
        <v>53</v>
      </c>
      <c r="F202" s="92"/>
      <c r="G202" s="93" t="s">
        <v>53</v>
      </c>
      <c r="H202" s="94"/>
      <c r="I202" s="93" t="s">
        <v>53</v>
      </c>
      <c r="J202" s="94" t="str">
        <f t="shared" si="2"/>
        <v>Hello! Please confirm that you'll be able to make it to your scheduled intake call tomorrow (12/30) at . The call will last about 30 minutes. Text CONFIRM to confirm, text CANCEL to cancel, or text CHANGE to reschedule your call.</v>
      </c>
      <c r="K202" s="95" t="str">
        <f t="shared" si="3"/>
        <v/>
      </c>
      <c r="L202" s="98"/>
      <c r="M202" s="97"/>
      <c r="N202" s="97"/>
      <c r="O202" s="98"/>
      <c r="P202" s="99"/>
    </row>
    <row r="203">
      <c r="A203" s="87"/>
      <c r="B203" s="88"/>
      <c r="C203" s="89"/>
      <c r="D203" s="90"/>
      <c r="E203" s="91" t="s">
        <v>53</v>
      </c>
      <c r="F203" s="92"/>
      <c r="G203" s="93" t="s">
        <v>53</v>
      </c>
      <c r="H203" s="94"/>
      <c r="I203" s="93" t="s">
        <v>53</v>
      </c>
      <c r="J203" s="94" t="str">
        <f t="shared" si="2"/>
        <v>Hello! Please confirm that you'll be able to make it to your scheduled intake call tomorrow (12/30) at . The call will last about 30 minutes. Text CONFIRM to confirm, text CANCEL to cancel, or text CHANGE to reschedule your call.</v>
      </c>
      <c r="K203" s="95" t="str">
        <f t="shared" si="3"/>
        <v/>
      </c>
      <c r="L203" s="98"/>
      <c r="M203" s="97"/>
      <c r="N203" s="97"/>
      <c r="O203" s="98"/>
      <c r="P203" s="99"/>
    </row>
    <row r="204">
      <c r="A204" s="87"/>
      <c r="B204" s="88"/>
      <c r="C204" s="89"/>
      <c r="D204" s="90"/>
      <c r="E204" s="91" t="s">
        <v>53</v>
      </c>
      <c r="F204" s="92"/>
      <c r="G204" s="93" t="s">
        <v>53</v>
      </c>
      <c r="H204" s="94"/>
      <c r="I204" s="93" t="s">
        <v>53</v>
      </c>
      <c r="J204" s="94" t="str">
        <f t="shared" si="2"/>
        <v>Hello! Please confirm that you'll be able to make it to your scheduled intake call tomorrow (12/30) at . The call will last about 30 minutes. Text CONFIRM to confirm, text CANCEL to cancel, or text CHANGE to reschedule your call.</v>
      </c>
      <c r="K204" s="95" t="str">
        <f t="shared" si="3"/>
        <v/>
      </c>
      <c r="L204" s="98"/>
      <c r="M204" s="97"/>
      <c r="N204" s="97"/>
      <c r="O204" s="98"/>
      <c r="P204" s="99"/>
    </row>
    <row r="205">
      <c r="A205" s="87"/>
      <c r="B205" s="88"/>
      <c r="C205" s="89"/>
      <c r="D205" s="90"/>
      <c r="E205" s="91" t="s">
        <v>53</v>
      </c>
      <c r="F205" s="92"/>
      <c r="G205" s="93" t="s">
        <v>53</v>
      </c>
      <c r="H205" s="94"/>
      <c r="I205" s="93" t="s">
        <v>53</v>
      </c>
      <c r="J205" s="94" t="str">
        <f t="shared" si="2"/>
        <v>Hello! Please confirm that you'll be able to make it to your scheduled intake call tomorrow (12/30) at . The call will last about 30 minutes. Text CONFIRM to confirm, text CANCEL to cancel, or text CHANGE to reschedule your call.</v>
      </c>
      <c r="K205" s="95" t="str">
        <f t="shared" si="3"/>
        <v/>
      </c>
      <c r="L205" s="98"/>
      <c r="M205" s="97"/>
      <c r="N205" s="97"/>
      <c r="O205" s="98"/>
      <c r="P205" s="99"/>
    </row>
    <row r="206">
      <c r="A206" s="87"/>
      <c r="B206" s="88"/>
      <c r="C206" s="89"/>
      <c r="D206" s="90"/>
      <c r="E206" s="91" t="s">
        <v>53</v>
      </c>
      <c r="F206" s="92"/>
      <c r="G206" s="93" t="s">
        <v>53</v>
      </c>
      <c r="H206" s="94"/>
      <c r="I206" s="93" t="s">
        <v>53</v>
      </c>
      <c r="J206" s="94" t="str">
        <f t="shared" si="2"/>
        <v>Hello! Please confirm that you'll be able to make it to your scheduled intake call tomorrow (12/30) at . The call will last about 30 minutes. Text CONFIRM to confirm, text CANCEL to cancel, or text CHANGE to reschedule your call.</v>
      </c>
      <c r="K206" s="95" t="str">
        <f t="shared" si="3"/>
        <v/>
      </c>
      <c r="L206" s="98"/>
      <c r="M206" s="97"/>
      <c r="N206" s="97"/>
      <c r="O206" s="98"/>
      <c r="P206" s="99"/>
    </row>
    <row r="207">
      <c r="A207" s="87"/>
      <c r="B207" s="88"/>
      <c r="C207" s="89"/>
      <c r="D207" s="90"/>
      <c r="E207" s="91" t="s">
        <v>53</v>
      </c>
      <c r="F207" s="92"/>
      <c r="G207" s="93" t="s">
        <v>53</v>
      </c>
      <c r="H207" s="94"/>
      <c r="I207" s="93" t="s">
        <v>53</v>
      </c>
      <c r="J207" s="94" t="str">
        <f t="shared" si="2"/>
        <v>Hello! Please confirm that you'll be able to make it to your scheduled intake call tomorrow (12/30) at . The call will last about 30 minutes. Text CONFIRM to confirm, text CANCEL to cancel, or text CHANGE to reschedule your call.</v>
      </c>
      <c r="K207" s="95" t="str">
        <f t="shared" si="3"/>
        <v/>
      </c>
      <c r="L207" s="98"/>
      <c r="M207" s="97"/>
      <c r="N207" s="97"/>
      <c r="O207" s="98"/>
      <c r="P207" s="99"/>
    </row>
    <row r="208">
      <c r="A208" s="87"/>
      <c r="B208" s="88"/>
      <c r="C208" s="89"/>
      <c r="D208" s="90"/>
      <c r="E208" s="91" t="s">
        <v>53</v>
      </c>
      <c r="F208" s="92"/>
      <c r="G208" s="93" t="s">
        <v>53</v>
      </c>
      <c r="H208" s="94"/>
      <c r="I208" s="93" t="s">
        <v>53</v>
      </c>
      <c r="J208" s="94" t="str">
        <f t="shared" si="2"/>
        <v>Hello! Please confirm that you'll be able to make it to your scheduled intake call tomorrow (12/30) at . The call will last about 30 minutes. Text CONFIRM to confirm, text CANCEL to cancel, or text CHANGE to reschedule your call.</v>
      </c>
      <c r="K208" s="95" t="str">
        <f t="shared" si="3"/>
        <v/>
      </c>
      <c r="L208" s="98"/>
      <c r="M208" s="97"/>
      <c r="N208" s="97"/>
      <c r="O208" s="98"/>
      <c r="P208" s="99"/>
    </row>
    <row r="209">
      <c r="A209" s="87"/>
      <c r="B209" s="88"/>
      <c r="C209" s="89"/>
      <c r="D209" s="90"/>
      <c r="E209" s="91" t="s">
        <v>53</v>
      </c>
      <c r="F209" s="92"/>
      <c r="G209" s="93" t="s">
        <v>53</v>
      </c>
      <c r="H209" s="94"/>
      <c r="I209" s="93" t="s">
        <v>53</v>
      </c>
      <c r="J209" s="94" t="str">
        <f t="shared" si="2"/>
        <v>Hello! Please confirm that you'll be able to make it to your scheduled intake call tomorrow (12/30) at . The call will last about 30 minutes. Text CONFIRM to confirm, text CANCEL to cancel, or text CHANGE to reschedule your call.</v>
      </c>
      <c r="K209" s="95" t="str">
        <f t="shared" si="3"/>
        <v/>
      </c>
      <c r="L209" s="98"/>
      <c r="M209" s="97"/>
      <c r="N209" s="97"/>
      <c r="O209" s="98"/>
      <c r="P209" s="99"/>
    </row>
    <row r="210">
      <c r="A210" s="87"/>
      <c r="B210" s="88"/>
      <c r="C210" s="89"/>
      <c r="D210" s="90"/>
      <c r="E210" s="91" t="s">
        <v>53</v>
      </c>
      <c r="F210" s="92"/>
      <c r="G210" s="93" t="s">
        <v>53</v>
      </c>
      <c r="H210" s="94"/>
      <c r="I210" s="93" t="s">
        <v>53</v>
      </c>
      <c r="J210" s="94" t="str">
        <f t="shared" si="2"/>
        <v>Hello! Please confirm that you'll be able to make it to your scheduled intake call tomorrow (12/30) at . The call will last about 30 minutes. Text CONFIRM to confirm, text CANCEL to cancel, or text CHANGE to reschedule your call.</v>
      </c>
      <c r="K210" s="95" t="str">
        <f t="shared" si="3"/>
        <v/>
      </c>
      <c r="L210" s="98"/>
      <c r="M210" s="97"/>
      <c r="N210" s="97"/>
      <c r="O210" s="98"/>
      <c r="P210" s="99"/>
    </row>
    <row r="211">
      <c r="A211" s="87"/>
      <c r="B211" s="88"/>
      <c r="C211" s="89"/>
      <c r="D211" s="90"/>
      <c r="E211" s="91" t="s">
        <v>53</v>
      </c>
      <c r="F211" s="92"/>
      <c r="G211" s="93" t="s">
        <v>53</v>
      </c>
      <c r="H211" s="94"/>
      <c r="I211" s="93" t="s">
        <v>53</v>
      </c>
      <c r="J211" s="94" t="str">
        <f t="shared" si="2"/>
        <v>Hello! Please confirm that you'll be able to make it to your scheduled intake call tomorrow (12/30) at . The call will last about 30 minutes. Text CONFIRM to confirm, text CANCEL to cancel, or text CHANGE to reschedule your call.</v>
      </c>
      <c r="K211" s="95" t="str">
        <f t="shared" si="3"/>
        <v/>
      </c>
      <c r="L211" s="98"/>
      <c r="M211" s="97"/>
      <c r="N211" s="97"/>
      <c r="O211" s="98"/>
      <c r="P211" s="99"/>
    </row>
    <row r="212">
      <c r="A212" s="87"/>
      <c r="B212" s="88"/>
      <c r="C212" s="89"/>
      <c r="D212" s="90"/>
      <c r="E212" s="91" t="s">
        <v>53</v>
      </c>
      <c r="F212" s="92"/>
      <c r="G212" s="93" t="s">
        <v>53</v>
      </c>
      <c r="H212" s="94"/>
      <c r="I212" s="93" t="s">
        <v>53</v>
      </c>
      <c r="J212" s="94" t="str">
        <f t="shared" si="2"/>
        <v>Hello! Please confirm that you'll be able to make it to your scheduled intake call tomorrow (12/30) at . The call will last about 30 minutes. Text CONFIRM to confirm, text CANCEL to cancel, or text CHANGE to reschedule your call.</v>
      </c>
      <c r="K212" s="95" t="str">
        <f t="shared" si="3"/>
        <v/>
      </c>
      <c r="L212" s="98"/>
      <c r="M212" s="97"/>
      <c r="N212" s="97"/>
      <c r="O212" s="98"/>
      <c r="P212" s="99"/>
    </row>
    <row r="213">
      <c r="A213" s="87"/>
      <c r="B213" s="88"/>
      <c r="C213" s="89"/>
      <c r="D213" s="90"/>
      <c r="E213" s="91" t="s">
        <v>53</v>
      </c>
      <c r="F213" s="92"/>
      <c r="G213" s="93" t="s">
        <v>53</v>
      </c>
      <c r="H213" s="94"/>
      <c r="I213" s="93" t="s">
        <v>53</v>
      </c>
      <c r="J213" s="94" t="str">
        <f t="shared" si="2"/>
        <v>Hello! Please confirm that you'll be able to make it to your scheduled intake call tomorrow (12/30) at . The call will last about 30 minutes. Text CONFIRM to confirm, text CANCEL to cancel, or text CHANGE to reschedule your call.</v>
      </c>
      <c r="K213" s="95" t="str">
        <f t="shared" si="3"/>
        <v/>
      </c>
      <c r="L213" s="98"/>
      <c r="M213" s="97"/>
      <c r="N213" s="97"/>
      <c r="O213" s="98"/>
      <c r="P213" s="99"/>
    </row>
    <row r="214">
      <c r="A214" s="87"/>
      <c r="B214" s="88"/>
      <c r="C214" s="89"/>
      <c r="D214" s="90"/>
      <c r="E214" s="91" t="s">
        <v>53</v>
      </c>
      <c r="F214" s="92"/>
      <c r="G214" s="93" t="s">
        <v>53</v>
      </c>
      <c r="H214" s="94"/>
      <c r="I214" s="93" t="s">
        <v>53</v>
      </c>
      <c r="J214" s="94" t="str">
        <f t="shared" si="2"/>
        <v>Hello! Please confirm that you'll be able to make it to your scheduled intake call tomorrow (12/30) at . The call will last about 30 minutes. Text CONFIRM to confirm, text CANCEL to cancel, or text CHANGE to reschedule your call.</v>
      </c>
      <c r="K214" s="95" t="str">
        <f t="shared" si="3"/>
        <v/>
      </c>
      <c r="L214" s="98"/>
      <c r="M214" s="97"/>
      <c r="N214" s="97"/>
      <c r="O214" s="98"/>
      <c r="P214" s="99"/>
    </row>
    <row r="215">
      <c r="A215" s="87"/>
      <c r="B215" s="88"/>
      <c r="C215" s="89"/>
      <c r="D215" s="90"/>
      <c r="E215" s="91" t="s">
        <v>53</v>
      </c>
      <c r="F215" s="92"/>
      <c r="G215" s="93" t="s">
        <v>53</v>
      </c>
      <c r="H215" s="94"/>
      <c r="I215" s="93" t="s">
        <v>53</v>
      </c>
      <c r="J215" s="94" t="str">
        <f t="shared" si="2"/>
        <v>Hello! Please confirm that you'll be able to make it to your scheduled intake call tomorrow (12/30) at . The call will last about 30 minutes. Text CONFIRM to confirm, text CANCEL to cancel, or text CHANGE to reschedule your call.</v>
      </c>
      <c r="K215" s="95" t="str">
        <f t="shared" si="3"/>
        <v/>
      </c>
      <c r="L215" s="98"/>
      <c r="M215" s="97"/>
      <c r="N215" s="97"/>
      <c r="O215" s="98"/>
      <c r="P215" s="99"/>
    </row>
    <row r="216">
      <c r="A216" s="87"/>
      <c r="B216" s="88"/>
      <c r="C216" s="89"/>
      <c r="D216" s="90"/>
      <c r="E216" s="91" t="s">
        <v>53</v>
      </c>
      <c r="F216" s="92"/>
      <c r="G216" s="93" t="s">
        <v>53</v>
      </c>
      <c r="H216" s="94"/>
      <c r="I216" s="93" t="s">
        <v>53</v>
      </c>
      <c r="J216" s="94" t="str">
        <f t="shared" si="2"/>
        <v>Hello! Please confirm that you'll be able to make it to your scheduled intake call tomorrow (12/30) at . The call will last about 30 minutes. Text CONFIRM to confirm, text CANCEL to cancel, or text CHANGE to reschedule your call.</v>
      </c>
      <c r="K216" s="95" t="str">
        <f t="shared" si="3"/>
        <v/>
      </c>
      <c r="L216" s="98"/>
      <c r="M216" s="97"/>
      <c r="N216" s="97"/>
      <c r="O216" s="98"/>
      <c r="P216" s="99"/>
    </row>
    <row r="217">
      <c r="A217" s="87"/>
      <c r="B217" s="88"/>
      <c r="C217" s="89"/>
      <c r="D217" s="90"/>
      <c r="E217" s="91" t="s">
        <v>53</v>
      </c>
      <c r="F217" s="92"/>
      <c r="G217" s="93" t="s">
        <v>53</v>
      </c>
      <c r="H217" s="94"/>
      <c r="I217" s="93" t="s">
        <v>53</v>
      </c>
      <c r="J217" s="94" t="str">
        <f t="shared" si="2"/>
        <v>Hello! Please confirm that you'll be able to make it to your scheduled intake call tomorrow (12/30) at . The call will last about 30 minutes. Text CONFIRM to confirm, text CANCEL to cancel, or text CHANGE to reschedule your call.</v>
      </c>
      <c r="K217" s="95" t="str">
        <f t="shared" si="3"/>
        <v/>
      </c>
      <c r="L217" s="98"/>
      <c r="M217" s="97"/>
      <c r="N217" s="97"/>
      <c r="O217" s="98"/>
      <c r="P217" s="99"/>
    </row>
    <row r="218">
      <c r="A218" s="87"/>
      <c r="B218" s="88"/>
      <c r="C218" s="89"/>
      <c r="D218" s="90"/>
      <c r="E218" s="91" t="s">
        <v>53</v>
      </c>
      <c r="F218" s="92"/>
      <c r="G218" s="93" t="s">
        <v>53</v>
      </c>
      <c r="H218" s="94"/>
      <c r="I218" s="93" t="s">
        <v>53</v>
      </c>
      <c r="J218" s="94" t="str">
        <f t="shared" si="2"/>
        <v>Hello! Please confirm that you'll be able to make it to your scheduled intake call tomorrow (12/30) at . The call will last about 30 minutes. Text CONFIRM to confirm, text CANCEL to cancel, or text CHANGE to reschedule your call.</v>
      </c>
      <c r="K218" s="95" t="str">
        <f t="shared" si="3"/>
        <v/>
      </c>
      <c r="L218" s="98"/>
      <c r="M218" s="97"/>
      <c r="N218" s="97"/>
      <c r="O218" s="98"/>
      <c r="P218" s="99"/>
    </row>
    <row r="219">
      <c r="A219" s="87"/>
      <c r="B219" s="88"/>
      <c r="C219" s="89"/>
      <c r="D219" s="90"/>
      <c r="E219" s="91" t="s">
        <v>53</v>
      </c>
      <c r="F219" s="92"/>
      <c r="G219" s="93" t="s">
        <v>53</v>
      </c>
      <c r="H219" s="94"/>
      <c r="I219" s="93" t="s">
        <v>53</v>
      </c>
      <c r="J219" s="94" t="str">
        <f t="shared" si="2"/>
        <v>Hello! Please confirm that you'll be able to make it to your scheduled intake call tomorrow (12/30) at . The call will last about 30 minutes. Text CONFIRM to confirm, text CANCEL to cancel, or text CHANGE to reschedule your call.</v>
      </c>
      <c r="K219" s="95" t="str">
        <f t="shared" si="3"/>
        <v/>
      </c>
      <c r="L219" s="98"/>
      <c r="M219" s="97"/>
      <c r="N219" s="97"/>
      <c r="O219" s="98"/>
      <c r="P219" s="99"/>
    </row>
    <row r="220">
      <c r="A220" s="87"/>
      <c r="B220" s="88"/>
      <c r="C220" s="89"/>
      <c r="D220" s="90"/>
      <c r="E220" s="91" t="s">
        <v>53</v>
      </c>
      <c r="F220" s="92"/>
      <c r="G220" s="93" t="s">
        <v>53</v>
      </c>
      <c r="H220" s="94"/>
      <c r="I220" s="93" t="s">
        <v>53</v>
      </c>
      <c r="J220" s="94" t="str">
        <f t="shared" si="2"/>
        <v>Hello! Please confirm that you'll be able to make it to your scheduled intake call tomorrow (12/30) at . The call will last about 30 minutes. Text CONFIRM to confirm, text CANCEL to cancel, or text CHANGE to reschedule your call.</v>
      </c>
      <c r="K220" s="95" t="str">
        <f t="shared" si="3"/>
        <v/>
      </c>
      <c r="L220" s="98"/>
      <c r="M220" s="97"/>
      <c r="N220" s="97"/>
      <c r="O220" s="98"/>
      <c r="P220" s="99"/>
    </row>
    <row r="221">
      <c r="A221" s="87"/>
      <c r="B221" s="88"/>
      <c r="C221" s="89"/>
      <c r="D221" s="90"/>
      <c r="E221" s="91" t="s">
        <v>53</v>
      </c>
      <c r="F221" s="92"/>
      <c r="G221" s="93" t="s">
        <v>53</v>
      </c>
      <c r="H221" s="94"/>
      <c r="I221" s="93" t="s">
        <v>53</v>
      </c>
      <c r="J221" s="94" t="str">
        <f t="shared" si="2"/>
        <v>Hello! Please confirm that you'll be able to make it to your scheduled intake call tomorrow (12/30) at . The call will last about 30 minutes. Text CONFIRM to confirm, text CANCEL to cancel, or text CHANGE to reschedule your call.</v>
      </c>
      <c r="K221" s="95" t="str">
        <f t="shared" si="3"/>
        <v/>
      </c>
      <c r="L221" s="98"/>
      <c r="M221" s="97"/>
      <c r="N221" s="97"/>
      <c r="O221" s="98"/>
      <c r="P221" s="99"/>
    </row>
    <row r="222">
      <c r="A222" s="87"/>
      <c r="B222" s="88"/>
      <c r="C222" s="89"/>
      <c r="D222" s="90"/>
      <c r="E222" s="91" t="s">
        <v>53</v>
      </c>
      <c r="F222" s="92"/>
      <c r="G222" s="93" t="s">
        <v>53</v>
      </c>
      <c r="H222" s="94"/>
      <c r="I222" s="93" t="s">
        <v>53</v>
      </c>
      <c r="J222" s="94" t="str">
        <f t="shared" si="2"/>
        <v>Hello! Please confirm that you'll be able to make it to your scheduled intake call tomorrow (12/30) at . The call will last about 30 minutes. Text CONFIRM to confirm, text CANCEL to cancel, or text CHANGE to reschedule your call.</v>
      </c>
      <c r="K222" s="95" t="str">
        <f t="shared" si="3"/>
        <v/>
      </c>
      <c r="L222" s="98"/>
      <c r="M222" s="97"/>
      <c r="N222" s="97"/>
      <c r="O222" s="98"/>
      <c r="P222" s="99"/>
    </row>
    <row r="223">
      <c r="A223" s="87"/>
      <c r="B223" s="88"/>
      <c r="C223" s="89"/>
      <c r="D223" s="90"/>
      <c r="E223" s="91" t="s">
        <v>53</v>
      </c>
      <c r="F223" s="92"/>
      <c r="G223" s="93" t="s">
        <v>53</v>
      </c>
      <c r="H223" s="94"/>
      <c r="I223" s="93" t="s">
        <v>53</v>
      </c>
      <c r="J223" s="94" t="str">
        <f t="shared" si="2"/>
        <v>Hello! Please confirm that you'll be able to make it to your scheduled intake call tomorrow (12/30) at . The call will last about 30 minutes. Text CONFIRM to confirm, text CANCEL to cancel, or text CHANGE to reschedule your call.</v>
      </c>
      <c r="K223" s="95" t="str">
        <f t="shared" si="3"/>
        <v/>
      </c>
      <c r="L223" s="98"/>
      <c r="M223" s="97"/>
      <c r="N223" s="97"/>
      <c r="O223" s="98"/>
      <c r="P223" s="99"/>
    </row>
    <row r="224">
      <c r="A224" s="87"/>
      <c r="B224" s="88"/>
      <c r="C224" s="89"/>
      <c r="D224" s="90"/>
      <c r="E224" s="91" t="s">
        <v>53</v>
      </c>
      <c r="F224" s="92"/>
      <c r="G224" s="93" t="s">
        <v>53</v>
      </c>
      <c r="H224" s="94"/>
      <c r="I224" s="93" t="s">
        <v>53</v>
      </c>
      <c r="J224" s="94" t="str">
        <f t="shared" si="2"/>
        <v>Hello! Please confirm that you'll be able to make it to your scheduled intake call tomorrow (12/30) at . The call will last about 30 minutes. Text CONFIRM to confirm, text CANCEL to cancel, or text CHANGE to reschedule your call.</v>
      </c>
      <c r="K224" s="95" t="str">
        <f t="shared" si="3"/>
        <v/>
      </c>
      <c r="L224" s="98"/>
      <c r="M224" s="97"/>
      <c r="N224" s="97"/>
      <c r="O224" s="98"/>
      <c r="P224" s="99"/>
    </row>
    <row r="225">
      <c r="A225" s="87"/>
      <c r="B225" s="88"/>
      <c r="C225" s="89"/>
      <c r="D225" s="90"/>
      <c r="E225" s="91" t="s">
        <v>53</v>
      </c>
      <c r="F225" s="92"/>
      <c r="G225" s="93" t="s">
        <v>53</v>
      </c>
      <c r="H225" s="94"/>
      <c r="I225" s="93" t="s">
        <v>53</v>
      </c>
      <c r="J225" s="94" t="str">
        <f t="shared" si="2"/>
        <v>Hello! Please confirm that you'll be able to make it to your scheduled intake call tomorrow (12/30) at . The call will last about 30 minutes. Text CONFIRM to confirm, text CANCEL to cancel, or text CHANGE to reschedule your call.</v>
      </c>
      <c r="K225" s="95" t="str">
        <f t="shared" si="3"/>
        <v/>
      </c>
      <c r="L225" s="98"/>
      <c r="M225" s="97"/>
      <c r="N225" s="97"/>
      <c r="O225" s="98"/>
      <c r="P225" s="99"/>
    </row>
    <row r="226">
      <c r="A226" s="87"/>
      <c r="B226" s="88"/>
      <c r="C226" s="89"/>
      <c r="D226" s="90"/>
      <c r="E226" s="91" t="s">
        <v>53</v>
      </c>
      <c r="F226" s="92"/>
      <c r="G226" s="93" t="s">
        <v>53</v>
      </c>
      <c r="H226" s="94"/>
      <c r="I226" s="93" t="s">
        <v>53</v>
      </c>
      <c r="J226" s="94" t="str">
        <f t="shared" si="2"/>
        <v>Hello! Please confirm that you'll be able to make it to your scheduled intake call tomorrow (12/30) at . The call will last about 30 minutes. Text CONFIRM to confirm, text CANCEL to cancel, or text CHANGE to reschedule your call.</v>
      </c>
      <c r="K226" s="95" t="str">
        <f t="shared" si="3"/>
        <v/>
      </c>
      <c r="L226" s="98"/>
      <c r="M226" s="97"/>
      <c r="N226" s="97"/>
      <c r="O226" s="98"/>
      <c r="P226" s="99"/>
    </row>
    <row r="227">
      <c r="A227" s="87"/>
      <c r="B227" s="88"/>
      <c r="C227" s="89"/>
      <c r="D227" s="90"/>
      <c r="E227" s="91" t="s">
        <v>53</v>
      </c>
      <c r="F227" s="92"/>
      <c r="G227" s="93" t="s">
        <v>53</v>
      </c>
      <c r="H227" s="94"/>
      <c r="I227" s="93" t="s">
        <v>53</v>
      </c>
      <c r="J227" s="94" t="str">
        <f t="shared" si="2"/>
        <v>Hello! Please confirm that you'll be able to make it to your scheduled intake call tomorrow (12/30) at . The call will last about 30 minutes. Text CONFIRM to confirm, text CANCEL to cancel, or text CHANGE to reschedule your call.</v>
      </c>
      <c r="K227" s="95" t="str">
        <f t="shared" si="3"/>
        <v/>
      </c>
      <c r="L227" s="98"/>
      <c r="M227" s="97"/>
      <c r="N227" s="97"/>
      <c r="O227" s="98"/>
      <c r="P227" s="99"/>
    </row>
    <row r="228">
      <c r="A228" s="87"/>
      <c r="B228" s="88"/>
      <c r="C228" s="89"/>
      <c r="D228" s="90"/>
      <c r="E228" s="91" t="s">
        <v>53</v>
      </c>
      <c r="F228" s="92"/>
      <c r="G228" s="93" t="s">
        <v>53</v>
      </c>
      <c r="H228" s="94"/>
      <c r="I228" s="93" t="s">
        <v>53</v>
      </c>
      <c r="J228" s="94" t="str">
        <f t="shared" si="2"/>
        <v>Hello! Please confirm that you'll be able to make it to your scheduled intake call tomorrow (12/30) at . The call will last about 30 minutes. Text CONFIRM to confirm, text CANCEL to cancel, or text CHANGE to reschedule your call.</v>
      </c>
      <c r="K228" s="95" t="str">
        <f t="shared" si="3"/>
        <v/>
      </c>
      <c r="L228" s="98"/>
      <c r="M228" s="97"/>
      <c r="N228" s="97"/>
      <c r="O228" s="98"/>
      <c r="P228" s="99"/>
    </row>
    <row r="229">
      <c r="A229" s="87"/>
      <c r="B229" s="88"/>
      <c r="C229" s="89"/>
      <c r="D229" s="90"/>
      <c r="E229" s="91" t="s">
        <v>53</v>
      </c>
      <c r="F229" s="92"/>
      <c r="G229" s="93" t="s">
        <v>53</v>
      </c>
      <c r="H229" s="94"/>
      <c r="I229" s="93" t="s">
        <v>53</v>
      </c>
      <c r="J229" s="94" t="str">
        <f t="shared" si="2"/>
        <v>Hello! Please confirm that you'll be able to make it to your scheduled intake call tomorrow (12/30) at . The call will last about 30 minutes. Text CONFIRM to confirm, text CANCEL to cancel, or text CHANGE to reschedule your call.</v>
      </c>
      <c r="K229" s="95" t="str">
        <f t="shared" si="3"/>
        <v/>
      </c>
      <c r="L229" s="98"/>
      <c r="M229" s="97"/>
      <c r="N229" s="97"/>
      <c r="O229" s="98"/>
      <c r="P229" s="99"/>
    </row>
    <row r="230">
      <c r="A230" s="87"/>
      <c r="B230" s="88"/>
      <c r="C230" s="89"/>
      <c r="D230" s="90"/>
      <c r="E230" s="91" t="s">
        <v>53</v>
      </c>
      <c r="F230" s="92"/>
      <c r="G230" s="93" t="s">
        <v>53</v>
      </c>
      <c r="H230" s="94"/>
      <c r="I230" s="93" t="s">
        <v>53</v>
      </c>
      <c r="J230" s="94" t="str">
        <f t="shared" si="2"/>
        <v>Hello! Please confirm that you'll be able to make it to your scheduled intake call tomorrow (12/30) at . The call will last about 30 minutes. Text CONFIRM to confirm, text CANCEL to cancel, or text CHANGE to reschedule your call.</v>
      </c>
      <c r="K230" s="95" t="str">
        <f t="shared" si="3"/>
        <v/>
      </c>
      <c r="L230" s="98"/>
      <c r="M230" s="97"/>
      <c r="N230" s="97"/>
      <c r="O230" s="98"/>
      <c r="P230" s="99"/>
    </row>
    <row r="231">
      <c r="A231" s="87"/>
      <c r="B231" s="88"/>
      <c r="C231" s="89"/>
      <c r="D231" s="90"/>
      <c r="E231" s="91" t="s">
        <v>53</v>
      </c>
      <c r="F231" s="92"/>
      <c r="G231" s="93" t="s">
        <v>53</v>
      </c>
      <c r="H231" s="94"/>
      <c r="I231" s="93" t="s">
        <v>53</v>
      </c>
      <c r="J231" s="94" t="str">
        <f t="shared" si="2"/>
        <v>Hello! Please confirm that you'll be able to make it to your scheduled intake call tomorrow (12/30) at . The call will last about 30 minutes. Text CONFIRM to confirm, text CANCEL to cancel, or text CHANGE to reschedule your call.</v>
      </c>
      <c r="K231" s="95" t="str">
        <f t="shared" si="3"/>
        <v/>
      </c>
      <c r="L231" s="98"/>
      <c r="M231" s="97"/>
      <c r="N231" s="97"/>
      <c r="O231" s="98"/>
      <c r="P231" s="99"/>
    </row>
    <row r="232">
      <c r="A232" s="87"/>
      <c r="B232" s="88"/>
      <c r="C232" s="89"/>
      <c r="D232" s="90"/>
      <c r="E232" s="91" t="s">
        <v>53</v>
      </c>
      <c r="F232" s="92"/>
      <c r="G232" s="93" t="s">
        <v>53</v>
      </c>
      <c r="H232" s="94"/>
      <c r="I232" s="93" t="s">
        <v>53</v>
      </c>
      <c r="J232" s="94" t="str">
        <f t="shared" si="2"/>
        <v>Hello! Please confirm that you'll be able to make it to your scheduled intake call tomorrow (12/30) at . The call will last about 30 minutes. Text CONFIRM to confirm, text CANCEL to cancel, or text CHANGE to reschedule your call.</v>
      </c>
      <c r="K232" s="95" t="str">
        <f t="shared" si="3"/>
        <v/>
      </c>
      <c r="L232" s="98"/>
      <c r="M232" s="97"/>
      <c r="N232" s="97"/>
      <c r="O232" s="98"/>
      <c r="P232" s="99"/>
    </row>
    <row r="233">
      <c r="A233" s="87"/>
      <c r="B233" s="88"/>
      <c r="C233" s="89"/>
      <c r="D233" s="90"/>
      <c r="E233" s="91" t="s">
        <v>53</v>
      </c>
      <c r="F233" s="92"/>
      <c r="G233" s="93" t="s">
        <v>53</v>
      </c>
      <c r="H233" s="94"/>
      <c r="I233" s="93" t="s">
        <v>53</v>
      </c>
      <c r="J233" s="94" t="str">
        <f t="shared" si="2"/>
        <v>Hello! Please confirm that you'll be able to make it to your scheduled intake call tomorrow (12/30) at . The call will last about 30 minutes. Text CONFIRM to confirm, text CANCEL to cancel, or text CHANGE to reschedule your call.</v>
      </c>
      <c r="K233" s="95" t="str">
        <f t="shared" si="3"/>
        <v/>
      </c>
      <c r="L233" s="98"/>
      <c r="M233" s="97"/>
      <c r="N233" s="97"/>
      <c r="O233" s="98"/>
      <c r="P233" s="99"/>
    </row>
    <row r="234">
      <c r="A234" s="87"/>
      <c r="B234" s="88"/>
      <c r="C234" s="89"/>
      <c r="D234" s="90"/>
      <c r="E234" s="91" t="s">
        <v>53</v>
      </c>
      <c r="F234" s="92"/>
      <c r="G234" s="93" t="s">
        <v>53</v>
      </c>
      <c r="H234" s="94"/>
      <c r="I234" s="93" t="s">
        <v>53</v>
      </c>
      <c r="J234" s="94" t="str">
        <f t="shared" si="2"/>
        <v>Hello! Please confirm that you'll be able to make it to your scheduled intake call tomorrow (12/30) at . The call will last about 30 minutes. Text CONFIRM to confirm, text CANCEL to cancel, or text CHANGE to reschedule your call.</v>
      </c>
      <c r="K234" s="95" t="str">
        <f t="shared" si="3"/>
        <v/>
      </c>
      <c r="L234" s="98"/>
      <c r="M234" s="97"/>
      <c r="N234" s="97"/>
      <c r="O234" s="98"/>
      <c r="P234" s="99"/>
    </row>
    <row r="235">
      <c r="A235" s="87"/>
      <c r="B235" s="88"/>
      <c r="C235" s="89"/>
      <c r="D235" s="90"/>
      <c r="E235" s="91" t="s">
        <v>53</v>
      </c>
      <c r="F235" s="92"/>
      <c r="G235" s="93" t="s">
        <v>53</v>
      </c>
      <c r="H235" s="94"/>
      <c r="I235" s="93" t="s">
        <v>53</v>
      </c>
      <c r="J235" s="94" t="str">
        <f t="shared" si="2"/>
        <v>Hello! Please confirm that you'll be able to make it to your scheduled intake call tomorrow (12/30) at . The call will last about 30 minutes. Text CONFIRM to confirm, text CANCEL to cancel, or text CHANGE to reschedule your call.</v>
      </c>
      <c r="K235" s="95" t="str">
        <f t="shared" si="3"/>
        <v/>
      </c>
      <c r="L235" s="98"/>
      <c r="M235" s="97"/>
      <c r="N235" s="97"/>
      <c r="O235" s="98"/>
      <c r="P235" s="99"/>
    </row>
    <row r="236">
      <c r="A236" s="87"/>
      <c r="B236" s="88"/>
      <c r="C236" s="89"/>
      <c r="D236" s="90"/>
      <c r="E236" s="91" t="s">
        <v>53</v>
      </c>
      <c r="F236" s="92"/>
      <c r="G236" s="93" t="s">
        <v>53</v>
      </c>
      <c r="H236" s="94"/>
      <c r="I236" s="93" t="s">
        <v>53</v>
      </c>
      <c r="J236" s="94" t="str">
        <f t="shared" si="2"/>
        <v>Hello! Please confirm that you'll be able to make it to your scheduled intake call tomorrow (12/30) at . The call will last about 30 minutes. Text CONFIRM to confirm, text CANCEL to cancel, or text CHANGE to reschedule your call.</v>
      </c>
      <c r="K236" s="95" t="str">
        <f t="shared" si="3"/>
        <v/>
      </c>
      <c r="L236" s="98"/>
      <c r="M236" s="97"/>
      <c r="N236" s="97"/>
      <c r="O236" s="98"/>
      <c r="P236" s="99"/>
    </row>
    <row r="237">
      <c r="A237" s="87"/>
      <c r="B237" s="88"/>
      <c r="C237" s="89"/>
      <c r="D237" s="90"/>
      <c r="E237" s="91" t="s">
        <v>53</v>
      </c>
      <c r="F237" s="92"/>
      <c r="G237" s="93" t="s">
        <v>53</v>
      </c>
      <c r="H237" s="94"/>
      <c r="I237" s="93" t="s">
        <v>53</v>
      </c>
      <c r="J237" s="94" t="str">
        <f t="shared" si="2"/>
        <v>Hello! Please confirm that you'll be able to make it to your scheduled intake call tomorrow (12/30) at . The call will last about 30 minutes. Text CONFIRM to confirm, text CANCEL to cancel, or text CHANGE to reschedule your call.</v>
      </c>
      <c r="K237" s="95" t="str">
        <f t="shared" si="3"/>
        <v/>
      </c>
      <c r="L237" s="98"/>
      <c r="M237" s="97"/>
      <c r="N237" s="97"/>
      <c r="O237" s="98"/>
      <c r="P237" s="99"/>
    </row>
    <row r="238">
      <c r="A238" s="87"/>
      <c r="B238" s="88"/>
      <c r="C238" s="89"/>
      <c r="D238" s="90"/>
      <c r="E238" s="91" t="s">
        <v>53</v>
      </c>
      <c r="F238" s="92"/>
      <c r="G238" s="93" t="s">
        <v>53</v>
      </c>
      <c r="H238" s="94"/>
      <c r="I238" s="93" t="s">
        <v>53</v>
      </c>
      <c r="J238" s="94" t="str">
        <f t="shared" si="2"/>
        <v>Hello! Please confirm that you'll be able to make it to your scheduled intake call tomorrow (12/30) at . The call will last about 30 minutes. Text CONFIRM to confirm, text CANCEL to cancel, or text CHANGE to reschedule your call.</v>
      </c>
      <c r="K238" s="95" t="str">
        <f t="shared" si="3"/>
        <v/>
      </c>
      <c r="L238" s="98"/>
      <c r="M238" s="97"/>
      <c r="N238" s="97"/>
      <c r="O238" s="98"/>
      <c r="P238" s="99"/>
    </row>
    <row r="239">
      <c r="A239" s="87"/>
      <c r="B239" s="88"/>
      <c r="C239" s="89"/>
      <c r="D239" s="90"/>
      <c r="E239" s="91" t="s">
        <v>53</v>
      </c>
      <c r="F239" s="92"/>
      <c r="G239" s="93" t="s">
        <v>53</v>
      </c>
      <c r="H239" s="94"/>
      <c r="I239" s="93" t="s">
        <v>53</v>
      </c>
      <c r="J239" s="94" t="str">
        <f t="shared" si="2"/>
        <v>Hello! Please confirm that you'll be able to make it to your scheduled intake call tomorrow (12/30) at . The call will last about 30 minutes. Text CONFIRM to confirm, text CANCEL to cancel, or text CHANGE to reschedule your call.</v>
      </c>
      <c r="K239" s="95" t="str">
        <f t="shared" si="3"/>
        <v/>
      </c>
      <c r="L239" s="98"/>
      <c r="M239" s="97"/>
      <c r="N239" s="97"/>
      <c r="O239" s="98"/>
      <c r="P239" s="99"/>
    </row>
    <row r="240">
      <c r="A240" s="87"/>
      <c r="B240" s="88"/>
      <c r="C240" s="89"/>
      <c r="D240" s="90"/>
      <c r="E240" s="91" t="s">
        <v>53</v>
      </c>
      <c r="F240" s="92"/>
      <c r="G240" s="93" t="s">
        <v>53</v>
      </c>
      <c r="H240" s="94"/>
      <c r="I240" s="93" t="s">
        <v>53</v>
      </c>
      <c r="J240" s="94" t="str">
        <f t="shared" si="2"/>
        <v>Hello! Please confirm that you'll be able to make it to your scheduled intake call tomorrow (12/30) at . The call will last about 30 minutes. Text CONFIRM to confirm, text CANCEL to cancel, or text CHANGE to reschedule your call.</v>
      </c>
      <c r="K240" s="95" t="str">
        <f t="shared" si="3"/>
        <v/>
      </c>
      <c r="L240" s="98"/>
      <c r="M240" s="97"/>
      <c r="N240" s="97"/>
      <c r="O240" s="98"/>
      <c r="P240" s="99"/>
    </row>
    <row r="241">
      <c r="A241" s="87"/>
      <c r="B241" s="88"/>
      <c r="C241" s="89"/>
      <c r="D241" s="90"/>
      <c r="E241" s="91" t="s">
        <v>53</v>
      </c>
      <c r="F241" s="92"/>
      <c r="G241" s="93" t="s">
        <v>53</v>
      </c>
      <c r="H241" s="94"/>
      <c r="I241" s="93" t="s">
        <v>53</v>
      </c>
      <c r="J241" s="94" t="str">
        <f t="shared" si="2"/>
        <v>Hello! Please confirm that you'll be able to make it to your scheduled intake call tomorrow (12/30) at . The call will last about 30 minutes. Text CONFIRM to confirm, text CANCEL to cancel, or text CHANGE to reschedule your call.</v>
      </c>
      <c r="K241" s="95" t="str">
        <f t="shared" si="3"/>
        <v/>
      </c>
      <c r="L241" s="98"/>
      <c r="M241" s="97"/>
      <c r="N241" s="97"/>
      <c r="O241" s="98"/>
      <c r="P241" s="99"/>
    </row>
    <row r="242">
      <c r="A242" s="87"/>
      <c r="B242" s="88"/>
      <c r="C242" s="89"/>
      <c r="D242" s="90"/>
      <c r="E242" s="91" t="s">
        <v>53</v>
      </c>
      <c r="F242" s="92"/>
      <c r="G242" s="93" t="s">
        <v>53</v>
      </c>
      <c r="H242" s="94"/>
      <c r="I242" s="93" t="s">
        <v>53</v>
      </c>
      <c r="J242" s="94" t="str">
        <f t="shared" si="2"/>
        <v>Hello! Please confirm that you'll be able to make it to your scheduled intake call tomorrow (12/30) at . The call will last about 30 minutes. Text CONFIRM to confirm, text CANCEL to cancel, or text CHANGE to reschedule your call.</v>
      </c>
      <c r="K242" s="95" t="str">
        <f t="shared" si="3"/>
        <v/>
      </c>
      <c r="L242" s="98"/>
      <c r="M242" s="97"/>
      <c r="N242" s="97"/>
      <c r="O242" s="98"/>
      <c r="P242" s="99"/>
    </row>
    <row r="243">
      <c r="A243" s="87"/>
      <c r="B243" s="88"/>
      <c r="C243" s="89"/>
      <c r="D243" s="90"/>
      <c r="E243" s="91" t="s">
        <v>53</v>
      </c>
      <c r="F243" s="92"/>
      <c r="G243" s="93" t="s">
        <v>53</v>
      </c>
      <c r="H243" s="94"/>
      <c r="I243" s="93" t="s">
        <v>53</v>
      </c>
      <c r="J243" s="94" t="str">
        <f t="shared" si="2"/>
        <v>Hello! Please confirm that you'll be able to make it to your scheduled intake call tomorrow (12/30) at . The call will last about 30 minutes. Text CONFIRM to confirm, text CANCEL to cancel, or text CHANGE to reschedule your call.</v>
      </c>
      <c r="K243" s="95" t="str">
        <f t="shared" si="3"/>
        <v/>
      </c>
      <c r="L243" s="98"/>
      <c r="M243" s="97"/>
      <c r="N243" s="97"/>
      <c r="O243" s="98"/>
      <c r="P243" s="99"/>
    </row>
    <row r="244">
      <c r="A244" s="87"/>
      <c r="B244" s="88"/>
      <c r="C244" s="89"/>
      <c r="D244" s="90"/>
      <c r="E244" s="91" t="s">
        <v>53</v>
      </c>
      <c r="F244" s="92"/>
      <c r="G244" s="93" t="s">
        <v>53</v>
      </c>
      <c r="H244" s="94"/>
      <c r="I244" s="93" t="s">
        <v>53</v>
      </c>
      <c r="J244" s="94" t="str">
        <f t="shared" si="2"/>
        <v>Hello! Please confirm that you'll be able to make it to your scheduled intake call tomorrow (12/30) at . The call will last about 30 minutes. Text CONFIRM to confirm, text CANCEL to cancel, or text CHANGE to reschedule your call.</v>
      </c>
      <c r="K244" s="95" t="str">
        <f t="shared" si="3"/>
        <v/>
      </c>
      <c r="L244" s="98"/>
      <c r="M244" s="97"/>
      <c r="N244" s="97"/>
      <c r="O244" s="98"/>
      <c r="P244" s="99"/>
    </row>
    <row r="245">
      <c r="A245" s="87"/>
      <c r="B245" s="88"/>
      <c r="C245" s="89"/>
      <c r="D245" s="90"/>
      <c r="E245" s="91" t="s">
        <v>53</v>
      </c>
      <c r="F245" s="92"/>
      <c r="G245" s="93" t="s">
        <v>53</v>
      </c>
      <c r="H245" s="94"/>
      <c r="I245" s="93" t="s">
        <v>53</v>
      </c>
      <c r="J245" s="94" t="str">
        <f t="shared" si="2"/>
        <v>Hello! Please confirm that you'll be able to make it to your scheduled intake call tomorrow (12/30) at . The call will last about 30 minutes. Text CONFIRM to confirm, text CANCEL to cancel, or text CHANGE to reschedule your call.</v>
      </c>
      <c r="K245" s="95" t="str">
        <f t="shared" si="3"/>
        <v/>
      </c>
      <c r="L245" s="98"/>
      <c r="M245" s="97"/>
      <c r="N245" s="97"/>
      <c r="O245" s="98"/>
      <c r="P245" s="99"/>
    </row>
    <row r="246">
      <c r="A246" s="87"/>
      <c r="B246" s="88"/>
      <c r="C246" s="89"/>
      <c r="D246" s="90"/>
      <c r="E246" s="91" t="s">
        <v>53</v>
      </c>
      <c r="F246" s="92"/>
      <c r="G246" s="93" t="s">
        <v>53</v>
      </c>
      <c r="H246" s="94"/>
      <c r="I246" s="93" t="s">
        <v>53</v>
      </c>
      <c r="J246" s="94" t="str">
        <f t="shared" si="2"/>
        <v>Hello! Please confirm that you'll be able to make it to your scheduled intake call tomorrow (12/30) at . The call will last about 30 minutes. Text CONFIRM to confirm, text CANCEL to cancel, or text CHANGE to reschedule your call.</v>
      </c>
      <c r="K246" s="95" t="str">
        <f t="shared" si="3"/>
        <v/>
      </c>
      <c r="L246" s="98"/>
      <c r="M246" s="97"/>
      <c r="N246" s="97"/>
      <c r="O246" s="98"/>
      <c r="P246" s="99"/>
    </row>
    <row r="247">
      <c r="A247" s="87"/>
      <c r="B247" s="88"/>
      <c r="C247" s="89"/>
      <c r="D247" s="90"/>
      <c r="E247" s="91" t="s">
        <v>53</v>
      </c>
      <c r="F247" s="92"/>
      <c r="G247" s="93" t="s">
        <v>53</v>
      </c>
      <c r="H247" s="94"/>
      <c r="I247" s="93" t="s">
        <v>53</v>
      </c>
      <c r="J247" s="94" t="str">
        <f t="shared" si="2"/>
        <v>Hello! Please confirm that you'll be able to make it to your scheduled intake call tomorrow (12/30) at . The call will last about 30 minutes. Text CONFIRM to confirm, text CANCEL to cancel, or text CHANGE to reschedule your call.</v>
      </c>
      <c r="K247" s="95" t="str">
        <f t="shared" si="3"/>
        <v/>
      </c>
      <c r="L247" s="98"/>
      <c r="M247" s="97"/>
      <c r="N247" s="97"/>
      <c r="O247" s="98"/>
      <c r="P247" s="99"/>
    </row>
    <row r="248">
      <c r="A248" s="87"/>
      <c r="B248" s="88"/>
      <c r="C248" s="89"/>
      <c r="D248" s="90"/>
      <c r="E248" s="91" t="s">
        <v>53</v>
      </c>
      <c r="F248" s="92"/>
      <c r="G248" s="93" t="s">
        <v>53</v>
      </c>
      <c r="H248" s="94"/>
      <c r="I248" s="93" t="s">
        <v>53</v>
      </c>
      <c r="J248" s="94" t="str">
        <f t="shared" si="2"/>
        <v>Hello! Please confirm that you'll be able to make it to your scheduled intake call tomorrow (12/30) at . The call will last about 30 minutes. Text CONFIRM to confirm, text CANCEL to cancel, or text CHANGE to reschedule your call.</v>
      </c>
      <c r="K248" s="95" t="str">
        <f t="shared" si="3"/>
        <v/>
      </c>
      <c r="L248" s="98"/>
      <c r="M248" s="97"/>
      <c r="N248" s="97"/>
      <c r="O248" s="98"/>
      <c r="P248" s="99"/>
    </row>
    <row r="249">
      <c r="A249" s="87"/>
      <c r="B249" s="88"/>
      <c r="C249" s="89"/>
      <c r="D249" s="90"/>
      <c r="E249" s="91" t="s">
        <v>53</v>
      </c>
      <c r="F249" s="92"/>
      <c r="G249" s="93" t="s">
        <v>53</v>
      </c>
      <c r="H249" s="94"/>
      <c r="I249" s="93" t="s">
        <v>53</v>
      </c>
      <c r="J249" s="94" t="str">
        <f t="shared" si="2"/>
        <v>Hello! Please confirm that you'll be able to make it to your scheduled intake call tomorrow (12/30) at . The call will last about 30 minutes. Text CONFIRM to confirm, text CANCEL to cancel, or text CHANGE to reschedule your call.</v>
      </c>
      <c r="K249" s="95" t="str">
        <f t="shared" si="3"/>
        <v/>
      </c>
      <c r="L249" s="98"/>
      <c r="M249" s="97"/>
      <c r="N249" s="97"/>
      <c r="O249" s="98"/>
      <c r="P249" s="99"/>
    </row>
    <row r="250">
      <c r="A250" s="87"/>
      <c r="B250" s="88"/>
      <c r="C250" s="89"/>
      <c r="D250" s="90"/>
      <c r="E250" s="91" t="s">
        <v>53</v>
      </c>
      <c r="F250" s="92"/>
      <c r="G250" s="93" t="s">
        <v>53</v>
      </c>
      <c r="H250" s="94"/>
      <c r="I250" s="93" t="s">
        <v>53</v>
      </c>
      <c r="J250" s="94" t="str">
        <f t="shared" si="2"/>
        <v>Hello! Please confirm that you'll be able to make it to your scheduled intake call tomorrow (12/30) at . The call will last about 30 minutes. Text CONFIRM to confirm, text CANCEL to cancel, or text CHANGE to reschedule your call.</v>
      </c>
      <c r="K250" s="95" t="str">
        <f t="shared" si="3"/>
        <v/>
      </c>
      <c r="L250" s="98"/>
      <c r="M250" s="97"/>
      <c r="N250" s="97"/>
      <c r="O250" s="98"/>
      <c r="P250" s="99"/>
    </row>
    <row r="251">
      <c r="A251" s="87"/>
      <c r="B251" s="88"/>
      <c r="C251" s="89"/>
      <c r="D251" s="90"/>
      <c r="E251" s="91" t="s">
        <v>53</v>
      </c>
      <c r="F251" s="92"/>
      <c r="G251" s="93" t="s">
        <v>53</v>
      </c>
      <c r="H251" s="94"/>
      <c r="I251" s="93" t="s">
        <v>53</v>
      </c>
      <c r="J251" s="94" t="str">
        <f t="shared" si="2"/>
        <v>Hello! Please confirm that you'll be able to make it to your scheduled intake call tomorrow (12/30) at . The call will last about 30 minutes. Text CONFIRM to confirm, text CANCEL to cancel, or text CHANGE to reschedule your call.</v>
      </c>
      <c r="K251" s="95" t="str">
        <f t="shared" si="3"/>
        <v/>
      </c>
      <c r="L251" s="98"/>
      <c r="M251" s="97"/>
      <c r="N251" s="97"/>
      <c r="O251" s="98"/>
      <c r="P251" s="99"/>
    </row>
    <row r="252">
      <c r="A252" s="87"/>
      <c r="B252" s="88"/>
      <c r="C252" s="89"/>
      <c r="D252" s="90"/>
      <c r="E252" s="91" t="s">
        <v>53</v>
      </c>
      <c r="F252" s="92"/>
      <c r="G252" s="93" t="s">
        <v>53</v>
      </c>
      <c r="H252" s="94"/>
      <c r="I252" s="93" t="s">
        <v>53</v>
      </c>
      <c r="J252" s="94" t="str">
        <f t="shared" si="2"/>
        <v>Hello! Please confirm that you'll be able to make it to your scheduled intake call tomorrow (12/30) at . The call will last about 30 minutes. Text CONFIRM to confirm, text CANCEL to cancel, or text CHANGE to reschedule your call.</v>
      </c>
      <c r="K252" s="95" t="str">
        <f t="shared" si="3"/>
        <v/>
      </c>
      <c r="L252" s="98"/>
      <c r="M252" s="97"/>
      <c r="N252" s="97"/>
      <c r="O252" s="98"/>
      <c r="P252" s="99"/>
    </row>
    <row r="253">
      <c r="A253" s="87"/>
      <c r="B253" s="88"/>
      <c r="C253" s="89"/>
      <c r="D253" s="90"/>
      <c r="E253" s="91" t="s">
        <v>53</v>
      </c>
      <c r="F253" s="92"/>
      <c r="G253" s="93" t="s">
        <v>53</v>
      </c>
      <c r="H253" s="94"/>
      <c r="I253" s="93" t="s">
        <v>53</v>
      </c>
      <c r="J253" s="94" t="str">
        <f t="shared" si="2"/>
        <v>Hello! Please confirm that you'll be able to make it to your scheduled intake call tomorrow (12/30) at . The call will last about 30 minutes. Text CONFIRM to confirm, text CANCEL to cancel, or text CHANGE to reschedule your call.</v>
      </c>
      <c r="K253" s="95" t="str">
        <f t="shared" si="3"/>
        <v/>
      </c>
      <c r="L253" s="98"/>
      <c r="M253" s="97"/>
      <c r="N253" s="97"/>
      <c r="O253" s="98"/>
      <c r="P253" s="99"/>
    </row>
    <row r="254">
      <c r="A254" s="87"/>
      <c r="B254" s="88"/>
      <c r="C254" s="89"/>
      <c r="D254" s="90"/>
      <c r="E254" s="91" t="s">
        <v>53</v>
      </c>
      <c r="F254" s="92"/>
      <c r="G254" s="93" t="s">
        <v>53</v>
      </c>
      <c r="H254" s="94"/>
      <c r="I254" s="93" t="s">
        <v>53</v>
      </c>
      <c r="J254" s="94" t="str">
        <f t="shared" si="2"/>
        <v>Hello! Please confirm that you'll be able to make it to your scheduled intake call tomorrow (12/30) at . The call will last about 30 minutes. Text CONFIRM to confirm, text CANCEL to cancel, or text CHANGE to reschedule your call.</v>
      </c>
      <c r="K254" s="95" t="str">
        <f t="shared" si="3"/>
        <v/>
      </c>
      <c r="L254" s="98"/>
      <c r="M254" s="97"/>
      <c r="N254" s="97"/>
      <c r="O254" s="98"/>
      <c r="P254" s="99"/>
    </row>
    <row r="255">
      <c r="A255" s="87"/>
      <c r="B255" s="88"/>
      <c r="C255" s="89"/>
      <c r="D255" s="90"/>
      <c r="E255" s="91" t="s">
        <v>53</v>
      </c>
      <c r="F255" s="92"/>
      <c r="G255" s="93" t="s">
        <v>53</v>
      </c>
      <c r="H255" s="94"/>
      <c r="I255" s="93" t="s">
        <v>53</v>
      </c>
      <c r="J255" s="94" t="str">
        <f t="shared" si="2"/>
        <v>Hello! Please confirm that you'll be able to make it to your scheduled intake call tomorrow (12/30) at . The call will last about 30 minutes. Text CONFIRM to confirm, text CANCEL to cancel, or text CHANGE to reschedule your call.</v>
      </c>
      <c r="K255" s="95" t="str">
        <f t="shared" si="3"/>
        <v/>
      </c>
      <c r="L255" s="98"/>
      <c r="M255" s="97"/>
      <c r="N255" s="97"/>
      <c r="O255" s="98"/>
      <c r="P255" s="99"/>
    </row>
    <row r="256">
      <c r="A256" s="87"/>
      <c r="B256" s="88"/>
      <c r="C256" s="89"/>
      <c r="D256" s="90"/>
      <c r="E256" s="91" t="s">
        <v>53</v>
      </c>
      <c r="F256" s="92"/>
      <c r="G256" s="93" t="s">
        <v>53</v>
      </c>
      <c r="H256" s="94"/>
      <c r="I256" s="93" t="s">
        <v>53</v>
      </c>
      <c r="J256" s="94" t="str">
        <f t="shared" si="2"/>
        <v>Hello! Please confirm that you'll be able to make it to your scheduled intake call tomorrow (12/30) at . The call will last about 30 minutes. Text CONFIRM to confirm, text CANCEL to cancel, or text CHANGE to reschedule your call.</v>
      </c>
      <c r="K256" s="95" t="str">
        <f t="shared" si="3"/>
        <v/>
      </c>
      <c r="L256" s="98"/>
      <c r="M256" s="97"/>
      <c r="N256" s="97"/>
      <c r="O256" s="98"/>
      <c r="P256" s="99"/>
    </row>
    <row r="257">
      <c r="A257" s="87"/>
      <c r="B257" s="88"/>
      <c r="C257" s="89"/>
      <c r="D257" s="90"/>
      <c r="E257" s="91" t="s">
        <v>53</v>
      </c>
      <c r="F257" s="92"/>
      <c r="G257" s="93" t="s">
        <v>53</v>
      </c>
      <c r="H257" s="94"/>
      <c r="I257" s="93" t="s">
        <v>53</v>
      </c>
      <c r="J257" s="94" t="str">
        <f t="shared" si="2"/>
        <v>Hello! Please confirm that you'll be able to make it to your scheduled intake call tomorrow (12/30) at . The call will last about 30 minutes. Text CONFIRM to confirm, text CANCEL to cancel, or text CHANGE to reschedule your call.</v>
      </c>
      <c r="K257" s="95" t="str">
        <f t="shared" si="3"/>
        <v/>
      </c>
      <c r="L257" s="98"/>
      <c r="M257" s="97"/>
      <c r="N257" s="97"/>
      <c r="O257" s="98"/>
      <c r="P257" s="99"/>
    </row>
    <row r="258">
      <c r="A258" s="87"/>
      <c r="B258" s="88"/>
      <c r="C258" s="89"/>
      <c r="D258" s="90"/>
      <c r="E258" s="91" t="s">
        <v>53</v>
      </c>
      <c r="F258" s="92"/>
      <c r="G258" s="93" t="s">
        <v>53</v>
      </c>
      <c r="H258" s="94"/>
      <c r="I258" s="93" t="s">
        <v>53</v>
      </c>
      <c r="J258" s="94" t="str">
        <f t="shared" si="2"/>
        <v>Hello! Please confirm that you'll be able to make it to your scheduled intake call tomorrow (12/30) at . The call will last about 30 minutes. Text CONFIRM to confirm, text CANCEL to cancel, or text CHANGE to reschedule your call.</v>
      </c>
      <c r="K258" s="95" t="str">
        <f t="shared" si="3"/>
        <v/>
      </c>
      <c r="L258" s="98"/>
      <c r="M258" s="97"/>
      <c r="N258" s="97"/>
      <c r="O258" s="98"/>
      <c r="P258" s="99"/>
    </row>
    <row r="259">
      <c r="A259" s="87"/>
      <c r="B259" s="88"/>
      <c r="C259" s="89"/>
      <c r="D259" s="90"/>
      <c r="E259" s="91" t="s">
        <v>53</v>
      </c>
      <c r="F259" s="92"/>
      <c r="G259" s="93" t="s">
        <v>53</v>
      </c>
      <c r="H259" s="94"/>
      <c r="I259" s="93" t="s">
        <v>53</v>
      </c>
      <c r="J259" s="94" t="str">
        <f t="shared" si="2"/>
        <v>Hello! Please confirm that you'll be able to make it to your scheduled intake call tomorrow (12/30) at . The call will last about 30 minutes. Text CONFIRM to confirm, text CANCEL to cancel, or text CHANGE to reschedule your call.</v>
      </c>
      <c r="K259" s="95" t="str">
        <f t="shared" si="3"/>
        <v/>
      </c>
      <c r="L259" s="98"/>
      <c r="M259" s="97"/>
      <c r="N259" s="97"/>
      <c r="O259" s="98"/>
      <c r="P259" s="99"/>
    </row>
    <row r="260">
      <c r="A260" s="87"/>
      <c r="B260" s="88"/>
      <c r="C260" s="89"/>
      <c r="D260" s="90"/>
      <c r="E260" s="91" t="s">
        <v>53</v>
      </c>
      <c r="F260" s="92"/>
      <c r="G260" s="93" t="s">
        <v>53</v>
      </c>
      <c r="H260" s="94"/>
      <c r="I260" s="93" t="s">
        <v>53</v>
      </c>
      <c r="J260" s="94" t="str">
        <f t="shared" si="2"/>
        <v>Hello! Please confirm that you'll be able to make it to your scheduled intake call tomorrow (12/30) at . The call will last about 30 minutes. Text CONFIRM to confirm, text CANCEL to cancel, or text CHANGE to reschedule your call.</v>
      </c>
      <c r="K260" s="95" t="str">
        <f t="shared" si="3"/>
        <v/>
      </c>
      <c r="L260" s="98"/>
      <c r="M260" s="97"/>
      <c r="N260" s="97"/>
      <c r="O260" s="98"/>
      <c r="P260" s="99"/>
    </row>
    <row r="261">
      <c r="A261" s="87"/>
      <c r="B261" s="88"/>
      <c r="C261" s="89"/>
      <c r="D261" s="90"/>
      <c r="E261" s="91" t="s">
        <v>53</v>
      </c>
      <c r="F261" s="92"/>
      <c r="G261" s="93" t="s">
        <v>53</v>
      </c>
      <c r="H261" s="94"/>
      <c r="I261" s="93" t="s">
        <v>53</v>
      </c>
      <c r="J261" s="94" t="str">
        <f t="shared" si="2"/>
        <v>Hello! Please confirm that you'll be able to make it to your scheduled intake call tomorrow (12/30) at . The call will last about 30 minutes. Text CONFIRM to confirm, text CANCEL to cancel, or text CHANGE to reschedule your call.</v>
      </c>
      <c r="K261" s="95" t="str">
        <f t="shared" si="3"/>
        <v/>
      </c>
      <c r="L261" s="98"/>
      <c r="M261" s="97"/>
      <c r="N261" s="97"/>
      <c r="O261" s="98"/>
      <c r="P261" s="99"/>
    </row>
    <row r="262">
      <c r="A262" s="87"/>
      <c r="B262" s="88"/>
      <c r="C262" s="89"/>
      <c r="D262" s="90"/>
      <c r="E262" s="91" t="s">
        <v>53</v>
      </c>
      <c r="F262" s="92"/>
      <c r="G262" s="93" t="s">
        <v>53</v>
      </c>
      <c r="H262" s="94"/>
      <c r="I262" s="93" t="s">
        <v>53</v>
      </c>
      <c r="J262" s="94" t="str">
        <f t="shared" si="2"/>
        <v>Hello! Please confirm that you'll be able to make it to your scheduled intake call tomorrow (12/30) at . The call will last about 30 minutes. Text CONFIRM to confirm, text CANCEL to cancel, or text CHANGE to reschedule your call.</v>
      </c>
      <c r="K262" s="95" t="str">
        <f t="shared" si="3"/>
        <v/>
      </c>
      <c r="L262" s="98"/>
      <c r="M262" s="97"/>
      <c r="N262" s="97"/>
      <c r="O262" s="98"/>
      <c r="P262" s="99"/>
    </row>
    <row r="263">
      <c r="A263" s="87"/>
      <c r="B263" s="88"/>
      <c r="C263" s="89"/>
      <c r="D263" s="90"/>
      <c r="E263" s="91" t="s">
        <v>53</v>
      </c>
      <c r="F263" s="92"/>
      <c r="G263" s="93" t="s">
        <v>53</v>
      </c>
      <c r="H263" s="94"/>
      <c r="I263" s="93" t="s">
        <v>53</v>
      </c>
      <c r="J263" s="94" t="str">
        <f t="shared" si="2"/>
        <v>Hello! Please confirm that you'll be able to make it to your scheduled intake call tomorrow (12/30) at . The call will last about 30 minutes. Text CONFIRM to confirm, text CANCEL to cancel, or text CHANGE to reschedule your call.</v>
      </c>
      <c r="K263" s="95" t="str">
        <f t="shared" si="3"/>
        <v/>
      </c>
      <c r="L263" s="98"/>
      <c r="M263" s="97"/>
      <c r="N263" s="97"/>
      <c r="O263" s="98"/>
      <c r="P263" s="99"/>
    </row>
    <row r="264">
      <c r="A264" s="87"/>
      <c r="B264" s="88"/>
      <c r="C264" s="89"/>
      <c r="D264" s="90"/>
      <c r="E264" s="91" t="s">
        <v>53</v>
      </c>
      <c r="F264" s="92"/>
      <c r="G264" s="93" t="s">
        <v>53</v>
      </c>
      <c r="H264" s="94"/>
      <c r="I264" s="93" t="s">
        <v>53</v>
      </c>
      <c r="J264" s="94" t="str">
        <f t="shared" si="2"/>
        <v>Hello! Please confirm that you'll be able to make it to your scheduled intake call tomorrow (12/30) at . The call will last about 30 minutes. Text CONFIRM to confirm, text CANCEL to cancel, or text CHANGE to reschedule your call.</v>
      </c>
      <c r="K264" s="95" t="str">
        <f t="shared" si="3"/>
        <v/>
      </c>
      <c r="L264" s="98"/>
      <c r="M264" s="97"/>
      <c r="N264" s="97"/>
      <c r="O264" s="98"/>
      <c r="P264" s="99"/>
    </row>
    <row r="265">
      <c r="A265" s="87"/>
      <c r="B265" s="88"/>
      <c r="C265" s="89"/>
      <c r="D265" s="90"/>
      <c r="E265" s="91" t="s">
        <v>53</v>
      </c>
      <c r="F265" s="92"/>
      <c r="G265" s="93" t="s">
        <v>53</v>
      </c>
      <c r="H265" s="94"/>
      <c r="I265" s="93" t="s">
        <v>53</v>
      </c>
      <c r="J265" s="94" t="str">
        <f t="shared" si="2"/>
        <v>Hello! Please confirm that you'll be able to make it to your scheduled intake call tomorrow (12/30) at . The call will last about 30 minutes. Text CONFIRM to confirm, text CANCEL to cancel, or text CHANGE to reschedule your call.</v>
      </c>
      <c r="K265" s="95" t="str">
        <f t="shared" si="3"/>
        <v/>
      </c>
      <c r="L265" s="98"/>
      <c r="M265" s="97"/>
      <c r="N265" s="97"/>
      <c r="O265" s="98"/>
      <c r="P265" s="99"/>
    </row>
    <row r="266">
      <c r="A266" s="87"/>
      <c r="B266" s="88"/>
      <c r="C266" s="89"/>
      <c r="D266" s="90"/>
      <c r="E266" s="91" t="s">
        <v>53</v>
      </c>
      <c r="F266" s="92"/>
      <c r="G266" s="93" t="s">
        <v>53</v>
      </c>
      <c r="H266" s="94"/>
      <c r="I266" s="93" t="s">
        <v>53</v>
      </c>
      <c r="J266" s="94" t="str">
        <f t="shared" si="2"/>
        <v>Hello! Please confirm that you'll be able to make it to your scheduled intake call tomorrow (12/30) at . The call will last about 30 minutes. Text CONFIRM to confirm, text CANCEL to cancel, or text CHANGE to reschedule your call.</v>
      </c>
      <c r="K266" s="95" t="str">
        <f t="shared" si="3"/>
        <v/>
      </c>
      <c r="L266" s="98"/>
      <c r="M266" s="97"/>
      <c r="N266" s="97"/>
      <c r="O266" s="98"/>
      <c r="P266" s="99"/>
    </row>
    <row r="267">
      <c r="A267" s="87"/>
      <c r="B267" s="88"/>
      <c r="C267" s="89"/>
      <c r="D267" s="90"/>
      <c r="E267" s="91" t="s">
        <v>53</v>
      </c>
      <c r="F267" s="92"/>
      <c r="G267" s="93" t="s">
        <v>53</v>
      </c>
      <c r="H267" s="94"/>
      <c r="I267" s="93" t="s">
        <v>53</v>
      </c>
      <c r="J267" s="94" t="str">
        <f t="shared" si="2"/>
        <v>Hello! Please confirm that you'll be able to make it to your scheduled intake call tomorrow (12/30) at . The call will last about 30 minutes. Text CONFIRM to confirm, text CANCEL to cancel, or text CHANGE to reschedule your call.</v>
      </c>
      <c r="K267" s="95" t="str">
        <f t="shared" si="3"/>
        <v/>
      </c>
      <c r="L267" s="98"/>
      <c r="M267" s="97"/>
      <c r="N267" s="97"/>
      <c r="O267" s="98"/>
      <c r="P267" s="99"/>
    </row>
    <row r="268">
      <c r="A268" s="87"/>
      <c r="B268" s="88"/>
      <c r="C268" s="89"/>
      <c r="D268" s="90"/>
      <c r="E268" s="91" t="s">
        <v>53</v>
      </c>
      <c r="F268" s="92"/>
      <c r="G268" s="93" t="s">
        <v>53</v>
      </c>
      <c r="H268" s="94"/>
      <c r="I268" s="93" t="s">
        <v>53</v>
      </c>
      <c r="J268" s="94" t="str">
        <f t="shared" si="2"/>
        <v>Hello! Please confirm that you'll be able to make it to your scheduled intake call tomorrow (12/30) at . The call will last about 30 minutes. Text CONFIRM to confirm, text CANCEL to cancel, or text CHANGE to reschedule your call.</v>
      </c>
      <c r="K268" s="95" t="str">
        <f t="shared" si="3"/>
        <v/>
      </c>
      <c r="L268" s="98"/>
      <c r="M268" s="97"/>
      <c r="N268" s="97"/>
      <c r="O268" s="98"/>
      <c r="P268" s="99"/>
    </row>
    <row r="269">
      <c r="A269" s="87"/>
      <c r="B269" s="88"/>
      <c r="C269" s="89"/>
      <c r="D269" s="90"/>
      <c r="E269" s="91" t="s">
        <v>53</v>
      </c>
      <c r="F269" s="92"/>
      <c r="G269" s="93" t="s">
        <v>53</v>
      </c>
      <c r="H269" s="94"/>
      <c r="I269" s="93" t="s">
        <v>53</v>
      </c>
      <c r="J269" s="94" t="str">
        <f t="shared" si="2"/>
        <v>Hello! Please confirm that you'll be able to make it to your scheduled intake call tomorrow (12/30) at . The call will last about 30 minutes. Text CONFIRM to confirm, text CANCEL to cancel, or text CHANGE to reschedule your call.</v>
      </c>
      <c r="K269" s="95" t="str">
        <f t="shared" si="3"/>
        <v/>
      </c>
      <c r="L269" s="98"/>
      <c r="M269" s="97"/>
      <c r="N269" s="97"/>
      <c r="O269" s="98"/>
      <c r="P269" s="99"/>
    </row>
    <row r="270">
      <c r="A270" s="87"/>
      <c r="B270" s="88"/>
      <c r="C270" s="89"/>
      <c r="D270" s="90"/>
      <c r="E270" s="91" t="s">
        <v>53</v>
      </c>
      <c r="F270" s="92"/>
      <c r="G270" s="93" t="s">
        <v>53</v>
      </c>
      <c r="H270" s="94"/>
      <c r="I270" s="93" t="s">
        <v>53</v>
      </c>
      <c r="J270" s="94" t="str">
        <f t="shared" si="2"/>
        <v>Hello! Please confirm that you'll be able to make it to your scheduled intake call tomorrow (12/30) at . The call will last about 30 minutes. Text CONFIRM to confirm, text CANCEL to cancel, or text CHANGE to reschedule your call.</v>
      </c>
      <c r="K270" s="95" t="str">
        <f t="shared" si="3"/>
        <v/>
      </c>
      <c r="L270" s="98"/>
      <c r="M270" s="97"/>
      <c r="N270" s="97"/>
      <c r="O270" s="98"/>
      <c r="P270" s="99"/>
    </row>
    <row r="271">
      <c r="A271" s="87"/>
      <c r="B271" s="88"/>
      <c r="C271" s="89"/>
      <c r="D271" s="90"/>
      <c r="E271" s="91" t="s">
        <v>53</v>
      </c>
      <c r="F271" s="92"/>
      <c r="G271" s="93" t="s">
        <v>53</v>
      </c>
      <c r="H271" s="94"/>
      <c r="I271" s="93" t="s">
        <v>53</v>
      </c>
      <c r="J271" s="94" t="str">
        <f t="shared" si="2"/>
        <v>Hello! Please confirm that you'll be able to make it to your scheduled intake call tomorrow (12/30) at . The call will last about 30 minutes. Text CONFIRM to confirm, text CANCEL to cancel, or text CHANGE to reschedule your call.</v>
      </c>
      <c r="K271" s="95" t="str">
        <f t="shared" si="3"/>
        <v/>
      </c>
      <c r="L271" s="98"/>
      <c r="M271" s="97"/>
      <c r="N271" s="97"/>
      <c r="O271" s="98"/>
      <c r="P271" s="99"/>
    </row>
    <row r="272">
      <c r="A272" s="87"/>
      <c r="B272" s="88"/>
      <c r="C272" s="89"/>
      <c r="D272" s="90"/>
      <c r="E272" s="91" t="s">
        <v>53</v>
      </c>
      <c r="F272" s="92"/>
      <c r="G272" s="93" t="s">
        <v>53</v>
      </c>
      <c r="H272" s="94"/>
      <c r="I272" s="93" t="s">
        <v>53</v>
      </c>
      <c r="J272" s="94" t="str">
        <f t="shared" si="2"/>
        <v>Hello! Please confirm that you'll be able to make it to your scheduled intake call tomorrow (12/30) at . The call will last about 30 minutes. Text CONFIRM to confirm, text CANCEL to cancel, or text CHANGE to reschedule your call.</v>
      </c>
      <c r="K272" s="95" t="str">
        <f t="shared" si="3"/>
        <v/>
      </c>
      <c r="L272" s="98"/>
      <c r="M272" s="97"/>
      <c r="N272" s="97"/>
      <c r="O272" s="98"/>
      <c r="P272" s="99"/>
    </row>
    <row r="273">
      <c r="A273" s="87"/>
      <c r="B273" s="88"/>
      <c r="C273" s="89"/>
      <c r="D273" s="90"/>
      <c r="E273" s="91" t="s">
        <v>53</v>
      </c>
      <c r="F273" s="92"/>
      <c r="G273" s="93" t="s">
        <v>53</v>
      </c>
      <c r="H273" s="94"/>
      <c r="I273" s="93" t="s">
        <v>53</v>
      </c>
      <c r="J273" s="94" t="str">
        <f t="shared" si="2"/>
        <v>Hello! Please confirm that you'll be able to make it to your scheduled intake call tomorrow (12/30) at . The call will last about 30 minutes. Text CONFIRM to confirm, text CANCEL to cancel, or text CHANGE to reschedule your call.</v>
      </c>
      <c r="K273" s="95" t="str">
        <f t="shared" si="3"/>
        <v/>
      </c>
      <c r="L273" s="98"/>
      <c r="M273" s="97"/>
      <c r="N273" s="97"/>
      <c r="O273" s="98"/>
      <c r="P273" s="99"/>
    </row>
    <row r="274">
      <c r="A274" s="87"/>
      <c r="B274" s="88"/>
      <c r="C274" s="89"/>
      <c r="D274" s="90"/>
      <c r="E274" s="91" t="s">
        <v>53</v>
      </c>
      <c r="F274" s="92"/>
      <c r="G274" s="93" t="s">
        <v>53</v>
      </c>
      <c r="H274" s="94"/>
      <c r="I274" s="93" t="s">
        <v>53</v>
      </c>
      <c r="J274" s="94" t="str">
        <f t="shared" si="2"/>
        <v>Hello! Please confirm that you'll be able to make it to your scheduled intake call tomorrow (12/30) at . The call will last about 30 minutes. Text CONFIRM to confirm, text CANCEL to cancel, or text CHANGE to reschedule your call.</v>
      </c>
      <c r="K274" s="95" t="str">
        <f t="shared" si="3"/>
        <v/>
      </c>
      <c r="L274" s="98"/>
      <c r="M274" s="97"/>
      <c r="N274" s="97"/>
      <c r="O274" s="98"/>
      <c r="P274" s="99"/>
    </row>
    <row r="275">
      <c r="A275" s="87"/>
      <c r="B275" s="88"/>
      <c r="C275" s="89"/>
      <c r="D275" s="90"/>
      <c r="E275" s="91" t="s">
        <v>53</v>
      </c>
      <c r="F275" s="92"/>
      <c r="G275" s="93" t="s">
        <v>53</v>
      </c>
      <c r="H275" s="94"/>
      <c r="I275" s="93" t="s">
        <v>53</v>
      </c>
      <c r="J275" s="94" t="str">
        <f t="shared" si="2"/>
        <v>Hello! Please confirm that you'll be able to make it to your scheduled intake call tomorrow (12/30) at . The call will last about 30 minutes. Text CONFIRM to confirm, text CANCEL to cancel, or text CHANGE to reschedule your call.</v>
      </c>
      <c r="K275" s="95" t="str">
        <f t="shared" si="3"/>
        <v/>
      </c>
      <c r="L275" s="98"/>
      <c r="M275" s="97"/>
      <c r="N275" s="97"/>
      <c r="O275" s="98"/>
      <c r="P275" s="99"/>
    </row>
    <row r="276">
      <c r="A276" s="87"/>
      <c r="B276" s="88"/>
      <c r="C276" s="89"/>
      <c r="D276" s="90"/>
      <c r="E276" s="91" t="s">
        <v>53</v>
      </c>
      <c r="F276" s="92"/>
      <c r="G276" s="93" t="s">
        <v>53</v>
      </c>
      <c r="H276" s="94"/>
      <c r="I276" s="93" t="s">
        <v>53</v>
      </c>
      <c r="J276" s="94" t="str">
        <f t="shared" si="2"/>
        <v>Hello! Please confirm that you'll be able to make it to your scheduled intake call tomorrow (12/30) at . The call will last about 30 minutes. Text CONFIRM to confirm, text CANCEL to cancel, or text CHANGE to reschedule your call.</v>
      </c>
      <c r="K276" s="95" t="str">
        <f t="shared" si="3"/>
        <v/>
      </c>
      <c r="L276" s="98"/>
      <c r="M276" s="97"/>
      <c r="N276" s="97"/>
      <c r="O276" s="98"/>
      <c r="P276" s="99"/>
    </row>
    <row r="277">
      <c r="A277" s="87"/>
      <c r="B277" s="88"/>
      <c r="C277" s="89"/>
      <c r="D277" s="90"/>
      <c r="E277" s="91" t="s">
        <v>53</v>
      </c>
      <c r="F277" s="92"/>
      <c r="G277" s="93" t="s">
        <v>53</v>
      </c>
      <c r="H277" s="94"/>
      <c r="I277" s="93" t="s">
        <v>53</v>
      </c>
      <c r="J277" s="94" t="str">
        <f t="shared" si="2"/>
        <v>Hello! Please confirm that you'll be able to make it to your scheduled intake call tomorrow (12/30) at . The call will last about 30 minutes. Text CONFIRM to confirm, text CANCEL to cancel, or text CHANGE to reschedule your call.</v>
      </c>
      <c r="K277" s="95" t="str">
        <f t="shared" si="3"/>
        <v/>
      </c>
      <c r="L277" s="98"/>
      <c r="M277" s="97"/>
      <c r="N277" s="97"/>
      <c r="O277" s="98"/>
      <c r="P277" s="99"/>
    </row>
    <row r="278">
      <c r="A278" s="87"/>
      <c r="B278" s="88"/>
      <c r="C278" s="89"/>
      <c r="D278" s="90"/>
      <c r="E278" s="91" t="s">
        <v>53</v>
      </c>
      <c r="F278" s="92"/>
      <c r="G278" s="93" t="s">
        <v>53</v>
      </c>
      <c r="H278" s="94"/>
      <c r="I278" s="93" t="s">
        <v>53</v>
      </c>
      <c r="J278" s="94" t="str">
        <f t="shared" si="2"/>
        <v>Hello! Please confirm that you'll be able to make it to your scheduled intake call tomorrow (12/30) at . The call will last about 30 minutes. Text CONFIRM to confirm, text CANCEL to cancel, or text CHANGE to reschedule your call.</v>
      </c>
      <c r="K278" s="95" t="str">
        <f t="shared" si="3"/>
        <v/>
      </c>
      <c r="L278" s="98"/>
      <c r="M278" s="97"/>
      <c r="N278" s="97"/>
      <c r="O278" s="98"/>
      <c r="P278" s="99"/>
    </row>
    <row r="279">
      <c r="A279" s="87"/>
      <c r="B279" s="88"/>
      <c r="C279" s="89"/>
      <c r="D279" s="90"/>
      <c r="E279" s="91" t="s">
        <v>53</v>
      </c>
      <c r="F279" s="92"/>
      <c r="G279" s="93" t="s">
        <v>53</v>
      </c>
      <c r="H279" s="94"/>
      <c r="I279" s="93" t="s">
        <v>53</v>
      </c>
      <c r="J279" s="94" t="str">
        <f t="shared" si="2"/>
        <v>Hello! Please confirm that you'll be able to make it to your scheduled intake call tomorrow (12/30) at . The call will last about 30 minutes. Text CONFIRM to confirm, text CANCEL to cancel, or text CHANGE to reschedule your call.</v>
      </c>
      <c r="K279" s="95" t="str">
        <f t="shared" si="3"/>
        <v/>
      </c>
      <c r="L279" s="98"/>
      <c r="M279" s="97"/>
      <c r="N279" s="97"/>
      <c r="O279" s="98"/>
      <c r="P279" s="99"/>
    </row>
    <row r="280">
      <c r="A280" s="87"/>
      <c r="B280" s="88"/>
      <c r="C280" s="89"/>
      <c r="D280" s="90"/>
      <c r="E280" s="91" t="s">
        <v>53</v>
      </c>
      <c r="F280" s="92"/>
      <c r="G280" s="93" t="s">
        <v>53</v>
      </c>
      <c r="H280" s="94"/>
      <c r="I280" s="93" t="s">
        <v>53</v>
      </c>
      <c r="J280" s="94" t="str">
        <f t="shared" si="2"/>
        <v>Hello! Please confirm that you'll be able to make it to your scheduled intake call tomorrow (12/30) at . The call will last about 30 minutes. Text CONFIRM to confirm, text CANCEL to cancel, or text CHANGE to reschedule your call.</v>
      </c>
      <c r="K280" s="95" t="str">
        <f t="shared" si="3"/>
        <v/>
      </c>
      <c r="L280" s="98"/>
      <c r="M280" s="97"/>
      <c r="N280" s="97"/>
      <c r="O280" s="98"/>
      <c r="P280" s="99"/>
    </row>
    <row r="281">
      <c r="A281" s="87"/>
      <c r="B281" s="88"/>
      <c r="C281" s="89"/>
      <c r="D281" s="90"/>
      <c r="E281" s="91" t="s">
        <v>53</v>
      </c>
      <c r="F281" s="92"/>
      <c r="G281" s="93" t="s">
        <v>53</v>
      </c>
      <c r="H281" s="94"/>
      <c r="I281" s="93" t="s">
        <v>53</v>
      </c>
      <c r="J281" s="94" t="str">
        <f t="shared" si="2"/>
        <v>Hello! Please confirm that you'll be able to make it to your scheduled intake call tomorrow (12/30) at . The call will last about 30 minutes. Text CONFIRM to confirm, text CANCEL to cancel, or text CHANGE to reschedule your call.</v>
      </c>
      <c r="K281" s="95" t="str">
        <f t="shared" si="3"/>
        <v/>
      </c>
      <c r="L281" s="98"/>
      <c r="M281" s="97"/>
      <c r="N281" s="97"/>
      <c r="O281" s="98"/>
      <c r="P281" s="99"/>
    </row>
    <row r="282">
      <c r="A282" s="87"/>
      <c r="B282" s="88"/>
      <c r="C282" s="89"/>
      <c r="D282" s="90"/>
      <c r="E282" s="91" t="s">
        <v>53</v>
      </c>
      <c r="F282" s="92"/>
      <c r="G282" s="93" t="s">
        <v>53</v>
      </c>
      <c r="H282" s="94"/>
      <c r="I282" s="93" t="s">
        <v>53</v>
      </c>
      <c r="J282" s="94" t="str">
        <f t="shared" si="2"/>
        <v>Hello! Please confirm that you'll be able to make it to your scheduled intake call tomorrow (12/30) at . The call will last about 30 minutes. Text CONFIRM to confirm, text CANCEL to cancel, or text CHANGE to reschedule your call.</v>
      </c>
      <c r="K282" s="95" t="str">
        <f t="shared" si="3"/>
        <v/>
      </c>
      <c r="L282" s="98"/>
      <c r="M282" s="97"/>
      <c r="N282" s="97"/>
      <c r="O282" s="98"/>
      <c r="P282" s="99"/>
    </row>
    <row r="283">
      <c r="A283" s="87"/>
      <c r="B283" s="88"/>
      <c r="C283" s="89"/>
      <c r="D283" s="90"/>
      <c r="E283" s="91" t="s">
        <v>53</v>
      </c>
      <c r="F283" s="92"/>
      <c r="G283" s="93" t="s">
        <v>53</v>
      </c>
      <c r="H283" s="94"/>
      <c r="I283" s="93" t="s">
        <v>53</v>
      </c>
      <c r="J283" s="94" t="str">
        <f t="shared" si="2"/>
        <v>Hello! Please confirm that you'll be able to make it to your scheduled intake call tomorrow (12/30) at . The call will last about 30 minutes. Text CONFIRM to confirm, text CANCEL to cancel, or text CHANGE to reschedule your call.</v>
      </c>
      <c r="K283" s="95" t="str">
        <f t="shared" si="3"/>
        <v/>
      </c>
      <c r="L283" s="98"/>
      <c r="M283" s="97"/>
      <c r="N283" s="97"/>
      <c r="O283" s="98"/>
      <c r="P283" s="99"/>
    </row>
    <row r="284">
      <c r="A284" s="87"/>
      <c r="B284" s="88"/>
      <c r="C284" s="89"/>
      <c r="D284" s="90"/>
      <c r="E284" s="91" t="s">
        <v>53</v>
      </c>
      <c r="F284" s="92"/>
      <c r="G284" s="93" t="s">
        <v>53</v>
      </c>
      <c r="H284" s="94"/>
      <c r="I284" s="93" t="s">
        <v>53</v>
      </c>
      <c r="J284" s="94" t="str">
        <f t="shared" si="2"/>
        <v>Hello! Please confirm that you'll be able to make it to your scheduled intake call tomorrow (12/30) at . The call will last about 30 minutes. Text CONFIRM to confirm, text CANCEL to cancel, or text CHANGE to reschedule your call.</v>
      </c>
      <c r="K284" s="95" t="str">
        <f t="shared" si="3"/>
        <v/>
      </c>
      <c r="L284" s="98"/>
      <c r="M284" s="97"/>
      <c r="N284" s="97"/>
      <c r="O284" s="98"/>
      <c r="P284" s="99"/>
    </row>
    <row r="285">
      <c r="A285" s="87"/>
      <c r="B285" s="88"/>
      <c r="C285" s="89"/>
      <c r="D285" s="90"/>
      <c r="E285" s="91" t="s">
        <v>53</v>
      </c>
      <c r="F285" s="92"/>
      <c r="G285" s="93" t="s">
        <v>53</v>
      </c>
      <c r="H285" s="94"/>
      <c r="I285" s="93" t="s">
        <v>53</v>
      </c>
      <c r="J285" s="94" t="str">
        <f t="shared" si="2"/>
        <v>Hello! Please confirm that you'll be able to make it to your scheduled intake call tomorrow (12/30) at . The call will last about 30 minutes. Text CONFIRM to confirm, text CANCEL to cancel, or text CHANGE to reschedule your call.</v>
      </c>
      <c r="K285" s="95" t="str">
        <f t="shared" si="3"/>
        <v/>
      </c>
      <c r="L285" s="98"/>
      <c r="M285" s="97"/>
      <c r="N285" s="97"/>
      <c r="O285" s="98"/>
      <c r="P285" s="99"/>
    </row>
    <row r="286">
      <c r="A286" s="87"/>
      <c r="B286" s="88"/>
      <c r="C286" s="89"/>
      <c r="D286" s="90"/>
      <c r="E286" s="91" t="s">
        <v>53</v>
      </c>
      <c r="F286" s="92"/>
      <c r="G286" s="93" t="s">
        <v>53</v>
      </c>
      <c r="H286" s="94"/>
      <c r="I286" s="93" t="s">
        <v>53</v>
      </c>
      <c r="J286" s="94" t="str">
        <f t="shared" si="2"/>
        <v>Hello! Please confirm that you'll be able to make it to your scheduled intake call tomorrow (12/30) at . The call will last about 30 minutes. Text CONFIRM to confirm, text CANCEL to cancel, or text CHANGE to reschedule your call.</v>
      </c>
      <c r="K286" s="95" t="str">
        <f t="shared" si="3"/>
        <v/>
      </c>
      <c r="L286" s="98"/>
      <c r="M286" s="97"/>
      <c r="N286" s="97"/>
      <c r="O286" s="98"/>
      <c r="P286" s="99"/>
    </row>
    <row r="287">
      <c r="A287" s="87"/>
      <c r="B287" s="88"/>
      <c r="C287" s="89"/>
      <c r="D287" s="90"/>
      <c r="E287" s="91" t="s">
        <v>53</v>
      </c>
      <c r="F287" s="92"/>
      <c r="G287" s="93" t="s">
        <v>53</v>
      </c>
      <c r="H287" s="94"/>
      <c r="I287" s="93" t="s">
        <v>53</v>
      </c>
      <c r="J287" s="94" t="str">
        <f t="shared" si="2"/>
        <v>Hello! Please confirm that you'll be able to make it to your scheduled intake call tomorrow (12/30) at . The call will last about 30 minutes. Text CONFIRM to confirm, text CANCEL to cancel, or text CHANGE to reschedule your call.</v>
      </c>
      <c r="K287" s="95" t="str">
        <f t="shared" si="3"/>
        <v/>
      </c>
      <c r="L287" s="98"/>
      <c r="M287" s="97"/>
      <c r="N287" s="97"/>
      <c r="O287" s="98"/>
      <c r="P287" s="99"/>
    </row>
    <row r="288">
      <c r="A288" s="87"/>
      <c r="B288" s="88"/>
      <c r="C288" s="89"/>
      <c r="D288" s="90"/>
      <c r="E288" s="91" t="s">
        <v>53</v>
      </c>
      <c r="F288" s="92"/>
      <c r="G288" s="93" t="s">
        <v>53</v>
      </c>
      <c r="H288" s="94"/>
      <c r="I288" s="93" t="s">
        <v>53</v>
      </c>
      <c r="J288" s="94" t="str">
        <f t="shared" si="2"/>
        <v>Hello! Please confirm that you'll be able to make it to your scheduled intake call tomorrow (12/30) at . The call will last about 30 minutes. Text CONFIRM to confirm, text CANCEL to cancel, or text CHANGE to reschedule your call.</v>
      </c>
      <c r="K288" s="95" t="str">
        <f t="shared" si="3"/>
        <v/>
      </c>
      <c r="L288" s="98"/>
      <c r="M288" s="97"/>
      <c r="N288" s="97"/>
      <c r="O288" s="98"/>
      <c r="P288" s="99"/>
    </row>
    <row r="289">
      <c r="A289" s="87"/>
      <c r="B289" s="88"/>
      <c r="C289" s="89"/>
      <c r="D289" s="90"/>
      <c r="E289" s="91" t="s">
        <v>53</v>
      </c>
      <c r="F289" s="92"/>
      <c r="G289" s="93" t="s">
        <v>53</v>
      </c>
      <c r="H289" s="94"/>
      <c r="I289" s="93" t="s">
        <v>53</v>
      </c>
      <c r="J289" s="94" t="str">
        <f t="shared" si="2"/>
        <v>Hello! Please confirm that you'll be able to make it to your scheduled intake call tomorrow (12/30) at . The call will last about 30 minutes. Text CONFIRM to confirm, text CANCEL to cancel, or text CHANGE to reschedule your call.</v>
      </c>
      <c r="K289" s="95" t="str">
        <f t="shared" si="3"/>
        <v/>
      </c>
      <c r="L289" s="98"/>
      <c r="M289" s="97"/>
      <c r="N289" s="97"/>
      <c r="O289" s="98"/>
      <c r="P289" s="99"/>
    </row>
    <row r="290">
      <c r="A290" s="87"/>
      <c r="B290" s="88"/>
      <c r="C290" s="89"/>
      <c r="D290" s="90"/>
      <c r="E290" s="91" t="s">
        <v>53</v>
      </c>
      <c r="F290" s="92"/>
      <c r="G290" s="93" t="s">
        <v>53</v>
      </c>
      <c r="H290" s="94"/>
      <c r="I290" s="93" t="s">
        <v>53</v>
      </c>
      <c r="J290" s="94" t="str">
        <f t="shared" si="2"/>
        <v>Hello! Please confirm that you'll be able to make it to your scheduled intake call tomorrow (12/30) at . The call will last about 30 minutes. Text CONFIRM to confirm, text CANCEL to cancel, or text CHANGE to reschedule your call.</v>
      </c>
      <c r="K290" s="95" t="str">
        <f t="shared" si="3"/>
        <v/>
      </c>
      <c r="L290" s="98"/>
      <c r="M290" s="97"/>
      <c r="N290" s="97"/>
      <c r="O290" s="98"/>
      <c r="P290" s="99"/>
    </row>
    <row r="291">
      <c r="A291" s="87"/>
      <c r="B291" s="88"/>
      <c r="C291" s="89"/>
      <c r="D291" s="90"/>
      <c r="E291" s="91" t="s">
        <v>53</v>
      </c>
      <c r="F291" s="92"/>
      <c r="G291" s="93" t="s">
        <v>53</v>
      </c>
      <c r="H291" s="94"/>
      <c r="I291" s="93" t="s">
        <v>53</v>
      </c>
      <c r="J291" s="94" t="str">
        <f t="shared" si="2"/>
        <v>Hello! Please confirm that you'll be able to make it to your scheduled intake call tomorrow (12/30) at . The call will last about 30 minutes. Text CONFIRM to confirm, text CANCEL to cancel, or text CHANGE to reschedule your call.</v>
      </c>
      <c r="K291" s="95" t="str">
        <f t="shared" si="3"/>
        <v/>
      </c>
      <c r="L291" s="98"/>
      <c r="M291" s="97"/>
      <c r="N291" s="97"/>
      <c r="O291" s="98"/>
      <c r="P291" s="99"/>
    </row>
    <row r="292">
      <c r="A292" s="87"/>
      <c r="B292" s="88"/>
      <c r="C292" s="89"/>
      <c r="D292" s="90"/>
      <c r="E292" s="91" t="s">
        <v>53</v>
      </c>
      <c r="F292" s="92"/>
      <c r="G292" s="93" t="s">
        <v>53</v>
      </c>
      <c r="H292" s="94"/>
      <c r="I292" s="93" t="s">
        <v>53</v>
      </c>
      <c r="J292" s="94" t="str">
        <f t="shared" si="2"/>
        <v>Hello! Please confirm that you'll be able to make it to your scheduled intake call tomorrow (12/30) at . The call will last about 30 minutes. Text CONFIRM to confirm, text CANCEL to cancel, or text CHANGE to reschedule your call.</v>
      </c>
      <c r="K292" s="95" t="str">
        <f t="shared" si="3"/>
        <v/>
      </c>
      <c r="L292" s="98"/>
      <c r="M292" s="97"/>
      <c r="N292" s="97"/>
      <c r="O292" s="98"/>
      <c r="P292" s="99"/>
    </row>
    <row r="293">
      <c r="A293" s="87"/>
      <c r="B293" s="88"/>
      <c r="C293" s="89"/>
      <c r="D293" s="90"/>
      <c r="E293" s="91" t="s">
        <v>53</v>
      </c>
      <c r="F293" s="92"/>
      <c r="G293" s="93" t="s">
        <v>53</v>
      </c>
      <c r="H293" s="94"/>
      <c r="I293" s="93" t="s">
        <v>53</v>
      </c>
      <c r="J293" s="94" t="str">
        <f t="shared" si="2"/>
        <v>Hello! Please confirm that you'll be able to make it to your scheduled intake call tomorrow (12/30) at . The call will last about 30 minutes. Text CONFIRM to confirm, text CANCEL to cancel, or text CHANGE to reschedule your call.</v>
      </c>
      <c r="K293" s="95" t="str">
        <f t="shared" si="3"/>
        <v/>
      </c>
      <c r="L293" s="98"/>
      <c r="M293" s="97"/>
      <c r="N293" s="97"/>
      <c r="O293" s="98"/>
      <c r="P293" s="99"/>
    </row>
    <row r="294">
      <c r="A294" s="87"/>
      <c r="B294" s="88"/>
      <c r="C294" s="89"/>
      <c r="D294" s="90"/>
      <c r="E294" s="91" t="s">
        <v>53</v>
      </c>
      <c r="F294" s="92"/>
      <c r="G294" s="93" t="s">
        <v>53</v>
      </c>
      <c r="H294" s="94"/>
      <c r="I294" s="93" t="s">
        <v>53</v>
      </c>
      <c r="J294" s="94" t="str">
        <f t="shared" si="2"/>
        <v>Hello! Please confirm that you'll be able to make it to your scheduled intake call tomorrow (12/30) at . The call will last about 30 minutes. Text CONFIRM to confirm, text CANCEL to cancel, or text CHANGE to reschedule your call.</v>
      </c>
      <c r="K294" s="95" t="str">
        <f t="shared" si="3"/>
        <v/>
      </c>
      <c r="L294" s="98"/>
      <c r="M294" s="97"/>
      <c r="N294" s="97"/>
      <c r="O294" s="98"/>
      <c r="P294" s="99"/>
    </row>
    <row r="295">
      <c r="A295" s="87"/>
      <c r="B295" s="88"/>
      <c r="C295" s="89"/>
      <c r="D295" s="90"/>
      <c r="E295" s="91" t="s">
        <v>53</v>
      </c>
      <c r="F295" s="92"/>
      <c r="G295" s="93" t="s">
        <v>53</v>
      </c>
      <c r="H295" s="94"/>
      <c r="I295" s="93" t="s">
        <v>53</v>
      </c>
      <c r="J295" s="94" t="str">
        <f t="shared" si="2"/>
        <v>Hello! Please confirm that you'll be able to make it to your scheduled intake call tomorrow (12/30) at . The call will last about 30 minutes. Text CONFIRM to confirm, text CANCEL to cancel, or text CHANGE to reschedule your call.</v>
      </c>
      <c r="K295" s="95" t="str">
        <f t="shared" si="3"/>
        <v/>
      </c>
      <c r="L295" s="98"/>
      <c r="M295" s="97"/>
      <c r="N295" s="97"/>
      <c r="O295" s="98"/>
      <c r="P295" s="99"/>
    </row>
    <row r="296">
      <c r="A296" s="87"/>
      <c r="B296" s="88"/>
      <c r="C296" s="89"/>
      <c r="D296" s="90"/>
      <c r="E296" s="91" t="s">
        <v>53</v>
      </c>
      <c r="F296" s="92"/>
      <c r="G296" s="93" t="s">
        <v>53</v>
      </c>
      <c r="H296" s="94"/>
      <c r="I296" s="93" t="s">
        <v>53</v>
      </c>
      <c r="J296" s="94" t="str">
        <f t="shared" si="2"/>
        <v>Hello! Please confirm that you'll be able to make it to your scheduled intake call tomorrow (12/30) at . The call will last about 30 minutes. Text CONFIRM to confirm, text CANCEL to cancel, or text CHANGE to reschedule your call.</v>
      </c>
      <c r="K296" s="95" t="str">
        <f t="shared" si="3"/>
        <v/>
      </c>
      <c r="L296" s="98"/>
      <c r="M296" s="97"/>
      <c r="N296" s="97"/>
      <c r="O296" s="98"/>
      <c r="P296" s="99"/>
    </row>
    <row r="297">
      <c r="A297" s="87"/>
      <c r="B297" s="88"/>
      <c r="C297" s="89"/>
      <c r="D297" s="90"/>
      <c r="E297" s="91" t="s">
        <v>53</v>
      </c>
      <c r="F297" s="92"/>
      <c r="G297" s="93" t="s">
        <v>53</v>
      </c>
      <c r="H297" s="94"/>
      <c r="I297" s="93" t="s">
        <v>53</v>
      </c>
      <c r="J297" s="94" t="str">
        <f t="shared" si="2"/>
        <v>Hello! Please confirm that you'll be able to make it to your scheduled intake call tomorrow (12/30) at . The call will last about 30 minutes. Text CONFIRM to confirm, text CANCEL to cancel, or text CHANGE to reschedule your call.</v>
      </c>
      <c r="K297" s="95" t="str">
        <f t="shared" si="3"/>
        <v/>
      </c>
      <c r="L297" s="98"/>
      <c r="M297" s="97"/>
      <c r="N297" s="97"/>
      <c r="O297" s="98"/>
      <c r="P297" s="99"/>
    </row>
    <row r="298">
      <c r="A298" s="87"/>
      <c r="B298" s="88"/>
      <c r="C298" s="89"/>
      <c r="D298" s="90"/>
      <c r="E298" s="91" t="s">
        <v>53</v>
      </c>
      <c r="F298" s="92"/>
      <c r="G298" s="93" t="s">
        <v>53</v>
      </c>
      <c r="H298" s="94"/>
      <c r="I298" s="93" t="s">
        <v>53</v>
      </c>
      <c r="J298" s="94" t="str">
        <f t="shared" si="2"/>
        <v>Hello! Please confirm that you'll be able to make it to your scheduled intake call tomorrow (12/30) at . The call will last about 30 minutes. Text CONFIRM to confirm, text CANCEL to cancel, or text CHANGE to reschedule your call.</v>
      </c>
      <c r="K298" s="95" t="str">
        <f t="shared" si="3"/>
        <v/>
      </c>
      <c r="L298" s="98"/>
      <c r="M298" s="97"/>
      <c r="N298" s="97"/>
      <c r="O298" s="98"/>
      <c r="P298" s="99"/>
    </row>
    <row r="299">
      <c r="A299" s="87"/>
      <c r="B299" s="88"/>
      <c r="C299" s="89"/>
      <c r="D299" s="90"/>
      <c r="E299" s="91" t="s">
        <v>53</v>
      </c>
      <c r="F299" s="92"/>
      <c r="G299" s="93" t="s">
        <v>53</v>
      </c>
      <c r="H299" s="94"/>
      <c r="I299" s="93" t="s">
        <v>53</v>
      </c>
      <c r="J299" s="94" t="str">
        <f t="shared" si="2"/>
        <v>Hello! Please confirm that you'll be able to make it to your scheduled intake call tomorrow (12/30) at . The call will last about 30 minutes. Text CONFIRM to confirm, text CANCEL to cancel, or text CHANGE to reschedule your call.</v>
      </c>
      <c r="K299" s="95" t="str">
        <f t="shared" si="3"/>
        <v/>
      </c>
      <c r="L299" s="98"/>
      <c r="M299" s="97"/>
      <c r="N299" s="97"/>
      <c r="O299" s="98"/>
      <c r="P299" s="99"/>
    </row>
    <row r="300">
      <c r="A300" s="87"/>
      <c r="B300" s="88"/>
      <c r="C300" s="89"/>
      <c r="D300" s="90"/>
      <c r="E300" s="91" t="s">
        <v>53</v>
      </c>
      <c r="F300" s="92"/>
      <c r="G300" s="93" t="s">
        <v>53</v>
      </c>
      <c r="H300" s="94"/>
      <c r="I300" s="93" t="s">
        <v>53</v>
      </c>
      <c r="J300" s="94" t="str">
        <f t="shared" si="2"/>
        <v>Hello! Please confirm that you'll be able to make it to your scheduled intake call tomorrow (12/30) at . The call will last about 30 minutes. Text CONFIRM to confirm, text CANCEL to cancel, or text CHANGE to reschedule your call.</v>
      </c>
      <c r="K300" s="95" t="str">
        <f t="shared" si="3"/>
        <v/>
      </c>
      <c r="L300" s="98"/>
      <c r="M300" s="97"/>
      <c r="N300" s="97"/>
      <c r="O300" s="98"/>
      <c r="P300" s="99"/>
    </row>
    <row r="301">
      <c r="A301" s="87"/>
      <c r="B301" s="88"/>
      <c r="C301" s="89"/>
      <c r="D301" s="90"/>
      <c r="E301" s="91" t="s">
        <v>53</v>
      </c>
      <c r="F301" s="92"/>
      <c r="G301" s="93" t="s">
        <v>53</v>
      </c>
      <c r="H301" s="94"/>
      <c r="I301" s="93" t="s">
        <v>53</v>
      </c>
      <c r="J301" s="94" t="str">
        <f t="shared" si="2"/>
        <v>Hello! Please confirm that you'll be able to make it to your scheduled intake call tomorrow (12/30) at . The call will last about 30 minutes. Text CONFIRM to confirm, text CANCEL to cancel, or text CHANGE to reschedule your call.</v>
      </c>
      <c r="K301" s="95" t="str">
        <f t="shared" si="3"/>
        <v/>
      </c>
      <c r="L301" s="98"/>
      <c r="M301" s="97"/>
      <c r="N301" s="97"/>
      <c r="O301" s="98"/>
      <c r="P301" s="99"/>
    </row>
    <row r="302">
      <c r="A302" s="87"/>
      <c r="B302" s="88"/>
      <c r="C302" s="89"/>
      <c r="D302" s="90"/>
      <c r="E302" s="91" t="s">
        <v>53</v>
      </c>
      <c r="F302" s="92"/>
      <c r="G302" s="93" t="s">
        <v>53</v>
      </c>
      <c r="H302" s="94"/>
      <c r="I302" s="93" t="s">
        <v>53</v>
      </c>
      <c r="J302" s="94" t="str">
        <f t="shared" si="2"/>
        <v>Hello! Please confirm that you'll be able to make it to your scheduled intake call tomorrow (12/30) at . The call will last about 30 minutes. Text CONFIRM to confirm, text CANCEL to cancel, or text CHANGE to reschedule your call.</v>
      </c>
      <c r="K302" s="95" t="str">
        <f t="shared" si="3"/>
        <v/>
      </c>
      <c r="L302" s="98"/>
      <c r="M302" s="97"/>
      <c r="N302" s="97"/>
      <c r="O302" s="98"/>
      <c r="P302" s="99"/>
    </row>
    <row r="303">
      <c r="A303" s="87"/>
      <c r="B303" s="88"/>
      <c r="C303" s="89"/>
      <c r="D303" s="90"/>
      <c r="E303" s="91" t="s">
        <v>53</v>
      </c>
      <c r="F303" s="92"/>
      <c r="G303" s="93" t="s">
        <v>53</v>
      </c>
      <c r="H303" s="94"/>
      <c r="I303" s="93" t="s">
        <v>53</v>
      </c>
      <c r="J303" s="94" t="str">
        <f t="shared" si="2"/>
        <v>Hello! Please confirm that you'll be able to make it to your scheduled intake call tomorrow (12/30) at . The call will last about 30 minutes. Text CONFIRM to confirm, text CANCEL to cancel, or text CHANGE to reschedule your call.</v>
      </c>
      <c r="K303" s="95" t="str">
        <f t="shared" si="3"/>
        <v/>
      </c>
      <c r="L303" s="98"/>
      <c r="M303" s="97"/>
      <c r="N303" s="97"/>
      <c r="O303" s="98"/>
      <c r="P303" s="99"/>
    </row>
    <row r="304">
      <c r="A304" s="87"/>
      <c r="B304" s="88"/>
      <c r="C304" s="89"/>
      <c r="D304" s="90"/>
      <c r="E304" s="91" t="s">
        <v>53</v>
      </c>
      <c r="F304" s="92"/>
      <c r="G304" s="93" t="s">
        <v>53</v>
      </c>
      <c r="H304" s="94"/>
      <c r="I304" s="93" t="s">
        <v>53</v>
      </c>
      <c r="J304" s="94" t="str">
        <f t="shared" si="2"/>
        <v>Hello! Please confirm that you'll be able to make it to your scheduled intake call tomorrow (12/30) at . The call will last about 30 minutes. Text CONFIRM to confirm, text CANCEL to cancel, or text CHANGE to reschedule your call.</v>
      </c>
      <c r="K304" s="95" t="str">
        <f t="shared" si="3"/>
        <v/>
      </c>
      <c r="L304" s="98"/>
      <c r="M304" s="97"/>
      <c r="N304" s="97"/>
      <c r="O304" s="98"/>
      <c r="P304" s="99"/>
    </row>
    <row r="305">
      <c r="A305" s="87"/>
      <c r="B305" s="88"/>
      <c r="C305" s="89"/>
      <c r="D305" s="90"/>
      <c r="E305" s="91" t="s">
        <v>53</v>
      </c>
      <c r="F305" s="92"/>
      <c r="G305" s="93" t="s">
        <v>53</v>
      </c>
      <c r="H305" s="94"/>
      <c r="I305" s="93" t="s">
        <v>53</v>
      </c>
      <c r="J305" s="94" t="str">
        <f t="shared" si="2"/>
        <v>Hello! Please confirm that you'll be able to make it to your scheduled intake call tomorrow (12/30) at . The call will last about 30 minutes. Text CONFIRM to confirm, text CANCEL to cancel, or text CHANGE to reschedule your call.</v>
      </c>
      <c r="K305" s="95" t="str">
        <f t="shared" si="3"/>
        <v/>
      </c>
      <c r="L305" s="98"/>
      <c r="M305" s="97"/>
      <c r="N305" s="97"/>
      <c r="O305" s="98"/>
      <c r="P305" s="99"/>
    </row>
    <row r="306">
      <c r="A306" s="87"/>
      <c r="B306" s="88"/>
      <c r="C306" s="89"/>
      <c r="D306" s="90"/>
      <c r="E306" s="91" t="s">
        <v>53</v>
      </c>
      <c r="F306" s="92"/>
      <c r="G306" s="93" t="s">
        <v>53</v>
      </c>
      <c r="H306" s="94"/>
      <c r="I306" s="93" t="s">
        <v>53</v>
      </c>
      <c r="J306" s="94" t="str">
        <f t="shared" si="2"/>
        <v>Hello! Please confirm that you'll be able to make it to your scheduled intake call tomorrow (12/30) at . The call will last about 30 minutes. Text CONFIRM to confirm, text CANCEL to cancel, or text CHANGE to reschedule your call.</v>
      </c>
      <c r="K306" s="95" t="str">
        <f t="shared" si="3"/>
        <v/>
      </c>
      <c r="L306" s="98"/>
      <c r="M306" s="97"/>
      <c r="N306" s="97"/>
      <c r="O306" s="98"/>
      <c r="P306" s="99"/>
    </row>
    <row r="307">
      <c r="A307" s="87"/>
      <c r="B307" s="88"/>
      <c r="C307" s="89"/>
      <c r="D307" s="90"/>
      <c r="E307" s="91" t="s">
        <v>53</v>
      </c>
      <c r="F307" s="92"/>
      <c r="G307" s="93" t="s">
        <v>53</v>
      </c>
      <c r="H307" s="94"/>
      <c r="I307" s="93" t="s">
        <v>53</v>
      </c>
      <c r="J307" s="94" t="str">
        <f t="shared" si="2"/>
        <v>Hello! Please confirm that you'll be able to make it to your scheduled intake call tomorrow (12/30) at . The call will last about 30 minutes. Text CONFIRM to confirm, text CANCEL to cancel, or text CHANGE to reschedule your call.</v>
      </c>
      <c r="K307" s="95" t="str">
        <f t="shared" si="3"/>
        <v/>
      </c>
      <c r="L307" s="98"/>
      <c r="M307" s="97"/>
      <c r="N307" s="97"/>
      <c r="O307" s="98"/>
      <c r="P307" s="99"/>
    </row>
    <row r="308">
      <c r="A308" s="87"/>
      <c r="B308" s="88"/>
      <c r="C308" s="89"/>
      <c r="D308" s="90"/>
      <c r="E308" s="91" t="s">
        <v>53</v>
      </c>
      <c r="F308" s="92"/>
      <c r="G308" s="93" t="s">
        <v>53</v>
      </c>
      <c r="H308" s="94"/>
      <c r="I308" s="93" t="s">
        <v>53</v>
      </c>
      <c r="J308" s="94" t="str">
        <f t="shared" si="2"/>
        <v>Hello! Please confirm that you'll be able to make it to your scheduled intake call tomorrow (12/30) at . The call will last about 30 minutes. Text CONFIRM to confirm, text CANCEL to cancel, or text CHANGE to reschedule your call.</v>
      </c>
      <c r="K308" s="95" t="str">
        <f t="shared" si="3"/>
        <v/>
      </c>
      <c r="L308" s="98"/>
      <c r="M308" s="97"/>
      <c r="N308" s="97"/>
      <c r="O308" s="98"/>
      <c r="P308" s="99"/>
    </row>
    <row r="309">
      <c r="A309" s="87"/>
      <c r="B309" s="88"/>
      <c r="C309" s="89"/>
      <c r="D309" s="90"/>
      <c r="E309" s="91" t="s">
        <v>53</v>
      </c>
      <c r="F309" s="92"/>
      <c r="G309" s="93" t="s">
        <v>53</v>
      </c>
      <c r="H309" s="94"/>
      <c r="I309" s="93" t="s">
        <v>53</v>
      </c>
      <c r="J309" s="94" t="str">
        <f t="shared" si="2"/>
        <v>Hello! Please confirm that you'll be able to make it to your scheduled intake call tomorrow (12/30) at . The call will last about 30 minutes. Text CONFIRM to confirm, text CANCEL to cancel, or text CHANGE to reschedule your call.</v>
      </c>
      <c r="K309" s="95" t="str">
        <f t="shared" si="3"/>
        <v/>
      </c>
      <c r="L309" s="98"/>
      <c r="M309" s="97"/>
      <c r="N309" s="97"/>
      <c r="O309" s="98"/>
      <c r="P309" s="99"/>
    </row>
    <row r="310">
      <c r="A310" s="87"/>
      <c r="B310" s="88"/>
      <c r="C310" s="89"/>
      <c r="D310" s="90"/>
      <c r="E310" s="91" t="s">
        <v>53</v>
      </c>
      <c r="F310" s="92"/>
      <c r="G310" s="93" t="s">
        <v>53</v>
      </c>
      <c r="H310" s="94"/>
      <c r="I310" s="93" t="s">
        <v>53</v>
      </c>
      <c r="J310" s="94" t="str">
        <f t="shared" si="2"/>
        <v>Hello! Please confirm that you'll be able to make it to your scheduled intake call tomorrow (12/30) at . The call will last about 30 minutes. Text CONFIRM to confirm, text CANCEL to cancel, or text CHANGE to reschedule your call.</v>
      </c>
      <c r="K310" s="95" t="str">
        <f t="shared" si="3"/>
        <v/>
      </c>
      <c r="L310" s="98"/>
      <c r="M310" s="97"/>
      <c r="N310" s="97"/>
      <c r="O310" s="98"/>
      <c r="P310" s="99"/>
    </row>
    <row r="311">
      <c r="A311" s="87"/>
      <c r="B311" s="88"/>
      <c r="C311" s="89"/>
      <c r="D311" s="90"/>
      <c r="E311" s="91" t="s">
        <v>53</v>
      </c>
      <c r="F311" s="92"/>
      <c r="G311" s="93" t="s">
        <v>53</v>
      </c>
      <c r="H311" s="94"/>
      <c r="I311" s="93" t="s">
        <v>53</v>
      </c>
      <c r="J311" s="94" t="str">
        <f t="shared" si="2"/>
        <v>Hello! Please confirm that you'll be able to make it to your scheduled intake call tomorrow (12/30) at . The call will last about 30 minutes. Text CONFIRM to confirm, text CANCEL to cancel, or text CHANGE to reschedule your call.</v>
      </c>
      <c r="K311" s="95" t="str">
        <f t="shared" si="3"/>
        <v/>
      </c>
      <c r="L311" s="98"/>
      <c r="M311" s="97"/>
      <c r="N311" s="97"/>
      <c r="O311" s="98"/>
      <c r="P311" s="99"/>
    </row>
    <row r="312">
      <c r="A312" s="87"/>
      <c r="B312" s="88"/>
      <c r="C312" s="89"/>
      <c r="D312" s="90"/>
      <c r="E312" s="91" t="s">
        <v>53</v>
      </c>
      <c r="F312" s="92"/>
      <c r="G312" s="93" t="s">
        <v>53</v>
      </c>
      <c r="H312" s="94"/>
      <c r="I312" s="93" t="s">
        <v>53</v>
      </c>
      <c r="J312" s="94" t="str">
        <f t="shared" si="2"/>
        <v>Hello! Please confirm that you'll be able to make it to your scheduled intake call tomorrow (12/30) at . The call will last about 30 minutes. Text CONFIRM to confirm, text CANCEL to cancel, or text CHANGE to reschedule your call.</v>
      </c>
      <c r="K312" s="95" t="str">
        <f t="shared" si="3"/>
        <v/>
      </c>
      <c r="L312" s="98"/>
      <c r="M312" s="97"/>
      <c r="N312" s="97"/>
      <c r="O312" s="98"/>
      <c r="P312" s="99"/>
    </row>
    <row r="313">
      <c r="A313" s="87"/>
      <c r="B313" s="88"/>
      <c r="C313" s="89"/>
      <c r="D313" s="90"/>
      <c r="E313" s="91" t="s">
        <v>53</v>
      </c>
      <c r="F313" s="92"/>
      <c r="G313" s="93" t="s">
        <v>53</v>
      </c>
      <c r="H313" s="94"/>
      <c r="I313" s="93" t="s">
        <v>53</v>
      </c>
      <c r="J313" s="94" t="str">
        <f t="shared" si="2"/>
        <v>Hello! Please confirm that you'll be able to make it to your scheduled intake call tomorrow (12/30) at . The call will last about 30 minutes. Text CONFIRM to confirm, text CANCEL to cancel, or text CHANGE to reschedule your call.</v>
      </c>
      <c r="K313" s="95" t="str">
        <f t="shared" si="3"/>
        <v/>
      </c>
      <c r="L313" s="98"/>
      <c r="M313" s="97"/>
      <c r="N313" s="97"/>
      <c r="O313" s="98"/>
      <c r="P313" s="99"/>
    </row>
    <row r="314">
      <c r="A314" s="87"/>
      <c r="B314" s="88"/>
      <c r="C314" s="89"/>
      <c r="D314" s="90"/>
      <c r="E314" s="91" t="s">
        <v>53</v>
      </c>
      <c r="F314" s="92"/>
      <c r="G314" s="93" t="s">
        <v>53</v>
      </c>
      <c r="H314" s="94"/>
      <c r="I314" s="93" t="s">
        <v>53</v>
      </c>
      <c r="J314" s="94" t="str">
        <f t="shared" si="2"/>
        <v>Hello! Please confirm that you'll be able to make it to your scheduled intake call tomorrow (12/30) at . The call will last about 30 minutes. Text CONFIRM to confirm, text CANCEL to cancel, or text CHANGE to reschedule your call.</v>
      </c>
      <c r="K314" s="95" t="str">
        <f t="shared" si="3"/>
        <v/>
      </c>
      <c r="L314" s="98"/>
      <c r="M314" s="97"/>
      <c r="N314" s="97"/>
      <c r="O314" s="98"/>
      <c r="P314" s="99"/>
    </row>
    <row r="315">
      <c r="A315" s="87"/>
      <c r="B315" s="88"/>
      <c r="C315" s="89"/>
      <c r="D315" s="90"/>
      <c r="E315" s="91" t="s">
        <v>53</v>
      </c>
      <c r="F315" s="92"/>
      <c r="G315" s="93" t="s">
        <v>53</v>
      </c>
      <c r="H315" s="94"/>
      <c r="I315" s="93" t="s">
        <v>53</v>
      </c>
      <c r="J315" s="94" t="str">
        <f t="shared" si="2"/>
        <v>Hello! Please confirm that you'll be able to make it to your scheduled intake call tomorrow (12/30) at . The call will last about 30 minutes. Text CONFIRM to confirm, text CANCEL to cancel, or text CHANGE to reschedule your call.</v>
      </c>
      <c r="K315" s="95" t="str">
        <f t="shared" si="3"/>
        <v/>
      </c>
      <c r="L315" s="98"/>
      <c r="M315" s="97"/>
      <c r="N315" s="97"/>
      <c r="O315" s="98"/>
      <c r="P315" s="99"/>
    </row>
    <row r="316">
      <c r="A316" s="87"/>
      <c r="B316" s="88"/>
      <c r="C316" s="89"/>
      <c r="D316" s="90"/>
      <c r="E316" s="91" t="s">
        <v>53</v>
      </c>
      <c r="F316" s="92"/>
      <c r="G316" s="93" t="s">
        <v>53</v>
      </c>
      <c r="H316" s="94"/>
      <c r="I316" s="93" t="s">
        <v>53</v>
      </c>
      <c r="J316" s="94" t="str">
        <f t="shared" si="2"/>
        <v>Hello! Please confirm that you'll be able to make it to your scheduled intake call tomorrow (12/30) at . The call will last about 30 minutes. Text CONFIRM to confirm, text CANCEL to cancel, or text CHANGE to reschedule your call.</v>
      </c>
      <c r="K316" s="95" t="str">
        <f t="shared" si="3"/>
        <v/>
      </c>
      <c r="L316" s="98"/>
      <c r="M316" s="97"/>
      <c r="N316" s="97"/>
      <c r="O316" s="98"/>
      <c r="P316" s="99"/>
    </row>
    <row r="317">
      <c r="A317" s="87"/>
      <c r="B317" s="88"/>
      <c r="C317" s="89"/>
      <c r="D317" s="90"/>
      <c r="E317" s="91" t="s">
        <v>53</v>
      </c>
      <c r="F317" s="92"/>
      <c r="G317" s="93" t="s">
        <v>53</v>
      </c>
      <c r="H317" s="94"/>
      <c r="I317" s="93" t="s">
        <v>53</v>
      </c>
      <c r="J317" s="94" t="str">
        <f t="shared" si="2"/>
        <v>Hello! Please confirm that you'll be able to make it to your scheduled intake call tomorrow (12/30) at . The call will last about 30 minutes. Text CONFIRM to confirm, text CANCEL to cancel, or text CHANGE to reschedule your call.</v>
      </c>
      <c r="K317" s="95" t="str">
        <f t="shared" si="3"/>
        <v/>
      </c>
      <c r="L317" s="98"/>
      <c r="M317" s="97"/>
      <c r="N317" s="97"/>
      <c r="O317" s="98"/>
      <c r="P317" s="99"/>
    </row>
    <row r="318">
      <c r="A318" s="87"/>
      <c r="B318" s="88"/>
      <c r="C318" s="89"/>
      <c r="D318" s="90"/>
      <c r="E318" s="91" t="s">
        <v>53</v>
      </c>
      <c r="F318" s="92"/>
      <c r="G318" s="93" t="s">
        <v>53</v>
      </c>
      <c r="H318" s="94"/>
      <c r="I318" s="93" t="s">
        <v>53</v>
      </c>
      <c r="J318" s="94" t="str">
        <f t="shared" si="2"/>
        <v>Hello! Please confirm that you'll be able to make it to your scheduled intake call tomorrow (12/30) at . The call will last about 30 minutes. Text CONFIRM to confirm, text CANCEL to cancel, or text CHANGE to reschedule your call.</v>
      </c>
      <c r="K318" s="95" t="str">
        <f t="shared" si="3"/>
        <v/>
      </c>
      <c r="L318" s="98"/>
      <c r="M318" s="97"/>
      <c r="N318" s="97"/>
      <c r="O318" s="98"/>
      <c r="P318" s="99"/>
    </row>
    <row r="319">
      <c r="A319" s="87"/>
      <c r="B319" s="88"/>
      <c r="C319" s="89"/>
      <c r="D319" s="90"/>
      <c r="E319" s="91" t="s">
        <v>53</v>
      </c>
      <c r="F319" s="92"/>
      <c r="G319" s="93" t="s">
        <v>53</v>
      </c>
      <c r="H319" s="94"/>
      <c r="I319" s="93" t="s">
        <v>53</v>
      </c>
      <c r="J319" s="94" t="str">
        <f t="shared" si="2"/>
        <v>Hello! Please confirm that you'll be able to make it to your scheduled intake call tomorrow (12/30) at . The call will last about 30 minutes. Text CONFIRM to confirm, text CANCEL to cancel, or text CHANGE to reschedule your call.</v>
      </c>
      <c r="K319" s="95" t="str">
        <f t="shared" si="3"/>
        <v/>
      </c>
      <c r="L319" s="98"/>
      <c r="M319" s="97"/>
      <c r="N319" s="97"/>
      <c r="O319" s="98"/>
      <c r="P319" s="99"/>
    </row>
    <row r="320">
      <c r="A320" s="87"/>
      <c r="B320" s="88"/>
      <c r="C320" s="89"/>
      <c r="D320" s="90"/>
      <c r="E320" s="91" t="s">
        <v>53</v>
      </c>
      <c r="F320" s="92"/>
      <c r="G320" s="93" t="s">
        <v>53</v>
      </c>
      <c r="H320" s="94"/>
      <c r="I320" s="93" t="s">
        <v>53</v>
      </c>
      <c r="J320" s="94" t="str">
        <f t="shared" si="2"/>
        <v>Hello! Please confirm that you'll be able to make it to your scheduled intake call tomorrow (12/30) at . The call will last about 30 minutes. Text CONFIRM to confirm, text CANCEL to cancel, or text CHANGE to reschedule your call.</v>
      </c>
      <c r="K320" s="95" t="str">
        <f t="shared" si="3"/>
        <v/>
      </c>
      <c r="L320" s="98"/>
      <c r="M320" s="97"/>
      <c r="N320" s="97"/>
      <c r="O320" s="98"/>
      <c r="P320" s="99"/>
    </row>
    <row r="321">
      <c r="A321" s="87"/>
      <c r="B321" s="88"/>
      <c r="C321" s="89"/>
      <c r="D321" s="90"/>
      <c r="E321" s="91" t="s">
        <v>53</v>
      </c>
      <c r="F321" s="92"/>
      <c r="G321" s="93" t="s">
        <v>53</v>
      </c>
      <c r="H321" s="94"/>
      <c r="I321" s="93" t="s">
        <v>53</v>
      </c>
      <c r="J321" s="94" t="str">
        <f t="shared" si="2"/>
        <v>Hello! Please confirm that you'll be able to make it to your scheduled intake call tomorrow (12/30) at . The call will last about 30 minutes. Text CONFIRM to confirm, text CANCEL to cancel, or text CHANGE to reschedule your call.</v>
      </c>
      <c r="K321" s="95" t="str">
        <f t="shared" si="3"/>
        <v/>
      </c>
      <c r="L321" s="98"/>
      <c r="M321" s="97"/>
      <c r="N321" s="97"/>
      <c r="O321" s="98"/>
      <c r="P321" s="99"/>
    </row>
    <row r="322">
      <c r="A322" s="87"/>
      <c r="B322" s="88"/>
      <c r="C322" s="89"/>
      <c r="D322" s="90"/>
      <c r="E322" s="91" t="s">
        <v>53</v>
      </c>
      <c r="F322" s="92"/>
      <c r="G322" s="93" t="s">
        <v>53</v>
      </c>
      <c r="H322" s="94"/>
      <c r="I322" s="93" t="s">
        <v>53</v>
      </c>
      <c r="J322" s="94" t="str">
        <f t="shared" si="2"/>
        <v>Hello! Please confirm that you'll be able to make it to your scheduled intake call tomorrow (12/30) at . The call will last about 30 minutes. Text CONFIRM to confirm, text CANCEL to cancel, or text CHANGE to reschedule your call.</v>
      </c>
      <c r="K322" s="95" t="str">
        <f t="shared" si="3"/>
        <v/>
      </c>
      <c r="L322" s="98"/>
      <c r="M322" s="97"/>
      <c r="N322" s="97"/>
      <c r="O322" s="98"/>
      <c r="P322" s="99"/>
    </row>
    <row r="323">
      <c r="A323" s="87"/>
      <c r="B323" s="88"/>
      <c r="C323" s="89"/>
      <c r="D323" s="90"/>
      <c r="E323" s="91" t="s">
        <v>53</v>
      </c>
      <c r="F323" s="92"/>
      <c r="G323" s="93" t="s">
        <v>53</v>
      </c>
      <c r="H323" s="94"/>
      <c r="I323" s="93" t="s">
        <v>53</v>
      </c>
      <c r="J323" s="94" t="str">
        <f t="shared" si="2"/>
        <v>Hello! Please confirm that you'll be able to make it to your scheduled intake call tomorrow (12/30) at . The call will last about 30 minutes. Text CONFIRM to confirm, text CANCEL to cancel, or text CHANGE to reschedule your call.</v>
      </c>
      <c r="K323" s="95" t="str">
        <f t="shared" si="3"/>
        <v/>
      </c>
      <c r="L323" s="98"/>
      <c r="M323" s="97"/>
      <c r="N323" s="97"/>
      <c r="O323" s="98"/>
      <c r="P323" s="99"/>
    </row>
    <row r="324">
      <c r="A324" s="87"/>
      <c r="B324" s="88"/>
      <c r="C324" s="89"/>
      <c r="D324" s="90"/>
      <c r="E324" s="91" t="s">
        <v>53</v>
      </c>
      <c r="F324" s="92"/>
      <c r="G324" s="93" t="s">
        <v>53</v>
      </c>
      <c r="H324" s="94"/>
      <c r="I324" s="93" t="s">
        <v>53</v>
      </c>
      <c r="J324" s="94" t="str">
        <f t="shared" si="2"/>
        <v>Hello! Please confirm that you'll be able to make it to your scheduled intake call tomorrow (12/30) at . The call will last about 30 minutes. Text CONFIRM to confirm, text CANCEL to cancel, or text CHANGE to reschedule your call.</v>
      </c>
      <c r="K324" s="95" t="str">
        <f t="shared" si="3"/>
        <v/>
      </c>
      <c r="L324" s="98"/>
      <c r="M324" s="97"/>
      <c r="N324" s="97"/>
      <c r="O324" s="98"/>
      <c r="P324" s="99"/>
    </row>
    <row r="325">
      <c r="A325" s="87"/>
      <c r="B325" s="88"/>
      <c r="C325" s="89"/>
      <c r="D325" s="90"/>
      <c r="E325" s="91" t="s">
        <v>53</v>
      </c>
      <c r="F325" s="92"/>
      <c r="G325" s="93" t="s">
        <v>53</v>
      </c>
      <c r="H325" s="94"/>
      <c r="I325" s="93" t="s">
        <v>53</v>
      </c>
      <c r="J325" s="94" t="str">
        <f t="shared" si="2"/>
        <v>Hello! Please confirm that you'll be able to make it to your scheduled intake call tomorrow (12/30) at . The call will last about 30 minutes. Text CONFIRM to confirm, text CANCEL to cancel, or text CHANGE to reschedule your call.</v>
      </c>
      <c r="K325" s="95" t="str">
        <f t="shared" si="3"/>
        <v/>
      </c>
      <c r="L325" s="98"/>
      <c r="M325" s="97"/>
      <c r="N325" s="97"/>
      <c r="O325" s="98"/>
      <c r="P325" s="99"/>
    </row>
    <row r="326">
      <c r="A326" s="87"/>
      <c r="B326" s="88"/>
      <c r="C326" s="89"/>
      <c r="D326" s="90"/>
      <c r="E326" s="91" t="s">
        <v>53</v>
      </c>
      <c r="F326" s="92"/>
      <c r="G326" s="93" t="s">
        <v>53</v>
      </c>
      <c r="H326" s="94"/>
      <c r="I326" s="93" t="s">
        <v>53</v>
      </c>
      <c r="J326" s="94" t="str">
        <f t="shared" si="2"/>
        <v>Hello! Please confirm that you'll be able to make it to your scheduled intake call tomorrow (12/30) at . The call will last about 30 minutes. Text CONFIRM to confirm, text CANCEL to cancel, or text CHANGE to reschedule your call.</v>
      </c>
      <c r="K326" s="95" t="str">
        <f t="shared" si="3"/>
        <v/>
      </c>
      <c r="L326" s="98"/>
      <c r="M326" s="97"/>
      <c r="N326" s="97"/>
      <c r="O326" s="98"/>
      <c r="P326" s="99"/>
    </row>
    <row r="327">
      <c r="A327" s="87"/>
      <c r="B327" s="88"/>
      <c r="C327" s="89"/>
      <c r="D327" s="90"/>
      <c r="E327" s="91" t="s">
        <v>53</v>
      </c>
      <c r="F327" s="92"/>
      <c r="G327" s="93" t="s">
        <v>53</v>
      </c>
      <c r="H327" s="94"/>
      <c r="I327" s="93" t="s">
        <v>53</v>
      </c>
      <c r="J327" s="94" t="str">
        <f t="shared" si="2"/>
        <v>Hello! Please confirm that you'll be able to make it to your scheduled intake call tomorrow (12/30) at . The call will last about 30 minutes. Text CONFIRM to confirm, text CANCEL to cancel, or text CHANGE to reschedule your call.</v>
      </c>
      <c r="K327" s="95" t="str">
        <f t="shared" si="3"/>
        <v/>
      </c>
      <c r="L327" s="98"/>
      <c r="M327" s="97"/>
      <c r="N327" s="97"/>
      <c r="O327" s="98"/>
      <c r="P327" s="99"/>
    </row>
    <row r="328">
      <c r="A328" s="87"/>
      <c r="B328" s="88"/>
      <c r="C328" s="89"/>
      <c r="D328" s="90"/>
      <c r="E328" s="91" t="s">
        <v>53</v>
      </c>
      <c r="F328" s="92"/>
      <c r="G328" s="93" t="s">
        <v>53</v>
      </c>
      <c r="H328" s="94"/>
      <c r="I328" s="93" t="s">
        <v>53</v>
      </c>
      <c r="J328" s="94" t="str">
        <f t="shared" si="2"/>
        <v>Hello! Please confirm that you'll be able to make it to your scheduled intake call tomorrow (12/30) at . The call will last about 30 minutes. Text CONFIRM to confirm, text CANCEL to cancel, or text CHANGE to reschedule your call.</v>
      </c>
      <c r="K328" s="95" t="str">
        <f t="shared" si="3"/>
        <v/>
      </c>
      <c r="L328" s="98"/>
      <c r="M328" s="97"/>
      <c r="N328" s="97"/>
      <c r="O328" s="98"/>
      <c r="P328" s="99"/>
    </row>
    <row r="329">
      <c r="A329" s="87"/>
      <c r="B329" s="88"/>
      <c r="C329" s="89"/>
      <c r="D329" s="90"/>
      <c r="E329" s="91" t="s">
        <v>53</v>
      </c>
      <c r="F329" s="92"/>
      <c r="G329" s="93" t="s">
        <v>53</v>
      </c>
      <c r="H329" s="94"/>
      <c r="I329" s="93" t="s">
        <v>53</v>
      </c>
      <c r="J329" s="94" t="str">
        <f t="shared" si="2"/>
        <v>Hello! Please confirm that you'll be able to make it to your scheduled intake call tomorrow (12/30) at . The call will last about 30 minutes. Text CONFIRM to confirm, text CANCEL to cancel, or text CHANGE to reschedule your call.</v>
      </c>
      <c r="K329" s="95" t="str">
        <f t="shared" si="3"/>
        <v/>
      </c>
      <c r="L329" s="98"/>
      <c r="M329" s="97"/>
      <c r="N329" s="97"/>
      <c r="O329" s="98"/>
      <c r="P329" s="99"/>
    </row>
    <row r="330">
      <c r="A330" s="87"/>
      <c r="B330" s="88"/>
      <c r="C330" s="89"/>
      <c r="D330" s="90"/>
      <c r="E330" s="91" t="s">
        <v>53</v>
      </c>
      <c r="F330" s="92"/>
      <c r="G330" s="93" t="s">
        <v>53</v>
      </c>
      <c r="H330" s="94"/>
      <c r="I330" s="93" t="s">
        <v>53</v>
      </c>
      <c r="J330" s="94" t="str">
        <f t="shared" si="2"/>
        <v>Hello! Please confirm that you'll be able to make it to your scheduled intake call tomorrow (12/30) at . The call will last about 30 minutes. Text CONFIRM to confirm, text CANCEL to cancel, or text CHANGE to reschedule your call.</v>
      </c>
      <c r="K330" s="95" t="str">
        <f t="shared" si="3"/>
        <v/>
      </c>
      <c r="L330" s="98"/>
      <c r="M330" s="97"/>
      <c r="N330" s="97"/>
      <c r="O330" s="98"/>
      <c r="P330" s="99"/>
    </row>
    <row r="331">
      <c r="A331" s="87"/>
      <c r="B331" s="88"/>
      <c r="C331" s="89"/>
      <c r="D331" s="90"/>
      <c r="E331" s="91" t="s">
        <v>53</v>
      </c>
      <c r="F331" s="92"/>
      <c r="G331" s="93" t="s">
        <v>53</v>
      </c>
      <c r="H331" s="94"/>
      <c r="I331" s="93" t="s">
        <v>53</v>
      </c>
      <c r="J331" s="94" t="str">
        <f t="shared" si="2"/>
        <v>Hello! Please confirm that you'll be able to make it to your scheduled intake call tomorrow (12/30) at . The call will last about 30 minutes. Text CONFIRM to confirm, text CANCEL to cancel, or text CHANGE to reschedule your call.</v>
      </c>
      <c r="K331" s="95" t="str">
        <f t="shared" si="3"/>
        <v/>
      </c>
      <c r="L331" s="98"/>
      <c r="M331" s="97"/>
      <c r="N331" s="97"/>
      <c r="O331" s="98"/>
      <c r="P331" s="99"/>
    </row>
    <row r="332">
      <c r="A332" s="87"/>
      <c r="B332" s="88"/>
      <c r="C332" s="89"/>
      <c r="D332" s="90"/>
      <c r="E332" s="91" t="s">
        <v>53</v>
      </c>
      <c r="F332" s="92"/>
      <c r="G332" s="93" t="s">
        <v>53</v>
      </c>
      <c r="H332" s="94"/>
      <c r="I332" s="93" t="s">
        <v>53</v>
      </c>
      <c r="J332" s="94" t="str">
        <f t="shared" si="2"/>
        <v>Hello! Please confirm that you'll be able to make it to your scheduled intake call tomorrow (12/30) at . The call will last about 30 minutes. Text CONFIRM to confirm, text CANCEL to cancel, or text CHANGE to reschedule your call.</v>
      </c>
      <c r="K332" s="95" t="str">
        <f t="shared" si="3"/>
        <v/>
      </c>
      <c r="L332" s="98"/>
      <c r="M332" s="97"/>
      <c r="N332" s="97"/>
      <c r="O332" s="98"/>
      <c r="P332" s="99"/>
    </row>
    <row r="333">
      <c r="A333" s="87"/>
      <c r="B333" s="88"/>
      <c r="C333" s="89"/>
      <c r="D333" s="90"/>
      <c r="E333" s="91" t="s">
        <v>53</v>
      </c>
      <c r="F333" s="92"/>
      <c r="G333" s="93" t="s">
        <v>53</v>
      </c>
      <c r="H333" s="94"/>
      <c r="I333" s="93" t="s">
        <v>53</v>
      </c>
      <c r="J333" s="94" t="str">
        <f t="shared" si="2"/>
        <v>Hello! Please confirm that you'll be able to make it to your scheduled intake call tomorrow (12/30) at . The call will last about 30 minutes. Text CONFIRM to confirm, text CANCEL to cancel, or text CHANGE to reschedule your call.</v>
      </c>
      <c r="K333" s="95" t="str">
        <f t="shared" si="3"/>
        <v/>
      </c>
      <c r="L333" s="98"/>
      <c r="M333" s="97"/>
      <c r="N333" s="97"/>
      <c r="O333" s="98"/>
      <c r="P333" s="99"/>
    </row>
    <row r="334">
      <c r="A334" s="87"/>
      <c r="B334" s="88"/>
      <c r="C334" s="89"/>
      <c r="D334" s="90"/>
      <c r="E334" s="91" t="s">
        <v>53</v>
      </c>
      <c r="F334" s="92"/>
      <c r="G334" s="93" t="s">
        <v>53</v>
      </c>
      <c r="H334" s="94"/>
      <c r="I334" s="93" t="s">
        <v>53</v>
      </c>
      <c r="J334" s="94" t="str">
        <f t="shared" si="2"/>
        <v>Hello! Please confirm that you'll be able to make it to your scheduled intake call tomorrow (12/30) at . The call will last about 30 minutes. Text CONFIRM to confirm, text CANCEL to cancel, or text CHANGE to reschedule your call.</v>
      </c>
      <c r="K334" s="95" t="str">
        <f t="shared" si="3"/>
        <v/>
      </c>
      <c r="L334" s="98"/>
      <c r="M334" s="97"/>
      <c r="N334" s="97"/>
      <c r="O334" s="98"/>
      <c r="P334" s="99"/>
    </row>
    <row r="335">
      <c r="A335" s="87"/>
      <c r="B335" s="88"/>
      <c r="C335" s="89"/>
      <c r="D335" s="90"/>
      <c r="E335" s="91" t="s">
        <v>53</v>
      </c>
      <c r="F335" s="92"/>
      <c r="G335" s="93" t="s">
        <v>53</v>
      </c>
      <c r="H335" s="94"/>
      <c r="I335" s="93" t="s">
        <v>53</v>
      </c>
      <c r="J335" s="94" t="str">
        <f t="shared" si="2"/>
        <v>Hello! Please confirm that you'll be able to make it to your scheduled intake call tomorrow (12/30) at . The call will last about 30 minutes. Text CONFIRM to confirm, text CANCEL to cancel, or text CHANGE to reschedule your call.</v>
      </c>
      <c r="K335" s="95" t="str">
        <f t="shared" si="3"/>
        <v/>
      </c>
      <c r="L335" s="98"/>
      <c r="M335" s="97"/>
      <c r="N335" s="97"/>
      <c r="O335" s="98"/>
      <c r="P335" s="99"/>
    </row>
    <row r="336">
      <c r="A336" s="87"/>
      <c r="B336" s="88"/>
      <c r="C336" s="89"/>
      <c r="D336" s="90"/>
      <c r="E336" s="91" t="s">
        <v>53</v>
      </c>
      <c r="F336" s="92"/>
      <c r="G336" s="93" t="s">
        <v>53</v>
      </c>
      <c r="H336" s="94"/>
      <c r="I336" s="93" t="s">
        <v>53</v>
      </c>
      <c r="J336" s="94" t="str">
        <f t="shared" si="2"/>
        <v>Hello! Please confirm that you'll be able to make it to your scheduled intake call tomorrow (12/30) at . The call will last about 30 minutes. Text CONFIRM to confirm, text CANCEL to cancel, or text CHANGE to reschedule your call.</v>
      </c>
      <c r="K336" s="95" t="str">
        <f t="shared" si="3"/>
        <v/>
      </c>
      <c r="L336" s="98"/>
      <c r="M336" s="97"/>
      <c r="N336" s="97"/>
      <c r="O336" s="98"/>
      <c r="P336" s="99"/>
    </row>
    <row r="337">
      <c r="A337" s="87"/>
      <c r="B337" s="88"/>
      <c r="C337" s="89"/>
      <c r="D337" s="90"/>
      <c r="E337" s="91" t="s">
        <v>53</v>
      </c>
      <c r="F337" s="92"/>
      <c r="G337" s="93" t="s">
        <v>53</v>
      </c>
      <c r="H337" s="94"/>
      <c r="I337" s="93" t="s">
        <v>53</v>
      </c>
      <c r="J337" s="94" t="str">
        <f t="shared" si="2"/>
        <v>Hello! Please confirm that you'll be able to make it to your scheduled intake call tomorrow (12/30) at . The call will last about 30 minutes. Text CONFIRM to confirm, text CANCEL to cancel, or text CHANGE to reschedule your call.</v>
      </c>
      <c r="K337" s="95" t="str">
        <f t="shared" si="3"/>
        <v/>
      </c>
      <c r="L337" s="98"/>
      <c r="M337" s="97"/>
      <c r="N337" s="97"/>
      <c r="O337" s="98"/>
      <c r="P337" s="99"/>
    </row>
    <row r="338">
      <c r="A338" s="87"/>
      <c r="B338" s="88"/>
      <c r="C338" s="89"/>
      <c r="D338" s="90"/>
      <c r="E338" s="91" t="s">
        <v>53</v>
      </c>
      <c r="F338" s="92"/>
      <c r="G338" s="93" t="s">
        <v>53</v>
      </c>
      <c r="H338" s="94"/>
      <c r="I338" s="93" t="s">
        <v>53</v>
      </c>
      <c r="J338" s="94" t="str">
        <f t="shared" si="2"/>
        <v>Hello! Please confirm that you'll be able to make it to your scheduled intake call tomorrow (12/30) at . The call will last about 30 minutes. Text CONFIRM to confirm, text CANCEL to cancel, or text CHANGE to reschedule your call.</v>
      </c>
      <c r="K338" s="95" t="str">
        <f t="shared" si="3"/>
        <v/>
      </c>
      <c r="L338" s="98"/>
      <c r="M338" s="97"/>
      <c r="N338" s="97"/>
      <c r="O338" s="98"/>
      <c r="P338" s="99"/>
    </row>
    <row r="339">
      <c r="A339" s="87"/>
      <c r="B339" s="88"/>
      <c r="C339" s="89"/>
      <c r="D339" s="90"/>
      <c r="E339" s="91" t="s">
        <v>53</v>
      </c>
      <c r="F339" s="92"/>
      <c r="G339" s="93" t="s">
        <v>53</v>
      </c>
      <c r="H339" s="94"/>
      <c r="I339" s="93" t="s">
        <v>53</v>
      </c>
      <c r="J339" s="94" t="str">
        <f t="shared" si="2"/>
        <v>Hello! Please confirm that you'll be able to make it to your scheduled intake call tomorrow (12/30) at . The call will last about 30 minutes. Text CONFIRM to confirm, text CANCEL to cancel, or text CHANGE to reschedule your call.</v>
      </c>
      <c r="K339" s="95" t="str">
        <f t="shared" si="3"/>
        <v/>
      </c>
      <c r="L339" s="98"/>
      <c r="M339" s="97"/>
      <c r="N339" s="97"/>
      <c r="O339" s="98"/>
      <c r="P339" s="99"/>
    </row>
    <row r="340">
      <c r="A340" s="87"/>
      <c r="B340" s="88"/>
      <c r="C340" s="89"/>
      <c r="D340" s="90"/>
      <c r="E340" s="91" t="s">
        <v>53</v>
      </c>
      <c r="F340" s="92"/>
      <c r="G340" s="93" t="s">
        <v>53</v>
      </c>
      <c r="H340" s="94"/>
      <c r="I340" s="93" t="s">
        <v>53</v>
      </c>
      <c r="J340" s="94" t="str">
        <f t="shared" si="2"/>
        <v>Hello! Please confirm that you'll be able to make it to your scheduled intake call tomorrow (12/30) at . The call will last about 30 minutes. Text CONFIRM to confirm, text CANCEL to cancel, or text CHANGE to reschedule your call.</v>
      </c>
      <c r="K340" s="95" t="str">
        <f t="shared" si="3"/>
        <v/>
      </c>
      <c r="L340" s="98"/>
      <c r="M340" s="97"/>
      <c r="N340" s="97"/>
      <c r="O340" s="98"/>
      <c r="P340" s="99"/>
    </row>
    <row r="341">
      <c r="A341" s="87"/>
      <c r="B341" s="88"/>
      <c r="C341" s="89"/>
      <c r="D341" s="90"/>
      <c r="E341" s="91" t="s">
        <v>53</v>
      </c>
      <c r="F341" s="92"/>
      <c r="G341" s="93" t="s">
        <v>53</v>
      </c>
      <c r="H341" s="94"/>
      <c r="I341" s="93" t="s">
        <v>53</v>
      </c>
      <c r="J341" s="94" t="str">
        <f t="shared" si="2"/>
        <v>Hello! Please confirm that you'll be able to make it to your scheduled intake call tomorrow (12/30) at . The call will last about 30 minutes. Text CONFIRM to confirm, text CANCEL to cancel, or text CHANGE to reschedule your call.</v>
      </c>
      <c r="K341" s="95" t="str">
        <f t="shared" si="3"/>
        <v/>
      </c>
      <c r="L341" s="98"/>
      <c r="M341" s="97"/>
      <c r="N341" s="97"/>
      <c r="O341" s="98"/>
      <c r="P341" s="99"/>
    </row>
    <row r="342">
      <c r="A342" s="87"/>
      <c r="B342" s="88"/>
      <c r="C342" s="89"/>
      <c r="D342" s="90"/>
      <c r="E342" s="91" t="s">
        <v>53</v>
      </c>
      <c r="F342" s="92"/>
      <c r="G342" s="93" t="s">
        <v>53</v>
      </c>
      <c r="H342" s="94"/>
      <c r="I342" s="93" t="s">
        <v>53</v>
      </c>
      <c r="J342" s="94" t="str">
        <f t="shared" si="2"/>
        <v>Hello! Please confirm that you'll be able to make it to your scheduled intake call tomorrow (12/30) at . The call will last about 30 minutes. Text CONFIRM to confirm, text CANCEL to cancel, or text CHANGE to reschedule your call.</v>
      </c>
      <c r="K342" s="95" t="str">
        <f t="shared" si="3"/>
        <v/>
      </c>
      <c r="L342" s="98"/>
      <c r="M342" s="97"/>
      <c r="N342" s="97"/>
      <c r="O342" s="98"/>
      <c r="P342" s="99"/>
    </row>
    <row r="343">
      <c r="A343" s="87"/>
      <c r="B343" s="88"/>
      <c r="C343" s="89"/>
      <c r="D343" s="90"/>
      <c r="E343" s="91" t="s">
        <v>53</v>
      </c>
      <c r="F343" s="92"/>
      <c r="G343" s="93" t="s">
        <v>53</v>
      </c>
      <c r="H343" s="94"/>
      <c r="I343" s="93" t="s">
        <v>53</v>
      </c>
      <c r="J343" s="94" t="str">
        <f t="shared" si="2"/>
        <v>Hello! Please confirm that you'll be able to make it to your scheduled intake call tomorrow (12/30) at . The call will last about 30 minutes. Text CONFIRM to confirm, text CANCEL to cancel, or text CHANGE to reschedule your call.</v>
      </c>
      <c r="K343" s="95" t="str">
        <f t="shared" si="3"/>
        <v/>
      </c>
      <c r="L343" s="98"/>
      <c r="M343" s="97"/>
      <c r="N343" s="97"/>
      <c r="O343" s="98"/>
      <c r="P343" s="99"/>
    </row>
    <row r="344">
      <c r="A344" s="87"/>
      <c r="B344" s="88"/>
      <c r="C344" s="89"/>
      <c r="D344" s="90"/>
      <c r="E344" s="91" t="s">
        <v>53</v>
      </c>
      <c r="F344" s="92"/>
      <c r="G344" s="93" t="s">
        <v>53</v>
      </c>
      <c r="H344" s="94"/>
      <c r="I344" s="93" t="s">
        <v>53</v>
      </c>
      <c r="J344" s="94" t="str">
        <f t="shared" si="2"/>
        <v>Hello! Please confirm that you'll be able to make it to your scheduled intake call tomorrow (12/30) at . The call will last about 30 minutes. Text CONFIRM to confirm, text CANCEL to cancel, or text CHANGE to reschedule your call.</v>
      </c>
      <c r="K344" s="95" t="str">
        <f t="shared" si="3"/>
        <v/>
      </c>
      <c r="L344" s="98"/>
      <c r="M344" s="97"/>
      <c r="N344" s="97"/>
      <c r="O344" s="98"/>
      <c r="P344" s="99"/>
    </row>
    <row r="345">
      <c r="A345" s="87"/>
      <c r="B345" s="88"/>
      <c r="C345" s="89"/>
      <c r="D345" s="90"/>
      <c r="E345" s="91" t="s">
        <v>53</v>
      </c>
      <c r="F345" s="92"/>
      <c r="G345" s="93" t="s">
        <v>53</v>
      </c>
      <c r="H345" s="94"/>
      <c r="I345" s="93" t="s">
        <v>53</v>
      </c>
      <c r="J345" s="94" t="str">
        <f t="shared" si="2"/>
        <v>Hello! Please confirm that you'll be able to make it to your scheduled intake call tomorrow (12/30) at . The call will last about 30 minutes. Text CONFIRM to confirm, text CANCEL to cancel, or text CHANGE to reschedule your call.</v>
      </c>
      <c r="K345" s="95" t="str">
        <f t="shared" si="3"/>
        <v/>
      </c>
      <c r="L345" s="98"/>
      <c r="M345" s="97"/>
      <c r="N345" s="97"/>
      <c r="O345" s="98"/>
      <c r="P345" s="99"/>
    </row>
    <row r="346">
      <c r="A346" s="87"/>
      <c r="B346" s="88"/>
      <c r="C346" s="89"/>
      <c r="D346" s="90"/>
      <c r="E346" s="91" t="s">
        <v>53</v>
      </c>
      <c r="F346" s="92"/>
      <c r="G346" s="93" t="s">
        <v>53</v>
      </c>
      <c r="H346" s="94"/>
      <c r="I346" s="93" t="s">
        <v>53</v>
      </c>
      <c r="J346" s="94" t="str">
        <f t="shared" si="2"/>
        <v>Hello! Please confirm that you'll be able to make it to your scheduled intake call tomorrow (12/30) at . The call will last about 30 minutes. Text CONFIRM to confirm, text CANCEL to cancel, or text CHANGE to reschedule your call.</v>
      </c>
      <c r="K346" s="95" t="str">
        <f t="shared" si="3"/>
        <v/>
      </c>
      <c r="L346" s="98"/>
      <c r="M346" s="97"/>
      <c r="N346" s="97"/>
      <c r="O346" s="98"/>
      <c r="P346" s="99"/>
    </row>
    <row r="347">
      <c r="A347" s="87"/>
      <c r="B347" s="88"/>
      <c r="C347" s="89"/>
      <c r="D347" s="90"/>
      <c r="E347" s="91" t="s">
        <v>53</v>
      </c>
      <c r="F347" s="92"/>
      <c r="G347" s="93" t="s">
        <v>53</v>
      </c>
      <c r="H347" s="94"/>
      <c r="I347" s="93" t="s">
        <v>53</v>
      </c>
      <c r="J347" s="94" t="str">
        <f t="shared" si="2"/>
        <v>Hello! Please confirm that you'll be able to make it to your scheduled intake call tomorrow (12/30) at . The call will last about 30 minutes. Text CONFIRM to confirm, text CANCEL to cancel, or text CHANGE to reschedule your call.</v>
      </c>
      <c r="K347" s="95" t="str">
        <f t="shared" si="3"/>
        <v/>
      </c>
      <c r="L347" s="98"/>
      <c r="M347" s="97"/>
      <c r="N347" s="97"/>
      <c r="O347" s="98"/>
      <c r="P347" s="99"/>
    </row>
    <row r="348">
      <c r="A348" s="87"/>
      <c r="B348" s="88"/>
      <c r="C348" s="89"/>
      <c r="D348" s="90"/>
      <c r="E348" s="91" t="s">
        <v>53</v>
      </c>
      <c r="F348" s="92"/>
      <c r="G348" s="93" t="s">
        <v>53</v>
      </c>
      <c r="H348" s="94"/>
      <c r="I348" s="93" t="s">
        <v>53</v>
      </c>
      <c r="J348" s="94" t="str">
        <f t="shared" si="2"/>
        <v>Hello! Please confirm that you'll be able to make it to your scheduled intake call tomorrow (12/30) at . The call will last about 30 minutes. Text CONFIRM to confirm, text CANCEL to cancel, or text CHANGE to reschedule your call.</v>
      </c>
      <c r="K348" s="95" t="str">
        <f t="shared" si="3"/>
        <v/>
      </c>
      <c r="L348" s="98"/>
      <c r="M348" s="97"/>
      <c r="N348" s="97"/>
      <c r="O348" s="98"/>
      <c r="P348" s="99"/>
    </row>
    <row r="349">
      <c r="A349" s="87"/>
      <c r="B349" s="88"/>
      <c r="C349" s="89"/>
      <c r="D349" s="90"/>
      <c r="E349" s="91" t="s">
        <v>53</v>
      </c>
      <c r="F349" s="92"/>
      <c r="G349" s="93" t="s">
        <v>53</v>
      </c>
      <c r="H349" s="94"/>
      <c r="I349" s="93" t="s">
        <v>53</v>
      </c>
      <c r="J349" s="94" t="str">
        <f t="shared" si="2"/>
        <v>Hello! Please confirm that you'll be able to make it to your scheduled intake call tomorrow (12/30) at . The call will last about 30 minutes. Text CONFIRM to confirm, text CANCEL to cancel, or text CHANGE to reschedule your call.</v>
      </c>
      <c r="K349" s="95" t="str">
        <f t="shared" si="3"/>
        <v/>
      </c>
      <c r="L349" s="98"/>
      <c r="M349" s="97"/>
      <c r="N349" s="97"/>
      <c r="O349" s="98"/>
      <c r="P349" s="99"/>
    </row>
    <row r="350">
      <c r="A350" s="87"/>
      <c r="B350" s="88"/>
      <c r="C350" s="89"/>
      <c r="D350" s="90"/>
      <c r="E350" s="91" t="s">
        <v>53</v>
      </c>
      <c r="F350" s="92"/>
      <c r="G350" s="93" t="s">
        <v>53</v>
      </c>
      <c r="H350" s="94"/>
      <c r="I350" s="93" t="s">
        <v>53</v>
      </c>
      <c r="J350" s="94" t="str">
        <f t="shared" si="2"/>
        <v>Hello! Please confirm that you'll be able to make it to your scheduled intake call tomorrow (12/30) at . The call will last about 30 minutes. Text CONFIRM to confirm, text CANCEL to cancel, or text CHANGE to reschedule your call.</v>
      </c>
      <c r="K350" s="95" t="str">
        <f t="shared" si="3"/>
        <v/>
      </c>
      <c r="L350" s="98"/>
      <c r="M350" s="97"/>
      <c r="N350" s="97"/>
      <c r="O350" s="98"/>
      <c r="P350" s="99"/>
    </row>
    <row r="351">
      <c r="A351" s="87"/>
      <c r="B351" s="88"/>
      <c r="C351" s="89"/>
      <c r="D351" s="90"/>
      <c r="E351" s="91" t="s">
        <v>53</v>
      </c>
      <c r="F351" s="92"/>
      <c r="G351" s="93" t="s">
        <v>53</v>
      </c>
      <c r="H351" s="94"/>
      <c r="I351" s="93" t="s">
        <v>53</v>
      </c>
      <c r="J351" s="94" t="str">
        <f t="shared" si="2"/>
        <v>Hello! Please confirm that you'll be able to make it to your scheduled intake call tomorrow (12/30) at . The call will last about 30 minutes. Text CONFIRM to confirm, text CANCEL to cancel, or text CHANGE to reschedule your call.</v>
      </c>
      <c r="K351" s="95" t="str">
        <f t="shared" si="3"/>
        <v/>
      </c>
      <c r="L351" s="98"/>
      <c r="M351" s="97"/>
      <c r="N351" s="97"/>
      <c r="O351" s="98"/>
      <c r="P351" s="99"/>
    </row>
    <row r="352">
      <c r="A352" s="87"/>
      <c r="B352" s="88"/>
      <c r="C352" s="89"/>
      <c r="D352" s="90"/>
      <c r="E352" s="91" t="s">
        <v>53</v>
      </c>
      <c r="F352" s="92"/>
      <c r="G352" s="93" t="s">
        <v>53</v>
      </c>
      <c r="H352" s="94"/>
      <c r="I352" s="93" t="s">
        <v>53</v>
      </c>
      <c r="J352" s="94" t="str">
        <f t="shared" si="2"/>
        <v>Hello! Please confirm that you'll be able to make it to your scheduled intake call tomorrow (12/30) at . The call will last about 30 minutes. Text CONFIRM to confirm, text CANCEL to cancel, or text CHANGE to reschedule your call.</v>
      </c>
      <c r="K352" s="95" t="str">
        <f t="shared" si="3"/>
        <v/>
      </c>
      <c r="L352" s="98"/>
      <c r="M352" s="97"/>
      <c r="N352" s="97"/>
      <c r="O352" s="98"/>
      <c r="P352" s="99"/>
    </row>
    <row r="353">
      <c r="A353" s="87"/>
      <c r="B353" s="88"/>
      <c r="C353" s="89"/>
      <c r="D353" s="90"/>
      <c r="E353" s="91" t="s">
        <v>53</v>
      </c>
      <c r="F353" s="92"/>
      <c r="G353" s="93" t="s">
        <v>53</v>
      </c>
      <c r="H353" s="94"/>
      <c r="I353" s="93" t="s">
        <v>53</v>
      </c>
      <c r="J353" s="94" t="str">
        <f t="shared" si="2"/>
        <v>Hello! Please confirm that you'll be able to make it to your scheduled intake call tomorrow (12/30) at . The call will last about 30 minutes. Text CONFIRM to confirm, text CANCEL to cancel, or text CHANGE to reschedule your call.</v>
      </c>
      <c r="K353" s="95" t="str">
        <f t="shared" si="3"/>
        <v/>
      </c>
      <c r="L353" s="98"/>
      <c r="M353" s="97"/>
      <c r="N353" s="97"/>
      <c r="O353" s="98"/>
      <c r="P353" s="99"/>
    </row>
    <row r="354">
      <c r="A354" s="87"/>
      <c r="B354" s="88"/>
      <c r="C354" s="89"/>
      <c r="D354" s="90"/>
      <c r="E354" s="91" t="s">
        <v>53</v>
      </c>
      <c r="F354" s="92"/>
      <c r="G354" s="93" t="s">
        <v>53</v>
      </c>
      <c r="H354" s="94"/>
      <c r="I354" s="93" t="s">
        <v>53</v>
      </c>
      <c r="J354" s="94" t="str">
        <f t="shared" si="2"/>
        <v>Hello! Please confirm that you'll be able to make it to your scheduled intake call tomorrow (12/30) at . The call will last about 30 minutes. Text CONFIRM to confirm, text CANCEL to cancel, or text CHANGE to reschedule your call.</v>
      </c>
      <c r="K354" s="95" t="str">
        <f t="shared" si="3"/>
        <v/>
      </c>
      <c r="L354" s="98"/>
      <c r="M354" s="97"/>
      <c r="N354" s="97"/>
      <c r="O354" s="98"/>
      <c r="P354" s="99"/>
    </row>
    <row r="355">
      <c r="A355" s="87"/>
      <c r="B355" s="88"/>
      <c r="C355" s="89"/>
      <c r="D355" s="90"/>
      <c r="E355" s="91" t="s">
        <v>53</v>
      </c>
      <c r="F355" s="92"/>
      <c r="G355" s="93" t="s">
        <v>53</v>
      </c>
      <c r="H355" s="94"/>
      <c r="I355" s="93" t="s">
        <v>53</v>
      </c>
      <c r="J355" s="94" t="str">
        <f t="shared" si="2"/>
        <v>Hello! Please confirm that you'll be able to make it to your scheduled intake call tomorrow (12/30) at . The call will last about 30 minutes. Text CONFIRM to confirm, text CANCEL to cancel, or text CHANGE to reschedule your call.</v>
      </c>
      <c r="K355" s="95" t="str">
        <f t="shared" si="3"/>
        <v/>
      </c>
      <c r="L355" s="98"/>
      <c r="M355" s="97"/>
      <c r="N355" s="97"/>
      <c r="O355" s="98"/>
      <c r="P355" s="99"/>
    </row>
    <row r="356">
      <c r="A356" s="87"/>
      <c r="B356" s="88"/>
      <c r="C356" s="89"/>
      <c r="D356" s="90"/>
      <c r="E356" s="91" t="s">
        <v>53</v>
      </c>
      <c r="F356" s="92"/>
      <c r="G356" s="93" t="s">
        <v>53</v>
      </c>
      <c r="H356" s="94"/>
      <c r="I356" s="93" t="s">
        <v>53</v>
      </c>
      <c r="J356" s="94" t="str">
        <f t="shared" si="2"/>
        <v>Hello! Please confirm that you'll be able to make it to your scheduled intake call tomorrow (12/30) at . The call will last about 30 minutes. Text CONFIRM to confirm, text CANCEL to cancel, or text CHANGE to reschedule your call.</v>
      </c>
      <c r="K356" s="95" t="str">
        <f t="shared" si="3"/>
        <v/>
      </c>
      <c r="L356" s="98"/>
      <c r="M356" s="97"/>
      <c r="N356" s="97"/>
      <c r="O356" s="98"/>
      <c r="P356" s="99"/>
    </row>
    <row r="357">
      <c r="A357" s="87"/>
      <c r="B357" s="88"/>
      <c r="C357" s="89"/>
      <c r="D357" s="90"/>
      <c r="E357" s="91" t="s">
        <v>53</v>
      </c>
      <c r="F357" s="92"/>
      <c r="G357" s="93" t="s">
        <v>53</v>
      </c>
      <c r="H357" s="94"/>
      <c r="I357" s="93" t="s">
        <v>53</v>
      </c>
      <c r="J357" s="94" t="str">
        <f t="shared" si="2"/>
        <v>Hello! Please confirm that you'll be able to make it to your scheduled intake call tomorrow (12/30) at . The call will last about 30 minutes. Text CONFIRM to confirm, text CANCEL to cancel, or text CHANGE to reschedule your call.</v>
      </c>
      <c r="K357" s="95" t="str">
        <f t="shared" si="3"/>
        <v/>
      </c>
      <c r="L357" s="98"/>
      <c r="M357" s="97"/>
      <c r="N357" s="97"/>
      <c r="O357" s="98"/>
      <c r="P357" s="99"/>
    </row>
    <row r="358">
      <c r="A358" s="87"/>
      <c r="B358" s="88"/>
      <c r="C358" s="89"/>
      <c r="D358" s="90"/>
      <c r="E358" s="91" t="s">
        <v>53</v>
      </c>
      <c r="F358" s="92"/>
      <c r="G358" s="93" t="s">
        <v>53</v>
      </c>
      <c r="H358" s="94"/>
      <c r="I358" s="93" t="s">
        <v>53</v>
      </c>
      <c r="J358" s="94" t="str">
        <f t="shared" si="2"/>
        <v>Hello! Please confirm that you'll be able to make it to your scheduled intake call tomorrow (12/30) at . The call will last about 30 minutes. Text CONFIRM to confirm, text CANCEL to cancel, or text CHANGE to reschedule your call.</v>
      </c>
      <c r="K358" s="95" t="str">
        <f t="shared" si="3"/>
        <v/>
      </c>
      <c r="L358" s="98"/>
      <c r="M358" s="97"/>
      <c r="N358" s="97"/>
      <c r="O358" s="98"/>
      <c r="P358" s="99"/>
    </row>
    <row r="359">
      <c r="A359" s="87"/>
      <c r="B359" s="88"/>
      <c r="C359" s="89"/>
      <c r="D359" s="90"/>
      <c r="E359" s="91" t="s">
        <v>53</v>
      </c>
      <c r="F359" s="92"/>
      <c r="G359" s="93" t="s">
        <v>53</v>
      </c>
      <c r="H359" s="94"/>
      <c r="I359" s="93" t="s">
        <v>53</v>
      </c>
      <c r="J359" s="94" t="str">
        <f t="shared" si="2"/>
        <v>Hello! Please confirm that you'll be able to make it to your scheduled intake call tomorrow (12/30) at . The call will last about 30 minutes. Text CONFIRM to confirm, text CANCEL to cancel, or text CHANGE to reschedule your call.</v>
      </c>
      <c r="K359" s="95" t="str">
        <f t="shared" si="3"/>
        <v/>
      </c>
      <c r="L359" s="98"/>
      <c r="M359" s="97"/>
      <c r="N359" s="97"/>
      <c r="O359" s="98"/>
      <c r="P359" s="99"/>
    </row>
    <row r="360">
      <c r="A360" s="87"/>
      <c r="B360" s="88"/>
      <c r="C360" s="89"/>
      <c r="D360" s="90"/>
      <c r="E360" s="91" t="s">
        <v>53</v>
      </c>
      <c r="F360" s="92"/>
      <c r="G360" s="93" t="s">
        <v>53</v>
      </c>
      <c r="H360" s="94"/>
      <c r="I360" s="93" t="s">
        <v>53</v>
      </c>
      <c r="J360" s="94" t="str">
        <f t="shared" si="2"/>
        <v>Hello! Please confirm that you'll be able to make it to your scheduled intake call tomorrow (12/30) at . The call will last about 30 minutes. Text CONFIRM to confirm, text CANCEL to cancel, or text CHANGE to reschedule your call.</v>
      </c>
      <c r="K360" s="95" t="str">
        <f t="shared" si="3"/>
        <v/>
      </c>
      <c r="L360" s="98"/>
      <c r="M360" s="97"/>
      <c r="N360" s="97"/>
      <c r="O360" s="98"/>
      <c r="P360" s="99"/>
    </row>
    <row r="361">
      <c r="A361" s="87"/>
      <c r="B361" s="88"/>
      <c r="C361" s="89"/>
      <c r="D361" s="90"/>
      <c r="E361" s="91" t="s">
        <v>53</v>
      </c>
      <c r="F361" s="92"/>
      <c r="G361" s="93" t="s">
        <v>53</v>
      </c>
      <c r="H361" s="94"/>
      <c r="I361" s="93" t="s">
        <v>53</v>
      </c>
      <c r="J361" s="94" t="str">
        <f t="shared" si="2"/>
        <v>Hello! Please confirm that you'll be able to make it to your scheduled intake call tomorrow (12/30) at . The call will last about 30 minutes. Text CONFIRM to confirm, text CANCEL to cancel, or text CHANGE to reschedule your call.</v>
      </c>
      <c r="K361" s="95" t="str">
        <f t="shared" si="3"/>
        <v/>
      </c>
      <c r="L361" s="98"/>
      <c r="M361" s="97"/>
      <c r="N361" s="97"/>
      <c r="O361" s="98"/>
      <c r="P361" s="99"/>
    </row>
    <row r="362">
      <c r="A362" s="87"/>
      <c r="B362" s="88"/>
      <c r="C362" s="89"/>
      <c r="D362" s="90"/>
      <c r="E362" s="91" t="s">
        <v>53</v>
      </c>
      <c r="F362" s="92"/>
      <c r="G362" s="93" t="s">
        <v>53</v>
      </c>
      <c r="H362" s="94"/>
      <c r="I362" s="93" t="s">
        <v>53</v>
      </c>
      <c r="J362" s="94" t="str">
        <f t="shared" si="2"/>
        <v>Hello! Please confirm that you'll be able to make it to your scheduled intake call tomorrow (12/30) at . The call will last about 30 minutes. Text CONFIRM to confirm, text CANCEL to cancel, or text CHANGE to reschedule your call.</v>
      </c>
      <c r="K362" s="95" t="str">
        <f t="shared" si="3"/>
        <v/>
      </c>
      <c r="L362" s="98"/>
      <c r="M362" s="97"/>
      <c r="N362" s="97"/>
      <c r="O362" s="98"/>
      <c r="P362" s="99"/>
    </row>
    <row r="363">
      <c r="A363" s="87"/>
      <c r="B363" s="88"/>
      <c r="C363" s="89"/>
      <c r="D363" s="90"/>
      <c r="E363" s="91" t="s">
        <v>53</v>
      </c>
      <c r="F363" s="92"/>
      <c r="G363" s="93" t="s">
        <v>53</v>
      </c>
      <c r="H363" s="94"/>
      <c r="I363" s="93" t="s">
        <v>53</v>
      </c>
      <c r="J363" s="94" t="str">
        <f t="shared" si="2"/>
        <v>Hello! Please confirm that you'll be able to make it to your scheduled intake call tomorrow (12/30) at . The call will last about 30 minutes. Text CONFIRM to confirm, text CANCEL to cancel, or text CHANGE to reschedule your call.</v>
      </c>
      <c r="K363" s="95" t="str">
        <f t="shared" si="3"/>
        <v/>
      </c>
      <c r="L363" s="98"/>
      <c r="M363" s="97"/>
      <c r="N363" s="97"/>
      <c r="O363" s="98"/>
      <c r="P363" s="99"/>
    </row>
    <row r="364">
      <c r="A364" s="87"/>
      <c r="B364" s="88"/>
      <c r="C364" s="89"/>
      <c r="D364" s="90"/>
      <c r="E364" s="91" t="s">
        <v>53</v>
      </c>
      <c r="F364" s="92"/>
      <c r="G364" s="93" t="s">
        <v>53</v>
      </c>
      <c r="H364" s="94"/>
      <c r="I364" s="93" t="s">
        <v>53</v>
      </c>
      <c r="J364" s="94" t="str">
        <f t="shared" si="2"/>
        <v>Hello! Please confirm that you'll be able to make it to your scheduled intake call tomorrow (12/30) at . The call will last about 30 minutes. Text CONFIRM to confirm, text CANCEL to cancel, or text CHANGE to reschedule your call.</v>
      </c>
      <c r="K364" s="95" t="str">
        <f t="shared" si="3"/>
        <v/>
      </c>
      <c r="L364" s="98"/>
      <c r="M364" s="97"/>
      <c r="N364" s="97"/>
      <c r="O364" s="98"/>
      <c r="P364" s="99"/>
    </row>
    <row r="365">
      <c r="A365" s="87"/>
      <c r="B365" s="88"/>
      <c r="C365" s="89"/>
      <c r="D365" s="90"/>
      <c r="E365" s="91" t="s">
        <v>53</v>
      </c>
      <c r="F365" s="92"/>
      <c r="G365" s="93" t="s">
        <v>53</v>
      </c>
      <c r="H365" s="94"/>
      <c r="I365" s="93" t="s">
        <v>53</v>
      </c>
      <c r="J365" s="94" t="str">
        <f t="shared" si="2"/>
        <v>Hello! Please confirm that you'll be able to make it to your scheduled intake call tomorrow (12/30) at . The call will last about 30 minutes. Text CONFIRM to confirm, text CANCEL to cancel, or text CHANGE to reschedule your call.</v>
      </c>
      <c r="K365" s="95" t="str">
        <f t="shared" si="3"/>
        <v/>
      </c>
      <c r="L365" s="98"/>
      <c r="M365" s="97"/>
      <c r="N365" s="97"/>
      <c r="O365" s="98"/>
      <c r="P365" s="99"/>
    </row>
    <row r="366">
      <c r="A366" s="87"/>
      <c r="B366" s="88"/>
      <c r="C366" s="89"/>
      <c r="D366" s="90"/>
      <c r="E366" s="91" t="s">
        <v>53</v>
      </c>
      <c r="F366" s="92"/>
      <c r="G366" s="93" t="s">
        <v>53</v>
      </c>
      <c r="H366" s="94"/>
      <c r="I366" s="93" t="s">
        <v>53</v>
      </c>
      <c r="J366" s="94" t="str">
        <f t="shared" si="2"/>
        <v>Hello! Please confirm that you'll be able to make it to your scheduled intake call tomorrow (12/30) at . The call will last about 30 minutes. Text CONFIRM to confirm, text CANCEL to cancel, or text CHANGE to reschedule your call.</v>
      </c>
      <c r="K366" s="95" t="str">
        <f t="shared" si="3"/>
        <v/>
      </c>
      <c r="L366" s="98"/>
      <c r="M366" s="97"/>
      <c r="N366" s="97"/>
      <c r="O366" s="98"/>
      <c r="P366" s="99"/>
    </row>
    <row r="367">
      <c r="A367" s="87"/>
      <c r="B367" s="88"/>
      <c r="C367" s="89"/>
      <c r="D367" s="90"/>
      <c r="E367" s="91" t="s">
        <v>53</v>
      </c>
      <c r="F367" s="92"/>
      <c r="G367" s="93" t="s">
        <v>53</v>
      </c>
      <c r="H367" s="94"/>
      <c r="I367" s="93" t="s">
        <v>53</v>
      </c>
      <c r="J367" s="94" t="str">
        <f t="shared" si="2"/>
        <v>Hello! Please confirm that you'll be able to make it to your scheduled intake call tomorrow (12/30) at . The call will last about 30 minutes. Text CONFIRM to confirm, text CANCEL to cancel, or text CHANGE to reschedule your call.</v>
      </c>
      <c r="K367" s="95" t="str">
        <f t="shared" si="3"/>
        <v/>
      </c>
      <c r="L367" s="98"/>
      <c r="M367" s="97"/>
      <c r="N367" s="97"/>
      <c r="O367" s="98"/>
      <c r="P367" s="99"/>
    </row>
    <row r="368">
      <c r="A368" s="87"/>
      <c r="B368" s="88"/>
      <c r="C368" s="89"/>
      <c r="D368" s="90"/>
      <c r="E368" s="91" t="s">
        <v>53</v>
      </c>
      <c r="F368" s="92"/>
      <c r="G368" s="93" t="s">
        <v>53</v>
      </c>
      <c r="H368" s="94"/>
      <c r="I368" s="93" t="s">
        <v>53</v>
      </c>
      <c r="J368" s="94" t="str">
        <f t="shared" si="2"/>
        <v>Hello! Please confirm that you'll be able to make it to your scheduled intake call tomorrow (12/30) at . The call will last about 30 minutes. Text CONFIRM to confirm, text CANCEL to cancel, or text CHANGE to reschedule your call.</v>
      </c>
      <c r="K368" s="95" t="str">
        <f t="shared" si="3"/>
        <v/>
      </c>
      <c r="L368" s="98"/>
      <c r="M368" s="97"/>
      <c r="N368" s="97"/>
      <c r="O368" s="98"/>
      <c r="P368" s="99"/>
    </row>
    <row r="369">
      <c r="A369" s="87"/>
      <c r="B369" s="88"/>
      <c r="C369" s="89"/>
      <c r="D369" s="90"/>
      <c r="E369" s="91" t="s">
        <v>53</v>
      </c>
      <c r="F369" s="92"/>
      <c r="G369" s="93" t="s">
        <v>53</v>
      </c>
      <c r="H369" s="94"/>
      <c r="I369" s="93" t="s">
        <v>53</v>
      </c>
      <c r="J369" s="94" t="str">
        <f t="shared" si="2"/>
        <v>Hello! Please confirm that you'll be able to make it to your scheduled intake call tomorrow (12/30) at . The call will last about 30 minutes. Text CONFIRM to confirm, text CANCEL to cancel, or text CHANGE to reschedule your call.</v>
      </c>
      <c r="K369" s="95" t="str">
        <f t="shared" si="3"/>
        <v/>
      </c>
      <c r="L369" s="98"/>
      <c r="M369" s="97"/>
      <c r="N369" s="97"/>
      <c r="O369" s="98"/>
      <c r="P369" s="99"/>
    </row>
    <row r="370">
      <c r="A370" s="87"/>
      <c r="B370" s="88"/>
      <c r="C370" s="89"/>
      <c r="D370" s="90"/>
      <c r="E370" s="91" t="s">
        <v>53</v>
      </c>
      <c r="F370" s="92"/>
      <c r="G370" s="93" t="s">
        <v>53</v>
      </c>
      <c r="H370" s="94"/>
      <c r="I370" s="93" t="s">
        <v>53</v>
      </c>
      <c r="J370" s="94" t="str">
        <f t="shared" si="2"/>
        <v>Hello! Please confirm that you'll be able to make it to your scheduled intake call tomorrow (12/30) at . The call will last about 30 minutes. Text CONFIRM to confirm, text CANCEL to cancel, or text CHANGE to reschedule your call.</v>
      </c>
      <c r="K370" s="95" t="str">
        <f t="shared" si="3"/>
        <v/>
      </c>
      <c r="L370" s="98"/>
      <c r="M370" s="97"/>
      <c r="N370" s="97"/>
      <c r="O370" s="98"/>
      <c r="P370" s="99"/>
    </row>
    <row r="371">
      <c r="A371" s="87"/>
      <c r="B371" s="88"/>
      <c r="C371" s="89"/>
      <c r="D371" s="90"/>
      <c r="E371" s="91" t="s">
        <v>53</v>
      </c>
      <c r="F371" s="92"/>
      <c r="G371" s="93" t="s">
        <v>53</v>
      </c>
      <c r="H371" s="94"/>
      <c r="I371" s="93" t="s">
        <v>53</v>
      </c>
      <c r="J371" s="94" t="str">
        <f t="shared" si="2"/>
        <v>Hello! Please confirm that you'll be able to make it to your scheduled intake call tomorrow (12/30) at . The call will last about 30 minutes. Text CONFIRM to confirm, text CANCEL to cancel, or text CHANGE to reschedule your call.</v>
      </c>
      <c r="K371" s="95" t="str">
        <f t="shared" si="3"/>
        <v/>
      </c>
      <c r="L371" s="98"/>
      <c r="M371" s="97"/>
      <c r="N371" s="97"/>
      <c r="O371" s="98"/>
      <c r="P371" s="99"/>
    </row>
    <row r="372">
      <c r="A372" s="87"/>
      <c r="B372" s="88"/>
      <c r="C372" s="89"/>
      <c r="D372" s="90"/>
      <c r="E372" s="91" t="s">
        <v>53</v>
      </c>
      <c r="F372" s="92"/>
      <c r="G372" s="93" t="s">
        <v>53</v>
      </c>
      <c r="H372" s="94"/>
      <c r="I372" s="93" t="s">
        <v>53</v>
      </c>
      <c r="J372" s="94" t="str">
        <f t="shared" si="2"/>
        <v>Hello! Please confirm that you'll be able to make it to your scheduled intake call tomorrow (12/30) at . The call will last about 30 minutes. Text CONFIRM to confirm, text CANCEL to cancel, or text CHANGE to reschedule your call.</v>
      </c>
      <c r="K372" s="95" t="str">
        <f t="shared" si="3"/>
        <v/>
      </c>
      <c r="L372" s="98"/>
      <c r="M372" s="97"/>
      <c r="N372" s="97"/>
      <c r="O372" s="98"/>
      <c r="P372" s="99"/>
    </row>
    <row r="373">
      <c r="A373" s="87"/>
      <c r="B373" s="88"/>
      <c r="C373" s="89"/>
      <c r="D373" s="90"/>
      <c r="E373" s="91" t="s">
        <v>53</v>
      </c>
      <c r="F373" s="92"/>
      <c r="G373" s="93" t="s">
        <v>53</v>
      </c>
      <c r="H373" s="94"/>
      <c r="I373" s="93" t="s">
        <v>53</v>
      </c>
      <c r="J373" s="94" t="str">
        <f t="shared" si="2"/>
        <v>Hello! Please confirm that you'll be able to make it to your scheduled intake call tomorrow (12/30) at . The call will last about 30 minutes. Text CONFIRM to confirm, text CANCEL to cancel, or text CHANGE to reschedule your call.</v>
      </c>
      <c r="K373" s="95" t="str">
        <f t="shared" si="3"/>
        <v/>
      </c>
      <c r="L373" s="98"/>
      <c r="M373" s="97"/>
      <c r="N373" s="97"/>
      <c r="O373" s="98"/>
      <c r="P373" s="99"/>
    </row>
    <row r="374">
      <c r="A374" s="87"/>
      <c r="B374" s="88"/>
      <c r="C374" s="89"/>
      <c r="D374" s="90"/>
      <c r="E374" s="91" t="s">
        <v>53</v>
      </c>
      <c r="F374" s="92"/>
      <c r="G374" s="93" t="s">
        <v>53</v>
      </c>
      <c r="H374" s="94"/>
      <c r="I374" s="93" t="s">
        <v>53</v>
      </c>
      <c r="J374" s="94" t="str">
        <f t="shared" si="2"/>
        <v>Hello! Please confirm that you'll be able to make it to your scheduled intake call tomorrow (12/30) at . The call will last about 30 minutes. Text CONFIRM to confirm, text CANCEL to cancel, or text CHANGE to reschedule your call.</v>
      </c>
      <c r="K374" s="95" t="str">
        <f t="shared" si="3"/>
        <v/>
      </c>
      <c r="L374" s="98"/>
      <c r="M374" s="97"/>
      <c r="N374" s="97"/>
      <c r="O374" s="98"/>
      <c r="P374" s="99"/>
    </row>
    <row r="375">
      <c r="A375" s="87"/>
      <c r="B375" s="88"/>
      <c r="C375" s="89"/>
      <c r="D375" s="90"/>
      <c r="E375" s="91" t="s">
        <v>53</v>
      </c>
      <c r="F375" s="92"/>
      <c r="G375" s="93" t="s">
        <v>53</v>
      </c>
      <c r="H375" s="94"/>
      <c r="I375" s="93" t="s">
        <v>53</v>
      </c>
      <c r="J375" s="94" t="str">
        <f t="shared" si="2"/>
        <v>Hello! Please confirm that you'll be able to make it to your scheduled intake call tomorrow (12/30) at . The call will last about 30 minutes. Text CONFIRM to confirm, text CANCEL to cancel, or text CHANGE to reschedule your call.</v>
      </c>
      <c r="K375" s="95" t="str">
        <f t="shared" si="3"/>
        <v/>
      </c>
      <c r="L375" s="98"/>
      <c r="M375" s="97"/>
      <c r="N375" s="97"/>
      <c r="O375" s="98"/>
      <c r="P375" s="99"/>
    </row>
    <row r="376">
      <c r="A376" s="87"/>
      <c r="B376" s="88"/>
      <c r="C376" s="89"/>
      <c r="D376" s="90"/>
      <c r="E376" s="91" t="s">
        <v>53</v>
      </c>
      <c r="F376" s="92"/>
      <c r="G376" s="93" t="s">
        <v>53</v>
      </c>
      <c r="H376" s="94"/>
      <c r="I376" s="93" t="s">
        <v>53</v>
      </c>
      <c r="J376" s="94" t="str">
        <f t="shared" si="2"/>
        <v>Hello! Please confirm that you'll be able to make it to your scheduled intake call tomorrow (12/30) at . The call will last about 30 minutes. Text CONFIRM to confirm, text CANCEL to cancel, or text CHANGE to reschedule your call.</v>
      </c>
      <c r="K376" s="95" t="str">
        <f t="shared" si="3"/>
        <v/>
      </c>
      <c r="L376" s="98"/>
      <c r="M376" s="97"/>
      <c r="N376" s="97"/>
      <c r="O376" s="98"/>
      <c r="P376" s="99"/>
    </row>
    <row r="377">
      <c r="A377" s="87"/>
      <c r="B377" s="88"/>
      <c r="C377" s="89"/>
      <c r="D377" s="90"/>
      <c r="E377" s="91" t="s">
        <v>53</v>
      </c>
      <c r="F377" s="92"/>
      <c r="G377" s="93" t="s">
        <v>53</v>
      </c>
      <c r="H377" s="94"/>
      <c r="I377" s="93" t="s">
        <v>53</v>
      </c>
      <c r="J377" s="94" t="str">
        <f t="shared" si="2"/>
        <v>Hello! Please confirm that you'll be able to make it to your scheduled intake call tomorrow (12/30) at . The call will last about 30 minutes. Text CONFIRM to confirm, text CANCEL to cancel, or text CHANGE to reschedule your call.</v>
      </c>
      <c r="K377" s="95" t="str">
        <f t="shared" si="3"/>
        <v/>
      </c>
      <c r="L377" s="98"/>
      <c r="M377" s="97"/>
      <c r="N377" s="97"/>
      <c r="O377" s="98"/>
      <c r="P377" s="99"/>
    </row>
    <row r="378">
      <c r="A378" s="87"/>
      <c r="B378" s="88"/>
      <c r="C378" s="89"/>
      <c r="D378" s="90"/>
      <c r="E378" s="91" t="s">
        <v>53</v>
      </c>
      <c r="F378" s="92"/>
      <c r="G378" s="93" t="s">
        <v>53</v>
      </c>
      <c r="H378" s="94"/>
      <c r="I378" s="93" t="s">
        <v>53</v>
      </c>
      <c r="J378" s="94" t="str">
        <f t="shared" si="2"/>
        <v>Hello! Please confirm that you'll be able to make it to your scheduled intake call tomorrow (12/30) at . The call will last about 30 minutes. Text CONFIRM to confirm, text CANCEL to cancel, or text CHANGE to reschedule your call.</v>
      </c>
      <c r="K378" s="95" t="str">
        <f t="shared" si="3"/>
        <v/>
      </c>
      <c r="L378" s="98"/>
      <c r="M378" s="97"/>
      <c r="N378" s="97"/>
      <c r="O378" s="98"/>
      <c r="P378" s="99"/>
    </row>
    <row r="379">
      <c r="A379" s="87"/>
      <c r="B379" s="88"/>
      <c r="C379" s="89"/>
      <c r="D379" s="90"/>
      <c r="E379" s="91" t="s">
        <v>53</v>
      </c>
      <c r="F379" s="92"/>
      <c r="G379" s="93" t="s">
        <v>53</v>
      </c>
      <c r="H379" s="94"/>
      <c r="I379" s="93" t="s">
        <v>53</v>
      </c>
      <c r="J379" s="94" t="str">
        <f t="shared" si="2"/>
        <v>Hello! Please confirm that you'll be able to make it to your scheduled intake call tomorrow (12/30) at . The call will last about 30 minutes. Text CONFIRM to confirm, text CANCEL to cancel, or text CHANGE to reschedule your call.</v>
      </c>
      <c r="K379" s="95" t="str">
        <f t="shared" si="3"/>
        <v/>
      </c>
      <c r="L379" s="98"/>
      <c r="M379" s="97"/>
      <c r="N379" s="97"/>
      <c r="O379" s="98"/>
      <c r="P379" s="99"/>
    </row>
    <row r="380">
      <c r="A380" s="87"/>
      <c r="B380" s="88"/>
      <c r="C380" s="89"/>
      <c r="D380" s="90"/>
      <c r="E380" s="91" t="s">
        <v>53</v>
      </c>
      <c r="F380" s="92"/>
      <c r="G380" s="93" t="s">
        <v>53</v>
      </c>
      <c r="H380" s="94"/>
      <c r="I380" s="93" t="s">
        <v>53</v>
      </c>
      <c r="J380" s="94" t="str">
        <f t="shared" si="2"/>
        <v>Hello! Please confirm that you'll be able to make it to your scheduled intake call tomorrow (12/30) at . The call will last about 30 minutes. Text CONFIRM to confirm, text CANCEL to cancel, or text CHANGE to reschedule your call.</v>
      </c>
      <c r="K380" s="95" t="str">
        <f t="shared" si="3"/>
        <v/>
      </c>
      <c r="L380" s="98"/>
      <c r="M380" s="97"/>
      <c r="N380" s="97"/>
      <c r="O380" s="98"/>
      <c r="P380" s="99"/>
    </row>
    <row r="381">
      <c r="A381" s="87"/>
      <c r="B381" s="88"/>
      <c r="C381" s="89"/>
      <c r="D381" s="90"/>
      <c r="E381" s="91" t="s">
        <v>53</v>
      </c>
      <c r="F381" s="92"/>
      <c r="G381" s="93" t="s">
        <v>53</v>
      </c>
      <c r="H381" s="94"/>
      <c r="I381" s="93" t="s">
        <v>53</v>
      </c>
      <c r="J381" s="94" t="str">
        <f t="shared" si="2"/>
        <v>Hello! Please confirm that you'll be able to make it to your scheduled intake call tomorrow (12/30) at . The call will last about 30 minutes. Text CONFIRM to confirm, text CANCEL to cancel, or text CHANGE to reschedule your call.</v>
      </c>
      <c r="K381" s="95" t="str">
        <f t="shared" si="3"/>
        <v/>
      </c>
      <c r="L381" s="98"/>
      <c r="M381" s="97"/>
      <c r="N381" s="97"/>
      <c r="O381" s="98"/>
      <c r="P381" s="99"/>
    </row>
    <row r="382">
      <c r="A382" s="87"/>
      <c r="B382" s="88"/>
      <c r="C382" s="89"/>
      <c r="D382" s="90"/>
      <c r="E382" s="91" t="s">
        <v>53</v>
      </c>
      <c r="F382" s="92"/>
      <c r="G382" s="93" t="s">
        <v>53</v>
      </c>
      <c r="H382" s="94"/>
      <c r="I382" s="93" t="s">
        <v>53</v>
      </c>
      <c r="J382" s="94" t="str">
        <f t="shared" si="2"/>
        <v>Hello! Please confirm that you'll be able to make it to your scheduled intake call tomorrow (12/30) at . The call will last about 30 minutes. Text CONFIRM to confirm, text CANCEL to cancel, or text CHANGE to reschedule your call.</v>
      </c>
      <c r="K382" s="95" t="str">
        <f t="shared" si="3"/>
        <v/>
      </c>
      <c r="L382" s="98"/>
      <c r="M382" s="97"/>
      <c r="N382" s="97"/>
      <c r="O382" s="98"/>
      <c r="P382" s="99"/>
    </row>
    <row r="383">
      <c r="A383" s="87"/>
      <c r="B383" s="88"/>
      <c r="C383" s="89"/>
      <c r="D383" s="90"/>
      <c r="E383" s="91" t="s">
        <v>53</v>
      </c>
      <c r="F383" s="92"/>
      <c r="G383" s="93" t="s">
        <v>53</v>
      </c>
      <c r="H383" s="94"/>
      <c r="I383" s="93" t="s">
        <v>53</v>
      </c>
      <c r="J383" s="94" t="str">
        <f t="shared" si="2"/>
        <v>Hello! Please confirm that you'll be able to make it to your scheduled intake call tomorrow (12/30) at . The call will last about 30 minutes. Text CONFIRM to confirm, text CANCEL to cancel, or text CHANGE to reschedule your call.</v>
      </c>
      <c r="K383" s="95" t="str">
        <f t="shared" si="3"/>
        <v/>
      </c>
      <c r="L383" s="98"/>
      <c r="M383" s="97"/>
      <c r="N383" s="97"/>
      <c r="O383" s="98"/>
      <c r="P383" s="99"/>
    </row>
    <row r="384">
      <c r="A384" s="87"/>
      <c r="B384" s="88"/>
      <c r="C384" s="89"/>
      <c r="D384" s="90"/>
      <c r="E384" s="91" t="s">
        <v>53</v>
      </c>
      <c r="F384" s="92"/>
      <c r="G384" s="93" t="s">
        <v>53</v>
      </c>
      <c r="H384" s="94"/>
      <c r="I384" s="93" t="s">
        <v>53</v>
      </c>
      <c r="J384" s="94" t="str">
        <f t="shared" si="2"/>
        <v>Hello! Please confirm that you'll be able to make it to your scheduled intake call tomorrow (12/30) at . The call will last about 30 minutes. Text CONFIRM to confirm, text CANCEL to cancel, or text CHANGE to reschedule your call.</v>
      </c>
      <c r="K384" s="95" t="str">
        <f t="shared" si="3"/>
        <v/>
      </c>
      <c r="L384" s="98"/>
      <c r="M384" s="97"/>
      <c r="N384" s="97"/>
      <c r="O384" s="98"/>
      <c r="P384" s="99"/>
    </row>
    <row r="385">
      <c r="A385" s="87"/>
      <c r="B385" s="88"/>
      <c r="C385" s="89"/>
      <c r="D385" s="90"/>
      <c r="E385" s="91" t="s">
        <v>53</v>
      </c>
      <c r="F385" s="92"/>
      <c r="G385" s="93" t="s">
        <v>53</v>
      </c>
      <c r="H385" s="94"/>
      <c r="I385" s="93" t="s">
        <v>53</v>
      </c>
      <c r="J385" s="94" t="str">
        <f t="shared" si="2"/>
        <v>Hello! Please confirm that you'll be able to make it to your scheduled intake call tomorrow (12/30) at . The call will last about 30 minutes. Text CONFIRM to confirm, text CANCEL to cancel, or text CHANGE to reschedule your call.</v>
      </c>
      <c r="K385" s="95" t="str">
        <f t="shared" si="3"/>
        <v/>
      </c>
      <c r="L385" s="98"/>
      <c r="M385" s="97"/>
      <c r="N385" s="97"/>
      <c r="O385" s="98"/>
      <c r="P385" s="99"/>
    </row>
    <row r="386">
      <c r="A386" s="87"/>
      <c r="B386" s="88"/>
      <c r="C386" s="89"/>
      <c r="D386" s="90"/>
      <c r="E386" s="91" t="s">
        <v>53</v>
      </c>
      <c r="F386" s="92"/>
      <c r="G386" s="93" t="s">
        <v>53</v>
      </c>
      <c r="H386" s="94"/>
      <c r="I386" s="93" t="s">
        <v>53</v>
      </c>
      <c r="J386" s="94" t="str">
        <f t="shared" si="2"/>
        <v>Hello! Please confirm that you'll be able to make it to your scheduled intake call tomorrow (12/30) at . The call will last about 30 minutes. Text CONFIRM to confirm, text CANCEL to cancel, or text CHANGE to reschedule your call.</v>
      </c>
      <c r="K386" s="95" t="str">
        <f t="shared" si="3"/>
        <v/>
      </c>
      <c r="L386" s="98"/>
      <c r="M386" s="97"/>
      <c r="N386" s="97"/>
      <c r="O386" s="98"/>
      <c r="P386" s="99"/>
    </row>
    <row r="387">
      <c r="A387" s="87"/>
      <c r="B387" s="88"/>
      <c r="C387" s="89"/>
      <c r="D387" s="90"/>
      <c r="E387" s="91" t="s">
        <v>53</v>
      </c>
      <c r="F387" s="92"/>
      <c r="G387" s="93" t="s">
        <v>53</v>
      </c>
      <c r="H387" s="94"/>
      <c r="I387" s="93" t="s">
        <v>53</v>
      </c>
      <c r="J387" s="94" t="str">
        <f t="shared" si="2"/>
        <v>Hello! Please confirm that you'll be able to make it to your scheduled intake call tomorrow (12/30) at . The call will last about 30 minutes. Text CONFIRM to confirm, text CANCEL to cancel, or text CHANGE to reschedule your call.</v>
      </c>
      <c r="K387" s="95" t="str">
        <f t="shared" si="3"/>
        <v/>
      </c>
      <c r="L387" s="98"/>
      <c r="M387" s="97"/>
      <c r="N387" s="97"/>
      <c r="O387" s="98"/>
      <c r="P387" s="99"/>
    </row>
    <row r="388">
      <c r="A388" s="87"/>
      <c r="B388" s="88"/>
      <c r="C388" s="89"/>
      <c r="D388" s="90"/>
      <c r="E388" s="91" t="s">
        <v>53</v>
      </c>
      <c r="F388" s="92"/>
      <c r="G388" s="93" t="s">
        <v>53</v>
      </c>
      <c r="H388" s="94"/>
      <c r="I388" s="93" t="s">
        <v>53</v>
      </c>
      <c r="J388" s="94" t="str">
        <f t="shared" si="2"/>
        <v>Hello! Please confirm that you'll be able to make it to your scheduled intake call tomorrow (12/30) at . The call will last about 30 minutes. Text CONFIRM to confirm, text CANCEL to cancel, or text CHANGE to reschedule your call.</v>
      </c>
      <c r="K388" s="95" t="str">
        <f t="shared" si="3"/>
        <v/>
      </c>
      <c r="L388" s="98"/>
      <c r="M388" s="97"/>
      <c r="N388" s="97"/>
      <c r="O388" s="98"/>
      <c r="P388" s="99"/>
    </row>
    <row r="389">
      <c r="A389" s="87"/>
      <c r="B389" s="88"/>
      <c r="C389" s="89"/>
      <c r="D389" s="90"/>
      <c r="E389" s="91" t="s">
        <v>53</v>
      </c>
      <c r="F389" s="92"/>
      <c r="G389" s="93" t="s">
        <v>53</v>
      </c>
      <c r="H389" s="94"/>
      <c r="I389" s="93" t="s">
        <v>53</v>
      </c>
      <c r="J389" s="94" t="str">
        <f t="shared" si="2"/>
        <v>Hello! Please confirm that you'll be able to make it to your scheduled intake call tomorrow (12/30) at . The call will last about 30 minutes. Text CONFIRM to confirm, text CANCEL to cancel, or text CHANGE to reschedule your call.</v>
      </c>
      <c r="K389" s="95" t="str">
        <f t="shared" si="3"/>
        <v/>
      </c>
      <c r="L389" s="98"/>
      <c r="M389" s="97"/>
      <c r="N389" s="97"/>
      <c r="O389" s="98"/>
      <c r="P389" s="99"/>
    </row>
    <row r="390">
      <c r="A390" s="87"/>
      <c r="B390" s="88"/>
      <c r="C390" s="89"/>
      <c r="D390" s="90"/>
      <c r="E390" s="91" t="s">
        <v>53</v>
      </c>
      <c r="F390" s="92"/>
      <c r="G390" s="93" t="s">
        <v>53</v>
      </c>
      <c r="H390" s="94"/>
      <c r="I390" s="93" t="s">
        <v>53</v>
      </c>
      <c r="J390" s="94" t="str">
        <f t="shared" si="2"/>
        <v>Hello! Please confirm that you'll be able to make it to your scheduled intake call tomorrow (12/30) at . The call will last about 30 minutes. Text CONFIRM to confirm, text CANCEL to cancel, or text CHANGE to reschedule your call.</v>
      </c>
      <c r="K390" s="95" t="str">
        <f t="shared" si="3"/>
        <v/>
      </c>
      <c r="L390" s="98"/>
      <c r="M390" s="97"/>
      <c r="N390" s="97"/>
      <c r="O390" s="98"/>
      <c r="P390" s="99"/>
    </row>
    <row r="391">
      <c r="A391" s="87"/>
      <c r="B391" s="88"/>
      <c r="C391" s="89"/>
      <c r="D391" s="90"/>
      <c r="E391" s="91" t="s">
        <v>53</v>
      </c>
      <c r="F391" s="92"/>
      <c r="G391" s="93" t="s">
        <v>53</v>
      </c>
      <c r="H391" s="94"/>
      <c r="I391" s="93" t="s">
        <v>53</v>
      </c>
      <c r="J391" s="94" t="str">
        <f t="shared" si="2"/>
        <v>Hello! Please confirm that you'll be able to make it to your scheduled intake call tomorrow (12/30) at . The call will last about 30 minutes. Text CONFIRM to confirm, text CANCEL to cancel, or text CHANGE to reschedule your call.</v>
      </c>
      <c r="K391" s="95" t="str">
        <f t="shared" si="3"/>
        <v/>
      </c>
      <c r="L391" s="98"/>
      <c r="M391" s="97"/>
      <c r="N391" s="97"/>
      <c r="O391" s="98"/>
      <c r="P391" s="99"/>
    </row>
    <row r="392">
      <c r="A392" s="87"/>
      <c r="B392" s="88"/>
      <c r="C392" s="89"/>
      <c r="D392" s="90"/>
      <c r="E392" s="91" t="s">
        <v>53</v>
      </c>
      <c r="F392" s="92"/>
      <c r="G392" s="93" t="s">
        <v>53</v>
      </c>
      <c r="H392" s="94"/>
      <c r="I392" s="93" t="s">
        <v>53</v>
      </c>
      <c r="J392" s="94" t="str">
        <f t="shared" si="2"/>
        <v>Hello! Please confirm that you'll be able to make it to your scheduled intake call tomorrow (12/30) at . The call will last about 30 minutes. Text CONFIRM to confirm, text CANCEL to cancel, or text CHANGE to reschedule your call.</v>
      </c>
      <c r="K392" s="95" t="str">
        <f t="shared" si="3"/>
        <v/>
      </c>
      <c r="L392" s="98"/>
      <c r="M392" s="97"/>
      <c r="N392" s="97"/>
      <c r="O392" s="98"/>
      <c r="P392" s="99"/>
    </row>
    <row r="393">
      <c r="A393" s="87"/>
      <c r="B393" s="88"/>
      <c r="C393" s="89"/>
      <c r="D393" s="90"/>
      <c r="E393" s="91" t="s">
        <v>53</v>
      </c>
      <c r="F393" s="92"/>
      <c r="G393" s="93" t="s">
        <v>53</v>
      </c>
      <c r="H393" s="94"/>
      <c r="I393" s="93" t="s">
        <v>53</v>
      </c>
      <c r="J393" s="94" t="str">
        <f t="shared" si="2"/>
        <v>Hello! Please confirm that you'll be able to make it to your scheduled intake call tomorrow (12/30) at . The call will last about 30 minutes. Text CONFIRM to confirm, text CANCEL to cancel, or text CHANGE to reschedule your call.</v>
      </c>
      <c r="K393" s="95" t="str">
        <f t="shared" si="3"/>
        <v/>
      </c>
      <c r="L393" s="98"/>
      <c r="M393" s="97"/>
      <c r="N393" s="97"/>
      <c r="O393" s="98"/>
      <c r="P393" s="99"/>
    </row>
    <row r="394">
      <c r="A394" s="87"/>
      <c r="B394" s="88"/>
      <c r="C394" s="89"/>
      <c r="D394" s="90"/>
      <c r="E394" s="91" t="s">
        <v>53</v>
      </c>
      <c r="F394" s="92"/>
      <c r="G394" s="93" t="s">
        <v>53</v>
      </c>
      <c r="H394" s="94"/>
      <c r="I394" s="93" t="s">
        <v>53</v>
      </c>
      <c r="J394" s="94" t="str">
        <f t="shared" si="2"/>
        <v>Hello! Please confirm that you'll be able to make it to your scheduled intake call tomorrow (12/30) at . The call will last about 30 minutes. Text CONFIRM to confirm, text CANCEL to cancel, or text CHANGE to reschedule your call.</v>
      </c>
      <c r="K394" s="95" t="str">
        <f t="shared" si="3"/>
        <v/>
      </c>
      <c r="L394" s="98"/>
      <c r="M394" s="97"/>
      <c r="N394" s="97"/>
      <c r="O394" s="98"/>
      <c r="P394" s="99"/>
    </row>
    <row r="395">
      <c r="A395" s="87"/>
      <c r="B395" s="88"/>
      <c r="C395" s="89"/>
      <c r="D395" s="90"/>
      <c r="E395" s="91" t="s">
        <v>53</v>
      </c>
      <c r="F395" s="92"/>
      <c r="G395" s="93" t="s">
        <v>53</v>
      </c>
      <c r="H395" s="94"/>
      <c r="I395" s="93" t="s">
        <v>53</v>
      </c>
      <c r="J395" s="94" t="str">
        <f t="shared" si="2"/>
        <v>Hello! Please confirm that you'll be able to make it to your scheduled intake call tomorrow (12/30) at . The call will last about 30 minutes. Text CONFIRM to confirm, text CANCEL to cancel, or text CHANGE to reschedule your call.</v>
      </c>
      <c r="K395" s="95" t="str">
        <f t="shared" si="3"/>
        <v/>
      </c>
      <c r="L395" s="98"/>
      <c r="M395" s="97"/>
      <c r="N395" s="97"/>
      <c r="O395" s="98"/>
      <c r="P395" s="99"/>
    </row>
    <row r="396">
      <c r="A396" s="87"/>
      <c r="B396" s="88"/>
      <c r="C396" s="89"/>
      <c r="D396" s="90"/>
      <c r="E396" s="91" t="s">
        <v>53</v>
      </c>
      <c r="F396" s="92"/>
      <c r="G396" s="93" t="s">
        <v>53</v>
      </c>
      <c r="H396" s="94"/>
      <c r="I396" s="93" t="s">
        <v>53</v>
      </c>
      <c r="J396" s="94" t="str">
        <f t="shared" si="2"/>
        <v>Hello! Please confirm that you'll be able to make it to your scheduled intake call tomorrow (12/30) at . The call will last about 30 minutes. Text CONFIRM to confirm, text CANCEL to cancel, or text CHANGE to reschedule your call.</v>
      </c>
      <c r="K396" s="95" t="str">
        <f t="shared" si="3"/>
        <v/>
      </c>
      <c r="L396" s="98"/>
      <c r="M396" s="97"/>
      <c r="N396" s="97"/>
      <c r="O396" s="98"/>
      <c r="P396" s="99"/>
    </row>
    <row r="397">
      <c r="A397" s="87"/>
      <c r="B397" s="88"/>
      <c r="C397" s="89"/>
      <c r="D397" s="90"/>
      <c r="E397" s="91" t="s">
        <v>53</v>
      </c>
      <c r="F397" s="92"/>
      <c r="G397" s="93" t="s">
        <v>53</v>
      </c>
      <c r="H397" s="94"/>
      <c r="I397" s="93" t="s">
        <v>53</v>
      </c>
      <c r="J397" s="94" t="str">
        <f t="shared" si="2"/>
        <v>Hello! Please confirm that you'll be able to make it to your scheduled intake call tomorrow (12/30) at . The call will last about 30 minutes. Text CONFIRM to confirm, text CANCEL to cancel, or text CHANGE to reschedule your call.</v>
      </c>
      <c r="K397" s="95" t="str">
        <f t="shared" si="3"/>
        <v/>
      </c>
      <c r="L397" s="98"/>
      <c r="M397" s="97"/>
      <c r="N397" s="97"/>
      <c r="O397" s="98"/>
      <c r="P397" s="99"/>
    </row>
    <row r="398">
      <c r="A398" s="87"/>
      <c r="B398" s="88"/>
      <c r="C398" s="89"/>
      <c r="D398" s="90"/>
      <c r="E398" s="91" t="s">
        <v>53</v>
      </c>
      <c r="F398" s="92"/>
      <c r="G398" s="93" t="s">
        <v>53</v>
      </c>
      <c r="H398" s="94"/>
      <c r="I398" s="93" t="s">
        <v>53</v>
      </c>
      <c r="J398" s="94" t="str">
        <f t="shared" si="2"/>
        <v>Hello! Please confirm that you'll be able to make it to your scheduled intake call tomorrow (12/30) at . The call will last about 30 minutes. Text CONFIRM to confirm, text CANCEL to cancel, or text CHANGE to reschedule your call.</v>
      </c>
      <c r="K398" s="95" t="str">
        <f t="shared" si="3"/>
        <v/>
      </c>
      <c r="L398" s="98"/>
      <c r="M398" s="97"/>
      <c r="N398" s="97"/>
      <c r="O398" s="98"/>
      <c r="P398" s="99"/>
    </row>
    <row r="399">
      <c r="A399" s="87"/>
      <c r="B399" s="88"/>
      <c r="C399" s="89"/>
      <c r="D399" s="90"/>
      <c r="E399" s="91" t="s">
        <v>53</v>
      </c>
      <c r="F399" s="92"/>
      <c r="G399" s="93" t="s">
        <v>53</v>
      </c>
      <c r="H399" s="94"/>
      <c r="I399" s="93" t="s">
        <v>53</v>
      </c>
      <c r="J399" s="94" t="str">
        <f t="shared" si="2"/>
        <v>Hello! Please confirm that you'll be able to make it to your scheduled intake call tomorrow (12/30) at . The call will last about 30 minutes. Text CONFIRM to confirm, text CANCEL to cancel, or text CHANGE to reschedule your call.</v>
      </c>
      <c r="K399" s="95" t="str">
        <f t="shared" si="3"/>
        <v/>
      </c>
      <c r="L399" s="98"/>
      <c r="M399" s="97"/>
      <c r="N399" s="97"/>
      <c r="O399" s="98"/>
      <c r="P399" s="99"/>
    </row>
    <row r="400">
      <c r="A400" s="87"/>
      <c r="B400" s="88"/>
      <c r="C400" s="89"/>
      <c r="D400" s="90"/>
      <c r="E400" s="91" t="s">
        <v>53</v>
      </c>
      <c r="F400" s="92"/>
      <c r="G400" s="93" t="s">
        <v>53</v>
      </c>
      <c r="H400" s="94"/>
      <c r="I400" s="93" t="s">
        <v>53</v>
      </c>
      <c r="J400" s="94" t="str">
        <f t="shared" si="2"/>
        <v>Hello! Please confirm that you'll be able to make it to your scheduled intake call tomorrow (12/30) at . The call will last about 30 minutes. Text CONFIRM to confirm, text CANCEL to cancel, or text CHANGE to reschedule your call.</v>
      </c>
      <c r="K400" s="95" t="str">
        <f t="shared" si="3"/>
        <v/>
      </c>
      <c r="L400" s="98"/>
      <c r="M400" s="97"/>
      <c r="N400" s="97"/>
      <c r="O400" s="98"/>
      <c r="P400" s="99"/>
    </row>
    <row r="401">
      <c r="A401" s="87"/>
      <c r="B401" s="88"/>
      <c r="C401" s="89"/>
      <c r="D401" s="90"/>
      <c r="E401" s="91" t="s">
        <v>53</v>
      </c>
      <c r="F401" s="92"/>
      <c r="G401" s="93" t="s">
        <v>53</v>
      </c>
      <c r="H401" s="94"/>
      <c r="I401" s="93" t="s">
        <v>53</v>
      </c>
      <c r="J401" s="94" t="str">
        <f t="shared" si="2"/>
        <v>Hello! Please confirm that you'll be able to make it to your scheduled intake call tomorrow (12/30) at . The call will last about 30 minutes. Text CONFIRM to confirm, text CANCEL to cancel, or text CHANGE to reschedule your call.</v>
      </c>
      <c r="K401" s="95" t="str">
        <f t="shared" si="3"/>
        <v/>
      </c>
      <c r="L401" s="98"/>
      <c r="M401" s="97"/>
      <c r="N401" s="97"/>
      <c r="O401" s="98"/>
      <c r="P401" s="99"/>
    </row>
    <row r="402">
      <c r="A402" s="87"/>
      <c r="B402" s="88"/>
      <c r="C402" s="89"/>
      <c r="D402" s="90"/>
      <c r="E402" s="91" t="s">
        <v>53</v>
      </c>
      <c r="F402" s="92"/>
      <c r="G402" s="93" t="s">
        <v>53</v>
      </c>
      <c r="H402" s="94"/>
      <c r="I402" s="93" t="s">
        <v>53</v>
      </c>
      <c r="J402" s="94" t="str">
        <f t="shared" si="2"/>
        <v>Hello! Please confirm that you'll be able to make it to your scheduled intake call tomorrow (12/30) at . The call will last about 30 minutes. Text CONFIRM to confirm, text CANCEL to cancel, or text CHANGE to reschedule your call.</v>
      </c>
      <c r="K402" s="95" t="str">
        <f t="shared" si="3"/>
        <v/>
      </c>
      <c r="L402" s="98"/>
      <c r="M402" s="97"/>
      <c r="N402" s="97"/>
      <c r="O402" s="98"/>
      <c r="P402" s="99"/>
    </row>
    <row r="403">
      <c r="A403" s="87"/>
      <c r="B403" s="88"/>
      <c r="C403" s="89"/>
      <c r="D403" s="90"/>
      <c r="E403" s="91" t="s">
        <v>53</v>
      </c>
      <c r="F403" s="92"/>
      <c r="G403" s="93" t="s">
        <v>53</v>
      </c>
      <c r="H403" s="94"/>
      <c r="I403" s="93" t="s">
        <v>53</v>
      </c>
      <c r="J403" s="94" t="str">
        <f t="shared" si="2"/>
        <v>Hello! Please confirm that you'll be able to make it to your scheduled intake call tomorrow (12/30) at . The call will last about 30 minutes. Text CONFIRM to confirm, text CANCEL to cancel, or text CHANGE to reschedule your call.</v>
      </c>
      <c r="K403" s="95" t="str">
        <f t="shared" si="3"/>
        <v/>
      </c>
      <c r="L403" s="98"/>
      <c r="M403" s="97"/>
      <c r="N403" s="97"/>
      <c r="O403" s="98"/>
      <c r="P403" s="99"/>
    </row>
    <row r="404">
      <c r="A404" s="87"/>
      <c r="B404" s="88"/>
      <c r="C404" s="89"/>
      <c r="D404" s="90"/>
      <c r="E404" s="91" t="s">
        <v>53</v>
      </c>
      <c r="F404" s="92"/>
      <c r="G404" s="93" t="s">
        <v>53</v>
      </c>
      <c r="H404" s="94"/>
      <c r="I404" s="93" t="s">
        <v>53</v>
      </c>
      <c r="J404" s="94" t="str">
        <f t="shared" si="2"/>
        <v>Hello! Please confirm that you'll be able to make it to your scheduled intake call tomorrow (12/30) at . The call will last about 30 minutes. Text CONFIRM to confirm, text CANCEL to cancel, or text CHANGE to reschedule your call.</v>
      </c>
      <c r="K404" s="95" t="str">
        <f t="shared" si="3"/>
        <v/>
      </c>
      <c r="L404" s="98"/>
      <c r="M404" s="97"/>
      <c r="N404" s="97"/>
      <c r="O404" s="98"/>
      <c r="P404" s="99"/>
    </row>
    <row r="405">
      <c r="A405" s="87"/>
      <c r="B405" s="88"/>
      <c r="C405" s="89"/>
      <c r="D405" s="90"/>
      <c r="E405" s="91" t="s">
        <v>53</v>
      </c>
      <c r="F405" s="92"/>
      <c r="G405" s="93" t="s">
        <v>53</v>
      </c>
      <c r="H405" s="94"/>
      <c r="I405" s="93" t="s">
        <v>53</v>
      </c>
      <c r="J405" s="94" t="str">
        <f t="shared" si="2"/>
        <v>Hello! Please confirm that you'll be able to make it to your scheduled intake call tomorrow (12/30) at . The call will last about 30 minutes. Text CONFIRM to confirm, text CANCEL to cancel, or text CHANGE to reschedule your call.</v>
      </c>
      <c r="K405" s="95" t="str">
        <f t="shared" si="3"/>
        <v/>
      </c>
      <c r="L405" s="98"/>
      <c r="M405" s="97"/>
      <c r="N405" s="97"/>
      <c r="O405" s="98"/>
      <c r="P405" s="99"/>
    </row>
    <row r="406">
      <c r="A406" s="87"/>
      <c r="B406" s="88"/>
      <c r="C406" s="89"/>
      <c r="D406" s="90"/>
      <c r="E406" s="91" t="s">
        <v>53</v>
      </c>
      <c r="F406" s="92"/>
      <c r="G406" s="93" t="s">
        <v>53</v>
      </c>
      <c r="H406" s="94"/>
      <c r="I406" s="93" t="s">
        <v>53</v>
      </c>
      <c r="J406" s="94" t="str">
        <f t="shared" si="2"/>
        <v>Hello! Please confirm that you'll be able to make it to your scheduled intake call tomorrow (12/30) at . The call will last about 30 minutes. Text CONFIRM to confirm, text CANCEL to cancel, or text CHANGE to reschedule your call.</v>
      </c>
      <c r="K406" s="95" t="str">
        <f t="shared" si="3"/>
        <v/>
      </c>
      <c r="L406" s="98"/>
      <c r="M406" s="97"/>
      <c r="N406" s="97"/>
      <c r="O406" s="98"/>
      <c r="P406" s="99"/>
    </row>
    <row r="407">
      <c r="A407" s="87"/>
      <c r="B407" s="88"/>
      <c r="C407" s="89"/>
      <c r="D407" s="90"/>
      <c r="E407" s="91" t="s">
        <v>53</v>
      </c>
      <c r="F407" s="92"/>
      <c r="G407" s="93" t="s">
        <v>53</v>
      </c>
      <c r="H407" s="94"/>
      <c r="I407" s="93" t="s">
        <v>53</v>
      </c>
      <c r="J407" s="94" t="str">
        <f t="shared" si="2"/>
        <v>Hello! Please confirm that you'll be able to make it to your scheduled intake call tomorrow (12/30) at . The call will last about 30 minutes. Text CONFIRM to confirm, text CANCEL to cancel, or text CHANGE to reschedule your call.</v>
      </c>
      <c r="K407" s="95" t="str">
        <f t="shared" si="3"/>
        <v/>
      </c>
      <c r="L407" s="98"/>
      <c r="M407" s="97"/>
      <c r="N407" s="97"/>
      <c r="O407" s="98"/>
      <c r="P407" s="99"/>
    </row>
    <row r="408">
      <c r="A408" s="87"/>
      <c r="B408" s="88"/>
      <c r="C408" s="89"/>
      <c r="D408" s="90"/>
      <c r="E408" s="91" t="s">
        <v>53</v>
      </c>
      <c r="F408" s="92"/>
      <c r="G408" s="93" t="s">
        <v>53</v>
      </c>
      <c r="H408" s="94"/>
      <c r="I408" s="93" t="s">
        <v>53</v>
      </c>
      <c r="J408" s="94" t="str">
        <f t="shared" si="2"/>
        <v>Hello! Please confirm that you'll be able to make it to your scheduled intake call tomorrow (12/30) at . The call will last about 30 minutes. Text CONFIRM to confirm, text CANCEL to cancel, or text CHANGE to reschedule your call.</v>
      </c>
      <c r="K408" s="95" t="str">
        <f t="shared" si="3"/>
        <v/>
      </c>
      <c r="L408" s="98"/>
      <c r="M408" s="97"/>
      <c r="N408" s="97"/>
      <c r="O408" s="98"/>
      <c r="P408" s="99"/>
    </row>
    <row r="409">
      <c r="A409" s="87"/>
      <c r="B409" s="88"/>
      <c r="C409" s="89"/>
      <c r="D409" s="90"/>
      <c r="E409" s="91" t="s">
        <v>53</v>
      </c>
      <c r="F409" s="92"/>
      <c r="G409" s="93" t="s">
        <v>53</v>
      </c>
      <c r="H409" s="94"/>
      <c r="I409" s="93" t="s">
        <v>53</v>
      </c>
      <c r="J409" s="94" t="str">
        <f t="shared" si="2"/>
        <v>Hello! Please confirm that you'll be able to make it to your scheduled intake call tomorrow (12/30) at . The call will last about 30 minutes. Text CONFIRM to confirm, text CANCEL to cancel, or text CHANGE to reschedule your call.</v>
      </c>
      <c r="K409" s="95" t="str">
        <f t="shared" si="3"/>
        <v/>
      </c>
      <c r="L409" s="98"/>
      <c r="M409" s="97"/>
      <c r="N409" s="97"/>
      <c r="O409" s="98"/>
      <c r="P409" s="99"/>
    </row>
    <row r="410">
      <c r="A410" s="87"/>
      <c r="B410" s="88"/>
      <c r="C410" s="89"/>
      <c r="D410" s="90"/>
      <c r="E410" s="91" t="s">
        <v>53</v>
      </c>
      <c r="F410" s="92"/>
      <c r="G410" s="93" t="s">
        <v>53</v>
      </c>
      <c r="H410" s="94"/>
      <c r="I410" s="93" t="s">
        <v>53</v>
      </c>
      <c r="J410" s="94" t="str">
        <f t="shared" si="2"/>
        <v>Hello! Please confirm that you'll be able to make it to your scheduled intake call tomorrow (12/30) at . The call will last about 30 minutes. Text CONFIRM to confirm, text CANCEL to cancel, or text CHANGE to reschedule your call.</v>
      </c>
      <c r="K410" s="95" t="str">
        <f t="shared" si="3"/>
        <v/>
      </c>
      <c r="L410" s="98"/>
      <c r="M410" s="97"/>
      <c r="N410" s="97"/>
      <c r="O410" s="98"/>
      <c r="P410" s="99"/>
    </row>
    <row r="411">
      <c r="A411" s="87"/>
      <c r="B411" s="88"/>
      <c r="C411" s="89"/>
      <c r="D411" s="90"/>
      <c r="E411" s="91" t="s">
        <v>53</v>
      </c>
      <c r="F411" s="92"/>
      <c r="G411" s="93" t="s">
        <v>53</v>
      </c>
      <c r="H411" s="94"/>
      <c r="I411" s="93" t="s">
        <v>53</v>
      </c>
      <c r="J411" s="94" t="str">
        <f t="shared" si="2"/>
        <v>Hello! Please confirm that you'll be able to make it to your scheduled intake call tomorrow (12/30) at . The call will last about 30 minutes. Text CONFIRM to confirm, text CANCEL to cancel, or text CHANGE to reschedule your call.</v>
      </c>
      <c r="K411" s="95" t="str">
        <f t="shared" si="3"/>
        <v/>
      </c>
      <c r="L411" s="98"/>
      <c r="M411" s="97"/>
      <c r="N411" s="97"/>
      <c r="O411" s="98"/>
      <c r="P411" s="99"/>
    </row>
    <row r="412">
      <c r="A412" s="87"/>
      <c r="B412" s="88"/>
      <c r="C412" s="89"/>
      <c r="D412" s="90"/>
      <c r="E412" s="91" t="s">
        <v>53</v>
      </c>
      <c r="F412" s="92"/>
      <c r="G412" s="93" t="s">
        <v>53</v>
      </c>
      <c r="H412" s="94"/>
      <c r="I412" s="93" t="s">
        <v>53</v>
      </c>
      <c r="J412" s="94" t="str">
        <f t="shared" si="2"/>
        <v>Hello! Please confirm that you'll be able to make it to your scheduled intake call tomorrow (12/30) at . The call will last about 30 minutes. Text CONFIRM to confirm, text CANCEL to cancel, or text CHANGE to reschedule your call.</v>
      </c>
      <c r="K412" s="95" t="str">
        <f t="shared" si="3"/>
        <v/>
      </c>
      <c r="L412" s="98"/>
      <c r="M412" s="97"/>
      <c r="N412" s="97"/>
      <c r="O412" s="98"/>
      <c r="P412" s="99"/>
    </row>
    <row r="413">
      <c r="A413" s="87"/>
      <c r="B413" s="88"/>
      <c r="C413" s="89"/>
      <c r="D413" s="90"/>
      <c r="E413" s="91" t="s">
        <v>53</v>
      </c>
      <c r="F413" s="92"/>
      <c r="G413" s="93" t="s">
        <v>53</v>
      </c>
      <c r="H413" s="94"/>
      <c r="I413" s="93" t="s">
        <v>53</v>
      </c>
      <c r="J413" s="94" t="str">
        <f t="shared" si="2"/>
        <v>Hello! Please confirm that you'll be able to make it to your scheduled intake call tomorrow (12/30) at . The call will last about 30 minutes. Text CONFIRM to confirm, text CANCEL to cancel, or text CHANGE to reschedule your call.</v>
      </c>
      <c r="K413" s="95" t="str">
        <f t="shared" si="3"/>
        <v/>
      </c>
      <c r="L413" s="98"/>
      <c r="M413" s="97"/>
      <c r="N413" s="97"/>
      <c r="O413" s="98"/>
      <c r="P413" s="99"/>
    </row>
    <row r="414">
      <c r="A414" s="87"/>
      <c r="B414" s="88"/>
      <c r="C414" s="89"/>
      <c r="D414" s="90"/>
      <c r="E414" s="91" t="s">
        <v>53</v>
      </c>
      <c r="F414" s="92"/>
      <c r="G414" s="93" t="s">
        <v>53</v>
      </c>
      <c r="H414" s="94"/>
      <c r="I414" s="93" t="s">
        <v>53</v>
      </c>
      <c r="J414" s="94" t="str">
        <f t="shared" si="2"/>
        <v>Hello! Please confirm that you'll be able to make it to your scheduled intake call tomorrow (12/30) at . The call will last about 30 minutes. Text CONFIRM to confirm, text CANCEL to cancel, or text CHANGE to reschedule your call.</v>
      </c>
      <c r="K414" s="95" t="str">
        <f t="shared" si="3"/>
        <v/>
      </c>
      <c r="L414" s="98"/>
      <c r="M414" s="97"/>
      <c r="N414" s="97"/>
      <c r="O414" s="98"/>
      <c r="P414" s="99"/>
    </row>
    <row r="415">
      <c r="A415" s="87"/>
      <c r="B415" s="88"/>
      <c r="C415" s="89"/>
      <c r="D415" s="90"/>
      <c r="E415" s="91" t="s">
        <v>53</v>
      </c>
      <c r="F415" s="92"/>
      <c r="G415" s="93" t="s">
        <v>53</v>
      </c>
      <c r="H415" s="94"/>
      <c r="I415" s="93" t="s">
        <v>53</v>
      </c>
      <c r="J415" s="94" t="str">
        <f t="shared" si="2"/>
        <v>Hello! Please confirm that you'll be able to make it to your scheduled intake call tomorrow (12/30) at . The call will last about 30 minutes. Text CONFIRM to confirm, text CANCEL to cancel, or text CHANGE to reschedule your call.</v>
      </c>
      <c r="K415" s="95" t="str">
        <f t="shared" si="3"/>
        <v/>
      </c>
      <c r="L415" s="98"/>
      <c r="M415" s="97"/>
      <c r="N415" s="97"/>
      <c r="O415" s="98"/>
      <c r="P415" s="99"/>
    </row>
    <row r="416">
      <c r="A416" s="87"/>
      <c r="B416" s="88"/>
      <c r="C416" s="89"/>
      <c r="D416" s="90"/>
      <c r="E416" s="91" t="s">
        <v>53</v>
      </c>
      <c r="F416" s="92"/>
      <c r="G416" s="93" t="s">
        <v>53</v>
      </c>
      <c r="H416" s="94"/>
      <c r="I416" s="93" t="s">
        <v>53</v>
      </c>
      <c r="J416" s="94" t="str">
        <f t="shared" si="2"/>
        <v>Hello! Please confirm that you'll be able to make it to your scheduled intake call tomorrow (12/30) at . The call will last about 30 minutes. Text CONFIRM to confirm, text CANCEL to cancel, or text CHANGE to reschedule your call.</v>
      </c>
      <c r="K416" s="95" t="str">
        <f t="shared" si="3"/>
        <v/>
      </c>
      <c r="L416" s="98"/>
      <c r="M416" s="97"/>
      <c r="N416" s="97"/>
      <c r="O416" s="98"/>
      <c r="P416" s="99"/>
    </row>
    <row r="417">
      <c r="A417" s="87"/>
      <c r="B417" s="88"/>
      <c r="C417" s="89"/>
      <c r="D417" s="90"/>
      <c r="E417" s="91" t="s">
        <v>53</v>
      </c>
      <c r="F417" s="92"/>
      <c r="G417" s="93" t="s">
        <v>53</v>
      </c>
      <c r="H417" s="94"/>
      <c r="I417" s="93" t="s">
        <v>53</v>
      </c>
      <c r="J417" s="94" t="str">
        <f t="shared" si="2"/>
        <v>Hello! Please confirm that you'll be able to make it to your scheduled intake call tomorrow (12/30) at . The call will last about 30 minutes. Text CONFIRM to confirm, text CANCEL to cancel, or text CHANGE to reschedule your call.</v>
      </c>
      <c r="K417" s="95" t="str">
        <f t="shared" si="3"/>
        <v/>
      </c>
      <c r="L417" s="98"/>
      <c r="M417" s="97"/>
      <c r="N417" s="97"/>
      <c r="O417" s="98"/>
      <c r="P417" s="99"/>
    </row>
    <row r="418">
      <c r="A418" s="87"/>
      <c r="B418" s="88"/>
      <c r="C418" s="89"/>
      <c r="D418" s="90"/>
      <c r="E418" s="91" t="s">
        <v>53</v>
      </c>
      <c r="F418" s="92"/>
      <c r="G418" s="93" t="s">
        <v>53</v>
      </c>
      <c r="H418" s="94"/>
      <c r="I418" s="93" t="s">
        <v>53</v>
      </c>
      <c r="J418" s="94" t="str">
        <f t="shared" si="2"/>
        <v>Hello! Please confirm that you'll be able to make it to your scheduled intake call tomorrow (12/30) at . The call will last about 30 minutes. Text CONFIRM to confirm, text CANCEL to cancel, or text CHANGE to reschedule your call.</v>
      </c>
      <c r="K418" s="95" t="str">
        <f t="shared" si="3"/>
        <v/>
      </c>
      <c r="L418" s="98"/>
      <c r="M418" s="97"/>
      <c r="N418" s="97"/>
      <c r="O418" s="98"/>
      <c r="P418" s="99"/>
    </row>
    <row r="419">
      <c r="A419" s="87"/>
      <c r="B419" s="88"/>
      <c r="C419" s="89"/>
      <c r="D419" s="90"/>
      <c r="E419" s="91" t="s">
        <v>53</v>
      </c>
      <c r="F419" s="92"/>
      <c r="G419" s="93" t="s">
        <v>53</v>
      </c>
      <c r="H419" s="94"/>
      <c r="I419" s="93" t="s">
        <v>53</v>
      </c>
      <c r="J419" s="94" t="str">
        <f t="shared" si="2"/>
        <v>Hello! Please confirm that you'll be able to make it to your scheduled intake call tomorrow (12/30) at . The call will last about 30 minutes. Text CONFIRM to confirm, text CANCEL to cancel, or text CHANGE to reschedule your call.</v>
      </c>
      <c r="K419" s="95" t="str">
        <f t="shared" si="3"/>
        <v/>
      </c>
      <c r="L419" s="98"/>
      <c r="M419" s="97"/>
      <c r="N419" s="97"/>
      <c r="O419" s="98"/>
      <c r="P419" s="99"/>
    </row>
    <row r="420">
      <c r="A420" s="87"/>
      <c r="B420" s="88"/>
      <c r="C420" s="89"/>
      <c r="D420" s="90"/>
      <c r="E420" s="91" t="s">
        <v>53</v>
      </c>
      <c r="F420" s="92"/>
      <c r="G420" s="93" t="s">
        <v>53</v>
      </c>
      <c r="H420" s="94"/>
      <c r="I420" s="93" t="s">
        <v>53</v>
      </c>
      <c r="J420" s="94" t="str">
        <f t="shared" si="2"/>
        <v>Hello! Please confirm that you'll be able to make it to your scheduled intake call tomorrow (12/30) at . The call will last about 30 minutes. Text CONFIRM to confirm, text CANCEL to cancel, or text CHANGE to reschedule your call.</v>
      </c>
      <c r="K420" s="95" t="str">
        <f t="shared" si="3"/>
        <v/>
      </c>
      <c r="L420" s="98"/>
      <c r="M420" s="97"/>
      <c r="N420" s="97"/>
      <c r="O420" s="98"/>
      <c r="P420" s="99"/>
    </row>
    <row r="421">
      <c r="A421" s="87"/>
      <c r="B421" s="88"/>
      <c r="C421" s="89"/>
      <c r="D421" s="90"/>
      <c r="E421" s="91" t="s">
        <v>53</v>
      </c>
      <c r="F421" s="92"/>
      <c r="G421" s="93" t="s">
        <v>53</v>
      </c>
      <c r="H421" s="94"/>
      <c r="I421" s="93" t="s">
        <v>53</v>
      </c>
      <c r="J421" s="94" t="str">
        <f t="shared" si="2"/>
        <v>Hello! Please confirm that you'll be able to make it to your scheduled intake call tomorrow (12/30) at . The call will last about 30 minutes. Text CONFIRM to confirm, text CANCEL to cancel, or text CHANGE to reschedule your call.</v>
      </c>
      <c r="K421" s="95" t="str">
        <f t="shared" si="3"/>
        <v/>
      </c>
      <c r="L421" s="98"/>
      <c r="M421" s="97"/>
      <c r="N421" s="97"/>
      <c r="O421" s="98"/>
      <c r="P421" s="99"/>
    </row>
    <row r="422">
      <c r="A422" s="87"/>
      <c r="B422" s="88"/>
      <c r="C422" s="89"/>
      <c r="D422" s="90"/>
      <c r="E422" s="91" t="s">
        <v>53</v>
      </c>
      <c r="F422" s="92"/>
      <c r="G422" s="93" t="s">
        <v>53</v>
      </c>
      <c r="H422" s="94"/>
      <c r="I422" s="93" t="s">
        <v>53</v>
      </c>
      <c r="J422" s="94" t="str">
        <f t="shared" si="2"/>
        <v>Hello! Please confirm that you'll be able to make it to your scheduled intake call tomorrow (12/30) at . The call will last about 30 minutes. Text CONFIRM to confirm, text CANCEL to cancel, or text CHANGE to reschedule your call.</v>
      </c>
      <c r="K422" s="95" t="str">
        <f t="shared" si="3"/>
        <v/>
      </c>
      <c r="L422" s="98"/>
      <c r="M422" s="97"/>
      <c r="N422" s="97"/>
      <c r="O422" s="98"/>
      <c r="P422" s="99"/>
    </row>
    <row r="423">
      <c r="A423" s="87"/>
      <c r="B423" s="88"/>
      <c r="C423" s="89"/>
      <c r="D423" s="90"/>
      <c r="E423" s="91" t="s">
        <v>53</v>
      </c>
      <c r="F423" s="92"/>
      <c r="G423" s="93" t="s">
        <v>53</v>
      </c>
      <c r="H423" s="94"/>
      <c r="I423" s="93" t="s">
        <v>53</v>
      </c>
      <c r="J423" s="94" t="str">
        <f t="shared" si="2"/>
        <v>Hello! Please confirm that you'll be able to make it to your scheduled intake call tomorrow (12/30) at . The call will last about 30 minutes. Text CONFIRM to confirm, text CANCEL to cancel, or text CHANGE to reschedule your call.</v>
      </c>
      <c r="K423" s="95" t="str">
        <f t="shared" si="3"/>
        <v/>
      </c>
      <c r="L423" s="98"/>
      <c r="M423" s="97"/>
      <c r="N423" s="97"/>
      <c r="O423" s="98"/>
      <c r="P423" s="99"/>
    </row>
    <row r="424">
      <c r="A424" s="87"/>
      <c r="B424" s="88"/>
      <c r="C424" s="89"/>
      <c r="D424" s="90"/>
      <c r="E424" s="91" t="s">
        <v>53</v>
      </c>
      <c r="F424" s="92"/>
      <c r="G424" s="93" t="s">
        <v>53</v>
      </c>
      <c r="H424" s="94"/>
      <c r="I424" s="93" t="s">
        <v>53</v>
      </c>
      <c r="J424" s="94" t="str">
        <f t="shared" si="2"/>
        <v>Hello! Please confirm that you'll be able to make it to your scheduled intake call tomorrow (12/30) at . The call will last about 30 minutes. Text CONFIRM to confirm, text CANCEL to cancel, or text CHANGE to reschedule your call.</v>
      </c>
      <c r="K424" s="95" t="str">
        <f t="shared" si="3"/>
        <v/>
      </c>
      <c r="L424" s="98"/>
      <c r="M424" s="97"/>
      <c r="N424" s="97"/>
      <c r="O424" s="98"/>
      <c r="P424" s="99"/>
    </row>
    <row r="425">
      <c r="A425" s="87"/>
      <c r="B425" s="88"/>
      <c r="C425" s="89"/>
      <c r="D425" s="90"/>
      <c r="E425" s="91" t="s">
        <v>53</v>
      </c>
      <c r="F425" s="92"/>
      <c r="G425" s="93" t="s">
        <v>53</v>
      </c>
      <c r="H425" s="94"/>
      <c r="I425" s="93" t="s">
        <v>53</v>
      </c>
      <c r="J425" s="94" t="str">
        <f t="shared" si="2"/>
        <v>Hello! Please confirm that you'll be able to make it to your scheduled intake call tomorrow (12/30) at . The call will last about 30 minutes. Text CONFIRM to confirm, text CANCEL to cancel, or text CHANGE to reschedule your call.</v>
      </c>
      <c r="K425" s="95" t="str">
        <f t="shared" si="3"/>
        <v/>
      </c>
      <c r="L425" s="98"/>
      <c r="M425" s="97"/>
      <c r="N425" s="97"/>
      <c r="O425" s="98"/>
      <c r="P425" s="99"/>
    </row>
    <row r="426">
      <c r="A426" s="87"/>
      <c r="B426" s="88"/>
      <c r="C426" s="89"/>
      <c r="D426" s="90"/>
      <c r="E426" s="91" t="s">
        <v>53</v>
      </c>
      <c r="F426" s="92"/>
      <c r="G426" s="93" t="s">
        <v>53</v>
      </c>
      <c r="H426" s="94"/>
      <c r="I426" s="93" t="s">
        <v>53</v>
      </c>
      <c r="J426" s="94" t="str">
        <f t="shared" si="2"/>
        <v>Hello! Please confirm that you'll be able to make it to your scheduled intake call tomorrow (12/30) at . The call will last about 30 minutes. Text CONFIRM to confirm, text CANCEL to cancel, or text CHANGE to reschedule your call.</v>
      </c>
      <c r="K426" s="95" t="str">
        <f t="shared" si="3"/>
        <v/>
      </c>
      <c r="L426" s="98"/>
      <c r="M426" s="97"/>
      <c r="N426" s="97"/>
      <c r="O426" s="98"/>
      <c r="P426" s="99"/>
    </row>
    <row r="427">
      <c r="A427" s="87"/>
      <c r="B427" s="88"/>
      <c r="C427" s="89"/>
      <c r="D427" s="90"/>
      <c r="E427" s="91" t="s">
        <v>53</v>
      </c>
      <c r="F427" s="92"/>
      <c r="G427" s="93" t="s">
        <v>53</v>
      </c>
      <c r="H427" s="94"/>
      <c r="I427" s="93" t="s">
        <v>53</v>
      </c>
      <c r="J427" s="94" t="str">
        <f t="shared" si="2"/>
        <v>Hello! Please confirm that you'll be able to make it to your scheduled intake call tomorrow (12/30) at . The call will last about 30 minutes. Text CONFIRM to confirm, text CANCEL to cancel, or text CHANGE to reschedule your call.</v>
      </c>
      <c r="K427" s="95" t="str">
        <f t="shared" si="3"/>
        <v/>
      </c>
      <c r="L427" s="98"/>
      <c r="M427" s="97"/>
      <c r="N427" s="97"/>
      <c r="O427" s="98"/>
      <c r="P427" s="99"/>
    </row>
    <row r="428">
      <c r="A428" s="87"/>
      <c r="B428" s="88"/>
      <c r="C428" s="89"/>
      <c r="D428" s="90"/>
      <c r="E428" s="91" t="s">
        <v>53</v>
      </c>
      <c r="F428" s="92"/>
      <c r="G428" s="93" t="s">
        <v>53</v>
      </c>
      <c r="H428" s="94"/>
      <c r="I428" s="93" t="s">
        <v>53</v>
      </c>
      <c r="J428" s="94" t="str">
        <f t="shared" si="2"/>
        <v>Hello! Please confirm that you'll be able to make it to your scheduled intake call tomorrow (12/30) at . The call will last about 30 minutes. Text CONFIRM to confirm, text CANCEL to cancel, or text CHANGE to reschedule your call.</v>
      </c>
      <c r="K428" s="95" t="str">
        <f t="shared" si="3"/>
        <v/>
      </c>
      <c r="L428" s="98"/>
      <c r="M428" s="97"/>
      <c r="N428" s="97"/>
      <c r="O428" s="98"/>
      <c r="P428" s="99"/>
    </row>
    <row r="429">
      <c r="A429" s="87"/>
      <c r="B429" s="88"/>
      <c r="C429" s="89"/>
      <c r="D429" s="90"/>
      <c r="E429" s="91" t="s">
        <v>53</v>
      </c>
      <c r="F429" s="92"/>
      <c r="G429" s="93" t="s">
        <v>53</v>
      </c>
      <c r="H429" s="94"/>
      <c r="I429" s="93" t="s">
        <v>53</v>
      </c>
      <c r="J429" s="94" t="str">
        <f t="shared" si="2"/>
        <v>Hello! Please confirm that you'll be able to make it to your scheduled intake call tomorrow (12/30) at . The call will last about 30 minutes. Text CONFIRM to confirm, text CANCEL to cancel, or text CHANGE to reschedule your call.</v>
      </c>
      <c r="K429" s="95" t="str">
        <f t="shared" si="3"/>
        <v/>
      </c>
      <c r="L429" s="98"/>
      <c r="M429" s="97"/>
      <c r="N429" s="97"/>
      <c r="O429" s="98"/>
      <c r="P429" s="99"/>
    </row>
    <row r="430">
      <c r="A430" s="87"/>
      <c r="B430" s="88"/>
      <c r="C430" s="89"/>
      <c r="D430" s="90"/>
      <c r="E430" s="91" t="s">
        <v>53</v>
      </c>
      <c r="F430" s="92"/>
      <c r="G430" s="93" t="s">
        <v>53</v>
      </c>
      <c r="H430" s="94"/>
      <c r="I430" s="93" t="s">
        <v>53</v>
      </c>
      <c r="J430" s="94" t="str">
        <f t="shared" si="2"/>
        <v>Hello! Please confirm that you'll be able to make it to your scheduled intake call tomorrow (12/30) at . The call will last about 30 minutes. Text CONFIRM to confirm, text CANCEL to cancel, or text CHANGE to reschedule your call.</v>
      </c>
      <c r="K430" s="95" t="str">
        <f t="shared" si="3"/>
        <v/>
      </c>
      <c r="L430" s="98"/>
      <c r="M430" s="97"/>
      <c r="N430" s="97"/>
      <c r="O430" s="98"/>
      <c r="P430" s="99"/>
    </row>
    <row r="431">
      <c r="A431" s="87"/>
      <c r="B431" s="88"/>
      <c r="C431" s="89"/>
      <c r="D431" s="90"/>
      <c r="E431" s="91" t="s">
        <v>53</v>
      </c>
      <c r="F431" s="92"/>
      <c r="G431" s="93" t="s">
        <v>53</v>
      </c>
      <c r="H431" s="94"/>
      <c r="I431" s="93" t="s">
        <v>53</v>
      </c>
      <c r="J431" s="94" t="str">
        <f t="shared" si="2"/>
        <v>Hello! Please confirm that you'll be able to make it to your scheduled intake call tomorrow (12/30) at . The call will last about 30 minutes. Text CONFIRM to confirm, text CANCEL to cancel, or text CHANGE to reschedule your call.</v>
      </c>
      <c r="K431" s="95" t="str">
        <f t="shared" si="3"/>
        <v/>
      </c>
      <c r="L431" s="98"/>
      <c r="M431" s="97"/>
      <c r="N431" s="97"/>
      <c r="O431" s="98"/>
      <c r="P431" s="99"/>
    </row>
    <row r="432">
      <c r="A432" s="87"/>
      <c r="B432" s="88"/>
      <c r="C432" s="89"/>
      <c r="D432" s="90"/>
      <c r="E432" s="91" t="s">
        <v>53</v>
      </c>
      <c r="F432" s="92"/>
      <c r="G432" s="93" t="s">
        <v>53</v>
      </c>
      <c r="H432" s="94"/>
      <c r="I432" s="93" t="s">
        <v>53</v>
      </c>
      <c r="J432" s="94" t="str">
        <f t="shared" si="2"/>
        <v>Hello! Please confirm that you'll be able to make it to your scheduled intake call tomorrow (12/30) at . The call will last about 30 minutes. Text CONFIRM to confirm, text CANCEL to cancel, or text CHANGE to reschedule your call.</v>
      </c>
      <c r="K432" s="95" t="str">
        <f t="shared" si="3"/>
        <v/>
      </c>
      <c r="L432" s="98"/>
      <c r="M432" s="97"/>
      <c r="N432" s="97"/>
      <c r="O432" s="98"/>
      <c r="P432" s="99"/>
    </row>
    <row r="433">
      <c r="A433" s="87"/>
      <c r="B433" s="88"/>
      <c r="C433" s="89"/>
      <c r="D433" s="90"/>
      <c r="E433" s="91" t="s">
        <v>53</v>
      </c>
      <c r="F433" s="92"/>
      <c r="G433" s="93" t="s">
        <v>53</v>
      </c>
      <c r="H433" s="94"/>
      <c r="I433" s="93" t="s">
        <v>53</v>
      </c>
      <c r="J433" s="94" t="str">
        <f t="shared" si="2"/>
        <v>Hello! Please confirm that you'll be able to make it to your scheduled intake call tomorrow (12/30) at . The call will last about 30 minutes. Text CONFIRM to confirm, text CANCEL to cancel, or text CHANGE to reschedule your call.</v>
      </c>
      <c r="K433" s="95" t="str">
        <f t="shared" si="3"/>
        <v/>
      </c>
      <c r="L433" s="98"/>
      <c r="M433" s="97"/>
      <c r="N433" s="97"/>
      <c r="O433" s="98"/>
      <c r="P433" s="99"/>
    </row>
    <row r="434">
      <c r="A434" s="107"/>
      <c r="B434" s="108"/>
      <c r="C434" s="109"/>
      <c r="D434" s="110"/>
      <c r="E434" s="91" t="s">
        <v>53</v>
      </c>
      <c r="F434" s="92"/>
      <c r="G434" s="93" t="s">
        <v>53</v>
      </c>
      <c r="H434" s="94"/>
      <c r="I434" s="93" t="s">
        <v>53</v>
      </c>
      <c r="J434" s="94" t="str">
        <f t="shared" si="2"/>
        <v>Hello! Please confirm that you'll be able to make it to your scheduled intake call tomorrow (12/30) at . The call will last about 30 minutes. Text CONFIRM to confirm, text CANCEL to cancel, or text CHANGE to reschedule your call.</v>
      </c>
      <c r="K434" s="95" t="str">
        <f t="shared" si="3"/>
        <v/>
      </c>
      <c r="L434" s="98"/>
      <c r="M434" s="97"/>
      <c r="N434" s="97"/>
      <c r="O434" s="98"/>
      <c r="P434" s="99"/>
    </row>
    <row r="435">
      <c r="A435" s="107"/>
      <c r="B435" s="108"/>
      <c r="C435" s="109"/>
      <c r="D435" s="110"/>
      <c r="E435" s="91" t="s">
        <v>53</v>
      </c>
      <c r="F435" s="92"/>
      <c r="G435" s="93" t="s">
        <v>53</v>
      </c>
      <c r="H435" s="94"/>
      <c r="I435" s="93" t="s">
        <v>53</v>
      </c>
      <c r="J435" s="94" t="str">
        <f t="shared" si="2"/>
        <v>Hello! Please confirm that you'll be able to make it to your scheduled intake call tomorrow (12/30) at . The call will last about 30 minutes. Text CONFIRM to confirm, text CANCEL to cancel, or text CHANGE to reschedule your call.</v>
      </c>
      <c r="K435" s="95" t="str">
        <f t="shared" si="3"/>
        <v/>
      </c>
      <c r="L435" s="98"/>
      <c r="M435" s="97"/>
      <c r="N435" s="97"/>
      <c r="O435" s="98"/>
      <c r="P435" s="99"/>
    </row>
    <row r="436">
      <c r="A436" s="107"/>
      <c r="B436" s="108"/>
      <c r="C436" s="109"/>
      <c r="D436" s="110"/>
      <c r="E436" s="91" t="s">
        <v>53</v>
      </c>
      <c r="F436" s="92"/>
      <c r="G436" s="93" t="s">
        <v>53</v>
      </c>
      <c r="H436" s="94"/>
      <c r="I436" s="93" t="s">
        <v>53</v>
      </c>
      <c r="J436" s="94" t="str">
        <f t="shared" si="2"/>
        <v>Hello! Please confirm that you'll be able to make it to your scheduled intake call tomorrow (12/30) at . The call will last about 30 minutes. Text CONFIRM to confirm, text CANCEL to cancel, or text CHANGE to reschedule your call.</v>
      </c>
      <c r="K436" s="95" t="str">
        <f t="shared" si="3"/>
        <v/>
      </c>
      <c r="L436" s="98"/>
      <c r="M436" s="97"/>
      <c r="N436" s="97"/>
      <c r="O436" s="98"/>
      <c r="P436" s="99"/>
    </row>
    <row r="437">
      <c r="A437" s="107"/>
      <c r="B437" s="108"/>
      <c r="C437" s="109"/>
      <c r="D437" s="110"/>
      <c r="E437" s="91" t="s">
        <v>53</v>
      </c>
      <c r="F437" s="92"/>
      <c r="G437" s="93" t="s">
        <v>53</v>
      </c>
      <c r="H437" s="94"/>
      <c r="I437" s="93" t="s">
        <v>53</v>
      </c>
      <c r="J437" s="94" t="str">
        <f t="shared" si="2"/>
        <v>Hello! Please confirm that you'll be able to make it to your scheduled intake call tomorrow (12/30) at . The call will last about 30 minutes. Text CONFIRM to confirm, text CANCEL to cancel, or text CHANGE to reschedule your call.</v>
      </c>
      <c r="K437" s="95" t="str">
        <f t="shared" si="3"/>
        <v/>
      </c>
      <c r="L437" s="98"/>
      <c r="M437" s="97"/>
      <c r="N437" s="97"/>
      <c r="O437" s="98"/>
      <c r="P437" s="99"/>
    </row>
    <row r="438">
      <c r="A438" s="107"/>
      <c r="B438" s="108"/>
      <c r="C438" s="109"/>
      <c r="D438" s="110"/>
      <c r="E438" s="91" t="s">
        <v>53</v>
      </c>
      <c r="F438" s="92"/>
      <c r="G438" s="93" t="s">
        <v>53</v>
      </c>
      <c r="H438" s="94"/>
      <c r="I438" s="93" t="s">
        <v>53</v>
      </c>
      <c r="J438" s="94" t="str">
        <f t="shared" si="2"/>
        <v>Hello! Please confirm that you'll be able to make it to your scheduled intake call tomorrow (12/30) at . The call will last about 30 minutes. Text CONFIRM to confirm, text CANCEL to cancel, or text CHANGE to reschedule your call.</v>
      </c>
      <c r="K438" s="95" t="str">
        <f t="shared" si="3"/>
        <v/>
      </c>
      <c r="L438" s="98"/>
      <c r="M438" s="97"/>
      <c r="N438" s="97"/>
      <c r="O438" s="98"/>
      <c r="P438" s="99"/>
    </row>
    <row r="439">
      <c r="A439" s="107"/>
      <c r="B439" s="108"/>
      <c r="C439" s="109"/>
      <c r="D439" s="110"/>
      <c r="E439" s="91" t="s">
        <v>53</v>
      </c>
      <c r="F439" s="92"/>
      <c r="G439" s="93" t="s">
        <v>53</v>
      </c>
      <c r="H439" s="94"/>
      <c r="I439" s="93" t="s">
        <v>53</v>
      </c>
      <c r="J439" s="94" t="str">
        <f t="shared" si="2"/>
        <v>Hello! Please confirm that you'll be able to make it to your scheduled intake call tomorrow (12/30) at . The call will last about 30 minutes. Text CONFIRM to confirm, text CANCEL to cancel, or text CHANGE to reschedule your call.</v>
      </c>
      <c r="K439" s="95" t="str">
        <f t="shared" si="3"/>
        <v/>
      </c>
      <c r="L439" s="98"/>
      <c r="M439" s="97"/>
      <c r="N439" s="97"/>
      <c r="O439" s="98"/>
      <c r="P439" s="99"/>
    </row>
    <row r="440">
      <c r="A440" s="107"/>
      <c r="B440" s="108"/>
      <c r="C440" s="109"/>
      <c r="D440" s="110"/>
      <c r="E440" s="91" t="s">
        <v>53</v>
      </c>
      <c r="F440" s="92"/>
      <c r="G440" s="93" t="s">
        <v>53</v>
      </c>
      <c r="H440" s="94"/>
      <c r="I440" s="93" t="s">
        <v>53</v>
      </c>
      <c r="J440" s="94" t="str">
        <f t="shared" si="2"/>
        <v>Hello! Please confirm that you'll be able to make it to your scheduled intake call tomorrow (12/30) at . The call will last about 30 minutes. Text CONFIRM to confirm, text CANCEL to cancel, or text CHANGE to reschedule your call.</v>
      </c>
      <c r="K440" s="95" t="str">
        <f t="shared" si="3"/>
        <v/>
      </c>
      <c r="L440" s="98"/>
      <c r="M440" s="97"/>
      <c r="N440" s="97"/>
      <c r="O440" s="98"/>
      <c r="P440" s="99"/>
    </row>
    <row r="441">
      <c r="A441" s="107"/>
      <c r="B441" s="108"/>
      <c r="C441" s="109"/>
      <c r="D441" s="110"/>
      <c r="E441" s="91" t="s">
        <v>53</v>
      </c>
      <c r="F441" s="92"/>
      <c r="G441" s="93" t="s">
        <v>53</v>
      </c>
      <c r="H441" s="94"/>
      <c r="I441" s="93" t="s">
        <v>53</v>
      </c>
      <c r="J441" s="94" t="str">
        <f t="shared" si="2"/>
        <v>Hello! Please confirm that you'll be able to make it to your scheduled intake call tomorrow (12/30) at . The call will last about 30 minutes. Text CONFIRM to confirm, text CANCEL to cancel, or text CHANGE to reschedule your call.</v>
      </c>
      <c r="K441" s="95" t="str">
        <f t="shared" si="3"/>
        <v/>
      </c>
      <c r="L441" s="98"/>
      <c r="M441" s="97"/>
      <c r="N441" s="97"/>
      <c r="O441" s="98"/>
      <c r="P441" s="99"/>
    </row>
    <row r="442">
      <c r="A442" s="107"/>
      <c r="B442" s="108"/>
      <c r="C442" s="109"/>
      <c r="D442" s="110"/>
      <c r="E442" s="91" t="s">
        <v>53</v>
      </c>
      <c r="F442" s="92"/>
      <c r="G442" s="93" t="s">
        <v>53</v>
      </c>
      <c r="H442" s="94"/>
      <c r="I442" s="93" t="s">
        <v>53</v>
      </c>
      <c r="J442" s="94" t="str">
        <f t="shared" si="2"/>
        <v>Hello! Please confirm that you'll be able to make it to your scheduled intake call tomorrow (12/30) at . The call will last about 30 minutes. Text CONFIRM to confirm, text CANCEL to cancel, or text CHANGE to reschedule your call.</v>
      </c>
      <c r="K442" s="95" t="str">
        <f t="shared" si="3"/>
        <v/>
      </c>
      <c r="L442" s="98"/>
      <c r="M442" s="97"/>
      <c r="N442" s="97"/>
      <c r="O442" s="98"/>
      <c r="P442" s="99"/>
    </row>
    <row r="443">
      <c r="A443" s="107"/>
      <c r="B443" s="108"/>
      <c r="C443" s="109"/>
      <c r="D443" s="110"/>
      <c r="E443" s="91" t="s">
        <v>53</v>
      </c>
      <c r="F443" s="92"/>
      <c r="G443" s="93" t="s">
        <v>53</v>
      </c>
      <c r="H443" s="94"/>
      <c r="I443" s="93" t="s">
        <v>53</v>
      </c>
      <c r="J443" s="94" t="str">
        <f t="shared" si="2"/>
        <v>Hello! Please confirm that you'll be able to make it to your scheduled intake call tomorrow (12/30) at . The call will last about 30 minutes. Text CONFIRM to confirm, text CANCEL to cancel, or text CHANGE to reschedule your call.</v>
      </c>
      <c r="K443" s="95" t="str">
        <f t="shared" si="3"/>
        <v/>
      </c>
      <c r="L443" s="98"/>
      <c r="M443" s="97"/>
      <c r="N443" s="97"/>
      <c r="O443" s="98"/>
      <c r="P443" s="99"/>
    </row>
    <row r="444">
      <c r="A444" s="107"/>
      <c r="B444" s="108"/>
      <c r="C444" s="109"/>
      <c r="D444" s="110"/>
      <c r="E444" s="91" t="s">
        <v>53</v>
      </c>
      <c r="F444" s="92"/>
      <c r="G444" s="93" t="s">
        <v>53</v>
      </c>
      <c r="H444" s="94"/>
      <c r="I444" s="93" t="s">
        <v>53</v>
      </c>
      <c r="J444" s="94" t="str">
        <f t="shared" si="2"/>
        <v>Hello! Please confirm that you'll be able to make it to your scheduled intake call tomorrow (12/30) at . The call will last about 30 minutes. Text CONFIRM to confirm, text CANCEL to cancel, or text CHANGE to reschedule your call.</v>
      </c>
      <c r="K444" s="95" t="str">
        <f t="shared" si="3"/>
        <v/>
      </c>
      <c r="L444" s="98"/>
      <c r="M444" s="97"/>
      <c r="N444" s="97"/>
      <c r="O444" s="98"/>
      <c r="P444" s="99"/>
    </row>
    <row r="445">
      <c r="A445" s="107"/>
      <c r="B445" s="108"/>
      <c r="C445" s="109"/>
      <c r="D445" s="110"/>
      <c r="E445" s="91" t="s">
        <v>53</v>
      </c>
      <c r="F445" s="92"/>
      <c r="G445" s="93" t="s">
        <v>53</v>
      </c>
      <c r="H445" s="94"/>
      <c r="I445" s="93" t="s">
        <v>53</v>
      </c>
      <c r="J445" s="94" t="str">
        <f t="shared" si="2"/>
        <v>Hello! Please confirm that you'll be able to make it to your scheduled intake call tomorrow (12/30) at . The call will last about 30 minutes. Text CONFIRM to confirm, text CANCEL to cancel, or text CHANGE to reschedule your call.</v>
      </c>
      <c r="K445" s="95" t="str">
        <f t="shared" si="3"/>
        <v/>
      </c>
      <c r="L445" s="98"/>
      <c r="M445" s="97"/>
      <c r="N445" s="97"/>
      <c r="O445" s="98"/>
      <c r="P445" s="99"/>
    </row>
    <row r="446">
      <c r="A446" s="107"/>
      <c r="B446" s="108"/>
      <c r="C446" s="109"/>
      <c r="D446" s="110"/>
      <c r="E446" s="91" t="s">
        <v>53</v>
      </c>
      <c r="F446" s="92"/>
      <c r="G446" s="93" t="s">
        <v>53</v>
      </c>
      <c r="H446" s="94"/>
      <c r="I446" s="93" t="s">
        <v>53</v>
      </c>
      <c r="J446" s="94" t="str">
        <f t="shared" si="2"/>
        <v>Hello! Please confirm that you'll be able to make it to your scheduled intake call tomorrow (12/30) at . The call will last about 30 minutes. Text CONFIRM to confirm, text CANCEL to cancel, or text CHANGE to reschedule your call.</v>
      </c>
      <c r="K446" s="95" t="str">
        <f t="shared" si="3"/>
        <v/>
      </c>
      <c r="L446" s="98"/>
      <c r="M446" s="97"/>
      <c r="N446" s="97"/>
      <c r="O446" s="98"/>
      <c r="P446" s="99"/>
    </row>
    <row r="447">
      <c r="A447" s="107"/>
      <c r="B447" s="108"/>
      <c r="C447" s="109"/>
      <c r="D447" s="110"/>
      <c r="E447" s="91" t="s">
        <v>53</v>
      </c>
      <c r="F447" s="92"/>
      <c r="G447" s="93" t="s">
        <v>53</v>
      </c>
      <c r="H447" s="94"/>
      <c r="I447" s="93" t="s">
        <v>53</v>
      </c>
      <c r="J447" s="94" t="str">
        <f t="shared" si="2"/>
        <v>Hello! Please confirm that you'll be able to make it to your scheduled intake call tomorrow (12/30) at . The call will last about 30 minutes. Text CONFIRM to confirm, text CANCEL to cancel, or text CHANGE to reschedule your call.</v>
      </c>
      <c r="K447" s="95" t="str">
        <f t="shared" si="3"/>
        <v/>
      </c>
      <c r="L447" s="98"/>
      <c r="M447" s="97"/>
      <c r="N447" s="97"/>
      <c r="O447" s="98"/>
      <c r="P447" s="99"/>
    </row>
    <row r="448">
      <c r="A448" s="107"/>
      <c r="B448" s="108"/>
      <c r="C448" s="109"/>
      <c r="D448" s="110"/>
      <c r="E448" s="91" t="s">
        <v>53</v>
      </c>
      <c r="F448" s="92"/>
      <c r="G448" s="93" t="s">
        <v>53</v>
      </c>
      <c r="H448" s="94"/>
      <c r="I448" s="93" t="s">
        <v>53</v>
      </c>
      <c r="J448" s="94" t="str">
        <f t="shared" si="2"/>
        <v>Hello! Please confirm that you'll be able to make it to your scheduled intake call tomorrow (12/30) at . The call will last about 30 minutes. Text CONFIRM to confirm, text CANCEL to cancel, or text CHANGE to reschedule your call.</v>
      </c>
      <c r="K448" s="95" t="str">
        <f t="shared" si="3"/>
        <v/>
      </c>
      <c r="L448" s="98"/>
      <c r="M448" s="97"/>
      <c r="N448" s="97"/>
      <c r="O448" s="98"/>
      <c r="P448" s="99"/>
    </row>
    <row r="449">
      <c r="A449" s="107"/>
      <c r="B449" s="108"/>
      <c r="C449" s="109"/>
      <c r="D449" s="110"/>
      <c r="E449" s="91" t="s">
        <v>53</v>
      </c>
      <c r="F449" s="92"/>
      <c r="G449" s="93" t="s">
        <v>53</v>
      </c>
      <c r="H449" s="94"/>
      <c r="I449" s="93" t="s">
        <v>53</v>
      </c>
      <c r="J449" s="94" t="str">
        <f t="shared" si="2"/>
        <v>Hello! Please confirm that you'll be able to make it to your scheduled intake call tomorrow (12/30) at . The call will last about 30 minutes. Text CONFIRM to confirm, text CANCEL to cancel, or text CHANGE to reschedule your call.</v>
      </c>
      <c r="K449" s="95" t="str">
        <f t="shared" si="3"/>
        <v/>
      </c>
      <c r="L449" s="98"/>
      <c r="M449" s="97"/>
      <c r="N449" s="97"/>
      <c r="O449" s="98"/>
      <c r="P449" s="99"/>
    </row>
    <row r="450">
      <c r="A450" s="107"/>
      <c r="B450" s="108"/>
      <c r="C450" s="109"/>
      <c r="D450" s="110"/>
      <c r="E450" s="91" t="s">
        <v>53</v>
      </c>
      <c r="F450" s="92"/>
      <c r="G450" s="93" t="s">
        <v>53</v>
      </c>
      <c r="H450" s="94"/>
      <c r="I450" s="93" t="s">
        <v>53</v>
      </c>
      <c r="J450" s="94" t="str">
        <f t="shared" si="2"/>
        <v>Hello! Please confirm that you'll be able to make it to your scheduled intake call tomorrow (12/30) at . The call will last about 30 minutes. Text CONFIRM to confirm, text CANCEL to cancel, or text CHANGE to reschedule your call.</v>
      </c>
      <c r="K450" s="95" t="str">
        <f t="shared" si="3"/>
        <v/>
      </c>
      <c r="L450" s="98"/>
      <c r="M450" s="97"/>
      <c r="N450" s="97"/>
      <c r="O450" s="98"/>
      <c r="P450" s="99"/>
    </row>
    <row r="451">
      <c r="A451" s="107"/>
      <c r="B451" s="108"/>
      <c r="C451" s="109"/>
      <c r="D451" s="110"/>
      <c r="E451" s="91" t="s">
        <v>53</v>
      </c>
      <c r="F451" s="92"/>
      <c r="G451" s="93" t="s">
        <v>53</v>
      </c>
      <c r="H451" s="94"/>
      <c r="I451" s="93" t="s">
        <v>53</v>
      </c>
      <c r="J451" s="94" t="str">
        <f t="shared" si="2"/>
        <v>Hello! Please confirm that you'll be able to make it to your scheduled intake call tomorrow (12/30) at . The call will last about 30 minutes. Text CONFIRM to confirm, text CANCEL to cancel, or text CHANGE to reschedule your call.</v>
      </c>
      <c r="K451" s="95" t="str">
        <f t="shared" si="3"/>
        <v/>
      </c>
      <c r="L451" s="98"/>
      <c r="M451" s="97"/>
      <c r="N451" s="97"/>
      <c r="O451" s="98"/>
      <c r="P451" s="99"/>
    </row>
    <row r="452">
      <c r="A452" s="107"/>
      <c r="B452" s="108"/>
      <c r="C452" s="109"/>
      <c r="D452" s="110"/>
      <c r="E452" s="91" t="s">
        <v>53</v>
      </c>
      <c r="F452" s="92"/>
      <c r="G452" s="93" t="s">
        <v>53</v>
      </c>
      <c r="H452" s="94"/>
      <c r="I452" s="93" t="s">
        <v>53</v>
      </c>
      <c r="J452" s="94" t="str">
        <f t="shared" si="2"/>
        <v>Hello! Please confirm that you'll be able to make it to your scheduled intake call tomorrow (12/30) at . The call will last about 30 minutes. Text CONFIRM to confirm, text CANCEL to cancel, or text CHANGE to reschedule your call.</v>
      </c>
      <c r="K452" s="95" t="str">
        <f t="shared" si="3"/>
        <v/>
      </c>
      <c r="L452" s="98"/>
      <c r="M452" s="97"/>
      <c r="N452" s="97"/>
      <c r="O452" s="98"/>
      <c r="P452" s="99"/>
    </row>
    <row r="453">
      <c r="A453" s="107"/>
      <c r="B453" s="108"/>
      <c r="C453" s="109"/>
      <c r="D453" s="110"/>
      <c r="E453" s="91" t="s">
        <v>53</v>
      </c>
      <c r="F453" s="92"/>
      <c r="G453" s="93" t="s">
        <v>53</v>
      </c>
      <c r="H453" s="94"/>
      <c r="I453" s="93" t="s">
        <v>53</v>
      </c>
      <c r="J453" s="94" t="str">
        <f t="shared" si="2"/>
        <v>Hello! Please confirm that you'll be able to make it to your scheduled intake call tomorrow (12/30) at . The call will last about 30 minutes. Text CONFIRM to confirm, text CANCEL to cancel, or text CHANGE to reschedule your call.</v>
      </c>
      <c r="K453" s="95" t="str">
        <f t="shared" si="3"/>
        <v/>
      </c>
      <c r="L453" s="98"/>
      <c r="M453" s="97"/>
      <c r="N453" s="97"/>
      <c r="O453" s="98"/>
      <c r="P453" s="99"/>
    </row>
    <row r="454">
      <c r="A454" s="107"/>
      <c r="B454" s="108"/>
      <c r="C454" s="109"/>
      <c r="D454" s="110"/>
      <c r="E454" s="91" t="s">
        <v>53</v>
      </c>
      <c r="F454" s="92"/>
      <c r="G454" s="93" t="s">
        <v>53</v>
      </c>
      <c r="H454" s="94"/>
      <c r="I454" s="93" t="s">
        <v>53</v>
      </c>
      <c r="J454" s="94" t="str">
        <f t="shared" si="2"/>
        <v>Hello! Please confirm that you'll be able to make it to your scheduled intake call tomorrow (12/30) at . The call will last about 30 minutes. Text CONFIRM to confirm, text CANCEL to cancel, or text CHANGE to reschedule your call.</v>
      </c>
      <c r="K454" s="95" t="str">
        <f t="shared" si="3"/>
        <v/>
      </c>
      <c r="L454" s="98"/>
      <c r="M454" s="97"/>
      <c r="N454" s="97"/>
      <c r="O454" s="98"/>
      <c r="P454" s="99"/>
    </row>
    <row r="455">
      <c r="A455" s="107"/>
      <c r="B455" s="108"/>
      <c r="C455" s="109"/>
      <c r="D455" s="110"/>
      <c r="E455" s="91" t="s">
        <v>53</v>
      </c>
      <c r="F455" s="92"/>
      <c r="G455" s="93" t="s">
        <v>53</v>
      </c>
      <c r="H455" s="94"/>
      <c r="I455" s="93" t="s">
        <v>53</v>
      </c>
      <c r="J455" s="94" t="str">
        <f t="shared" si="2"/>
        <v>Hello! Please confirm that you'll be able to make it to your scheduled intake call tomorrow (12/30) at . The call will last about 30 minutes. Text CONFIRM to confirm, text CANCEL to cancel, or text CHANGE to reschedule your call.</v>
      </c>
      <c r="K455" s="95" t="str">
        <f t="shared" si="3"/>
        <v/>
      </c>
      <c r="L455" s="98"/>
      <c r="M455" s="97"/>
      <c r="N455" s="97"/>
      <c r="O455" s="98"/>
      <c r="P455" s="99"/>
    </row>
    <row r="456">
      <c r="A456" s="107"/>
      <c r="B456" s="108"/>
      <c r="C456" s="109"/>
      <c r="D456" s="110"/>
      <c r="E456" s="91" t="s">
        <v>53</v>
      </c>
      <c r="F456" s="92"/>
      <c r="G456" s="93" t="s">
        <v>53</v>
      </c>
      <c r="H456" s="94"/>
      <c r="I456" s="93" t="s">
        <v>53</v>
      </c>
      <c r="J456" s="94" t="str">
        <f t="shared" si="2"/>
        <v>Hello! Please confirm that you'll be able to make it to your scheduled intake call tomorrow (12/30) at . The call will last about 30 minutes. Text CONFIRM to confirm, text CANCEL to cancel, or text CHANGE to reschedule your call.</v>
      </c>
      <c r="K456" s="95" t="str">
        <f t="shared" si="3"/>
        <v/>
      </c>
      <c r="L456" s="98"/>
      <c r="M456" s="97"/>
      <c r="N456" s="97"/>
      <c r="O456" s="98"/>
      <c r="P456" s="99"/>
    </row>
    <row r="457">
      <c r="A457" s="107"/>
      <c r="B457" s="108"/>
      <c r="C457" s="109"/>
      <c r="D457" s="110"/>
      <c r="E457" s="91" t="s">
        <v>53</v>
      </c>
      <c r="F457" s="92"/>
      <c r="G457" s="93" t="s">
        <v>53</v>
      </c>
      <c r="H457" s="94"/>
      <c r="I457" s="93" t="s">
        <v>53</v>
      </c>
      <c r="J457" s="94" t="str">
        <f t="shared" si="2"/>
        <v>Hello! Please confirm that you'll be able to make it to your scheduled intake call tomorrow (12/30) at . The call will last about 30 minutes. Text CONFIRM to confirm, text CANCEL to cancel, or text CHANGE to reschedule your call.</v>
      </c>
      <c r="K457" s="95" t="str">
        <f t="shared" si="3"/>
        <v/>
      </c>
      <c r="L457" s="98"/>
      <c r="M457" s="97"/>
      <c r="N457" s="97"/>
      <c r="O457" s="98"/>
      <c r="P457" s="99"/>
    </row>
    <row r="458">
      <c r="A458" s="107"/>
      <c r="B458" s="108"/>
      <c r="C458" s="109"/>
      <c r="D458" s="110"/>
      <c r="E458" s="91" t="s">
        <v>53</v>
      </c>
      <c r="F458" s="92"/>
      <c r="G458" s="93" t="s">
        <v>53</v>
      </c>
      <c r="H458" s="94"/>
      <c r="I458" s="93" t="s">
        <v>53</v>
      </c>
      <c r="J458" s="94" t="str">
        <f t="shared" si="2"/>
        <v>Hello! Please confirm that you'll be able to make it to your scheduled intake call tomorrow (12/30) at . The call will last about 30 minutes. Text CONFIRM to confirm, text CANCEL to cancel, or text CHANGE to reschedule your call.</v>
      </c>
      <c r="K458" s="95" t="str">
        <f t="shared" si="3"/>
        <v/>
      </c>
      <c r="L458" s="98"/>
      <c r="M458" s="97"/>
      <c r="N458" s="97"/>
      <c r="O458" s="98"/>
      <c r="P458" s="99"/>
    </row>
    <row r="459">
      <c r="A459" s="107"/>
      <c r="B459" s="108"/>
      <c r="C459" s="109"/>
      <c r="D459" s="110"/>
      <c r="E459" s="91" t="s">
        <v>53</v>
      </c>
      <c r="F459" s="92"/>
      <c r="G459" s="93" t="s">
        <v>53</v>
      </c>
      <c r="H459" s="94"/>
      <c r="I459" s="93" t="s">
        <v>53</v>
      </c>
      <c r="J459" s="94" t="str">
        <f t="shared" si="2"/>
        <v>Hello! Please confirm that you'll be able to make it to your scheduled intake call tomorrow (12/30) at . The call will last about 30 minutes. Text CONFIRM to confirm, text CANCEL to cancel, or text CHANGE to reschedule your call.</v>
      </c>
      <c r="K459" s="95" t="str">
        <f t="shared" si="3"/>
        <v/>
      </c>
      <c r="L459" s="98"/>
      <c r="M459" s="97"/>
      <c r="N459" s="97"/>
      <c r="O459" s="98"/>
      <c r="P459" s="99"/>
    </row>
    <row r="460">
      <c r="A460" s="107"/>
      <c r="B460" s="108"/>
      <c r="C460" s="109"/>
      <c r="D460" s="110"/>
      <c r="E460" s="91" t="s">
        <v>53</v>
      </c>
      <c r="F460" s="92"/>
      <c r="G460" s="93" t="s">
        <v>53</v>
      </c>
      <c r="H460" s="94"/>
      <c r="I460" s="93" t="s">
        <v>53</v>
      </c>
      <c r="J460" s="94" t="str">
        <f t="shared" si="2"/>
        <v>Hello! Please confirm that you'll be able to make it to your scheduled intake call tomorrow (12/30) at . The call will last about 30 minutes. Text CONFIRM to confirm, text CANCEL to cancel, or text CHANGE to reschedule your call.</v>
      </c>
      <c r="K460" s="95" t="str">
        <f t="shared" si="3"/>
        <v/>
      </c>
      <c r="L460" s="98"/>
      <c r="M460" s="97"/>
      <c r="N460" s="97"/>
      <c r="O460" s="98"/>
      <c r="P460" s="99"/>
    </row>
    <row r="461">
      <c r="A461" s="107"/>
      <c r="B461" s="108"/>
      <c r="C461" s="109"/>
      <c r="D461" s="110"/>
      <c r="E461" s="91" t="s">
        <v>53</v>
      </c>
      <c r="F461" s="92"/>
      <c r="G461" s="93" t="s">
        <v>53</v>
      </c>
      <c r="H461" s="94"/>
      <c r="I461" s="93" t="s">
        <v>53</v>
      </c>
      <c r="J461" s="94" t="str">
        <f t="shared" si="2"/>
        <v>Hello! Please confirm that you'll be able to make it to your scheduled intake call tomorrow (12/30) at . The call will last about 30 minutes. Text CONFIRM to confirm, text CANCEL to cancel, or text CHANGE to reschedule your call.</v>
      </c>
      <c r="K461" s="95" t="str">
        <f t="shared" si="3"/>
        <v/>
      </c>
      <c r="L461" s="98"/>
      <c r="M461" s="97"/>
      <c r="N461" s="97"/>
      <c r="O461" s="98"/>
      <c r="P461" s="99"/>
    </row>
    <row r="462">
      <c r="A462" s="107"/>
      <c r="B462" s="108"/>
      <c r="C462" s="109"/>
      <c r="D462" s="110"/>
      <c r="E462" s="91" t="s">
        <v>53</v>
      </c>
      <c r="F462" s="92"/>
      <c r="G462" s="93" t="s">
        <v>53</v>
      </c>
      <c r="H462" s="94"/>
      <c r="I462" s="93" t="s">
        <v>53</v>
      </c>
      <c r="J462" s="94" t="str">
        <f t="shared" si="2"/>
        <v>Hello! Please confirm that you'll be able to make it to your scheduled intake call tomorrow (12/30) at . The call will last about 30 minutes. Text CONFIRM to confirm, text CANCEL to cancel, or text CHANGE to reschedule your call.</v>
      </c>
      <c r="K462" s="95" t="str">
        <f t="shared" si="3"/>
        <v/>
      </c>
      <c r="L462" s="98"/>
      <c r="M462" s="97"/>
      <c r="N462" s="97"/>
      <c r="O462" s="98"/>
      <c r="P462" s="99"/>
    </row>
    <row r="463">
      <c r="A463" s="107"/>
      <c r="B463" s="108"/>
      <c r="C463" s="109"/>
      <c r="D463" s="110"/>
      <c r="E463" s="91" t="s">
        <v>53</v>
      </c>
      <c r="F463" s="92"/>
      <c r="G463" s="93" t="s">
        <v>53</v>
      </c>
      <c r="H463" s="94"/>
      <c r="I463" s="93" t="s">
        <v>53</v>
      </c>
      <c r="J463" s="94" t="str">
        <f t="shared" si="2"/>
        <v>Hello! Please confirm that you'll be able to make it to your scheduled intake call tomorrow (12/30) at . The call will last about 30 minutes. Text CONFIRM to confirm, text CANCEL to cancel, or text CHANGE to reschedule your call.</v>
      </c>
      <c r="K463" s="95" t="str">
        <f t="shared" si="3"/>
        <v/>
      </c>
      <c r="L463" s="98"/>
      <c r="M463" s="97"/>
      <c r="N463" s="97"/>
      <c r="O463" s="98"/>
      <c r="P463" s="99"/>
    </row>
    <row r="464">
      <c r="A464" s="107"/>
      <c r="B464" s="108"/>
      <c r="C464" s="109"/>
      <c r="D464" s="110"/>
      <c r="E464" s="91" t="s">
        <v>53</v>
      </c>
      <c r="F464" s="92"/>
      <c r="G464" s="93" t="s">
        <v>53</v>
      </c>
      <c r="H464" s="94"/>
      <c r="I464" s="93" t="s">
        <v>53</v>
      </c>
      <c r="J464" s="94" t="str">
        <f t="shared" si="2"/>
        <v>Hello! Please confirm that you'll be able to make it to your scheduled intake call tomorrow (12/30) at . The call will last about 30 minutes. Text CONFIRM to confirm, text CANCEL to cancel, or text CHANGE to reschedule your call.</v>
      </c>
      <c r="K464" s="95" t="str">
        <f t="shared" si="3"/>
        <v/>
      </c>
      <c r="L464" s="98"/>
      <c r="M464" s="97"/>
      <c r="N464" s="97"/>
      <c r="O464" s="98"/>
      <c r="P464" s="99"/>
    </row>
    <row r="465">
      <c r="A465" s="107"/>
      <c r="B465" s="108"/>
      <c r="C465" s="109"/>
      <c r="D465" s="110"/>
      <c r="E465" s="91" t="s">
        <v>53</v>
      </c>
      <c r="F465" s="92"/>
      <c r="G465" s="93" t="s">
        <v>53</v>
      </c>
      <c r="H465" s="94"/>
      <c r="I465" s="93" t="s">
        <v>53</v>
      </c>
      <c r="J465" s="94" t="str">
        <f t="shared" si="2"/>
        <v>Hello! Please confirm that you'll be able to make it to your scheduled intake call tomorrow (12/30) at . The call will last about 30 minutes. Text CONFIRM to confirm, text CANCEL to cancel, or text CHANGE to reschedule your call.</v>
      </c>
      <c r="K465" s="95" t="str">
        <f t="shared" si="3"/>
        <v/>
      </c>
      <c r="L465" s="98"/>
      <c r="M465" s="97"/>
      <c r="N465" s="97"/>
      <c r="O465" s="98"/>
      <c r="P465" s="99"/>
    </row>
    <row r="466">
      <c r="A466" s="107"/>
      <c r="B466" s="108"/>
      <c r="C466" s="109"/>
      <c r="D466" s="110"/>
      <c r="E466" s="91" t="s">
        <v>53</v>
      </c>
      <c r="F466" s="92"/>
      <c r="G466" s="93" t="s">
        <v>53</v>
      </c>
      <c r="H466" s="94"/>
      <c r="I466" s="93" t="s">
        <v>53</v>
      </c>
      <c r="J466" s="94" t="str">
        <f t="shared" si="2"/>
        <v>Hello! Please confirm that you'll be able to make it to your scheduled intake call tomorrow (12/30) at . The call will last about 30 minutes. Text CONFIRM to confirm, text CANCEL to cancel, or text CHANGE to reschedule your call.</v>
      </c>
      <c r="K466" s="95" t="str">
        <f t="shared" si="3"/>
        <v/>
      </c>
      <c r="L466" s="98"/>
      <c r="M466" s="97"/>
      <c r="N466" s="97"/>
      <c r="O466" s="98"/>
      <c r="P466" s="99"/>
    </row>
    <row r="467">
      <c r="A467" s="107"/>
      <c r="B467" s="108"/>
      <c r="C467" s="109"/>
      <c r="D467" s="110"/>
      <c r="E467" s="91" t="s">
        <v>53</v>
      </c>
      <c r="F467" s="92"/>
      <c r="G467" s="93" t="s">
        <v>53</v>
      </c>
      <c r="H467" s="94"/>
      <c r="I467" s="93" t="s">
        <v>53</v>
      </c>
      <c r="J467" s="94" t="str">
        <f t="shared" si="2"/>
        <v>Hello! Please confirm that you'll be able to make it to your scheduled intake call tomorrow (12/30) at . The call will last about 30 minutes. Text CONFIRM to confirm, text CANCEL to cancel, or text CHANGE to reschedule your call.</v>
      </c>
      <c r="K467" s="95" t="str">
        <f t="shared" si="3"/>
        <v/>
      </c>
      <c r="L467" s="98"/>
      <c r="M467" s="97"/>
      <c r="N467" s="97"/>
      <c r="O467" s="98"/>
      <c r="P467" s="99"/>
    </row>
    <row r="468">
      <c r="A468" s="107"/>
      <c r="B468" s="108"/>
      <c r="C468" s="109"/>
      <c r="D468" s="110"/>
      <c r="E468" s="91" t="s">
        <v>53</v>
      </c>
      <c r="F468" s="92"/>
      <c r="G468" s="93" t="s">
        <v>53</v>
      </c>
      <c r="H468" s="94"/>
      <c r="I468" s="93" t="s">
        <v>53</v>
      </c>
      <c r="J468" s="94" t="str">
        <f t="shared" si="2"/>
        <v>Hello! Please confirm that you'll be able to make it to your scheduled intake call tomorrow (12/30) at . The call will last about 30 minutes. Text CONFIRM to confirm, text CANCEL to cancel, or text CHANGE to reschedule your call.</v>
      </c>
      <c r="K468" s="95" t="str">
        <f t="shared" si="3"/>
        <v/>
      </c>
      <c r="L468" s="98"/>
      <c r="M468" s="97"/>
      <c r="N468" s="97"/>
      <c r="O468" s="98"/>
      <c r="P468" s="99"/>
    </row>
    <row r="469">
      <c r="A469" s="107"/>
      <c r="B469" s="108"/>
      <c r="C469" s="109"/>
      <c r="D469" s="110"/>
      <c r="E469" s="91" t="s">
        <v>53</v>
      </c>
      <c r="F469" s="92"/>
      <c r="G469" s="93" t="s">
        <v>53</v>
      </c>
      <c r="H469" s="94"/>
      <c r="I469" s="93" t="s">
        <v>53</v>
      </c>
      <c r="J469" s="94" t="str">
        <f t="shared" si="2"/>
        <v>Hello! Please confirm that you'll be able to make it to your scheduled intake call tomorrow (12/30) at . The call will last about 30 minutes. Text CONFIRM to confirm, text CANCEL to cancel, or text CHANGE to reschedule your call.</v>
      </c>
      <c r="K469" s="95" t="str">
        <f t="shared" si="3"/>
        <v/>
      </c>
      <c r="L469" s="98"/>
      <c r="M469" s="97"/>
      <c r="N469" s="97"/>
      <c r="O469" s="98"/>
      <c r="P469" s="99"/>
    </row>
    <row r="470">
      <c r="A470" s="107"/>
      <c r="B470" s="108"/>
      <c r="C470" s="109"/>
      <c r="D470" s="110"/>
      <c r="E470" s="91" t="s">
        <v>53</v>
      </c>
      <c r="F470" s="92"/>
      <c r="G470" s="93" t="s">
        <v>53</v>
      </c>
      <c r="H470" s="94"/>
      <c r="I470" s="93" t="s">
        <v>53</v>
      </c>
      <c r="J470" s="94" t="str">
        <f t="shared" si="2"/>
        <v>Hello! Please confirm that you'll be able to make it to your scheduled intake call tomorrow (12/30) at . The call will last about 30 minutes. Text CONFIRM to confirm, text CANCEL to cancel, or text CHANGE to reschedule your call.</v>
      </c>
      <c r="K470" s="95" t="str">
        <f t="shared" si="3"/>
        <v/>
      </c>
      <c r="L470" s="98"/>
      <c r="M470" s="97"/>
      <c r="N470" s="97"/>
      <c r="O470" s="98"/>
      <c r="P470" s="99"/>
    </row>
    <row r="471">
      <c r="A471" s="107"/>
      <c r="B471" s="108"/>
      <c r="C471" s="109"/>
      <c r="D471" s="110"/>
      <c r="E471" s="91" t="s">
        <v>53</v>
      </c>
      <c r="F471" s="92"/>
      <c r="G471" s="93" t="s">
        <v>53</v>
      </c>
      <c r="H471" s="94"/>
      <c r="I471" s="93" t="s">
        <v>53</v>
      </c>
      <c r="J471" s="94" t="str">
        <f t="shared" si="2"/>
        <v>Hello! Please confirm that you'll be able to make it to your scheduled intake call tomorrow (12/30) at . The call will last about 30 minutes. Text CONFIRM to confirm, text CANCEL to cancel, or text CHANGE to reschedule your call.</v>
      </c>
      <c r="K471" s="95" t="str">
        <f t="shared" si="3"/>
        <v/>
      </c>
      <c r="L471" s="98"/>
      <c r="M471" s="97"/>
      <c r="N471" s="97"/>
      <c r="O471" s="98"/>
      <c r="P471" s="99"/>
    </row>
    <row r="472">
      <c r="A472" s="107"/>
      <c r="B472" s="108"/>
      <c r="C472" s="109"/>
      <c r="D472" s="110"/>
      <c r="E472" s="91" t="s">
        <v>53</v>
      </c>
      <c r="F472" s="92"/>
      <c r="G472" s="93" t="s">
        <v>53</v>
      </c>
      <c r="H472" s="94"/>
      <c r="I472" s="93" t="s">
        <v>53</v>
      </c>
      <c r="J472" s="94" t="str">
        <f t="shared" si="2"/>
        <v>Hello! Please confirm that you'll be able to make it to your scheduled intake call tomorrow (12/30) at . The call will last about 30 minutes. Text CONFIRM to confirm, text CANCEL to cancel, or text CHANGE to reschedule your call.</v>
      </c>
      <c r="K472" s="95" t="str">
        <f t="shared" si="3"/>
        <v/>
      </c>
      <c r="L472" s="98"/>
      <c r="M472" s="97"/>
      <c r="N472" s="97"/>
      <c r="O472" s="98"/>
      <c r="P472" s="99"/>
    </row>
    <row r="473">
      <c r="A473" s="107"/>
      <c r="B473" s="108"/>
      <c r="C473" s="109"/>
      <c r="D473" s="110"/>
      <c r="E473" s="91" t="s">
        <v>53</v>
      </c>
      <c r="F473" s="92"/>
      <c r="G473" s="93" t="s">
        <v>53</v>
      </c>
      <c r="H473" s="94"/>
      <c r="I473" s="93" t="s">
        <v>53</v>
      </c>
      <c r="J473" s="94" t="str">
        <f t="shared" si="2"/>
        <v>Hello! Please confirm that you'll be able to make it to your scheduled intake call tomorrow (12/30) at . The call will last about 30 minutes. Text CONFIRM to confirm, text CANCEL to cancel, or text CHANGE to reschedule your call.</v>
      </c>
      <c r="K473" s="95" t="str">
        <f t="shared" si="3"/>
        <v/>
      </c>
      <c r="L473" s="98"/>
      <c r="M473" s="97"/>
      <c r="N473" s="97"/>
      <c r="O473" s="98"/>
      <c r="P473" s="99"/>
    </row>
    <row r="474">
      <c r="A474" s="107"/>
      <c r="B474" s="108"/>
      <c r="C474" s="109"/>
      <c r="D474" s="110"/>
      <c r="E474" s="91" t="s">
        <v>53</v>
      </c>
      <c r="F474" s="92"/>
      <c r="G474" s="93" t="s">
        <v>53</v>
      </c>
      <c r="H474" s="94"/>
      <c r="I474" s="93" t="s">
        <v>53</v>
      </c>
      <c r="J474" s="94" t="str">
        <f t="shared" si="2"/>
        <v>Hello! Please confirm that you'll be able to make it to your scheduled intake call tomorrow (12/30) at . The call will last about 30 minutes. Text CONFIRM to confirm, text CANCEL to cancel, or text CHANGE to reschedule your call.</v>
      </c>
      <c r="K474" s="95" t="str">
        <f t="shared" si="3"/>
        <v/>
      </c>
      <c r="L474" s="98"/>
      <c r="M474" s="97"/>
      <c r="N474" s="97"/>
      <c r="O474" s="98"/>
      <c r="P474" s="99"/>
    </row>
    <row r="475">
      <c r="A475" s="107"/>
      <c r="B475" s="108"/>
      <c r="C475" s="109"/>
      <c r="D475" s="110"/>
      <c r="E475" s="91" t="s">
        <v>53</v>
      </c>
      <c r="F475" s="92"/>
      <c r="G475" s="93" t="s">
        <v>53</v>
      </c>
      <c r="H475" s="94"/>
      <c r="I475" s="93" t="s">
        <v>53</v>
      </c>
      <c r="J475" s="94" t="str">
        <f t="shared" si="2"/>
        <v>Hello! Please confirm that you'll be able to make it to your scheduled intake call tomorrow (12/30) at . The call will last about 30 minutes. Text CONFIRM to confirm, text CANCEL to cancel, or text CHANGE to reschedule your call.</v>
      </c>
      <c r="K475" s="95" t="str">
        <f t="shared" si="3"/>
        <v/>
      </c>
      <c r="L475" s="98"/>
      <c r="M475" s="97"/>
      <c r="N475" s="97"/>
      <c r="O475" s="98"/>
      <c r="P475" s="99"/>
    </row>
    <row r="476">
      <c r="A476" s="107"/>
      <c r="B476" s="108"/>
      <c r="C476" s="109"/>
      <c r="D476" s="110"/>
      <c r="E476" s="91" t="s">
        <v>53</v>
      </c>
      <c r="F476" s="92"/>
      <c r="G476" s="93" t="s">
        <v>53</v>
      </c>
      <c r="H476" s="94"/>
      <c r="I476" s="93" t="s">
        <v>53</v>
      </c>
      <c r="J476" s="94" t="str">
        <f t="shared" si="2"/>
        <v>Hello! Please confirm that you'll be able to make it to your scheduled intake call tomorrow (12/30) at . The call will last about 30 minutes. Text CONFIRM to confirm, text CANCEL to cancel, or text CHANGE to reschedule your call.</v>
      </c>
      <c r="K476" s="95" t="str">
        <f t="shared" si="3"/>
        <v/>
      </c>
      <c r="L476" s="98"/>
      <c r="M476" s="97"/>
      <c r="N476" s="97"/>
      <c r="O476" s="98"/>
      <c r="P476" s="99"/>
    </row>
    <row r="477">
      <c r="A477" s="107"/>
      <c r="B477" s="108"/>
      <c r="C477" s="109"/>
      <c r="D477" s="110"/>
      <c r="E477" s="91" t="s">
        <v>53</v>
      </c>
      <c r="F477" s="92"/>
      <c r="G477" s="93" t="s">
        <v>53</v>
      </c>
      <c r="H477" s="94"/>
      <c r="I477" s="93" t="s">
        <v>53</v>
      </c>
      <c r="J477" s="94" t="str">
        <f t="shared" si="2"/>
        <v>Hello! Please confirm that you'll be able to make it to your scheduled intake call tomorrow (12/30) at . The call will last about 30 minutes. Text CONFIRM to confirm, text CANCEL to cancel, or text CHANGE to reschedule your call.</v>
      </c>
      <c r="K477" s="95" t="str">
        <f t="shared" si="3"/>
        <v/>
      </c>
      <c r="L477" s="98"/>
      <c r="M477" s="97"/>
      <c r="N477" s="97"/>
      <c r="O477" s="98"/>
      <c r="P477" s="99"/>
    </row>
    <row r="478">
      <c r="A478" s="107"/>
      <c r="B478" s="108"/>
      <c r="C478" s="109"/>
      <c r="D478" s="110"/>
      <c r="E478" s="91" t="s">
        <v>53</v>
      </c>
      <c r="F478" s="92"/>
      <c r="G478" s="93" t="s">
        <v>53</v>
      </c>
      <c r="H478" s="94"/>
      <c r="I478" s="93" t="s">
        <v>53</v>
      </c>
      <c r="J478" s="94" t="str">
        <f t="shared" si="2"/>
        <v>Hello! Please confirm that you'll be able to make it to your scheduled intake call tomorrow (12/30) at . The call will last about 30 minutes. Text CONFIRM to confirm, text CANCEL to cancel, or text CHANGE to reschedule your call.</v>
      </c>
      <c r="K478" s="95" t="str">
        <f t="shared" si="3"/>
        <v/>
      </c>
      <c r="L478" s="98"/>
      <c r="M478" s="97"/>
      <c r="N478" s="97"/>
      <c r="O478" s="98"/>
      <c r="P478" s="99"/>
    </row>
    <row r="479">
      <c r="A479" s="107"/>
      <c r="B479" s="108"/>
      <c r="C479" s="109"/>
      <c r="D479" s="110"/>
      <c r="E479" s="91" t="s">
        <v>53</v>
      </c>
      <c r="F479" s="92"/>
      <c r="G479" s="93" t="s">
        <v>53</v>
      </c>
      <c r="H479" s="94"/>
      <c r="I479" s="93" t="s">
        <v>53</v>
      </c>
      <c r="J479" s="94" t="str">
        <f t="shared" si="2"/>
        <v>Hello! Please confirm that you'll be able to make it to your scheduled intake call tomorrow (12/30) at . The call will last about 30 minutes. Text CONFIRM to confirm, text CANCEL to cancel, or text CHANGE to reschedule your call.</v>
      </c>
      <c r="K479" s="95" t="str">
        <f t="shared" si="3"/>
        <v/>
      </c>
      <c r="L479" s="98"/>
      <c r="M479" s="97"/>
      <c r="N479" s="97"/>
      <c r="O479" s="98"/>
      <c r="P479" s="99"/>
    </row>
    <row r="480">
      <c r="A480" s="107"/>
      <c r="B480" s="108"/>
      <c r="C480" s="109"/>
      <c r="D480" s="110"/>
      <c r="E480" s="91" t="s">
        <v>53</v>
      </c>
      <c r="F480" s="92"/>
      <c r="G480" s="93" t="s">
        <v>53</v>
      </c>
      <c r="H480" s="94"/>
      <c r="I480" s="93" t="s">
        <v>53</v>
      </c>
      <c r="J480" s="94" t="str">
        <f t="shared" si="2"/>
        <v>Hello! Please confirm that you'll be able to make it to your scheduled intake call tomorrow (12/30) at . The call will last about 30 minutes. Text CONFIRM to confirm, text CANCEL to cancel, or text CHANGE to reschedule your call.</v>
      </c>
      <c r="K480" s="95" t="str">
        <f t="shared" si="3"/>
        <v/>
      </c>
      <c r="L480" s="98"/>
      <c r="M480" s="97"/>
      <c r="N480" s="97"/>
      <c r="O480" s="98"/>
      <c r="P480" s="99"/>
    </row>
    <row r="481">
      <c r="A481" s="107"/>
      <c r="B481" s="108"/>
      <c r="C481" s="109"/>
      <c r="D481" s="110"/>
      <c r="E481" s="91" t="s">
        <v>53</v>
      </c>
      <c r="F481" s="92"/>
      <c r="G481" s="93" t="s">
        <v>53</v>
      </c>
      <c r="H481" s="94"/>
      <c r="I481" s="93" t="s">
        <v>53</v>
      </c>
      <c r="J481" s="94" t="str">
        <f t="shared" si="2"/>
        <v>Hello! Please confirm that you'll be able to make it to your scheduled intake call tomorrow (12/30) at . The call will last about 30 minutes. Text CONFIRM to confirm, text CANCEL to cancel, or text CHANGE to reschedule your call.</v>
      </c>
      <c r="K481" s="95" t="str">
        <f t="shared" si="3"/>
        <v/>
      </c>
      <c r="L481" s="98"/>
      <c r="M481" s="97"/>
      <c r="N481" s="97"/>
      <c r="O481" s="98"/>
      <c r="P481" s="99"/>
    </row>
    <row r="482">
      <c r="A482" s="107"/>
      <c r="B482" s="108"/>
      <c r="C482" s="109"/>
      <c r="D482" s="110"/>
      <c r="E482" s="91" t="s">
        <v>53</v>
      </c>
      <c r="F482" s="92"/>
      <c r="G482" s="93" t="s">
        <v>53</v>
      </c>
      <c r="H482" s="94"/>
      <c r="I482" s="93" t="s">
        <v>53</v>
      </c>
      <c r="J482" s="94" t="str">
        <f t="shared" si="2"/>
        <v>Hello! Please confirm that you'll be able to make it to your scheduled intake call tomorrow (12/30) at . The call will last about 30 minutes. Text CONFIRM to confirm, text CANCEL to cancel, or text CHANGE to reschedule your call.</v>
      </c>
      <c r="K482" s="95" t="str">
        <f t="shared" si="3"/>
        <v/>
      </c>
      <c r="L482" s="98"/>
      <c r="M482" s="97"/>
      <c r="N482" s="97"/>
      <c r="O482" s="98"/>
      <c r="P482" s="99"/>
    </row>
    <row r="483">
      <c r="A483" s="107"/>
      <c r="B483" s="108"/>
      <c r="C483" s="109"/>
      <c r="D483" s="110"/>
      <c r="E483" s="91" t="s">
        <v>53</v>
      </c>
      <c r="F483" s="92"/>
      <c r="G483" s="93" t="s">
        <v>53</v>
      </c>
      <c r="H483" s="94"/>
      <c r="I483" s="93" t="s">
        <v>53</v>
      </c>
      <c r="J483" s="94" t="str">
        <f t="shared" si="2"/>
        <v>Hello! Please confirm that you'll be able to make it to your scheduled intake call tomorrow (12/30) at . The call will last about 30 minutes. Text CONFIRM to confirm, text CANCEL to cancel, or text CHANGE to reschedule your call.</v>
      </c>
      <c r="K483" s="95" t="str">
        <f t="shared" si="3"/>
        <v/>
      </c>
      <c r="L483" s="98"/>
      <c r="M483" s="97"/>
      <c r="N483" s="97"/>
      <c r="O483" s="98"/>
      <c r="P483" s="99"/>
    </row>
    <row r="484">
      <c r="A484" s="107"/>
      <c r="B484" s="108"/>
      <c r="C484" s="109"/>
      <c r="D484" s="110"/>
      <c r="E484" s="91" t="s">
        <v>53</v>
      </c>
      <c r="F484" s="92"/>
      <c r="G484" s="93" t="s">
        <v>53</v>
      </c>
      <c r="H484" s="94"/>
      <c r="I484" s="93" t="s">
        <v>53</v>
      </c>
      <c r="J484" s="94" t="str">
        <f t="shared" si="2"/>
        <v>Hello! Please confirm that you'll be able to make it to your scheduled intake call tomorrow (12/30) at . The call will last about 30 minutes. Text CONFIRM to confirm, text CANCEL to cancel, or text CHANGE to reschedule your call.</v>
      </c>
      <c r="K484" s="95" t="str">
        <f t="shared" si="3"/>
        <v/>
      </c>
      <c r="L484" s="98"/>
      <c r="M484" s="97"/>
      <c r="N484" s="97"/>
      <c r="O484" s="98"/>
      <c r="P484" s="99"/>
    </row>
    <row r="485">
      <c r="A485" s="107"/>
      <c r="B485" s="108"/>
      <c r="C485" s="109"/>
      <c r="D485" s="110"/>
      <c r="E485" s="91" t="s">
        <v>53</v>
      </c>
      <c r="F485" s="92"/>
      <c r="G485" s="93" t="s">
        <v>53</v>
      </c>
      <c r="H485" s="94"/>
      <c r="I485" s="93" t="s">
        <v>53</v>
      </c>
      <c r="J485" s="94" t="str">
        <f t="shared" si="2"/>
        <v>Hello! Please confirm that you'll be able to make it to your scheduled intake call tomorrow (12/30) at . The call will last about 30 minutes. Text CONFIRM to confirm, text CANCEL to cancel, or text CHANGE to reschedule your call.</v>
      </c>
      <c r="K485" s="95" t="str">
        <f t="shared" si="3"/>
        <v/>
      </c>
      <c r="L485" s="98"/>
      <c r="M485" s="97"/>
      <c r="N485" s="97"/>
      <c r="O485" s="98"/>
      <c r="P485" s="99"/>
    </row>
    <row r="486">
      <c r="A486" s="107"/>
      <c r="B486" s="108"/>
      <c r="C486" s="109"/>
      <c r="D486" s="110"/>
      <c r="E486" s="91" t="s">
        <v>53</v>
      </c>
      <c r="F486" s="92"/>
      <c r="G486" s="93" t="s">
        <v>53</v>
      </c>
      <c r="H486" s="94"/>
      <c r="I486" s="93" t="s">
        <v>53</v>
      </c>
      <c r="J486" s="94" t="str">
        <f t="shared" si="2"/>
        <v>Hello! Please confirm that you'll be able to make it to your scheduled intake call tomorrow (12/30) at . The call will last about 30 minutes. Text CONFIRM to confirm, text CANCEL to cancel, or text CHANGE to reschedule your call.</v>
      </c>
      <c r="K486" s="95" t="str">
        <f t="shared" si="3"/>
        <v/>
      </c>
      <c r="L486" s="98"/>
      <c r="M486" s="97"/>
      <c r="N486" s="97"/>
      <c r="O486" s="98"/>
      <c r="P486" s="99"/>
    </row>
    <row r="487">
      <c r="A487" s="107"/>
      <c r="B487" s="108"/>
      <c r="C487" s="109"/>
      <c r="D487" s="110"/>
      <c r="E487" s="91" t="s">
        <v>53</v>
      </c>
      <c r="F487" s="92"/>
      <c r="G487" s="93" t="s">
        <v>53</v>
      </c>
      <c r="H487" s="94"/>
      <c r="I487" s="93" t="s">
        <v>53</v>
      </c>
      <c r="J487" s="94" t="str">
        <f t="shared" si="2"/>
        <v>Hello! Please confirm that you'll be able to make it to your scheduled intake call tomorrow (12/30) at . The call will last about 30 minutes. Text CONFIRM to confirm, text CANCEL to cancel, or text CHANGE to reschedule your call.</v>
      </c>
      <c r="K487" s="95" t="str">
        <f t="shared" si="3"/>
        <v/>
      </c>
      <c r="L487" s="98"/>
      <c r="M487" s="97"/>
      <c r="N487" s="97"/>
      <c r="O487" s="98"/>
      <c r="P487" s="99"/>
    </row>
    <row r="488">
      <c r="A488" s="107"/>
      <c r="B488" s="108"/>
      <c r="C488" s="109"/>
      <c r="D488" s="110"/>
      <c r="E488" s="91" t="s">
        <v>53</v>
      </c>
      <c r="F488" s="92"/>
      <c r="G488" s="93" t="s">
        <v>53</v>
      </c>
      <c r="H488" s="94"/>
      <c r="I488" s="93" t="s">
        <v>53</v>
      </c>
      <c r="J488" s="94" t="str">
        <f t="shared" si="2"/>
        <v>Hello! Please confirm that you'll be able to make it to your scheduled intake call tomorrow (12/30) at . The call will last about 30 minutes. Text CONFIRM to confirm, text CANCEL to cancel, or text CHANGE to reschedule your call.</v>
      </c>
      <c r="K488" s="95" t="str">
        <f t="shared" si="3"/>
        <v/>
      </c>
      <c r="L488" s="98"/>
      <c r="M488" s="97"/>
      <c r="N488" s="97"/>
      <c r="O488" s="98"/>
      <c r="P488" s="99"/>
    </row>
    <row r="489">
      <c r="A489" s="107"/>
      <c r="B489" s="108"/>
      <c r="C489" s="109"/>
      <c r="D489" s="110"/>
      <c r="E489" s="91" t="s">
        <v>53</v>
      </c>
      <c r="F489" s="92"/>
      <c r="G489" s="93" t="s">
        <v>53</v>
      </c>
      <c r="H489" s="94"/>
      <c r="I489" s="93" t="s">
        <v>53</v>
      </c>
      <c r="J489" s="94" t="str">
        <f t="shared" si="2"/>
        <v>Hello! Please confirm that you'll be able to make it to your scheduled intake call tomorrow (12/30) at . The call will last about 30 minutes. Text CONFIRM to confirm, text CANCEL to cancel, or text CHANGE to reschedule your call.</v>
      </c>
      <c r="K489" s="95" t="str">
        <f t="shared" si="3"/>
        <v/>
      </c>
      <c r="L489" s="98"/>
      <c r="M489" s="97"/>
      <c r="N489" s="97"/>
      <c r="O489" s="98"/>
      <c r="P489" s="99"/>
    </row>
    <row r="490">
      <c r="A490" s="107"/>
      <c r="B490" s="108"/>
      <c r="C490" s="109"/>
      <c r="D490" s="110"/>
      <c r="E490" s="91" t="s">
        <v>53</v>
      </c>
      <c r="F490" s="92"/>
      <c r="G490" s="93" t="s">
        <v>53</v>
      </c>
      <c r="H490" s="94"/>
      <c r="I490" s="93" t="s">
        <v>53</v>
      </c>
      <c r="J490" s="94" t="str">
        <f t="shared" si="2"/>
        <v>Hello! Please confirm that you'll be able to make it to your scheduled intake call tomorrow (12/30) at . The call will last about 30 minutes. Text CONFIRM to confirm, text CANCEL to cancel, or text CHANGE to reschedule your call.</v>
      </c>
      <c r="K490" s="95" t="str">
        <f t="shared" si="3"/>
        <v/>
      </c>
      <c r="L490" s="98"/>
      <c r="M490" s="97"/>
      <c r="N490" s="97"/>
      <c r="O490" s="98"/>
      <c r="P490" s="99"/>
    </row>
    <row r="491">
      <c r="A491" s="107"/>
      <c r="B491" s="108"/>
      <c r="C491" s="109"/>
      <c r="D491" s="110"/>
      <c r="E491" s="91" t="s">
        <v>53</v>
      </c>
      <c r="F491" s="92"/>
      <c r="G491" s="93" t="s">
        <v>53</v>
      </c>
      <c r="H491" s="94"/>
      <c r="I491" s="93" t="s">
        <v>53</v>
      </c>
      <c r="J491" s="94" t="str">
        <f t="shared" si="2"/>
        <v>Hello! Please confirm that you'll be able to make it to your scheduled intake call tomorrow (12/30) at . The call will last about 30 minutes. Text CONFIRM to confirm, text CANCEL to cancel, or text CHANGE to reschedule your call.</v>
      </c>
      <c r="K491" s="95" t="str">
        <f t="shared" si="3"/>
        <v/>
      </c>
      <c r="L491" s="98"/>
      <c r="M491" s="97"/>
      <c r="N491" s="97"/>
      <c r="O491" s="98"/>
      <c r="P491" s="99"/>
    </row>
    <row r="492">
      <c r="A492" s="107"/>
      <c r="B492" s="108"/>
      <c r="C492" s="109"/>
      <c r="D492" s="110"/>
      <c r="E492" s="91" t="s">
        <v>53</v>
      </c>
      <c r="F492" s="92"/>
      <c r="G492" s="93" t="s">
        <v>53</v>
      </c>
      <c r="H492" s="94"/>
      <c r="I492" s="93" t="s">
        <v>53</v>
      </c>
      <c r="J492" s="94" t="str">
        <f t="shared" si="2"/>
        <v>Hello! Please confirm that you'll be able to make it to your scheduled intake call tomorrow (12/30) at . The call will last about 30 minutes. Text CONFIRM to confirm, text CANCEL to cancel, or text CHANGE to reschedule your call.</v>
      </c>
      <c r="K492" s="95" t="str">
        <f t="shared" si="3"/>
        <v/>
      </c>
      <c r="L492" s="98"/>
      <c r="M492" s="97"/>
      <c r="N492" s="97"/>
      <c r="O492" s="98"/>
      <c r="P492" s="99"/>
    </row>
    <row r="493">
      <c r="A493" s="107"/>
      <c r="B493" s="108"/>
      <c r="C493" s="109"/>
      <c r="D493" s="110"/>
      <c r="E493" s="91" t="s">
        <v>53</v>
      </c>
      <c r="F493" s="92"/>
      <c r="G493" s="93" t="s">
        <v>53</v>
      </c>
      <c r="H493" s="94"/>
      <c r="I493" s="93" t="s">
        <v>53</v>
      </c>
      <c r="J493" s="94" t="str">
        <f t="shared" si="2"/>
        <v>Hello! Please confirm that you'll be able to make it to your scheduled intake call tomorrow (12/30) at . The call will last about 30 minutes. Text CONFIRM to confirm, text CANCEL to cancel, or text CHANGE to reschedule your call.</v>
      </c>
      <c r="K493" s="95" t="str">
        <f t="shared" si="3"/>
        <v/>
      </c>
      <c r="L493" s="98"/>
      <c r="M493" s="97"/>
      <c r="N493" s="97"/>
      <c r="O493" s="98"/>
      <c r="P493" s="99"/>
    </row>
    <row r="494">
      <c r="A494" s="107"/>
      <c r="B494" s="108"/>
      <c r="C494" s="109"/>
      <c r="D494" s="110"/>
      <c r="E494" s="91" t="s">
        <v>53</v>
      </c>
      <c r="F494" s="92"/>
      <c r="G494" s="93" t="s">
        <v>53</v>
      </c>
      <c r="H494" s="94"/>
      <c r="I494" s="93" t="s">
        <v>53</v>
      </c>
      <c r="J494" s="94" t="str">
        <f t="shared" si="2"/>
        <v>Hello! Please confirm that you'll be able to make it to your scheduled intake call tomorrow (12/30) at . The call will last about 30 minutes. Text CONFIRM to confirm, text CANCEL to cancel, or text CHANGE to reschedule your call.</v>
      </c>
      <c r="K494" s="95" t="str">
        <f t="shared" si="3"/>
        <v/>
      </c>
      <c r="L494" s="98"/>
      <c r="M494" s="97"/>
      <c r="N494" s="97"/>
      <c r="O494" s="98"/>
      <c r="P494" s="99"/>
    </row>
    <row r="495">
      <c r="A495" s="107"/>
      <c r="B495" s="108"/>
      <c r="C495" s="109"/>
      <c r="D495" s="110"/>
      <c r="E495" s="91" t="s">
        <v>53</v>
      </c>
      <c r="F495" s="92"/>
      <c r="G495" s="93" t="s">
        <v>53</v>
      </c>
      <c r="H495" s="94"/>
      <c r="I495" s="93" t="s">
        <v>53</v>
      </c>
      <c r="J495" s="94" t="str">
        <f t="shared" si="2"/>
        <v>Hello! Please confirm that you'll be able to make it to your scheduled intake call tomorrow (12/30) at . The call will last about 30 minutes. Text CONFIRM to confirm, text CANCEL to cancel, or text CHANGE to reschedule your call.</v>
      </c>
      <c r="K495" s="95" t="str">
        <f t="shared" si="3"/>
        <v/>
      </c>
      <c r="L495" s="98"/>
      <c r="M495" s="97"/>
      <c r="N495" s="97"/>
      <c r="O495" s="98"/>
      <c r="P495" s="99"/>
    </row>
    <row r="496">
      <c r="A496" s="107"/>
      <c r="B496" s="108"/>
      <c r="C496" s="109"/>
      <c r="D496" s="110"/>
      <c r="E496" s="91" t="s">
        <v>53</v>
      </c>
      <c r="F496" s="92"/>
      <c r="G496" s="93" t="s">
        <v>53</v>
      </c>
      <c r="H496" s="94"/>
      <c r="I496" s="93" t="s">
        <v>53</v>
      </c>
      <c r="J496" s="94" t="str">
        <f t="shared" si="2"/>
        <v>Hello! Please confirm that you'll be able to make it to your scheduled intake call tomorrow (12/30) at . The call will last about 30 minutes. Text CONFIRM to confirm, text CANCEL to cancel, or text CHANGE to reschedule your call.</v>
      </c>
      <c r="K496" s="95" t="str">
        <f t="shared" si="3"/>
        <v/>
      </c>
      <c r="L496" s="98"/>
      <c r="M496" s="97"/>
      <c r="N496" s="97"/>
      <c r="O496" s="98"/>
      <c r="P496" s="99"/>
    </row>
    <row r="497">
      <c r="A497" s="107"/>
      <c r="B497" s="108"/>
      <c r="C497" s="109"/>
      <c r="D497" s="110"/>
      <c r="E497" s="91" t="s">
        <v>53</v>
      </c>
      <c r="F497" s="92"/>
      <c r="G497" s="93" t="s">
        <v>53</v>
      </c>
      <c r="H497" s="94"/>
      <c r="I497" s="93" t="s">
        <v>53</v>
      </c>
      <c r="J497" s="94" t="str">
        <f t="shared" si="2"/>
        <v>Hello! Please confirm that you'll be able to make it to your scheduled intake call tomorrow (12/30) at . The call will last about 30 minutes. Text CONFIRM to confirm, text CANCEL to cancel, or text CHANGE to reschedule your call.</v>
      </c>
      <c r="K497" s="95" t="str">
        <f t="shared" si="3"/>
        <v/>
      </c>
      <c r="L497" s="98"/>
      <c r="M497" s="97"/>
      <c r="N497" s="97"/>
      <c r="O497" s="98"/>
      <c r="P497" s="99"/>
    </row>
    <row r="498">
      <c r="A498" s="107"/>
      <c r="B498" s="108"/>
      <c r="C498" s="109"/>
      <c r="D498" s="110"/>
      <c r="E498" s="91" t="s">
        <v>53</v>
      </c>
      <c r="F498" s="92"/>
      <c r="G498" s="93" t="s">
        <v>53</v>
      </c>
      <c r="H498" s="94"/>
      <c r="I498" s="93" t="s">
        <v>53</v>
      </c>
      <c r="J498" s="94" t="str">
        <f t="shared" si="2"/>
        <v>Hello! Please confirm that you'll be able to make it to your scheduled intake call tomorrow (12/30) at . The call will last about 30 minutes. Text CONFIRM to confirm, text CANCEL to cancel, or text CHANGE to reschedule your call.</v>
      </c>
      <c r="K498" s="95" t="str">
        <f t="shared" si="3"/>
        <v/>
      </c>
      <c r="L498" s="98"/>
      <c r="M498" s="97"/>
      <c r="N498" s="97"/>
      <c r="O498" s="98"/>
      <c r="P498" s="99"/>
    </row>
    <row r="499">
      <c r="A499" s="107"/>
      <c r="B499" s="108"/>
      <c r="C499" s="109"/>
      <c r="D499" s="110"/>
      <c r="E499" s="91" t="s">
        <v>53</v>
      </c>
      <c r="F499" s="92"/>
      <c r="G499" s="93" t="s">
        <v>53</v>
      </c>
      <c r="H499" s="94"/>
      <c r="I499" s="93" t="s">
        <v>53</v>
      </c>
      <c r="J499" s="94" t="str">
        <f t="shared" si="2"/>
        <v>Hello! Please confirm that you'll be able to make it to your scheduled intake call tomorrow (12/30) at . The call will last about 30 minutes. Text CONFIRM to confirm, text CANCEL to cancel, or text CHANGE to reschedule your call.</v>
      </c>
      <c r="K499" s="95" t="str">
        <f t="shared" si="3"/>
        <v/>
      </c>
      <c r="L499" s="98"/>
      <c r="M499" s="97"/>
      <c r="N499" s="97"/>
      <c r="O499" s="98"/>
      <c r="P499" s="99"/>
    </row>
    <row r="500">
      <c r="A500" s="107"/>
      <c r="B500" s="108"/>
      <c r="C500" s="109"/>
      <c r="D500" s="110"/>
      <c r="E500" s="91" t="s">
        <v>53</v>
      </c>
      <c r="F500" s="92"/>
      <c r="G500" s="93" t="s">
        <v>53</v>
      </c>
      <c r="H500" s="94"/>
      <c r="I500" s="93" t="s">
        <v>53</v>
      </c>
      <c r="J500" s="94" t="str">
        <f t="shared" si="2"/>
        <v>Hello! Please confirm that you'll be able to make it to your scheduled intake call tomorrow (12/30) at . The call will last about 30 minutes. Text CONFIRM to confirm, text CANCEL to cancel, or text CHANGE to reschedule your call.</v>
      </c>
      <c r="K500" s="95" t="str">
        <f t="shared" si="3"/>
        <v/>
      </c>
      <c r="L500" s="98"/>
      <c r="M500" s="97"/>
      <c r="N500" s="97"/>
      <c r="O500" s="98"/>
      <c r="P500" s="99"/>
    </row>
    <row r="501">
      <c r="A501" s="107"/>
      <c r="B501" s="108"/>
      <c r="C501" s="109"/>
      <c r="D501" s="110"/>
      <c r="E501" s="91" t="s">
        <v>53</v>
      </c>
      <c r="F501" s="92"/>
      <c r="G501" s="93" t="s">
        <v>53</v>
      </c>
      <c r="H501" s="94"/>
      <c r="I501" s="93" t="s">
        <v>53</v>
      </c>
      <c r="J501" s="94" t="str">
        <f t="shared" si="2"/>
        <v>Hello! Please confirm that you'll be able to make it to your scheduled intake call tomorrow (12/30) at . The call will last about 30 minutes. Text CONFIRM to confirm, text CANCEL to cancel, or text CHANGE to reschedule your call.</v>
      </c>
      <c r="K501" s="95" t="str">
        <f t="shared" si="3"/>
        <v/>
      </c>
      <c r="L501" s="98"/>
      <c r="M501" s="97"/>
      <c r="N501" s="97"/>
      <c r="O501" s="98"/>
      <c r="P501" s="99"/>
    </row>
    <row r="502">
      <c r="A502" s="107"/>
      <c r="B502" s="108"/>
      <c r="C502" s="109"/>
      <c r="D502" s="110"/>
      <c r="E502" s="91" t="s">
        <v>53</v>
      </c>
      <c r="F502" s="92"/>
      <c r="G502" s="93" t="s">
        <v>53</v>
      </c>
      <c r="H502" s="94"/>
      <c r="I502" s="93" t="s">
        <v>53</v>
      </c>
      <c r="J502" s="94" t="str">
        <f t="shared" si="2"/>
        <v>Hello! Please confirm that you'll be able to make it to your scheduled intake call tomorrow (12/30) at . The call will last about 30 minutes. Text CONFIRM to confirm, text CANCEL to cancel, or text CHANGE to reschedule your call.</v>
      </c>
      <c r="K502" s="95" t="str">
        <f t="shared" si="3"/>
        <v/>
      </c>
      <c r="L502" s="98"/>
      <c r="M502" s="97"/>
      <c r="N502" s="97"/>
      <c r="O502" s="98"/>
      <c r="P502" s="99"/>
    </row>
    <row r="503">
      <c r="A503" s="107"/>
      <c r="B503" s="108"/>
      <c r="C503" s="109"/>
      <c r="D503" s="110"/>
      <c r="E503" s="91" t="s">
        <v>53</v>
      </c>
      <c r="F503" s="92"/>
      <c r="G503" s="93" t="s">
        <v>53</v>
      </c>
      <c r="H503" s="94"/>
      <c r="I503" s="93" t="s">
        <v>53</v>
      </c>
      <c r="J503" s="94" t="str">
        <f t="shared" si="2"/>
        <v>Hello! Please confirm that you'll be able to make it to your scheduled intake call tomorrow (12/30) at . The call will last about 30 minutes. Text CONFIRM to confirm, text CANCEL to cancel, or text CHANGE to reschedule your call.</v>
      </c>
      <c r="K503" s="95" t="str">
        <f t="shared" si="3"/>
        <v/>
      </c>
      <c r="L503" s="98"/>
      <c r="M503" s="97"/>
      <c r="N503" s="97"/>
      <c r="O503" s="98"/>
      <c r="P503" s="99"/>
    </row>
    <row r="504">
      <c r="A504" s="107"/>
      <c r="B504" s="108"/>
      <c r="C504" s="109"/>
      <c r="D504" s="110"/>
      <c r="E504" s="91" t="s">
        <v>53</v>
      </c>
      <c r="F504" s="92"/>
      <c r="G504" s="93" t="s">
        <v>53</v>
      </c>
      <c r="H504" s="94"/>
      <c r="I504" s="93" t="s">
        <v>53</v>
      </c>
      <c r="J504" s="94" t="str">
        <f t="shared" si="2"/>
        <v>Hello! Please confirm that you'll be able to make it to your scheduled intake call tomorrow (12/30) at . The call will last about 30 minutes. Text CONFIRM to confirm, text CANCEL to cancel, or text CHANGE to reschedule your call.</v>
      </c>
      <c r="K504" s="95" t="str">
        <f t="shared" si="3"/>
        <v/>
      </c>
      <c r="L504" s="98"/>
      <c r="M504" s="97"/>
      <c r="N504" s="97"/>
      <c r="O504" s="98"/>
      <c r="P504" s="99"/>
    </row>
    <row r="505">
      <c r="A505" s="107"/>
      <c r="B505" s="108"/>
      <c r="C505" s="109"/>
      <c r="D505" s="110"/>
      <c r="E505" s="91" t="s">
        <v>53</v>
      </c>
      <c r="F505" s="92"/>
      <c r="G505" s="93" t="s">
        <v>53</v>
      </c>
      <c r="H505" s="94"/>
      <c r="I505" s="93" t="s">
        <v>53</v>
      </c>
      <c r="J505" s="94" t="str">
        <f t="shared" si="2"/>
        <v>Hello! Please confirm that you'll be able to make it to your scheduled intake call tomorrow (12/30) at . The call will last about 30 minutes. Text CONFIRM to confirm, text CANCEL to cancel, or text CHANGE to reschedule your call.</v>
      </c>
      <c r="K505" s="95" t="str">
        <f t="shared" si="3"/>
        <v/>
      </c>
      <c r="L505" s="98"/>
      <c r="M505" s="97"/>
      <c r="N505" s="97"/>
      <c r="O505" s="98"/>
      <c r="P505" s="99"/>
    </row>
    <row r="506">
      <c r="A506" s="107"/>
      <c r="B506" s="108"/>
      <c r="C506" s="109"/>
      <c r="D506" s="110"/>
      <c r="E506" s="91" t="s">
        <v>53</v>
      </c>
      <c r="F506" s="92"/>
      <c r="G506" s="93" t="s">
        <v>53</v>
      </c>
      <c r="H506" s="94"/>
      <c r="I506" s="93" t="s">
        <v>53</v>
      </c>
      <c r="J506" s="94" t="str">
        <f t="shared" si="2"/>
        <v>Hello! Please confirm that you'll be able to make it to your scheduled intake call tomorrow (12/30) at . The call will last about 30 minutes. Text CONFIRM to confirm, text CANCEL to cancel, or text CHANGE to reschedule your call.</v>
      </c>
      <c r="K506" s="95" t="str">
        <f t="shared" si="3"/>
        <v/>
      </c>
      <c r="L506" s="98"/>
      <c r="M506" s="97"/>
      <c r="N506" s="97"/>
      <c r="O506" s="98"/>
      <c r="P506" s="99"/>
    </row>
    <row r="507">
      <c r="A507" s="107"/>
      <c r="B507" s="108"/>
      <c r="C507" s="109"/>
      <c r="D507" s="110"/>
      <c r="E507" s="91" t="s">
        <v>53</v>
      </c>
      <c r="F507" s="92"/>
      <c r="G507" s="93" t="s">
        <v>53</v>
      </c>
      <c r="H507" s="94"/>
      <c r="I507" s="93" t="s">
        <v>53</v>
      </c>
      <c r="J507" s="94" t="str">
        <f t="shared" si="2"/>
        <v>Hello! Please confirm that you'll be able to make it to your scheduled intake call tomorrow (12/30) at . The call will last about 30 minutes. Text CONFIRM to confirm, text CANCEL to cancel, or text CHANGE to reschedule your call.</v>
      </c>
      <c r="K507" s="95" t="str">
        <f t="shared" si="3"/>
        <v/>
      </c>
      <c r="L507" s="98"/>
      <c r="M507" s="97"/>
      <c r="N507" s="97"/>
      <c r="O507" s="98"/>
      <c r="P507" s="99"/>
    </row>
    <row r="508">
      <c r="A508" s="107"/>
      <c r="B508" s="108"/>
      <c r="C508" s="109"/>
      <c r="D508" s="110"/>
      <c r="E508" s="91" t="s">
        <v>53</v>
      </c>
      <c r="F508" s="92"/>
      <c r="G508" s="93" t="s">
        <v>53</v>
      </c>
      <c r="H508" s="94"/>
      <c r="I508" s="93" t="s">
        <v>53</v>
      </c>
      <c r="J508" s="94" t="str">
        <f t="shared" si="2"/>
        <v>Hello! Please confirm that you'll be able to make it to your scheduled intake call tomorrow (12/30) at . The call will last about 30 minutes. Text CONFIRM to confirm, text CANCEL to cancel, or text CHANGE to reschedule your call.</v>
      </c>
      <c r="K508" s="95" t="str">
        <f t="shared" si="3"/>
        <v/>
      </c>
      <c r="L508" s="98"/>
      <c r="M508" s="97"/>
      <c r="N508" s="97"/>
      <c r="O508" s="98"/>
      <c r="P508" s="99"/>
    </row>
    <row r="509">
      <c r="A509" s="107"/>
      <c r="B509" s="108"/>
      <c r="C509" s="109"/>
      <c r="D509" s="110"/>
      <c r="E509" s="91" t="s">
        <v>53</v>
      </c>
      <c r="F509" s="92"/>
      <c r="G509" s="93" t="s">
        <v>53</v>
      </c>
      <c r="H509" s="94"/>
      <c r="I509" s="93" t="s">
        <v>53</v>
      </c>
      <c r="J509" s="94" t="str">
        <f t="shared" si="2"/>
        <v>Hello! Please confirm that you'll be able to make it to your scheduled intake call tomorrow (12/30) at . The call will last about 30 minutes. Text CONFIRM to confirm, text CANCEL to cancel, or text CHANGE to reschedule your call.</v>
      </c>
      <c r="K509" s="95" t="str">
        <f t="shared" si="3"/>
        <v/>
      </c>
      <c r="L509" s="98"/>
      <c r="M509" s="97"/>
      <c r="N509" s="97"/>
      <c r="O509" s="98"/>
      <c r="P509" s="99"/>
    </row>
    <row r="510">
      <c r="A510" s="107"/>
      <c r="B510" s="108"/>
      <c r="C510" s="109"/>
      <c r="D510" s="110"/>
      <c r="E510" s="91" t="s">
        <v>53</v>
      </c>
      <c r="F510" s="92"/>
      <c r="G510" s="93" t="s">
        <v>53</v>
      </c>
      <c r="H510" s="94"/>
      <c r="I510" s="93" t="s">
        <v>53</v>
      </c>
      <c r="J510" s="94" t="str">
        <f t="shared" si="2"/>
        <v>Hello! Please confirm that you'll be able to make it to your scheduled intake call tomorrow (12/30) at . The call will last about 30 minutes. Text CONFIRM to confirm, text CANCEL to cancel, or text CHANGE to reschedule your call.</v>
      </c>
      <c r="K510" s="95" t="str">
        <f t="shared" si="3"/>
        <v/>
      </c>
      <c r="L510" s="98"/>
      <c r="M510" s="97"/>
      <c r="N510" s="97"/>
      <c r="O510" s="98"/>
      <c r="P510" s="99"/>
    </row>
    <row r="511">
      <c r="A511" s="107"/>
      <c r="B511" s="108"/>
      <c r="C511" s="109"/>
      <c r="D511" s="110"/>
      <c r="E511" s="91" t="s">
        <v>53</v>
      </c>
      <c r="F511" s="92"/>
      <c r="G511" s="93" t="s">
        <v>53</v>
      </c>
      <c r="H511" s="94"/>
      <c r="I511" s="93" t="s">
        <v>53</v>
      </c>
      <c r="J511" s="94" t="str">
        <f t="shared" si="2"/>
        <v>Hello! Please confirm that you'll be able to make it to your scheduled intake call tomorrow (12/30) at . The call will last about 30 minutes. Text CONFIRM to confirm, text CANCEL to cancel, or text CHANGE to reschedule your call.</v>
      </c>
      <c r="K511" s="95" t="str">
        <f t="shared" si="3"/>
        <v/>
      </c>
      <c r="L511" s="98"/>
      <c r="M511" s="97"/>
      <c r="N511" s="97"/>
      <c r="O511" s="98"/>
      <c r="P511" s="99"/>
    </row>
    <row r="512">
      <c r="A512" s="107"/>
      <c r="B512" s="108"/>
      <c r="C512" s="109"/>
      <c r="D512" s="110"/>
      <c r="E512" s="91" t="s">
        <v>53</v>
      </c>
      <c r="F512" s="92"/>
      <c r="G512" s="93" t="s">
        <v>53</v>
      </c>
      <c r="H512" s="94"/>
      <c r="I512" s="93" t="s">
        <v>53</v>
      </c>
      <c r="J512" s="94" t="str">
        <f t="shared" si="2"/>
        <v>Hello! Please confirm that you'll be able to make it to your scheduled intake call tomorrow (12/30) at . The call will last about 30 minutes. Text CONFIRM to confirm, text CANCEL to cancel, or text CHANGE to reschedule your call.</v>
      </c>
      <c r="K512" s="95" t="str">
        <f t="shared" si="3"/>
        <v/>
      </c>
      <c r="L512" s="98"/>
      <c r="M512" s="97"/>
      <c r="N512" s="97"/>
      <c r="O512" s="98"/>
      <c r="P512" s="99"/>
    </row>
    <row r="513">
      <c r="A513" s="107"/>
      <c r="B513" s="108"/>
      <c r="C513" s="109"/>
      <c r="D513" s="110"/>
      <c r="E513" s="91" t="s">
        <v>53</v>
      </c>
      <c r="F513" s="92"/>
      <c r="G513" s="93" t="s">
        <v>53</v>
      </c>
      <c r="H513" s="94"/>
      <c r="I513" s="93" t="s">
        <v>53</v>
      </c>
      <c r="J513" s="94" t="str">
        <f t="shared" si="2"/>
        <v>Hello! Please confirm that you'll be able to make it to your scheduled intake call tomorrow (12/30) at . The call will last about 30 minutes. Text CONFIRM to confirm, text CANCEL to cancel, or text CHANGE to reschedule your call.</v>
      </c>
      <c r="K513" s="95" t="str">
        <f t="shared" si="3"/>
        <v/>
      </c>
      <c r="L513" s="98"/>
      <c r="M513" s="97"/>
      <c r="N513" s="97"/>
      <c r="O513" s="98"/>
      <c r="P513" s="99"/>
    </row>
    <row r="514">
      <c r="A514" s="107"/>
      <c r="B514" s="108"/>
      <c r="C514" s="109"/>
      <c r="D514" s="110"/>
      <c r="E514" s="91" t="s">
        <v>53</v>
      </c>
      <c r="F514" s="92"/>
      <c r="G514" s="93" t="s">
        <v>53</v>
      </c>
      <c r="H514" s="94"/>
      <c r="I514" s="93" t="s">
        <v>53</v>
      </c>
      <c r="J514" s="94" t="str">
        <f t="shared" si="2"/>
        <v>Hello! Please confirm that you'll be able to make it to your scheduled intake call tomorrow (12/30) at . The call will last about 30 minutes. Text CONFIRM to confirm, text CANCEL to cancel, or text CHANGE to reschedule your call.</v>
      </c>
      <c r="K514" s="95" t="str">
        <f t="shared" si="3"/>
        <v/>
      </c>
      <c r="L514" s="98"/>
      <c r="M514" s="97"/>
      <c r="N514" s="97"/>
      <c r="O514" s="98"/>
      <c r="P514" s="99"/>
    </row>
    <row r="515">
      <c r="A515" s="107"/>
      <c r="B515" s="108"/>
      <c r="C515" s="109"/>
      <c r="D515" s="110"/>
      <c r="E515" s="91" t="s">
        <v>53</v>
      </c>
      <c r="F515" s="92"/>
      <c r="G515" s="93" t="s">
        <v>53</v>
      </c>
      <c r="H515" s="94"/>
      <c r="I515" s="93" t="s">
        <v>53</v>
      </c>
      <c r="J515" s="94" t="str">
        <f t="shared" si="2"/>
        <v>Hello! Please confirm that you'll be able to make it to your scheduled intake call tomorrow (12/30) at . The call will last about 30 minutes. Text CONFIRM to confirm, text CANCEL to cancel, or text CHANGE to reschedule your call.</v>
      </c>
      <c r="K515" s="95" t="str">
        <f t="shared" si="3"/>
        <v/>
      </c>
      <c r="L515" s="98"/>
      <c r="M515" s="97"/>
      <c r="N515" s="97"/>
      <c r="O515" s="98"/>
      <c r="P515" s="99"/>
    </row>
    <row r="516">
      <c r="A516" s="107"/>
      <c r="B516" s="108"/>
      <c r="C516" s="109"/>
      <c r="D516" s="110"/>
      <c r="E516" s="91" t="s">
        <v>53</v>
      </c>
      <c r="F516" s="92"/>
      <c r="G516" s="93" t="s">
        <v>53</v>
      </c>
      <c r="H516" s="94"/>
      <c r="I516" s="93" t="s">
        <v>53</v>
      </c>
      <c r="J516" s="94" t="str">
        <f t="shared" si="2"/>
        <v>Hello! Please confirm that you'll be able to make it to your scheduled intake call tomorrow (12/30) at . The call will last about 30 minutes. Text CONFIRM to confirm, text CANCEL to cancel, or text CHANGE to reschedule your call.</v>
      </c>
      <c r="K516" s="95" t="str">
        <f t="shared" si="3"/>
        <v/>
      </c>
      <c r="L516" s="98"/>
      <c r="M516" s="97"/>
      <c r="N516" s="97"/>
      <c r="O516" s="98"/>
      <c r="P516" s="99"/>
    </row>
    <row r="517">
      <c r="A517" s="107"/>
      <c r="B517" s="108"/>
      <c r="C517" s="109"/>
      <c r="D517" s="110"/>
      <c r="E517" s="91" t="s">
        <v>53</v>
      </c>
      <c r="F517" s="92"/>
      <c r="G517" s="93" t="s">
        <v>53</v>
      </c>
      <c r="H517" s="94"/>
      <c r="I517" s="93" t="s">
        <v>53</v>
      </c>
      <c r="J517" s="94" t="str">
        <f t="shared" si="2"/>
        <v>Hello! Please confirm that you'll be able to make it to your scheduled intake call tomorrow (12/30) at . The call will last about 30 minutes. Text CONFIRM to confirm, text CANCEL to cancel, or text CHANGE to reschedule your call.</v>
      </c>
      <c r="K517" s="95" t="str">
        <f t="shared" si="3"/>
        <v/>
      </c>
      <c r="L517" s="98"/>
      <c r="M517" s="97"/>
      <c r="N517" s="97"/>
      <c r="O517" s="98"/>
      <c r="P517" s="99"/>
    </row>
    <row r="518">
      <c r="A518" s="107"/>
      <c r="B518" s="108"/>
      <c r="C518" s="109"/>
      <c r="D518" s="110"/>
      <c r="E518" s="91" t="s">
        <v>53</v>
      </c>
      <c r="F518" s="92"/>
      <c r="G518" s="93" t="s">
        <v>53</v>
      </c>
      <c r="H518" s="94"/>
      <c r="I518" s="93" t="s">
        <v>53</v>
      </c>
      <c r="J518" s="94" t="str">
        <f t="shared" si="2"/>
        <v>Hello! Please confirm that you'll be able to make it to your scheduled intake call tomorrow (12/30) at . The call will last about 30 minutes. Text CONFIRM to confirm, text CANCEL to cancel, or text CHANGE to reschedule your call.</v>
      </c>
      <c r="K518" s="95" t="str">
        <f t="shared" si="3"/>
        <v/>
      </c>
      <c r="L518" s="98"/>
      <c r="M518" s="97"/>
      <c r="N518" s="97"/>
      <c r="O518" s="98"/>
      <c r="P518" s="99"/>
    </row>
    <row r="519">
      <c r="A519" s="107"/>
      <c r="B519" s="108"/>
      <c r="C519" s="109"/>
      <c r="D519" s="110"/>
      <c r="E519" s="91" t="s">
        <v>53</v>
      </c>
      <c r="F519" s="92"/>
      <c r="G519" s="93" t="s">
        <v>53</v>
      </c>
      <c r="H519" s="94"/>
      <c r="I519" s="93" t="s">
        <v>53</v>
      </c>
      <c r="J519" s="94" t="str">
        <f t="shared" si="2"/>
        <v>Hello! Please confirm that you'll be able to make it to your scheduled intake call tomorrow (12/30) at . The call will last about 30 minutes. Text CONFIRM to confirm, text CANCEL to cancel, or text CHANGE to reschedule your call.</v>
      </c>
      <c r="K519" s="95" t="str">
        <f t="shared" si="3"/>
        <v/>
      </c>
      <c r="L519" s="98"/>
      <c r="M519" s="97"/>
      <c r="N519" s="97"/>
      <c r="O519" s="98"/>
      <c r="P519" s="99"/>
    </row>
    <row r="520">
      <c r="A520" s="107"/>
      <c r="B520" s="108"/>
      <c r="C520" s="109"/>
      <c r="D520" s="110"/>
      <c r="E520" s="91" t="s">
        <v>53</v>
      </c>
      <c r="F520" s="92"/>
      <c r="G520" s="93" t="s">
        <v>53</v>
      </c>
      <c r="H520" s="94"/>
      <c r="I520" s="93" t="s">
        <v>53</v>
      </c>
      <c r="J520" s="94" t="str">
        <f t="shared" si="2"/>
        <v>Hello! Please confirm that you'll be able to make it to your scheduled intake call tomorrow (12/30) at . The call will last about 30 minutes. Text CONFIRM to confirm, text CANCEL to cancel, or text CHANGE to reschedule your call.</v>
      </c>
      <c r="K520" s="95" t="str">
        <f t="shared" si="3"/>
        <v/>
      </c>
      <c r="L520" s="98"/>
      <c r="M520" s="97"/>
      <c r="N520" s="97"/>
      <c r="O520" s="98"/>
      <c r="P520" s="99"/>
    </row>
    <row r="521">
      <c r="A521" s="107"/>
      <c r="B521" s="108"/>
      <c r="C521" s="109"/>
      <c r="D521" s="110"/>
      <c r="E521" s="91" t="s">
        <v>53</v>
      </c>
      <c r="F521" s="92"/>
      <c r="G521" s="93" t="s">
        <v>53</v>
      </c>
      <c r="H521" s="94"/>
      <c r="I521" s="93" t="s">
        <v>53</v>
      </c>
      <c r="J521" s="94" t="str">
        <f t="shared" si="2"/>
        <v>Hello! Please confirm that you'll be able to make it to your scheduled intake call tomorrow (12/30) at . The call will last about 30 minutes. Text CONFIRM to confirm, text CANCEL to cancel, or text CHANGE to reschedule your call.</v>
      </c>
      <c r="K521" s="95" t="str">
        <f t="shared" si="3"/>
        <v/>
      </c>
      <c r="L521" s="98"/>
      <c r="M521" s="97"/>
      <c r="N521" s="97"/>
      <c r="O521" s="98"/>
      <c r="P521" s="99"/>
    </row>
    <row r="522">
      <c r="A522" s="107"/>
      <c r="B522" s="108"/>
      <c r="C522" s="109"/>
      <c r="D522" s="110"/>
      <c r="E522" s="91" t="s">
        <v>53</v>
      </c>
      <c r="F522" s="92"/>
      <c r="G522" s="93" t="s">
        <v>53</v>
      </c>
      <c r="H522" s="94"/>
      <c r="I522" s="93" t="s">
        <v>53</v>
      </c>
      <c r="J522" s="94" t="str">
        <f t="shared" si="2"/>
        <v>Hello! Please confirm that you'll be able to make it to your scheduled intake call tomorrow (12/30) at . The call will last about 30 minutes. Text CONFIRM to confirm, text CANCEL to cancel, or text CHANGE to reschedule your call.</v>
      </c>
      <c r="K522" s="95" t="str">
        <f t="shared" si="3"/>
        <v/>
      </c>
      <c r="L522" s="98"/>
      <c r="M522" s="97"/>
      <c r="N522" s="97"/>
      <c r="O522" s="98"/>
      <c r="P522" s="99"/>
    </row>
    <row r="523">
      <c r="A523" s="107"/>
      <c r="B523" s="108"/>
      <c r="C523" s="109"/>
      <c r="D523" s="110"/>
      <c r="E523" s="91" t="s">
        <v>53</v>
      </c>
      <c r="F523" s="92"/>
      <c r="G523" s="93" t="s">
        <v>53</v>
      </c>
      <c r="H523" s="94"/>
      <c r="I523" s="93" t="s">
        <v>53</v>
      </c>
      <c r="J523" s="94" t="str">
        <f t="shared" si="2"/>
        <v>Hello! Please confirm that you'll be able to make it to your scheduled intake call tomorrow (12/30) at . The call will last about 30 minutes. Text CONFIRM to confirm, text CANCEL to cancel, or text CHANGE to reschedule your call.</v>
      </c>
      <c r="K523" s="95" t="str">
        <f t="shared" si="3"/>
        <v/>
      </c>
      <c r="L523" s="98"/>
      <c r="M523" s="97"/>
      <c r="N523" s="97"/>
      <c r="O523" s="98"/>
      <c r="P523" s="99"/>
    </row>
    <row r="524">
      <c r="A524" s="107"/>
      <c r="B524" s="108"/>
      <c r="C524" s="109"/>
      <c r="D524" s="110"/>
      <c r="E524" s="91" t="s">
        <v>53</v>
      </c>
      <c r="F524" s="92"/>
      <c r="G524" s="93" t="s">
        <v>53</v>
      </c>
      <c r="H524" s="94"/>
      <c r="I524" s="93" t="s">
        <v>53</v>
      </c>
      <c r="J524" s="94" t="str">
        <f t="shared" si="2"/>
        <v>Hello! Please confirm that you'll be able to make it to your scheduled intake call tomorrow (12/30) at . The call will last about 30 minutes. Text CONFIRM to confirm, text CANCEL to cancel, or text CHANGE to reschedule your call.</v>
      </c>
      <c r="K524" s="95" t="str">
        <f t="shared" si="3"/>
        <v/>
      </c>
      <c r="L524" s="98"/>
      <c r="M524" s="97"/>
      <c r="N524" s="97"/>
      <c r="O524" s="98"/>
      <c r="P524" s="99"/>
    </row>
    <row r="525">
      <c r="A525" s="107"/>
      <c r="B525" s="108"/>
      <c r="C525" s="109"/>
      <c r="D525" s="110"/>
      <c r="E525" s="91" t="s">
        <v>53</v>
      </c>
      <c r="F525" s="92"/>
      <c r="G525" s="93" t="s">
        <v>53</v>
      </c>
      <c r="H525" s="94"/>
      <c r="I525" s="93" t="s">
        <v>53</v>
      </c>
      <c r="J525" s="94" t="str">
        <f t="shared" si="2"/>
        <v>Hello! Please confirm that you'll be able to make it to your scheduled intake call tomorrow (12/30) at . The call will last about 30 minutes. Text CONFIRM to confirm, text CANCEL to cancel, or text CHANGE to reschedule your call.</v>
      </c>
      <c r="K525" s="95" t="str">
        <f t="shared" si="3"/>
        <v/>
      </c>
      <c r="L525" s="98"/>
      <c r="M525" s="97"/>
      <c r="N525" s="97"/>
      <c r="O525" s="98"/>
      <c r="P525" s="99"/>
    </row>
    <row r="526">
      <c r="A526" s="107"/>
      <c r="B526" s="108"/>
      <c r="C526" s="109"/>
      <c r="D526" s="110"/>
      <c r="E526" s="91" t="s">
        <v>53</v>
      </c>
      <c r="F526" s="92"/>
      <c r="G526" s="93" t="s">
        <v>53</v>
      </c>
      <c r="H526" s="94"/>
      <c r="I526" s="93" t="s">
        <v>53</v>
      </c>
      <c r="J526" s="94" t="str">
        <f t="shared" si="2"/>
        <v>Hello! Please confirm that you'll be able to make it to your scheduled intake call tomorrow (12/30) at . The call will last about 30 minutes. Text CONFIRM to confirm, text CANCEL to cancel, or text CHANGE to reschedule your call.</v>
      </c>
      <c r="K526" s="95" t="str">
        <f t="shared" si="3"/>
        <v/>
      </c>
      <c r="L526" s="98"/>
      <c r="M526" s="97"/>
      <c r="N526" s="97"/>
      <c r="O526" s="98"/>
      <c r="P526" s="99"/>
    </row>
    <row r="527">
      <c r="A527" s="107"/>
      <c r="B527" s="108"/>
      <c r="C527" s="109"/>
      <c r="D527" s="110"/>
      <c r="E527" s="91" t="s">
        <v>53</v>
      </c>
      <c r="F527" s="92"/>
      <c r="G527" s="93" t="s">
        <v>53</v>
      </c>
      <c r="H527" s="94"/>
      <c r="I527" s="93" t="s">
        <v>53</v>
      </c>
      <c r="J527" s="94" t="str">
        <f t="shared" si="2"/>
        <v>Hello! Please confirm that you'll be able to make it to your scheduled intake call tomorrow (12/30) at . The call will last about 30 minutes. Text CONFIRM to confirm, text CANCEL to cancel, or text CHANGE to reschedule your call.</v>
      </c>
      <c r="K527" s="95" t="str">
        <f t="shared" si="3"/>
        <v/>
      </c>
      <c r="L527" s="98"/>
      <c r="M527" s="97"/>
      <c r="N527" s="97"/>
      <c r="O527" s="98"/>
      <c r="P527" s="99"/>
    </row>
    <row r="528">
      <c r="A528" s="107"/>
      <c r="B528" s="108"/>
      <c r="C528" s="109"/>
      <c r="D528" s="110"/>
      <c r="E528" s="91" t="s">
        <v>53</v>
      </c>
      <c r="F528" s="92"/>
      <c r="G528" s="93" t="s">
        <v>53</v>
      </c>
      <c r="H528" s="94"/>
      <c r="I528" s="93" t="s">
        <v>53</v>
      </c>
      <c r="J528" s="94" t="str">
        <f t="shared" si="2"/>
        <v>Hello! Please confirm that you'll be able to make it to your scheduled intake call tomorrow (12/30) at . The call will last about 30 minutes. Text CONFIRM to confirm, text CANCEL to cancel, or text CHANGE to reschedule your call.</v>
      </c>
      <c r="K528" s="95" t="str">
        <f t="shared" si="3"/>
        <v/>
      </c>
      <c r="L528" s="98"/>
      <c r="M528" s="97"/>
      <c r="N528" s="97"/>
      <c r="O528" s="98"/>
      <c r="P528" s="99"/>
    </row>
    <row r="529">
      <c r="A529" s="107"/>
      <c r="B529" s="108"/>
      <c r="C529" s="109"/>
      <c r="D529" s="110"/>
      <c r="E529" s="91" t="s">
        <v>53</v>
      </c>
      <c r="F529" s="92"/>
      <c r="G529" s="93" t="s">
        <v>53</v>
      </c>
      <c r="H529" s="94"/>
      <c r="I529" s="93" t="s">
        <v>53</v>
      </c>
      <c r="J529" s="94" t="str">
        <f t="shared" si="2"/>
        <v>Hello! Please confirm that you'll be able to make it to your scheduled intake call tomorrow (12/30) at . The call will last about 30 minutes. Text CONFIRM to confirm, text CANCEL to cancel, or text CHANGE to reschedule your call.</v>
      </c>
      <c r="K529" s="95" t="str">
        <f t="shared" si="3"/>
        <v/>
      </c>
      <c r="L529" s="98"/>
      <c r="M529" s="97"/>
      <c r="N529" s="97"/>
      <c r="O529" s="98"/>
      <c r="P529" s="99"/>
    </row>
    <row r="530">
      <c r="A530" s="107"/>
      <c r="B530" s="108"/>
      <c r="C530" s="109"/>
      <c r="D530" s="110"/>
      <c r="E530" s="91" t="s">
        <v>53</v>
      </c>
      <c r="F530" s="92"/>
      <c r="G530" s="93" t="s">
        <v>53</v>
      </c>
      <c r="H530" s="94"/>
      <c r="I530" s="93" t="s">
        <v>53</v>
      </c>
      <c r="J530" s="94" t="str">
        <f t="shared" si="2"/>
        <v>Hello! Please confirm that you'll be able to make it to your scheduled intake call tomorrow (12/30) at . The call will last about 30 minutes. Text CONFIRM to confirm, text CANCEL to cancel, or text CHANGE to reschedule your call.</v>
      </c>
      <c r="K530" s="95" t="str">
        <f t="shared" si="3"/>
        <v/>
      </c>
      <c r="L530" s="98"/>
      <c r="M530" s="97"/>
      <c r="N530" s="97"/>
      <c r="O530" s="98"/>
      <c r="P530" s="99"/>
    </row>
    <row r="531">
      <c r="A531" s="107"/>
      <c r="B531" s="108"/>
      <c r="C531" s="109"/>
      <c r="D531" s="110"/>
      <c r="E531" s="91" t="s">
        <v>53</v>
      </c>
      <c r="F531" s="92"/>
      <c r="G531" s="93" t="s">
        <v>53</v>
      </c>
      <c r="H531" s="94"/>
      <c r="I531" s="93" t="s">
        <v>53</v>
      </c>
      <c r="J531" s="94" t="str">
        <f t="shared" si="2"/>
        <v>Hello! Please confirm that you'll be able to make it to your scheduled intake call tomorrow (12/30) at . The call will last about 30 minutes. Text CONFIRM to confirm, text CANCEL to cancel, or text CHANGE to reschedule your call.</v>
      </c>
      <c r="K531" s="95" t="str">
        <f t="shared" si="3"/>
        <v/>
      </c>
      <c r="L531" s="98"/>
      <c r="M531" s="97"/>
      <c r="N531" s="97"/>
      <c r="O531" s="98"/>
      <c r="P531" s="99"/>
    </row>
    <row r="532">
      <c r="A532" s="107"/>
      <c r="B532" s="108"/>
      <c r="C532" s="109"/>
      <c r="D532" s="110"/>
      <c r="E532" s="91" t="s">
        <v>53</v>
      </c>
      <c r="F532" s="92"/>
      <c r="G532" s="93" t="s">
        <v>53</v>
      </c>
      <c r="H532" s="94"/>
      <c r="I532" s="93" t="s">
        <v>53</v>
      </c>
      <c r="J532" s="94" t="str">
        <f t="shared" si="2"/>
        <v>Hello! Please confirm that you'll be able to make it to your scheduled intake call tomorrow (12/30) at . The call will last about 30 minutes. Text CONFIRM to confirm, text CANCEL to cancel, or text CHANGE to reschedule your call.</v>
      </c>
      <c r="K532" s="95" t="str">
        <f t="shared" si="3"/>
        <v/>
      </c>
      <c r="L532" s="98"/>
      <c r="M532" s="97"/>
      <c r="N532" s="97"/>
      <c r="O532" s="98"/>
      <c r="P532" s="99"/>
    </row>
    <row r="533">
      <c r="A533" s="107"/>
      <c r="B533" s="108"/>
      <c r="C533" s="109"/>
      <c r="D533" s="110"/>
      <c r="E533" s="91" t="s">
        <v>53</v>
      </c>
      <c r="F533" s="92"/>
      <c r="G533" s="93" t="s">
        <v>53</v>
      </c>
      <c r="H533" s="94"/>
      <c r="I533" s="93" t="s">
        <v>53</v>
      </c>
      <c r="J533" s="94" t="str">
        <f t="shared" si="2"/>
        <v>Hello! Please confirm that you'll be able to make it to your scheduled intake call tomorrow (12/30) at . The call will last about 30 minutes. Text CONFIRM to confirm, text CANCEL to cancel, or text CHANGE to reschedule your call.</v>
      </c>
      <c r="K533" s="95" t="str">
        <f t="shared" si="3"/>
        <v/>
      </c>
      <c r="L533" s="98"/>
      <c r="M533" s="97"/>
      <c r="N533" s="97"/>
      <c r="O533" s="98"/>
      <c r="P533" s="99"/>
    </row>
    <row r="534">
      <c r="A534" s="107"/>
      <c r="B534" s="108"/>
      <c r="C534" s="109"/>
      <c r="D534" s="110"/>
      <c r="E534" s="91" t="s">
        <v>53</v>
      </c>
      <c r="F534" s="92"/>
      <c r="G534" s="93" t="s">
        <v>53</v>
      </c>
      <c r="H534" s="94"/>
      <c r="I534" s="93" t="s">
        <v>53</v>
      </c>
      <c r="J534" s="94" t="str">
        <f t="shared" si="2"/>
        <v>Hello! Please confirm that you'll be able to make it to your scheduled intake call tomorrow (12/30) at . The call will last about 30 minutes. Text CONFIRM to confirm, text CANCEL to cancel, or text CHANGE to reschedule your call.</v>
      </c>
      <c r="K534" s="95" t="str">
        <f t="shared" si="3"/>
        <v/>
      </c>
      <c r="L534" s="98"/>
      <c r="M534" s="97"/>
      <c r="N534" s="97"/>
      <c r="O534" s="98"/>
      <c r="P534" s="99"/>
    </row>
    <row r="535">
      <c r="A535" s="107"/>
      <c r="B535" s="108"/>
      <c r="C535" s="109"/>
      <c r="D535" s="110"/>
      <c r="E535" s="91" t="s">
        <v>53</v>
      </c>
      <c r="F535" s="92"/>
      <c r="G535" s="93" t="s">
        <v>53</v>
      </c>
      <c r="H535" s="94"/>
      <c r="I535" s="93" t="s">
        <v>53</v>
      </c>
      <c r="J535" s="94" t="str">
        <f t="shared" si="2"/>
        <v>Hello! Please confirm that you'll be able to make it to your scheduled intake call tomorrow (12/30) at . The call will last about 30 minutes. Text CONFIRM to confirm, text CANCEL to cancel, or text CHANGE to reschedule your call.</v>
      </c>
      <c r="K535" s="95" t="str">
        <f t="shared" si="3"/>
        <v/>
      </c>
      <c r="L535" s="98"/>
      <c r="M535" s="97"/>
      <c r="N535" s="97"/>
      <c r="O535" s="98"/>
      <c r="P535" s="99"/>
    </row>
    <row r="536">
      <c r="A536" s="107"/>
      <c r="B536" s="108"/>
      <c r="C536" s="109"/>
      <c r="D536" s="110"/>
      <c r="E536" s="91" t="s">
        <v>53</v>
      </c>
      <c r="F536" s="92"/>
      <c r="G536" s="93" t="s">
        <v>53</v>
      </c>
      <c r="H536" s="94"/>
      <c r="I536" s="93" t="s">
        <v>53</v>
      </c>
      <c r="J536" s="94" t="str">
        <f t="shared" si="2"/>
        <v>Hello! Please confirm that you'll be able to make it to your scheduled intake call tomorrow (12/30) at . The call will last about 30 minutes. Text CONFIRM to confirm, text CANCEL to cancel, or text CHANGE to reschedule your call.</v>
      </c>
      <c r="K536" s="95" t="str">
        <f t="shared" si="3"/>
        <v/>
      </c>
      <c r="L536" s="98"/>
      <c r="M536" s="97"/>
      <c r="N536" s="97"/>
      <c r="O536" s="98"/>
      <c r="P536" s="99"/>
    </row>
    <row r="537">
      <c r="A537" s="107"/>
      <c r="B537" s="108"/>
      <c r="C537" s="109"/>
      <c r="D537" s="110"/>
      <c r="E537" s="91" t="s">
        <v>53</v>
      </c>
      <c r="F537" s="92"/>
      <c r="G537" s="93" t="s">
        <v>53</v>
      </c>
      <c r="H537" s="94"/>
      <c r="I537" s="93" t="s">
        <v>53</v>
      </c>
      <c r="J537" s="94" t="str">
        <f t="shared" si="2"/>
        <v>Hello! Please confirm that you'll be able to make it to your scheduled intake call tomorrow (12/30) at . The call will last about 30 minutes. Text CONFIRM to confirm, text CANCEL to cancel, or text CHANGE to reschedule your call.</v>
      </c>
      <c r="K537" s="95" t="str">
        <f t="shared" si="3"/>
        <v/>
      </c>
      <c r="L537" s="98"/>
      <c r="M537" s="97"/>
      <c r="N537" s="97"/>
      <c r="O537" s="98"/>
      <c r="P537" s="99"/>
    </row>
    <row r="538">
      <c r="A538" s="107"/>
      <c r="B538" s="108"/>
      <c r="C538" s="109"/>
      <c r="D538" s="110"/>
      <c r="E538" s="91" t="s">
        <v>53</v>
      </c>
      <c r="F538" s="92"/>
      <c r="G538" s="93" t="s">
        <v>53</v>
      </c>
      <c r="H538" s="94"/>
      <c r="I538" s="93" t="s">
        <v>53</v>
      </c>
      <c r="J538" s="94" t="str">
        <f t="shared" si="2"/>
        <v>Hello! Please confirm that you'll be able to make it to your scheduled intake call tomorrow (12/30) at . The call will last about 30 minutes. Text CONFIRM to confirm, text CANCEL to cancel, or text CHANGE to reschedule your call.</v>
      </c>
      <c r="K538" s="95" t="str">
        <f t="shared" si="3"/>
        <v/>
      </c>
      <c r="L538" s="98"/>
      <c r="M538" s="97"/>
      <c r="N538" s="97"/>
      <c r="O538" s="98"/>
      <c r="P538" s="99"/>
    </row>
    <row r="539">
      <c r="A539" s="107"/>
      <c r="B539" s="108"/>
      <c r="C539" s="109"/>
      <c r="D539" s="110"/>
      <c r="E539" s="91" t="s">
        <v>53</v>
      </c>
      <c r="F539" s="92"/>
      <c r="G539" s="93" t="s">
        <v>53</v>
      </c>
      <c r="H539" s="94"/>
      <c r="I539" s="93" t="s">
        <v>53</v>
      </c>
      <c r="J539" s="94" t="str">
        <f t="shared" si="2"/>
        <v>Hello! Please confirm that you'll be able to make it to your scheduled intake call tomorrow (12/30) at . The call will last about 30 minutes. Text CONFIRM to confirm, text CANCEL to cancel, or text CHANGE to reschedule your call.</v>
      </c>
      <c r="K539" s="95" t="str">
        <f t="shared" si="3"/>
        <v/>
      </c>
      <c r="L539" s="98"/>
      <c r="M539" s="97"/>
      <c r="N539" s="97"/>
      <c r="O539" s="98"/>
      <c r="P539" s="99"/>
    </row>
    <row r="540">
      <c r="A540" s="107"/>
      <c r="B540" s="108"/>
      <c r="C540" s="109"/>
      <c r="D540" s="110"/>
      <c r="E540" s="91" t="s">
        <v>53</v>
      </c>
      <c r="F540" s="92"/>
      <c r="G540" s="93" t="s">
        <v>53</v>
      </c>
      <c r="H540" s="94"/>
      <c r="I540" s="93" t="s">
        <v>53</v>
      </c>
      <c r="J540" s="94" t="str">
        <f t="shared" si="2"/>
        <v>Hello! Please confirm that you'll be able to make it to your scheduled intake call tomorrow (12/30) at . The call will last about 30 minutes. Text CONFIRM to confirm, text CANCEL to cancel, or text CHANGE to reschedule your call.</v>
      </c>
      <c r="K540" s="95" t="str">
        <f t="shared" si="3"/>
        <v/>
      </c>
      <c r="L540" s="98"/>
      <c r="M540" s="97"/>
      <c r="N540" s="97"/>
      <c r="O540" s="98"/>
      <c r="P540" s="99"/>
    </row>
    <row r="541">
      <c r="A541" s="107"/>
      <c r="B541" s="108"/>
      <c r="C541" s="109"/>
      <c r="D541" s="110"/>
      <c r="E541" s="91" t="s">
        <v>53</v>
      </c>
      <c r="F541" s="92"/>
      <c r="G541" s="93" t="s">
        <v>53</v>
      </c>
      <c r="H541" s="94"/>
      <c r="I541" s="93" t="s">
        <v>53</v>
      </c>
      <c r="J541" s="94" t="str">
        <f t="shared" si="2"/>
        <v>Hello! Please confirm that you'll be able to make it to your scheduled intake call tomorrow (12/30) at . The call will last about 30 minutes. Text CONFIRM to confirm, text CANCEL to cancel, or text CHANGE to reschedule your call.</v>
      </c>
      <c r="K541" s="95" t="str">
        <f t="shared" si="3"/>
        <v/>
      </c>
      <c r="L541" s="98"/>
      <c r="M541" s="97"/>
      <c r="N541" s="97"/>
      <c r="O541" s="98"/>
      <c r="P541" s="99"/>
    </row>
    <row r="542">
      <c r="A542" s="107"/>
      <c r="B542" s="108"/>
      <c r="C542" s="109"/>
      <c r="D542" s="110"/>
      <c r="E542" s="91" t="s">
        <v>53</v>
      </c>
      <c r="F542" s="92"/>
      <c r="G542" s="93" t="s">
        <v>53</v>
      </c>
      <c r="H542" s="94"/>
      <c r="I542" s="93" t="s">
        <v>53</v>
      </c>
      <c r="J542" s="94" t="str">
        <f t="shared" si="2"/>
        <v>Hello! Please confirm that you'll be able to make it to your scheduled intake call tomorrow (12/30) at . The call will last about 30 minutes. Text CONFIRM to confirm, text CANCEL to cancel, or text CHANGE to reschedule your call.</v>
      </c>
      <c r="K542" s="95" t="str">
        <f t="shared" si="3"/>
        <v/>
      </c>
      <c r="L542" s="98"/>
      <c r="M542" s="97"/>
      <c r="N542" s="97"/>
      <c r="O542" s="98"/>
      <c r="P542" s="99"/>
    </row>
    <row r="543">
      <c r="A543" s="107"/>
      <c r="B543" s="108"/>
      <c r="C543" s="109"/>
      <c r="D543" s="110"/>
      <c r="E543" s="91" t="s">
        <v>53</v>
      </c>
      <c r="F543" s="92"/>
      <c r="G543" s="93" t="s">
        <v>53</v>
      </c>
      <c r="H543" s="94"/>
      <c r="I543" s="93" t="s">
        <v>53</v>
      </c>
      <c r="J543" s="94" t="str">
        <f t="shared" si="2"/>
        <v>Hello! Please confirm that you'll be able to make it to your scheduled intake call tomorrow (12/30) at . The call will last about 30 minutes. Text CONFIRM to confirm, text CANCEL to cancel, or text CHANGE to reschedule your call.</v>
      </c>
      <c r="K543" s="95" t="str">
        <f t="shared" si="3"/>
        <v/>
      </c>
      <c r="L543" s="98"/>
      <c r="M543" s="97"/>
      <c r="N543" s="97"/>
      <c r="O543" s="98"/>
      <c r="P543" s="99"/>
    </row>
    <row r="544">
      <c r="A544" s="107"/>
      <c r="B544" s="108"/>
      <c r="C544" s="109"/>
      <c r="D544" s="110"/>
      <c r="E544" s="91" t="s">
        <v>53</v>
      </c>
      <c r="F544" s="92"/>
      <c r="G544" s="93" t="s">
        <v>53</v>
      </c>
      <c r="H544" s="94"/>
      <c r="I544" s="93" t="s">
        <v>53</v>
      </c>
      <c r="J544" s="94" t="str">
        <f t="shared" si="2"/>
        <v>Hello! Please confirm that you'll be able to make it to your scheduled intake call tomorrow (12/30) at . The call will last about 30 minutes. Text CONFIRM to confirm, text CANCEL to cancel, or text CHANGE to reschedule your call.</v>
      </c>
      <c r="K544" s="95" t="str">
        <f t="shared" si="3"/>
        <v/>
      </c>
      <c r="L544" s="98"/>
      <c r="M544" s="97"/>
      <c r="N544" s="97"/>
      <c r="O544" s="98"/>
      <c r="P544" s="99"/>
    </row>
    <row r="545">
      <c r="A545" s="107"/>
      <c r="B545" s="108"/>
      <c r="C545" s="109"/>
      <c r="D545" s="110"/>
      <c r="E545" s="91" t="s">
        <v>53</v>
      </c>
      <c r="F545" s="92"/>
      <c r="G545" s="93" t="s">
        <v>53</v>
      </c>
      <c r="H545" s="94"/>
      <c r="I545" s="93" t="s">
        <v>53</v>
      </c>
      <c r="J545" s="94" t="str">
        <f t="shared" si="2"/>
        <v>Hello! Please confirm that you'll be able to make it to your scheduled intake call tomorrow (12/30) at . The call will last about 30 minutes. Text CONFIRM to confirm, text CANCEL to cancel, or text CHANGE to reschedule your call.</v>
      </c>
      <c r="K545" s="95" t="str">
        <f t="shared" si="3"/>
        <v/>
      </c>
      <c r="L545" s="98"/>
      <c r="M545" s="97"/>
      <c r="N545" s="97"/>
      <c r="O545" s="98"/>
      <c r="P545" s="99"/>
    </row>
    <row r="546">
      <c r="A546" s="107"/>
      <c r="B546" s="108"/>
      <c r="C546" s="109"/>
      <c r="D546" s="110"/>
      <c r="E546" s="91" t="s">
        <v>53</v>
      </c>
      <c r="F546" s="92"/>
      <c r="G546" s="93" t="s">
        <v>53</v>
      </c>
      <c r="H546" s="94"/>
      <c r="I546" s="93" t="s">
        <v>53</v>
      </c>
      <c r="J546" s="94" t="str">
        <f t="shared" si="2"/>
        <v>Hello! Please confirm that you'll be able to make it to your scheduled intake call tomorrow (12/30) at . The call will last about 30 minutes. Text CONFIRM to confirm, text CANCEL to cancel, or text CHANGE to reschedule your call.</v>
      </c>
      <c r="K546" s="95" t="str">
        <f t="shared" si="3"/>
        <v/>
      </c>
      <c r="L546" s="98"/>
      <c r="M546" s="97"/>
      <c r="N546" s="97"/>
      <c r="O546" s="98"/>
      <c r="P546" s="99"/>
    </row>
    <row r="547">
      <c r="A547" s="107"/>
      <c r="B547" s="108"/>
      <c r="C547" s="109"/>
      <c r="D547" s="110"/>
      <c r="E547" s="91" t="s">
        <v>53</v>
      </c>
      <c r="F547" s="92"/>
      <c r="G547" s="93" t="s">
        <v>53</v>
      </c>
      <c r="H547" s="94"/>
      <c r="I547" s="93" t="s">
        <v>53</v>
      </c>
      <c r="J547" s="94" t="str">
        <f t="shared" si="2"/>
        <v>Hello! Please confirm that you'll be able to make it to your scheduled intake call tomorrow (12/30) at . The call will last about 30 minutes. Text CONFIRM to confirm, text CANCEL to cancel, or text CHANGE to reschedule your call.</v>
      </c>
      <c r="K547" s="95" t="str">
        <f t="shared" si="3"/>
        <v/>
      </c>
      <c r="L547" s="98"/>
      <c r="M547" s="97"/>
      <c r="N547" s="97"/>
      <c r="O547" s="98"/>
      <c r="P547" s="99"/>
    </row>
    <row r="548">
      <c r="A548" s="107"/>
      <c r="B548" s="108"/>
      <c r="C548" s="109"/>
      <c r="D548" s="110"/>
      <c r="E548" s="91" t="s">
        <v>53</v>
      </c>
      <c r="F548" s="92"/>
      <c r="G548" s="93" t="s">
        <v>53</v>
      </c>
      <c r="H548" s="94"/>
      <c r="I548" s="93" t="s">
        <v>53</v>
      </c>
      <c r="J548" s="94" t="str">
        <f t="shared" si="2"/>
        <v>Hello! Please confirm that you'll be able to make it to your scheduled intake call tomorrow (12/30) at . The call will last about 30 minutes. Text CONFIRM to confirm, text CANCEL to cancel, or text CHANGE to reschedule your call.</v>
      </c>
      <c r="K548" s="95" t="str">
        <f t="shared" si="3"/>
        <v/>
      </c>
      <c r="L548" s="98"/>
      <c r="M548" s="97"/>
      <c r="N548" s="97"/>
      <c r="O548" s="98"/>
      <c r="P548" s="99"/>
    </row>
    <row r="549">
      <c r="A549" s="107"/>
      <c r="B549" s="108"/>
      <c r="C549" s="109"/>
      <c r="D549" s="110"/>
      <c r="E549" s="91" t="s">
        <v>53</v>
      </c>
      <c r="F549" s="92"/>
      <c r="G549" s="93" t="s">
        <v>53</v>
      </c>
      <c r="H549" s="94"/>
      <c r="I549" s="93" t="s">
        <v>53</v>
      </c>
      <c r="J549" s="94" t="str">
        <f t="shared" si="2"/>
        <v>Hello! Please confirm that you'll be able to make it to your scheduled intake call tomorrow (12/30) at . The call will last about 30 minutes. Text CONFIRM to confirm, text CANCEL to cancel, or text CHANGE to reschedule your call.</v>
      </c>
      <c r="K549" s="95" t="str">
        <f t="shared" si="3"/>
        <v/>
      </c>
      <c r="L549" s="98"/>
      <c r="M549" s="97"/>
      <c r="N549" s="97"/>
      <c r="O549" s="98"/>
      <c r="P549" s="99"/>
    </row>
    <row r="550">
      <c r="A550" s="107"/>
      <c r="B550" s="108"/>
      <c r="C550" s="109"/>
      <c r="D550" s="110"/>
      <c r="E550" s="91" t="s">
        <v>53</v>
      </c>
      <c r="F550" s="92"/>
      <c r="G550" s="93" t="s">
        <v>53</v>
      </c>
      <c r="H550" s="94"/>
      <c r="I550" s="93" t="s">
        <v>53</v>
      </c>
      <c r="J550" s="94" t="str">
        <f t="shared" si="2"/>
        <v>Hello! Please confirm that you'll be able to make it to your scheduled intake call tomorrow (12/30) at . The call will last about 30 minutes. Text CONFIRM to confirm, text CANCEL to cancel, or text CHANGE to reschedule your call.</v>
      </c>
      <c r="K550" s="95" t="str">
        <f t="shared" si="3"/>
        <v/>
      </c>
      <c r="L550" s="98"/>
      <c r="M550" s="97"/>
      <c r="N550" s="97"/>
      <c r="O550" s="98"/>
      <c r="P550" s="99"/>
    </row>
    <row r="551">
      <c r="A551" s="107"/>
      <c r="B551" s="108"/>
      <c r="C551" s="109"/>
      <c r="D551" s="110"/>
      <c r="E551" s="91" t="s">
        <v>53</v>
      </c>
      <c r="F551" s="92"/>
      <c r="G551" s="93" t="s">
        <v>53</v>
      </c>
      <c r="H551" s="94"/>
      <c r="I551" s="93" t="s">
        <v>53</v>
      </c>
      <c r="J551" s="94" t="str">
        <f t="shared" si="2"/>
        <v>Hello! Please confirm that you'll be able to make it to your scheduled intake call tomorrow (12/30) at . The call will last about 30 minutes. Text CONFIRM to confirm, text CANCEL to cancel, or text CHANGE to reschedule your call.</v>
      </c>
      <c r="K551" s="95" t="str">
        <f t="shared" si="3"/>
        <v/>
      </c>
      <c r="L551" s="98"/>
      <c r="M551" s="97"/>
      <c r="N551" s="97"/>
      <c r="O551" s="98"/>
      <c r="P551" s="99"/>
    </row>
    <row r="552">
      <c r="A552" s="107"/>
      <c r="B552" s="108"/>
      <c r="C552" s="109"/>
      <c r="D552" s="110"/>
      <c r="E552" s="91" t="s">
        <v>53</v>
      </c>
      <c r="F552" s="92"/>
      <c r="G552" s="93" t="s">
        <v>53</v>
      </c>
      <c r="H552" s="94"/>
      <c r="I552" s="93" t="s">
        <v>53</v>
      </c>
      <c r="J552" s="94" t="str">
        <f t="shared" si="2"/>
        <v>Hello! Please confirm that you'll be able to make it to your scheduled intake call tomorrow (12/30) at . The call will last about 30 minutes. Text CONFIRM to confirm, text CANCEL to cancel, or text CHANGE to reschedule your call.</v>
      </c>
      <c r="K552" s="95" t="str">
        <f t="shared" si="3"/>
        <v/>
      </c>
      <c r="L552" s="98"/>
      <c r="M552" s="97"/>
      <c r="N552" s="97"/>
      <c r="O552" s="98"/>
      <c r="P552" s="99"/>
    </row>
    <row r="553">
      <c r="A553" s="107"/>
      <c r="B553" s="108"/>
      <c r="C553" s="109"/>
      <c r="D553" s="110"/>
      <c r="E553" s="91" t="s">
        <v>53</v>
      </c>
      <c r="F553" s="92"/>
      <c r="G553" s="93" t="s">
        <v>53</v>
      </c>
      <c r="H553" s="94"/>
      <c r="I553" s="93" t="s">
        <v>53</v>
      </c>
      <c r="J553" s="94" t="str">
        <f t="shared" si="2"/>
        <v>Hello! Please confirm that you'll be able to make it to your scheduled intake call tomorrow (12/30) at . The call will last about 30 minutes. Text CONFIRM to confirm, text CANCEL to cancel, or text CHANGE to reschedule your call.</v>
      </c>
      <c r="K553" s="95" t="str">
        <f t="shared" si="3"/>
        <v/>
      </c>
      <c r="L553" s="98"/>
      <c r="M553" s="97"/>
      <c r="N553" s="97"/>
      <c r="O553" s="98"/>
      <c r="P553" s="99"/>
    </row>
    <row r="554">
      <c r="A554" s="107"/>
      <c r="B554" s="108"/>
      <c r="C554" s="109"/>
      <c r="D554" s="110"/>
      <c r="E554" s="91" t="s">
        <v>53</v>
      </c>
      <c r="F554" s="92"/>
      <c r="G554" s="93" t="s">
        <v>53</v>
      </c>
      <c r="H554" s="94"/>
      <c r="I554" s="93" t="s">
        <v>53</v>
      </c>
      <c r="J554" s="94" t="str">
        <f t="shared" si="2"/>
        <v>Hello! Please confirm that you'll be able to make it to your scheduled intake call tomorrow (12/30) at . The call will last about 30 minutes. Text CONFIRM to confirm, text CANCEL to cancel, or text CHANGE to reschedule your call.</v>
      </c>
      <c r="K554" s="95" t="str">
        <f t="shared" si="3"/>
        <v/>
      </c>
      <c r="L554" s="98"/>
      <c r="M554" s="97"/>
      <c r="N554" s="97"/>
      <c r="O554" s="98"/>
      <c r="P554" s="99"/>
    </row>
    <row r="555">
      <c r="A555" s="107"/>
      <c r="B555" s="108"/>
      <c r="C555" s="109"/>
      <c r="D555" s="110"/>
      <c r="E555" s="91" t="s">
        <v>53</v>
      </c>
      <c r="F555" s="92"/>
      <c r="G555" s="93" t="s">
        <v>53</v>
      </c>
      <c r="H555" s="94"/>
      <c r="I555" s="93" t="s">
        <v>53</v>
      </c>
      <c r="J555" s="94" t="str">
        <f t="shared" si="2"/>
        <v>Hello! Please confirm that you'll be able to make it to your scheduled intake call tomorrow (12/30) at . The call will last about 30 minutes. Text CONFIRM to confirm, text CANCEL to cancel, or text CHANGE to reschedule your call.</v>
      </c>
      <c r="K555" s="95" t="str">
        <f t="shared" si="3"/>
        <v/>
      </c>
      <c r="L555" s="98"/>
      <c r="M555" s="97"/>
      <c r="N555" s="97"/>
      <c r="O555" s="98"/>
      <c r="P555" s="99"/>
    </row>
    <row r="556">
      <c r="A556" s="107"/>
      <c r="B556" s="108"/>
      <c r="C556" s="109"/>
      <c r="D556" s="110"/>
      <c r="E556" s="91" t="s">
        <v>53</v>
      </c>
      <c r="F556" s="92"/>
      <c r="G556" s="93" t="s">
        <v>53</v>
      </c>
      <c r="H556" s="94"/>
      <c r="I556" s="93" t="s">
        <v>53</v>
      </c>
      <c r="J556" s="94" t="str">
        <f t="shared" si="2"/>
        <v>Hello! Please confirm that you'll be able to make it to your scheduled intake call tomorrow (12/30) at . The call will last about 30 minutes. Text CONFIRM to confirm, text CANCEL to cancel, or text CHANGE to reschedule your call.</v>
      </c>
      <c r="K556" s="95" t="str">
        <f t="shared" si="3"/>
        <v/>
      </c>
      <c r="L556" s="98"/>
      <c r="M556" s="97"/>
      <c r="N556" s="97"/>
      <c r="O556" s="98"/>
      <c r="P556" s="99"/>
    </row>
    <row r="557">
      <c r="A557" s="107"/>
      <c r="B557" s="108"/>
      <c r="C557" s="109"/>
      <c r="D557" s="110"/>
      <c r="E557" s="91" t="s">
        <v>53</v>
      </c>
      <c r="F557" s="92"/>
      <c r="G557" s="93" t="s">
        <v>53</v>
      </c>
      <c r="H557" s="94"/>
      <c r="I557" s="93" t="s">
        <v>53</v>
      </c>
      <c r="J557" s="94" t="str">
        <f t="shared" si="2"/>
        <v>Hello! Please confirm that you'll be able to make it to your scheduled intake call tomorrow (12/30) at . The call will last about 30 minutes. Text CONFIRM to confirm, text CANCEL to cancel, or text CHANGE to reschedule your call.</v>
      </c>
      <c r="K557" s="95" t="str">
        <f t="shared" si="3"/>
        <v/>
      </c>
      <c r="L557" s="98"/>
      <c r="M557" s="97"/>
      <c r="N557" s="97"/>
      <c r="O557" s="98"/>
      <c r="P557" s="99"/>
    </row>
    <row r="558">
      <c r="A558" s="107"/>
      <c r="B558" s="108"/>
      <c r="C558" s="109"/>
      <c r="D558" s="110"/>
      <c r="E558" s="91" t="s">
        <v>53</v>
      </c>
      <c r="F558" s="92"/>
      <c r="G558" s="93" t="s">
        <v>53</v>
      </c>
      <c r="H558" s="94"/>
      <c r="I558" s="93" t="s">
        <v>53</v>
      </c>
      <c r="J558" s="94" t="str">
        <f t="shared" si="2"/>
        <v>Hello! Please confirm that you'll be able to make it to your scheduled intake call tomorrow (12/30) at . The call will last about 30 minutes. Text CONFIRM to confirm, text CANCEL to cancel, or text CHANGE to reschedule your call.</v>
      </c>
      <c r="K558" s="95" t="str">
        <f t="shared" si="3"/>
        <v/>
      </c>
      <c r="L558" s="98"/>
      <c r="M558" s="97"/>
      <c r="N558" s="97"/>
      <c r="O558" s="98"/>
      <c r="P558" s="99"/>
    </row>
    <row r="559">
      <c r="A559" s="107"/>
      <c r="B559" s="108"/>
      <c r="C559" s="109"/>
      <c r="D559" s="110"/>
      <c r="E559" s="91" t="s">
        <v>53</v>
      </c>
      <c r="F559" s="92"/>
      <c r="G559" s="93" t="s">
        <v>53</v>
      </c>
      <c r="H559" s="94"/>
      <c r="I559" s="93" t="s">
        <v>53</v>
      </c>
      <c r="J559" s="94" t="str">
        <f t="shared" si="2"/>
        <v>Hello! Please confirm that you'll be able to make it to your scheduled intake call tomorrow (12/30) at . The call will last about 30 minutes. Text CONFIRM to confirm, text CANCEL to cancel, or text CHANGE to reschedule your call.</v>
      </c>
      <c r="K559" s="95" t="str">
        <f t="shared" si="3"/>
        <v/>
      </c>
      <c r="L559" s="98"/>
      <c r="M559" s="97"/>
      <c r="N559" s="97"/>
      <c r="O559" s="98"/>
      <c r="P559" s="99"/>
    </row>
    <row r="560">
      <c r="A560" s="107"/>
      <c r="B560" s="108"/>
      <c r="C560" s="109"/>
      <c r="D560" s="110"/>
      <c r="E560" s="91" t="s">
        <v>53</v>
      </c>
      <c r="F560" s="92"/>
      <c r="G560" s="93" t="s">
        <v>53</v>
      </c>
      <c r="H560" s="94"/>
      <c r="I560" s="93" t="s">
        <v>53</v>
      </c>
      <c r="J560" s="94" t="str">
        <f t="shared" si="2"/>
        <v>Hello! Please confirm that you'll be able to make it to your scheduled intake call tomorrow (12/30) at . The call will last about 30 minutes. Text CONFIRM to confirm, text CANCEL to cancel, or text CHANGE to reschedule your call.</v>
      </c>
      <c r="K560" s="95" t="str">
        <f t="shared" si="3"/>
        <v/>
      </c>
      <c r="L560" s="98"/>
      <c r="M560" s="97"/>
      <c r="N560" s="97"/>
      <c r="O560" s="98"/>
      <c r="P560" s="99"/>
    </row>
    <row r="561">
      <c r="A561" s="107"/>
      <c r="B561" s="108"/>
      <c r="C561" s="109"/>
      <c r="D561" s="110"/>
      <c r="E561" s="91" t="s">
        <v>53</v>
      </c>
      <c r="F561" s="92"/>
      <c r="G561" s="93" t="s">
        <v>53</v>
      </c>
      <c r="H561" s="94"/>
      <c r="I561" s="93" t="s">
        <v>53</v>
      </c>
      <c r="J561" s="94" t="str">
        <f t="shared" si="2"/>
        <v>Hello! Please confirm that you'll be able to make it to your scheduled intake call tomorrow (12/30) at . The call will last about 30 minutes. Text CONFIRM to confirm, text CANCEL to cancel, or text CHANGE to reschedule your call.</v>
      </c>
      <c r="K561" s="95" t="str">
        <f t="shared" si="3"/>
        <v/>
      </c>
      <c r="L561" s="98"/>
      <c r="M561" s="97"/>
      <c r="N561" s="97"/>
      <c r="O561" s="98"/>
      <c r="P561" s="99"/>
    </row>
    <row r="562">
      <c r="A562" s="107"/>
      <c r="B562" s="108"/>
      <c r="C562" s="109"/>
      <c r="D562" s="110"/>
      <c r="E562" s="91" t="s">
        <v>53</v>
      </c>
      <c r="F562" s="92"/>
      <c r="G562" s="93" t="s">
        <v>53</v>
      </c>
      <c r="H562" s="94"/>
      <c r="I562" s="93" t="s">
        <v>53</v>
      </c>
      <c r="J562" s="94" t="str">
        <f t="shared" si="2"/>
        <v>Hello! Please confirm that you'll be able to make it to your scheduled intake call tomorrow (12/30) at . The call will last about 30 minutes. Text CONFIRM to confirm, text CANCEL to cancel, or text CHANGE to reschedule your call.</v>
      </c>
      <c r="K562" s="95" t="str">
        <f t="shared" si="3"/>
        <v/>
      </c>
      <c r="L562" s="98"/>
      <c r="M562" s="97"/>
      <c r="N562" s="97"/>
      <c r="O562" s="98"/>
      <c r="P562" s="99"/>
    </row>
    <row r="563">
      <c r="A563" s="107"/>
      <c r="B563" s="108"/>
      <c r="C563" s="109"/>
      <c r="D563" s="110"/>
      <c r="E563" s="91" t="s">
        <v>53</v>
      </c>
      <c r="F563" s="92"/>
      <c r="G563" s="93" t="s">
        <v>53</v>
      </c>
      <c r="H563" s="94"/>
      <c r="I563" s="93" t="s">
        <v>53</v>
      </c>
      <c r="J563" s="94" t="str">
        <f t="shared" si="2"/>
        <v>Hello! Please confirm that you'll be able to make it to your scheduled intake call tomorrow (12/30) at . The call will last about 30 minutes. Text CONFIRM to confirm, text CANCEL to cancel, or text CHANGE to reschedule your call.</v>
      </c>
      <c r="K563" s="95" t="str">
        <f t="shared" si="3"/>
        <v/>
      </c>
      <c r="L563" s="98"/>
      <c r="M563" s="97"/>
      <c r="N563" s="97"/>
      <c r="O563" s="98"/>
      <c r="P563" s="99"/>
    </row>
    <row r="564">
      <c r="A564" s="107"/>
      <c r="B564" s="108"/>
      <c r="C564" s="109"/>
      <c r="D564" s="110"/>
      <c r="E564" s="91" t="s">
        <v>53</v>
      </c>
      <c r="F564" s="92"/>
      <c r="G564" s="93" t="s">
        <v>53</v>
      </c>
      <c r="H564" s="94"/>
      <c r="I564" s="93" t="s">
        <v>53</v>
      </c>
      <c r="J564" s="94" t="str">
        <f t="shared" si="2"/>
        <v>Hello! Please confirm that you'll be able to make it to your scheduled intake call tomorrow (12/30) at . The call will last about 30 minutes. Text CONFIRM to confirm, text CANCEL to cancel, or text CHANGE to reschedule your call.</v>
      </c>
      <c r="K564" s="95" t="str">
        <f t="shared" si="3"/>
        <v/>
      </c>
      <c r="L564" s="98"/>
      <c r="M564" s="97"/>
      <c r="N564" s="97"/>
      <c r="O564" s="98"/>
      <c r="P564" s="99"/>
    </row>
    <row r="565">
      <c r="A565" s="107"/>
      <c r="B565" s="108"/>
      <c r="C565" s="109"/>
      <c r="D565" s="110"/>
      <c r="E565" s="91" t="s">
        <v>53</v>
      </c>
      <c r="F565" s="92"/>
      <c r="G565" s="93" t="s">
        <v>53</v>
      </c>
      <c r="H565" s="94"/>
      <c r="I565" s="93" t="s">
        <v>53</v>
      </c>
      <c r="J565" s="94" t="str">
        <f t="shared" si="2"/>
        <v>Hello! Please confirm that you'll be able to make it to your scheduled intake call tomorrow (12/30) at . The call will last about 30 minutes. Text CONFIRM to confirm, text CANCEL to cancel, or text CHANGE to reschedule your call.</v>
      </c>
      <c r="K565" s="95" t="str">
        <f t="shared" si="3"/>
        <v/>
      </c>
      <c r="L565" s="98"/>
      <c r="M565" s="97"/>
      <c r="N565" s="97"/>
      <c r="O565" s="98"/>
      <c r="P565" s="99"/>
    </row>
    <row r="566">
      <c r="A566" s="107"/>
      <c r="B566" s="108"/>
      <c r="C566" s="109"/>
      <c r="D566" s="110"/>
      <c r="E566" s="91" t="s">
        <v>53</v>
      </c>
      <c r="F566" s="92"/>
      <c r="G566" s="93" t="s">
        <v>53</v>
      </c>
      <c r="H566" s="94"/>
      <c r="I566" s="93" t="s">
        <v>53</v>
      </c>
      <c r="J566" s="94" t="str">
        <f t="shared" si="2"/>
        <v>Hello! Please confirm that you'll be able to make it to your scheduled intake call tomorrow (12/30) at . The call will last about 30 minutes. Text CONFIRM to confirm, text CANCEL to cancel, or text CHANGE to reschedule your call.</v>
      </c>
      <c r="K566" s="95" t="str">
        <f t="shared" si="3"/>
        <v/>
      </c>
      <c r="L566" s="98"/>
      <c r="M566" s="97"/>
      <c r="N566" s="97"/>
      <c r="O566" s="98"/>
      <c r="P566" s="99"/>
    </row>
    <row r="567">
      <c r="A567" s="107"/>
      <c r="B567" s="108"/>
      <c r="C567" s="109"/>
      <c r="D567" s="110"/>
      <c r="E567" s="91" t="s">
        <v>53</v>
      </c>
      <c r="F567" s="92"/>
      <c r="G567" s="93" t="s">
        <v>53</v>
      </c>
      <c r="H567" s="94"/>
      <c r="I567" s="93" t="s">
        <v>53</v>
      </c>
      <c r="J567" s="94" t="str">
        <f t="shared" si="2"/>
        <v>Hello! Please confirm that you'll be able to make it to your scheduled intake call tomorrow (12/30) at . The call will last about 30 minutes. Text CONFIRM to confirm, text CANCEL to cancel, or text CHANGE to reschedule your call.</v>
      </c>
      <c r="K567" s="95" t="str">
        <f t="shared" si="3"/>
        <v/>
      </c>
      <c r="L567" s="98"/>
      <c r="M567" s="97"/>
      <c r="N567" s="97"/>
      <c r="O567" s="98"/>
      <c r="P567" s="99"/>
    </row>
    <row r="568">
      <c r="A568" s="107"/>
      <c r="B568" s="108"/>
      <c r="C568" s="109"/>
      <c r="D568" s="110"/>
      <c r="E568" s="91" t="s">
        <v>53</v>
      </c>
      <c r="F568" s="92"/>
      <c r="G568" s="93" t="s">
        <v>53</v>
      </c>
      <c r="H568" s="94"/>
      <c r="I568" s="93" t="s">
        <v>53</v>
      </c>
      <c r="J568" s="94" t="str">
        <f t="shared" si="2"/>
        <v>Hello! Please confirm that you'll be able to make it to your scheduled intake call tomorrow (12/30) at . The call will last about 30 minutes. Text CONFIRM to confirm, text CANCEL to cancel, or text CHANGE to reschedule your call.</v>
      </c>
      <c r="K568" s="95" t="str">
        <f t="shared" si="3"/>
        <v/>
      </c>
      <c r="L568" s="98"/>
      <c r="M568" s="97"/>
      <c r="N568" s="97"/>
      <c r="O568" s="98"/>
      <c r="P568" s="99"/>
    </row>
    <row r="569">
      <c r="A569" s="107"/>
      <c r="B569" s="108"/>
      <c r="C569" s="109"/>
      <c r="D569" s="110"/>
      <c r="E569" s="91" t="s">
        <v>53</v>
      </c>
      <c r="F569" s="92"/>
      <c r="G569" s="93" t="s">
        <v>53</v>
      </c>
      <c r="H569" s="94"/>
      <c r="I569" s="93" t="s">
        <v>53</v>
      </c>
      <c r="J569" s="94" t="str">
        <f t="shared" si="2"/>
        <v>Hello! Please confirm that you'll be able to make it to your scheduled intake call tomorrow (12/30) at . The call will last about 30 minutes. Text CONFIRM to confirm, text CANCEL to cancel, or text CHANGE to reschedule your call.</v>
      </c>
      <c r="K569" s="95" t="str">
        <f t="shared" si="3"/>
        <v/>
      </c>
      <c r="L569" s="98"/>
      <c r="M569" s="97"/>
      <c r="N569" s="97"/>
      <c r="O569" s="98"/>
      <c r="P569" s="99"/>
    </row>
    <row r="570">
      <c r="A570" s="107"/>
      <c r="B570" s="108"/>
      <c r="C570" s="109"/>
      <c r="D570" s="110"/>
      <c r="E570" s="91" t="s">
        <v>53</v>
      </c>
      <c r="F570" s="92"/>
      <c r="G570" s="93" t="s">
        <v>53</v>
      </c>
      <c r="H570" s="94"/>
      <c r="I570" s="93" t="s">
        <v>53</v>
      </c>
      <c r="J570" s="94" t="str">
        <f t="shared" si="2"/>
        <v>Hello! Please confirm that you'll be able to make it to your scheduled intake call tomorrow (12/30) at . The call will last about 30 minutes. Text CONFIRM to confirm, text CANCEL to cancel, or text CHANGE to reschedule your call.</v>
      </c>
      <c r="K570" s="95" t="str">
        <f t="shared" si="3"/>
        <v/>
      </c>
      <c r="L570" s="98"/>
      <c r="M570" s="97"/>
      <c r="N570" s="97"/>
      <c r="O570" s="98"/>
      <c r="P570" s="99"/>
    </row>
    <row r="571">
      <c r="A571" s="107"/>
      <c r="B571" s="108"/>
      <c r="C571" s="109"/>
      <c r="D571" s="110"/>
      <c r="E571" s="91" t="s">
        <v>53</v>
      </c>
      <c r="F571" s="92"/>
      <c r="G571" s="93" t="s">
        <v>53</v>
      </c>
      <c r="H571" s="94"/>
      <c r="I571" s="93" t="s">
        <v>53</v>
      </c>
      <c r="J571" s="94" t="str">
        <f t="shared" si="2"/>
        <v>Hello! Please confirm that you'll be able to make it to your scheduled intake call tomorrow (12/30) at . The call will last about 30 minutes. Text CONFIRM to confirm, text CANCEL to cancel, or text CHANGE to reschedule your call.</v>
      </c>
      <c r="K571" s="95" t="str">
        <f t="shared" si="3"/>
        <v/>
      </c>
      <c r="L571" s="98"/>
      <c r="M571" s="97"/>
      <c r="N571" s="97"/>
      <c r="O571" s="98"/>
      <c r="P571" s="99"/>
    </row>
    <row r="572">
      <c r="A572" s="107"/>
      <c r="B572" s="108"/>
      <c r="C572" s="109"/>
      <c r="D572" s="110"/>
      <c r="E572" s="91" t="s">
        <v>53</v>
      </c>
      <c r="F572" s="92"/>
      <c r="G572" s="93" t="s">
        <v>53</v>
      </c>
      <c r="H572" s="94"/>
      <c r="I572" s="93" t="s">
        <v>53</v>
      </c>
      <c r="J572" s="94" t="str">
        <f t="shared" si="2"/>
        <v>Hello! Please confirm that you'll be able to make it to your scheduled intake call tomorrow (12/30) at . The call will last about 30 minutes. Text CONFIRM to confirm, text CANCEL to cancel, or text CHANGE to reschedule your call.</v>
      </c>
      <c r="K572" s="95" t="str">
        <f t="shared" si="3"/>
        <v/>
      </c>
      <c r="L572" s="98"/>
      <c r="M572" s="97"/>
      <c r="N572" s="97"/>
      <c r="O572" s="98"/>
      <c r="P572" s="99"/>
    </row>
    <row r="573">
      <c r="A573" s="107"/>
      <c r="B573" s="108"/>
      <c r="C573" s="109"/>
      <c r="D573" s="110"/>
      <c r="E573" s="91" t="s">
        <v>53</v>
      </c>
      <c r="F573" s="92"/>
      <c r="G573" s="93" t="s">
        <v>53</v>
      </c>
      <c r="H573" s="94"/>
      <c r="I573" s="93" t="s">
        <v>53</v>
      </c>
      <c r="J573" s="94" t="str">
        <f t="shared" si="2"/>
        <v>Hello! Please confirm that you'll be able to make it to your scheduled intake call tomorrow (12/30) at . The call will last about 30 minutes. Text CONFIRM to confirm, text CANCEL to cancel, or text CHANGE to reschedule your call.</v>
      </c>
      <c r="K573" s="95" t="str">
        <f t="shared" si="3"/>
        <v/>
      </c>
      <c r="L573" s="98"/>
      <c r="M573" s="97"/>
      <c r="N573" s="97"/>
      <c r="O573" s="98"/>
      <c r="P573" s="99"/>
    </row>
    <row r="574">
      <c r="A574" s="107"/>
      <c r="B574" s="108"/>
      <c r="C574" s="109"/>
      <c r="D574" s="110"/>
      <c r="E574" s="91" t="s">
        <v>53</v>
      </c>
      <c r="F574" s="92"/>
      <c r="G574" s="93" t="s">
        <v>53</v>
      </c>
      <c r="H574" s="94"/>
      <c r="I574" s="93" t="s">
        <v>53</v>
      </c>
      <c r="J574" s="94" t="str">
        <f t="shared" si="2"/>
        <v>Hello! Please confirm that you'll be able to make it to your scheduled intake call tomorrow (12/30) at . The call will last about 30 minutes. Text CONFIRM to confirm, text CANCEL to cancel, or text CHANGE to reschedule your call.</v>
      </c>
      <c r="K574" s="95" t="str">
        <f t="shared" si="3"/>
        <v/>
      </c>
      <c r="L574" s="98"/>
      <c r="M574" s="97"/>
      <c r="N574" s="97"/>
      <c r="O574" s="98"/>
      <c r="P574" s="99"/>
    </row>
    <row r="575">
      <c r="A575" s="107"/>
      <c r="B575" s="108"/>
      <c r="C575" s="109"/>
      <c r="D575" s="110"/>
      <c r="E575" s="91" t="s">
        <v>53</v>
      </c>
      <c r="F575" s="92"/>
      <c r="G575" s="93" t="s">
        <v>53</v>
      </c>
      <c r="H575" s="94"/>
      <c r="I575" s="93" t="s">
        <v>53</v>
      </c>
      <c r="J575" s="94" t="str">
        <f t="shared" si="2"/>
        <v>Hello! Please confirm that you'll be able to make it to your scheduled intake call tomorrow (12/30) at . The call will last about 30 minutes. Text CONFIRM to confirm, text CANCEL to cancel, or text CHANGE to reschedule your call.</v>
      </c>
      <c r="K575" s="95" t="str">
        <f t="shared" si="3"/>
        <v/>
      </c>
      <c r="L575" s="98"/>
      <c r="M575" s="97"/>
      <c r="N575" s="97"/>
      <c r="O575" s="98"/>
      <c r="P575" s="99"/>
    </row>
    <row r="576">
      <c r="A576" s="107"/>
      <c r="B576" s="108"/>
      <c r="C576" s="109"/>
      <c r="D576" s="110"/>
      <c r="E576" s="91" t="s">
        <v>53</v>
      </c>
      <c r="F576" s="92"/>
      <c r="G576" s="93" t="s">
        <v>53</v>
      </c>
      <c r="H576" s="94"/>
      <c r="I576" s="93" t="s">
        <v>53</v>
      </c>
      <c r="J576" s="94" t="str">
        <f t="shared" si="2"/>
        <v>Hello! Please confirm that you'll be able to make it to your scheduled intake call tomorrow (12/30) at . The call will last about 30 minutes. Text CONFIRM to confirm, text CANCEL to cancel, or text CHANGE to reschedule your call.</v>
      </c>
      <c r="K576" s="95" t="str">
        <f t="shared" si="3"/>
        <v/>
      </c>
      <c r="L576" s="98"/>
      <c r="M576" s="97"/>
      <c r="N576" s="97"/>
      <c r="O576" s="98"/>
      <c r="P576" s="99"/>
    </row>
    <row r="577">
      <c r="A577" s="107"/>
      <c r="B577" s="108"/>
      <c r="C577" s="109"/>
      <c r="D577" s="110"/>
      <c r="E577" s="91" t="s">
        <v>53</v>
      </c>
      <c r="F577" s="92"/>
      <c r="G577" s="93" t="s">
        <v>53</v>
      </c>
      <c r="H577" s="94"/>
      <c r="I577" s="93" t="s">
        <v>53</v>
      </c>
      <c r="J577" s="94" t="str">
        <f t="shared" si="2"/>
        <v>Hello! Please confirm that you'll be able to make it to your scheduled intake call tomorrow (12/30) at . The call will last about 30 minutes. Text CONFIRM to confirm, text CANCEL to cancel, or text CHANGE to reschedule your call.</v>
      </c>
      <c r="K577" s="95" t="str">
        <f t="shared" si="3"/>
        <v/>
      </c>
      <c r="L577" s="98"/>
      <c r="M577" s="97"/>
      <c r="N577" s="97"/>
      <c r="O577" s="98"/>
      <c r="P577" s="99"/>
    </row>
    <row r="578">
      <c r="A578" s="107"/>
      <c r="B578" s="108"/>
      <c r="C578" s="109"/>
      <c r="D578" s="110"/>
      <c r="E578" s="91" t="s">
        <v>53</v>
      </c>
      <c r="F578" s="92"/>
      <c r="G578" s="93" t="s">
        <v>53</v>
      </c>
      <c r="H578" s="94"/>
      <c r="I578" s="93" t="s">
        <v>53</v>
      </c>
      <c r="J578" s="94" t="str">
        <f t="shared" si="2"/>
        <v>Hello! Please confirm that you'll be able to make it to your scheduled intake call tomorrow (12/30) at . The call will last about 30 minutes. Text CONFIRM to confirm, text CANCEL to cancel, or text CHANGE to reschedule your call.</v>
      </c>
      <c r="K578" s="95" t="str">
        <f t="shared" si="3"/>
        <v/>
      </c>
      <c r="L578" s="98"/>
      <c r="M578" s="97"/>
      <c r="N578" s="97"/>
      <c r="O578" s="98"/>
      <c r="P578" s="99"/>
    </row>
    <row r="579">
      <c r="A579" s="107"/>
      <c r="B579" s="108"/>
      <c r="C579" s="109"/>
      <c r="D579" s="110"/>
      <c r="E579" s="91" t="s">
        <v>53</v>
      </c>
      <c r="F579" s="92"/>
      <c r="G579" s="93" t="s">
        <v>53</v>
      </c>
      <c r="H579" s="94"/>
      <c r="I579" s="93" t="s">
        <v>53</v>
      </c>
      <c r="J579" s="94" t="str">
        <f t="shared" si="2"/>
        <v>Hello! Please confirm that you'll be able to make it to your scheduled intake call tomorrow (12/30) at . The call will last about 30 minutes. Text CONFIRM to confirm, text CANCEL to cancel, or text CHANGE to reschedule your call.</v>
      </c>
      <c r="K579" s="95" t="str">
        <f t="shared" si="3"/>
        <v/>
      </c>
      <c r="L579" s="98"/>
      <c r="M579" s="97"/>
      <c r="N579" s="97"/>
      <c r="O579" s="98"/>
      <c r="P579" s="99"/>
    </row>
    <row r="580">
      <c r="A580" s="107"/>
      <c r="B580" s="108"/>
      <c r="C580" s="109"/>
      <c r="D580" s="110"/>
      <c r="E580" s="91" t="s">
        <v>53</v>
      </c>
      <c r="F580" s="92"/>
      <c r="G580" s="93" t="s">
        <v>53</v>
      </c>
      <c r="H580" s="94"/>
      <c r="I580" s="93" t="s">
        <v>53</v>
      </c>
      <c r="J580" s="94" t="str">
        <f t="shared" si="2"/>
        <v>Hello! Please confirm that you'll be able to make it to your scheduled intake call tomorrow (12/30) at . The call will last about 30 minutes. Text CONFIRM to confirm, text CANCEL to cancel, or text CHANGE to reschedule your call.</v>
      </c>
      <c r="K580" s="95" t="str">
        <f t="shared" si="3"/>
        <v/>
      </c>
      <c r="L580" s="98"/>
      <c r="M580" s="97"/>
      <c r="N580" s="97"/>
      <c r="O580" s="98"/>
      <c r="P580" s="99"/>
    </row>
    <row r="581">
      <c r="A581" s="107"/>
      <c r="B581" s="108"/>
      <c r="C581" s="109"/>
      <c r="D581" s="110"/>
      <c r="E581" s="91" t="s">
        <v>53</v>
      </c>
      <c r="F581" s="92"/>
      <c r="G581" s="93" t="s">
        <v>53</v>
      </c>
      <c r="H581" s="94"/>
      <c r="I581" s="93" t="s">
        <v>53</v>
      </c>
      <c r="J581" s="94" t="str">
        <f t="shared" si="2"/>
        <v>Hello! Please confirm that you'll be able to make it to your scheduled intake call tomorrow (12/30) at . The call will last about 30 minutes. Text CONFIRM to confirm, text CANCEL to cancel, or text CHANGE to reschedule your call.</v>
      </c>
      <c r="K581" s="95" t="str">
        <f t="shared" si="3"/>
        <v/>
      </c>
      <c r="L581" s="98"/>
      <c r="M581" s="97"/>
      <c r="N581" s="97"/>
      <c r="O581" s="98"/>
      <c r="P581" s="99"/>
    </row>
    <row r="582">
      <c r="A582" s="107"/>
      <c r="B582" s="108"/>
      <c r="C582" s="109"/>
      <c r="D582" s="110"/>
      <c r="E582" s="91" t="s">
        <v>53</v>
      </c>
      <c r="F582" s="92"/>
      <c r="G582" s="93" t="s">
        <v>53</v>
      </c>
      <c r="H582" s="94"/>
      <c r="I582" s="93" t="s">
        <v>53</v>
      </c>
      <c r="J582" s="94" t="str">
        <f t="shared" si="2"/>
        <v>Hello! Please confirm that you'll be able to make it to your scheduled intake call tomorrow (12/30) at . The call will last about 30 minutes. Text CONFIRM to confirm, text CANCEL to cancel, or text CHANGE to reschedule your call.</v>
      </c>
      <c r="K582" s="95" t="str">
        <f t="shared" si="3"/>
        <v/>
      </c>
      <c r="L582" s="98"/>
      <c r="M582" s="97"/>
      <c r="N582" s="97"/>
      <c r="O582" s="98"/>
      <c r="P582" s="99"/>
    </row>
    <row r="583">
      <c r="A583" s="107"/>
      <c r="B583" s="108"/>
      <c r="C583" s="109"/>
      <c r="D583" s="110"/>
      <c r="E583" s="91" t="s">
        <v>53</v>
      </c>
      <c r="F583" s="92"/>
      <c r="G583" s="93" t="s">
        <v>53</v>
      </c>
      <c r="H583" s="94"/>
      <c r="I583" s="93" t="s">
        <v>53</v>
      </c>
      <c r="J583" s="94" t="str">
        <f t="shared" si="2"/>
        <v>Hello! Please confirm that you'll be able to make it to your scheduled intake call tomorrow (12/30) at . The call will last about 30 minutes. Text CONFIRM to confirm, text CANCEL to cancel, or text CHANGE to reschedule your call.</v>
      </c>
      <c r="K583" s="95" t="str">
        <f t="shared" si="3"/>
        <v/>
      </c>
      <c r="L583" s="98"/>
      <c r="M583" s="97"/>
      <c r="N583" s="97"/>
      <c r="O583" s="98"/>
      <c r="P583" s="99"/>
    </row>
    <row r="584">
      <c r="A584" s="107"/>
      <c r="B584" s="108"/>
      <c r="C584" s="109"/>
      <c r="D584" s="110"/>
      <c r="E584" s="91" t="s">
        <v>53</v>
      </c>
      <c r="F584" s="92"/>
      <c r="G584" s="93" t="s">
        <v>53</v>
      </c>
      <c r="H584" s="94"/>
      <c r="I584" s="93" t="s">
        <v>53</v>
      </c>
      <c r="J584" s="94" t="str">
        <f t="shared" si="2"/>
        <v>Hello! Please confirm that you'll be able to make it to your scheduled intake call tomorrow (12/30) at . The call will last about 30 minutes. Text CONFIRM to confirm, text CANCEL to cancel, or text CHANGE to reschedule your call.</v>
      </c>
      <c r="K584" s="95" t="str">
        <f t="shared" si="3"/>
        <v/>
      </c>
      <c r="L584" s="98"/>
      <c r="M584" s="97"/>
      <c r="N584" s="97"/>
      <c r="O584" s="98"/>
      <c r="P584" s="99"/>
    </row>
    <row r="585">
      <c r="A585" s="107"/>
      <c r="B585" s="108"/>
      <c r="C585" s="109"/>
      <c r="D585" s="110"/>
      <c r="E585" s="91" t="s">
        <v>53</v>
      </c>
      <c r="F585" s="92"/>
      <c r="G585" s="93" t="s">
        <v>53</v>
      </c>
      <c r="H585" s="94"/>
      <c r="I585" s="93" t="s">
        <v>53</v>
      </c>
      <c r="J585" s="94" t="str">
        <f t="shared" si="2"/>
        <v>Hello! Please confirm that you'll be able to make it to your scheduled intake call tomorrow (12/30) at . The call will last about 30 minutes. Text CONFIRM to confirm, text CANCEL to cancel, or text CHANGE to reschedule your call.</v>
      </c>
      <c r="K585" s="95" t="str">
        <f t="shared" si="3"/>
        <v/>
      </c>
      <c r="L585" s="98"/>
      <c r="M585" s="97"/>
      <c r="N585" s="97"/>
      <c r="O585" s="98"/>
      <c r="P585" s="99"/>
    </row>
    <row r="586">
      <c r="A586" s="107"/>
      <c r="B586" s="108"/>
      <c r="C586" s="109"/>
      <c r="D586" s="110"/>
      <c r="E586" s="91" t="s">
        <v>53</v>
      </c>
      <c r="F586" s="92"/>
      <c r="G586" s="93" t="s">
        <v>53</v>
      </c>
      <c r="H586" s="94"/>
      <c r="I586" s="93" t="s">
        <v>53</v>
      </c>
      <c r="J586" s="94" t="str">
        <f t="shared" si="2"/>
        <v>Hello! Please confirm that you'll be able to make it to your scheduled intake call tomorrow (12/30) at . The call will last about 30 minutes. Text CONFIRM to confirm, text CANCEL to cancel, or text CHANGE to reschedule your call.</v>
      </c>
      <c r="K586" s="95" t="str">
        <f t="shared" si="3"/>
        <v/>
      </c>
      <c r="L586" s="98"/>
      <c r="M586" s="97"/>
      <c r="N586" s="97"/>
      <c r="O586" s="98"/>
      <c r="P586" s="99"/>
    </row>
    <row r="587">
      <c r="A587" s="107"/>
      <c r="B587" s="108"/>
      <c r="C587" s="109"/>
      <c r="D587" s="110"/>
      <c r="E587" s="91" t="s">
        <v>53</v>
      </c>
      <c r="F587" s="92"/>
      <c r="G587" s="93" t="s">
        <v>53</v>
      </c>
      <c r="H587" s="94"/>
      <c r="I587" s="93" t="s">
        <v>53</v>
      </c>
      <c r="J587" s="94" t="str">
        <f t="shared" si="2"/>
        <v>Hello! Please confirm that you'll be able to make it to your scheduled intake call tomorrow (12/30) at . The call will last about 30 minutes. Text CONFIRM to confirm, text CANCEL to cancel, or text CHANGE to reschedule your call.</v>
      </c>
      <c r="K587" s="95" t="str">
        <f t="shared" si="3"/>
        <v/>
      </c>
      <c r="L587" s="98"/>
      <c r="M587" s="97"/>
      <c r="N587" s="97"/>
      <c r="O587" s="98"/>
      <c r="P587" s="99"/>
    </row>
    <row r="588">
      <c r="A588" s="107"/>
      <c r="B588" s="108"/>
      <c r="C588" s="109"/>
      <c r="D588" s="110"/>
      <c r="E588" s="91" t="s">
        <v>53</v>
      </c>
      <c r="F588" s="92"/>
      <c r="G588" s="93" t="s">
        <v>53</v>
      </c>
      <c r="H588" s="94"/>
      <c r="I588" s="93" t="s">
        <v>53</v>
      </c>
      <c r="J588" s="94" t="str">
        <f t="shared" si="2"/>
        <v>Hello! Please confirm that you'll be able to make it to your scheduled intake call tomorrow (12/30) at . The call will last about 30 minutes. Text CONFIRM to confirm, text CANCEL to cancel, or text CHANGE to reschedule your call.</v>
      </c>
      <c r="K588" s="95" t="str">
        <f t="shared" si="3"/>
        <v/>
      </c>
      <c r="L588" s="98"/>
      <c r="M588" s="97"/>
      <c r="N588" s="97"/>
      <c r="O588" s="98"/>
      <c r="P588" s="99"/>
    </row>
    <row r="589">
      <c r="A589" s="107"/>
      <c r="B589" s="108"/>
      <c r="C589" s="109"/>
      <c r="D589" s="110"/>
      <c r="E589" s="91" t="s">
        <v>53</v>
      </c>
      <c r="F589" s="92"/>
      <c r="G589" s="93" t="s">
        <v>53</v>
      </c>
      <c r="H589" s="94"/>
      <c r="I589" s="93" t="s">
        <v>53</v>
      </c>
      <c r="J589" s="94" t="str">
        <f t="shared" si="2"/>
        <v>Hello! Please confirm that you'll be able to make it to your scheduled intake call tomorrow (12/30) at . The call will last about 30 minutes. Text CONFIRM to confirm, text CANCEL to cancel, or text CHANGE to reschedule your call.</v>
      </c>
      <c r="K589" s="95" t="str">
        <f t="shared" si="3"/>
        <v/>
      </c>
      <c r="L589" s="98"/>
      <c r="M589" s="97"/>
      <c r="N589" s="97"/>
      <c r="O589" s="98"/>
      <c r="P589" s="99"/>
    </row>
    <row r="590">
      <c r="A590" s="107"/>
      <c r="B590" s="108"/>
      <c r="C590" s="109"/>
      <c r="D590" s="110"/>
      <c r="E590" s="91" t="s">
        <v>53</v>
      </c>
      <c r="F590" s="92"/>
      <c r="G590" s="93" t="s">
        <v>53</v>
      </c>
      <c r="H590" s="94"/>
      <c r="I590" s="93" t="s">
        <v>53</v>
      </c>
      <c r="J590" s="94" t="str">
        <f t="shared" si="2"/>
        <v>Hello! Please confirm that you'll be able to make it to your scheduled intake call tomorrow (12/30) at . The call will last about 30 minutes. Text CONFIRM to confirm, text CANCEL to cancel, or text CHANGE to reschedule your call.</v>
      </c>
      <c r="K590" s="95" t="str">
        <f t="shared" si="3"/>
        <v/>
      </c>
      <c r="L590" s="98"/>
      <c r="M590" s="97"/>
      <c r="N590" s="97"/>
      <c r="O590" s="98"/>
      <c r="P590" s="99"/>
    </row>
    <row r="591">
      <c r="A591" s="107"/>
      <c r="B591" s="108"/>
      <c r="C591" s="109"/>
      <c r="D591" s="110"/>
      <c r="E591" s="91" t="s">
        <v>53</v>
      </c>
      <c r="F591" s="92"/>
      <c r="G591" s="93" t="s">
        <v>53</v>
      </c>
      <c r="H591" s="94"/>
      <c r="I591" s="93" t="s">
        <v>53</v>
      </c>
      <c r="J591" s="94" t="str">
        <f t="shared" si="2"/>
        <v>Hello! Please confirm that you'll be able to make it to your scheduled intake call tomorrow (12/30) at . The call will last about 30 minutes. Text CONFIRM to confirm, text CANCEL to cancel, or text CHANGE to reschedule your call.</v>
      </c>
      <c r="K591" s="95" t="str">
        <f t="shared" si="3"/>
        <v/>
      </c>
      <c r="L591" s="98"/>
      <c r="M591" s="97"/>
      <c r="N591" s="97"/>
      <c r="O591" s="98"/>
      <c r="P591" s="99"/>
    </row>
    <row r="592">
      <c r="A592" s="107"/>
      <c r="B592" s="108"/>
      <c r="C592" s="109"/>
      <c r="D592" s="110"/>
      <c r="E592" s="91" t="s">
        <v>53</v>
      </c>
      <c r="F592" s="92"/>
      <c r="G592" s="93" t="s">
        <v>53</v>
      </c>
      <c r="H592" s="94"/>
      <c r="I592" s="93" t="s">
        <v>53</v>
      </c>
      <c r="J592" s="94" t="str">
        <f t="shared" si="2"/>
        <v>Hello! Please confirm that you'll be able to make it to your scheduled intake call tomorrow (12/30) at . The call will last about 30 minutes. Text CONFIRM to confirm, text CANCEL to cancel, or text CHANGE to reschedule your call.</v>
      </c>
      <c r="K592" s="95" t="str">
        <f t="shared" si="3"/>
        <v/>
      </c>
      <c r="L592" s="98"/>
      <c r="M592" s="97"/>
      <c r="N592" s="97"/>
      <c r="O592" s="98"/>
      <c r="P592" s="99"/>
    </row>
    <row r="593">
      <c r="A593" s="107"/>
      <c r="B593" s="108"/>
      <c r="C593" s="109"/>
      <c r="D593" s="110"/>
      <c r="E593" s="91" t="s">
        <v>53</v>
      </c>
      <c r="F593" s="92"/>
      <c r="G593" s="93" t="s">
        <v>53</v>
      </c>
      <c r="H593" s="94"/>
      <c r="I593" s="93" t="s">
        <v>53</v>
      </c>
      <c r="J593" s="94" t="str">
        <f t="shared" si="2"/>
        <v>Hello! Please confirm that you'll be able to make it to your scheduled intake call tomorrow (12/30) at . The call will last about 30 minutes. Text CONFIRM to confirm, text CANCEL to cancel, or text CHANGE to reschedule your call.</v>
      </c>
      <c r="K593" s="95" t="str">
        <f t="shared" si="3"/>
        <v/>
      </c>
      <c r="L593" s="98"/>
      <c r="M593" s="97"/>
      <c r="N593" s="97"/>
      <c r="O593" s="98"/>
      <c r="P593" s="99"/>
    </row>
    <row r="594">
      <c r="A594" s="107"/>
      <c r="B594" s="108"/>
      <c r="C594" s="109"/>
      <c r="D594" s="110"/>
      <c r="E594" s="91" t="s">
        <v>53</v>
      </c>
      <c r="F594" s="92"/>
      <c r="G594" s="93" t="s">
        <v>53</v>
      </c>
      <c r="H594" s="94"/>
      <c r="I594" s="93" t="s">
        <v>53</v>
      </c>
      <c r="J594" s="94" t="str">
        <f t="shared" si="2"/>
        <v>Hello! Please confirm that you'll be able to make it to your scheduled intake call tomorrow (12/30) at . The call will last about 30 minutes. Text CONFIRM to confirm, text CANCEL to cancel, or text CHANGE to reschedule your call.</v>
      </c>
      <c r="K594" s="95" t="str">
        <f t="shared" si="3"/>
        <v/>
      </c>
      <c r="L594" s="98"/>
      <c r="M594" s="97"/>
      <c r="N594" s="97"/>
      <c r="O594" s="98"/>
      <c r="P594" s="99"/>
    </row>
    <row r="595">
      <c r="A595" s="107"/>
      <c r="B595" s="108"/>
      <c r="C595" s="109"/>
      <c r="D595" s="110"/>
      <c r="E595" s="91" t="s">
        <v>53</v>
      </c>
      <c r="F595" s="92"/>
      <c r="G595" s="93" t="s">
        <v>53</v>
      </c>
      <c r="H595" s="94"/>
      <c r="I595" s="93" t="s">
        <v>53</v>
      </c>
      <c r="J595" s="94" t="str">
        <f t="shared" si="2"/>
        <v>Hello! Please confirm that you'll be able to make it to your scheduled intake call tomorrow (12/30) at . The call will last about 30 minutes. Text CONFIRM to confirm, text CANCEL to cancel, or text CHANGE to reschedule your call.</v>
      </c>
      <c r="K595" s="95" t="str">
        <f t="shared" si="3"/>
        <v/>
      </c>
      <c r="L595" s="98"/>
      <c r="M595" s="97"/>
      <c r="N595" s="97"/>
      <c r="O595" s="98"/>
      <c r="P595" s="99"/>
    </row>
    <row r="596">
      <c r="A596" s="107"/>
      <c r="B596" s="108"/>
      <c r="C596" s="109"/>
      <c r="D596" s="110"/>
      <c r="E596" s="91" t="s">
        <v>53</v>
      </c>
      <c r="F596" s="92"/>
      <c r="G596" s="93" t="s">
        <v>53</v>
      </c>
      <c r="H596" s="94"/>
      <c r="I596" s="93" t="s">
        <v>53</v>
      </c>
      <c r="J596" s="94" t="str">
        <f t="shared" si="2"/>
        <v>Hello! Please confirm that you'll be able to make it to your scheduled intake call tomorrow (12/30) at . The call will last about 30 minutes. Text CONFIRM to confirm, text CANCEL to cancel, or text CHANGE to reschedule your call.</v>
      </c>
      <c r="K596" s="95" t="str">
        <f t="shared" si="3"/>
        <v/>
      </c>
      <c r="L596" s="98"/>
      <c r="M596" s="97"/>
      <c r="N596" s="97"/>
      <c r="O596" s="98"/>
      <c r="P596" s="99"/>
    </row>
    <row r="597">
      <c r="A597" s="107"/>
      <c r="B597" s="108"/>
      <c r="C597" s="109"/>
      <c r="D597" s="110"/>
      <c r="E597" s="91" t="s">
        <v>53</v>
      </c>
      <c r="F597" s="92"/>
      <c r="G597" s="93" t="s">
        <v>53</v>
      </c>
      <c r="H597" s="94"/>
      <c r="I597" s="93" t="s">
        <v>53</v>
      </c>
      <c r="J597" s="94" t="str">
        <f t="shared" si="2"/>
        <v>Hello! Please confirm that you'll be able to make it to your scheduled intake call tomorrow (12/30) at . The call will last about 30 minutes. Text CONFIRM to confirm, text CANCEL to cancel, or text CHANGE to reschedule your call.</v>
      </c>
      <c r="K597" s="95" t="str">
        <f t="shared" si="3"/>
        <v/>
      </c>
      <c r="L597" s="98"/>
      <c r="M597" s="97"/>
      <c r="N597" s="97"/>
      <c r="O597" s="98"/>
      <c r="P597" s="99"/>
    </row>
    <row r="598">
      <c r="A598" s="107"/>
      <c r="B598" s="108"/>
      <c r="C598" s="109"/>
      <c r="D598" s="110"/>
      <c r="E598" s="91" t="s">
        <v>53</v>
      </c>
      <c r="F598" s="92"/>
      <c r="G598" s="93" t="s">
        <v>53</v>
      </c>
      <c r="H598" s="94"/>
      <c r="I598" s="93" t="s">
        <v>53</v>
      </c>
      <c r="J598" s="94" t="str">
        <f t="shared" si="2"/>
        <v>Hello! Please confirm that you'll be able to make it to your scheduled intake call tomorrow (12/30) at . The call will last about 30 minutes. Text CONFIRM to confirm, text CANCEL to cancel, or text CHANGE to reschedule your call.</v>
      </c>
      <c r="K598" s="95" t="str">
        <f t="shared" si="3"/>
        <v/>
      </c>
      <c r="L598" s="98"/>
      <c r="M598" s="97"/>
      <c r="N598" s="97"/>
      <c r="O598" s="98"/>
      <c r="P598" s="99"/>
    </row>
    <row r="599">
      <c r="A599" s="107"/>
      <c r="B599" s="108"/>
      <c r="C599" s="109"/>
      <c r="D599" s="110"/>
      <c r="E599" s="91" t="s">
        <v>53</v>
      </c>
      <c r="F599" s="92"/>
      <c r="G599" s="93" t="s">
        <v>53</v>
      </c>
      <c r="H599" s="94"/>
      <c r="I599" s="93" t="s">
        <v>53</v>
      </c>
      <c r="J599" s="94" t="str">
        <f t="shared" si="2"/>
        <v>Hello! Please confirm that you'll be able to make it to your scheduled intake call tomorrow (12/30) at . The call will last about 30 minutes. Text CONFIRM to confirm, text CANCEL to cancel, or text CHANGE to reschedule your call.</v>
      </c>
      <c r="K599" s="95" t="str">
        <f t="shared" si="3"/>
        <v/>
      </c>
      <c r="L599" s="98"/>
      <c r="M599" s="97"/>
      <c r="N599" s="97"/>
      <c r="O599" s="98"/>
      <c r="P599" s="99"/>
    </row>
    <row r="600">
      <c r="A600" s="107"/>
      <c r="B600" s="108"/>
      <c r="C600" s="109"/>
      <c r="D600" s="110"/>
      <c r="E600" s="91" t="s">
        <v>53</v>
      </c>
      <c r="F600" s="92"/>
      <c r="G600" s="93" t="s">
        <v>53</v>
      </c>
      <c r="H600" s="94"/>
      <c r="I600" s="93" t="s">
        <v>53</v>
      </c>
      <c r="J600" s="94" t="str">
        <f t="shared" si="2"/>
        <v>Hello! Please confirm that you'll be able to make it to your scheduled intake call tomorrow (12/30) at . The call will last about 30 minutes. Text CONFIRM to confirm, text CANCEL to cancel, or text CHANGE to reschedule your call.</v>
      </c>
      <c r="K600" s="95" t="str">
        <f t="shared" si="3"/>
        <v/>
      </c>
      <c r="L600" s="98"/>
      <c r="M600" s="97"/>
      <c r="N600" s="97"/>
      <c r="O600" s="98"/>
      <c r="P600" s="99"/>
    </row>
    <row r="601">
      <c r="A601" s="107"/>
      <c r="B601" s="108"/>
      <c r="C601" s="109"/>
      <c r="D601" s="110"/>
      <c r="E601" s="91" t="s">
        <v>53</v>
      </c>
      <c r="F601" s="92"/>
      <c r="G601" s="93" t="s">
        <v>53</v>
      </c>
      <c r="H601" s="94"/>
      <c r="I601" s="93" t="s">
        <v>53</v>
      </c>
      <c r="J601" s="94" t="str">
        <f t="shared" si="2"/>
        <v>Hello! Please confirm that you'll be able to make it to your scheduled intake call tomorrow (12/30) at . The call will last about 30 minutes. Text CONFIRM to confirm, text CANCEL to cancel, or text CHANGE to reschedule your call.</v>
      </c>
      <c r="K601" s="95" t="str">
        <f t="shared" si="3"/>
        <v/>
      </c>
      <c r="L601" s="98"/>
      <c r="M601" s="97"/>
      <c r="N601" s="97"/>
      <c r="O601" s="98"/>
      <c r="P601" s="99"/>
    </row>
    <row r="602">
      <c r="A602" s="107"/>
      <c r="B602" s="108"/>
      <c r="C602" s="109"/>
      <c r="D602" s="110"/>
      <c r="E602" s="91" t="s">
        <v>53</v>
      </c>
      <c r="F602" s="92"/>
      <c r="G602" s="93" t="s">
        <v>53</v>
      </c>
      <c r="H602" s="94"/>
      <c r="I602" s="93" t="s">
        <v>53</v>
      </c>
      <c r="J602" s="94" t="str">
        <f t="shared" si="2"/>
        <v>Hello! Please confirm that you'll be able to make it to your scheduled intake call tomorrow (12/30) at . The call will last about 30 minutes. Text CONFIRM to confirm, text CANCEL to cancel, or text CHANGE to reschedule your call.</v>
      </c>
      <c r="K602" s="95" t="str">
        <f t="shared" si="3"/>
        <v/>
      </c>
      <c r="L602" s="98"/>
      <c r="M602" s="97"/>
      <c r="N602" s="97"/>
      <c r="O602" s="98"/>
      <c r="P602" s="99"/>
    </row>
    <row r="603">
      <c r="A603" s="107"/>
      <c r="B603" s="108"/>
      <c r="C603" s="109"/>
      <c r="D603" s="110"/>
      <c r="E603" s="91" t="s">
        <v>53</v>
      </c>
      <c r="F603" s="92"/>
      <c r="G603" s="93" t="s">
        <v>53</v>
      </c>
      <c r="H603" s="94"/>
      <c r="I603" s="93" t="s">
        <v>53</v>
      </c>
      <c r="J603" s="94" t="str">
        <f t="shared" si="2"/>
        <v>Hello! Please confirm that you'll be able to make it to your scheduled intake call tomorrow (12/30) at . The call will last about 30 minutes. Text CONFIRM to confirm, text CANCEL to cancel, or text CHANGE to reschedule your call.</v>
      </c>
      <c r="K603" s="95" t="str">
        <f t="shared" si="3"/>
        <v/>
      </c>
      <c r="L603" s="98"/>
      <c r="M603" s="97"/>
      <c r="N603" s="97"/>
      <c r="O603" s="98"/>
      <c r="P603" s="99"/>
    </row>
    <row r="604">
      <c r="A604" s="107"/>
      <c r="B604" s="108"/>
      <c r="C604" s="109"/>
      <c r="D604" s="110"/>
      <c r="E604" s="91" t="s">
        <v>53</v>
      </c>
      <c r="F604" s="92"/>
      <c r="G604" s="93" t="s">
        <v>53</v>
      </c>
      <c r="H604" s="94"/>
      <c r="I604" s="93" t="s">
        <v>53</v>
      </c>
      <c r="J604" s="94" t="str">
        <f t="shared" si="2"/>
        <v>Hello! Please confirm that you'll be able to make it to your scheduled intake call tomorrow (12/30) at . The call will last about 30 minutes. Text CONFIRM to confirm, text CANCEL to cancel, or text CHANGE to reschedule your call.</v>
      </c>
      <c r="K604" s="95" t="str">
        <f t="shared" si="3"/>
        <v/>
      </c>
      <c r="L604" s="98"/>
      <c r="M604" s="97"/>
      <c r="N604" s="97"/>
      <c r="O604" s="98"/>
      <c r="P604" s="99"/>
    </row>
    <row r="605">
      <c r="A605" s="107"/>
      <c r="B605" s="108"/>
      <c r="C605" s="109"/>
      <c r="D605" s="110"/>
      <c r="E605" s="91" t="s">
        <v>53</v>
      </c>
      <c r="F605" s="92"/>
      <c r="G605" s="93" t="s">
        <v>53</v>
      </c>
      <c r="H605" s="94"/>
      <c r="I605" s="93" t="s">
        <v>53</v>
      </c>
      <c r="J605" s="94" t="str">
        <f t="shared" si="2"/>
        <v>Hello! Please confirm that you'll be able to make it to your scheduled intake call tomorrow (12/30) at . The call will last about 30 minutes. Text CONFIRM to confirm, text CANCEL to cancel, or text CHANGE to reschedule your call.</v>
      </c>
      <c r="K605" s="95" t="str">
        <f t="shared" si="3"/>
        <v/>
      </c>
      <c r="L605" s="98"/>
      <c r="M605" s="97"/>
      <c r="N605" s="97"/>
      <c r="O605" s="98"/>
      <c r="P605" s="99"/>
    </row>
    <row r="606">
      <c r="A606" s="107"/>
      <c r="B606" s="108"/>
      <c r="C606" s="109"/>
      <c r="D606" s="110"/>
      <c r="E606" s="91" t="s">
        <v>53</v>
      </c>
      <c r="F606" s="92"/>
      <c r="G606" s="93" t="s">
        <v>53</v>
      </c>
      <c r="H606" s="94"/>
      <c r="I606" s="93" t="s">
        <v>53</v>
      </c>
      <c r="J606" s="94" t="str">
        <f t="shared" si="2"/>
        <v>Hello! Please confirm that you'll be able to make it to your scheduled intake call tomorrow (12/30) at . The call will last about 30 minutes. Text CONFIRM to confirm, text CANCEL to cancel, or text CHANGE to reschedule your call.</v>
      </c>
      <c r="K606" s="95" t="str">
        <f t="shared" si="3"/>
        <v/>
      </c>
      <c r="L606" s="98"/>
      <c r="M606" s="97"/>
      <c r="N606" s="97"/>
      <c r="O606" s="98"/>
      <c r="P606" s="99"/>
    </row>
    <row r="607">
      <c r="A607" s="107"/>
      <c r="B607" s="108"/>
      <c r="C607" s="109"/>
      <c r="D607" s="110"/>
      <c r="E607" s="91" t="s">
        <v>53</v>
      </c>
      <c r="F607" s="92"/>
      <c r="G607" s="93" t="s">
        <v>53</v>
      </c>
      <c r="H607" s="94"/>
      <c r="I607" s="93" t="s">
        <v>53</v>
      </c>
      <c r="J607" s="94" t="str">
        <f t="shared" si="2"/>
        <v>Hello! Please confirm that you'll be able to make it to your scheduled intake call tomorrow (12/30) at . The call will last about 30 minutes. Text CONFIRM to confirm, text CANCEL to cancel, or text CHANGE to reschedule your call.</v>
      </c>
      <c r="K607" s="95" t="str">
        <f t="shared" si="3"/>
        <v/>
      </c>
      <c r="L607" s="98"/>
      <c r="M607" s="97"/>
      <c r="N607" s="97"/>
      <c r="O607" s="98"/>
      <c r="P607" s="99"/>
    </row>
    <row r="608">
      <c r="A608" s="107"/>
      <c r="B608" s="108"/>
      <c r="C608" s="109"/>
      <c r="D608" s="110"/>
      <c r="E608" s="91" t="s">
        <v>53</v>
      </c>
      <c r="F608" s="92"/>
      <c r="G608" s="93" t="s">
        <v>53</v>
      </c>
      <c r="H608" s="94"/>
      <c r="I608" s="93" t="s">
        <v>53</v>
      </c>
      <c r="J608" s="94" t="str">
        <f t="shared" si="2"/>
        <v>Hello! Please confirm that you'll be able to make it to your scheduled intake call tomorrow (12/30) at . The call will last about 30 minutes. Text CONFIRM to confirm, text CANCEL to cancel, or text CHANGE to reschedule your call.</v>
      </c>
      <c r="K608" s="95" t="str">
        <f t="shared" si="3"/>
        <v/>
      </c>
      <c r="L608" s="98"/>
      <c r="M608" s="97"/>
      <c r="N608" s="97"/>
      <c r="O608" s="98"/>
      <c r="P608" s="99"/>
    </row>
    <row r="609">
      <c r="A609" s="107"/>
      <c r="B609" s="108"/>
      <c r="C609" s="109"/>
      <c r="D609" s="110"/>
      <c r="E609" s="91" t="s">
        <v>53</v>
      </c>
      <c r="F609" s="92"/>
      <c r="G609" s="93" t="s">
        <v>53</v>
      </c>
      <c r="H609" s="94"/>
      <c r="I609" s="93" t="s">
        <v>53</v>
      </c>
      <c r="J609" s="94" t="str">
        <f t="shared" si="2"/>
        <v>Hello! Please confirm that you'll be able to make it to your scheduled intake call tomorrow (12/30) at . The call will last about 30 minutes. Text CONFIRM to confirm, text CANCEL to cancel, or text CHANGE to reschedule your call.</v>
      </c>
      <c r="K609" s="95" t="str">
        <f t="shared" si="3"/>
        <v/>
      </c>
      <c r="L609" s="98"/>
      <c r="M609" s="97"/>
      <c r="N609" s="97"/>
      <c r="O609" s="98"/>
      <c r="P609" s="99"/>
    </row>
    <row r="610">
      <c r="A610" s="107"/>
      <c r="B610" s="108"/>
      <c r="C610" s="109"/>
      <c r="D610" s="110"/>
      <c r="E610" s="91" t="s">
        <v>53</v>
      </c>
      <c r="F610" s="92"/>
      <c r="G610" s="93" t="s">
        <v>53</v>
      </c>
      <c r="H610" s="94"/>
      <c r="I610" s="93" t="s">
        <v>53</v>
      </c>
      <c r="J610" s="94" t="str">
        <f t="shared" si="2"/>
        <v>Hello! Please confirm that you'll be able to make it to your scheduled intake call tomorrow (12/30) at . The call will last about 30 minutes. Text CONFIRM to confirm, text CANCEL to cancel, or text CHANGE to reschedule your call.</v>
      </c>
      <c r="K610" s="95" t="str">
        <f t="shared" si="3"/>
        <v/>
      </c>
      <c r="L610" s="98"/>
      <c r="M610" s="97"/>
      <c r="N610" s="97"/>
      <c r="O610" s="98"/>
      <c r="P610" s="99"/>
    </row>
    <row r="611">
      <c r="A611" s="107"/>
      <c r="B611" s="108"/>
      <c r="C611" s="109"/>
      <c r="D611" s="110"/>
      <c r="E611" s="91" t="s">
        <v>53</v>
      </c>
      <c r="F611" s="92"/>
      <c r="G611" s="93" t="s">
        <v>53</v>
      </c>
      <c r="H611" s="94"/>
      <c r="I611" s="93" t="s">
        <v>53</v>
      </c>
      <c r="J611" s="94" t="str">
        <f t="shared" si="2"/>
        <v>Hello! Please confirm that you'll be able to make it to your scheduled intake call tomorrow (12/30) at . The call will last about 30 minutes. Text CONFIRM to confirm, text CANCEL to cancel, or text CHANGE to reschedule your call.</v>
      </c>
      <c r="K611" s="95" t="str">
        <f t="shared" si="3"/>
        <v/>
      </c>
      <c r="L611" s="98"/>
      <c r="M611" s="97"/>
      <c r="N611" s="97"/>
      <c r="O611" s="98"/>
      <c r="P611" s="99"/>
    </row>
    <row r="612">
      <c r="A612" s="107"/>
      <c r="B612" s="108"/>
      <c r="C612" s="109"/>
      <c r="D612" s="110"/>
      <c r="E612" s="91" t="s">
        <v>53</v>
      </c>
      <c r="F612" s="92"/>
      <c r="G612" s="93" t="s">
        <v>53</v>
      </c>
      <c r="H612" s="94"/>
      <c r="I612" s="93" t="s">
        <v>53</v>
      </c>
      <c r="J612" s="94" t="str">
        <f t="shared" si="2"/>
        <v>Hello! Please confirm that you'll be able to make it to your scheduled intake call tomorrow (12/30) at . The call will last about 30 minutes. Text CONFIRM to confirm, text CANCEL to cancel, or text CHANGE to reschedule your call.</v>
      </c>
      <c r="K612" s="95" t="str">
        <f t="shared" si="3"/>
        <v/>
      </c>
      <c r="L612" s="98"/>
      <c r="M612" s="97"/>
      <c r="N612" s="97"/>
      <c r="O612" s="98"/>
      <c r="P612" s="99"/>
    </row>
    <row r="613">
      <c r="A613" s="107"/>
      <c r="B613" s="108"/>
      <c r="C613" s="109"/>
      <c r="D613" s="110"/>
      <c r="E613" s="91" t="s">
        <v>53</v>
      </c>
      <c r="F613" s="92"/>
      <c r="G613" s="93" t="s">
        <v>53</v>
      </c>
      <c r="H613" s="94"/>
      <c r="I613" s="93" t="s">
        <v>53</v>
      </c>
      <c r="J613" s="94" t="str">
        <f t="shared" si="2"/>
        <v>Hello! Please confirm that you'll be able to make it to your scheduled intake call tomorrow (12/30) at . The call will last about 30 minutes. Text CONFIRM to confirm, text CANCEL to cancel, or text CHANGE to reschedule your call.</v>
      </c>
      <c r="K613" s="95" t="str">
        <f t="shared" si="3"/>
        <v/>
      </c>
      <c r="L613" s="98"/>
      <c r="M613" s="97"/>
      <c r="N613" s="97"/>
      <c r="O613" s="98"/>
      <c r="P613" s="99"/>
    </row>
    <row r="614">
      <c r="A614" s="107"/>
      <c r="B614" s="108"/>
      <c r="C614" s="109"/>
      <c r="D614" s="110"/>
      <c r="E614" s="91" t="s">
        <v>53</v>
      </c>
      <c r="F614" s="92"/>
      <c r="G614" s="93" t="s">
        <v>53</v>
      </c>
      <c r="H614" s="94"/>
      <c r="I614" s="93" t="s">
        <v>53</v>
      </c>
      <c r="J614" s="94" t="str">
        <f t="shared" si="2"/>
        <v>Hello! Please confirm that you'll be able to make it to your scheduled intake call tomorrow (12/30) at . The call will last about 30 minutes. Text CONFIRM to confirm, text CANCEL to cancel, or text CHANGE to reschedule your call.</v>
      </c>
      <c r="K614" s="95" t="str">
        <f t="shared" si="3"/>
        <v/>
      </c>
      <c r="L614" s="98"/>
      <c r="M614" s="97"/>
      <c r="N614" s="97"/>
      <c r="O614" s="98"/>
      <c r="P614" s="99"/>
    </row>
    <row r="615">
      <c r="A615" s="107"/>
      <c r="B615" s="108"/>
      <c r="C615" s="109"/>
      <c r="D615" s="110"/>
      <c r="E615" s="91" t="s">
        <v>53</v>
      </c>
      <c r="F615" s="92"/>
      <c r="G615" s="93" t="s">
        <v>53</v>
      </c>
      <c r="H615" s="94"/>
      <c r="I615" s="93" t="s">
        <v>53</v>
      </c>
      <c r="J615" s="94" t="str">
        <f t="shared" si="2"/>
        <v>Hello! Please confirm that you'll be able to make it to your scheduled intake call tomorrow (12/30) at . The call will last about 30 minutes. Text CONFIRM to confirm, text CANCEL to cancel, or text CHANGE to reschedule your call.</v>
      </c>
      <c r="K615" s="95" t="str">
        <f t="shared" si="3"/>
        <v/>
      </c>
      <c r="L615" s="98"/>
      <c r="M615" s="97"/>
      <c r="N615" s="97"/>
      <c r="O615" s="98"/>
      <c r="P615" s="99"/>
    </row>
    <row r="616">
      <c r="A616" s="107"/>
      <c r="B616" s="108"/>
      <c r="C616" s="109"/>
      <c r="D616" s="110"/>
      <c r="E616" s="91" t="s">
        <v>53</v>
      </c>
      <c r="F616" s="92"/>
      <c r="G616" s="93" t="s">
        <v>53</v>
      </c>
      <c r="H616" s="94"/>
      <c r="I616" s="93" t="s">
        <v>53</v>
      </c>
      <c r="J616" s="94" t="str">
        <f t="shared" si="2"/>
        <v>Hello! Please confirm that you'll be able to make it to your scheduled intake call tomorrow (12/30) at . The call will last about 30 minutes. Text CONFIRM to confirm, text CANCEL to cancel, or text CHANGE to reschedule your call.</v>
      </c>
      <c r="K616" s="95" t="str">
        <f t="shared" si="3"/>
        <v/>
      </c>
      <c r="L616" s="98"/>
      <c r="M616" s="97"/>
      <c r="N616" s="97"/>
      <c r="O616" s="98"/>
      <c r="P616" s="99"/>
    </row>
    <row r="617">
      <c r="A617" s="107"/>
      <c r="B617" s="108"/>
      <c r="C617" s="109"/>
      <c r="D617" s="110"/>
      <c r="E617" s="91" t="s">
        <v>53</v>
      </c>
      <c r="F617" s="92"/>
      <c r="G617" s="93" t="s">
        <v>53</v>
      </c>
      <c r="H617" s="94"/>
      <c r="I617" s="93" t="s">
        <v>53</v>
      </c>
      <c r="J617" s="94" t="str">
        <f t="shared" si="2"/>
        <v>Hello! Please confirm that you'll be able to make it to your scheduled intake call tomorrow (12/30) at . The call will last about 30 minutes. Text CONFIRM to confirm, text CANCEL to cancel, or text CHANGE to reschedule your call.</v>
      </c>
      <c r="K617" s="95" t="str">
        <f t="shared" si="3"/>
        <v/>
      </c>
      <c r="L617" s="98"/>
      <c r="M617" s="97"/>
      <c r="N617" s="97"/>
      <c r="O617" s="98"/>
      <c r="P617" s="99"/>
    </row>
    <row r="618">
      <c r="A618" s="107"/>
      <c r="B618" s="108"/>
      <c r="C618" s="109"/>
      <c r="D618" s="110"/>
      <c r="E618" s="91" t="s">
        <v>53</v>
      </c>
      <c r="F618" s="92"/>
      <c r="G618" s="93" t="s">
        <v>53</v>
      </c>
      <c r="H618" s="94"/>
      <c r="I618" s="93" t="s">
        <v>53</v>
      </c>
      <c r="J618" s="94" t="str">
        <f t="shared" si="2"/>
        <v>Hello! Please confirm that you'll be able to make it to your scheduled intake call tomorrow (12/30) at . The call will last about 30 minutes. Text CONFIRM to confirm, text CANCEL to cancel, or text CHANGE to reschedule your call.</v>
      </c>
      <c r="K618" s="95" t="str">
        <f t="shared" si="3"/>
        <v/>
      </c>
      <c r="L618" s="98"/>
      <c r="M618" s="97"/>
      <c r="N618" s="97"/>
      <c r="O618" s="98"/>
      <c r="P618" s="99"/>
    </row>
    <row r="619">
      <c r="A619" s="107"/>
      <c r="B619" s="108"/>
      <c r="C619" s="109"/>
      <c r="D619" s="110"/>
      <c r="E619" s="91" t="s">
        <v>53</v>
      </c>
      <c r="F619" s="92"/>
      <c r="G619" s="93" t="s">
        <v>53</v>
      </c>
      <c r="H619" s="94"/>
      <c r="I619" s="93" t="s">
        <v>53</v>
      </c>
      <c r="J619" s="94" t="str">
        <f t="shared" si="2"/>
        <v>Hello! Please confirm that you'll be able to make it to your scheduled intake call tomorrow (12/30) at . The call will last about 30 minutes. Text CONFIRM to confirm, text CANCEL to cancel, or text CHANGE to reschedule your call.</v>
      </c>
      <c r="K619" s="95" t="str">
        <f t="shared" si="3"/>
        <v/>
      </c>
      <c r="L619" s="98"/>
      <c r="M619" s="97"/>
      <c r="N619" s="97"/>
      <c r="O619" s="98"/>
      <c r="P619" s="99"/>
    </row>
    <row r="620">
      <c r="A620" s="107"/>
      <c r="B620" s="108"/>
      <c r="C620" s="109"/>
      <c r="D620" s="110"/>
      <c r="E620" s="91" t="s">
        <v>53</v>
      </c>
      <c r="F620" s="92"/>
      <c r="G620" s="93" t="s">
        <v>53</v>
      </c>
      <c r="H620" s="94"/>
      <c r="I620" s="93" t="s">
        <v>53</v>
      </c>
      <c r="J620" s="94" t="str">
        <f t="shared" si="2"/>
        <v>Hello! Please confirm that you'll be able to make it to your scheduled intake call tomorrow (12/30) at . The call will last about 30 minutes. Text CONFIRM to confirm, text CANCEL to cancel, or text CHANGE to reschedule your call.</v>
      </c>
      <c r="K620" s="95" t="str">
        <f t="shared" si="3"/>
        <v/>
      </c>
      <c r="L620" s="98"/>
      <c r="M620" s="97"/>
      <c r="N620" s="97"/>
      <c r="O620" s="98"/>
      <c r="P620" s="99"/>
    </row>
    <row r="621">
      <c r="A621" s="107"/>
      <c r="B621" s="108"/>
      <c r="C621" s="109"/>
      <c r="D621" s="110"/>
      <c r="E621" s="91" t="s">
        <v>53</v>
      </c>
      <c r="F621" s="92"/>
      <c r="G621" s="93" t="s">
        <v>53</v>
      </c>
      <c r="H621" s="94"/>
      <c r="I621" s="93" t="s">
        <v>53</v>
      </c>
      <c r="J621" s="94" t="str">
        <f t="shared" si="2"/>
        <v>Hello! Please confirm that you'll be able to make it to your scheduled intake call tomorrow (12/30) at . The call will last about 30 minutes. Text CONFIRM to confirm, text CANCEL to cancel, or text CHANGE to reschedule your call.</v>
      </c>
      <c r="K621" s="95" t="str">
        <f t="shared" si="3"/>
        <v/>
      </c>
      <c r="L621" s="98"/>
      <c r="M621" s="97"/>
      <c r="N621" s="97"/>
      <c r="O621" s="98"/>
      <c r="P621" s="99"/>
    </row>
    <row r="622">
      <c r="A622" s="107"/>
      <c r="B622" s="108"/>
      <c r="C622" s="109"/>
      <c r="D622" s="110"/>
      <c r="E622" s="91" t="s">
        <v>53</v>
      </c>
      <c r="F622" s="92"/>
      <c r="G622" s="93" t="s">
        <v>53</v>
      </c>
      <c r="H622" s="94"/>
      <c r="I622" s="93" t="s">
        <v>53</v>
      </c>
      <c r="J622" s="94" t="str">
        <f t="shared" si="2"/>
        <v>Hello! Please confirm that you'll be able to make it to your scheduled intake call tomorrow (12/30) at . The call will last about 30 minutes. Text CONFIRM to confirm, text CANCEL to cancel, or text CHANGE to reschedule your call.</v>
      </c>
      <c r="K622" s="95" t="str">
        <f t="shared" si="3"/>
        <v/>
      </c>
      <c r="L622" s="98"/>
      <c r="M622" s="97"/>
      <c r="N622" s="97"/>
      <c r="O622" s="98"/>
      <c r="P622" s="99"/>
    </row>
    <row r="623">
      <c r="A623" s="107"/>
      <c r="B623" s="108"/>
      <c r="C623" s="109"/>
      <c r="D623" s="110"/>
      <c r="E623" s="91" t="s">
        <v>53</v>
      </c>
      <c r="F623" s="92"/>
      <c r="G623" s="93" t="s">
        <v>53</v>
      </c>
      <c r="H623" s="94"/>
      <c r="I623" s="93" t="s">
        <v>53</v>
      </c>
      <c r="J623" s="94" t="str">
        <f t="shared" si="2"/>
        <v>Hello! Please confirm that you'll be able to make it to your scheduled intake call tomorrow (12/30) at . The call will last about 30 minutes. Text CONFIRM to confirm, text CANCEL to cancel, or text CHANGE to reschedule your call.</v>
      </c>
      <c r="K623" s="95" t="str">
        <f t="shared" si="3"/>
        <v/>
      </c>
      <c r="L623" s="98"/>
      <c r="M623" s="97"/>
      <c r="N623" s="97"/>
      <c r="O623" s="98"/>
      <c r="P623" s="99"/>
    </row>
    <row r="624">
      <c r="A624" s="107"/>
      <c r="B624" s="108"/>
      <c r="C624" s="109"/>
      <c r="D624" s="110"/>
      <c r="E624" s="91" t="s">
        <v>53</v>
      </c>
      <c r="F624" s="92"/>
      <c r="G624" s="93" t="s">
        <v>53</v>
      </c>
      <c r="H624" s="94"/>
      <c r="I624" s="93" t="s">
        <v>53</v>
      </c>
      <c r="J624" s="94" t="str">
        <f t="shared" si="2"/>
        <v>Hello! Please confirm that you'll be able to make it to your scheduled intake call tomorrow (12/30) at . The call will last about 30 minutes. Text CONFIRM to confirm, text CANCEL to cancel, or text CHANGE to reschedule your call.</v>
      </c>
      <c r="K624" s="95" t="str">
        <f t="shared" si="3"/>
        <v/>
      </c>
      <c r="L624" s="98"/>
      <c r="M624" s="97"/>
      <c r="N624" s="97"/>
      <c r="O624" s="98"/>
      <c r="P624" s="99"/>
    </row>
    <row r="625">
      <c r="A625" s="107"/>
      <c r="B625" s="108"/>
      <c r="C625" s="109"/>
      <c r="D625" s="110"/>
      <c r="E625" s="91" t="s">
        <v>53</v>
      </c>
      <c r="F625" s="92"/>
      <c r="G625" s="93" t="s">
        <v>53</v>
      </c>
      <c r="H625" s="94"/>
      <c r="I625" s="93" t="s">
        <v>53</v>
      </c>
      <c r="J625" s="94" t="str">
        <f t="shared" si="2"/>
        <v>Hello! Please confirm that you'll be able to make it to your scheduled intake call tomorrow (12/30) at . The call will last about 30 minutes. Text CONFIRM to confirm, text CANCEL to cancel, or text CHANGE to reschedule your call.</v>
      </c>
      <c r="K625" s="95" t="str">
        <f t="shared" si="3"/>
        <v/>
      </c>
      <c r="L625" s="98"/>
      <c r="M625" s="97"/>
      <c r="N625" s="97"/>
      <c r="O625" s="98"/>
      <c r="P625" s="99"/>
    </row>
    <row r="626">
      <c r="A626" s="107"/>
      <c r="B626" s="108"/>
      <c r="C626" s="109"/>
      <c r="D626" s="110"/>
      <c r="E626" s="91" t="s">
        <v>53</v>
      </c>
      <c r="F626" s="92"/>
      <c r="G626" s="93" t="s">
        <v>53</v>
      </c>
      <c r="H626" s="94"/>
      <c r="I626" s="93" t="s">
        <v>53</v>
      </c>
      <c r="J626" s="94" t="str">
        <f t="shared" si="2"/>
        <v>Hello! Please confirm that you'll be able to make it to your scheduled intake call tomorrow (12/30) at . The call will last about 30 minutes. Text CONFIRM to confirm, text CANCEL to cancel, or text CHANGE to reschedule your call.</v>
      </c>
      <c r="K626" s="95" t="str">
        <f t="shared" si="3"/>
        <v/>
      </c>
      <c r="L626" s="98"/>
      <c r="M626" s="97"/>
      <c r="N626" s="97"/>
      <c r="O626" s="98"/>
      <c r="P626" s="99"/>
    </row>
    <row r="627">
      <c r="A627" s="107"/>
      <c r="B627" s="108"/>
      <c r="C627" s="109"/>
      <c r="D627" s="110"/>
      <c r="E627" s="91" t="s">
        <v>53</v>
      </c>
      <c r="F627" s="92"/>
      <c r="G627" s="93" t="s">
        <v>53</v>
      </c>
      <c r="H627" s="94"/>
      <c r="I627" s="93" t="s">
        <v>53</v>
      </c>
      <c r="J627" s="94" t="str">
        <f t="shared" si="2"/>
        <v>Hello! Please confirm that you'll be able to make it to your scheduled intake call tomorrow (12/30) at . The call will last about 30 minutes. Text CONFIRM to confirm, text CANCEL to cancel, or text CHANGE to reschedule your call.</v>
      </c>
      <c r="K627" s="95" t="str">
        <f t="shared" si="3"/>
        <v/>
      </c>
      <c r="L627" s="98"/>
      <c r="M627" s="97"/>
      <c r="N627" s="97"/>
      <c r="O627" s="98"/>
      <c r="P627" s="99"/>
    </row>
    <row r="628">
      <c r="A628" s="107"/>
      <c r="B628" s="108"/>
      <c r="C628" s="109"/>
      <c r="D628" s="110"/>
      <c r="E628" s="91" t="s">
        <v>53</v>
      </c>
      <c r="F628" s="92"/>
      <c r="G628" s="93" t="s">
        <v>53</v>
      </c>
      <c r="H628" s="94"/>
      <c r="I628" s="93" t="s">
        <v>53</v>
      </c>
      <c r="J628" s="94" t="str">
        <f t="shared" si="2"/>
        <v>Hello! Please confirm that you'll be able to make it to your scheduled intake call tomorrow (12/30) at . The call will last about 30 minutes. Text CONFIRM to confirm, text CANCEL to cancel, or text CHANGE to reschedule your call.</v>
      </c>
      <c r="K628" s="95" t="str">
        <f t="shared" si="3"/>
        <v/>
      </c>
      <c r="L628" s="98"/>
      <c r="M628" s="97"/>
      <c r="N628" s="97"/>
      <c r="O628" s="98"/>
      <c r="P628" s="99"/>
    </row>
    <row r="629">
      <c r="A629" s="107"/>
      <c r="B629" s="108"/>
      <c r="C629" s="109"/>
      <c r="D629" s="110"/>
      <c r="E629" s="91" t="s">
        <v>53</v>
      </c>
      <c r="F629" s="92"/>
      <c r="G629" s="93" t="s">
        <v>53</v>
      </c>
      <c r="H629" s="94"/>
      <c r="I629" s="93" t="s">
        <v>53</v>
      </c>
      <c r="J629" s="94" t="str">
        <f t="shared" si="2"/>
        <v>Hello! Please confirm that you'll be able to make it to your scheduled intake call tomorrow (12/30) at . The call will last about 30 minutes. Text CONFIRM to confirm, text CANCEL to cancel, or text CHANGE to reschedule your call.</v>
      </c>
      <c r="K629" s="95" t="str">
        <f t="shared" si="3"/>
        <v/>
      </c>
      <c r="L629" s="98"/>
      <c r="M629" s="97"/>
      <c r="N629" s="97"/>
      <c r="O629" s="98"/>
      <c r="P629" s="99"/>
    </row>
    <row r="630">
      <c r="A630" s="107"/>
      <c r="B630" s="108"/>
      <c r="C630" s="109"/>
      <c r="D630" s="110"/>
      <c r="E630" s="91" t="s">
        <v>53</v>
      </c>
      <c r="F630" s="92"/>
      <c r="G630" s="93" t="s">
        <v>53</v>
      </c>
      <c r="H630" s="94"/>
      <c r="I630" s="93" t="s">
        <v>53</v>
      </c>
      <c r="J630" s="94" t="str">
        <f t="shared" si="2"/>
        <v>Hello! Please confirm that you'll be able to make it to your scheduled intake call tomorrow (12/30) at . The call will last about 30 minutes. Text CONFIRM to confirm, text CANCEL to cancel, or text CHANGE to reschedule your call.</v>
      </c>
      <c r="K630" s="95" t="str">
        <f t="shared" si="3"/>
        <v/>
      </c>
      <c r="L630" s="98"/>
      <c r="M630" s="97"/>
      <c r="N630" s="97"/>
      <c r="O630" s="98"/>
      <c r="P630" s="99"/>
    </row>
    <row r="631">
      <c r="A631" s="107"/>
      <c r="B631" s="108"/>
      <c r="C631" s="109"/>
      <c r="D631" s="110"/>
      <c r="E631" s="91" t="s">
        <v>53</v>
      </c>
      <c r="F631" s="92"/>
      <c r="G631" s="93" t="s">
        <v>53</v>
      </c>
      <c r="H631" s="94"/>
      <c r="I631" s="93" t="s">
        <v>53</v>
      </c>
      <c r="J631" s="94" t="str">
        <f t="shared" si="2"/>
        <v>Hello! Please confirm that you'll be able to make it to your scheduled intake call tomorrow (12/30) at . The call will last about 30 minutes. Text CONFIRM to confirm, text CANCEL to cancel, or text CHANGE to reschedule your call.</v>
      </c>
      <c r="K631" s="95" t="str">
        <f t="shared" si="3"/>
        <v/>
      </c>
      <c r="L631" s="98"/>
      <c r="M631" s="97"/>
      <c r="N631" s="97"/>
      <c r="O631" s="98"/>
      <c r="P631" s="99"/>
    </row>
    <row r="632">
      <c r="A632" s="107"/>
      <c r="B632" s="108"/>
      <c r="C632" s="109"/>
      <c r="D632" s="110"/>
      <c r="E632" s="91" t="s">
        <v>53</v>
      </c>
      <c r="F632" s="92"/>
      <c r="G632" s="93" t="s">
        <v>53</v>
      </c>
      <c r="H632" s="94"/>
      <c r="I632" s="93" t="s">
        <v>53</v>
      </c>
      <c r="J632" s="94" t="str">
        <f t="shared" si="2"/>
        <v>Hello! Please confirm that you'll be able to make it to your scheduled intake call tomorrow (12/30) at . The call will last about 30 minutes. Text CONFIRM to confirm, text CANCEL to cancel, or text CHANGE to reschedule your call.</v>
      </c>
      <c r="K632" s="95" t="str">
        <f t="shared" si="3"/>
        <v/>
      </c>
      <c r="L632" s="98"/>
      <c r="M632" s="97"/>
      <c r="N632" s="97"/>
      <c r="O632" s="98"/>
      <c r="P632" s="99"/>
    </row>
    <row r="633">
      <c r="A633" s="107"/>
      <c r="B633" s="108"/>
      <c r="C633" s="109"/>
      <c r="D633" s="110"/>
      <c r="E633" s="91" t="s">
        <v>53</v>
      </c>
      <c r="F633" s="92"/>
      <c r="G633" s="93" t="s">
        <v>53</v>
      </c>
      <c r="H633" s="94"/>
      <c r="I633" s="93" t="s">
        <v>53</v>
      </c>
      <c r="J633" s="94" t="str">
        <f t="shared" si="2"/>
        <v>Hello! Please confirm that you'll be able to make it to your scheduled intake call tomorrow (12/30) at . The call will last about 30 minutes. Text CONFIRM to confirm, text CANCEL to cancel, or text CHANGE to reschedule your call.</v>
      </c>
      <c r="K633" s="95" t="str">
        <f t="shared" si="3"/>
        <v/>
      </c>
      <c r="L633" s="98"/>
      <c r="M633" s="97"/>
      <c r="N633" s="97"/>
      <c r="O633" s="98"/>
      <c r="P633" s="99"/>
    </row>
    <row r="634">
      <c r="A634" s="107"/>
      <c r="B634" s="108"/>
      <c r="C634" s="109"/>
      <c r="D634" s="110"/>
      <c r="E634" s="91" t="s">
        <v>53</v>
      </c>
      <c r="F634" s="92"/>
      <c r="G634" s="93" t="s">
        <v>53</v>
      </c>
      <c r="H634" s="94"/>
      <c r="I634" s="93" t="s">
        <v>53</v>
      </c>
      <c r="J634" s="94" t="str">
        <f t="shared" si="2"/>
        <v>Hello! Please confirm that you'll be able to make it to your scheduled intake call tomorrow (12/30) at . The call will last about 30 minutes. Text CONFIRM to confirm, text CANCEL to cancel, or text CHANGE to reschedule your call.</v>
      </c>
      <c r="K634" s="95" t="str">
        <f t="shared" si="3"/>
        <v/>
      </c>
      <c r="L634" s="98"/>
      <c r="M634" s="97"/>
      <c r="N634" s="97"/>
      <c r="O634" s="98"/>
      <c r="P634" s="99"/>
    </row>
    <row r="635">
      <c r="A635" s="107"/>
      <c r="B635" s="108"/>
      <c r="C635" s="109"/>
      <c r="D635" s="110"/>
      <c r="E635" s="91" t="s">
        <v>53</v>
      </c>
      <c r="F635" s="92"/>
      <c r="G635" s="93" t="s">
        <v>53</v>
      </c>
      <c r="H635" s="94"/>
      <c r="I635" s="93" t="s">
        <v>53</v>
      </c>
      <c r="J635" s="94" t="str">
        <f t="shared" si="2"/>
        <v>Hello! Please confirm that you'll be able to make it to your scheduled intake call tomorrow (12/30) at . The call will last about 30 minutes. Text CONFIRM to confirm, text CANCEL to cancel, or text CHANGE to reschedule your call.</v>
      </c>
      <c r="K635" s="95" t="str">
        <f t="shared" si="3"/>
        <v/>
      </c>
      <c r="L635" s="98"/>
      <c r="M635" s="97"/>
      <c r="N635" s="97"/>
      <c r="O635" s="98"/>
      <c r="P635" s="99"/>
    </row>
    <row r="636">
      <c r="A636" s="107"/>
      <c r="B636" s="108"/>
      <c r="C636" s="109"/>
      <c r="D636" s="110"/>
      <c r="E636" s="91" t="s">
        <v>53</v>
      </c>
      <c r="F636" s="92"/>
      <c r="G636" s="93" t="s">
        <v>53</v>
      </c>
      <c r="H636" s="94"/>
      <c r="I636" s="93" t="s">
        <v>53</v>
      </c>
      <c r="J636" s="94" t="str">
        <f t="shared" si="2"/>
        <v>Hello! Please confirm that you'll be able to make it to your scheduled intake call tomorrow (12/30) at . The call will last about 30 minutes. Text CONFIRM to confirm, text CANCEL to cancel, or text CHANGE to reschedule your call.</v>
      </c>
      <c r="K636" s="95" t="str">
        <f t="shared" si="3"/>
        <v/>
      </c>
      <c r="L636" s="98"/>
      <c r="M636" s="97"/>
      <c r="N636" s="97"/>
      <c r="O636" s="98"/>
      <c r="P636" s="99"/>
    </row>
    <row r="637">
      <c r="A637" s="107"/>
      <c r="B637" s="108"/>
      <c r="C637" s="109"/>
      <c r="D637" s="110"/>
      <c r="E637" s="91" t="s">
        <v>53</v>
      </c>
      <c r="F637" s="92"/>
      <c r="G637" s="93" t="s">
        <v>53</v>
      </c>
      <c r="H637" s="94"/>
      <c r="I637" s="93" t="s">
        <v>53</v>
      </c>
      <c r="J637" s="94" t="str">
        <f t="shared" si="2"/>
        <v>Hello! Please confirm that you'll be able to make it to your scheduled intake call tomorrow (12/30) at . The call will last about 30 minutes. Text CONFIRM to confirm, text CANCEL to cancel, or text CHANGE to reschedule your call.</v>
      </c>
      <c r="K637" s="95" t="str">
        <f t="shared" si="3"/>
        <v/>
      </c>
      <c r="L637" s="98"/>
      <c r="M637" s="97"/>
      <c r="N637" s="97"/>
      <c r="O637" s="98"/>
      <c r="P637" s="99"/>
    </row>
    <row r="638">
      <c r="A638" s="107"/>
      <c r="B638" s="108"/>
      <c r="C638" s="109"/>
      <c r="D638" s="110"/>
      <c r="E638" s="91" t="s">
        <v>53</v>
      </c>
      <c r="F638" s="92"/>
      <c r="G638" s="93" t="s">
        <v>53</v>
      </c>
      <c r="H638" s="94"/>
      <c r="I638" s="93" t="s">
        <v>53</v>
      </c>
      <c r="J638" s="94" t="str">
        <f t="shared" si="2"/>
        <v>Hello! Please confirm that you'll be able to make it to your scheduled intake call tomorrow (12/30) at . The call will last about 30 minutes. Text CONFIRM to confirm, text CANCEL to cancel, or text CHANGE to reschedule your call.</v>
      </c>
      <c r="K638" s="95" t="str">
        <f t="shared" si="3"/>
        <v/>
      </c>
      <c r="L638" s="98"/>
      <c r="M638" s="97"/>
      <c r="N638" s="97"/>
      <c r="O638" s="98"/>
      <c r="P638" s="99"/>
    </row>
    <row r="639">
      <c r="A639" s="107"/>
      <c r="B639" s="108"/>
      <c r="C639" s="109"/>
      <c r="D639" s="110"/>
      <c r="E639" s="91" t="s">
        <v>53</v>
      </c>
      <c r="F639" s="92"/>
      <c r="G639" s="93" t="s">
        <v>53</v>
      </c>
      <c r="H639" s="94"/>
      <c r="I639" s="93" t="s">
        <v>53</v>
      </c>
      <c r="J639" s="94" t="str">
        <f t="shared" si="2"/>
        <v>Hello! Please confirm that you'll be able to make it to your scheduled intake call tomorrow (12/30) at . The call will last about 30 minutes. Text CONFIRM to confirm, text CANCEL to cancel, or text CHANGE to reschedule your call.</v>
      </c>
      <c r="K639" s="95" t="str">
        <f t="shared" si="3"/>
        <v/>
      </c>
      <c r="L639" s="98"/>
      <c r="M639" s="97"/>
      <c r="N639" s="97"/>
      <c r="O639" s="98"/>
      <c r="P639" s="99"/>
    </row>
    <row r="640">
      <c r="A640" s="107"/>
      <c r="B640" s="108"/>
      <c r="C640" s="109"/>
      <c r="D640" s="110"/>
      <c r="E640" s="91" t="s">
        <v>53</v>
      </c>
      <c r="F640" s="92"/>
      <c r="G640" s="93" t="s">
        <v>53</v>
      </c>
      <c r="H640" s="94"/>
      <c r="I640" s="93" t="s">
        <v>53</v>
      </c>
      <c r="J640" s="94" t="str">
        <f t="shared" si="2"/>
        <v>Hello! Please confirm that you'll be able to make it to your scheduled intake call tomorrow (12/30) at . The call will last about 30 minutes. Text CONFIRM to confirm, text CANCEL to cancel, or text CHANGE to reschedule your call.</v>
      </c>
      <c r="K640" s="95" t="str">
        <f t="shared" si="3"/>
        <v/>
      </c>
      <c r="L640" s="98"/>
      <c r="M640" s="97"/>
      <c r="N640" s="97"/>
      <c r="O640" s="98"/>
      <c r="P640" s="99"/>
    </row>
    <row r="641">
      <c r="A641" s="107"/>
      <c r="B641" s="108"/>
      <c r="C641" s="109"/>
      <c r="D641" s="110"/>
      <c r="E641" s="91" t="s">
        <v>53</v>
      </c>
      <c r="F641" s="92"/>
      <c r="G641" s="93" t="s">
        <v>53</v>
      </c>
      <c r="H641" s="94"/>
      <c r="I641" s="93" t="s">
        <v>53</v>
      </c>
      <c r="J641" s="94" t="str">
        <f t="shared" si="2"/>
        <v>Hello! Please confirm that you'll be able to make it to your scheduled intake call tomorrow (12/30) at . The call will last about 30 minutes. Text CONFIRM to confirm, text CANCEL to cancel, or text CHANGE to reschedule your call.</v>
      </c>
      <c r="K641" s="95" t="str">
        <f t="shared" si="3"/>
        <v/>
      </c>
      <c r="L641" s="98"/>
      <c r="M641" s="97"/>
      <c r="N641" s="97"/>
      <c r="O641" s="98"/>
      <c r="P641" s="99"/>
    </row>
    <row r="642">
      <c r="A642" s="107"/>
      <c r="B642" s="108"/>
      <c r="C642" s="109"/>
      <c r="D642" s="110"/>
      <c r="E642" s="91" t="s">
        <v>53</v>
      </c>
      <c r="F642" s="92"/>
      <c r="G642" s="93" t="s">
        <v>53</v>
      </c>
      <c r="H642" s="94"/>
      <c r="I642" s="93" t="s">
        <v>53</v>
      </c>
      <c r="J642" s="94" t="str">
        <f t="shared" si="2"/>
        <v>Hello! Please confirm that you'll be able to make it to your scheduled intake call tomorrow (12/30) at . The call will last about 30 minutes. Text CONFIRM to confirm, text CANCEL to cancel, or text CHANGE to reschedule your call.</v>
      </c>
      <c r="K642" s="95" t="str">
        <f t="shared" si="3"/>
        <v/>
      </c>
      <c r="L642" s="98"/>
      <c r="M642" s="97"/>
      <c r="N642" s="97"/>
      <c r="O642" s="98"/>
      <c r="P642" s="99"/>
    </row>
    <row r="643">
      <c r="A643" s="107"/>
      <c r="B643" s="108"/>
      <c r="C643" s="109"/>
      <c r="D643" s="110"/>
      <c r="E643" s="91" t="s">
        <v>53</v>
      </c>
      <c r="F643" s="92"/>
      <c r="G643" s="93" t="s">
        <v>53</v>
      </c>
      <c r="H643" s="94"/>
      <c r="I643" s="93" t="s">
        <v>53</v>
      </c>
      <c r="J643" s="94" t="str">
        <f t="shared" si="2"/>
        <v>Hello! Please confirm that you'll be able to make it to your scheduled intake call tomorrow (12/30) at . The call will last about 30 minutes. Text CONFIRM to confirm, text CANCEL to cancel, or text CHANGE to reschedule your call.</v>
      </c>
      <c r="K643" s="95" t="str">
        <f t="shared" si="3"/>
        <v/>
      </c>
      <c r="L643" s="98"/>
      <c r="M643" s="97"/>
      <c r="N643" s="97"/>
      <c r="O643" s="98"/>
      <c r="P643" s="99"/>
    </row>
    <row r="644">
      <c r="A644" s="107"/>
      <c r="B644" s="108"/>
      <c r="C644" s="109"/>
      <c r="D644" s="110"/>
      <c r="E644" s="91" t="s">
        <v>53</v>
      </c>
      <c r="F644" s="92"/>
      <c r="G644" s="93" t="s">
        <v>53</v>
      </c>
      <c r="H644" s="94"/>
      <c r="I644" s="93" t="s">
        <v>53</v>
      </c>
      <c r="J644" s="94" t="str">
        <f t="shared" si="2"/>
        <v>Hello! Please confirm that you'll be able to make it to your scheduled intake call tomorrow (12/30) at . The call will last about 30 minutes. Text CONFIRM to confirm, text CANCEL to cancel, or text CHANGE to reschedule your call.</v>
      </c>
      <c r="K644" s="95" t="str">
        <f t="shared" si="3"/>
        <v/>
      </c>
      <c r="L644" s="98"/>
      <c r="M644" s="97"/>
      <c r="N644" s="97"/>
      <c r="O644" s="98"/>
      <c r="P644" s="99"/>
    </row>
    <row r="645">
      <c r="A645" s="107"/>
      <c r="B645" s="108"/>
      <c r="C645" s="109"/>
      <c r="D645" s="110"/>
      <c r="E645" s="91" t="s">
        <v>53</v>
      </c>
      <c r="F645" s="92"/>
      <c r="G645" s="93" t="s">
        <v>53</v>
      </c>
      <c r="H645" s="94"/>
      <c r="I645" s="93" t="s">
        <v>53</v>
      </c>
      <c r="J645" s="94" t="str">
        <f t="shared" si="2"/>
        <v>Hello! Please confirm that you'll be able to make it to your scheduled intake call tomorrow (12/30) at . The call will last about 30 minutes. Text CONFIRM to confirm, text CANCEL to cancel, or text CHANGE to reschedule your call.</v>
      </c>
      <c r="K645" s="95" t="str">
        <f t="shared" si="3"/>
        <v/>
      </c>
      <c r="L645" s="98"/>
      <c r="M645" s="97"/>
      <c r="N645" s="97"/>
      <c r="O645" s="98"/>
      <c r="P645" s="99"/>
    </row>
    <row r="646">
      <c r="A646" s="107"/>
      <c r="B646" s="108"/>
      <c r="C646" s="109"/>
      <c r="D646" s="110"/>
      <c r="E646" s="91" t="s">
        <v>53</v>
      </c>
      <c r="F646" s="92"/>
      <c r="G646" s="93" t="s">
        <v>53</v>
      </c>
      <c r="H646" s="94"/>
      <c r="I646" s="93" t="s">
        <v>53</v>
      </c>
      <c r="J646" s="94" t="str">
        <f t="shared" si="2"/>
        <v>Hello! Please confirm that you'll be able to make it to your scheduled intake call tomorrow (12/30) at . The call will last about 30 minutes. Text CONFIRM to confirm, text CANCEL to cancel, or text CHANGE to reschedule your call.</v>
      </c>
      <c r="K646" s="95" t="str">
        <f t="shared" si="3"/>
        <v/>
      </c>
      <c r="L646" s="98"/>
      <c r="M646" s="97"/>
      <c r="N646" s="97"/>
      <c r="O646" s="98"/>
      <c r="P646" s="99"/>
    </row>
    <row r="647">
      <c r="A647" s="107"/>
      <c r="B647" s="108"/>
      <c r="C647" s="109"/>
      <c r="D647" s="110"/>
      <c r="E647" s="91" t="s">
        <v>53</v>
      </c>
      <c r="F647" s="92"/>
      <c r="G647" s="93" t="s">
        <v>53</v>
      </c>
      <c r="H647" s="94"/>
      <c r="I647" s="93" t="s">
        <v>53</v>
      </c>
      <c r="J647" s="94" t="str">
        <f t="shared" si="2"/>
        <v>Hello! Please confirm that you'll be able to make it to your scheduled intake call tomorrow (12/30) at . The call will last about 30 minutes. Text CONFIRM to confirm, text CANCEL to cancel, or text CHANGE to reschedule your call.</v>
      </c>
      <c r="K647" s="95" t="str">
        <f t="shared" si="3"/>
        <v/>
      </c>
      <c r="L647" s="98"/>
      <c r="M647" s="97"/>
      <c r="N647" s="97"/>
      <c r="O647" s="98"/>
      <c r="P647" s="99"/>
    </row>
    <row r="648">
      <c r="A648" s="107"/>
      <c r="B648" s="108"/>
      <c r="C648" s="109"/>
      <c r="D648" s="110"/>
      <c r="E648" s="91" t="s">
        <v>53</v>
      </c>
      <c r="F648" s="92"/>
      <c r="G648" s="93" t="s">
        <v>53</v>
      </c>
      <c r="H648" s="94"/>
      <c r="I648" s="93" t="s">
        <v>53</v>
      </c>
      <c r="J648" s="94" t="str">
        <f t="shared" si="2"/>
        <v>Hello! Please confirm that you'll be able to make it to your scheduled intake call tomorrow (12/30) at . The call will last about 30 minutes. Text CONFIRM to confirm, text CANCEL to cancel, or text CHANGE to reschedule your call.</v>
      </c>
      <c r="K648" s="95" t="str">
        <f t="shared" si="3"/>
        <v/>
      </c>
      <c r="L648" s="98"/>
      <c r="M648" s="97"/>
      <c r="N648" s="97"/>
      <c r="O648" s="98"/>
      <c r="P648" s="99"/>
    </row>
    <row r="649">
      <c r="A649" s="107"/>
      <c r="B649" s="108"/>
      <c r="C649" s="109"/>
      <c r="D649" s="110"/>
      <c r="E649" s="91" t="s">
        <v>53</v>
      </c>
      <c r="F649" s="92"/>
      <c r="G649" s="93" t="s">
        <v>53</v>
      </c>
      <c r="H649" s="94"/>
      <c r="I649" s="93" t="s">
        <v>53</v>
      </c>
      <c r="J649" s="94" t="str">
        <f t="shared" si="2"/>
        <v>Hello! Please confirm that you'll be able to make it to your scheduled intake call tomorrow (12/30) at . The call will last about 30 minutes. Text CONFIRM to confirm, text CANCEL to cancel, or text CHANGE to reschedule your call.</v>
      </c>
      <c r="K649" s="95" t="str">
        <f t="shared" si="3"/>
        <v/>
      </c>
      <c r="L649" s="98"/>
      <c r="M649" s="97"/>
      <c r="N649" s="97"/>
      <c r="O649" s="98"/>
      <c r="P649" s="99"/>
    </row>
    <row r="650">
      <c r="A650" s="107"/>
      <c r="B650" s="108"/>
      <c r="C650" s="109"/>
      <c r="D650" s="110"/>
      <c r="E650" s="91" t="s">
        <v>53</v>
      </c>
      <c r="F650" s="92"/>
      <c r="G650" s="93" t="s">
        <v>53</v>
      </c>
      <c r="H650" s="94"/>
      <c r="I650" s="93" t="s">
        <v>53</v>
      </c>
      <c r="J650" s="94" t="str">
        <f t="shared" si="2"/>
        <v>Hello! Please confirm that you'll be able to make it to your scheduled intake call tomorrow (12/30) at . The call will last about 30 minutes. Text CONFIRM to confirm, text CANCEL to cancel, or text CHANGE to reschedule your call.</v>
      </c>
      <c r="K650" s="95" t="str">
        <f t="shared" si="3"/>
        <v/>
      </c>
      <c r="L650" s="98"/>
      <c r="M650" s="97"/>
      <c r="N650" s="97"/>
      <c r="O650" s="98"/>
      <c r="P650" s="99"/>
    </row>
    <row r="651">
      <c r="A651" s="107"/>
      <c r="B651" s="108"/>
      <c r="C651" s="109"/>
      <c r="D651" s="110"/>
      <c r="E651" s="91" t="s">
        <v>53</v>
      </c>
      <c r="F651" s="92"/>
      <c r="G651" s="93" t="s">
        <v>53</v>
      </c>
      <c r="H651" s="94"/>
      <c r="I651" s="93" t="s">
        <v>53</v>
      </c>
      <c r="J651" s="94" t="str">
        <f t="shared" si="2"/>
        <v>Hello! Please confirm that you'll be able to make it to your scheduled intake call tomorrow (12/30) at . The call will last about 30 minutes. Text CONFIRM to confirm, text CANCEL to cancel, or text CHANGE to reschedule your call.</v>
      </c>
      <c r="K651" s="95" t="str">
        <f t="shared" si="3"/>
        <v/>
      </c>
      <c r="L651" s="98"/>
      <c r="M651" s="97"/>
      <c r="N651" s="97"/>
      <c r="O651" s="98"/>
      <c r="P651" s="99"/>
    </row>
    <row r="652">
      <c r="A652" s="107"/>
      <c r="B652" s="108"/>
      <c r="C652" s="109"/>
      <c r="D652" s="110"/>
      <c r="E652" s="91" t="s">
        <v>53</v>
      </c>
      <c r="F652" s="92"/>
      <c r="G652" s="93" t="s">
        <v>53</v>
      </c>
      <c r="H652" s="94"/>
      <c r="I652" s="93" t="s">
        <v>53</v>
      </c>
      <c r="J652" s="94" t="str">
        <f t="shared" si="2"/>
        <v>Hello! Please confirm that you'll be able to make it to your scheduled intake call tomorrow (12/30) at . The call will last about 30 minutes. Text CONFIRM to confirm, text CANCEL to cancel, or text CHANGE to reschedule your call.</v>
      </c>
      <c r="K652" s="95" t="str">
        <f t="shared" si="3"/>
        <v/>
      </c>
      <c r="L652" s="98"/>
      <c r="M652" s="97"/>
      <c r="N652" s="97"/>
      <c r="O652" s="98"/>
      <c r="P652" s="99"/>
    </row>
    <row r="653">
      <c r="A653" s="107"/>
      <c r="B653" s="108"/>
      <c r="C653" s="109"/>
      <c r="D653" s="110"/>
      <c r="E653" s="91" t="s">
        <v>53</v>
      </c>
      <c r="F653" s="92"/>
      <c r="G653" s="93" t="s">
        <v>53</v>
      </c>
      <c r="H653" s="94"/>
      <c r="I653" s="93" t="s">
        <v>53</v>
      </c>
      <c r="J653" s="94" t="str">
        <f t="shared" si="2"/>
        <v>Hello! Please confirm that you'll be able to make it to your scheduled intake call tomorrow (12/30) at . The call will last about 30 minutes. Text CONFIRM to confirm, text CANCEL to cancel, or text CHANGE to reschedule your call.</v>
      </c>
      <c r="K653" s="95" t="str">
        <f t="shared" si="3"/>
        <v/>
      </c>
      <c r="L653" s="98"/>
      <c r="M653" s="97"/>
      <c r="N653" s="97"/>
      <c r="O653" s="98"/>
      <c r="P653" s="99"/>
    </row>
    <row r="654">
      <c r="A654" s="107"/>
      <c r="B654" s="108"/>
      <c r="C654" s="109"/>
      <c r="D654" s="110"/>
      <c r="E654" s="91" t="s">
        <v>53</v>
      </c>
      <c r="F654" s="92"/>
      <c r="G654" s="93" t="s">
        <v>53</v>
      </c>
      <c r="H654" s="94"/>
      <c r="I654" s="93" t="s">
        <v>53</v>
      </c>
      <c r="J654" s="94" t="str">
        <f t="shared" si="2"/>
        <v>Hello! Please confirm that you'll be able to make it to your scheduled intake call tomorrow (12/30) at . The call will last about 30 minutes. Text CONFIRM to confirm, text CANCEL to cancel, or text CHANGE to reschedule your call.</v>
      </c>
      <c r="K654" s="95" t="str">
        <f t="shared" si="3"/>
        <v/>
      </c>
      <c r="L654" s="98"/>
      <c r="M654" s="97"/>
      <c r="N654" s="97"/>
      <c r="O654" s="98"/>
      <c r="P654" s="99"/>
    </row>
    <row r="655">
      <c r="A655" s="107"/>
      <c r="B655" s="108"/>
      <c r="C655" s="109"/>
      <c r="D655" s="110"/>
      <c r="E655" s="91" t="s">
        <v>53</v>
      </c>
      <c r="F655" s="92"/>
      <c r="G655" s="93" t="s">
        <v>53</v>
      </c>
      <c r="H655" s="94"/>
      <c r="I655" s="93" t="s">
        <v>53</v>
      </c>
      <c r="J655" s="94" t="str">
        <f t="shared" si="2"/>
        <v>Hello! Please confirm that you'll be able to make it to your scheduled intake call tomorrow (12/30) at . The call will last about 30 minutes. Text CONFIRM to confirm, text CANCEL to cancel, or text CHANGE to reschedule your call.</v>
      </c>
      <c r="K655" s="95" t="str">
        <f t="shared" si="3"/>
        <v/>
      </c>
      <c r="L655" s="98"/>
      <c r="M655" s="97"/>
      <c r="N655" s="97"/>
      <c r="O655" s="98"/>
      <c r="P655" s="99"/>
    </row>
    <row r="656">
      <c r="A656" s="107"/>
      <c r="B656" s="108"/>
      <c r="C656" s="109"/>
      <c r="D656" s="110"/>
      <c r="E656" s="91" t="s">
        <v>53</v>
      </c>
      <c r="F656" s="92"/>
      <c r="G656" s="93" t="s">
        <v>53</v>
      </c>
      <c r="H656" s="94"/>
      <c r="I656" s="93" t="s">
        <v>53</v>
      </c>
      <c r="J656" s="94" t="str">
        <f t="shared" si="2"/>
        <v>Hello! Please confirm that you'll be able to make it to your scheduled intake call tomorrow (12/30) at . The call will last about 30 minutes. Text CONFIRM to confirm, text CANCEL to cancel, or text CHANGE to reschedule your call.</v>
      </c>
      <c r="K656" s="95" t="str">
        <f t="shared" si="3"/>
        <v/>
      </c>
      <c r="L656" s="98"/>
      <c r="M656" s="97"/>
      <c r="N656" s="97"/>
      <c r="O656" s="98"/>
      <c r="P656" s="99"/>
    </row>
    <row r="657">
      <c r="A657" s="107"/>
      <c r="B657" s="108"/>
      <c r="C657" s="109"/>
      <c r="D657" s="110"/>
      <c r="E657" s="91" t="s">
        <v>53</v>
      </c>
      <c r="F657" s="92"/>
      <c r="G657" s="93" t="s">
        <v>53</v>
      </c>
      <c r="H657" s="94"/>
      <c r="I657" s="93" t="s">
        <v>53</v>
      </c>
      <c r="J657" s="94" t="str">
        <f t="shared" si="2"/>
        <v>Hello! Please confirm that you'll be able to make it to your scheduled intake call tomorrow (12/30) at . The call will last about 30 minutes. Text CONFIRM to confirm, text CANCEL to cancel, or text CHANGE to reschedule your call.</v>
      </c>
      <c r="K657" s="95" t="str">
        <f t="shared" si="3"/>
        <v/>
      </c>
      <c r="L657" s="98"/>
      <c r="M657" s="97"/>
      <c r="N657" s="97"/>
      <c r="O657" s="98"/>
      <c r="P657" s="99"/>
    </row>
    <row r="658">
      <c r="A658" s="107"/>
      <c r="B658" s="108"/>
      <c r="C658" s="109"/>
      <c r="D658" s="110"/>
      <c r="E658" s="91" t="s">
        <v>53</v>
      </c>
      <c r="F658" s="92"/>
      <c r="G658" s="93" t="s">
        <v>53</v>
      </c>
      <c r="H658" s="94"/>
      <c r="I658" s="93" t="s">
        <v>53</v>
      </c>
      <c r="J658" s="94" t="str">
        <f t="shared" si="2"/>
        <v>Hello! Please confirm that you'll be able to make it to your scheduled intake call tomorrow (12/30) at . The call will last about 30 minutes. Text CONFIRM to confirm, text CANCEL to cancel, or text CHANGE to reschedule your call.</v>
      </c>
      <c r="K658" s="95" t="str">
        <f t="shared" si="3"/>
        <v/>
      </c>
      <c r="L658" s="98"/>
      <c r="M658" s="97"/>
      <c r="N658" s="97"/>
      <c r="O658" s="98"/>
      <c r="P658" s="99"/>
    </row>
    <row r="659">
      <c r="A659" s="107"/>
      <c r="B659" s="108"/>
      <c r="C659" s="109"/>
      <c r="D659" s="110"/>
      <c r="E659" s="91" t="s">
        <v>53</v>
      </c>
      <c r="F659" s="92"/>
      <c r="G659" s="93" t="s">
        <v>53</v>
      </c>
      <c r="H659" s="94"/>
      <c r="I659" s="93" t="s">
        <v>53</v>
      </c>
      <c r="J659" s="94" t="str">
        <f t="shared" si="2"/>
        <v>Hello! Please confirm that you'll be able to make it to your scheduled intake call tomorrow (12/30) at . The call will last about 30 minutes. Text CONFIRM to confirm, text CANCEL to cancel, or text CHANGE to reschedule your call.</v>
      </c>
      <c r="K659" s="95" t="str">
        <f t="shared" si="3"/>
        <v/>
      </c>
      <c r="L659" s="98"/>
      <c r="M659" s="97"/>
      <c r="N659" s="97"/>
      <c r="O659" s="98"/>
      <c r="P659" s="99"/>
    </row>
    <row r="660">
      <c r="A660" s="107"/>
      <c r="B660" s="108"/>
      <c r="C660" s="109"/>
      <c r="D660" s="110"/>
      <c r="E660" s="91" t="s">
        <v>53</v>
      </c>
      <c r="F660" s="92"/>
      <c r="G660" s="93" t="s">
        <v>53</v>
      </c>
      <c r="H660" s="94"/>
      <c r="I660" s="93" t="s">
        <v>53</v>
      </c>
      <c r="J660" s="94" t="str">
        <f t="shared" si="2"/>
        <v>Hello! Please confirm that you'll be able to make it to your scheduled intake call tomorrow (12/30) at . The call will last about 30 minutes. Text CONFIRM to confirm, text CANCEL to cancel, or text CHANGE to reschedule your call.</v>
      </c>
      <c r="K660" s="95" t="str">
        <f t="shared" si="3"/>
        <v/>
      </c>
      <c r="L660" s="98"/>
      <c r="M660" s="97"/>
      <c r="N660" s="97"/>
      <c r="O660" s="98"/>
      <c r="P660" s="99"/>
    </row>
    <row r="661">
      <c r="A661" s="107"/>
      <c r="B661" s="108"/>
      <c r="C661" s="109"/>
      <c r="D661" s="110"/>
      <c r="E661" s="91" t="s">
        <v>53</v>
      </c>
      <c r="F661" s="92"/>
      <c r="G661" s="93" t="s">
        <v>53</v>
      </c>
      <c r="H661" s="94"/>
      <c r="I661" s="93" t="s">
        <v>53</v>
      </c>
      <c r="J661" s="94" t="str">
        <f t="shared" si="2"/>
        <v>Hello! Please confirm that you'll be able to make it to your scheduled intake call tomorrow (12/30) at . The call will last about 30 minutes. Text CONFIRM to confirm, text CANCEL to cancel, or text CHANGE to reschedule your call.</v>
      </c>
      <c r="K661" s="95" t="str">
        <f t="shared" si="3"/>
        <v/>
      </c>
      <c r="L661" s="98"/>
      <c r="M661" s="97"/>
      <c r="N661" s="97"/>
      <c r="O661" s="98"/>
      <c r="P661" s="99"/>
    </row>
    <row r="662">
      <c r="A662" s="107"/>
      <c r="B662" s="108"/>
      <c r="C662" s="109"/>
      <c r="D662" s="110"/>
      <c r="E662" s="91" t="s">
        <v>53</v>
      </c>
      <c r="F662" s="92"/>
      <c r="G662" s="93" t="s">
        <v>53</v>
      </c>
      <c r="H662" s="94"/>
      <c r="I662" s="93" t="s">
        <v>53</v>
      </c>
      <c r="J662" s="94" t="str">
        <f t="shared" si="2"/>
        <v>Hello! Please confirm that you'll be able to make it to your scheduled intake call tomorrow (12/30) at . The call will last about 30 minutes. Text CONFIRM to confirm, text CANCEL to cancel, or text CHANGE to reschedule your call.</v>
      </c>
      <c r="K662" s="95" t="str">
        <f t="shared" si="3"/>
        <v/>
      </c>
      <c r="L662" s="98"/>
      <c r="M662" s="97"/>
      <c r="N662" s="97"/>
      <c r="O662" s="98"/>
      <c r="P662" s="99"/>
    </row>
    <row r="663">
      <c r="A663" s="107"/>
      <c r="B663" s="108"/>
      <c r="C663" s="109"/>
      <c r="D663" s="110"/>
      <c r="E663" s="91" t="s">
        <v>53</v>
      </c>
      <c r="F663" s="92"/>
      <c r="G663" s="93" t="s">
        <v>53</v>
      </c>
      <c r="H663" s="94"/>
      <c r="I663" s="93" t="s">
        <v>53</v>
      </c>
      <c r="J663" s="94" t="str">
        <f t="shared" si="2"/>
        <v>Hello! Please confirm that you'll be able to make it to your scheduled intake call tomorrow (12/30) at . The call will last about 30 minutes. Text CONFIRM to confirm, text CANCEL to cancel, or text CHANGE to reschedule your call.</v>
      </c>
      <c r="K663" s="95" t="str">
        <f t="shared" si="3"/>
        <v/>
      </c>
      <c r="L663" s="98"/>
      <c r="M663" s="97"/>
      <c r="N663" s="97"/>
      <c r="O663" s="98"/>
      <c r="P663" s="99"/>
    </row>
    <row r="664">
      <c r="A664" s="107"/>
      <c r="B664" s="108"/>
      <c r="C664" s="109"/>
      <c r="D664" s="110"/>
      <c r="E664" s="91" t="s">
        <v>53</v>
      </c>
      <c r="F664" s="92"/>
      <c r="G664" s="93" t="s">
        <v>53</v>
      </c>
      <c r="H664" s="94"/>
      <c r="I664" s="93" t="s">
        <v>53</v>
      </c>
      <c r="J664" s="94" t="str">
        <f t="shared" si="2"/>
        <v>Hello! Please confirm that you'll be able to make it to your scheduled intake call tomorrow (12/30) at . The call will last about 30 minutes. Text CONFIRM to confirm, text CANCEL to cancel, or text CHANGE to reschedule your call.</v>
      </c>
      <c r="K664" s="95" t="str">
        <f t="shared" si="3"/>
        <v/>
      </c>
      <c r="L664" s="98"/>
      <c r="M664" s="97"/>
      <c r="N664" s="97"/>
      <c r="O664" s="98"/>
      <c r="P664" s="99"/>
    </row>
    <row r="665">
      <c r="A665" s="107"/>
      <c r="B665" s="108"/>
      <c r="C665" s="109"/>
      <c r="D665" s="110"/>
      <c r="E665" s="91" t="s">
        <v>53</v>
      </c>
      <c r="F665" s="92"/>
      <c r="G665" s="93" t="s">
        <v>53</v>
      </c>
      <c r="H665" s="94"/>
      <c r="I665" s="93" t="s">
        <v>53</v>
      </c>
      <c r="J665" s="94" t="str">
        <f t="shared" si="2"/>
        <v>Hello! Please confirm that you'll be able to make it to your scheduled intake call tomorrow (12/30) at . The call will last about 30 minutes. Text CONFIRM to confirm, text CANCEL to cancel, or text CHANGE to reschedule your call.</v>
      </c>
      <c r="K665" s="95" t="str">
        <f t="shared" si="3"/>
        <v/>
      </c>
      <c r="L665" s="98"/>
      <c r="M665" s="97"/>
      <c r="N665" s="97"/>
      <c r="O665" s="98"/>
      <c r="P665" s="99"/>
    </row>
    <row r="666">
      <c r="A666" s="107"/>
      <c r="B666" s="108"/>
      <c r="C666" s="109"/>
      <c r="D666" s="110"/>
      <c r="E666" s="91" t="s">
        <v>53</v>
      </c>
      <c r="F666" s="92"/>
      <c r="G666" s="93" t="s">
        <v>53</v>
      </c>
      <c r="H666" s="94"/>
      <c r="I666" s="93" t="s">
        <v>53</v>
      </c>
      <c r="J666" s="94" t="str">
        <f t="shared" si="2"/>
        <v>Hello! Please confirm that you'll be able to make it to your scheduled intake call tomorrow (12/30) at . The call will last about 30 minutes. Text CONFIRM to confirm, text CANCEL to cancel, or text CHANGE to reschedule your call.</v>
      </c>
      <c r="K666" s="95" t="str">
        <f t="shared" si="3"/>
        <v/>
      </c>
      <c r="L666" s="98"/>
      <c r="M666" s="97"/>
      <c r="N666" s="97"/>
      <c r="O666" s="98"/>
      <c r="P666" s="99"/>
    </row>
    <row r="667">
      <c r="A667" s="107"/>
      <c r="B667" s="108"/>
      <c r="C667" s="109"/>
      <c r="D667" s="110"/>
      <c r="E667" s="91" t="s">
        <v>53</v>
      </c>
      <c r="F667" s="92"/>
      <c r="G667" s="93" t="s">
        <v>53</v>
      </c>
      <c r="H667" s="94"/>
      <c r="I667" s="93" t="s">
        <v>53</v>
      </c>
      <c r="J667" s="94" t="str">
        <f t="shared" si="2"/>
        <v>Hello! Please confirm that you'll be able to make it to your scheduled intake call tomorrow (12/30) at . The call will last about 30 minutes. Text CONFIRM to confirm, text CANCEL to cancel, or text CHANGE to reschedule your call.</v>
      </c>
      <c r="K667" s="95" t="str">
        <f t="shared" si="3"/>
        <v/>
      </c>
      <c r="L667" s="98"/>
      <c r="M667" s="97"/>
      <c r="N667" s="97"/>
      <c r="O667" s="98"/>
      <c r="P667" s="99"/>
    </row>
    <row r="668">
      <c r="A668" s="107"/>
      <c r="B668" s="108"/>
      <c r="C668" s="109"/>
      <c r="D668" s="110"/>
      <c r="E668" s="91" t="s">
        <v>53</v>
      </c>
      <c r="F668" s="92"/>
      <c r="G668" s="93" t="s">
        <v>53</v>
      </c>
      <c r="H668" s="94"/>
      <c r="I668" s="93" t="s">
        <v>53</v>
      </c>
      <c r="J668" s="94" t="str">
        <f t="shared" si="2"/>
        <v>Hello! Please confirm that you'll be able to make it to your scheduled intake call tomorrow (12/30) at . The call will last about 30 minutes. Text CONFIRM to confirm, text CANCEL to cancel, or text CHANGE to reschedule your call.</v>
      </c>
      <c r="K668" s="95" t="str">
        <f t="shared" si="3"/>
        <v/>
      </c>
      <c r="L668" s="98"/>
      <c r="M668" s="97"/>
      <c r="N668" s="97"/>
      <c r="O668" s="98"/>
      <c r="P668" s="99"/>
    </row>
    <row r="669">
      <c r="A669" s="107"/>
      <c r="B669" s="108"/>
      <c r="C669" s="109"/>
      <c r="D669" s="110"/>
      <c r="E669" s="91" t="s">
        <v>53</v>
      </c>
      <c r="F669" s="92"/>
      <c r="G669" s="93" t="s">
        <v>53</v>
      </c>
      <c r="H669" s="94"/>
      <c r="I669" s="93" t="s">
        <v>53</v>
      </c>
      <c r="J669" s="94" t="str">
        <f t="shared" si="2"/>
        <v>Hello! Please confirm that you'll be able to make it to your scheduled intake call tomorrow (12/30) at . The call will last about 30 minutes. Text CONFIRM to confirm, text CANCEL to cancel, or text CHANGE to reschedule your call.</v>
      </c>
      <c r="K669" s="95" t="str">
        <f t="shared" si="3"/>
        <v/>
      </c>
      <c r="L669" s="98"/>
      <c r="M669" s="97"/>
      <c r="N669" s="97"/>
      <c r="O669" s="98"/>
      <c r="P669" s="99"/>
    </row>
    <row r="670">
      <c r="A670" s="107"/>
      <c r="B670" s="108"/>
      <c r="C670" s="109"/>
      <c r="D670" s="110"/>
      <c r="E670" s="91" t="s">
        <v>53</v>
      </c>
      <c r="F670" s="92"/>
      <c r="G670" s="93" t="s">
        <v>53</v>
      </c>
      <c r="H670" s="94"/>
      <c r="I670" s="93" t="s">
        <v>53</v>
      </c>
      <c r="J670" s="94" t="str">
        <f t="shared" si="2"/>
        <v>Hello! Please confirm that you'll be able to make it to your scheduled intake call tomorrow (12/30) at . The call will last about 30 minutes. Text CONFIRM to confirm, text CANCEL to cancel, or text CHANGE to reschedule your call.</v>
      </c>
      <c r="K670" s="95" t="str">
        <f t="shared" si="3"/>
        <v/>
      </c>
      <c r="L670" s="98"/>
      <c r="M670" s="97"/>
      <c r="N670" s="97"/>
      <c r="O670" s="98"/>
      <c r="P670" s="99"/>
    </row>
    <row r="671">
      <c r="A671" s="107"/>
      <c r="B671" s="108"/>
      <c r="C671" s="109"/>
      <c r="D671" s="110"/>
      <c r="E671" s="91" t="s">
        <v>53</v>
      </c>
      <c r="F671" s="92"/>
      <c r="G671" s="93" t="s">
        <v>53</v>
      </c>
      <c r="H671" s="94"/>
      <c r="I671" s="93" t="s">
        <v>53</v>
      </c>
      <c r="J671" s="94" t="str">
        <f t="shared" si="2"/>
        <v>Hello! Please confirm that you'll be able to make it to your scheduled intake call tomorrow (12/30) at . The call will last about 30 minutes. Text CONFIRM to confirm, text CANCEL to cancel, or text CHANGE to reschedule your call.</v>
      </c>
      <c r="K671" s="95" t="str">
        <f t="shared" si="3"/>
        <v/>
      </c>
      <c r="L671" s="98"/>
      <c r="M671" s="97"/>
      <c r="N671" s="97"/>
      <c r="O671" s="98"/>
      <c r="P671" s="99"/>
    </row>
    <row r="672">
      <c r="A672" s="107"/>
      <c r="B672" s="108"/>
      <c r="C672" s="109"/>
      <c r="D672" s="110"/>
      <c r="E672" s="91" t="s">
        <v>53</v>
      </c>
      <c r="F672" s="92"/>
      <c r="G672" s="93" t="s">
        <v>53</v>
      </c>
      <c r="H672" s="94"/>
      <c r="I672" s="93" t="s">
        <v>53</v>
      </c>
      <c r="J672" s="94" t="str">
        <f t="shared" si="2"/>
        <v>Hello! Please confirm that you'll be able to make it to your scheduled intake call tomorrow (12/30) at . The call will last about 30 minutes. Text CONFIRM to confirm, text CANCEL to cancel, or text CHANGE to reschedule your call.</v>
      </c>
      <c r="K672" s="95" t="str">
        <f t="shared" si="3"/>
        <v/>
      </c>
      <c r="L672" s="98"/>
      <c r="M672" s="97"/>
      <c r="N672" s="97"/>
      <c r="O672" s="98"/>
      <c r="P672" s="99"/>
    </row>
    <row r="673">
      <c r="A673" s="107"/>
      <c r="B673" s="108"/>
      <c r="C673" s="109"/>
      <c r="D673" s="110"/>
      <c r="E673" s="91" t="s">
        <v>53</v>
      </c>
      <c r="F673" s="92"/>
      <c r="G673" s="93" t="s">
        <v>53</v>
      </c>
      <c r="H673" s="94"/>
      <c r="I673" s="93" t="s">
        <v>53</v>
      </c>
      <c r="J673" s="94" t="str">
        <f t="shared" si="2"/>
        <v>Hello! Please confirm that you'll be able to make it to your scheduled intake call tomorrow (12/30) at . The call will last about 30 minutes. Text CONFIRM to confirm, text CANCEL to cancel, or text CHANGE to reschedule your call.</v>
      </c>
      <c r="K673" s="95" t="str">
        <f t="shared" si="3"/>
        <v/>
      </c>
      <c r="L673" s="98"/>
      <c r="M673" s="97"/>
      <c r="N673" s="97"/>
      <c r="O673" s="98"/>
      <c r="P673" s="99"/>
    </row>
    <row r="674">
      <c r="A674" s="107"/>
      <c r="B674" s="108"/>
      <c r="C674" s="109"/>
      <c r="D674" s="110"/>
      <c r="E674" s="91" t="s">
        <v>53</v>
      </c>
      <c r="F674" s="92"/>
      <c r="G674" s="93" t="s">
        <v>53</v>
      </c>
      <c r="H674" s="94"/>
      <c r="I674" s="93" t="s">
        <v>53</v>
      </c>
      <c r="J674" s="94" t="str">
        <f t="shared" si="2"/>
        <v>Hello! Please confirm that you'll be able to make it to your scheduled intake call tomorrow (12/30) at . The call will last about 30 minutes. Text CONFIRM to confirm, text CANCEL to cancel, or text CHANGE to reschedule your call.</v>
      </c>
      <c r="K674" s="95" t="str">
        <f t="shared" si="3"/>
        <v/>
      </c>
      <c r="L674" s="98"/>
      <c r="M674" s="97"/>
      <c r="N674" s="97"/>
      <c r="O674" s="98"/>
      <c r="P674" s="99"/>
    </row>
    <row r="675">
      <c r="A675" s="107"/>
      <c r="B675" s="108"/>
      <c r="C675" s="109"/>
      <c r="D675" s="110"/>
      <c r="E675" s="91" t="s">
        <v>53</v>
      </c>
      <c r="F675" s="92"/>
      <c r="G675" s="93" t="s">
        <v>53</v>
      </c>
      <c r="H675" s="94"/>
      <c r="I675" s="93" t="s">
        <v>53</v>
      </c>
      <c r="J675" s="94" t="str">
        <f t="shared" si="2"/>
        <v>Hello! Please confirm that you'll be able to make it to your scheduled intake call tomorrow (12/30) at . The call will last about 30 minutes. Text CONFIRM to confirm, text CANCEL to cancel, or text CHANGE to reschedule your call.</v>
      </c>
      <c r="K675" s="95" t="str">
        <f t="shared" si="3"/>
        <v/>
      </c>
      <c r="L675" s="98"/>
      <c r="M675" s="97"/>
      <c r="N675" s="97"/>
      <c r="O675" s="98"/>
      <c r="P675" s="99"/>
    </row>
    <row r="676">
      <c r="A676" s="107"/>
      <c r="B676" s="108"/>
      <c r="C676" s="109"/>
      <c r="D676" s="110"/>
      <c r="E676" s="91" t="s">
        <v>53</v>
      </c>
      <c r="F676" s="92"/>
      <c r="G676" s="93" t="s">
        <v>53</v>
      </c>
      <c r="H676" s="94"/>
      <c r="I676" s="93" t="s">
        <v>53</v>
      </c>
      <c r="J676" s="94" t="str">
        <f t="shared" si="2"/>
        <v>Hello! Please confirm that you'll be able to make it to your scheduled intake call tomorrow (12/30) at . The call will last about 30 minutes. Text CONFIRM to confirm, text CANCEL to cancel, or text CHANGE to reschedule your call.</v>
      </c>
      <c r="K676" s="95" t="str">
        <f t="shared" si="3"/>
        <v/>
      </c>
      <c r="L676" s="98"/>
      <c r="M676" s="97"/>
      <c r="N676" s="97"/>
      <c r="O676" s="98"/>
      <c r="P676" s="99"/>
    </row>
    <row r="677">
      <c r="A677" s="107"/>
      <c r="B677" s="108"/>
      <c r="C677" s="109"/>
      <c r="D677" s="110"/>
      <c r="E677" s="91" t="s">
        <v>53</v>
      </c>
      <c r="F677" s="92"/>
      <c r="G677" s="93" t="s">
        <v>53</v>
      </c>
      <c r="H677" s="94"/>
      <c r="I677" s="93" t="s">
        <v>53</v>
      </c>
      <c r="J677" s="94" t="str">
        <f t="shared" si="2"/>
        <v>Hello! Please confirm that you'll be able to make it to your scheduled intake call tomorrow (12/30) at . The call will last about 30 minutes. Text CONFIRM to confirm, text CANCEL to cancel, or text CHANGE to reschedule your call.</v>
      </c>
      <c r="K677" s="95" t="str">
        <f t="shared" si="3"/>
        <v/>
      </c>
      <c r="L677" s="98"/>
      <c r="M677" s="97"/>
      <c r="N677" s="97"/>
      <c r="O677" s="98"/>
      <c r="P677" s="99"/>
    </row>
    <row r="678">
      <c r="A678" s="107"/>
      <c r="B678" s="108"/>
      <c r="C678" s="109"/>
      <c r="D678" s="110"/>
      <c r="E678" s="91" t="s">
        <v>53</v>
      </c>
      <c r="F678" s="92"/>
      <c r="G678" s="93" t="s">
        <v>53</v>
      </c>
      <c r="H678" s="94"/>
      <c r="I678" s="93" t="s">
        <v>53</v>
      </c>
      <c r="J678" s="94" t="str">
        <f t="shared" si="2"/>
        <v>Hello! Please confirm that you'll be able to make it to your scheduled intake call tomorrow (12/30) at . The call will last about 30 minutes. Text CONFIRM to confirm, text CANCEL to cancel, or text CHANGE to reschedule your call.</v>
      </c>
      <c r="K678" s="95" t="str">
        <f t="shared" si="3"/>
        <v/>
      </c>
      <c r="L678" s="98"/>
      <c r="M678" s="97"/>
      <c r="N678" s="97"/>
      <c r="O678" s="98"/>
      <c r="P678" s="99"/>
    </row>
    <row r="679">
      <c r="A679" s="107"/>
      <c r="B679" s="108"/>
      <c r="C679" s="109"/>
      <c r="D679" s="110"/>
      <c r="E679" s="91" t="s">
        <v>53</v>
      </c>
      <c r="F679" s="92"/>
      <c r="G679" s="93" t="s">
        <v>53</v>
      </c>
      <c r="H679" s="94"/>
      <c r="I679" s="93" t="s">
        <v>53</v>
      </c>
      <c r="J679" s="94" t="str">
        <f t="shared" si="2"/>
        <v>Hello! Please confirm that you'll be able to make it to your scheduled intake call tomorrow (12/30) at . The call will last about 30 minutes. Text CONFIRM to confirm, text CANCEL to cancel, or text CHANGE to reschedule your call.</v>
      </c>
      <c r="K679" s="95" t="str">
        <f t="shared" si="3"/>
        <v/>
      </c>
      <c r="L679" s="98"/>
      <c r="M679" s="97"/>
      <c r="N679" s="97"/>
      <c r="O679" s="98"/>
      <c r="P679" s="99"/>
    </row>
    <row r="680">
      <c r="A680" s="107"/>
      <c r="B680" s="108"/>
      <c r="C680" s="109"/>
      <c r="D680" s="110"/>
      <c r="E680" s="91" t="s">
        <v>53</v>
      </c>
      <c r="F680" s="92"/>
      <c r="G680" s="93" t="s">
        <v>53</v>
      </c>
      <c r="H680" s="94"/>
      <c r="I680" s="93" t="s">
        <v>53</v>
      </c>
      <c r="J680" s="94" t="str">
        <f t="shared" si="2"/>
        <v>Hello! Please confirm that you'll be able to make it to your scheduled intake call tomorrow (12/30) at . The call will last about 30 minutes. Text CONFIRM to confirm, text CANCEL to cancel, or text CHANGE to reschedule your call.</v>
      </c>
      <c r="K680" s="95" t="str">
        <f t="shared" si="3"/>
        <v/>
      </c>
      <c r="L680" s="98"/>
      <c r="M680" s="97"/>
      <c r="N680" s="97"/>
      <c r="O680" s="98"/>
      <c r="P680" s="99"/>
    </row>
    <row r="681">
      <c r="A681" s="107"/>
      <c r="B681" s="108"/>
      <c r="C681" s="109"/>
      <c r="D681" s="110"/>
      <c r="E681" s="91" t="s">
        <v>53</v>
      </c>
      <c r="F681" s="92"/>
      <c r="G681" s="93" t="s">
        <v>53</v>
      </c>
      <c r="H681" s="94"/>
      <c r="I681" s="93" t="s">
        <v>53</v>
      </c>
      <c r="J681" s="94" t="str">
        <f t="shared" si="2"/>
        <v>Hello! Please confirm that you'll be able to make it to your scheduled intake call tomorrow (12/30) at . The call will last about 30 minutes. Text CONFIRM to confirm, text CANCEL to cancel, or text CHANGE to reschedule your call.</v>
      </c>
      <c r="K681" s="95" t="str">
        <f t="shared" si="3"/>
        <v/>
      </c>
      <c r="L681" s="98"/>
      <c r="M681" s="97"/>
      <c r="N681" s="97"/>
      <c r="O681" s="98"/>
      <c r="P681" s="99"/>
    </row>
    <row r="682">
      <c r="A682" s="107"/>
      <c r="B682" s="108"/>
      <c r="C682" s="109"/>
      <c r="D682" s="110"/>
      <c r="E682" s="91" t="s">
        <v>53</v>
      </c>
      <c r="F682" s="92"/>
      <c r="G682" s="93" t="s">
        <v>53</v>
      </c>
      <c r="H682" s="94"/>
      <c r="I682" s="93" t="s">
        <v>53</v>
      </c>
      <c r="J682" s="94" t="str">
        <f t="shared" si="2"/>
        <v>Hello! Please confirm that you'll be able to make it to your scheduled intake call tomorrow (12/30) at . The call will last about 30 minutes. Text CONFIRM to confirm, text CANCEL to cancel, or text CHANGE to reschedule your call.</v>
      </c>
      <c r="K682" s="95" t="str">
        <f t="shared" si="3"/>
        <v/>
      </c>
      <c r="L682" s="98"/>
      <c r="M682" s="97"/>
      <c r="N682" s="97"/>
      <c r="O682" s="98"/>
      <c r="P682" s="99"/>
    </row>
    <row r="683">
      <c r="A683" s="107"/>
      <c r="B683" s="108"/>
      <c r="C683" s="109"/>
      <c r="D683" s="110"/>
      <c r="E683" s="91" t="s">
        <v>53</v>
      </c>
      <c r="F683" s="92"/>
      <c r="G683" s="93" t="s">
        <v>53</v>
      </c>
      <c r="H683" s="94"/>
      <c r="I683" s="93" t="s">
        <v>53</v>
      </c>
      <c r="J683" s="94" t="str">
        <f t="shared" si="2"/>
        <v>Hello! Please confirm that you'll be able to make it to your scheduled intake call tomorrow (12/30) at . The call will last about 30 minutes. Text CONFIRM to confirm, text CANCEL to cancel, or text CHANGE to reschedule your call.</v>
      </c>
      <c r="K683" s="95" t="str">
        <f t="shared" si="3"/>
        <v/>
      </c>
      <c r="L683" s="98"/>
      <c r="M683" s="97"/>
      <c r="N683" s="97"/>
      <c r="O683" s="98"/>
      <c r="P683" s="99"/>
    </row>
    <row r="684">
      <c r="A684" s="107"/>
      <c r="B684" s="108"/>
      <c r="C684" s="109"/>
      <c r="D684" s="110"/>
      <c r="E684" s="91" t="s">
        <v>53</v>
      </c>
      <c r="F684" s="92"/>
      <c r="G684" s="93" t="s">
        <v>53</v>
      </c>
      <c r="H684" s="94"/>
      <c r="I684" s="93" t="s">
        <v>53</v>
      </c>
      <c r="J684" s="94" t="str">
        <f t="shared" si="2"/>
        <v>Hello! Please confirm that you'll be able to make it to your scheduled intake call tomorrow (12/30) at . The call will last about 30 minutes. Text CONFIRM to confirm, text CANCEL to cancel, or text CHANGE to reschedule your call.</v>
      </c>
      <c r="K684" s="95" t="str">
        <f t="shared" si="3"/>
        <v/>
      </c>
      <c r="L684" s="98"/>
      <c r="M684" s="97"/>
      <c r="N684" s="97"/>
      <c r="O684" s="98"/>
      <c r="P684" s="99"/>
    </row>
    <row r="685">
      <c r="A685" s="107"/>
      <c r="B685" s="108"/>
      <c r="C685" s="109"/>
      <c r="D685" s="110"/>
      <c r="E685" s="91" t="s">
        <v>53</v>
      </c>
      <c r="F685" s="92"/>
      <c r="G685" s="93" t="s">
        <v>53</v>
      </c>
      <c r="H685" s="94"/>
      <c r="I685" s="93" t="s">
        <v>53</v>
      </c>
      <c r="J685" s="94" t="str">
        <f t="shared" si="2"/>
        <v>Hello! Please confirm that you'll be able to make it to your scheduled intake call tomorrow (12/30) at . The call will last about 30 minutes. Text CONFIRM to confirm, text CANCEL to cancel, or text CHANGE to reschedule your call.</v>
      </c>
      <c r="K685" s="95" t="str">
        <f t="shared" si="3"/>
        <v/>
      </c>
      <c r="L685" s="98"/>
      <c r="M685" s="97"/>
      <c r="N685" s="97"/>
      <c r="O685" s="98"/>
      <c r="P685" s="99"/>
    </row>
    <row r="686">
      <c r="A686" s="107"/>
      <c r="B686" s="108"/>
      <c r="C686" s="109"/>
      <c r="D686" s="110"/>
      <c r="E686" s="91" t="s">
        <v>53</v>
      </c>
      <c r="F686" s="92"/>
      <c r="G686" s="93" t="s">
        <v>53</v>
      </c>
      <c r="H686" s="94"/>
      <c r="I686" s="93" t="s">
        <v>53</v>
      </c>
      <c r="J686" s="94" t="str">
        <f t="shared" si="2"/>
        <v>Hello! Please confirm that you'll be able to make it to your scheduled intake call tomorrow (12/30) at . The call will last about 30 minutes. Text CONFIRM to confirm, text CANCEL to cancel, or text CHANGE to reschedule your call.</v>
      </c>
      <c r="K686" s="95" t="str">
        <f t="shared" si="3"/>
        <v/>
      </c>
      <c r="L686" s="98"/>
      <c r="M686" s="97"/>
      <c r="N686" s="97"/>
      <c r="O686" s="98"/>
      <c r="P686" s="99"/>
    </row>
    <row r="687">
      <c r="A687" s="107"/>
      <c r="B687" s="108"/>
      <c r="C687" s="109"/>
      <c r="D687" s="110"/>
      <c r="E687" s="91" t="s">
        <v>53</v>
      </c>
      <c r="F687" s="92"/>
      <c r="G687" s="93" t="s">
        <v>53</v>
      </c>
      <c r="H687" s="94"/>
      <c r="I687" s="93" t="s">
        <v>53</v>
      </c>
      <c r="J687" s="94" t="str">
        <f t="shared" si="2"/>
        <v>Hello! Please confirm that you'll be able to make it to your scheduled intake call tomorrow (12/30) at . The call will last about 30 minutes. Text CONFIRM to confirm, text CANCEL to cancel, or text CHANGE to reschedule your call.</v>
      </c>
      <c r="K687" s="95" t="str">
        <f t="shared" si="3"/>
        <v/>
      </c>
      <c r="L687" s="98"/>
      <c r="M687" s="97"/>
      <c r="N687" s="97"/>
      <c r="O687" s="98"/>
      <c r="P687" s="99"/>
    </row>
    <row r="688">
      <c r="A688" s="107"/>
      <c r="B688" s="108"/>
      <c r="C688" s="109"/>
      <c r="D688" s="110"/>
      <c r="E688" s="91" t="s">
        <v>53</v>
      </c>
      <c r="F688" s="92"/>
      <c r="G688" s="93" t="s">
        <v>53</v>
      </c>
      <c r="H688" s="94"/>
      <c r="I688" s="93" t="s">
        <v>53</v>
      </c>
      <c r="J688" s="94" t="str">
        <f t="shared" si="2"/>
        <v>Hello! Please confirm that you'll be able to make it to your scheduled intake call tomorrow (12/30) at . The call will last about 30 minutes. Text CONFIRM to confirm, text CANCEL to cancel, or text CHANGE to reschedule your call.</v>
      </c>
      <c r="K688" s="95" t="str">
        <f t="shared" si="3"/>
        <v/>
      </c>
      <c r="L688" s="98"/>
      <c r="M688" s="97"/>
      <c r="N688" s="97"/>
      <c r="O688" s="98"/>
      <c r="P688" s="99"/>
    </row>
    <row r="689">
      <c r="A689" s="107"/>
      <c r="B689" s="108"/>
      <c r="C689" s="109"/>
      <c r="D689" s="110"/>
      <c r="E689" s="91" t="s">
        <v>53</v>
      </c>
      <c r="F689" s="92"/>
      <c r="G689" s="93" t="s">
        <v>53</v>
      </c>
      <c r="H689" s="94"/>
      <c r="I689" s="93" t="s">
        <v>53</v>
      </c>
      <c r="J689" s="94" t="str">
        <f t="shared" si="2"/>
        <v>Hello! Please confirm that you'll be able to make it to your scheduled intake call tomorrow (12/30) at . The call will last about 30 minutes. Text CONFIRM to confirm, text CANCEL to cancel, or text CHANGE to reschedule your call.</v>
      </c>
      <c r="K689" s="95" t="str">
        <f t="shared" si="3"/>
        <v/>
      </c>
      <c r="L689" s="98"/>
      <c r="M689" s="97"/>
      <c r="N689" s="97"/>
      <c r="O689" s="98"/>
      <c r="P689" s="99"/>
    </row>
    <row r="690">
      <c r="A690" s="107"/>
      <c r="B690" s="108"/>
      <c r="C690" s="109"/>
      <c r="D690" s="110"/>
      <c r="E690" s="91" t="s">
        <v>53</v>
      </c>
      <c r="F690" s="92"/>
      <c r="G690" s="93" t="s">
        <v>53</v>
      </c>
      <c r="H690" s="94"/>
      <c r="I690" s="93" t="s">
        <v>53</v>
      </c>
      <c r="J690" s="94" t="str">
        <f t="shared" si="2"/>
        <v>Hello! Please confirm that you'll be able to make it to your scheduled intake call tomorrow (12/30) at . The call will last about 30 minutes. Text CONFIRM to confirm, text CANCEL to cancel, or text CHANGE to reschedule your call.</v>
      </c>
      <c r="K690" s="95" t="str">
        <f t="shared" si="3"/>
        <v/>
      </c>
      <c r="L690" s="98"/>
      <c r="M690" s="97"/>
      <c r="N690" s="97"/>
      <c r="O690" s="98"/>
      <c r="P690" s="99"/>
    </row>
    <row r="691">
      <c r="A691" s="107"/>
      <c r="B691" s="108"/>
      <c r="C691" s="109"/>
      <c r="D691" s="110"/>
      <c r="E691" s="91" t="s">
        <v>53</v>
      </c>
      <c r="F691" s="92"/>
      <c r="G691" s="93" t="s">
        <v>53</v>
      </c>
      <c r="H691" s="94"/>
      <c r="I691" s="93" t="s">
        <v>53</v>
      </c>
      <c r="J691" s="94" t="str">
        <f t="shared" si="2"/>
        <v>Hello! Please confirm that you'll be able to make it to your scheduled intake call tomorrow (12/30) at . The call will last about 30 minutes. Text CONFIRM to confirm, text CANCEL to cancel, or text CHANGE to reschedule your call.</v>
      </c>
      <c r="K691" s="95" t="str">
        <f t="shared" si="3"/>
        <v/>
      </c>
      <c r="L691" s="98"/>
      <c r="M691" s="97"/>
      <c r="N691" s="97"/>
      <c r="O691" s="98"/>
      <c r="P691" s="99"/>
    </row>
    <row r="692">
      <c r="A692" s="107"/>
      <c r="B692" s="108"/>
      <c r="C692" s="109"/>
      <c r="D692" s="110"/>
      <c r="E692" s="91" t="s">
        <v>53</v>
      </c>
      <c r="F692" s="92"/>
      <c r="G692" s="93" t="s">
        <v>53</v>
      </c>
      <c r="H692" s="94"/>
      <c r="I692" s="93" t="s">
        <v>53</v>
      </c>
      <c r="J692" s="94" t="str">
        <f t="shared" si="2"/>
        <v>Hello! Please confirm that you'll be able to make it to your scheduled intake call tomorrow (12/30) at . The call will last about 30 minutes. Text CONFIRM to confirm, text CANCEL to cancel, or text CHANGE to reschedule your call.</v>
      </c>
      <c r="K692" s="95" t="str">
        <f t="shared" si="3"/>
        <v/>
      </c>
      <c r="L692" s="98"/>
      <c r="M692" s="97"/>
      <c r="N692" s="97"/>
      <c r="O692" s="98"/>
      <c r="P692" s="99"/>
    </row>
    <row r="693">
      <c r="A693" s="107"/>
      <c r="B693" s="108"/>
      <c r="C693" s="109"/>
      <c r="D693" s="110"/>
      <c r="E693" s="91" t="s">
        <v>53</v>
      </c>
      <c r="F693" s="92"/>
      <c r="G693" s="93" t="s">
        <v>53</v>
      </c>
      <c r="H693" s="94"/>
      <c r="I693" s="93" t="s">
        <v>53</v>
      </c>
      <c r="J693" s="94" t="str">
        <f t="shared" si="2"/>
        <v>Hello! Please confirm that you'll be able to make it to your scheduled intake call tomorrow (12/30) at . The call will last about 30 minutes. Text CONFIRM to confirm, text CANCEL to cancel, or text CHANGE to reschedule your call.</v>
      </c>
      <c r="K693" s="95" t="str">
        <f t="shared" si="3"/>
        <v/>
      </c>
      <c r="L693" s="98"/>
      <c r="M693" s="97"/>
      <c r="N693" s="97"/>
      <c r="O693" s="98"/>
      <c r="P693" s="99"/>
    </row>
    <row r="694">
      <c r="A694" s="107"/>
      <c r="B694" s="108"/>
      <c r="C694" s="109"/>
      <c r="D694" s="110"/>
      <c r="E694" s="91" t="s">
        <v>53</v>
      </c>
      <c r="F694" s="92"/>
      <c r="G694" s="93" t="s">
        <v>53</v>
      </c>
      <c r="H694" s="94"/>
      <c r="I694" s="93" t="s">
        <v>53</v>
      </c>
      <c r="J694" s="94" t="str">
        <f t="shared" si="2"/>
        <v>Hello! Please confirm that you'll be able to make it to your scheduled intake call tomorrow (12/30) at . The call will last about 30 minutes. Text CONFIRM to confirm, text CANCEL to cancel, or text CHANGE to reschedule your call.</v>
      </c>
      <c r="K694" s="95" t="str">
        <f t="shared" si="3"/>
        <v/>
      </c>
      <c r="L694" s="98"/>
      <c r="M694" s="97"/>
      <c r="N694" s="97"/>
      <c r="O694" s="98"/>
      <c r="P694" s="99"/>
    </row>
    <row r="695">
      <c r="A695" s="107"/>
      <c r="B695" s="108"/>
      <c r="C695" s="109"/>
      <c r="D695" s="110"/>
      <c r="E695" s="91" t="s">
        <v>53</v>
      </c>
      <c r="F695" s="92"/>
      <c r="G695" s="93" t="s">
        <v>53</v>
      </c>
      <c r="H695" s="94"/>
      <c r="I695" s="93" t="s">
        <v>53</v>
      </c>
      <c r="J695" s="94" t="str">
        <f t="shared" si="2"/>
        <v>Hello! Please confirm that you'll be able to make it to your scheduled intake call tomorrow (12/30) at . The call will last about 30 minutes. Text CONFIRM to confirm, text CANCEL to cancel, or text CHANGE to reschedule your call.</v>
      </c>
      <c r="K695" s="95" t="str">
        <f t="shared" si="3"/>
        <v/>
      </c>
      <c r="L695" s="98"/>
      <c r="M695" s="97"/>
      <c r="N695" s="97"/>
      <c r="O695" s="98"/>
      <c r="P695" s="99"/>
    </row>
    <row r="696">
      <c r="A696" s="107"/>
      <c r="B696" s="108"/>
      <c r="C696" s="109"/>
      <c r="D696" s="110"/>
      <c r="E696" s="91" t="s">
        <v>53</v>
      </c>
      <c r="F696" s="92"/>
      <c r="G696" s="93" t="s">
        <v>53</v>
      </c>
      <c r="H696" s="94"/>
      <c r="I696" s="93" t="s">
        <v>53</v>
      </c>
      <c r="J696" s="94" t="str">
        <f t="shared" si="2"/>
        <v>Hello! Please confirm that you'll be able to make it to your scheduled intake call tomorrow (12/30) at . The call will last about 30 minutes. Text CONFIRM to confirm, text CANCEL to cancel, or text CHANGE to reschedule your call.</v>
      </c>
      <c r="K696" s="95" t="str">
        <f t="shared" si="3"/>
        <v/>
      </c>
      <c r="L696" s="98"/>
      <c r="M696" s="97"/>
      <c r="N696" s="97"/>
      <c r="O696" s="98"/>
      <c r="P696" s="99"/>
    </row>
    <row r="697">
      <c r="A697" s="107"/>
      <c r="B697" s="108"/>
      <c r="C697" s="109"/>
      <c r="D697" s="110"/>
      <c r="E697" s="91" t="s">
        <v>53</v>
      </c>
      <c r="F697" s="92"/>
      <c r="G697" s="93" t="s">
        <v>53</v>
      </c>
      <c r="H697" s="94"/>
      <c r="I697" s="93" t="s">
        <v>53</v>
      </c>
      <c r="J697" s="94" t="str">
        <f t="shared" si="2"/>
        <v>Hello! Please confirm that you'll be able to make it to your scheduled intake call tomorrow (12/30) at . The call will last about 30 minutes. Text CONFIRM to confirm, text CANCEL to cancel, or text CHANGE to reschedule your call.</v>
      </c>
      <c r="K697" s="95" t="str">
        <f t="shared" si="3"/>
        <v/>
      </c>
      <c r="L697" s="98"/>
      <c r="M697" s="97"/>
      <c r="N697" s="97"/>
      <c r="O697" s="98"/>
      <c r="P697" s="99"/>
    </row>
    <row r="698">
      <c r="A698" s="107"/>
      <c r="B698" s="108"/>
      <c r="C698" s="109"/>
      <c r="D698" s="110"/>
      <c r="E698" s="91" t="s">
        <v>53</v>
      </c>
      <c r="F698" s="92"/>
      <c r="G698" s="93" t="s">
        <v>53</v>
      </c>
      <c r="H698" s="94"/>
      <c r="I698" s="93" t="s">
        <v>53</v>
      </c>
      <c r="J698" s="94" t="str">
        <f t="shared" si="2"/>
        <v>Hello! Please confirm that you'll be able to make it to your scheduled intake call tomorrow (12/30) at . The call will last about 30 minutes. Text CONFIRM to confirm, text CANCEL to cancel, or text CHANGE to reschedule your call.</v>
      </c>
      <c r="K698" s="95" t="str">
        <f t="shared" si="3"/>
        <v/>
      </c>
      <c r="L698" s="98"/>
      <c r="M698" s="97"/>
      <c r="N698" s="97"/>
      <c r="O698" s="98"/>
      <c r="P698" s="99"/>
    </row>
    <row r="699">
      <c r="A699" s="107"/>
      <c r="B699" s="108"/>
      <c r="C699" s="109"/>
      <c r="D699" s="110"/>
      <c r="E699" s="91" t="s">
        <v>53</v>
      </c>
      <c r="F699" s="92"/>
      <c r="G699" s="93" t="s">
        <v>53</v>
      </c>
      <c r="H699" s="94"/>
      <c r="I699" s="93" t="s">
        <v>53</v>
      </c>
      <c r="J699" s="94" t="str">
        <f t="shared" si="2"/>
        <v>Hello! Please confirm that you'll be able to make it to your scheduled intake call tomorrow (12/30) at . The call will last about 30 minutes. Text CONFIRM to confirm, text CANCEL to cancel, or text CHANGE to reschedule your call.</v>
      </c>
      <c r="K699" s="95" t="str">
        <f t="shared" si="3"/>
        <v/>
      </c>
      <c r="L699" s="98"/>
      <c r="M699" s="97"/>
      <c r="N699" s="97"/>
      <c r="O699" s="98"/>
      <c r="P699" s="99"/>
    </row>
    <row r="700">
      <c r="A700" s="107"/>
      <c r="B700" s="108"/>
      <c r="C700" s="109"/>
      <c r="D700" s="110"/>
      <c r="E700" s="91" t="s">
        <v>53</v>
      </c>
      <c r="F700" s="92"/>
      <c r="G700" s="93" t="s">
        <v>53</v>
      </c>
      <c r="H700" s="94"/>
      <c r="I700" s="93" t="s">
        <v>53</v>
      </c>
      <c r="J700" s="94" t="str">
        <f t="shared" si="2"/>
        <v>Hello! Please confirm that you'll be able to make it to your scheduled intake call tomorrow (12/30) at . The call will last about 30 minutes. Text CONFIRM to confirm, text CANCEL to cancel, or text CHANGE to reschedule your call.</v>
      </c>
      <c r="K700" s="95" t="str">
        <f t="shared" si="3"/>
        <v/>
      </c>
      <c r="L700" s="98"/>
      <c r="M700" s="97"/>
      <c r="N700" s="97"/>
      <c r="O700" s="98"/>
      <c r="P700" s="99"/>
    </row>
    <row r="701">
      <c r="A701" s="107"/>
      <c r="B701" s="108"/>
      <c r="C701" s="109"/>
      <c r="D701" s="110"/>
      <c r="E701" s="91" t="s">
        <v>53</v>
      </c>
      <c r="F701" s="92"/>
      <c r="G701" s="93" t="s">
        <v>53</v>
      </c>
      <c r="H701" s="94"/>
      <c r="I701" s="93" t="s">
        <v>53</v>
      </c>
      <c r="J701" s="94" t="str">
        <f t="shared" si="2"/>
        <v>Hello! Please confirm that you'll be able to make it to your scheduled intake call tomorrow (12/30) at . The call will last about 30 minutes. Text CONFIRM to confirm, text CANCEL to cancel, or text CHANGE to reschedule your call.</v>
      </c>
      <c r="K701" s="95" t="str">
        <f t="shared" si="3"/>
        <v/>
      </c>
      <c r="L701" s="98"/>
      <c r="M701" s="97"/>
      <c r="N701" s="97"/>
      <c r="O701" s="98"/>
      <c r="P701" s="99"/>
    </row>
    <row r="702">
      <c r="A702" s="107"/>
      <c r="B702" s="108"/>
      <c r="C702" s="109"/>
      <c r="D702" s="110"/>
      <c r="E702" s="91" t="s">
        <v>53</v>
      </c>
      <c r="F702" s="92"/>
      <c r="G702" s="93" t="s">
        <v>53</v>
      </c>
      <c r="H702" s="94"/>
      <c r="I702" s="93" t="s">
        <v>53</v>
      </c>
      <c r="J702" s="94" t="str">
        <f t="shared" si="2"/>
        <v>Hello! Please confirm that you'll be able to make it to your scheduled intake call tomorrow (12/30) at . The call will last about 30 minutes. Text CONFIRM to confirm, text CANCEL to cancel, or text CHANGE to reschedule your call.</v>
      </c>
      <c r="K702" s="95" t="str">
        <f t="shared" si="3"/>
        <v/>
      </c>
      <c r="L702" s="98"/>
      <c r="M702" s="97"/>
      <c r="N702" s="97"/>
      <c r="O702" s="98"/>
      <c r="P702" s="99"/>
    </row>
    <row r="703">
      <c r="A703" s="107"/>
      <c r="B703" s="108"/>
      <c r="C703" s="109"/>
      <c r="D703" s="110"/>
      <c r="E703" s="91" t="s">
        <v>53</v>
      </c>
      <c r="F703" s="92"/>
      <c r="G703" s="93" t="s">
        <v>53</v>
      </c>
      <c r="H703" s="94"/>
      <c r="I703" s="93" t="s">
        <v>53</v>
      </c>
      <c r="J703" s="94" t="str">
        <f t="shared" si="2"/>
        <v>Hello! Please confirm that you'll be able to make it to your scheduled intake call tomorrow (12/30) at . The call will last about 30 minutes. Text CONFIRM to confirm, text CANCEL to cancel, or text CHANGE to reschedule your call.</v>
      </c>
      <c r="K703" s="95" t="str">
        <f t="shared" si="3"/>
        <v/>
      </c>
      <c r="L703" s="98"/>
      <c r="M703" s="97"/>
      <c r="N703" s="97"/>
      <c r="O703" s="98"/>
      <c r="P703" s="99"/>
    </row>
    <row r="704">
      <c r="A704" s="107"/>
      <c r="B704" s="108"/>
      <c r="C704" s="109"/>
      <c r="D704" s="110"/>
      <c r="E704" s="91" t="s">
        <v>53</v>
      </c>
      <c r="F704" s="92"/>
      <c r="G704" s="93" t="s">
        <v>53</v>
      </c>
      <c r="H704" s="94"/>
      <c r="I704" s="93" t="s">
        <v>53</v>
      </c>
      <c r="J704" s="94" t="str">
        <f t="shared" si="2"/>
        <v>Hello! Please confirm that you'll be able to make it to your scheduled intake call tomorrow (12/30) at . The call will last about 30 minutes. Text CONFIRM to confirm, text CANCEL to cancel, or text CHANGE to reschedule your call.</v>
      </c>
      <c r="K704" s="95" t="str">
        <f t="shared" si="3"/>
        <v/>
      </c>
      <c r="L704" s="98"/>
      <c r="M704" s="97"/>
      <c r="N704" s="97"/>
      <c r="O704" s="98"/>
      <c r="P704" s="99"/>
    </row>
    <row r="705">
      <c r="A705" s="107"/>
      <c r="B705" s="108"/>
      <c r="C705" s="109"/>
      <c r="D705" s="110"/>
      <c r="E705" s="91" t="s">
        <v>53</v>
      </c>
      <c r="F705" s="92"/>
      <c r="G705" s="93" t="s">
        <v>53</v>
      </c>
      <c r="H705" s="94"/>
      <c r="I705" s="93" t="s">
        <v>53</v>
      </c>
      <c r="J705" s="94" t="str">
        <f t="shared" si="2"/>
        <v>Hello! Please confirm that you'll be able to make it to your scheduled intake call tomorrow (12/30) at . The call will last about 30 minutes. Text CONFIRM to confirm, text CANCEL to cancel, or text CHANGE to reschedule your call.</v>
      </c>
      <c r="K705" s="95" t="str">
        <f t="shared" si="3"/>
        <v/>
      </c>
      <c r="L705" s="98"/>
      <c r="M705" s="97"/>
      <c r="N705" s="97"/>
      <c r="O705" s="98"/>
      <c r="P705" s="99"/>
    </row>
    <row r="706">
      <c r="A706" s="107"/>
      <c r="B706" s="108"/>
      <c r="C706" s="109"/>
      <c r="D706" s="110"/>
      <c r="E706" s="91" t="s">
        <v>53</v>
      </c>
      <c r="F706" s="92"/>
      <c r="G706" s="93" t="s">
        <v>53</v>
      </c>
      <c r="H706" s="94"/>
      <c r="I706" s="93" t="s">
        <v>53</v>
      </c>
      <c r="J706" s="94" t="str">
        <f t="shared" si="2"/>
        <v>Hello! Please confirm that you'll be able to make it to your scheduled intake call tomorrow (12/30) at . The call will last about 30 minutes. Text CONFIRM to confirm, text CANCEL to cancel, or text CHANGE to reschedule your call.</v>
      </c>
      <c r="K706" s="95" t="str">
        <f t="shared" si="3"/>
        <v/>
      </c>
      <c r="L706" s="98"/>
      <c r="M706" s="97"/>
      <c r="N706" s="97"/>
      <c r="O706" s="98"/>
      <c r="P706" s="99"/>
    </row>
    <row r="707">
      <c r="A707" s="107"/>
      <c r="B707" s="108"/>
      <c r="C707" s="109"/>
      <c r="D707" s="110"/>
      <c r="E707" s="91" t="s">
        <v>53</v>
      </c>
      <c r="F707" s="92"/>
      <c r="G707" s="93" t="s">
        <v>53</v>
      </c>
      <c r="H707" s="94"/>
      <c r="I707" s="93" t="s">
        <v>53</v>
      </c>
      <c r="J707" s="94" t="str">
        <f t="shared" si="2"/>
        <v>Hello! Please confirm that you'll be able to make it to your scheduled intake call tomorrow (12/30) at . The call will last about 30 minutes. Text CONFIRM to confirm, text CANCEL to cancel, or text CHANGE to reschedule your call.</v>
      </c>
      <c r="K707" s="95" t="str">
        <f t="shared" si="3"/>
        <v/>
      </c>
      <c r="L707" s="98"/>
      <c r="M707" s="97"/>
      <c r="N707" s="97"/>
      <c r="O707" s="98"/>
      <c r="P707" s="99"/>
    </row>
    <row r="708">
      <c r="A708" s="107"/>
      <c r="B708" s="108"/>
      <c r="C708" s="109"/>
      <c r="D708" s="110"/>
      <c r="E708" s="91" t="s">
        <v>53</v>
      </c>
      <c r="F708" s="92"/>
      <c r="G708" s="93" t="s">
        <v>53</v>
      </c>
      <c r="H708" s="94"/>
      <c r="I708" s="93" t="s">
        <v>53</v>
      </c>
      <c r="J708" s="94" t="str">
        <f t="shared" si="2"/>
        <v>Hello! Please confirm that you'll be able to make it to your scheduled intake call tomorrow (12/30) at . The call will last about 30 minutes. Text CONFIRM to confirm, text CANCEL to cancel, or text CHANGE to reschedule your call.</v>
      </c>
      <c r="K708" s="95" t="str">
        <f t="shared" si="3"/>
        <v/>
      </c>
      <c r="L708" s="98"/>
      <c r="M708" s="97"/>
      <c r="N708" s="97"/>
      <c r="O708" s="98"/>
      <c r="P708" s="99"/>
    </row>
    <row r="709">
      <c r="A709" s="107"/>
      <c r="B709" s="108"/>
      <c r="C709" s="109"/>
      <c r="D709" s="110"/>
      <c r="E709" s="91" t="s">
        <v>53</v>
      </c>
      <c r="F709" s="92"/>
      <c r="G709" s="93" t="s">
        <v>53</v>
      </c>
      <c r="H709" s="94"/>
      <c r="I709" s="93" t="s">
        <v>53</v>
      </c>
      <c r="J709" s="94" t="str">
        <f t="shared" si="2"/>
        <v>Hello! Please confirm that you'll be able to make it to your scheduled intake call tomorrow (12/30) at . The call will last about 30 minutes. Text CONFIRM to confirm, text CANCEL to cancel, or text CHANGE to reschedule your call.</v>
      </c>
      <c r="K709" s="95" t="str">
        <f t="shared" si="3"/>
        <v/>
      </c>
      <c r="L709" s="98"/>
      <c r="M709" s="97"/>
      <c r="N709" s="97"/>
      <c r="O709" s="98"/>
      <c r="P709" s="99"/>
    </row>
    <row r="710">
      <c r="A710" s="107"/>
      <c r="B710" s="108"/>
      <c r="C710" s="109"/>
      <c r="D710" s="110"/>
      <c r="E710" s="91" t="s">
        <v>53</v>
      </c>
      <c r="F710" s="92"/>
      <c r="G710" s="93" t="s">
        <v>53</v>
      </c>
      <c r="H710" s="94"/>
      <c r="I710" s="93" t="s">
        <v>53</v>
      </c>
      <c r="J710" s="94" t="str">
        <f t="shared" si="2"/>
        <v>Hello! Please confirm that you'll be able to make it to your scheduled intake call tomorrow (12/30) at . The call will last about 30 minutes. Text CONFIRM to confirm, text CANCEL to cancel, or text CHANGE to reschedule your call.</v>
      </c>
      <c r="K710" s="95" t="str">
        <f t="shared" si="3"/>
        <v/>
      </c>
      <c r="L710" s="98"/>
      <c r="M710" s="97"/>
      <c r="N710" s="97"/>
      <c r="O710" s="98"/>
      <c r="P710" s="99"/>
    </row>
    <row r="711">
      <c r="A711" s="107"/>
      <c r="B711" s="108"/>
      <c r="C711" s="109"/>
      <c r="D711" s="110"/>
      <c r="E711" s="91" t="s">
        <v>53</v>
      </c>
      <c r="F711" s="92"/>
      <c r="G711" s="93" t="s">
        <v>53</v>
      </c>
      <c r="H711" s="94"/>
      <c r="I711" s="93" t="s">
        <v>53</v>
      </c>
      <c r="J711" s="94" t="str">
        <f t="shared" si="2"/>
        <v>Hello! Please confirm that you'll be able to make it to your scheduled intake call tomorrow (12/30) at . The call will last about 30 minutes. Text CONFIRM to confirm, text CANCEL to cancel, or text CHANGE to reschedule your call.</v>
      </c>
      <c r="K711" s="95" t="str">
        <f t="shared" si="3"/>
        <v/>
      </c>
      <c r="L711" s="98"/>
      <c r="M711" s="97"/>
      <c r="N711" s="97"/>
      <c r="O711" s="98"/>
      <c r="P711" s="99"/>
    </row>
    <row r="712">
      <c r="A712" s="107"/>
      <c r="B712" s="108"/>
      <c r="C712" s="109"/>
      <c r="D712" s="110"/>
      <c r="E712" s="91" t="s">
        <v>53</v>
      </c>
      <c r="F712" s="92"/>
      <c r="G712" s="93" t="s">
        <v>53</v>
      </c>
      <c r="H712" s="94"/>
      <c r="I712" s="93" t="s">
        <v>53</v>
      </c>
      <c r="J712" s="94" t="str">
        <f t="shared" si="2"/>
        <v>Hello! Please confirm that you'll be able to make it to your scheduled intake call tomorrow (12/30) at . The call will last about 30 minutes. Text CONFIRM to confirm, text CANCEL to cancel, or text CHANGE to reschedule your call.</v>
      </c>
      <c r="K712" s="95" t="str">
        <f t="shared" si="3"/>
        <v/>
      </c>
      <c r="L712" s="98"/>
      <c r="M712" s="97"/>
      <c r="N712" s="97"/>
      <c r="O712" s="98"/>
      <c r="P712" s="99"/>
    </row>
    <row r="713">
      <c r="A713" s="107"/>
      <c r="B713" s="108"/>
      <c r="C713" s="109"/>
      <c r="D713" s="110"/>
      <c r="E713" s="91" t="s">
        <v>53</v>
      </c>
      <c r="F713" s="92"/>
      <c r="G713" s="93" t="s">
        <v>53</v>
      </c>
      <c r="H713" s="94"/>
      <c r="I713" s="93" t="s">
        <v>53</v>
      </c>
      <c r="J713" s="94" t="str">
        <f t="shared" si="2"/>
        <v>Hello! Please confirm that you'll be able to make it to your scheduled intake call tomorrow (12/30) at . The call will last about 30 minutes. Text CONFIRM to confirm, text CANCEL to cancel, or text CHANGE to reschedule your call.</v>
      </c>
      <c r="K713" s="95" t="str">
        <f t="shared" si="3"/>
        <v/>
      </c>
      <c r="L713" s="98"/>
      <c r="M713" s="97"/>
      <c r="N713" s="97"/>
      <c r="O713" s="98"/>
      <c r="P713" s="99"/>
    </row>
    <row r="714">
      <c r="A714" s="107"/>
      <c r="B714" s="108"/>
      <c r="C714" s="109"/>
      <c r="D714" s="110"/>
      <c r="E714" s="91" t="s">
        <v>53</v>
      </c>
      <c r="F714" s="92"/>
      <c r="G714" s="93" t="s">
        <v>53</v>
      </c>
      <c r="H714" s="94"/>
      <c r="I714" s="93" t="s">
        <v>53</v>
      </c>
      <c r="J714" s="94" t="str">
        <f t="shared" si="2"/>
        <v>Hello! Please confirm that you'll be able to make it to your scheduled intake call tomorrow (12/30) at . The call will last about 30 minutes. Text CONFIRM to confirm, text CANCEL to cancel, or text CHANGE to reschedule your call.</v>
      </c>
      <c r="K714" s="95" t="str">
        <f t="shared" si="3"/>
        <v/>
      </c>
      <c r="L714" s="98"/>
      <c r="M714" s="97"/>
      <c r="N714" s="97"/>
      <c r="O714" s="98"/>
      <c r="P714" s="99"/>
    </row>
    <row r="715">
      <c r="A715" s="107"/>
      <c r="B715" s="108"/>
      <c r="C715" s="109"/>
      <c r="D715" s="110"/>
      <c r="E715" s="91" t="s">
        <v>53</v>
      </c>
      <c r="F715" s="92"/>
      <c r="G715" s="93" t="s">
        <v>53</v>
      </c>
      <c r="H715" s="94"/>
      <c r="I715" s="93" t="s">
        <v>53</v>
      </c>
      <c r="J715" s="94" t="str">
        <f t="shared" si="2"/>
        <v>Hello! Please confirm that you'll be able to make it to your scheduled intake call tomorrow (12/30) at . The call will last about 30 minutes. Text CONFIRM to confirm, text CANCEL to cancel, or text CHANGE to reschedule your call.</v>
      </c>
      <c r="K715" s="95" t="str">
        <f t="shared" si="3"/>
        <v/>
      </c>
      <c r="L715" s="98"/>
      <c r="M715" s="97"/>
      <c r="N715" s="97"/>
      <c r="O715" s="98"/>
      <c r="P715" s="99"/>
    </row>
    <row r="716">
      <c r="A716" s="107"/>
      <c r="B716" s="108"/>
      <c r="C716" s="109"/>
      <c r="D716" s="110"/>
      <c r="E716" s="91" t="s">
        <v>53</v>
      </c>
      <c r="F716" s="92"/>
      <c r="G716" s="93" t="s">
        <v>53</v>
      </c>
      <c r="H716" s="94"/>
      <c r="I716" s="93" t="s">
        <v>53</v>
      </c>
      <c r="J716" s="94" t="str">
        <f t="shared" si="2"/>
        <v>Hello! Please confirm that you'll be able to make it to your scheduled intake call tomorrow (12/30) at . The call will last about 30 minutes. Text CONFIRM to confirm, text CANCEL to cancel, or text CHANGE to reschedule your call.</v>
      </c>
      <c r="K716" s="95" t="str">
        <f t="shared" si="3"/>
        <v/>
      </c>
      <c r="L716" s="98"/>
      <c r="M716" s="97"/>
      <c r="N716" s="97"/>
      <c r="O716" s="98"/>
      <c r="P716" s="99"/>
    </row>
    <row r="717">
      <c r="A717" s="107"/>
      <c r="B717" s="108"/>
      <c r="C717" s="109"/>
      <c r="D717" s="110"/>
      <c r="E717" s="91" t="s">
        <v>53</v>
      </c>
      <c r="F717" s="92"/>
      <c r="G717" s="93" t="s">
        <v>53</v>
      </c>
      <c r="H717" s="94"/>
      <c r="I717" s="93" t="s">
        <v>53</v>
      </c>
      <c r="J717" s="94" t="str">
        <f t="shared" si="2"/>
        <v>Hello! Please confirm that you'll be able to make it to your scheduled intake call tomorrow (12/30) at . The call will last about 30 minutes. Text CONFIRM to confirm, text CANCEL to cancel, or text CHANGE to reschedule your call.</v>
      </c>
      <c r="K717" s="95" t="str">
        <f t="shared" si="3"/>
        <v/>
      </c>
      <c r="L717" s="98"/>
      <c r="M717" s="97"/>
      <c r="N717" s="97"/>
      <c r="O717" s="98"/>
      <c r="P717" s="99"/>
    </row>
    <row r="718">
      <c r="A718" s="107"/>
      <c r="B718" s="108"/>
      <c r="C718" s="109"/>
      <c r="D718" s="110"/>
      <c r="E718" s="91" t="s">
        <v>53</v>
      </c>
      <c r="F718" s="92"/>
      <c r="G718" s="93" t="s">
        <v>53</v>
      </c>
      <c r="H718" s="94"/>
      <c r="I718" s="93" t="s">
        <v>53</v>
      </c>
      <c r="J718" s="94" t="str">
        <f t="shared" si="2"/>
        <v>Hello! Please confirm that you'll be able to make it to your scheduled intake call tomorrow (12/30) at . The call will last about 30 minutes. Text CONFIRM to confirm, text CANCEL to cancel, or text CHANGE to reschedule your call.</v>
      </c>
      <c r="K718" s="95" t="str">
        <f t="shared" si="3"/>
        <v/>
      </c>
      <c r="L718" s="98"/>
      <c r="M718" s="97"/>
      <c r="N718" s="97"/>
      <c r="O718" s="98"/>
      <c r="P718" s="99"/>
    </row>
    <row r="719">
      <c r="A719" s="107"/>
      <c r="B719" s="108"/>
      <c r="C719" s="109"/>
      <c r="D719" s="110"/>
      <c r="E719" s="91" t="s">
        <v>53</v>
      </c>
      <c r="F719" s="92"/>
      <c r="G719" s="93" t="s">
        <v>53</v>
      </c>
      <c r="H719" s="94"/>
      <c r="I719" s="93" t="s">
        <v>53</v>
      </c>
      <c r="J719" s="94" t="str">
        <f t="shared" si="2"/>
        <v>Hello! Please confirm that you'll be able to make it to your scheduled intake call tomorrow (12/30) at . The call will last about 30 minutes. Text CONFIRM to confirm, text CANCEL to cancel, or text CHANGE to reschedule your call.</v>
      </c>
      <c r="K719" s="95" t="str">
        <f t="shared" si="3"/>
        <v/>
      </c>
      <c r="L719" s="98"/>
      <c r="M719" s="97"/>
      <c r="N719" s="97"/>
      <c r="O719" s="98"/>
      <c r="P719" s="99"/>
    </row>
    <row r="720">
      <c r="A720" s="107"/>
      <c r="B720" s="108"/>
      <c r="C720" s="109"/>
      <c r="D720" s="110"/>
      <c r="E720" s="91" t="s">
        <v>53</v>
      </c>
      <c r="F720" s="92"/>
      <c r="G720" s="93" t="s">
        <v>53</v>
      </c>
      <c r="H720" s="94"/>
      <c r="I720" s="93" t="s">
        <v>53</v>
      </c>
      <c r="J720" s="94" t="str">
        <f t="shared" si="2"/>
        <v>Hello! Please confirm that you'll be able to make it to your scheduled intake call tomorrow (12/30) at . The call will last about 30 minutes. Text CONFIRM to confirm, text CANCEL to cancel, or text CHANGE to reschedule your call.</v>
      </c>
      <c r="K720" s="95" t="str">
        <f t="shared" si="3"/>
        <v/>
      </c>
      <c r="L720" s="98"/>
      <c r="M720" s="97"/>
      <c r="N720" s="97"/>
      <c r="O720" s="98"/>
      <c r="P720" s="99"/>
    </row>
    <row r="721">
      <c r="A721" s="107"/>
      <c r="B721" s="108"/>
      <c r="C721" s="109"/>
      <c r="D721" s="110"/>
      <c r="E721" s="91" t="s">
        <v>53</v>
      </c>
      <c r="F721" s="92"/>
      <c r="G721" s="93" t="s">
        <v>53</v>
      </c>
      <c r="H721" s="94"/>
      <c r="I721" s="93" t="s">
        <v>53</v>
      </c>
      <c r="J721" s="94" t="str">
        <f t="shared" si="2"/>
        <v>Hello! Please confirm that you'll be able to make it to your scheduled intake call tomorrow (12/30) at . The call will last about 30 minutes. Text CONFIRM to confirm, text CANCEL to cancel, or text CHANGE to reschedule your call.</v>
      </c>
      <c r="K721" s="95" t="str">
        <f t="shared" si="3"/>
        <v/>
      </c>
      <c r="L721" s="98"/>
      <c r="M721" s="97"/>
      <c r="N721" s="97"/>
      <c r="O721" s="98"/>
      <c r="P721" s="99"/>
    </row>
    <row r="722">
      <c r="A722" s="107"/>
      <c r="B722" s="108"/>
      <c r="C722" s="109"/>
      <c r="D722" s="110"/>
      <c r="E722" s="91" t="s">
        <v>53</v>
      </c>
      <c r="F722" s="92"/>
      <c r="G722" s="93" t="s">
        <v>53</v>
      </c>
      <c r="H722" s="94"/>
      <c r="I722" s="93" t="s">
        <v>53</v>
      </c>
      <c r="J722" s="94" t="str">
        <f t="shared" si="2"/>
        <v>Hello! Please confirm that you'll be able to make it to your scheduled intake call tomorrow (12/30) at . The call will last about 30 minutes. Text CONFIRM to confirm, text CANCEL to cancel, or text CHANGE to reschedule your call.</v>
      </c>
      <c r="K722" s="95" t="str">
        <f t="shared" si="3"/>
        <v/>
      </c>
      <c r="L722" s="98"/>
      <c r="M722" s="97"/>
      <c r="N722" s="97"/>
      <c r="O722" s="98"/>
      <c r="P722" s="99"/>
    </row>
    <row r="723">
      <c r="A723" s="107"/>
      <c r="B723" s="108"/>
      <c r="C723" s="109"/>
      <c r="D723" s="110"/>
      <c r="E723" s="91" t="s">
        <v>53</v>
      </c>
      <c r="F723" s="92"/>
      <c r="G723" s="93" t="s">
        <v>53</v>
      </c>
      <c r="H723" s="94"/>
      <c r="I723" s="93" t="s">
        <v>53</v>
      </c>
      <c r="J723" s="94" t="str">
        <f t="shared" si="2"/>
        <v>Hello! Please confirm that you'll be able to make it to your scheduled intake call tomorrow (12/30) at . The call will last about 30 minutes. Text CONFIRM to confirm, text CANCEL to cancel, or text CHANGE to reschedule your call.</v>
      </c>
      <c r="K723" s="95" t="str">
        <f t="shared" si="3"/>
        <v/>
      </c>
      <c r="L723" s="98"/>
      <c r="M723" s="97"/>
      <c r="N723" s="97"/>
      <c r="O723" s="98"/>
      <c r="P723" s="99"/>
    </row>
    <row r="724">
      <c r="A724" s="107"/>
      <c r="B724" s="108"/>
      <c r="C724" s="109"/>
      <c r="D724" s="110"/>
      <c r="E724" s="91" t="s">
        <v>53</v>
      </c>
      <c r="F724" s="92"/>
      <c r="G724" s="93" t="s">
        <v>53</v>
      </c>
      <c r="H724" s="94"/>
      <c r="I724" s="93" t="s">
        <v>53</v>
      </c>
      <c r="J724" s="94" t="str">
        <f t="shared" si="2"/>
        <v>Hello! Please confirm that you'll be able to make it to your scheduled intake call tomorrow (12/30) at . The call will last about 30 minutes. Text CONFIRM to confirm, text CANCEL to cancel, or text CHANGE to reschedule your call.</v>
      </c>
      <c r="K724" s="95" t="str">
        <f t="shared" si="3"/>
        <v/>
      </c>
      <c r="L724" s="98"/>
      <c r="M724" s="97"/>
      <c r="N724" s="97"/>
      <c r="O724" s="98"/>
      <c r="P724" s="99"/>
    </row>
    <row r="725">
      <c r="A725" s="107"/>
      <c r="B725" s="108"/>
      <c r="C725" s="109"/>
      <c r="D725" s="110"/>
      <c r="E725" s="91" t="s">
        <v>53</v>
      </c>
      <c r="F725" s="92"/>
      <c r="G725" s="93" t="s">
        <v>53</v>
      </c>
      <c r="H725" s="94"/>
      <c r="I725" s="93" t="s">
        <v>53</v>
      </c>
      <c r="J725" s="94" t="str">
        <f t="shared" si="2"/>
        <v>Hello! Please confirm that you'll be able to make it to your scheduled intake call tomorrow (12/30) at . The call will last about 30 minutes. Text CONFIRM to confirm, text CANCEL to cancel, or text CHANGE to reschedule your call.</v>
      </c>
      <c r="K725" s="95" t="str">
        <f t="shared" si="3"/>
        <v/>
      </c>
      <c r="L725" s="98"/>
      <c r="M725" s="97"/>
      <c r="N725" s="97"/>
      <c r="O725" s="98"/>
      <c r="P725" s="99"/>
    </row>
    <row r="726">
      <c r="A726" s="107"/>
      <c r="B726" s="108"/>
      <c r="C726" s="109"/>
      <c r="D726" s="110"/>
      <c r="E726" s="91" t="s">
        <v>53</v>
      </c>
      <c r="F726" s="92"/>
      <c r="G726" s="93" t="s">
        <v>53</v>
      </c>
      <c r="H726" s="94"/>
      <c r="I726" s="93" t="s">
        <v>53</v>
      </c>
      <c r="J726" s="94" t="str">
        <f t="shared" si="2"/>
        <v>Hello! Please confirm that you'll be able to make it to your scheduled intake call tomorrow (12/30) at . The call will last about 30 minutes. Text CONFIRM to confirm, text CANCEL to cancel, or text CHANGE to reschedule your call.</v>
      </c>
      <c r="K726" s="95" t="str">
        <f t="shared" si="3"/>
        <v/>
      </c>
      <c r="L726" s="98"/>
      <c r="M726" s="97"/>
      <c r="N726" s="97"/>
      <c r="O726" s="98"/>
      <c r="P726" s="99"/>
    </row>
    <row r="727">
      <c r="A727" s="107"/>
      <c r="B727" s="108"/>
      <c r="C727" s="109"/>
      <c r="D727" s="110"/>
      <c r="E727" s="91" t="s">
        <v>53</v>
      </c>
      <c r="F727" s="92"/>
      <c r="G727" s="93" t="s">
        <v>53</v>
      </c>
      <c r="H727" s="94"/>
      <c r="I727" s="93" t="s">
        <v>53</v>
      </c>
      <c r="J727" s="94" t="str">
        <f t="shared" si="2"/>
        <v>Hello! Please confirm that you'll be able to make it to your scheduled intake call tomorrow (12/30) at . The call will last about 30 minutes. Text CONFIRM to confirm, text CANCEL to cancel, or text CHANGE to reschedule your call.</v>
      </c>
      <c r="K727" s="95" t="str">
        <f t="shared" si="3"/>
        <v/>
      </c>
      <c r="L727" s="98"/>
      <c r="M727" s="97"/>
      <c r="N727" s="97"/>
      <c r="O727" s="98"/>
      <c r="P727" s="99"/>
    </row>
    <row r="728">
      <c r="A728" s="107"/>
      <c r="B728" s="108"/>
      <c r="C728" s="109"/>
      <c r="D728" s="110"/>
      <c r="E728" s="91" t="s">
        <v>53</v>
      </c>
      <c r="F728" s="92"/>
      <c r="G728" s="93" t="s">
        <v>53</v>
      </c>
      <c r="H728" s="94"/>
      <c r="I728" s="93" t="s">
        <v>53</v>
      </c>
      <c r="J728" s="94" t="str">
        <f t="shared" si="2"/>
        <v>Hello! Please confirm that you'll be able to make it to your scheduled intake call tomorrow (12/30) at . The call will last about 30 minutes. Text CONFIRM to confirm, text CANCEL to cancel, or text CHANGE to reschedule your call.</v>
      </c>
      <c r="K728" s="95" t="str">
        <f t="shared" si="3"/>
        <v/>
      </c>
      <c r="L728" s="98"/>
      <c r="M728" s="97"/>
      <c r="N728" s="97"/>
      <c r="O728" s="98"/>
      <c r="P728" s="99"/>
    </row>
    <row r="729">
      <c r="A729" s="107"/>
      <c r="B729" s="108"/>
      <c r="C729" s="109"/>
      <c r="D729" s="110"/>
      <c r="E729" s="91" t="s">
        <v>53</v>
      </c>
      <c r="F729" s="92"/>
      <c r="G729" s="93" t="s">
        <v>53</v>
      </c>
      <c r="H729" s="94"/>
      <c r="I729" s="93" t="s">
        <v>53</v>
      </c>
      <c r="J729" s="94" t="str">
        <f t="shared" si="2"/>
        <v>Hello! Please confirm that you'll be able to make it to your scheduled intake call tomorrow (12/30) at . The call will last about 30 minutes. Text CONFIRM to confirm, text CANCEL to cancel, or text CHANGE to reschedule your call.</v>
      </c>
      <c r="K729" s="95" t="str">
        <f t="shared" si="3"/>
        <v/>
      </c>
      <c r="L729" s="98"/>
      <c r="M729" s="97"/>
      <c r="N729" s="97"/>
      <c r="O729" s="98"/>
      <c r="P729" s="99"/>
    </row>
    <row r="730">
      <c r="A730" s="107"/>
      <c r="B730" s="108"/>
      <c r="C730" s="109"/>
      <c r="D730" s="110"/>
      <c r="E730" s="91" t="s">
        <v>53</v>
      </c>
      <c r="F730" s="92"/>
      <c r="G730" s="93" t="s">
        <v>53</v>
      </c>
      <c r="H730" s="94"/>
      <c r="I730" s="93" t="s">
        <v>53</v>
      </c>
      <c r="J730" s="94" t="str">
        <f t="shared" si="2"/>
        <v>Hello! Please confirm that you'll be able to make it to your scheduled intake call tomorrow (12/30) at . The call will last about 30 minutes. Text CONFIRM to confirm, text CANCEL to cancel, or text CHANGE to reschedule your call.</v>
      </c>
      <c r="K730" s="95" t="str">
        <f t="shared" si="3"/>
        <v/>
      </c>
      <c r="L730" s="98"/>
      <c r="M730" s="97"/>
      <c r="N730" s="97"/>
      <c r="O730" s="98"/>
      <c r="P730" s="99"/>
    </row>
    <row r="731">
      <c r="A731" s="107"/>
      <c r="B731" s="108"/>
      <c r="C731" s="109"/>
      <c r="D731" s="110"/>
      <c r="E731" s="91" t="s">
        <v>53</v>
      </c>
      <c r="F731" s="92"/>
      <c r="G731" s="93" t="s">
        <v>53</v>
      </c>
      <c r="H731" s="94"/>
      <c r="I731" s="93" t="s">
        <v>53</v>
      </c>
      <c r="J731" s="94" t="str">
        <f t="shared" si="2"/>
        <v>Hello! Please confirm that you'll be able to make it to your scheduled intake call tomorrow (12/30) at . The call will last about 30 minutes. Text CONFIRM to confirm, text CANCEL to cancel, or text CHANGE to reschedule your call.</v>
      </c>
      <c r="K731" s="95" t="str">
        <f t="shared" si="3"/>
        <v/>
      </c>
      <c r="L731" s="98"/>
      <c r="M731" s="97"/>
      <c r="N731" s="97"/>
      <c r="O731" s="98"/>
      <c r="P731" s="99"/>
    </row>
    <row r="732">
      <c r="A732" s="107"/>
      <c r="B732" s="108"/>
      <c r="C732" s="109"/>
      <c r="D732" s="110"/>
      <c r="E732" s="91" t="s">
        <v>53</v>
      </c>
      <c r="F732" s="92"/>
      <c r="G732" s="93" t="s">
        <v>53</v>
      </c>
      <c r="H732" s="94"/>
      <c r="I732" s="93" t="s">
        <v>53</v>
      </c>
      <c r="J732" s="94" t="str">
        <f t="shared" si="2"/>
        <v>Hello! Please confirm that you'll be able to make it to your scheduled intake call tomorrow (12/30) at . The call will last about 30 minutes. Text CONFIRM to confirm, text CANCEL to cancel, or text CHANGE to reschedule your call.</v>
      </c>
      <c r="K732" s="95" t="str">
        <f t="shared" si="3"/>
        <v/>
      </c>
      <c r="L732" s="98"/>
      <c r="M732" s="97"/>
      <c r="N732" s="97"/>
      <c r="O732" s="98"/>
      <c r="P732" s="99"/>
    </row>
    <row r="733">
      <c r="A733" s="107"/>
      <c r="B733" s="108"/>
      <c r="C733" s="109"/>
      <c r="D733" s="110"/>
      <c r="E733" s="91" t="s">
        <v>53</v>
      </c>
      <c r="F733" s="92"/>
      <c r="G733" s="93" t="s">
        <v>53</v>
      </c>
      <c r="H733" s="94"/>
      <c r="I733" s="93" t="s">
        <v>53</v>
      </c>
      <c r="J733" s="94" t="str">
        <f t="shared" si="2"/>
        <v>Hello! Please confirm that you'll be able to make it to your scheduled intake call tomorrow (12/30) at . The call will last about 30 minutes. Text CONFIRM to confirm, text CANCEL to cancel, or text CHANGE to reschedule your call.</v>
      </c>
      <c r="K733" s="95" t="str">
        <f t="shared" si="3"/>
        <v/>
      </c>
      <c r="L733" s="98"/>
      <c r="M733" s="97"/>
      <c r="N733" s="97"/>
      <c r="O733" s="98"/>
      <c r="P733" s="99"/>
    </row>
    <row r="734">
      <c r="A734" s="107"/>
      <c r="B734" s="108"/>
      <c r="C734" s="109"/>
      <c r="D734" s="110"/>
      <c r="E734" s="91" t="s">
        <v>53</v>
      </c>
      <c r="F734" s="92"/>
      <c r="G734" s="93" t="s">
        <v>53</v>
      </c>
      <c r="H734" s="94"/>
      <c r="I734" s="93" t="s">
        <v>53</v>
      </c>
      <c r="J734" s="94" t="str">
        <f t="shared" si="2"/>
        <v>Hello! Please confirm that you'll be able to make it to your scheduled intake call tomorrow (12/30) at . The call will last about 30 minutes. Text CONFIRM to confirm, text CANCEL to cancel, or text CHANGE to reschedule your call.</v>
      </c>
      <c r="K734" s="95" t="str">
        <f t="shared" si="3"/>
        <v/>
      </c>
      <c r="L734" s="98"/>
      <c r="M734" s="97"/>
      <c r="N734" s="97"/>
      <c r="O734" s="98"/>
      <c r="P734" s="99"/>
    </row>
    <row r="735">
      <c r="A735" s="107"/>
      <c r="B735" s="108"/>
      <c r="C735" s="109"/>
      <c r="D735" s="110"/>
      <c r="E735" s="91" t="s">
        <v>53</v>
      </c>
      <c r="F735" s="92"/>
      <c r="G735" s="93" t="s">
        <v>53</v>
      </c>
      <c r="H735" s="94"/>
      <c r="I735" s="93" t="s">
        <v>53</v>
      </c>
      <c r="J735" s="94" t="str">
        <f t="shared" si="2"/>
        <v>Hello! Please confirm that you'll be able to make it to your scheduled intake call tomorrow (12/30) at . The call will last about 30 minutes. Text CONFIRM to confirm, text CANCEL to cancel, or text CHANGE to reschedule your call.</v>
      </c>
      <c r="K735" s="95" t="str">
        <f t="shared" si="3"/>
        <v/>
      </c>
      <c r="L735" s="98"/>
      <c r="M735" s="97"/>
      <c r="N735" s="97"/>
      <c r="O735" s="98"/>
      <c r="P735" s="99"/>
    </row>
    <row r="736">
      <c r="A736" s="107"/>
      <c r="B736" s="108"/>
      <c r="C736" s="109"/>
      <c r="D736" s="110"/>
      <c r="E736" s="91" t="s">
        <v>53</v>
      </c>
      <c r="F736" s="92"/>
      <c r="G736" s="93" t="s">
        <v>53</v>
      </c>
      <c r="H736" s="94"/>
      <c r="I736" s="93" t="s">
        <v>53</v>
      </c>
      <c r="J736" s="94" t="str">
        <f t="shared" si="2"/>
        <v>Hello! Please confirm that you'll be able to make it to your scheduled intake call tomorrow (12/30) at . The call will last about 30 minutes. Text CONFIRM to confirm, text CANCEL to cancel, or text CHANGE to reschedule your call.</v>
      </c>
      <c r="K736" s="95" t="str">
        <f t="shared" si="3"/>
        <v/>
      </c>
      <c r="L736" s="98"/>
      <c r="M736" s="97"/>
      <c r="N736" s="97"/>
      <c r="O736" s="98"/>
      <c r="P736" s="99"/>
    </row>
    <row r="737">
      <c r="A737" s="107"/>
      <c r="B737" s="108"/>
      <c r="C737" s="109"/>
      <c r="D737" s="110"/>
      <c r="E737" s="91" t="s">
        <v>53</v>
      </c>
      <c r="F737" s="92"/>
      <c r="G737" s="93" t="s">
        <v>53</v>
      </c>
      <c r="H737" s="94"/>
      <c r="I737" s="93" t="s">
        <v>53</v>
      </c>
      <c r="J737" s="94" t="str">
        <f t="shared" si="2"/>
        <v>Hello! Please confirm that you'll be able to make it to your scheduled intake call tomorrow (12/30) at . The call will last about 30 minutes. Text CONFIRM to confirm, text CANCEL to cancel, or text CHANGE to reschedule your call.</v>
      </c>
      <c r="K737" s="95" t="str">
        <f t="shared" si="3"/>
        <v/>
      </c>
      <c r="L737" s="98"/>
      <c r="M737" s="97"/>
      <c r="N737" s="97"/>
      <c r="O737" s="98"/>
      <c r="P737" s="99"/>
    </row>
    <row r="738">
      <c r="A738" s="107"/>
      <c r="B738" s="108"/>
      <c r="C738" s="109"/>
      <c r="D738" s="110"/>
      <c r="E738" s="91" t="s">
        <v>53</v>
      </c>
      <c r="F738" s="92"/>
      <c r="G738" s="93" t="s">
        <v>53</v>
      </c>
      <c r="H738" s="94"/>
      <c r="I738" s="93" t="s">
        <v>53</v>
      </c>
      <c r="J738" s="94" t="str">
        <f t="shared" si="2"/>
        <v>Hello! Please confirm that you'll be able to make it to your scheduled intake call tomorrow (12/30) at . The call will last about 30 minutes. Text CONFIRM to confirm, text CANCEL to cancel, or text CHANGE to reschedule your call.</v>
      </c>
      <c r="K738" s="95" t="str">
        <f t="shared" si="3"/>
        <v/>
      </c>
      <c r="L738" s="98"/>
      <c r="M738" s="97"/>
      <c r="N738" s="97"/>
      <c r="O738" s="98"/>
      <c r="P738" s="99"/>
    </row>
    <row r="739">
      <c r="A739" s="107"/>
      <c r="B739" s="108"/>
      <c r="C739" s="109"/>
      <c r="D739" s="110"/>
      <c r="E739" s="91" t="s">
        <v>53</v>
      </c>
      <c r="F739" s="92"/>
      <c r="G739" s="93" t="s">
        <v>53</v>
      </c>
      <c r="H739" s="94"/>
      <c r="I739" s="93" t="s">
        <v>53</v>
      </c>
      <c r="J739" s="94" t="str">
        <f t="shared" si="2"/>
        <v>Hello! Please confirm that you'll be able to make it to your scheduled intake call tomorrow (12/30) at . The call will last about 30 minutes. Text CONFIRM to confirm, text CANCEL to cancel, or text CHANGE to reschedule your call.</v>
      </c>
      <c r="K739" s="95" t="str">
        <f t="shared" si="3"/>
        <v/>
      </c>
      <c r="L739" s="98"/>
      <c r="M739" s="97"/>
      <c r="N739" s="97"/>
      <c r="O739" s="98"/>
      <c r="P739" s="99"/>
    </row>
    <row r="740">
      <c r="A740" s="107"/>
      <c r="B740" s="108"/>
      <c r="C740" s="109"/>
      <c r="D740" s="110"/>
      <c r="E740" s="91" t="s">
        <v>53</v>
      </c>
      <c r="F740" s="92"/>
      <c r="G740" s="93" t="s">
        <v>53</v>
      </c>
      <c r="H740" s="94"/>
      <c r="I740" s="93" t="s">
        <v>53</v>
      </c>
      <c r="J740" s="94" t="str">
        <f t="shared" si="2"/>
        <v>Hello! Please confirm that you'll be able to make it to your scheduled intake call tomorrow (12/30) at . The call will last about 30 minutes. Text CONFIRM to confirm, text CANCEL to cancel, or text CHANGE to reschedule your call.</v>
      </c>
      <c r="K740" s="95" t="str">
        <f t="shared" si="3"/>
        <v/>
      </c>
      <c r="L740" s="98"/>
      <c r="M740" s="97"/>
      <c r="N740" s="97"/>
      <c r="O740" s="98"/>
      <c r="P740" s="99"/>
    </row>
    <row r="741">
      <c r="A741" s="107"/>
      <c r="B741" s="108"/>
      <c r="C741" s="109"/>
      <c r="D741" s="110"/>
      <c r="E741" s="91" t="s">
        <v>53</v>
      </c>
      <c r="F741" s="92"/>
      <c r="G741" s="93" t="s">
        <v>53</v>
      </c>
      <c r="H741" s="94"/>
      <c r="I741" s="93" t="s">
        <v>53</v>
      </c>
      <c r="J741" s="94" t="str">
        <f t="shared" si="2"/>
        <v>Hello! Please confirm that you'll be able to make it to your scheduled intake call tomorrow (12/30) at . The call will last about 30 minutes. Text CONFIRM to confirm, text CANCEL to cancel, or text CHANGE to reschedule your call.</v>
      </c>
      <c r="K741" s="95" t="str">
        <f t="shared" si="3"/>
        <v/>
      </c>
      <c r="L741" s="98"/>
      <c r="M741" s="97"/>
      <c r="N741" s="97"/>
      <c r="O741" s="98"/>
      <c r="P741" s="99"/>
    </row>
    <row r="742">
      <c r="A742" s="107"/>
      <c r="B742" s="108"/>
      <c r="C742" s="109"/>
      <c r="D742" s="110"/>
      <c r="E742" s="91" t="s">
        <v>53</v>
      </c>
      <c r="F742" s="92"/>
      <c r="G742" s="93" t="s">
        <v>53</v>
      </c>
      <c r="H742" s="94"/>
      <c r="I742" s="93" t="s">
        <v>53</v>
      </c>
      <c r="J742" s="94" t="str">
        <f t="shared" si="2"/>
        <v>Hello! Please confirm that you'll be able to make it to your scheduled intake call tomorrow (12/30) at . The call will last about 30 minutes. Text CONFIRM to confirm, text CANCEL to cancel, or text CHANGE to reschedule your call.</v>
      </c>
      <c r="K742" s="95" t="str">
        <f t="shared" si="3"/>
        <v/>
      </c>
      <c r="L742" s="98"/>
      <c r="M742" s="97"/>
      <c r="N742" s="97"/>
      <c r="O742" s="98"/>
      <c r="P742" s="99"/>
    </row>
    <row r="743">
      <c r="A743" s="107"/>
      <c r="B743" s="108"/>
      <c r="C743" s="109"/>
      <c r="D743" s="110"/>
      <c r="E743" s="91" t="s">
        <v>53</v>
      </c>
      <c r="F743" s="92"/>
      <c r="G743" s="93" t="s">
        <v>53</v>
      </c>
      <c r="H743" s="94"/>
      <c r="I743" s="93" t="s">
        <v>53</v>
      </c>
      <c r="J743" s="94" t="str">
        <f t="shared" si="2"/>
        <v>Hello! Please confirm that you'll be able to make it to your scheduled intake call tomorrow (12/30) at . The call will last about 30 minutes. Text CONFIRM to confirm, text CANCEL to cancel, or text CHANGE to reschedule your call.</v>
      </c>
      <c r="K743" s="95" t="str">
        <f t="shared" si="3"/>
        <v/>
      </c>
      <c r="L743" s="98"/>
      <c r="M743" s="97"/>
      <c r="N743" s="97"/>
      <c r="O743" s="98"/>
      <c r="P743" s="99"/>
    </row>
    <row r="744">
      <c r="A744" s="107"/>
      <c r="B744" s="108"/>
      <c r="C744" s="109"/>
      <c r="D744" s="110"/>
      <c r="E744" s="91" t="s">
        <v>53</v>
      </c>
      <c r="F744" s="92"/>
      <c r="G744" s="93" t="s">
        <v>53</v>
      </c>
      <c r="H744" s="94"/>
      <c r="I744" s="93" t="s">
        <v>53</v>
      </c>
      <c r="J744" s="94" t="str">
        <f t="shared" si="2"/>
        <v>Hello! Please confirm that you'll be able to make it to your scheduled intake call tomorrow (12/30) at . The call will last about 30 minutes. Text CONFIRM to confirm, text CANCEL to cancel, or text CHANGE to reschedule your call.</v>
      </c>
      <c r="K744" s="95" t="str">
        <f t="shared" si="3"/>
        <v/>
      </c>
      <c r="L744" s="98"/>
      <c r="M744" s="97"/>
      <c r="N744" s="97"/>
      <c r="O744" s="98"/>
      <c r="P744" s="99"/>
    </row>
    <row r="745">
      <c r="A745" s="107"/>
      <c r="B745" s="108"/>
      <c r="C745" s="109"/>
      <c r="D745" s="110"/>
      <c r="E745" s="91" t="s">
        <v>53</v>
      </c>
      <c r="F745" s="92"/>
      <c r="G745" s="93" t="s">
        <v>53</v>
      </c>
      <c r="H745" s="94"/>
      <c r="I745" s="93" t="s">
        <v>53</v>
      </c>
      <c r="J745" s="94" t="str">
        <f t="shared" si="2"/>
        <v>Hello! Please confirm that you'll be able to make it to your scheduled intake call tomorrow (12/30) at . The call will last about 30 minutes. Text CONFIRM to confirm, text CANCEL to cancel, or text CHANGE to reschedule your call.</v>
      </c>
      <c r="K745" s="95" t="str">
        <f t="shared" si="3"/>
        <v/>
      </c>
      <c r="L745" s="98"/>
      <c r="M745" s="97"/>
      <c r="N745" s="97"/>
      <c r="O745" s="98"/>
      <c r="P745" s="99"/>
    </row>
    <row r="746">
      <c r="A746" s="107"/>
      <c r="B746" s="108"/>
      <c r="C746" s="109"/>
      <c r="D746" s="110"/>
      <c r="E746" s="91" t="s">
        <v>53</v>
      </c>
      <c r="F746" s="92"/>
      <c r="G746" s="93" t="s">
        <v>53</v>
      </c>
      <c r="H746" s="94"/>
      <c r="I746" s="93" t="s">
        <v>53</v>
      </c>
      <c r="J746" s="94" t="str">
        <f t="shared" si="2"/>
        <v>Hello! Please confirm that you'll be able to make it to your scheduled intake call tomorrow (12/30) at . The call will last about 30 minutes. Text CONFIRM to confirm, text CANCEL to cancel, or text CHANGE to reschedule your call.</v>
      </c>
      <c r="K746" s="95" t="str">
        <f t="shared" si="3"/>
        <v/>
      </c>
      <c r="L746" s="98"/>
      <c r="M746" s="97"/>
      <c r="N746" s="97"/>
      <c r="O746" s="98"/>
      <c r="P746" s="99"/>
    </row>
    <row r="747">
      <c r="A747" s="107"/>
      <c r="B747" s="108"/>
      <c r="C747" s="109"/>
      <c r="D747" s="110"/>
      <c r="E747" s="91" t="s">
        <v>53</v>
      </c>
      <c r="F747" s="92"/>
      <c r="G747" s="93" t="s">
        <v>53</v>
      </c>
      <c r="H747" s="94"/>
      <c r="I747" s="93" t="s">
        <v>53</v>
      </c>
      <c r="J747" s="94" t="str">
        <f t="shared" si="2"/>
        <v>Hello! Please confirm that you'll be able to make it to your scheduled intake call tomorrow (12/30) at . The call will last about 30 minutes. Text CONFIRM to confirm, text CANCEL to cancel, or text CHANGE to reschedule your call.</v>
      </c>
      <c r="K747" s="95" t="str">
        <f t="shared" si="3"/>
        <v/>
      </c>
      <c r="L747" s="98"/>
      <c r="M747" s="97"/>
      <c r="N747" s="97"/>
      <c r="O747" s="98"/>
      <c r="P747" s="99"/>
    </row>
    <row r="748">
      <c r="A748" s="107"/>
      <c r="B748" s="108"/>
      <c r="C748" s="109"/>
      <c r="D748" s="110"/>
      <c r="E748" s="91" t="s">
        <v>53</v>
      </c>
      <c r="F748" s="92"/>
      <c r="G748" s="93" t="s">
        <v>53</v>
      </c>
      <c r="H748" s="94"/>
      <c r="I748" s="93" t="s">
        <v>53</v>
      </c>
      <c r="J748" s="94" t="str">
        <f t="shared" si="2"/>
        <v>Hello! Please confirm that you'll be able to make it to your scheduled intake call tomorrow (12/30) at . The call will last about 30 minutes. Text CONFIRM to confirm, text CANCEL to cancel, or text CHANGE to reschedule your call.</v>
      </c>
      <c r="K748" s="95" t="str">
        <f t="shared" si="3"/>
        <v/>
      </c>
      <c r="L748" s="98"/>
      <c r="M748" s="97"/>
      <c r="N748" s="97"/>
      <c r="O748" s="98"/>
      <c r="P748" s="99"/>
    </row>
    <row r="749">
      <c r="A749" s="107"/>
      <c r="B749" s="108"/>
      <c r="C749" s="109"/>
      <c r="D749" s="110"/>
      <c r="E749" s="91" t="s">
        <v>53</v>
      </c>
      <c r="F749" s="92"/>
      <c r="G749" s="93" t="s">
        <v>53</v>
      </c>
      <c r="H749" s="94"/>
      <c r="I749" s="93" t="s">
        <v>53</v>
      </c>
      <c r="J749" s="94" t="str">
        <f t="shared" si="2"/>
        <v>Hello! Please confirm that you'll be able to make it to your scheduled intake call tomorrow (12/30) at . The call will last about 30 minutes. Text CONFIRM to confirm, text CANCEL to cancel, or text CHANGE to reschedule your call.</v>
      </c>
      <c r="K749" s="95" t="str">
        <f t="shared" si="3"/>
        <v/>
      </c>
      <c r="L749" s="98"/>
      <c r="M749" s="97"/>
      <c r="N749" s="97"/>
      <c r="O749" s="98"/>
      <c r="P749" s="99"/>
    </row>
    <row r="750">
      <c r="A750" s="107"/>
      <c r="B750" s="108"/>
      <c r="C750" s="109"/>
      <c r="D750" s="110"/>
      <c r="E750" s="91" t="s">
        <v>53</v>
      </c>
      <c r="F750" s="92"/>
      <c r="G750" s="93" t="s">
        <v>53</v>
      </c>
      <c r="H750" s="94"/>
      <c r="I750" s="93" t="s">
        <v>53</v>
      </c>
      <c r="J750" s="94" t="str">
        <f t="shared" si="2"/>
        <v>Hello! Please confirm that you'll be able to make it to your scheduled intake call tomorrow (12/30) at . The call will last about 30 minutes. Text CONFIRM to confirm, text CANCEL to cancel, or text CHANGE to reschedule your call.</v>
      </c>
      <c r="K750" s="95" t="str">
        <f t="shared" si="3"/>
        <v/>
      </c>
      <c r="L750" s="98"/>
      <c r="M750" s="97"/>
      <c r="N750" s="97"/>
      <c r="O750" s="98"/>
      <c r="P750" s="99"/>
    </row>
    <row r="751">
      <c r="A751" s="107"/>
      <c r="B751" s="108"/>
      <c r="C751" s="109"/>
      <c r="D751" s="110"/>
      <c r="E751" s="91" t="s">
        <v>53</v>
      </c>
      <c r="F751" s="92"/>
      <c r="G751" s="93" t="s">
        <v>53</v>
      </c>
      <c r="H751" s="94"/>
      <c r="I751" s="93" t="s">
        <v>53</v>
      </c>
      <c r="J751" s="94" t="str">
        <f t="shared" si="2"/>
        <v>Hello! Please confirm that you'll be able to make it to your scheduled intake call tomorrow (12/30) at . The call will last about 30 minutes. Text CONFIRM to confirm, text CANCEL to cancel, or text CHANGE to reschedule your call.</v>
      </c>
      <c r="K751" s="95" t="str">
        <f t="shared" si="3"/>
        <v/>
      </c>
      <c r="L751" s="98"/>
      <c r="M751" s="97"/>
      <c r="N751" s="97"/>
      <c r="O751" s="98"/>
      <c r="P751" s="99"/>
    </row>
    <row r="752">
      <c r="A752" s="107"/>
      <c r="B752" s="108"/>
      <c r="C752" s="109"/>
      <c r="D752" s="110"/>
      <c r="E752" s="91" t="s">
        <v>53</v>
      </c>
      <c r="F752" s="92"/>
      <c r="G752" s="93" t="s">
        <v>53</v>
      </c>
      <c r="H752" s="94"/>
      <c r="I752" s="93" t="s">
        <v>53</v>
      </c>
      <c r="J752" s="94" t="str">
        <f t="shared" si="2"/>
        <v>Hello! Please confirm that you'll be able to make it to your scheduled intake call tomorrow (12/30) at . The call will last about 30 minutes. Text CONFIRM to confirm, text CANCEL to cancel, or text CHANGE to reschedule your call.</v>
      </c>
      <c r="K752" s="95" t="str">
        <f t="shared" si="3"/>
        <v/>
      </c>
      <c r="L752" s="98"/>
      <c r="M752" s="97"/>
      <c r="N752" s="97"/>
      <c r="O752" s="98"/>
      <c r="P752" s="99"/>
    </row>
    <row r="753">
      <c r="A753" s="107"/>
      <c r="B753" s="108"/>
      <c r="C753" s="109"/>
      <c r="D753" s="110"/>
      <c r="E753" s="91" t="s">
        <v>53</v>
      </c>
      <c r="F753" s="92"/>
      <c r="G753" s="93" t="s">
        <v>53</v>
      </c>
      <c r="H753" s="94"/>
      <c r="I753" s="93" t="s">
        <v>53</v>
      </c>
      <c r="J753" s="94" t="str">
        <f t="shared" si="2"/>
        <v>Hello! Please confirm that you'll be able to make it to your scheduled intake call tomorrow (12/30) at . The call will last about 30 minutes. Text CONFIRM to confirm, text CANCEL to cancel, or text CHANGE to reschedule your call.</v>
      </c>
      <c r="K753" s="95" t="str">
        <f t="shared" si="3"/>
        <v/>
      </c>
      <c r="L753" s="98"/>
      <c r="M753" s="97"/>
      <c r="N753" s="97"/>
      <c r="O753" s="98"/>
      <c r="P753" s="99"/>
    </row>
    <row r="754">
      <c r="A754" s="107"/>
      <c r="B754" s="108"/>
      <c r="C754" s="109"/>
      <c r="D754" s="110"/>
      <c r="E754" s="91" t="s">
        <v>53</v>
      </c>
      <c r="F754" s="92"/>
      <c r="G754" s="93" t="s">
        <v>53</v>
      </c>
      <c r="H754" s="94"/>
      <c r="I754" s="93" t="s">
        <v>53</v>
      </c>
      <c r="J754" s="94" t="str">
        <f t="shared" si="2"/>
        <v>Hello! Please confirm that you'll be able to make it to your scheduled intake call tomorrow (12/30) at . The call will last about 30 minutes. Text CONFIRM to confirm, text CANCEL to cancel, or text CHANGE to reschedule your call.</v>
      </c>
      <c r="K754" s="95" t="str">
        <f t="shared" si="3"/>
        <v/>
      </c>
      <c r="L754" s="98"/>
      <c r="M754" s="97"/>
      <c r="N754" s="97"/>
      <c r="O754" s="98"/>
      <c r="P754" s="99"/>
    </row>
    <row r="755">
      <c r="A755" s="107"/>
      <c r="B755" s="108"/>
      <c r="C755" s="109"/>
      <c r="D755" s="110"/>
      <c r="E755" s="91" t="s">
        <v>53</v>
      </c>
      <c r="F755" s="92"/>
      <c r="G755" s="93" t="s">
        <v>53</v>
      </c>
      <c r="H755" s="94"/>
      <c r="I755" s="93" t="s">
        <v>53</v>
      </c>
      <c r="J755" s="94" t="str">
        <f t="shared" si="2"/>
        <v>Hello! Please confirm that you'll be able to make it to your scheduled intake call tomorrow (12/30) at . The call will last about 30 minutes. Text CONFIRM to confirm, text CANCEL to cancel, or text CHANGE to reschedule your call.</v>
      </c>
      <c r="K755" s="95" t="str">
        <f t="shared" si="3"/>
        <v/>
      </c>
      <c r="L755" s="98"/>
      <c r="M755" s="97"/>
      <c r="N755" s="97"/>
      <c r="O755" s="98"/>
      <c r="P755" s="99"/>
    </row>
    <row r="756">
      <c r="A756" s="107"/>
      <c r="B756" s="108"/>
      <c r="C756" s="109"/>
      <c r="D756" s="110"/>
      <c r="E756" s="91" t="s">
        <v>53</v>
      </c>
      <c r="F756" s="92"/>
      <c r="G756" s="93" t="s">
        <v>53</v>
      </c>
      <c r="H756" s="94"/>
      <c r="I756" s="93" t="s">
        <v>53</v>
      </c>
      <c r="J756" s="94" t="str">
        <f t="shared" si="2"/>
        <v>Hello! Please confirm that you'll be able to make it to your scheduled intake call tomorrow (12/30) at . The call will last about 30 minutes. Text CONFIRM to confirm, text CANCEL to cancel, or text CHANGE to reschedule your call.</v>
      </c>
      <c r="K756" s="95" t="str">
        <f t="shared" si="3"/>
        <v/>
      </c>
      <c r="L756" s="98"/>
      <c r="M756" s="97"/>
      <c r="N756" s="97"/>
      <c r="O756" s="98"/>
      <c r="P756" s="99"/>
    </row>
    <row r="757">
      <c r="A757" s="107"/>
      <c r="B757" s="108"/>
      <c r="C757" s="109"/>
      <c r="D757" s="110"/>
      <c r="E757" s="91" t="s">
        <v>53</v>
      </c>
      <c r="F757" s="92"/>
      <c r="G757" s="93" t="s">
        <v>53</v>
      </c>
      <c r="H757" s="94"/>
      <c r="I757" s="93" t="s">
        <v>53</v>
      </c>
      <c r="J757" s="94" t="str">
        <f t="shared" si="2"/>
        <v>Hello! Please confirm that you'll be able to make it to your scheduled intake call tomorrow (12/30) at . The call will last about 30 minutes. Text CONFIRM to confirm, text CANCEL to cancel, or text CHANGE to reschedule your call.</v>
      </c>
      <c r="K757" s="95" t="str">
        <f t="shared" si="3"/>
        <v/>
      </c>
      <c r="L757" s="98"/>
      <c r="M757" s="97"/>
      <c r="N757" s="97"/>
      <c r="O757" s="98"/>
      <c r="P757" s="99"/>
    </row>
    <row r="758">
      <c r="A758" s="107"/>
      <c r="B758" s="108"/>
      <c r="C758" s="109"/>
      <c r="D758" s="110"/>
      <c r="E758" s="91" t="s">
        <v>53</v>
      </c>
      <c r="F758" s="92"/>
      <c r="G758" s="93" t="s">
        <v>53</v>
      </c>
      <c r="H758" s="94"/>
      <c r="I758" s="93" t="s">
        <v>53</v>
      </c>
      <c r="J758" s="94" t="str">
        <f t="shared" si="2"/>
        <v>Hello! Please confirm that you'll be able to make it to your scheduled intake call tomorrow (12/30) at . The call will last about 30 minutes. Text CONFIRM to confirm, text CANCEL to cancel, or text CHANGE to reschedule your call.</v>
      </c>
      <c r="K758" s="95" t="str">
        <f t="shared" si="3"/>
        <v/>
      </c>
      <c r="L758" s="98"/>
      <c r="M758" s="97"/>
      <c r="N758" s="97"/>
      <c r="O758" s="98"/>
      <c r="P758" s="99"/>
    </row>
    <row r="759">
      <c r="A759" s="107"/>
      <c r="B759" s="108"/>
      <c r="C759" s="109"/>
      <c r="D759" s="110"/>
      <c r="E759" s="91" t="s">
        <v>53</v>
      </c>
      <c r="F759" s="92"/>
      <c r="G759" s="93" t="s">
        <v>53</v>
      </c>
      <c r="H759" s="94"/>
      <c r="I759" s="93" t="s">
        <v>53</v>
      </c>
      <c r="J759" s="94" t="str">
        <f t="shared" si="2"/>
        <v>Hello! Please confirm that you'll be able to make it to your scheduled intake call tomorrow (12/30) at . The call will last about 30 minutes. Text CONFIRM to confirm, text CANCEL to cancel, or text CHANGE to reschedule your call.</v>
      </c>
      <c r="K759" s="95" t="str">
        <f t="shared" si="3"/>
        <v/>
      </c>
      <c r="L759" s="98"/>
      <c r="M759" s="97"/>
      <c r="N759" s="97"/>
      <c r="O759" s="98"/>
      <c r="P759" s="99"/>
    </row>
    <row r="760">
      <c r="A760" s="107"/>
      <c r="B760" s="108"/>
      <c r="C760" s="109"/>
      <c r="D760" s="110"/>
      <c r="E760" s="91" t="s">
        <v>53</v>
      </c>
      <c r="F760" s="92"/>
      <c r="G760" s="93" t="s">
        <v>53</v>
      </c>
      <c r="H760" s="94"/>
      <c r="I760" s="93" t="s">
        <v>53</v>
      </c>
      <c r="J760" s="94" t="str">
        <f t="shared" si="2"/>
        <v>Hello! Please confirm that you'll be able to make it to your scheduled intake call tomorrow (12/30) at . The call will last about 30 minutes. Text CONFIRM to confirm, text CANCEL to cancel, or text CHANGE to reschedule your call.</v>
      </c>
      <c r="K760" s="95" t="str">
        <f t="shared" si="3"/>
        <v/>
      </c>
      <c r="L760" s="98"/>
      <c r="M760" s="97"/>
      <c r="N760" s="97"/>
      <c r="O760" s="98"/>
      <c r="P760" s="99"/>
    </row>
    <row r="761">
      <c r="A761" s="107"/>
      <c r="B761" s="108"/>
      <c r="C761" s="109"/>
      <c r="D761" s="110"/>
      <c r="E761" s="91" t="s">
        <v>53</v>
      </c>
      <c r="F761" s="92"/>
      <c r="G761" s="93" t="s">
        <v>53</v>
      </c>
      <c r="H761" s="94"/>
      <c r="I761" s="93" t="s">
        <v>53</v>
      </c>
      <c r="J761" s="94" t="str">
        <f t="shared" si="2"/>
        <v>Hello! Please confirm that you'll be able to make it to your scheduled intake call tomorrow (12/30) at . The call will last about 30 minutes. Text CONFIRM to confirm, text CANCEL to cancel, or text CHANGE to reschedule your call.</v>
      </c>
      <c r="K761" s="95" t="str">
        <f t="shared" si="3"/>
        <v/>
      </c>
      <c r="L761" s="98"/>
      <c r="M761" s="97"/>
      <c r="N761" s="97"/>
      <c r="O761" s="98"/>
      <c r="P761" s="99"/>
    </row>
    <row r="762">
      <c r="A762" s="107"/>
      <c r="B762" s="108"/>
      <c r="C762" s="109"/>
      <c r="D762" s="110"/>
      <c r="E762" s="91" t="s">
        <v>53</v>
      </c>
      <c r="F762" s="92"/>
      <c r="G762" s="93" t="s">
        <v>53</v>
      </c>
      <c r="H762" s="94"/>
      <c r="I762" s="93" t="s">
        <v>53</v>
      </c>
      <c r="J762" s="94" t="str">
        <f t="shared" si="2"/>
        <v>Hello! Please confirm that you'll be able to make it to your scheduled intake call tomorrow (12/30) at . The call will last about 30 minutes. Text CONFIRM to confirm, text CANCEL to cancel, or text CHANGE to reschedule your call.</v>
      </c>
      <c r="K762" s="95" t="str">
        <f t="shared" si="3"/>
        <v/>
      </c>
      <c r="L762" s="98"/>
      <c r="M762" s="97"/>
      <c r="N762" s="97"/>
      <c r="O762" s="98"/>
      <c r="P762" s="99"/>
    </row>
    <row r="763">
      <c r="A763" s="107"/>
      <c r="B763" s="108"/>
      <c r="C763" s="109"/>
      <c r="D763" s="110"/>
      <c r="E763" s="91" t="s">
        <v>53</v>
      </c>
      <c r="F763" s="92"/>
      <c r="G763" s="93" t="s">
        <v>53</v>
      </c>
      <c r="H763" s="94"/>
      <c r="I763" s="93" t="s">
        <v>53</v>
      </c>
      <c r="J763" s="94" t="str">
        <f t="shared" si="2"/>
        <v>Hello! Please confirm that you'll be able to make it to your scheduled intake call tomorrow (12/30) at . The call will last about 30 minutes. Text CONFIRM to confirm, text CANCEL to cancel, or text CHANGE to reschedule your call.</v>
      </c>
      <c r="K763" s="95" t="str">
        <f t="shared" si="3"/>
        <v/>
      </c>
      <c r="L763" s="98"/>
      <c r="M763" s="97"/>
      <c r="N763" s="97"/>
      <c r="O763" s="98"/>
      <c r="P763" s="99"/>
    </row>
    <row r="764">
      <c r="A764" s="107"/>
      <c r="B764" s="108"/>
      <c r="C764" s="109"/>
      <c r="D764" s="110"/>
      <c r="E764" s="91" t="s">
        <v>53</v>
      </c>
      <c r="F764" s="92"/>
      <c r="G764" s="93" t="s">
        <v>53</v>
      </c>
      <c r="H764" s="94"/>
      <c r="I764" s="93" t="s">
        <v>53</v>
      </c>
      <c r="J764" s="94" t="str">
        <f t="shared" si="2"/>
        <v>Hello! Please confirm that you'll be able to make it to your scheduled intake call tomorrow (12/30) at . The call will last about 30 minutes. Text CONFIRM to confirm, text CANCEL to cancel, or text CHANGE to reschedule your call.</v>
      </c>
      <c r="K764" s="95" t="str">
        <f t="shared" si="3"/>
        <v/>
      </c>
      <c r="L764" s="98"/>
      <c r="M764" s="97"/>
      <c r="N764" s="97"/>
      <c r="O764" s="98"/>
      <c r="P764" s="99"/>
    </row>
    <row r="765">
      <c r="A765" s="107"/>
      <c r="B765" s="108"/>
      <c r="C765" s="109"/>
      <c r="D765" s="110"/>
      <c r="E765" s="91" t="s">
        <v>53</v>
      </c>
      <c r="F765" s="92"/>
      <c r="G765" s="93" t="s">
        <v>53</v>
      </c>
      <c r="H765" s="94"/>
      <c r="I765" s="93" t="s">
        <v>53</v>
      </c>
      <c r="J765" s="94" t="str">
        <f t="shared" si="2"/>
        <v>Hello! Please confirm that you'll be able to make it to your scheduled intake call tomorrow (12/30) at . The call will last about 30 minutes. Text CONFIRM to confirm, text CANCEL to cancel, or text CHANGE to reschedule your call.</v>
      </c>
      <c r="K765" s="95" t="str">
        <f t="shared" si="3"/>
        <v/>
      </c>
      <c r="L765" s="98"/>
      <c r="M765" s="97"/>
      <c r="N765" s="97"/>
      <c r="O765" s="98"/>
      <c r="P765" s="99"/>
    </row>
    <row r="766">
      <c r="A766" s="107"/>
      <c r="B766" s="108"/>
      <c r="C766" s="109"/>
      <c r="D766" s="110"/>
      <c r="E766" s="91" t="s">
        <v>53</v>
      </c>
      <c r="F766" s="92"/>
      <c r="G766" s="93" t="s">
        <v>53</v>
      </c>
      <c r="H766" s="94"/>
      <c r="I766" s="93" t="s">
        <v>53</v>
      </c>
      <c r="J766" s="94" t="str">
        <f t="shared" si="2"/>
        <v>Hello! Please confirm that you'll be able to make it to your scheduled intake call tomorrow (12/30) at . The call will last about 30 minutes. Text CONFIRM to confirm, text CANCEL to cancel, or text CHANGE to reschedule your call.</v>
      </c>
      <c r="K766" s="95" t="str">
        <f t="shared" si="3"/>
        <v/>
      </c>
      <c r="L766" s="98"/>
      <c r="M766" s="97"/>
      <c r="N766" s="97"/>
      <c r="O766" s="98"/>
      <c r="P766" s="99"/>
    </row>
    <row r="767">
      <c r="A767" s="107"/>
      <c r="B767" s="108"/>
      <c r="C767" s="109"/>
      <c r="D767" s="110"/>
      <c r="E767" s="91" t="s">
        <v>53</v>
      </c>
      <c r="F767" s="92"/>
      <c r="G767" s="93" t="s">
        <v>53</v>
      </c>
      <c r="H767" s="94"/>
      <c r="I767" s="93" t="s">
        <v>53</v>
      </c>
      <c r="J767" s="94" t="str">
        <f t="shared" si="2"/>
        <v>Hello! Please confirm that you'll be able to make it to your scheduled intake call tomorrow (12/30) at . The call will last about 30 minutes. Text CONFIRM to confirm, text CANCEL to cancel, or text CHANGE to reschedule your call.</v>
      </c>
      <c r="K767" s="95" t="str">
        <f t="shared" si="3"/>
        <v/>
      </c>
      <c r="L767" s="98"/>
      <c r="M767" s="97"/>
      <c r="N767" s="97"/>
      <c r="O767" s="98"/>
      <c r="P767" s="99"/>
    </row>
    <row r="768">
      <c r="A768" s="107"/>
      <c r="B768" s="108"/>
      <c r="C768" s="109"/>
      <c r="D768" s="110"/>
      <c r="E768" s="91" t="s">
        <v>53</v>
      </c>
      <c r="F768" s="92"/>
      <c r="G768" s="93" t="s">
        <v>53</v>
      </c>
      <c r="H768" s="94"/>
      <c r="I768" s="93" t="s">
        <v>53</v>
      </c>
      <c r="J768" s="94" t="str">
        <f t="shared" si="2"/>
        <v>Hello! Please confirm that you'll be able to make it to your scheduled intake call tomorrow (12/30) at . The call will last about 30 minutes. Text CONFIRM to confirm, text CANCEL to cancel, or text CHANGE to reschedule your call.</v>
      </c>
      <c r="K768" s="95" t="str">
        <f t="shared" si="3"/>
        <v/>
      </c>
      <c r="L768" s="98"/>
      <c r="M768" s="97"/>
      <c r="N768" s="97"/>
      <c r="O768" s="98"/>
      <c r="P768" s="99"/>
    </row>
    <row r="769">
      <c r="A769" s="107"/>
      <c r="B769" s="108"/>
      <c r="C769" s="109"/>
      <c r="D769" s="110"/>
      <c r="E769" s="91" t="s">
        <v>53</v>
      </c>
      <c r="F769" s="92"/>
      <c r="G769" s="93" t="s">
        <v>53</v>
      </c>
      <c r="H769" s="94"/>
      <c r="I769" s="93" t="s">
        <v>53</v>
      </c>
      <c r="J769" s="94" t="str">
        <f t="shared" si="2"/>
        <v>Hello! Please confirm that you'll be able to make it to your scheduled intake call tomorrow (12/30) at . The call will last about 30 minutes. Text CONFIRM to confirm, text CANCEL to cancel, or text CHANGE to reschedule your call.</v>
      </c>
      <c r="K769" s="95" t="str">
        <f t="shared" si="3"/>
        <v/>
      </c>
      <c r="L769" s="98"/>
      <c r="M769" s="97"/>
      <c r="N769" s="97"/>
      <c r="O769" s="98"/>
      <c r="P769" s="99"/>
    </row>
    <row r="770">
      <c r="A770" s="107"/>
      <c r="B770" s="108"/>
      <c r="C770" s="109"/>
      <c r="D770" s="110"/>
      <c r="E770" s="91" t="s">
        <v>53</v>
      </c>
      <c r="F770" s="92"/>
      <c r="G770" s="93" t="s">
        <v>53</v>
      </c>
      <c r="H770" s="94"/>
      <c r="I770" s="93" t="s">
        <v>53</v>
      </c>
      <c r="J770" s="94" t="str">
        <f t="shared" si="2"/>
        <v>Hello! Please confirm that you'll be able to make it to your scheduled intake call tomorrow (12/30) at . The call will last about 30 minutes. Text CONFIRM to confirm, text CANCEL to cancel, or text CHANGE to reschedule your call.</v>
      </c>
      <c r="K770" s="95" t="str">
        <f t="shared" si="3"/>
        <v/>
      </c>
      <c r="L770" s="98"/>
      <c r="M770" s="97"/>
      <c r="N770" s="97"/>
      <c r="O770" s="98"/>
      <c r="P770" s="99"/>
    </row>
    <row r="771">
      <c r="A771" s="107"/>
      <c r="B771" s="108"/>
      <c r="C771" s="109"/>
      <c r="D771" s="110"/>
      <c r="E771" s="91" t="s">
        <v>53</v>
      </c>
      <c r="F771" s="92"/>
      <c r="G771" s="93" t="s">
        <v>53</v>
      </c>
      <c r="H771" s="94"/>
      <c r="I771" s="93" t="s">
        <v>53</v>
      </c>
      <c r="J771" s="94" t="str">
        <f t="shared" si="2"/>
        <v>Hello! Please confirm that you'll be able to make it to your scheduled intake call tomorrow (12/30) at . The call will last about 30 minutes. Text CONFIRM to confirm, text CANCEL to cancel, or text CHANGE to reschedule your call.</v>
      </c>
      <c r="K771" s="95" t="str">
        <f t="shared" si="3"/>
        <v/>
      </c>
      <c r="L771" s="98"/>
      <c r="M771" s="97"/>
      <c r="N771" s="97"/>
      <c r="O771" s="98"/>
      <c r="P771" s="99"/>
    </row>
    <row r="772">
      <c r="A772" s="107"/>
      <c r="B772" s="108"/>
      <c r="C772" s="109"/>
      <c r="D772" s="110"/>
      <c r="E772" s="91" t="s">
        <v>53</v>
      </c>
      <c r="F772" s="92"/>
      <c r="G772" s="93" t="s">
        <v>53</v>
      </c>
      <c r="H772" s="94"/>
      <c r="I772" s="93" t="s">
        <v>53</v>
      </c>
      <c r="J772" s="94" t="str">
        <f t="shared" si="2"/>
        <v>Hello! Please confirm that you'll be able to make it to your scheduled intake call tomorrow (12/30) at . The call will last about 30 minutes. Text CONFIRM to confirm, text CANCEL to cancel, or text CHANGE to reschedule your call.</v>
      </c>
      <c r="K772" s="95" t="str">
        <f t="shared" si="3"/>
        <v/>
      </c>
      <c r="L772" s="98"/>
      <c r="M772" s="97"/>
      <c r="N772" s="97"/>
      <c r="O772" s="98"/>
      <c r="P772" s="99"/>
    </row>
    <row r="773">
      <c r="A773" s="107"/>
      <c r="B773" s="108"/>
      <c r="C773" s="109"/>
      <c r="D773" s="110"/>
      <c r="E773" s="91" t="s">
        <v>53</v>
      </c>
      <c r="F773" s="92"/>
      <c r="G773" s="93" t="s">
        <v>53</v>
      </c>
      <c r="H773" s="94"/>
      <c r="I773" s="93" t="s">
        <v>53</v>
      </c>
      <c r="J773" s="94" t="str">
        <f t="shared" si="2"/>
        <v>Hello! Please confirm that you'll be able to make it to your scheduled intake call tomorrow (12/30) at . The call will last about 30 minutes. Text CONFIRM to confirm, text CANCEL to cancel, or text CHANGE to reschedule your call.</v>
      </c>
      <c r="K773" s="95" t="str">
        <f t="shared" si="3"/>
        <v/>
      </c>
      <c r="L773" s="98"/>
      <c r="M773" s="97"/>
      <c r="N773" s="97"/>
      <c r="O773" s="98"/>
      <c r="P773" s="99"/>
    </row>
    <row r="774">
      <c r="A774" s="107"/>
      <c r="B774" s="108"/>
      <c r="C774" s="109"/>
      <c r="D774" s="110"/>
      <c r="E774" s="91" t="s">
        <v>53</v>
      </c>
      <c r="F774" s="92"/>
      <c r="G774" s="93" t="s">
        <v>53</v>
      </c>
      <c r="H774" s="94"/>
      <c r="I774" s="93" t="s">
        <v>53</v>
      </c>
      <c r="J774" s="94" t="str">
        <f t="shared" si="2"/>
        <v>Hello! Please confirm that you'll be able to make it to your scheduled intake call tomorrow (12/30) at . The call will last about 30 minutes. Text CONFIRM to confirm, text CANCEL to cancel, or text CHANGE to reschedule your call.</v>
      </c>
      <c r="K774" s="95" t="str">
        <f t="shared" si="3"/>
        <v/>
      </c>
      <c r="L774" s="98"/>
      <c r="M774" s="97"/>
      <c r="N774" s="97"/>
      <c r="O774" s="98"/>
      <c r="P774" s="99"/>
    </row>
    <row r="775">
      <c r="A775" s="107"/>
      <c r="B775" s="108"/>
      <c r="C775" s="109"/>
      <c r="D775" s="110"/>
      <c r="E775" s="91" t="s">
        <v>53</v>
      </c>
      <c r="F775" s="92"/>
      <c r="G775" s="93" t="s">
        <v>53</v>
      </c>
      <c r="H775" s="94"/>
      <c r="I775" s="93" t="s">
        <v>53</v>
      </c>
      <c r="J775" s="94" t="str">
        <f t="shared" si="2"/>
        <v>Hello! Please confirm that you'll be able to make it to your scheduled intake call tomorrow (12/30) at . The call will last about 30 minutes. Text CONFIRM to confirm, text CANCEL to cancel, or text CHANGE to reschedule your call.</v>
      </c>
      <c r="K775" s="95" t="str">
        <f t="shared" si="3"/>
        <v/>
      </c>
      <c r="L775" s="98"/>
      <c r="M775" s="97"/>
      <c r="N775" s="97"/>
      <c r="O775" s="98"/>
      <c r="P775" s="99"/>
    </row>
    <row r="776">
      <c r="A776" s="107"/>
      <c r="B776" s="108"/>
      <c r="C776" s="109"/>
      <c r="D776" s="110"/>
      <c r="E776" s="91" t="s">
        <v>53</v>
      </c>
      <c r="F776" s="92"/>
      <c r="G776" s="93" t="s">
        <v>53</v>
      </c>
      <c r="H776" s="94"/>
      <c r="I776" s="93" t="s">
        <v>53</v>
      </c>
      <c r="J776" s="94" t="str">
        <f t="shared" si="2"/>
        <v>Hello! Please confirm that you'll be able to make it to your scheduled intake call tomorrow (12/30) at . The call will last about 30 minutes. Text CONFIRM to confirm, text CANCEL to cancel, or text CHANGE to reschedule your call.</v>
      </c>
      <c r="K776" s="95" t="str">
        <f t="shared" si="3"/>
        <v/>
      </c>
      <c r="L776" s="98"/>
      <c r="M776" s="97"/>
      <c r="N776" s="97"/>
      <c r="O776" s="98"/>
      <c r="P776" s="99"/>
    </row>
    <row r="777">
      <c r="A777" s="107"/>
      <c r="B777" s="108"/>
      <c r="C777" s="109"/>
      <c r="D777" s="110"/>
      <c r="E777" s="91" t="s">
        <v>53</v>
      </c>
      <c r="F777" s="92"/>
      <c r="G777" s="93" t="s">
        <v>53</v>
      </c>
      <c r="H777" s="94"/>
      <c r="I777" s="93" t="s">
        <v>53</v>
      </c>
      <c r="J777" s="94" t="str">
        <f t="shared" si="2"/>
        <v>Hello! Please confirm that you'll be able to make it to your scheduled intake call tomorrow (12/30) at . The call will last about 30 minutes. Text CONFIRM to confirm, text CANCEL to cancel, or text CHANGE to reschedule your call.</v>
      </c>
      <c r="K777" s="95" t="str">
        <f t="shared" si="3"/>
        <v/>
      </c>
      <c r="L777" s="98"/>
      <c r="M777" s="97"/>
      <c r="N777" s="97"/>
      <c r="O777" s="98"/>
      <c r="P777" s="99"/>
    </row>
    <row r="778">
      <c r="A778" s="107"/>
      <c r="B778" s="108"/>
      <c r="C778" s="109"/>
      <c r="D778" s="110"/>
      <c r="E778" s="91" t="s">
        <v>53</v>
      </c>
      <c r="F778" s="92"/>
      <c r="G778" s="93" t="s">
        <v>53</v>
      </c>
      <c r="H778" s="94"/>
      <c r="I778" s="93" t="s">
        <v>53</v>
      </c>
      <c r="J778" s="94" t="str">
        <f t="shared" si="2"/>
        <v>Hello! Please confirm that you'll be able to make it to your scheduled intake call tomorrow (12/30) at . The call will last about 30 minutes. Text CONFIRM to confirm, text CANCEL to cancel, or text CHANGE to reschedule your call.</v>
      </c>
      <c r="K778" s="95" t="str">
        <f t="shared" si="3"/>
        <v/>
      </c>
      <c r="L778" s="98"/>
      <c r="M778" s="97"/>
      <c r="N778" s="97"/>
      <c r="O778" s="98"/>
      <c r="P778" s="99"/>
    </row>
    <row r="779">
      <c r="A779" s="107"/>
      <c r="B779" s="108"/>
      <c r="C779" s="109"/>
      <c r="D779" s="110"/>
      <c r="E779" s="91" t="s">
        <v>53</v>
      </c>
      <c r="F779" s="92"/>
      <c r="G779" s="93" t="s">
        <v>53</v>
      </c>
      <c r="H779" s="94"/>
      <c r="I779" s="93" t="s">
        <v>53</v>
      </c>
      <c r="J779" s="94" t="str">
        <f t="shared" si="2"/>
        <v>Hello! Please confirm that you'll be able to make it to your scheduled intake call tomorrow (12/30) at . The call will last about 30 minutes. Text CONFIRM to confirm, text CANCEL to cancel, or text CHANGE to reschedule your call.</v>
      </c>
      <c r="K779" s="95" t="str">
        <f t="shared" si="3"/>
        <v/>
      </c>
      <c r="L779" s="98"/>
      <c r="M779" s="97"/>
      <c r="N779" s="97"/>
      <c r="O779" s="98"/>
      <c r="P779" s="99"/>
    </row>
    <row r="780">
      <c r="A780" s="107"/>
      <c r="B780" s="108"/>
      <c r="C780" s="109"/>
      <c r="D780" s="110"/>
      <c r="E780" s="91" t="s">
        <v>53</v>
      </c>
      <c r="F780" s="92"/>
      <c r="G780" s="93" t="s">
        <v>53</v>
      </c>
      <c r="H780" s="94"/>
      <c r="I780" s="93" t="s">
        <v>53</v>
      </c>
      <c r="J780" s="94" t="str">
        <f t="shared" si="2"/>
        <v>Hello! Please confirm that you'll be able to make it to your scheduled intake call tomorrow (12/30) at . The call will last about 30 minutes. Text CONFIRM to confirm, text CANCEL to cancel, or text CHANGE to reschedule your call.</v>
      </c>
      <c r="K780" s="95" t="str">
        <f t="shared" si="3"/>
        <v/>
      </c>
      <c r="L780" s="98"/>
      <c r="M780" s="97"/>
      <c r="N780" s="97"/>
      <c r="O780" s="98"/>
      <c r="P780" s="99"/>
    </row>
    <row r="781">
      <c r="A781" s="107"/>
      <c r="B781" s="108"/>
      <c r="C781" s="109"/>
      <c r="D781" s="110"/>
      <c r="E781" s="91" t="s">
        <v>53</v>
      </c>
      <c r="F781" s="92"/>
      <c r="G781" s="93" t="s">
        <v>53</v>
      </c>
      <c r="H781" s="94"/>
      <c r="I781" s="93" t="s">
        <v>53</v>
      </c>
      <c r="J781" s="94" t="str">
        <f t="shared" si="2"/>
        <v>Hello! Please confirm that you'll be able to make it to your scheduled intake call tomorrow (12/30) at . The call will last about 30 minutes. Text CONFIRM to confirm, text CANCEL to cancel, or text CHANGE to reschedule your call.</v>
      </c>
      <c r="K781" s="95" t="str">
        <f t="shared" si="3"/>
        <v/>
      </c>
      <c r="L781" s="98"/>
      <c r="M781" s="97"/>
      <c r="N781" s="97"/>
      <c r="O781" s="98"/>
      <c r="P781" s="99"/>
    </row>
    <row r="782">
      <c r="A782" s="107"/>
      <c r="B782" s="108"/>
      <c r="C782" s="109"/>
      <c r="D782" s="110"/>
      <c r="E782" s="91" t="s">
        <v>53</v>
      </c>
      <c r="F782" s="92"/>
      <c r="G782" s="93" t="s">
        <v>53</v>
      </c>
      <c r="H782" s="94"/>
      <c r="I782" s="93" t="s">
        <v>53</v>
      </c>
      <c r="J782" s="94" t="str">
        <f t="shared" si="2"/>
        <v>Hello! Please confirm that you'll be able to make it to your scheduled intake call tomorrow (12/30) at . The call will last about 30 minutes. Text CONFIRM to confirm, text CANCEL to cancel, or text CHANGE to reschedule your call.</v>
      </c>
      <c r="K782" s="95" t="str">
        <f t="shared" si="3"/>
        <v/>
      </c>
      <c r="L782" s="98"/>
      <c r="M782" s="97"/>
      <c r="N782" s="97"/>
      <c r="O782" s="98"/>
      <c r="P782" s="99"/>
    </row>
    <row r="783">
      <c r="A783" s="107"/>
      <c r="B783" s="108"/>
      <c r="C783" s="109"/>
      <c r="D783" s="110"/>
      <c r="E783" s="91" t="s">
        <v>53</v>
      </c>
      <c r="F783" s="92"/>
      <c r="G783" s="93" t="s">
        <v>53</v>
      </c>
      <c r="H783" s="94"/>
      <c r="I783" s="93" t="s">
        <v>53</v>
      </c>
      <c r="J783" s="94" t="str">
        <f t="shared" si="2"/>
        <v>Hello! Please confirm that you'll be able to make it to your scheduled intake call tomorrow (12/30) at . The call will last about 30 minutes. Text CONFIRM to confirm, text CANCEL to cancel, or text CHANGE to reschedule your call.</v>
      </c>
      <c r="K783" s="95" t="str">
        <f t="shared" si="3"/>
        <v/>
      </c>
      <c r="L783" s="98"/>
      <c r="M783" s="97"/>
      <c r="N783" s="97"/>
      <c r="O783" s="98"/>
      <c r="P783" s="99"/>
    </row>
    <row r="784">
      <c r="A784" s="107"/>
      <c r="B784" s="108"/>
      <c r="C784" s="109"/>
      <c r="D784" s="110"/>
      <c r="E784" s="91" t="s">
        <v>53</v>
      </c>
      <c r="F784" s="92"/>
      <c r="G784" s="93" t="s">
        <v>53</v>
      </c>
      <c r="H784" s="94"/>
      <c r="I784" s="93" t="s">
        <v>53</v>
      </c>
      <c r="J784" s="94" t="str">
        <f t="shared" si="2"/>
        <v>Hello! Please confirm that you'll be able to make it to your scheduled intake call tomorrow (12/30) at . The call will last about 30 minutes. Text CONFIRM to confirm, text CANCEL to cancel, or text CHANGE to reschedule your call.</v>
      </c>
      <c r="K784" s="95" t="str">
        <f t="shared" si="3"/>
        <v/>
      </c>
      <c r="L784" s="98"/>
      <c r="M784" s="97"/>
      <c r="N784" s="97"/>
      <c r="O784" s="98"/>
      <c r="P784" s="99"/>
    </row>
    <row r="785">
      <c r="A785" s="107"/>
      <c r="B785" s="108"/>
      <c r="C785" s="109"/>
      <c r="D785" s="110"/>
      <c r="E785" s="91" t="s">
        <v>53</v>
      </c>
      <c r="F785" s="92"/>
      <c r="G785" s="93" t="s">
        <v>53</v>
      </c>
      <c r="H785" s="94"/>
      <c r="I785" s="93" t="s">
        <v>53</v>
      </c>
      <c r="J785" s="94" t="str">
        <f t="shared" si="2"/>
        <v>Hello! Please confirm that you'll be able to make it to your scheduled intake call tomorrow (12/30) at . The call will last about 30 minutes. Text CONFIRM to confirm, text CANCEL to cancel, or text CHANGE to reschedule your call.</v>
      </c>
      <c r="K785" s="95" t="str">
        <f t="shared" si="3"/>
        <v/>
      </c>
      <c r="L785" s="98"/>
      <c r="M785" s="97"/>
      <c r="N785" s="97"/>
      <c r="O785" s="98"/>
      <c r="P785" s="99"/>
    </row>
    <row r="786">
      <c r="A786" s="107"/>
      <c r="B786" s="108"/>
      <c r="C786" s="109"/>
      <c r="D786" s="110"/>
      <c r="E786" s="91" t="s">
        <v>53</v>
      </c>
      <c r="F786" s="92"/>
      <c r="G786" s="93" t="s">
        <v>53</v>
      </c>
      <c r="H786" s="94"/>
      <c r="I786" s="93" t="s">
        <v>53</v>
      </c>
      <c r="J786" s="94" t="str">
        <f t="shared" si="2"/>
        <v>Hello! Please confirm that you'll be able to make it to your scheduled intake call tomorrow (12/30) at . The call will last about 30 minutes. Text CONFIRM to confirm, text CANCEL to cancel, or text CHANGE to reschedule your call.</v>
      </c>
      <c r="K786" s="95" t="str">
        <f t="shared" si="3"/>
        <v/>
      </c>
      <c r="L786" s="98"/>
      <c r="M786" s="97"/>
      <c r="N786" s="97"/>
      <c r="O786" s="98"/>
      <c r="P786" s="99"/>
    </row>
    <row r="787">
      <c r="A787" s="107"/>
      <c r="B787" s="108"/>
      <c r="C787" s="109"/>
      <c r="D787" s="110"/>
      <c r="E787" s="91" t="s">
        <v>53</v>
      </c>
      <c r="F787" s="92"/>
      <c r="G787" s="93" t="s">
        <v>53</v>
      </c>
      <c r="H787" s="94"/>
      <c r="I787" s="93" t="s">
        <v>53</v>
      </c>
      <c r="J787" s="94" t="str">
        <f t="shared" si="2"/>
        <v>Hello! Please confirm that you'll be able to make it to your scheduled intake call tomorrow (12/30) at . The call will last about 30 minutes. Text CONFIRM to confirm, text CANCEL to cancel, or text CHANGE to reschedule your call.</v>
      </c>
      <c r="K787" s="95" t="str">
        <f t="shared" si="3"/>
        <v/>
      </c>
      <c r="L787" s="98"/>
      <c r="M787" s="97"/>
      <c r="N787" s="97"/>
      <c r="O787" s="98"/>
      <c r="P787" s="99"/>
    </row>
    <row r="788">
      <c r="A788" s="107"/>
      <c r="B788" s="108"/>
      <c r="C788" s="109"/>
      <c r="D788" s="110"/>
      <c r="E788" s="91" t="s">
        <v>53</v>
      </c>
      <c r="F788" s="92"/>
      <c r="G788" s="93" t="s">
        <v>53</v>
      </c>
      <c r="H788" s="94"/>
      <c r="I788" s="93" t="s">
        <v>53</v>
      </c>
      <c r="J788" s="94" t="str">
        <f t="shared" si="2"/>
        <v>Hello! Please confirm that you'll be able to make it to your scheduled intake call tomorrow (12/30) at . The call will last about 30 minutes. Text CONFIRM to confirm, text CANCEL to cancel, or text CHANGE to reschedule your call.</v>
      </c>
      <c r="K788" s="95" t="str">
        <f t="shared" si="3"/>
        <v/>
      </c>
      <c r="L788" s="98"/>
      <c r="M788" s="97"/>
      <c r="N788" s="97"/>
      <c r="O788" s="98"/>
      <c r="P788" s="99"/>
    </row>
    <row r="789">
      <c r="A789" s="107"/>
      <c r="B789" s="108"/>
      <c r="C789" s="109"/>
      <c r="D789" s="110"/>
      <c r="E789" s="91" t="s">
        <v>53</v>
      </c>
      <c r="F789" s="92"/>
      <c r="G789" s="93" t="s">
        <v>53</v>
      </c>
      <c r="H789" s="94"/>
      <c r="I789" s="93" t="s">
        <v>53</v>
      </c>
      <c r="J789" s="94" t="str">
        <f t="shared" si="2"/>
        <v>Hello! Please confirm that you'll be able to make it to your scheduled intake call tomorrow (12/30) at . The call will last about 30 minutes. Text CONFIRM to confirm, text CANCEL to cancel, or text CHANGE to reschedule your call.</v>
      </c>
      <c r="K789" s="95" t="str">
        <f t="shared" si="3"/>
        <v/>
      </c>
      <c r="L789" s="98"/>
      <c r="M789" s="97"/>
      <c r="N789" s="97"/>
      <c r="O789" s="98"/>
      <c r="P789" s="99"/>
    </row>
    <row r="790">
      <c r="A790" s="107"/>
      <c r="B790" s="108"/>
      <c r="C790" s="109"/>
      <c r="D790" s="110"/>
      <c r="E790" s="91" t="s">
        <v>53</v>
      </c>
      <c r="F790" s="92"/>
      <c r="G790" s="93" t="s">
        <v>53</v>
      </c>
      <c r="H790" s="94"/>
      <c r="I790" s="93" t="s">
        <v>53</v>
      </c>
      <c r="J790" s="94" t="str">
        <f t="shared" si="2"/>
        <v>Hello! Please confirm that you'll be able to make it to your scheduled intake call tomorrow (12/30) at . The call will last about 30 minutes. Text CONFIRM to confirm, text CANCEL to cancel, or text CHANGE to reschedule your call.</v>
      </c>
      <c r="K790" s="95" t="str">
        <f t="shared" si="3"/>
        <v/>
      </c>
      <c r="L790" s="98"/>
      <c r="M790" s="97"/>
      <c r="N790" s="97"/>
      <c r="O790" s="98"/>
      <c r="P790" s="99"/>
    </row>
    <row r="791">
      <c r="A791" s="107"/>
      <c r="B791" s="108"/>
      <c r="C791" s="109"/>
      <c r="D791" s="110"/>
      <c r="E791" s="91" t="s">
        <v>53</v>
      </c>
      <c r="F791" s="92"/>
      <c r="G791" s="93" t="s">
        <v>53</v>
      </c>
      <c r="H791" s="94"/>
      <c r="I791" s="93" t="s">
        <v>53</v>
      </c>
      <c r="J791" s="94" t="str">
        <f t="shared" si="2"/>
        <v>Hello! Please confirm that you'll be able to make it to your scheduled intake call tomorrow (12/30) at . The call will last about 30 minutes. Text CONFIRM to confirm, text CANCEL to cancel, or text CHANGE to reschedule your call.</v>
      </c>
      <c r="K791" s="95" t="str">
        <f t="shared" si="3"/>
        <v/>
      </c>
      <c r="L791" s="98"/>
      <c r="M791" s="97"/>
      <c r="N791" s="97"/>
      <c r="O791" s="98"/>
      <c r="P791" s="99"/>
    </row>
    <row r="792">
      <c r="A792" s="107"/>
      <c r="B792" s="108"/>
      <c r="C792" s="109"/>
      <c r="D792" s="110"/>
      <c r="E792" s="91" t="s">
        <v>53</v>
      </c>
      <c r="F792" s="92"/>
      <c r="G792" s="93" t="s">
        <v>53</v>
      </c>
      <c r="H792" s="94"/>
      <c r="I792" s="93" t="s">
        <v>53</v>
      </c>
      <c r="J792" s="94" t="str">
        <f t="shared" si="2"/>
        <v>Hello! Please confirm that you'll be able to make it to your scheduled intake call tomorrow (12/30) at . The call will last about 30 minutes. Text CONFIRM to confirm, text CANCEL to cancel, or text CHANGE to reschedule your call.</v>
      </c>
      <c r="K792" s="95" t="str">
        <f t="shared" si="3"/>
        <v/>
      </c>
      <c r="L792" s="98"/>
      <c r="M792" s="97"/>
      <c r="N792" s="97"/>
      <c r="O792" s="98"/>
      <c r="P792" s="99"/>
    </row>
    <row r="793">
      <c r="A793" s="107"/>
      <c r="B793" s="108"/>
      <c r="C793" s="109"/>
      <c r="D793" s="110"/>
      <c r="E793" s="91" t="s">
        <v>53</v>
      </c>
      <c r="F793" s="92"/>
      <c r="G793" s="93" t="s">
        <v>53</v>
      </c>
      <c r="H793" s="94"/>
      <c r="I793" s="93" t="s">
        <v>53</v>
      </c>
      <c r="J793" s="94" t="str">
        <f t="shared" si="2"/>
        <v>Hello! Please confirm that you'll be able to make it to your scheduled intake call tomorrow (12/30) at . The call will last about 30 minutes. Text CONFIRM to confirm, text CANCEL to cancel, or text CHANGE to reschedule your call.</v>
      </c>
      <c r="K793" s="95" t="str">
        <f t="shared" si="3"/>
        <v/>
      </c>
      <c r="L793" s="98"/>
      <c r="M793" s="97"/>
      <c r="N793" s="97"/>
      <c r="O793" s="98"/>
      <c r="P793" s="99"/>
    </row>
    <row r="794">
      <c r="A794" s="107"/>
      <c r="B794" s="108"/>
      <c r="C794" s="109"/>
      <c r="D794" s="110"/>
      <c r="E794" s="91" t="s">
        <v>53</v>
      </c>
      <c r="F794" s="92"/>
      <c r="G794" s="93" t="s">
        <v>53</v>
      </c>
      <c r="H794" s="94"/>
      <c r="I794" s="93" t="s">
        <v>53</v>
      </c>
      <c r="J794" s="94" t="str">
        <f t="shared" si="2"/>
        <v>Hello! Please confirm that you'll be able to make it to your scheduled intake call tomorrow (12/30) at . The call will last about 30 minutes. Text CONFIRM to confirm, text CANCEL to cancel, or text CHANGE to reschedule your call.</v>
      </c>
      <c r="K794" s="95" t="str">
        <f t="shared" si="3"/>
        <v/>
      </c>
      <c r="L794" s="98"/>
      <c r="M794" s="97"/>
      <c r="N794" s="97"/>
      <c r="O794" s="98"/>
      <c r="P794" s="99"/>
    </row>
    <row r="795">
      <c r="A795" s="107"/>
      <c r="B795" s="108"/>
      <c r="C795" s="109"/>
      <c r="D795" s="110"/>
      <c r="E795" s="91" t="s">
        <v>53</v>
      </c>
      <c r="F795" s="92"/>
      <c r="G795" s="93" t="s">
        <v>53</v>
      </c>
      <c r="H795" s="94"/>
      <c r="I795" s="93" t="s">
        <v>53</v>
      </c>
      <c r="J795" s="94" t="str">
        <f t="shared" si="2"/>
        <v>Hello! Please confirm that you'll be able to make it to your scheduled intake call tomorrow (12/30) at . The call will last about 30 minutes. Text CONFIRM to confirm, text CANCEL to cancel, or text CHANGE to reschedule your call.</v>
      </c>
      <c r="K795" s="95" t="str">
        <f t="shared" si="3"/>
        <v/>
      </c>
      <c r="L795" s="98"/>
      <c r="M795" s="97"/>
      <c r="N795" s="97"/>
      <c r="O795" s="98"/>
      <c r="P795" s="99"/>
    </row>
    <row r="796">
      <c r="A796" s="107"/>
      <c r="B796" s="108"/>
      <c r="C796" s="109"/>
      <c r="D796" s="110"/>
      <c r="E796" s="91" t="s">
        <v>53</v>
      </c>
      <c r="F796" s="92"/>
      <c r="G796" s="93" t="s">
        <v>53</v>
      </c>
      <c r="H796" s="94"/>
      <c r="I796" s="93" t="s">
        <v>53</v>
      </c>
      <c r="J796" s="94" t="str">
        <f t="shared" si="2"/>
        <v>Hello! Please confirm that you'll be able to make it to your scheduled intake call tomorrow (12/30) at . The call will last about 30 minutes. Text CONFIRM to confirm, text CANCEL to cancel, or text CHANGE to reschedule your call.</v>
      </c>
      <c r="K796" s="95" t="str">
        <f t="shared" si="3"/>
        <v/>
      </c>
      <c r="L796" s="98"/>
      <c r="M796" s="97"/>
      <c r="N796" s="97"/>
      <c r="O796" s="98"/>
      <c r="P796" s="99"/>
    </row>
    <row r="797">
      <c r="A797" s="107"/>
      <c r="B797" s="108"/>
      <c r="C797" s="109"/>
      <c r="D797" s="110"/>
      <c r="E797" s="91" t="s">
        <v>53</v>
      </c>
      <c r="F797" s="92"/>
      <c r="G797" s="93" t="s">
        <v>53</v>
      </c>
      <c r="H797" s="94"/>
      <c r="I797" s="93" t="s">
        <v>53</v>
      </c>
      <c r="J797" s="94" t="str">
        <f t="shared" si="2"/>
        <v>Hello! Please confirm that you'll be able to make it to your scheduled intake call tomorrow (12/30) at . The call will last about 30 minutes. Text CONFIRM to confirm, text CANCEL to cancel, or text CHANGE to reschedule your call.</v>
      </c>
      <c r="K797" s="95" t="str">
        <f t="shared" si="3"/>
        <v/>
      </c>
      <c r="L797" s="98"/>
      <c r="M797" s="97"/>
      <c r="N797" s="97"/>
      <c r="O797" s="98"/>
      <c r="P797" s="99"/>
    </row>
    <row r="798">
      <c r="A798" s="107"/>
      <c r="B798" s="108"/>
      <c r="C798" s="109"/>
      <c r="D798" s="110"/>
      <c r="E798" s="91" t="s">
        <v>53</v>
      </c>
      <c r="F798" s="92"/>
      <c r="G798" s="93" t="s">
        <v>53</v>
      </c>
      <c r="H798" s="94"/>
      <c r="I798" s="93" t="s">
        <v>53</v>
      </c>
      <c r="J798" s="94" t="str">
        <f t="shared" si="2"/>
        <v>Hello! Please confirm that you'll be able to make it to your scheduled intake call tomorrow (12/30) at . The call will last about 30 minutes. Text CONFIRM to confirm, text CANCEL to cancel, or text CHANGE to reschedule your call.</v>
      </c>
      <c r="K798" s="95" t="str">
        <f t="shared" si="3"/>
        <v/>
      </c>
      <c r="L798" s="98"/>
      <c r="M798" s="97"/>
      <c r="N798" s="97"/>
      <c r="O798" s="98"/>
      <c r="P798" s="99"/>
    </row>
    <row r="799">
      <c r="A799" s="107"/>
      <c r="B799" s="108"/>
      <c r="C799" s="109"/>
      <c r="D799" s="110"/>
      <c r="E799" s="91" t="s">
        <v>53</v>
      </c>
      <c r="F799" s="92"/>
      <c r="G799" s="93" t="s">
        <v>53</v>
      </c>
      <c r="H799" s="94"/>
      <c r="I799" s="93" t="s">
        <v>53</v>
      </c>
      <c r="J799" s="94" t="str">
        <f t="shared" si="2"/>
        <v>Hello! Please confirm that you'll be able to make it to your scheduled intake call tomorrow (12/30) at . The call will last about 30 minutes. Text CONFIRM to confirm, text CANCEL to cancel, or text CHANGE to reschedule your call.</v>
      </c>
      <c r="K799" s="95" t="str">
        <f t="shared" si="3"/>
        <v/>
      </c>
      <c r="L799" s="98"/>
      <c r="M799" s="97"/>
      <c r="N799" s="97"/>
      <c r="O799" s="98"/>
      <c r="P799" s="99"/>
    </row>
    <row r="800">
      <c r="A800" s="107"/>
      <c r="B800" s="108"/>
      <c r="C800" s="109"/>
      <c r="D800" s="110"/>
      <c r="E800" s="91" t="s">
        <v>53</v>
      </c>
      <c r="F800" s="92"/>
      <c r="G800" s="93" t="s">
        <v>53</v>
      </c>
      <c r="H800" s="94"/>
      <c r="I800" s="93" t="s">
        <v>53</v>
      </c>
      <c r="J800" s="94" t="str">
        <f t="shared" si="2"/>
        <v>Hello! Please confirm that you'll be able to make it to your scheduled intake call tomorrow (12/30) at . The call will last about 30 minutes. Text CONFIRM to confirm, text CANCEL to cancel, or text CHANGE to reschedule your call.</v>
      </c>
      <c r="K800" s="95" t="str">
        <f t="shared" si="3"/>
        <v/>
      </c>
      <c r="L800" s="98"/>
      <c r="M800" s="97"/>
      <c r="N800" s="97"/>
      <c r="O800" s="98"/>
      <c r="P800" s="99"/>
    </row>
    <row r="801">
      <c r="A801" s="107"/>
      <c r="B801" s="108"/>
      <c r="C801" s="109"/>
      <c r="D801" s="110"/>
      <c r="E801" s="91" t="s">
        <v>53</v>
      </c>
      <c r="F801" s="92"/>
      <c r="G801" s="93" t="s">
        <v>53</v>
      </c>
      <c r="H801" s="94"/>
      <c r="I801" s="93" t="s">
        <v>53</v>
      </c>
      <c r="J801" s="94" t="str">
        <f t="shared" si="2"/>
        <v>Hello! Please confirm that you'll be able to make it to your scheduled intake call tomorrow (12/30) at . The call will last about 30 minutes. Text CONFIRM to confirm, text CANCEL to cancel, or text CHANGE to reschedule your call.</v>
      </c>
      <c r="K801" s="95" t="str">
        <f t="shared" si="3"/>
        <v/>
      </c>
      <c r="L801" s="98"/>
      <c r="M801" s="97"/>
      <c r="N801" s="97"/>
      <c r="O801" s="98"/>
      <c r="P801" s="99"/>
    </row>
    <row r="802">
      <c r="A802" s="107"/>
      <c r="B802" s="108"/>
      <c r="C802" s="109"/>
      <c r="D802" s="110"/>
      <c r="E802" s="91" t="s">
        <v>53</v>
      </c>
      <c r="F802" s="92"/>
      <c r="G802" s="93" t="s">
        <v>53</v>
      </c>
      <c r="H802" s="94"/>
      <c r="I802" s="93" t="s">
        <v>53</v>
      </c>
      <c r="J802" s="94" t="str">
        <f t="shared" si="2"/>
        <v>Hello! Please confirm that you'll be able to make it to your scheduled intake call tomorrow (12/30) at . The call will last about 30 minutes. Text CONFIRM to confirm, text CANCEL to cancel, or text CHANGE to reschedule your call.</v>
      </c>
      <c r="K802" s="95" t="str">
        <f t="shared" si="3"/>
        <v/>
      </c>
      <c r="L802" s="98"/>
      <c r="M802" s="97"/>
      <c r="N802" s="97"/>
      <c r="O802" s="98"/>
      <c r="P802" s="99"/>
    </row>
    <row r="803">
      <c r="A803" s="107"/>
      <c r="B803" s="108"/>
      <c r="C803" s="109"/>
      <c r="D803" s="110"/>
      <c r="E803" s="91" t="s">
        <v>53</v>
      </c>
      <c r="F803" s="92"/>
      <c r="G803" s="93" t="s">
        <v>53</v>
      </c>
      <c r="H803" s="94"/>
      <c r="I803" s="93" t="s">
        <v>53</v>
      </c>
      <c r="J803" s="94" t="str">
        <f t="shared" si="2"/>
        <v>Hello! Please confirm that you'll be able to make it to your scheduled intake call tomorrow (12/30) at . The call will last about 30 minutes. Text CONFIRM to confirm, text CANCEL to cancel, or text CHANGE to reschedule your call.</v>
      </c>
      <c r="K803" s="95" t="str">
        <f t="shared" si="3"/>
        <v/>
      </c>
      <c r="L803" s="98"/>
      <c r="M803" s="97"/>
      <c r="N803" s="97"/>
      <c r="O803" s="98"/>
      <c r="P803" s="99"/>
    </row>
    <row r="804">
      <c r="A804" s="107"/>
      <c r="B804" s="108"/>
      <c r="C804" s="109"/>
      <c r="D804" s="110"/>
      <c r="E804" s="91" t="s">
        <v>53</v>
      </c>
      <c r="F804" s="92"/>
      <c r="G804" s="93" t="s">
        <v>53</v>
      </c>
      <c r="H804" s="94"/>
      <c r="I804" s="93" t="s">
        <v>53</v>
      </c>
      <c r="J804" s="94" t="str">
        <f t="shared" si="2"/>
        <v>Hello! Please confirm that you'll be able to make it to your scheduled intake call tomorrow (12/30) at . The call will last about 30 minutes. Text CONFIRM to confirm, text CANCEL to cancel, or text CHANGE to reschedule your call.</v>
      </c>
      <c r="K804" s="95" t="str">
        <f t="shared" si="3"/>
        <v/>
      </c>
      <c r="L804" s="98"/>
      <c r="M804" s="97"/>
      <c r="N804" s="97"/>
      <c r="O804" s="98"/>
      <c r="P804" s="99"/>
    </row>
    <row r="805">
      <c r="A805" s="107"/>
      <c r="B805" s="108"/>
      <c r="C805" s="109"/>
      <c r="D805" s="110"/>
      <c r="E805" s="91" t="s">
        <v>53</v>
      </c>
      <c r="F805" s="92"/>
      <c r="G805" s="93" t="s">
        <v>53</v>
      </c>
      <c r="H805" s="94"/>
      <c r="I805" s="93" t="s">
        <v>53</v>
      </c>
      <c r="J805" s="94" t="str">
        <f t="shared" si="2"/>
        <v>Hello! Please confirm that you'll be able to make it to your scheduled intake call tomorrow (12/30) at . The call will last about 30 minutes. Text CONFIRM to confirm, text CANCEL to cancel, or text CHANGE to reschedule your call.</v>
      </c>
      <c r="K805" s="95" t="str">
        <f t="shared" si="3"/>
        <v/>
      </c>
      <c r="L805" s="98"/>
      <c r="M805" s="97"/>
      <c r="N805" s="97"/>
      <c r="O805" s="98"/>
      <c r="P805" s="99"/>
    </row>
    <row r="806">
      <c r="A806" s="107"/>
      <c r="B806" s="108"/>
      <c r="C806" s="109"/>
      <c r="D806" s="110"/>
      <c r="E806" s="91" t="s">
        <v>53</v>
      </c>
      <c r="F806" s="92"/>
      <c r="G806" s="93" t="s">
        <v>53</v>
      </c>
      <c r="H806" s="94"/>
      <c r="I806" s="93" t="s">
        <v>53</v>
      </c>
      <c r="J806" s="94" t="str">
        <f t="shared" si="2"/>
        <v>Hello! Please confirm that you'll be able to make it to your scheduled intake call tomorrow (12/30) at . The call will last about 30 minutes. Text CONFIRM to confirm, text CANCEL to cancel, or text CHANGE to reschedule your call.</v>
      </c>
      <c r="K806" s="95" t="str">
        <f t="shared" si="3"/>
        <v/>
      </c>
      <c r="L806" s="98"/>
      <c r="M806" s="97"/>
      <c r="N806" s="97"/>
      <c r="O806" s="98"/>
      <c r="P806" s="99"/>
    </row>
    <row r="807">
      <c r="A807" s="107"/>
      <c r="B807" s="108"/>
      <c r="C807" s="109"/>
      <c r="D807" s="110"/>
      <c r="E807" s="91" t="s">
        <v>53</v>
      </c>
      <c r="F807" s="92"/>
      <c r="G807" s="93" t="s">
        <v>53</v>
      </c>
      <c r="H807" s="94"/>
      <c r="I807" s="93" t="s">
        <v>53</v>
      </c>
      <c r="J807" s="94" t="str">
        <f t="shared" si="2"/>
        <v>Hello! Please confirm that you'll be able to make it to your scheduled intake call tomorrow (12/30) at . The call will last about 30 minutes. Text CONFIRM to confirm, text CANCEL to cancel, or text CHANGE to reschedule your call.</v>
      </c>
      <c r="K807" s="95" t="str">
        <f t="shared" si="3"/>
        <v/>
      </c>
      <c r="L807" s="98"/>
      <c r="M807" s="97"/>
      <c r="N807" s="97"/>
      <c r="O807" s="98"/>
      <c r="P807" s="99"/>
    </row>
    <row r="808">
      <c r="A808" s="107"/>
      <c r="B808" s="108"/>
      <c r="C808" s="109"/>
      <c r="D808" s="110"/>
      <c r="E808" s="91" t="s">
        <v>53</v>
      </c>
      <c r="F808" s="92"/>
      <c r="G808" s="93" t="s">
        <v>53</v>
      </c>
      <c r="H808" s="94"/>
      <c r="I808" s="93" t="s">
        <v>53</v>
      </c>
      <c r="J808" s="94" t="str">
        <f t="shared" si="2"/>
        <v>Hello! Please confirm that you'll be able to make it to your scheduled intake call tomorrow (12/30) at . The call will last about 30 minutes. Text CONFIRM to confirm, text CANCEL to cancel, or text CHANGE to reschedule your call.</v>
      </c>
      <c r="K808" s="95" t="str">
        <f t="shared" si="3"/>
        <v/>
      </c>
      <c r="L808" s="98"/>
      <c r="M808" s="97"/>
      <c r="N808" s="97"/>
      <c r="O808" s="98"/>
      <c r="P808" s="99"/>
    </row>
    <row r="809">
      <c r="A809" s="107"/>
      <c r="B809" s="108"/>
      <c r="C809" s="109"/>
      <c r="D809" s="110"/>
      <c r="E809" s="91" t="s">
        <v>53</v>
      </c>
      <c r="F809" s="92"/>
      <c r="G809" s="93" t="s">
        <v>53</v>
      </c>
      <c r="H809" s="94"/>
      <c r="I809" s="93" t="s">
        <v>53</v>
      </c>
      <c r="J809" s="94" t="str">
        <f t="shared" si="2"/>
        <v>Hello! Please confirm that you'll be able to make it to your scheduled intake call tomorrow (12/30) at . The call will last about 30 minutes. Text CONFIRM to confirm, text CANCEL to cancel, or text CHANGE to reschedule your call.</v>
      </c>
      <c r="K809" s="95" t="str">
        <f t="shared" si="3"/>
        <v/>
      </c>
      <c r="L809" s="98"/>
      <c r="M809" s="97"/>
      <c r="N809" s="97"/>
      <c r="O809" s="98"/>
      <c r="P809" s="99"/>
    </row>
    <row r="810">
      <c r="A810" s="107"/>
      <c r="B810" s="108"/>
      <c r="C810" s="109"/>
      <c r="D810" s="110"/>
      <c r="E810" s="91" t="s">
        <v>53</v>
      </c>
      <c r="F810" s="92"/>
      <c r="G810" s="93" t="s">
        <v>53</v>
      </c>
      <c r="H810" s="94"/>
      <c r="I810" s="93" t="s">
        <v>53</v>
      </c>
      <c r="J810" s="94" t="str">
        <f t="shared" si="2"/>
        <v>Hello! Please confirm that you'll be able to make it to your scheduled intake call tomorrow (12/30) at . The call will last about 30 minutes. Text CONFIRM to confirm, text CANCEL to cancel, or text CHANGE to reschedule your call.</v>
      </c>
      <c r="K810" s="95" t="str">
        <f t="shared" si="3"/>
        <v/>
      </c>
      <c r="L810" s="98"/>
      <c r="M810" s="97"/>
      <c r="N810" s="97"/>
      <c r="O810" s="98"/>
      <c r="P810" s="99"/>
    </row>
    <row r="811">
      <c r="A811" s="107"/>
      <c r="B811" s="108"/>
      <c r="C811" s="109"/>
      <c r="D811" s="110"/>
      <c r="E811" s="91" t="s">
        <v>53</v>
      </c>
      <c r="F811" s="92"/>
      <c r="G811" s="93" t="s">
        <v>53</v>
      </c>
      <c r="H811" s="94"/>
      <c r="I811" s="93" t="s">
        <v>53</v>
      </c>
      <c r="J811" s="94" t="str">
        <f t="shared" si="2"/>
        <v>Hello! Please confirm that you'll be able to make it to your scheduled intake call tomorrow (12/30) at . The call will last about 30 minutes. Text CONFIRM to confirm, text CANCEL to cancel, or text CHANGE to reschedule your call.</v>
      </c>
      <c r="K811" s="95" t="str">
        <f t="shared" si="3"/>
        <v/>
      </c>
      <c r="L811" s="98"/>
      <c r="M811" s="97"/>
      <c r="N811" s="97"/>
      <c r="O811" s="98"/>
      <c r="P811" s="99"/>
    </row>
    <row r="812">
      <c r="A812" s="107"/>
      <c r="B812" s="108"/>
      <c r="C812" s="109"/>
      <c r="D812" s="110"/>
      <c r="E812" s="91" t="s">
        <v>53</v>
      </c>
      <c r="F812" s="92"/>
      <c r="G812" s="93" t="s">
        <v>53</v>
      </c>
      <c r="H812" s="94"/>
      <c r="I812" s="93" t="s">
        <v>53</v>
      </c>
      <c r="J812" s="94" t="str">
        <f t="shared" si="2"/>
        <v>Hello! Please confirm that you'll be able to make it to your scheduled intake call tomorrow (12/30) at . The call will last about 30 minutes. Text CONFIRM to confirm, text CANCEL to cancel, or text CHANGE to reschedule your call.</v>
      </c>
      <c r="K812" s="95" t="str">
        <f t="shared" si="3"/>
        <v/>
      </c>
      <c r="L812" s="98"/>
      <c r="M812" s="97"/>
      <c r="N812" s="97"/>
      <c r="O812" s="98"/>
      <c r="P812" s="99"/>
    </row>
    <row r="813">
      <c r="A813" s="107"/>
      <c r="B813" s="108"/>
      <c r="C813" s="109"/>
      <c r="D813" s="110"/>
      <c r="E813" s="91" t="s">
        <v>53</v>
      </c>
      <c r="F813" s="92"/>
      <c r="G813" s="93" t="s">
        <v>53</v>
      </c>
      <c r="H813" s="94"/>
      <c r="I813" s="93" t="s">
        <v>53</v>
      </c>
      <c r="J813" s="94" t="str">
        <f t="shared" si="2"/>
        <v>Hello! Please confirm that you'll be able to make it to your scheduled intake call tomorrow (12/30) at . The call will last about 30 minutes. Text CONFIRM to confirm, text CANCEL to cancel, or text CHANGE to reschedule your call.</v>
      </c>
      <c r="K813" s="95" t="str">
        <f t="shared" si="3"/>
        <v/>
      </c>
      <c r="L813" s="98"/>
      <c r="M813" s="97"/>
      <c r="N813" s="97"/>
      <c r="O813" s="98"/>
      <c r="P813" s="99"/>
    </row>
    <row r="814">
      <c r="A814" s="107"/>
      <c r="B814" s="108"/>
      <c r="C814" s="109"/>
      <c r="D814" s="110"/>
      <c r="E814" s="91" t="s">
        <v>53</v>
      </c>
      <c r="F814" s="92"/>
      <c r="G814" s="93" t="s">
        <v>53</v>
      </c>
      <c r="H814" s="94"/>
      <c r="I814" s="93" t="s">
        <v>53</v>
      </c>
      <c r="J814" s="94" t="str">
        <f t="shared" si="2"/>
        <v>Hello! Please confirm that you'll be able to make it to your scheduled intake call tomorrow (12/30) at . The call will last about 30 minutes. Text CONFIRM to confirm, text CANCEL to cancel, or text CHANGE to reschedule your call.</v>
      </c>
      <c r="K814" s="95" t="str">
        <f t="shared" si="3"/>
        <v/>
      </c>
      <c r="L814" s="98"/>
      <c r="M814" s="97"/>
      <c r="N814" s="97"/>
      <c r="O814" s="98"/>
      <c r="P814" s="99"/>
    </row>
    <row r="815">
      <c r="A815" s="107"/>
      <c r="B815" s="108"/>
      <c r="C815" s="109"/>
      <c r="D815" s="110"/>
      <c r="E815" s="91" t="s">
        <v>53</v>
      </c>
      <c r="F815" s="92"/>
      <c r="G815" s="93" t="s">
        <v>53</v>
      </c>
      <c r="H815" s="94"/>
      <c r="I815" s="93" t="s">
        <v>53</v>
      </c>
      <c r="J815" s="94" t="str">
        <f t="shared" si="2"/>
        <v>Hello! Please confirm that you'll be able to make it to your scheduled intake call tomorrow (12/30) at . The call will last about 30 minutes. Text CONFIRM to confirm, text CANCEL to cancel, or text CHANGE to reschedule your call.</v>
      </c>
      <c r="K815" s="95" t="str">
        <f t="shared" si="3"/>
        <v/>
      </c>
      <c r="L815" s="98"/>
      <c r="M815" s="97"/>
      <c r="N815" s="97"/>
      <c r="O815" s="98"/>
      <c r="P815" s="99"/>
    </row>
    <row r="816">
      <c r="A816" s="107"/>
      <c r="B816" s="108"/>
      <c r="C816" s="109"/>
      <c r="D816" s="110"/>
      <c r="E816" s="91" t="s">
        <v>53</v>
      </c>
      <c r="F816" s="92"/>
      <c r="G816" s="93" t="s">
        <v>53</v>
      </c>
      <c r="H816" s="94"/>
      <c r="I816" s="93" t="s">
        <v>53</v>
      </c>
      <c r="J816" s="94" t="str">
        <f t="shared" si="2"/>
        <v>Hello! Please confirm that you'll be able to make it to your scheduled intake call tomorrow (12/30) at . The call will last about 30 minutes. Text CONFIRM to confirm, text CANCEL to cancel, or text CHANGE to reschedule your call.</v>
      </c>
      <c r="K816" s="95" t="str">
        <f t="shared" si="3"/>
        <v/>
      </c>
      <c r="L816" s="98"/>
      <c r="M816" s="97"/>
      <c r="N816" s="97"/>
      <c r="O816" s="98"/>
      <c r="P816" s="99"/>
    </row>
    <row r="817">
      <c r="A817" s="107"/>
      <c r="B817" s="108"/>
      <c r="C817" s="109"/>
      <c r="D817" s="110"/>
      <c r="E817" s="91" t="s">
        <v>53</v>
      </c>
      <c r="F817" s="92"/>
      <c r="G817" s="93" t="s">
        <v>53</v>
      </c>
      <c r="H817" s="94"/>
      <c r="I817" s="93" t="s">
        <v>53</v>
      </c>
      <c r="J817" s="94" t="str">
        <f t="shared" si="2"/>
        <v>Hello! Please confirm that you'll be able to make it to your scheduled intake call tomorrow (12/30) at . The call will last about 30 minutes. Text CONFIRM to confirm, text CANCEL to cancel, or text CHANGE to reschedule your call.</v>
      </c>
      <c r="K817" s="95" t="str">
        <f t="shared" si="3"/>
        <v/>
      </c>
      <c r="L817" s="98"/>
      <c r="M817" s="97"/>
      <c r="N817" s="97"/>
      <c r="O817" s="98"/>
      <c r="P817" s="99"/>
    </row>
    <row r="818">
      <c r="A818" s="107"/>
      <c r="B818" s="108"/>
      <c r="C818" s="109"/>
      <c r="D818" s="110"/>
      <c r="E818" s="91" t="s">
        <v>53</v>
      </c>
      <c r="F818" s="92"/>
      <c r="G818" s="93" t="s">
        <v>53</v>
      </c>
      <c r="H818" s="94"/>
      <c r="I818" s="93" t="s">
        <v>53</v>
      </c>
      <c r="J818" s="94" t="str">
        <f t="shared" si="2"/>
        <v>Hello! Please confirm that you'll be able to make it to your scheduled intake call tomorrow (12/30) at . The call will last about 30 minutes. Text CONFIRM to confirm, text CANCEL to cancel, or text CHANGE to reschedule your call.</v>
      </c>
      <c r="K818" s="95" t="str">
        <f t="shared" si="3"/>
        <v/>
      </c>
      <c r="L818" s="98"/>
      <c r="M818" s="97"/>
      <c r="N818" s="97"/>
      <c r="O818" s="98"/>
      <c r="P818" s="99"/>
    </row>
    <row r="819">
      <c r="A819" s="107"/>
      <c r="B819" s="108"/>
      <c r="C819" s="109"/>
      <c r="D819" s="110"/>
      <c r="E819" s="91" t="s">
        <v>53</v>
      </c>
      <c r="F819" s="92"/>
      <c r="G819" s="93" t="s">
        <v>53</v>
      </c>
      <c r="H819" s="94"/>
      <c r="I819" s="93" t="s">
        <v>53</v>
      </c>
      <c r="J819" s="94" t="str">
        <f t="shared" si="2"/>
        <v>Hello! Please confirm that you'll be able to make it to your scheduled intake call tomorrow (12/30) at . The call will last about 30 minutes. Text CONFIRM to confirm, text CANCEL to cancel, or text CHANGE to reschedule your call.</v>
      </c>
      <c r="K819" s="95" t="str">
        <f t="shared" si="3"/>
        <v/>
      </c>
      <c r="L819" s="98"/>
      <c r="M819" s="97"/>
      <c r="N819" s="97"/>
      <c r="O819" s="98"/>
      <c r="P819" s="99"/>
    </row>
    <row r="820">
      <c r="A820" s="107"/>
      <c r="B820" s="108"/>
      <c r="C820" s="109"/>
      <c r="D820" s="110"/>
      <c r="E820" s="91" t="s">
        <v>53</v>
      </c>
      <c r="F820" s="92"/>
      <c r="G820" s="93" t="s">
        <v>53</v>
      </c>
      <c r="H820" s="94"/>
      <c r="I820" s="93" t="s">
        <v>53</v>
      </c>
      <c r="J820" s="94" t="str">
        <f t="shared" si="2"/>
        <v>Hello! Please confirm that you'll be able to make it to your scheduled intake call tomorrow (12/30) at . The call will last about 30 minutes. Text CONFIRM to confirm, text CANCEL to cancel, or text CHANGE to reschedule your call.</v>
      </c>
      <c r="K820" s="95" t="str">
        <f t="shared" si="3"/>
        <v/>
      </c>
      <c r="L820" s="98"/>
      <c r="M820" s="97"/>
      <c r="N820" s="97"/>
      <c r="O820" s="98"/>
      <c r="P820" s="99"/>
    </row>
    <row r="821">
      <c r="A821" s="107"/>
      <c r="B821" s="108"/>
      <c r="C821" s="109"/>
      <c r="D821" s="110"/>
      <c r="E821" s="91" t="s">
        <v>53</v>
      </c>
      <c r="F821" s="92"/>
      <c r="G821" s="93" t="s">
        <v>53</v>
      </c>
      <c r="H821" s="94"/>
      <c r="I821" s="93" t="s">
        <v>53</v>
      </c>
      <c r="J821" s="94" t="str">
        <f t="shared" si="2"/>
        <v>Hello! Please confirm that you'll be able to make it to your scheduled intake call tomorrow (12/30) at . The call will last about 30 minutes. Text CONFIRM to confirm, text CANCEL to cancel, or text CHANGE to reschedule your call.</v>
      </c>
      <c r="K821" s="95" t="str">
        <f t="shared" si="3"/>
        <v/>
      </c>
      <c r="L821" s="98"/>
      <c r="M821" s="97"/>
      <c r="N821" s="97"/>
      <c r="O821" s="98"/>
      <c r="P821" s="99"/>
    </row>
    <row r="822">
      <c r="A822" s="107"/>
      <c r="B822" s="108"/>
      <c r="C822" s="109"/>
      <c r="D822" s="110"/>
      <c r="E822" s="91" t="s">
        <v>53</v>
      </c>
      <c r="F822" s="92"/>
      <c r="G822" s="93" t="s">
        <v>53</v>
      </c>
      <c r="H822" s="94"/>
      <c r="I822" s="93" t="s">
        <v>53</v>
      </c>
      <c r="J822" s="94" t="str">
        <f t="shared" si="2"/>
        <v>Hello! Please confirm that you'll be able to make it to your scheduled intake call tomorrow (12/30) at . The call will last about 30 minutes. Text CONFIRM to confirm, text CANCEL to cancel, or text CHANGE to reschedule your call.</v>
      </c>
      <c r="K822" s="95" t="str">
        <f t="shared" si="3"/>
        <v/>
      </c>
      <c r="L822" s="98"/>
      <c r="M822" s="97"/>
      <c r="N822" s="97"/>
      <c r="O822" s="98"/>
      <c r="P822" s="99"/>
    </row>
    <row r="823">
      <c r="A823" s="107"/>
      <c r="B823" s="108"/>
      <c r="C823" s="109"/>
      <c r="D823" s="110"/>
      <c r="E823" s="91" t="s">
        <v>53</v>
      </c>
      <c r="F823" s="92"/>
      <c r="G823" s="93" t="s">
        <v>53</v>
      </c>
      <c r="H823" s="94"/>
      <c r="I823" s="93" t="s">
        <v>53</v>
      </c>
      <c r="J823" s="94" t="str">
        <f t="shared" si="2"/>
        <v>Hello! Please confirm that you'll be able to make it to your scheduled intake call tomorrow (12/30) at . The call will last about 30 minutes. Text CONFIRM to confirm, text CANCEL to cancel, or text CHANGE to reschedule your call.</v>
      </c>
      <c r="K823" s="95" t="str">
        <f t="shared" si="3"/>
        <v/>
      </c>
      <c r="L823" s="98"/>
      <c r="M823" s="97"/>
      <c r="N823" s="97"/>
      <c r="O823" s="98"/>
      <c r="P823" s="99"/>
    </row>
    <row r="824">
      <c r="A824" s="107"/>
      <c r="B824" s="108"/>
      <c r="C824" s="109"/>
      <c r="D824" s="110"/>
      <c r="E824" s="91" t="s">
        <v>53</v>
      </c>
      <c r="F824" s="92"/>
      <c r="G824" s="93" t="s">
        <v>53</v>
      </c>
      <c r="H824" s="94"/>
      <c r="I824" s="93" t="s">
        <v>53</v>
      </c>
      <c r="J824" s="94" t="str">
        <f t="shared" si="2"/>
        <v>Hello! Please confirm that you'll be able to make it to your scheduled intake call tomorrow (12/30) at . The call will last about 30 minutes. Text CONFIRM to confirm, text CANCEL to cancel, or text CHANGE to reschedule your call.</v>
      </c>
      <c r="K824" s="95" t="str">
        <f t="shared" si="3"/>
        <v/>
      </c>
      <c r="L824" s="98"/>
      <c r="M824" s="97"/>
      <c r="N824" s="97"/>
      <c r="O824" s="98"/>
      <c r="P824" s="99"/>
    </row>
    <row r="825">
      <c r="A825" s="107"/>
      <c r="B825" s="108"/>
      <c r="C825" s="109"/>
      <c r="D825" s="110"/>
      <c r="E825" s="91" t="s">
        <v>53</v>
      </c>
      <c r="F825" s="92"/>
      <c r="G825" s="93" t="s">
        <v>53</v>
      </c>
      <c r="H825" s="94"/>
      <c r="I825" s="93" t="s">
        <v>53</v>
      </c>
      <c r="J825" s="94" t="str">
        <f t="shared" si="2"/>
        <v>Hello! Please confirm that you'll be able to make it to your scheduled intake call tomorrow (12/30) at . The call will last about 30 minutes. Text CONFIRM to confirm, text CANCEL to cancel, or text CHANGE to reschedule your call.</v>
      </c>
      <c r="K825" s="95" t="str">
        <f t="shared" si="3"/>
        <v/>
      </c>
      <c r="L825" s="98"/>
      <c r="M825" s="97"/>
      <c r="N825" s="97"/>
      <c r="O825" s="98"/>
      <c r="P825" s="99"/>
    </row>
    <row r="826">
      <c r="A826" s="107"/>
      <c r="B826" s="108"/>
      <c r="C826" s="109"/>
      <c r="D826" s="110"/>
      <c r="E826" s="91" t="s">
        <v>53</v>
      </c>
      <c r="F826" s="92"/>
      <c r="G826" s="93" t="s">
        <v>53</v>
      </c>
      <c r="H826" s="94"/>
      <c r="I826" s="93" t="s">
        <v>53</v>
      </c>
      <c r="J826" s="94" t="str">
        <f t="shared" si="2"/>
        <v>Hello! Please confirm that you'll be able to make it to your scheduled intake call tomorrow (12/30) at . The call will last about 30 minutes. Text CONFIRM to confirm, text CANCEL to cancel, or text CHANGE to reschedule your call.</v>
      </c>
      <c r="K826" s="95" t="str">
        <f t="shared" si="3"/>
        <v/>
      </c>
      <c r="L826" s="98"/>
      <c r="M826" s="97"/>
      <c r="N826" s="97"/>
      <c r="O826" s="98"/>
      <c r="P826" s="99"/>
    </row>
    <row r="827">
      <c r="A827" s="107"/>
      <c r="B827" s="108"/>
      <c r="C827" s="109"/>
      <c r="D827" s="110"/>
      <c r="E827" s="91" t="s">
        <v>53</v>
      </c>
      <c r="F827" s="92"/>
      <c r="G827" s="93" t="s">
        <v>53</v>
      </c>
      <c r="H827" s="94"/>
      <c r="I827" s="93" t="s">
        <v>53</v>
      </c>
      <c r="J827" s="94" t="str">
        <f t="shared" si="2"/>
        <v>Hello! Please confirm that you'll be able to make it to your scheduled intake call tomorrow (12/30) at . The call will last about 30 minutes. Text CONFIRM to confirm, text CANCEL to cancel, or text CHANGE to reschedule your call.</v>
      </c>
      <c r="K827" s="95" t="str">
        <f t="shared" si="3"/>
        <v/>
      </c>
      <c r="L827" s="98"/>
      <c r="M827" s="97"/>
      <c r="N827" s="97"/>
      <c r="O827" s="98"/>
      <c r="P827" s="99"/>
    </row>
    <row r="828">
      <c r="A828" s="107"/>
      <c r="B828" s="108"/>
      <c r="C828" s="109"/>
      <c r="D828" s="110"/>
      <c r="E828" s="91" t="s">
        <v>53</v>
      </c>
      <c r="F828" s="92"/>
      <c r="G828" s="93" t="s">
        <v>53</v>
      </c>
      <c r="H828" s="94"/>
      <c r="I828" s="93" t="s">
        <v>53</v>
      </c>
      <c r="J828" s="94" t="str">
        <f t="shared" si="2"/>
        <v>Hello! Please confirm that you'll be able to make it to your scheduled intake call tomorrow (12/30) at . The call will last about 30 minutes. Text CONFIRM to confirm, text CANCEL to cancel, or text CHANGE to reschedule your call.</v>
      </c>
      <c r="K828" s="95" t="str">
        <f t="shared" si="3"/>
        <v/>
      </c>
      <c r="L828" s="98"/>
      <c r="M828" s="97"/>
      <c r="N828" s="97"/>
      <c r="O828" s="98"/>
      <c r="P828" s="99"/>
    </row>
    <row r="829">
      <c r="A829" s="107"/>
      <c r="B829" s="108"/>
      <c r="C829" s="109"/>
      <c r="D829" s="110"/>
      <c r="E829" s="91" t="s">
        <v>53</v>
      </c>
      <c r="F829" s="92"/>
      <c r="G829" s="93" t="s">
        <v>53</v>
      </c>
      <c r="H829" s="94"/>
      <c r="I829" s="93" t="s">
        <v>53</v>
      </c>
      <c r="J829" s="94" t="str">
        <f t="shared" si="2"/>
        <v>Hello! Please confirm that you'll be able to make it to your scheduled intake call tomorrow (12/30) at . The call will last about 30 minutes. Text CONFIRM to confirm, text CANCEL to cancel, or text CHANGE to reschedule your call.</v>
      </c>
      <c r="K829" s="95" t="str">
        <f t="shared" si="3"/>
        <v/>
      </c>
      <c r="L829" s="98"/>
      <c r="M829" s="97"/>
      <c r="N829" s="97"/>
      <c r="O829" s="98"/>
      <c r="P829" s="99"/>
    </row>
    <row r="830">
      <c r="A830" s="107"/>
      <c r="B830" s="108"/>
      <c r="C830" s="109"/>
      <c r="D830" s="110"/>
      <c r="E830" s="91" t="s">
        <v>53</v>
      </c>
      <c r="F830" s="92"/>
      <c r="G830" s="93" t="s">
        <v>53</v>
      </c>
      <c r="H830" s="94"/>
      <c r="I830" s="93" t="s">
        <v>53</v>
      </c>
      <c r="J830" s="94" t="str">
        <f t="shared" si="2"/>
        <v>Hello! Please confirm that you'll be able to make it to your scheduled intake call tomorrow (12/30) at . The call will last about 30 minutes. Text CONFIRM to confirm, text CANCEL to cancel, or text CHANGE to reschedule your call.</v>
      </c>
      <c r="K830" s="95" t="str">
        <f t="shared" si="3"/>
        <v/>
      </c>
      <c r="L830" s="98"/>
      <c r="M830" s="97"/>
      <c r="N830" s="97"/>
      <c r="O830" s="98"/>
      <c r="P830" s="99"/>
    </row>
    <row r="831">
      <c r="A831" s="107"/>
      <c r="B831" s="108"/>
      <c r="C831" s="109"/>
      <c r="D831" s="110"/>
      <c r="E831" s="91" t="s">
        <v>53</v>
      </c>
      <c r="F831" s="92"/>
      <c r="G831" s="93" t="s">
        <v>53</v>
      </c>
      <c r="H831" s="94"/>
      <c r="I831" s="93" t="s">
        <v>53</v>
      </c>
      <c r="J831" s="94" t="str">
        <f t="shared" si="2"/>
        <v>Hello! Please confirm that you'll be able to make it to your scheduled intake call tomorrow (12/30) at . The call will last about 30 minutes. Text CONFIRM to confirm, text CANCEL to cancel, or text CHANGE to reschedule your call.</v>
      </c>
      <c r="K831" s="95" t="str">
        <f t="shared" si="3"/>
        <v/>
      </c>
      <c r="L831" s="98"/>
      <c r="M831" s="97"/>
      <c r="N831" s="97"/>
      <c r="O831" s="98"/>
      <c r="P831" s="99"/>
    </row>
    <row r="832">
      <c r="A832" s="107"/>
      <c r="B832" s="108"/>
      <c r="C832" s="109"/>
      <c r="D832" s="110"/>
      <c r="E832" s="91" t="s">
        <v>53</v>
      </c>
      <c r="F832" s="92"/>
      <c r="G832" s="93" t="s">
        <v>53</v>
      </c>
      <c r="H832" s="94"/>
      <c r="I832" s="93" t="s">
        <v>53</v>
      </c>
      <c r="J832" s="94" t="str">
        <f t="shared" si="2"/>
        <v>Hello! Please confirm that you'll be able to make it to your scheduled intake call tomorrow (12/30) at . The call will last about 30 minutes. Text CONFIRM to confirm, text CANCEL to cancel, or text CHANGE to reschedule your call.</v>
      </c>
      <c r="K832" s="95" t="str">
        <f t="shared" si="3"/>
        <v/>
      </c>
      <c r="L832" s="98"/>
      <c r="M832" s="97"/>
      <c r="N832" s="97"/>
      <c r="O832" s="98"/>
      <c r="P832" s="99"/>
    </row>
    <row r="833">
      <c r="A833" s="107"/>
      <c r="B833" s="108"/>
      <c r="C833" s="109"/>
      <c r="D833" s="110"/>
      <c r="E833" s="91" t="s">
        <v>53</v>
      </c>
      <c r="F833" s="92"/>
      <c r="G833" s="93" t="s">
        <v>53</v>
      </c>
      <c r="H833" s="94"/>
      <c r="I833" s="93" t="s">
        <v>53</v>
      </c>
      <c r="J833" s="94" t="str">
        <f t="shared" si="2"/>
        <v>Hello! Please confirm that you'll be able to make it to your scheduled intake call tomorrow (12/30) at . The call will last about 30 minutes. Text CONFIRM to confirm, text CANCEL to cancel, or text CHANGE to reschedule your call.</v>
      </c>
      <c r="K833" s="95" t="str">
        <f t="shared" si="3"/>
        <v/>
      </c>
      <c r="L833" s="98"/>
      <c r="M833" s="97"/>
      <c r="N833" s="97"/>
      <c r="O833" s="98"/>
      <c r="P833" s="99"/>
    </row>
    <row r="834">
      <c r="A834" s="107"/>
      <c r="B834" s="108"/>
      <c r="C834" s="109"/>
      <c r="D834" s="110"/>
      <c r="E834" s="91" t="s">
        <v>53</v>
      </c>
      <c r="F834" s="92"/>
      <c r="G834" s="93" t="s">
        <v>53</v>
      </c>
      <c r="H834" s="94"/>
      <c r="I834" s="93" t="s">
        <v>53</v>
      </c>
      <c r="J834" s="94" t="str">
        <f t="shared" si="2"/>
        <v>Hello! Please confirm that you'll be able to make it to your scheduled intake call tomorrow (12/30) at . The call will last about 30 minutes. Text CONFIRM to confirm, text CANCEL to cancel, or text CHANGE to reschedule your call.</v>
      </c>
      <c r="K834" s="95" t="str">
        <f t="shared" si="3"/>
        <v/>
      </c>
      <c r="L834" s="98"/>
      <c r="M834" s="97"/>
      <c r="N834" s="97"/>
      <c r="O834" s="98"/>
      <c r="P834" s="99"/>
    </row>
    <row r="835">
      <c r="A835" s="107"/>
      <c r="B835" s="108"/>
      <c r="C835" s="109"/>
      <c r="D835" s="110"/>
      <c r="E835" s="91" t="s">
        <v>53</v>
      </c>
      <c r="F835" s="92"/>
      <c r="G835" s="93" t="s">
        <v>53</v>
      </c>
      <c r="H835" s="94"/>
      <c r="I835" s="93" t="s">
        <v>53</v>
      </c>
      <c r="J835" s="94" t="str">
        <f t="shared" si="2"/>
        <v>Hello! Please confirm that you'll be able to make it to your scheduled intake call tomorrow (12/30) at . The call will last about 30 minutes. Text CONFIRM to confirm, text CANCEL to cancel, or text CHANGE to reschedule your call.</v>
      </c>
      <c r="K835" s="95" t="str">
        <f t="shared" si="3"/>
        <v/>
      </c>
      <c r="L835" s="98"/>
      <c r="M835" s="97"/>
      <c r="N835" s="97"/>
      <c r="O835" s="98"/>
      <c r="P835" s="99"/>
    </row>
    <row r="836">
      <c r="A836" s="107"/>
      <c r="B836" s="108"/>
      <c r="C836" s="109"/>
      <c r="D836" s="110"/>
      <c r="E836" s="91" t="s">
        <v>53</v>
      </c>
      <c r="F836" s="92"/>
      <c r="G836" s="93" t="s">
        <v>53</v>
      </c>
      <c r="H836" s="94"/>
      <c r="I836" s="93" t="s">
        <v>53</v>
      </c>
      <c r="J836" s="94" t="str">
        <f t="shared" si="2"/>
        <v>Hello! Please confirm that you'll be able to make it to your scheduled intake call tomorrow (12/30) at . The call will last about 30 minutes. Text CONFIRM to confirm, text CANCEL to cancel, or text CHANGE to reschedule your call.</v>
      </c>
      <c r="K836" s="95" t="str">
        <f t="shared" si="3"/>
        <v/>
      </c>
      <c r="L836" s="98"/>
      <c r="M836" s="97"/>
      <c r="N836" s="97"/>
      <c r="O836" s="98"/>
      <c r="P836" s="99"/>
    </row>
    <row r="837">
      <c r="A837" s="107"/>
      <c r="B837" s="108"/>
      <c r="C837" s="109"/>
      <c r="D837" s="110"/>
      <c r="E837" s="91" t="s">
        <v>53</v>
      </c>
      <c r="F837" s="92"/>
      <c r="G837" s="93" t="s">
        <v>53</v>
      </c>
      <c r="H837" s="94"/>
      <c r="I837" s="93" t="s">
        <v>53</v>
      </c>
      <c r="J837" s="94" t="str">
        <f t="shared" si="2"/>
        <v>Hello! Please confirm that you'll be able to make it to your scheduled intake call tomorrow (12/30) at . The call will last about 30 minutes. Text CONFIRM to confirm, text CANCEL to cancel, or text CHANGE to reschedule your call.</v>
      </c>
      <c r="K837" s="95" t="str">
        <f t="shared" si="3"/>
        <v/>
      </c>
      <c r="L837" s="98"/>
      <c r="M837" s="97"/>
      <c r="N837" s="97"/>
      <c r="O837" s="98"/>
      <c r="P837" s="99"/>
    </row>
    <row r="838">
      <c r="A838" s="107"/>
      <c r="B838" s="108"/>
      <c r="C838" s="109"/>
      <c r="D838" s="110"/>
      <c r="E838" s="91" t="s">
        <v>53</v>
      </c>
      <c r="F838" s="92"/>
      <c r="G838" s="93" t="s">
        <v>53</v>
      </c>
      <c r="H838" s="94"/>
      <c r="I838" s="93" t="s">
        <v>53</v>
      </c>
      <c r="J838" s="94" t="str">
        <f t="shared" si="2"/>
        <v>Hello! Please confirm that you'll be able to make it to your scheduled intake call tomorrow (12/30) at . The call will last about 30 minutes. Text CONFIRM to confirm, text CANCEL to cancel, or text CHANGE to reschedule your call.</v>
      </c>
      <c r="K838" s="95" t="str">
        <f t="shared" si="3"/>
        <v/>
      </c>
      <c r="L838" s="98"/>
      <c r="M838" s="97"/>
      <c r="N838" s="97"/>
      <c r="O838" s="98"/>
      <c r="P838" s="99"/>
    </row>
    <row r="839">
      <c r="A839" s="107"/>
      <c r="B839" s="108"/>
      <c r="C839" s="109"/>
      <c r="D839" s="110"/>
      <c r="E839" s="91" t="s">
        <v>53</v>
      </c>
      <c r="F839" s="92"/>
      <c r="G839" s="93" t="s">
        <v>53</v>
      </c>
      <c r="H839" s="94"/>
      <c r="I839" s="93" t="s">
        <v>53</v>
      </c>
      <c r="J839" s="94" t="str">
        <f t="shared" si="2"/>
        <v>Hello! Please confirm that you'll be able to make it to your scheduled intake call tomorrow (12/30) at . The call will last about 30 minutes. Text CONFIRM to confirm, text CANCEL to cancel, or text CHANGE to reschedule your call.</v>
      </c>
      <c r="K839" s="95" t="str">
        <f t="shared" si="3"/>
        <v/>
      </c>
      <c r="L839" s="98"/>
      <c r="M839" s="97"/>
      <c r="N839" s="97"/>
      <c r="O839" s="98"/>
      <c r="P839" s="99"/>
    </row>
    <row r="840">
      <c r="A840" s="107"/>
      <c r="B840" s="108"/>
      <c r="C840" s="109"/>
      <c r="D840" s="110"/>
      <c r="E840" s="91" t="s">
        <v>53</v>
      </c>
      <c r="F840" s="92"/>
      <c r="G840" s="93" t="s">
        <v>53</v>
      </c>
      <c r="H840" s="94"/>
      <c r="I840" s="93" t="s">
        <v>53</v>
      </c>
      <c r="J840" s="94" t="str">
        <f t="shared" si="2"/>
        <v>Hello! Please confirm that you'll be able to make it to your scheduled intake call tomorrow (12/30) at . The call will last about 30 minutes. Text CONFIRM to confirm, text CANCEL to cancel, or text CHANGE to reschedule your call.</v>
      </c>
      <c r="K840" s="95" t="str">
        <f t="shared" si="3"/>
        <v/>
      </c>
      <c r="L840" s="98"/>
      <c r="M840" s="97"/>
      <c r="N840" s="97"/>
      <c r="O840" s="98"/>
      <c r="P840" s="99"/>
    </row>
    <row r="841">
      <c r="A841" s="107"/>
      <c r="B841" s="108"/>
      <c r="C841" s="109"/>
      <c r="D841" s="110"/>
      <c r="E841" s="91" t="s">
        <v>53</v>
      </c>
      <c r="F841" s="92"/>
      <c r="G841" s="93" t="s">
        <v>53</v>
      </c>
      <c r="H841" s="94"/>
      <c r="I841" s="93" t="s">
        <v>53</v>
      </c>
      <c r="J841" s="94" t="str">
        <f t="shared" si="2"/>
        <v>Hello! Please confirm that you'll be able to make it to your scheduled intake call tomorrow (12/30) at . The call will last about 30 minutes. Text CONFIRM to confirm, text CANCEL to cancel, or text CHANGE to reschedule your call.</v>
      </c>
      <c r="K841" s="95" t="str">
        <f t="shared" si="3"/>
        <v/>
      </c>
      <c r="L841" s="98"/>
      <c r="M841" s="97"/>
      <c r="N841" s="97"/>
      <c r="O841" s="98"/>
      <c r="P841" s="99"/>
    </row>
    <row r="842">
      <c r="A842" s="107"/>
      <c r="B842" s="108"/>
      <c r="C842" s="109"/>
      <c r="D842" s="110"/>
      <c r="E842" s="91" t="s">
        <v>53</v>
      </c>
      <c r="F842" s="92"/>
      <c r="G842" s="93" t="s">
        <v>53</v>
      </c>
      <c r="H842" s="94"/>
      <c r="I842" s="93" t="s">
        <v>53</v>
      </c>
      <c r="J842" s="94" t="str">
        <f t="shared" si="2"/>
        <v>Hello! Please confirm that you'll be able to make it to your scheduled intake call tomorrow (12/30) at . The call will last about 30 minutes. Text CONFIRM to confirm, text CANCEL to cancel, or text CHANGE to reschedule your call.</v>
      </c>
      <c r="K842" s="95" t="str">
        <f t="shared" si="3"/>
        <v/>
      </c>
      <c r="L842" s="98"/>
      <c r="M842" s="97"/>
      <c r="N842" s="97"/>
      <c r="O842" s="98"/>
      <c r="P842" s="99"/>
    </row>
    <row r="843">
      <c r="A843" s="107"/>
      <c r="B843" s="108"/>
      <c r="C843" s="109"/>
      <c r="D843" s="110"/>
      <c r="E843" s="91" t="s">
        <v>53</v>
      </c>
      <c r="F843" s="92"/>
      <c r="G843" s="93" t="s">
        <v>53</v>
      </c>
      <c r="H843" s="94"/>
      <c r="I843" s="93" t="s">
        <v>53</v>
      </c>
      <c r="J843" s="94" t="str">
        <f t="shared" si="2"/>
        <v>Hello! Please confirm that you'll be able to make it to your scheduled intake call tomorrow (12/30) at . The call will last about 30 minutes. Text CONFIRM to confirm, text CANCEL to cancel, or text CHANGE to reschedule your call.</v>
      </c>
      <c r="K843" s="95" t="str">
        <f t="shared" si="3"/>
        <v/>
      </c>
      <c r="L843" s="98"/>
      <c r="M843" s="97"/>
      <c r="N843" s="97"/>
      <c r="O843" s="98"/>
      <c r="P843" s="99"/>
    </row>
    <row r="844">
      <c r="A844" s="107"/>
      <c r="B844" s="108"/>
      <c r="C844" s="109"/>
      <c r="D844" s="110"/>
      <c r="E844" s="91" t="s">
        <v>53</v>
      </c>
      <c r="F844" s="92"/>
      <c r="G844" s="93" t="s">
        <v>53</v>
      </c>
      <c r="H844" s="94"/>
      <c r="I844" s="93" t="s">
        <v>53</v>
      </c>
      <c r="J844" s="94" t="str">
        <f t="shared" si="2"/>
        <v>Hello! Please confirm that you'll be able to make it to your scheduled intake call tomorrow (12/30) at . The call will last about 30 minutes. Text CONFIRM to confirm, text CANCEL to cancel, or text CHANGE to reschedule your call.</v>
      </c>
      <c r="K844" s="95" t="str">
        <f t="shared" si="3"/>
        <v/>
      </c>
      <c r="L844" s="98"/>
      <c r="M844" s="97"/>
      <c r="N844" s="97"/>
      <c r="O844" s="98"/>
      <c r="P844" s="99"/>
    </row>
    <row r="845">
      <c r="A845" s="107"/>
      <c r="B845" s="108"/>
      <c r="C845" s="109"/>
      <c r="D845" s="110"/>
      <c r="E845" s="91" t="s">
        <v>53</v>
      </c>
      <c r="F845" s="92"/>
      <c r="G845" s="93" t="s">
        <v>53</v>
      </c>
      <c r="H845" s="94"/>
      <c r="I845" s="93" t="s">
        <v>53</v>
      </c>
      <c r="J845" s="94" t="str">
        <f t="shared" si="2"/>
        <v>Hello! Please confirm that you'll be able to make it to your scheduled intake call tomorrow (12/30) at . The call will last about 30 minutes. Text CONFIRM to confirm, text CANCEL to cancel, or text CHANGE to reschedule your call.</v>
      </c>
      <c r="K845" s="95" t="str">
        <f t="shared" si="3"/>
        <v/>
      </c>
      <c r="L845" s="98"/>
      <c r="M845" s="97"/>
      <c r="N845" s="97"/>
      <c r="O845" s="98"/>
      <c r="P845" s="99"/>
    </row>
    <row r="846">
      <c r="A846" s="107"/>
      <c r="B846" s="108"/>
      <c r="C846" s="109"/>
      <c r="D846" s="110"/>
      <c r="E846" s="91" t="s">
        <v>53</v>
      </c>
      <c r="F846" s="92"/>
      <c r="G846" s="93" t="s">
        <v>53</v>
      </c>
      <c r="H846" s="94"/>
      <c r="I846" s="93" t="s">
        <v>53</v>
      </c>
      <c r="J846" s="94" t="str">
        <f t="shared" si="2"/>
        <v>Hello! Please confirm that you'll be able to make it to your scheduled intake call tomorrow (12/30) at . The call will last about 30 minutes. Text CONFIRM to confirm, text CANCEL to cancel, or text CHANGE to reschedule your call.</v>
      </c>
      <c r="K846" s="95" t="str">
        <f t="shared" si="3"/>
        <v/>
      </c>
      <c r="L846" s="98"/>
      <c r="M846" s="97"/>
      <c r="N846" s="97"/>
      <c r="O846" s="98"/>
      <c r="P846" s="99"/>
    </row>
    <row r="847">
      <c r="A847" s="107"/>
      <c r="B847" s="108"/>
      <c r="C847" s="109"/>
      <c r="D847" s="110"/>
      <c r="E847" s="91" t="s">
        <v>53</v>
      </c>
      <c r="F847" s="92"/>
      <c r="G847" s="93" t="s">
        <v>53</v>
      </c>
      <c r="H847" s="94"/>
      <c r="I847" s="93" t="s">
        <v>53</v>
      </c>
      <c r="J847" s="94" t="str">
        <f t="shared" si="2"/>
        <v>Hello! Please confirm that you'll be able to make it to your scheduled intake call tomorrow (12/30) at . The call will last about 30 minutes. Text CONFIRM to confirm, text CANCEL to cancel, or text CHANGE to reschedule your call.</v>
      </c>
      <c r="K847" s="95" t="str">
        <f t="shared" si="3"/>
        <v/>
      </c>
      <c r="L847" s="98"/>
      <c r="M847" s="97"/>
      <c r="N847" s="97"/>
      <c r="O847" s="98"/>
      <c r="P847" s="99"/>
    </row>
    <row r="848">
      <c r="A848" s="107"/>
      <c r="B848" s="108"/>
      <c r="C848" s="109"/>
      <c r="D848" s="110"/>
      <c r="E848" s="91" t="s">
        <v>53</v>
      </c>
      <c r="F848" s="92"/>
      <c r="G848" s="93" t="s">
        <v>53</v>
      </c>
      <c r="H848" s="94"/>
      <c r="I848" s="93" t="s">
        <v>53</v>
      </c>
      <c r="J848" s="94" t="str">
        <f t="shared" si="2"/>
        <v>Hello! Please confirm that you'll be able to make it to your scheduled intake call tomorrow (12/30) at . The call will last about 30 minutes. Text CONFIRM to confirm, text CANCEL to cancel, or text CHANGE to reschedule your call.</v>
      </c>
      <c r="K848" s="95" t="str">
        <f t="shared" si="3"/>
        <v/>
      </c>
      <c r="L848" s="98"/>
      <c r="M848" s="97"/>
      <c r="N848" s="97"/>
      <c r="O848" s="98"/>
      <c r="P848" s="99"/>
    </row>
    <row r="849">
      <c r="A849" s="107"/>
      <c r="B849" s="108"/>
      <c r="C849" s="109"/>
      <c r="D849" s="110"/>
      <c r="E849" s="91" t="s">
        <v>53</v>
      </c>
      <c r="F849" s="92"/>
      <c r="G849" s="93" t="s">
        <v>53</v>
      </c>
      <c r="H849" s="94"/>
      <c r="I849" s="93" t="s">
        <v>53</v>
      </c>
      <c r="J849" s="94" t="str">
        <f t="shared" si="2"/>
        <v>Hello! Please confirm that you'll be able to make it to your scheduled intake call tomorrow (12/30) at . The call will last about 30 minutes. Text CONFIRM to confirm, text CANCEL to cancel, or text CHANGE to reschedule your call.</v>
      </c>
      <c r="K849" s="95" t="str">
        <f t="shared" si="3"/>
        <v/>
      </c>
      <c r="L849" s="98"/>
      <c r="M849" s="97"/>
      <c r="N849" s="97"/>
      <c r="O849" s="98"/>
      <c r="P849" s="99"/>
    </row>
    <row r="850">
      <c r="A850" s="107"/>
      <c r="B850" s="108"/>
      <c r="C850" s="109"/>
      <c r="D850" s="110"/>
      <c r="E850" s="91" t="s">
        <v>53</v>
      </c>
      <c r="F850" s="92"/>
      <c r="G850" s="93" t="s">
        <v>53</v>
      </c>
      <c r="H850" s="94"/>
      <c r="I850" s="93" t="s">
        <v>53</v>
      </c>
      <c r="J850" s="94" t="str">
        <f t="shared" si="2"/>
        <v>Hello! Please confirm that you'll be able to make it to your scheduled intake call tomorrow (12/30) at . The call will last about 30 minutes. Text CONFIRM to confirm, text CANCEL to cancel, or text CHANGE to reschedule your call.</v>
      </c>
      <c r="K850" s="95" t="str">
        <f t="shared" si="3"/>
        <v/>
      </c>
      <c r="L850" s="98"/>
      <c r="M850" s="97"/>
      <c r="N850" s="97"/>
      <c r="O850" s="98"/>
      <c r="P850" s="99"/>
    </row>
    <row r="851">
      <c r="A851" s="107"/>
      <c r="B851" s="108"/>
      <c r="C851" s="109"/>
      <c r="D851" s="110"/>
      <c r="E851" s="91" t="s">
        <v>53</v>
      </c>
      <c r="F851" s="92"/>
      <c r="G851" s="93" t="s">
        <v>53</v>
      </c>
      <c r="H851" s="94"/>
      <c r="I851" s="93" t="s">
        <v>53</v>
      </c>
      <c r="J851" s="94" t="str">
        <f t="shared" si="2"/>
        <v>Hello! Please confirm that you'll be able to make it to your scheduled intake call tomorrow (12/30) at . The call will last about 30 minutes. Text CONFIRM to confirm, text CANCEL to cancel, or text CHANGE to reschedule your call.</v>
      </c>
      <c r="K851" s="95" t="str">
        <f t="shared" si="3"/>
        <v/>
      </c>
      <c r="L851" s="98"/>
      <c r="M851" s="97"/>
      <c r="N851" s="97"/>
      <c r="O851" s="98"/>
      <c r="P851" s="99"/>
    </row>
    <row r="852">
      <c r="A852" s="107"/>
      <c r="B852" s="108"/>
      <c r="C852" s="109"/>
      <c r="D852" s="110"/>
      <c r="E852" s="91" t="s">
        <v>53</v>
      </c>
      <c r="F852" s="92"/>
      <c r="G852" s="93" t="s">
        <v>53</v>
      </c>
      <c r="H852" s="94"/>
      <c r="I852" s="93" t="s">
        <v>53</v>
      </c>
      <c r="J852" s="94" t="str">
        <f t="shared" si="2"/>
        <v>Hello! Please confirm that you'll be able to make it to your scheduled intake call tomorrow (12/30) at . The call will last about 30 minutes. Text CONFIRM to confirm, text CANCEL to cancel, or text CHANGE to reschedule your call.</v>
      </c>
      <c r="K852" s="95" t="str">
        <f t="shared" si="3"/>
        <v/>
      </c>
      <c r="L852" s="98"/>
      <c r="M852" s="97"/>
      <c r="N852" s="97"/>
      <c r="O852" s="98"/>
      <c r="P852" s="99"/>
    </row>
    <row r="853">
      <c r="A853" s="107"/>
      <c r="B853" s="108"/>
      <c r="C853" s="109"/>
      <c r="D853" s="110"/>
      <c r="E853" s="91" t="s">
        <v>53</v>
      </c>
      <c r="F853" s="92"/>
      <c r="G853" s="93" t="s">
        <v>53</v>
      </c>
      <c r="H853" s="94"/>
      <c r="I853" s="93" t="s">
        <v>53</v>
      </c>
      <c r="J853" s="94" t="str">
        <f t="shared" si="2"/>
        <v>Hello! Please confirm that you'll be able to make it to your scheduled intake call tomorrow (12/30) at . The call will last about 30 minutes. Text CONFIRM to confirm, text CANCEL to cancel, or text CHANGE to reschedule your call.</v>
      </c>
      <c r="K853" s="95" t="str">
        <f t="shared" si="3"/>
        <v/>
      </c>
      <c r="L853" s="98"/>
      <c r="M853" s="97"/>
      <c r="N853" s="97"/>
      <c r="O853" s="98"/>
      <c r="P853" s="99"/>
    </row>
    <row r="854">
      <c r="A854" s="107"/>
      <c r="B854" s="108"/>
      <c r="C854" s="109"/>
      <c r="D854" s="110"/>
      <c r="E854" s="91" t="s">
        <v>53</v>
      </c>
      <c r="F854" s="92"/>
      <c r="G854" s="93" t="s">
        <v>53</v>
      </c>
      <c r="H854" s="94"/>
      <c r="I854" s="93" t="s">
        <v>53</v>
      </c>
      <c r="J854" s="94" t="str">
        <f t="shared" si="2"/>
        <v>Hello! Please confirm that you'll be able to make it to your scheduled intake call tomorrow (12/30) at . The call will last about 30 minutes. Text CONFIRM to confirm, text CANCEL to cancel, or text CHANGE to reschedule your call.</v>
      </c>
      <c r="K854" s="95" t="str">
        <f t="shared" si="3"/>
        <v/>
      </c>
      <c r="L854" s="98"/>
      <c r="M854" s="97"/>
      <c r="N854" s="97"/>
      <c r="O854" s="98"/>
      <c r="P854" s="99"/>
    </row>
    <row r="855">
      <c r="A855" s="107"/>
      <c r="B855" s="108"/>
      <c r="C855" s="109"/>
      <c r="D855" s="110"/>
      <c r="E855" s="91" t="s">
        <v>53</v>
      </c>
      <c r="F855" s="92"/>
      <c r="G855" s="93" t="s">
        <v>53</v>
      </c>
      <c r="H855" s="94"/>
      <c r="I855" s="93" t="s">
        <v>53</v>
      </c>
      <c r="J855" s="94" t="str">
        <f t="shared" si="2"/>
        <v>Hello! Please confirm that you'll be able to make it to your scheduled intake call tomorrow (12/30) at . The call will last about 30 minutes. Text CONFIRM to confirm, text CANCEL to cancel, or text CHANGE to reschedule your call.</v>
      </c>
      <c r="K855" s="95" t="str">
        <f t="shared" si="3"/>
        <v/>
      </c>
      <c r="L855" s="98"/>
      <c r="M855" s="97"/>
      <c r="N855" s="97"/>
      <c r="O855" s="98"/>
      <c r="P855" s="99"/>
    </row>
    <row r="856">
      <c r="A856" s="107"/>
      <c r="B856" s="108"/>
      <c r="C856" s="109"/>
      <c r="D856" s="110"/>
      <c r="E856" s="91" t="s">
        <v>53</v>
      </c>
      <c r="F856" s="92"/>
      <c r="G856" s="93" t="s">
        <v>53</v>
      </c>
      <c r="H856" s="94"/>
      <c r="I856" s="93" t="s">
        <v>53</v>
      </c>
      <c r="J856" s="94" t="str">
        <f t="shared" si="2"/>
        <v>Hello! Please confirm that you'll be able to make it to your scheduled intake call tomorrow (12/30) at . The call will last about 30 minutes. Text CONFIRM to confirm, text CANCEL to cancel, or text CHANGE to reschedule your call.</v>
      </c>
      <c r="K856" s="95" t="str">
        <f t="shared" si="3"/>
        <v/>
      </c>
      <c r="L856" s="98"/>
      <c r="M856" s="97"/>
      <c r="N856" s="97"/>
      <c r="O856" s="98"/>
      <c r="P856" s="99"/>
    </row>
    <row r="857">
      <c r="A857" s="107"/>
      <c r="B857" s="108"/>
      <c r="C857" s="109"/>
      <c r="D857" s="110"/>
      <c r="E857" s="91" t="s">
        <v>53</v>
      </c>
      <c r="F857" s="92"/>
      <c r="G857" s="93" t="s">
        <v>53</v>
      </c>
      <c r="H857" s="94"/>
      <c r="I857" s="93" t="s">
        <v>53</v>
      </c>
      <c r="J857" s="94" t="str">
        <f t="shared" si="2"/>
        <v>Hello! Please confirm that you'll be able to make it to your scheduled intake call tomorrow (12/30) at . The call will last about 30 minutes. Text CONFIRM to confirm, text CANCEL to cancel, or text CHANGE to reschedule your call.</v>
      </c>
      <c r="K857" s="95" t="str">
        <f t="shared" si="3"/>
        <v/>
      </c>
      <c r="L857" s="98"/>
      <c r="M857" s="97"/>
      <c r="N857" s="97"/>
      <c r="O857" s="98"/>
      <c r="P857" s="99"/>
    </row>
    <row r="858">
      <c r="A858" s="107"/>
      <c r="B858" s="108"/>
      <c r="C858" s="109"/>
      <c r="D858" s="110"/>
      <c r="E858" s="91" t="s">
        <v>53</v>
      </c>
      <c r="F858" s="92"/>
      <c r="G858" s="93" t="s">
        <v>53</v>
      </c>
      <c r="H858" s="94"/>
      <c r="I858" s="93" t="s">
        <v>53</v>
      </c>
      <c r="J858" s="94" t="str">
        <f t="shared" si="2"/>
        <v>Hello! Please confirm that you'll be able to make it to your scheduled intake call tomorrow (12/30) at . The call will last about 30 minutes. Text CONFIRM to confirm, text CANCEL to cancel, or text CHANGE to reschedule your call.</v>
      </c>
      <c r="K858" s="95" t="str">
        <f t="shared" si="3"/>
        <v/>
      </c>
      <c r="L858" s="98"/>
      <c r="M858" s="97"/>
      <c r="N858" s="97"/>
      <c r="O858" s="98"/>
      <c r="P858" s="99"/>
    </row>
    <row r="859">
      <c r="A859" s="107"/>
      <c r="B859" s="108"/>
      <c r="C859" s="109"/>
      <c r="D859" s="110"/>
      <c r="E859" s="91" t="s">
        <v>53</v>
      </c>
      <c r="F859" s="92"/>
      <c r="G859" s="93" t="s">
        <v>53</v>
      </c>
      <c r="H859" s="94"/>
      <c r="I859" s="93" t="s">
        <v>53</v>
      </c>
      <c r="J859" s="94" t="str">
        <f t="shared" si="2"/>
        <v>Hello! Please confirm that you'll be able to make it to your scheduled intake call tomorrow (12/30) at . The call will last about 30 minutes. Text CONFIRM to confirm, text CANCEL to cancel, or text CHANGE to reschedule your call.</v>
      </c>
      <c r="K859" s="95" t="str">
        <f t="shared" si="3"/>
        <v/>
      </c>
      <c r="L859" s="98"/>
      <c r="M859" s="97"/>
      <c r="N859" s="97"/>
      <c r="O859" s="98"/>
      <c r="P859" s="99"/>
    </row>
    <row r="860">
      <c r="A860" s="107"/>
      <c r="B860" s="108"/>
      <c r="C860" s="109"/>
      <c r="D860" s="110"/>
      <c r="E860" s="91" t="s">
        <v>53</v>
      </c>
      <c r="F860" s="92"/>
      <c r="G860" s="93" t="s">
        <v>53</v>
      </c>
      <c r="H860" s="94"/>
      <c r="I860" s="93" t="s">
        <v>53</v>
      </c>
      <c r="J860" s="94" t="str">
        <f t="shared" si="2"/>
        <v>Hello! Please confirm that you'll be able to make it to your scheduled intake call tomorrow (12/30) at . The call will last about 30 minutes. Text CONFIRM to confirm, text CANCEL to cancel, or text CHANGE to reschedule your call.</v>
      </c>
      <c r="K860" s="95" t="str">
        <f t="shared" si="3"/>
        <v/>
      </c>
      <c r="L860" s="98"/>
      <c r="M860" s="97"/>
      <c r="N860" s="97"/>
      <c r="O860" s="98"/>
      <c r="P860" s="99"/>
    </row>
    <row r="861">
      <c r="A861" s="107"/>
      <c r="B861" s="108"/>
      <c r="C861" s="109"/>
      <c r="D861" s="110"/>
      <c r="E861" s="91" t="s">
        <v>53</v>
      </c>
      <c r="F861" s="92"/>
      <c r="G861" s="93" t="s">
        <v>53</v>
      </c>
      <c r="H861" s="94"/>
      <c r="I861" s="93" t="s">
        <v>53</v>
      </c>
      <c r="J861" s="94" t="str">
        <f t="shared" si="2"/>
        <v>Hello! Please confirm that you'll be able to make it to your scheduled intake call tomorrow (12/30) at . The call will last about 30 minutes. Text CONFIRM to confirm, text CANCEL to cancel, or text CHANGE to reschedule your call.</v>
      </c>
      <c r="K861" s="95" t="str">
        <f t="shared" si="3"/>
        <v/>
      </c>
      <c r="L861" s="98"/>
      <c r="M861" s="97"/>
      <c r="N861" s="97"/>
      <c r="O861" s="98"/>
      <c r="P861" s="99"/>
    </row>
    <row r="862">
      <c r="A862" s="107"/>
      <c r="B862" s="108"/>
      <c r="C862" s="109"/>
      <c r="D862" s="110"/>
      <c r="E862" s="91" t="s">
        <v>53</v>
      </c>
      <c r="F862" s="92"/>
      <c r="G862" s="93" t="s">
        <v>53</v>
      </c>
      <c r="H862" s="94"/>
      <c r="I862" s="93" t="s">
        <v>53</v>
      </c>
      <c r="J862" s="94" t="str">
        <f t="shared" si="2"/>
        <v>Hello! Please confirm that you'll be able to make it to your scheduled intake call tomorrow (12/30) at . The call will last about 30 minutes. Text CONFIRM to confirm, text CANCEL to cancel, or text CHANGE to reschedule your call.</v>
      </c>
      <c r="K862" s="95" t="str">
        <f t="shared" si="3"/>
        <v/>
      </c>
      <c r="L862" s="98"/>
      <c r="M862" s="97"/>
      <c r="N862" s="97"/>
      <c r="O862" s="98"/>
      <c r="P862" s="99"/>
    </row>
    <row r="863">
      <c r="A863" s="107"/>
      <c r="B863" s="108"/>
      <c r="C863" s="109"/>
      <c r="D863" s="110"/>
      <c r="E863" s="91" t="s">
        <v>53</v>
      </c>
      <c r="F863" s="92"/>
      <c r="G863" s="93" t="s">
        <v>53</v>
      </c>
      <c r="H863" s="94"/>
      <c r="I863" s="93" t="s">
        <v>53</v>
      </c>
      <c r="J863" s="94" t="str">
        <f t="shared" si="2"/>
        <v>Hello! Please confirm that you'll be able to make it to your scheduled intake call tomorrow (12/30) at . The call will last about 30 minutes. Text CONFIRM to confirm, text CANCEL to cancel, or text CHANGE to reschedule your call.</v>
      </c>
      <c r="K863" s="95" t="str">
        <f t="shared" si="3"/>
        <v/>
      </c>
      <c r="L863" s="98"/>
      <c r="M863" s="97"/>
      <c r="N863" s="97"/>
      <c r="O863" s="98"/>
      <c r="P863" s="99"/>
    </row>
    <row r="864">
      <c r="A864" s="107"/>
      <c r="B864" s="108"/>
      <c r="C864" s="109"/>
      <c r="D864" s="110"/>
      <c r="E864" s="91" t="s">
        <v>53</v>
      </c>
      <c r="F864" s="92"/>
      <c r="G864" s="93" t="s">
        <v>53</v>
      </c>
      <c r="H864" s="94"/>
      <c r="I864" s="93" t="s">
        <v>53</v>
      </c>
      <c r="J864" s="94" t="str">
        <f t="shared" si="2"/>
        <v>Hello! Please confirm that you'll be able to make it to your scheduled intake call tomorrow (12/30) at . The call will last about 30 minutes. Text CONFIRM to confirm, text CANCEL to cancel, or text CHANGE to reschedule your call.</v>
      </c>
      <c r="K864" s="95" t="str">
        <f t="shared" si="3"/>
        <v/>
      </c>
      <c r="L864" s="98"/>
      <c r="M864" s="97"/>
      <c r="N864" s="97"/>
      <c r="O864" s="98"/>
      <c r="P864" s="99"/>
    </row>
    <row r="865">
      <c r="A865" s="107"/>
      <c r="B865" s="108"/>
      <c r="C865" s="109"/>
      <c r="D865" s="110"/>
      <c r="E865" s="91" t="s">
        <v>53</v>
      </c>
      <c r="F865" s="92"/>
      <c r="G865" s="93" t="s">
        <v>53</v>
      </c>
      <c r="H865" s="94"/>
      <c r="I865" s="93" t="s">
        <v>53</v>
      </c>
      <c r="J865" s="94" t="str">
        <f t="shared" si="2"/>
        <v>Hello! Please confirm that you'll be able to make it to your scheduled intake call tomorrow (12/30) at . The call will last about 30 minutes. Text CONFIRM to confirm, text CANCEL to cancel, or text CHANGE to reschedule your call.</v>
      </c>
      <c r="K865" s="95" t="str">
        <f t="shared" si="3"/>
        <v/>
      </c>
      <c r="L865" s="98"/>
      <c r="M865" s="97"/>
      <c r="N865" s="97"/>
      <c r="O865" s="98"/>
      <c r="P865" s="99"/>
    </row>
    <row r="866">
      <c r="A866" s="107"/>
      <c r="B866" s="108"/>
      <c r="C866" s="109"/>
      <c r="D866" s="110"/>
      <c r="E866" s="91" t="s">
        <v>53</v>
      </c>
      <c r="F866" s="92"/>
      <c r="G866" s="93" t="s">
        <v>53</v>
      </c>
      <c r="H866" s="94"/>
      <c r="I866" s="93" t="s">
        <v>53</v>
      </c>
      <c r="J866" s="94" t="str">
        <f t="shared" si="2"/>
        <v>Hello! Please confirm that you'll be able to make it to your scheduled intake call tomorrow (12/30) at . The call will last about 30 minutes. Text CONFIRM to confirm, text CANCEL to cancel, or text CHANGE to reschedule your call.</v>
      </c>
      <c r="K866" s="95" t="str">
        <f t="shared" si="3"/>
        <v/>
      </c>
      <c r="L866" s="98"/>
      <c r="M866" s="97"/>
      <c r="N866" s="97"/>
      <c r="O866" s="98"/>
      <c r="P866" s="99"/>
    </row>
    <row r="867">
      <c r="A867" s="107"/>
      <c r="B867" s="108"/>
      <c r="C867" s="109"/>
      <c r="D867" s="110"/>
      <c r="E867" s="91" t="s">
        <v>53</v>
      </c>
      <c r="F867" s="92"/>
      <c r="G867" s="93" t="s">
        <v>53</v>
      </c>
      <c r="H867" s="94"/>
      <c r="I867" s="93" t="s">
        <v>53</v>
      </c>
      <c r="J867" s="94" t="str">
        <f t="shared" si="2"/>
        <v>Hello! Please confirm that you'll be able to make it to your scheduled intake call tomorrow (12/30) at . The call will last about 30 minutes. Text CONFIRM to confirm, text CANCEL to cancel, or text CHANGE to reschedule your call.</v>
      </c>
      <c r="K867" s="95" t="str">
        <f t="shared" si="3"/>
        <v/>
      </c>
      <c r="L867" s="98"/>
      <c r="M867" s="97"/>
      <c r="N867" s="97"/>
      <c r="O867" s="98"/>
      <c r="P867" s="99"/>
    </row>
    <row r="868">
      <c r="A868" s="107"/>
      <c r="B868" s="108"/>
      <c r="C868" s="109"/>
      <c r="D868" s="110"/>
      <c r="E868" s="91" t="s">
        <v>53</v>
      </c>
      <c r="F868" s="92"/>
      <c r="G868" s="93" t="s">
        <v>53</v>
      </c>
      <c r="H868" s="94"/>
      <c r="I868" s="93" t="s">
        <v>53</v>
      </c>
      <c r="J868" s="94" t="str">
        <f t="shared" si="2"/>
        <v>Hello! Please confirm that you'll be able to make it to your scheduled intake call tomorrow (12/30) at . The call will last about 30 minutes. Text CONFIRM to confirm, text CANCEL to cancel, or text CHANGE to reschedule your call.</v>
      </c>
      <c r="K868" s="95" t="str">
        <f t="shared" si="3"/>
        <v/>
      </c>
      <c r="L868" s="98"/>
      <c r="M868" s="97"/>
      <c r="N868" s="97"/>
      <c r="O868" s="98"/>
      <c r="P868" s="99"/>
    </row>
    <row r="869">
      <c r="A869" s="107"/>
      <c r="B869" s="108"/>
      <c r="C869" s="109"/>
      <c r="D869" s="110"/>
      <c r="E869" s="91" t="s">
        <v>53</v>
      </c>
      <c r="F869" s="92"/>
      <c r="G869" s="93" t="s">
        <v>53</v>
      </c>
      <c r="H869" s="94"/>
      <c r="I869" s="93" t="s">
        <v>53</v>
      </c>
      <c r="J869" s="94" t="str">
        <f t="shared" si="2"/>
        <v>Hello! Please confirm that you'll be able to make it to your scheduled intake call tomorrow (12/30) at . The call will last about 30 minutes. Text CONFIRM to confirm, text CANCEL to cancel, or text CHANGE to reschedule your call.</v>
      </c>
      <c r="K869" s="95" t="str">
        <f t="shared" si="3"/>
        <v/>
      </c>
      <c r="L869" s="98"/>
      <c r="M869" s="97"/>
      <c r="N869" s="97"/>
      <c r="O869" s="98"/>
      <c r="P869" s="99"/>
    </row>
    <row r="870">
      <c r="A870" s="107"/>
      <c r="B870" s="108"/>
      <c r="C870" s="109"/>
      <c r="D870" s="110"/>
      <c r="E870" s="91" t="s">
        <v>53</v>
      </c>
      <c r="F870" s="92"/>
      <c r="G870" s="93" t="s">
        <v>53</v>
      </c>
      <c r="H870" s="94"/>
      <c r="I870" s="93" t="s">
        <v>53</v>
      </c>
      <c r="J870" s="94" t="str">
        <f t="shared" si="2"/>
        <v>Hello! Please confirm that you'll be able to make it to your scheduled intake call tomorrow (12/30) at . The call will last about 30 minutes. Text CONFIRM to confirm, text CANCEL to cancel, or text CHANGE to reschedule your call.</v>
      </c>
      <c r="K870" s="95" t="str">
        <f t="shared" si="3"/>
        <v/>
      </c>
      <c r="L870" s="98"/>
      <c r="M870" s="97"/>
      <c r="N870" s="97"/>
      <c r="O870" s="98"/>
      <c r="P870" s="99"/>
    </row>
    <row r="871">
      <c r="A871" s="107"/>
      <c r="B871" s="108"/>
      <c r="C871" s="109"/>
      <c r="D871" s="110"/>
      <c r="E871" s="91" t="s">
        <v>53</v>
      </c>
      <c r="F871" s="92"/>
      <c r="G871" s="93" t="s">
        <v>53</v>
      </c>
      <c r="H871" s="94"/>
      <c r="I871" s="93" t="s">
        <v>53</v>
      </c>
      <c r="J871" s="94" t="str">
        <f t="shared" si="2"/>
        <v>Hello! Please confirm that you'll be able to make it to your scheduled intake call tomorrow (12/30) at . The call will last about 30 minutes. Text CONFIRM to confirm, text CANCEL to cancel, or text CHANGE to reschedule your call.</v>
      </c>
      <c r="K871" s="95" t="str">
        <f t="shared" si="3"/>
        <v/>
      </c>
      <c r="L871" s="98"/>
      <c r="M871" s="97"/>
      <c r="N871" s="97"/>
      <c r="O871" s="98"/>
      <c r="P871" s="99"/>
    </row>
    <row r="872">
      <c r="A872" s="107"/>
      <c r="B872" s="108"/>
      <c r="C872" s="109"/>
      <c r="D872" s="110"/>
      <c r="E872" s="91" t="s">
        <v>53</v>
      </c>
      <c r="F872" s="92"/>
      <c r="G872" s="93" t="s">
        <v>53</v>
      </c>
      <c r="H872" s="94"/>
      <c r="I872" s="93" t="s">
        <v>53</v>
      </c>
      <c r="J872" s="94" t="str">
        <f t="shared" si="2"/>
        <v>Hello! Please confirm that you'll be able to make it to your scheduled intake call tomorrow (12/30) at . The call will last about 30 minutes. Text CONFIRM to confirm, text CANCEL to cancel, or text CHANGE to reschedule your call.</v>
      </c>
      <c r="K872" s="95" t="str">
        <f t="shared" si="3"/>
        <v/>
      </c>
      <c r="L872" s="98"/>
      <c r="M872" s="97"/>
      <c r="N872" s="97"/>
      <c r="O872" s="98"/>
      <c r="P872" s="99"/>
    </row>
    <row r="873">
      <c r="A873" s="107"/>
      <c r="B873" s="108"/>
      <c r="C873" s="109"/>
      <c r="D873" s="110"/>
      <c r="E873" s="91" t="s">
        <v>53</v>
      </c>
      <c r="F873" s="92"/>
      <c r="G873" s="93" t="s">
        <v>53</v>
      </c>
      <c r="H873" s="94"/>
      <c r="I873" s="93" t="s">
        <v>53</v>
      </c>
      <c r="J873" s="94" t="str">
        <f t="shared" si="2"/>
        <v>Hello! Please confirm that you'll be able to make it to your scheduled intake call tomorrow (12/30) at . The call will last about 30 minutes. Text CONFIRM to confirm, text CANCEL to cancel, or text CHANGE to reschedule your call.</v>
      </c>
      <c r="K873" s="95" t="str">
        <f t="shared" si="3"/>
        <v/>
      </c>
      <c r="L873" s="98"/>
      <c r="M873" s="97"/>
      <c r="N873" s="97"/>
      <c r="O873" s="98"/>
      <c r="P873" s="99"/>
    </row>
    <row r="874">
      <c r="A874" s="107"/>
      <c r="B874" s="108"/>
      <c r="C874" s="109"/>
      <c r="D874" s="110"/>
      <c r="E874" s="91" t="s">
        <v>53</v>
      </c>
      <c r="F874" s="92"/>
      <c r="G874" s="93" t="s">
        <v>53</v>
      </c>
      <c r="H874" s="94"/>
      <c r="I874" s="93" t="s">
        <v>53</v>
      </c>
      <c r="J874" s="94" t="str">
        <f t="shared" si="2"/>
        <v>Hello! Please confirm that you'll be able to make it to your scheduled intake call tomorrow (12/30) at . The call will last about 30 minutes. Text CONFIRM to confirm, text CANCEL to cancel, or text CHANGE to reschedule your call.</v>
      </c>
      <c r="K874" s="95" t="str">
        <f t="shared" si="3"/>
        <v/>
      </c>
      <c r="L874" s="98"/>
      <c r="M874" s="97"/>
      <c r="N874" s="97"/>
      <c r="O874" s="98"/>
      <c r="P874" s="99"/>
    </row>
    <row r="875">
      <c r="A875" s="107"/>
      <c r="B875" s="108"/>
      <c r="C875" s="109"/>
      <c r="D875" s="110"/>
      <c r="E875" s="91" t="s">
        <v>53</v>
      </c>
      <c r="F875" s="92"/>
      <c r="G875" s="93" t="s">
        <v>53</v>
      </c>
      <c r="H875" s="94"/>
      <c r="I875" s="93" t="s">
        <v>53</v>
      </c>
      <c r="J875" s="94" t="str">
        <f t="shared" si="2"/>
        <v>Hello! Please confirm that you'll be able to make it to your scheduled intake call tomorrow (12/30) at . The call will last about 30 minutes. Text CONFIRM to confirm, text CANCEL to cancel, or text CHANGE to reschedule your call.</v>
      </c>
      <c r="K875" s="95" t="str">
        <f t="shared" si="3"/>
        <v/>
      </c>
      <c r="L875" s="98"/>
      <c r="M875" s="97"/>
      <c r="N875" s="97"/>
      <c r="O875" s="98"/>
      <c r="P875" s="99"/>
    </row>
    <row r="876">
      <c r="A876" s="107"/>
      <c r="B876" s="108"/>
      <c r="C876" s="109"/>
      <c r="D876" s="110"/>
      <c r="E876" s="91" t="s">
        <v>53</v>
      </c>
      <c r="F876" s="92"/>
      <c r="G876" s="93" t="s">
        <v>53</v>
      </c>
      <c r="H876" s="94"/>
      <c r="I876" s="93" t="s">
        <v>53</v>
      </c>
      <c r="J876" s="94" t="str">
        <f t="shared" si="2"/>
        <v>Hello! Please confirm that you'll be able to make it to your scheduled intake call tomorrow (12/30) at . The call will last about 30 minutes. Text CONFIRM to confirm, text CANCEL to cancel, or text CHANGE to reschedule your call.</v>
      </c>
      <c r="K876" s="95" t="str">
        <f t="shared" si="3"/>
        <v/>
      </c>
      <c r="L876" s="98"/>
      <c r="M876" s="97"/>
      <c r="N876" s="97"/>
      <c r="O876" s="98"/>
      <c r="P876" s="99"/>
    </row>
    <row r="877">
      <c r="A877" s="107"/>
      <c r="B877" s="108"/>
      <c r="C877" s="109"/>
      <c r="D877" s="110"/>
      <c r="E877" s="91" t="s">
        <v>53</v>
      </c>
      <c r="F877" s="92"/>
      <c r="G877" s="93" t="s">
        <v>53</v>
      </c>
      <c r="H877" s="94"/>
      <c r="I877" s="93" t="s">
        <v>53</v>
      </c>
      <c r="J877" s="94" t="str">
        <f t="shared" si="2"/>
        <v>Hello! Please confirm that you'll be able to make it to your scheduled intake call tomorrow (12/30) at . The call will last about 30 minutes. Text CONFIRM to confirm, text CANCEL to cancel, or text CHANGE to reschedule your call.</v>
      </c>
      <c r="K877" s="95" t="str">
        <f t="shared" si="3"/>
        <v/>
      </c>
      <c r="L877" s="98"/>
      <c r="M877" s="97"/>
      <c r="N877" s="97"/>
      <c r="O877" s="98"/>
      <c r="P877" s="99"/>
    </row>
    <row r="878">
      <c r="A878" s="107"/>
      <c r="B878" s="108"/>
      <c r="C878" s="109"/>
      <c r="D878" s="110"/>
      <c r="E878" s="91" t="s">
        <v>53</v>
      </c>
      <c r="F878" s="92"/>
      <c r="G878" s="93" t="s">
        <v>53</v>
      </c>
      <c r="H878" s="94"/>
      <c r="I878" s="93" t="s">
        <v>53</v>
      </c>
      <c r="J878" s="94" t="str">
        <f t="shared" si="2"/>
        <v>Hello! Please confirm that you'll be able to make it to your scheduled intake call tomorrow (12/30) at . The call will last about 30 minutes. Text CONFIRM to confirm, text CANCEL to cancel, or text CHANGE to reschedule your call.</v>
      </c>
      <c r="K878" s="95" t="str">
        <f t="shared" si="3"/>
        <v/>
      </c>
      <c r="L878" s="98"/>
      <c r="M878" s="97"/>
      <c r="N878" s="97"/>
      <c r="O878" s="98"/>
      <c r="P878" s="99"/>
    </row>
    <row r="879">
      <c r="A879" s="107"/>
      <c r="B879" s="108"/>
      <c r="C879" s="109"/>
      <c r="D879" s="110"/>
      <c r="E879" s="91" t="s">
        <v>53</v>
      </c>
      <c r="F879" s="92"/>
      <c r="G879" s="93" t="s">
        <v>53</v>
      </c>
      <c r="H879" s="94"/>
      <c r="I879" s="93" t="s">
        <v>53</v>
      </c>
      <c r="J879" s="94" t="str">
        <f t="shared" si="2"/>
        <v>Hello! Please confirm that you'll be able to make it to your scheduled intake call tomorrow (12/30) at . The call will last about 30 minutes. Text CONFIRM to confirm, text CANCEL to cancel, or text CHANGE to reschedule your call.</v>
      </c>
      <c r="K879" s="95" t="str">
        <f t="shared" si="3"/>
        <v/>
      </c>
      <c r="L879" s="98"/>
      <c r="M879" s="97"/>
      <c r="N879" s="97"/>
      <c r="O879" s="98"/>
      <c r="P879" s="99"/>
    </row>
    <row r="880">
      <c r="A880" s="107"/>
      <c r="B880" s="108"/>
      <c r="C880" s="109"/>
      <c r="D880" s="110"/>
      <c r="E880" s="91" t="s">
        <v>53</v>
      </c>
      <c r="F880" s="92"/>
      <c r="G880" s="93" t="s">
        <v>53</v>
      </c>
      <c r="H880" s="94"/>
      <c r="I880" s="93" t="s">
        <v>53</v>
      </c>
      <c r="J880" s="94" t="str">
        <f t="shared" si="2"/>
        <v>Hello! Please confirm that you'll be able to make it to your scheduled intake call tomorrow (12/30) at . The call will last about 30 minutes. Text CONFIRM to confirm, text CANCEL to cancel, or text CHANGE to reschedule your call.</v>
      </c>
      <c r="K880" s="95" t="str">
        <f t="shared" si="3"/>
        <v/>
      </c>
      <c r="L880" s="98"/>
      <c r="M880" s="97"/>
      <c r="N880" s="97"/>
      <c r="O880" s="98"/>
      <c r="P880" s="99"/>
    </row>
    <row r="881">
      <c r="A881" s="107"/>
      <c r="B881" s="108"/>
      <c r="C881" s="109"/>
      <c r="D881" s="110"/>
      <c r="E881" s="91" t="s">
        <v>53</v>
      </c>
      <c r="F881" s="92"/>
      <c r="G881" s="93" t="s">
        <v>53</v>
      </c>
      <c r="H881" s="94"/>
      <c r="I881" s="93" t="s">
        <v>53</v>
      </c>
      <c r="J881" s="94" t="str">
        <f t="shared" si="2"/>
        <v>Hello! Please confirm that you'll be able to make it to your scheduled intake call tomorrow (12/30) at . The call will last about 30 minutes. Text CONFIRM to confirm, text CANCEL to cancel, or text CHANGE to reschedule your call.</v>
      </c>
      <c r="K881" s="95" t="str">
        <f t="shared" si="3"/>
        <v/>
      </c>
      <c r="L881" s="98"/>
      <c r="M881" s="97"/>
      <c r="N881" s="97"/>
      <c r="O881" s="98"/>
      <c r="P881" s="99"/>
    </row>
    <row r="882">
      <c r="A882" s="107"/>
      <c r="B882" s="108"/>
      <c r="C882" s="109"/>
      <c r="D882" s="110"/>
      <c r="E882" s="91" t="s">
        <v>53</v>
      </c>
      <c r="F882" s="92"/>
      <c r="G882" s="93" t="s">
        <v>53</v>
      </c>
      <c r="H882" s="94"/>
      <c r="I882" s="93" t="s">
        <v>53</v>
      </c>
      <c r="J882" s="94" t="str">
        <f t="shared" si="2"/>
        <v>Hello! Please confirm that you'll be able to make it to your scheduled intake call tomorrow (12/30) at . The call will last about 30 minutes. Text CONFIRM to confirm, text CANCEL to cancel, or text CHANGE to reschedule your call.</v>
      </c>
      <c r="K882" s="95" t="str">
        <f t="shared" si="3"/>
        <v/>
      </c>
      <c r="L882" s="98"/>
      <c r="M882" s="97"/>
      <c r="N882" s="97"/>
      <c r="O882" s="98"/>
      <c r="P882" s="99"/>
    </row>
    <row r="883">
      <c r="A883" s="107"/>
      <c r="B883" s="108"/>
      <c r="C883" s="109"/>
      <c r="D883" s="110"/>
      <c r="E883" s="91" t="s">
        <v>53</v>
      </c>
      <c r="F883" s="92"/>
      <c r="G883" s="93" t="s">
        <v>53</v>
      </c>
      <c r="H883" s="94"/>
      <c r="I883" s="93" t="s">
        <v>53</v>
      </c>
      <c r="J883" s="94" t="str">
        <f t="shared" si="2"/>
        <v>Hello! Please confirm that you'll be able to make it to your scheduled intake call tomorrow (12/30) at . The call will last about 30 minutes. Text CONFIRM to confirm, text CANCEL to cancel, or text CHANGE to reschedule your call.</v>
      </c>
      <c r="K883" s="95" t="str">
        <f t="shared" si="3"/>
        <v/>
      </c>
      <c r="L883" s="98"/>
      <c r="M883" s="97"/>
      <c r="N883" s="97"/>
      <c r="O883" s="98"/>
      <c r="P883" s="99"/>
    </row>
    <row r="884">
      <c r="A884" s="107"/>
      <c r="B884" s="108"/>
      <c r="C884" s="109"/>
      <c r="D884" s="110"/>
      <c r="E884" s="91" t="s">
        <v>53</v>
      </c>
      <c r="F884" s="92"/>
      <c r="G884" s="93" t="s">
        <v>53</v>
      </c>
      <c r="H884" s="94"/>
      <c r="I884" s="93" t="s">
        <v>53</v>
      </c>
      <c r="J884" s="94" t="str">
        <f t="shared" si="2"/>
        <v>Hello! Please confirm that you'll be able to make it to your scheduled intake call tomorrow (12/30) at . The call will last about 30 minutes. Text CONFIRM to confirm, text CANCEL to cancel, or text CHANGE to reschedule your call.</v>
      </c>
      <c r="K884" s="95" t="str">
        <f t="shared" si="3"/>
        <v/>
      </c>
      <c r="L884" s="98"/>
      <c r="M884" s="97"/>
      <c r="N884" s="97"/>
      <c r="O884" s="98"/>
      <c r="P884" s="99"/>
    </row>
    <row r="885">
      <c r="A885" s="107"/>
      <c r="B885" s="108"/>
      <c r="C885" s="109"/>
      <c r="D885" s="110"/>
      <c r="E885" s="91" t="s">
        <v>53</v>
      </c>
      <c r="F885" s="92"/>
      <c r="G885" s="93" t="s">
        <v>53</v>
      </c>
      <c r="H885" s="94"/>
      <c r="I885" s="93" t="s">
        <v>53</v>
      </c>
      <c r="J885" s="94" t="str">
        <f t="shared" si="2"/>
        <v>Hello! Please confirm that you'll be able to make it to your scheduled intake call tomorrow (12/30) at . The call will last about 30 minutes. Text CONFIRM to confirm, text CANCEL to cancel, or text CHANGE to reschedule your call.</v>
      </c>
      <c r="K885" s="95" t="str">
        <f t="shared" si="3"/>
        <v/>
      </c>
      <c r="L885" s="98"/>
      <c r="M885" s="97"/>
      <c r="N885" s="97"/>
      <c r="O885" s="98"/>
      <c r="P885" s="99"/>
    </row>
    <row r="886">
      <c r="A886" s="107"/>
      <c r="B886" s="108"/>
      <c r="C886" s="109"/>
      <c r="D886" s="110"/>
      <c r="E886" s="91" t="s">
        <v>53</v>
      </c>
      <c r="F886" s="92"/>
      <c r="G886" s="93" t="s">
        <v>53</v>
      </c>
      <c r="H886" s="94"/>
      <c r="I886" s="93" t="s">
        <v>53</v>
      </c>
      <c r="J886" s="94" t="str">
        <f t="shared" si="2"/>
        <v>Hello! Please confirm that you'll be able to make it to your scheduled intake call tomorrow (12/30) at . The call will last about 30 minutes. Text CONFIRM to confirm, text CANCEL to cancel, or text CHANGE to reschedule your call.</v>
      </c>
      <c r="K886" s="95" t="str">
        <f t="shared" si="3"/>
        <v/>
      </c>
      <c r="L886" s="98"/>
      <c r="M886" s="97"/>
      <c r="N886" s="97"/>
      <c r="O886" s="98"/>
      <c r="P886" s="99"/>
    </row>
    <row r="887">
      <c r="A887" s="107"/>
      <c r="B887" s="108"/>
      <c r="C887" s="109"/>
      <c r="D887" s="110"/>
      <c r="E887" s="91" t="s">
        <v>53</v>
      </c>
      <c r="F887" s="92"/>
      <c r="G887" s="93" t="s">
        <v>53</v>
      </c>
      <c r="H887" s="94"/>
      <c r="I887" s="93" t="s">
        <v>53</v>
      </c>
      <c r="J887" s="94" t="str">
        <f t="shared" si="2"/>
        <v>Hello! Please confirm that you'll be able to make it to your scheduled intake call tomorrow (12/30) at . The call will last about 30 minutes. Text CONFIRM to confirm, text CANCEL to cancel, or text CHANGE to reschedule your call.</v>
      </c>
      <c r="K887" s="95" t="str">
        <f t="shared" si="3"/>
        <v/>
      </c>
      <c r="L887" s="98"/>
      <c r="M887" s="97"/>
      <c r="N887" s="97"/>
      <c r="O887" s="98"/>
      <c r="P887" s="99"/>
    </row>
    <row r="888">
      <c r="A888" s="107"/>
      <c r="B888" s="108"/>
      <c r="C888" s="109"/>
      <c r="D888" s="110"/>
      <c r="E888" s="91" t="s">
        <v>53</v>
      </c>
      <c r="F888" s="92"/>
      <c r="G888" s="93" t="s">
        <v>53</v>
      </c>
      <c r="H888" s="94"/>
      <c r="I888" s="93" t="s">
        <v>53</v>
      </c>
      <c r="J888" s="94" t="str">
        <f t="shared" si="2"/>
        <v>Hello! Please confirm that you'll be able to make it to your scheduled intake call tomorrow (12/30) at . The call will last about 30 minutes. Text CONFIRM to confirm, text CANCEL to cancel, or text CHANGE to reschedule your call.</v>
      </c>
      <c r="K888" s="95" t="str">
        <f t="shared" si="3"/>
        <v/>
      </c>
      <c r="L888" s="98"/>
      <c r="M888" s="97"/>
      <c r="N888" s="97"/>
      <c r="O888" s="98"/>
      <c r="P888" s="99"/>
    </row>
    <row r="889">
      <c r="A889" s="107"/>
      <c r="B889" s="108"/>
      <c r="C889" s="109"/>
      <c r="D889" s="110"/>
      <c r="E889" s="91" t="s">
        <v>53</v>
      </c>
      <c r="F889" s="92"/>
      <c r="G889" s="93" t="s">
        <v>53</v>
      </c>
      <c r="H889" s="94"/>
      <c r="I889" s="93" t="s">
        <v>53</v>
      </c>
      <c r="J889" s="94" t="str">
        <f t="shared" si="2"/>
        <v>Hello! Please confirm that you'll be able to make it to your scheduled intake call tomorrow (12/30) at . The call will last about 30 minutes. Text CONFIRM to confirm, text CANCEL to cancel, or text CHANGE to reschedule your call.</v>
      </c>
      <c r="K889" s="95" t="str">
        <f t="shared" si="3"/>
        <v/>
      </c>
      <c r="L889" s="98"/>
      <c r="M889" s="97"/>
      <c r="N889" s="97"/>
      <c r="O889" s="98"/>
      <c r="P889" s="99"/>
    </row>
    <row r="890">
      <c r="A890" s="107"/>
      <c r="B890" s="108"/>
      <c r="C890" s="109"/>
      <c r="D890" s="110"/>
      <c r="E890" s="91" t="s">
        <v>53</v>
      </c>
      <c r="F890" s="92"/>
      <c r="G890" s="93" t="s">
        <v>53</v>
      </c>
      <c r="H890" s="94"/>
      <c r="I890" s="93" t="s">
        <v>53</v>
      </c>
      <c r="J890" s="94" t="str">
        <f t="shared" si="2"/>
        <v>Hello! Please confirm that you'll be able to make it to your scheduled intake call tomorrow (12/30) at . The call will last about 30 minutes. Text CONFIRM to confirm, text CANCEL to cancel, or text CHANGE to reschedule your call.</v>
      </c>
      <c r="K890" s="95" t="str">
        <f t="shared" si="3"/>
        <v/>
      </c>
      <c r="L890" s="98"/>
      <c r="M890" s="97"/>
      <c r="N890" s="97"/>
      <c r="O890" s="98"/>
      <c r="P890" s="99"/>
    </row>
    <row r="891">
      <c r="A891" s="107"/>
      <c r="B891" s="108"/>
      <c r="C891" s="109"/>
      <c r="D891" s="110"/>
      <c r="E891" s="91" t="s">
        <v>53</v>
      </c>
      <c r="F891" s="92"/>
      <c r="G891" s="93" t="s">
        <v>53</v>
      </c>
      <c r="H891" s="94"/>
      <c r="I891" s="93" t="s">
        <v>53</v>
      </c>
      <c r="J891" s="94" t="str">
        <f t="shared" si="2"/>
        <v>Hello! Please confirm that you'll be able to make it to your scheduled intake call tomorrow (12/30) at . The call will last about 30 minutes. Text CONFIRM to confirm, text CANCEL to cancel, or text CHANGE to reschedule your call.</v>
      </c>
      <c r="K891" s="95" t="str">
        <f t="shared" si="3"/>
        <v/>
      </c>
      <c r="L891" s="98"/>
      <c r="M891" s="97"/>
      <c r="N891" s="97"/>
      <c r="O891" s="98"/>
      <c r="P891" s="99"/>
    </row>
    <row r="892">
      <c r="A892" s="107"/>
      <c r="B892" s="108"/>
      <c r="C892" s="109"/>
      <c r="D892" s="110"/>
      <c r="E892" s="91" t="s">
        <v>53</v>
      </c>
      <c r="F892" s="92"/>
      <c r="G892" s="93" t="s">
        <v>53</v>
      </c>
      <c r="H892" s="94"/>
      <c r="I892" s="93" t="s">
        <v>53</v>
      </c>
      <c r="J892" s="94" t="str">
        <f t="shared" si="2"/>
        <v>Hello! Please confirm that you'll be able to make it to your scheduled intake call tomorrow (12/30) at . The call will last about 30 minutes. Text CONFIRM to confirm, text CANCEL to cancel, or text CHANGE to reschedule your call.</v>
      </c>
      <c r="K892" s="95" t="str">
        <f t="shared" si="3"/>
        <v/>
      </c>
      <c r="L892" s="98"/>
      <c r="M892" s="97"/>
      <c r="N892" s="97"/>
      <c r="O892" s="98"/>
      <c r="P892" s="99"/>
    </row>
    <row r="893">
      <c r="A893" s="107"/>
      <c r="B893" s="108"/>
      <c r="C893" s="109"/>
      <c r="D893" s="110"/>
      <c r="E893" s="91" t="s">
        <v>53</v>
      </c>
      <c r="F893" s="92"/>
      <c r="G893" s="93" t="s">
        <v>53</v>
      </c>
      <c r="H893" s="94"/>
      <c r="I893" s="93" t="s">
        <v>53</v>
      </c>
      <c r="J893" s="94" t="str">
        <f t="shared" si="2"/>
        <v>Hello! Please confirm that you'll be able to make it to your scheduled intake call tomorrow (12/30) at . The call will last about 30 minutes. Text CONFIRM to confirm, text CANCEL to cancel, or text CHANGE to reschedule your call.</v>
      </c>
      <c r="K893" s="95" t="str">
        <f t="shared" si="3"/>
        <v/>
      </c>
      <c r="L893" s="98"/>
      <c r="M893" s="97"/>
      <c r="N893" s="97"/>
      <c r="O893" s="98"/>
      <c r="P893" s="99"/>
    </row>
    <row r="894">
      <c r="A894" s="107"/>
      <c r="B894" s="108"/>
      <c r="C894" s="109"/>
      <c r="D894" s="110"/>
      <c r="E894" s="91" t="s">
        <v>53</v>
      </c>
      <c r="F894" s="92"/>
      <c r="G894" s="93" t="s">
        <v>53</v>
      </c>
      <c r="H894" s="94"/>
      <c r="I894" s="93" t="s">
        <v>53</v>
      </c>
      <c r="J894" s="94" t="str">
        <f t="shared" si="2"/>
        <v>Hello! Please confirm that you'll be able to make it to your scheduled intake call tomorrow (12/30) at . The call will last about 30 minutes. Text CONFIRM to confirm, text CANCEL to cancel, or text CHANGE to reschedule your call.</v>
      </c>
      <c r="K894" s="95" t="str">
        <f t="shared" si="3"/>
        <v/>
      </c>
      <c r="L894" s="98"/>
      <c r="M894" s="97"/>
      <c r="N894" s="97"/>
      <c r="O894" s="98"/>
      <c r="P894" s="99"/>
    </row>
    <row r="895">
      <c r="A895" s="107"/>
      <c r="B895" s="108"/>
      <c r="C895" s="109"/>
      <c r="D895" s="110"/>
      <c r="E895" s="91" t="s">
        <v>53</v>
      </c>
      <c r="F895" s="92"/>
      <c r="G895" s="93" t="s">
        <v>53</v>
      </c>
      <c r="H895" s="94"/>
      <c r="I895" s="93" t="s">
        <v>53</v>
      </c>
      <c r="J895" s="94" t="str">
        <f t="shared" si="2"/>
        <v>Hello! Please confirm that you'll be able to make it to your scheduled intake call tomorrow (12/30) at . The call will last about 30 minutes. Text CONFIRM to confirm, text CANCEL to cancel, or text CHANGE to reschedule your call.</v>
      </c>
      <c r="K895" s="95" t="str">
        <f t="shared" si="3"/>
        <v/>
      </c>
      <c r="L895" s="98"/>
      <c r="M895" s="97"/>
      <c r="N895" s="97"/>
      <c r="O895" s="98"/>
      <c r="P895" s="99"/>
    </row>
    <row r="896">
      <c r="A896" s="107"/>
      <c r="B896" s="108"/>
      <c r="C896" s="109"/>
      <c r="D896" s="110"/>
      <c r="E896" s="91" t="s">
        <v>53</v>
      </c>
      <c r="F896" s="92"/>
      <c r="G896" s="93" t="s">
        <v>53</v>
      </c>
      <c r="H896" s="94"/>
      <c r="I896" s="93" t="s">
        <v>53</v>
      </c>
      <c r="J896" s="94" t="str">
        <f t="shared" si="2"/>
        <v>Hello! Please confirm that you'll be able to make it to your scheduled intake call tomorrow (12/30) at . The call will last about 30 minutes. Text CONFIRM to confirm, text CANCEL to cancel, or text CHANGE to reschedule your call.</v>
      </c>
      <c r="K896" s="95" t="str">
        <f t="shared" si="3"/>
        <v/>
      </c>
      <c r="L896" s="98"/>
      <c r="M896" s="97"/>
      <c r="N896" s="97"/>
      <c r="O896" s="98"/>
      <c r="P896" s="99"/>
    </row>
    <row r="897">
      <c r="A897" s="107"/>
      <c r="B897" s="108"/>
      <c r="C897" s="109"/>
      <c r="D897" s="110"/>
      <c r="E897" s="91" t="s">
        <v>53</v>
      </c>
      <c r="F897" s="92"/>
      <c r="G897" s="93" t="s">
        <v>53</v>
      </c>
      <c r="H897" s="94"/>
      <c r="I897" s="93" t="s">
        <v>53</v>
      </c>
      <c r="J897" s="94" t="str">
        <f t="shared" si="2"/>
        <v>Hello! Please confirm that you'll be able to make it to your scheduled intake call tomorrow (12/30) at . The call will last about 30 minutes. Text CONFIRM to confirm, text CANCEL to cancel, or text CHANGE to reschedule your call.</v>
      </c>
      <c r="K897" s="95" t="str">
        <f t="shared" si="3"/>
        <v/>
      </c>
      <c r="L897" s="98"/>
      <c r="M897" s="97"/>
      <c r="N897" s="97"/>
      <c r="O897" s="98"/>
      <c r="P897" s="99"/>
    </row>
    <row r="898">
      <c r="A898" s="107"/>
      <c r="B898" s="108"/>
      <c r="C898" s="109"/>
      <c r="D898" s="110"/>
      <c r="E898" s="91" t="s">
        <v>53</v>
      </c>
      <c r="F898" s="92"/>
      <c r="G898" s="93" t="s">
        <v>53</v>
      </c>
      <c r="H898" s="94"/>
      <c r="I898" s="93" t="s">
        <v>53</v>
      </c>
      <c r="J898" s="94" t="str">
        <f t="shared" si="2"/>
        <v>Hello! Please confirm that you'll be able to make it to your scheduled intake call tomorrow (12/30) at . The call will last about 30 minutes. Text CONFIRM to confirm, text CANCEL to cancel, or text CHANGE to reschedule your call.</v>
      </c>
      <c r="K898" s="95" t="str">
        <f t="shared" si="3"/>
        <v/>
      </c>
      <c r="L898" s="98"/>
      <c r="M898" s="97"/>
      <c r="N898" s="97"/>
      <c r="O898" s="98"/>
      <c r="P898" s="99"/>
    </row>
    <row r="899">
      <c r="A899" s="107"/>
      <c r="B899" s="108"/>
      <c r="C899" s="109"/>
      <c r="D899" s="110"/>
      <c r="E899" s="91" t="s">
        <v>53</v>
      </c>
      <c r="F899" s="92"/>
      <c r="G899" s="93" t="s">
        <v>53</v>
      </c>
      <c r="H899" s="94"/>
      <c r="I899" s="93" t="s">
        <v>53</v>
      </c>
      <c r="J899" s="94" t="str">
        <f t="shared" si="2"/>
        <v>Hello! Please confirm that you'll be able to make it to your scheduled intake call tomorrow (12/30) at . The call will last about 30 minutes. Text CONFIRM to confirm, text CANCEL to cancel, or text CHANGE to reschedule your call.</v>
      </c>
      <c r="K899" s="95" t="str">
        <f t="shared" si="3"/>
        <v/>
      </c>
      <c r="L899" s="98"/>
      <c r="M899" s="97"/>
      <c r="N899" s="97"/>
      <c r="O899" s="98"/>
      <c r="P899" s="99"/>
    </row>
    <row r="900">
      <c r="A900" s="107"/>
      <c r="B900" s="108"/>
      <c r="C900" s="109"/>
      <c r="D900" s="110"/>
      <c r="E900" s="91" t="s">
        <v>53</v>
      </c>
      <c r="F900" s="92"/>
      <c r="G900" s="93" t="s">
        <v>53</v>
      </c>
      <c r="H900" s="94"/>
      <c r="I900" s="93" t="s">
        <v>53</v>
      </c>
      <c r="J900" s="94" t="str">
        <f t="shared" si="2"/>
        <v>Hello! Please confirm that you'll be able to make it to your scheduled intake call tomorrow (12/30) at . The call will last about 30 minutes. Text CONFIRM to confirm, text CANCEL to cancel, or text CHANGE to reschedule your call.</v>
      </c>
      <c r="K900" s="95" t="str">
        <f t="shared" si="3"/>
        <v/>
      </c>
      <c r="L900" s="98"/>
      <c r="M900" s="97"/>
      <c r="N900" s="97"/>
      <c r="O900" s="98"/>
      <c r="P900" s="99"/>
    </row>
    <row r="901">
      <c r="A901" s="107"/>
      <c r="B901" s="108"/>
      <c r="C901" s="109"/>
      <c r="D901" s="110"/>
      <c r="E901" s="91" t="s">
        <v>53</v>
      </c>
      <c r="F901" s="92"/>
      <c r="G901" s="93" t="s">
        <v>53</v>
      </c>
      <c r="H901" s="94"/>
      <c r="I901" s="93" t="s">
        <v>53</v>
      </c>
      <c r="J901" s="94" t="str">
        <f t="shared" si="2"/>
        <v>Hello! Please confirm that you'll be able to make it to your scheduled intake call tomorrow (12/30) at . The call will last about 30 minutes. Text CONFIRM to confirm, text CANCEL to cancel, or text CHANGE to reschedule your call.</v>
      </c>
      <c r="K901" s="95" t="str">
        <f t="shared" si="3"/>
        <v/>
      </c>
      <c r="L901" s="98"/>
      <c r="M901" s="97"/>
      <c r="N901" s="97"/>
      <c r="O901" s="98"/>
      <c r="P901" s="99"/>
    </row>
    <row r="902">
      <c r="A902" s="107"/>
      <c r="B902" s="108"/>
      <c r="C902" s="109"/>
      <c r="D902" s="110"/>
      <c r="E902" s="91" t="s">
        <v>53</v>
      </c>
      <c r="F902" s="92"/>
      <c r="G902" s="93" t="s">
        <v>53</v>
      </c>
      <c r="H902" s="94"/>
      <c r="I902" s="93" t="s">
        <v>53</v>
      </c>
      <c r="J902" s="94" t="str">
        <f t="shared" si="2"/>
        <v>Hello! Please confirm that you'll be able to make it to your scheduled intake call tomorrow (12/30) at . The call will last about 30 minutes. Text CONFIRM to confirm, text CANCEL to cancel, or text CHANGE to reschedule your call.</v>
      </c>
      <c r="K902" s="95" t="str">
        <f t="shared" si="3"/>
        <v/>
      </c>
      <c r="L902" s="98"/>
      <c r="M902" s="97"/>
      <c r="N902" s="97"/>
      <c r="O902" s="98"/>
      <c r="P902" s="99"/>
    </row>
    <row r="903">
      <c r="A903" s="107"/>
      <c r="B903" s="108"/>
      <c r="C903" s="109"/>
      <c r="D903" s="110"/>
      <c r="E903" s="91" t="s">
        <v>53</v>
      </c>
      <c r="F903" s="92"/>
      <c r="G903" s="93" t="s">
        <v>53</v>
      </c>
      <c r="H903" s="94"/>
      <c r="I903" s="93" t="s">
        <v>53</v>
      </c>
      <c r="J903" s="94" t="str">
        <f t="shared" si="2"/>
        <v>Hello! Please confirm that you'll be able to make it to your scheduled intake call tomorrow (12/30) at . The call will last about 30 minutes. Text CONFIRM to confirm, text CANCEL to cancel, or text CHANGE to reschedule your call.</v>
      </c>
      <c r="K903" s="95" t="str">
        <f t="shared" si="3"/>
        <v/>
      </c>
      <c r="L903" s="98"/>
      <c r="M903" s="97"/>
      <c r="N903" s="97"/>
      <c r="O903" s="98"/>
      <c r="P903" s="99"/>
    </row>
    <row r="904">
      <c r="A904" s="107"/>
      <c r="B904" s="108"/>
      <c r="C904" s="109"/>
      <c r="D904" s="110"/>
      <c r="E904" s="91" t="s">
        <v>53</v>
      </c>
      <c r="F904" s="92"/>
      <c r="G904" s="93" t="s">
        <v>53</v>
      </c>
      <c r="H904" s="94"/>
      <c r="I904" s="93" t="s">
        <v>53</v>
      </c>
      <c r="J904" s="94" t="str">
        <f t="shared" si="2"/>
        <v>Hello! Please confirm that you'll be able to make it to your scheduled intake call tomorrow (12/30) at . The call will last about 30 minutes. Text CONFIRM to confirm, text CANCEL to cancel, or text CHANGE to reschedule your call.</v>
      </c>
      <c r="K904" s="95" t="str">
        <f t="shared" si="3"/>
        <v/>
      </c>
      <c r="L904" s="98"/>
      <c r="M904" s="97"/>
      <c r="N904" s="97"/>
      <c r="O904" s="98"/>
      <c r="P904" s="99"/>
    </row>
    <row r="905">
      <c r="A905" s="107"/>
      <c r="B905" s="108"/>
      <c r="C905" s="109"/>
      <c r="D905" s="110"/>
      <c r="E905" s="91" t="s">
        <v>53</v>
      </c>
      <c r="F905" s="92"/>
      <c r="G905" s="93" t="s">
        <v>53</v>
      </c>
      <c r="H905" s="94"/>
      <c r="I905" s="93" t="s">
        <v>53</v>
      </c>
      <c r="J905" s="94" t="str">
        <f t="shared" si="2"/>
        <v>Hello! Please confirm that you'll be able to make it to your scheduled intake call tomorrow (12/30) at . The call will last about 30 minutes. Text CONFIRM to confirm, text CANCEL to cancel, or text CHANGE to reschedule your call.</v>
      </c>
      <c r="K905" s="95" t="str">
        <f t="shared" si="3"/>
        <v/>
      </c>
      <c r="L905" s="98"/>
      <c r="M905" s="97"/>
      <c r="N905" s="97"/>
      <c r="O905" s="98"/>
      <c r="P905" s="99"/>
    </row>
    <row r="906">
      <c r="A906" s="107"/>
      <c r="B906" s="108"/>
      <c r="C906" s="109"/>
      <c r="D906" s="110"/>
      <c r="E906" s="91" t="s">
        <v>53</v>
      </c>
      <c r="F906" s="92"/>
      <c r="G906" s="93" t="s">
        <v>53</v>
      </c>
      <c r="H906" s="94"/>
      <c r="I906" s="93" t="s">
        <v>53</v>
      </c>
      <c r="J906" s="94" t="str">
        <f t="shared" si="2"/>
        <v>Hello! Please confirm that you'll be able to make it to your scheduled intake call tomorrow (12/30) at . The call will last about 30 minutes. Text CONFIRM to confirm, text CANCEL to cancel, or text CHANGE to reschedule your call.</v>
      </c>
      <c r="K906" s="95" t="str">
        <f t="shared" si="3"/>
        <v/>
      </c>
      <c r="L906" s="98"/>
      <c r="M906" s="97"/>
      <c r="N906" s="97"/>
      <c r="O906" s="98"/>
      <c r="P906" s="99"/>
    </row>
    <row r="907">
      <c r="A907" s="107"/>
      <c r="B907" s="108"/>
      <c r="C907" s="109"/>
      <c r="D907" s="110"/>
      <c r="E907" s="91" t="s">
        <v>53</v>
      </c>
      <c r="F907" s="92"/>
      <c r="G907" s="93" t="s">
        <v>53</v>
      </c>
      <c r="H907" s="94"/>
      <c r="I907" s="93" t="s">
        <v>53</v>
      </c>
      <c r="J907" s="94" t="str">
        <f t="shared" si="2"/>
        <v>Hello! Please confirm that you'll be able to make it to your scheduled intake call tomorrow (12/30) at . The call will last about 30 minutes. Text CONFIRM to confirm, text CANCEL to cancel, or text CHANGE to reschedule your call.</v>
      </c>
      <c r="K907" s="95" t="str">
        <f t="shared" si="3"/>
        <v/>
      </c>
      <c r="L907" s="98"/>
      <c r="M907" s="97"/>
      <c r="N907" s="97"/>
      <c r="O907" s="98"/>
      <c r="P907" s="99"/>
    </row>
    <row r="908">
      <c r="A908" s="107"/>
      <c r="B908" s="108"/>
      <c r="C908" s="109"/>
      <c r="D908" s="110"/>
      <c r="E908" s="91" t="s">
        <v>53</v>
      </c>
      <c r="F908" s="92"/>
      <c r="G908" s="93" t="s">
        <v>53</v>
      </c>
      <c r="H908" s="94"/>
      <c r="I908" s="93" t="s">
        <v>53</v>
      </c>
      <c r="J908" s="94" t="str">
        <f t="shared" si="2"/>
        <v>Hello! Please confirm that you'll be able to make it to your scheduled intake call tomorrow (12/30) at . The call will last about 30 minutes. Text CONFIRM to confirm, text CANCEL to cancel, or text CHANGE to reschedule your call.</v>
      </c>
      <c r="K908" s="95" t="str">
        <f t="shared" si="3"/>
        <v/>
      </c>
      <c r="L908" s="98"/>
      <c r="M908" s="97"/>
      <c r="N908" s="97"/>
      <c r="O908" s="98"/>
      <c r="P908" s="99"/>
    </row>
    <row r="909">
      <c r="A909" s="107"/>
      <c r="B909" s="108"/>
      <c r="C909" s="109"/>
      <c r="D909" s="110"/>
      <c r="E909" s="91" t="s">
        <v>53</v>
      </c>
      <c r="F909" s="92"/>
      <c r="G909" s="93" t="s">
        <v>53</v>
      </c>
      <c r="H909" s="94"/>
      <c r="I909" s="93" t="s">
        <v>53</v>
      </c>
      <c r="J909" s="94" t="str">
        <f t="shared" si="2"/>
        <v>Hello! Please confirm that you'll be able to make it to your scheduled intake call tomorrow (12/30) at . The call will last about 30 minutes. Text CONFIRM to confirm, text CANCEL to cancel, or text CHANGE to reschedule your call.</v>
      </c>
      <c r="K909" s="95" t="str">
        <f t="shared" si="3"/>
        <v/>
      </c>
      <c r="L909" s="98"/>
      <c r="M909" s="97"/>
      <c r="N909" s="97"/>
      <c r="O909" s="98"/>
      <c r="P909" s="99"/>
    </row>
    <row r="910">
      <c r="A910" s="107"/>
      <c r="B910" s="108"/>
      <c r="C910" s="109"/>
      <c r="D910" s="110"/>
      <c r="E910" s="91" t="s">
        <v>53</v>
      </c>
      <c r="F910" s="92"/>
      <c r="G910" s="93" t="s">
        <v>53</v>
      </c>
      <c r="H910" s="94"/>
      <c r="I910" s="93" t="s">
        <v>53</v>
      </c>
      <c r="J910" s="94" t="str">
        <f t="shared" si="2"/>
        <v>Hello! Please confirm that you'll be able to make it to your scheduled intake call tomorrow (12/30) at . The call will last about 30 minutes. Text CONFIRM to confirm, text CANCEL to cancel, or text CHANGE to reschedule your call.</v>
      </c>
      <c r="K910" s="95" t="str">
        <f t="shared" si="3"/>
        <v/>
      </c>
      <c r="L910" s="98"/>
      <c r="M910" s="97"/>
      <c r="N910" s="97"/>
      <c r="O910" s="98"/>
      <c r="P910" s="99"/>
    </row>
    <row r="911">
      <c r="A911" s="107"/>
      <c r="B911" s="108"/>
      <c r="C911" s="109"/>
      <c r="D911" s="110"/>
      <c r="E911" s="91" t="s">
        <v>53</v>
      </c>
      <c r="F911" s="92"/>
      <c r="G911" s="93" t="s">
        <v>53</v>
      </c>
      <c r="H911" s="94"/>
      <c r="I911" s="93" t="s">
        <v>53</v>
      </c>
      <c r="J911" s="94" t="str">
        <f t="shared" si="2"/>
        <v>Hello! Please confirm that you'll be able to make it to your scheduled intake call tomorrow (12/30) at . The call will last about 30 minutes. Text CONFIRM to confirm, text CANCEL to cancel, or text CHANGE to reschedule your call.</v>
      </c>
      <c r="K911" s="95" t="str">
        <f t="shared" si="3"/>
        <v/>
      </c>
      <c r="L911" s="98"/>
      <c r="M911" s="97"/>
      <c r="N911" s="97"/>
      <c r="O911" s="98"/>
      <c r="P911" s="99"/>
    </row>
    <row r="912">
      <c r="A912" s="107"/>
      <c r="B912" s="108"/>
      <c r="C912" s="109"/>
      <c r="D912" s="110"/>
      <c r="E912" s="91" t="s">
        <v>53</v>
      </c>
      <c r="F912" s="92"/>
      <c r="G912" s="93" t="s">
        <v>53</v>
      </c>
      <c r="H912" s="94"/>
      <c r="I912" s="93" t="s">
        <v>53</v>
      </c>
      <c r="J912" s="94" t="str">
        <f t="shared" si="2"/>
        <v>Hello! Please confirm that you'll be able to make it to your scheduled intake call tomorrow (12/30) at . The call will last about 30 minutes. Text CONFIRM to confirm, text CANCEL to cancel, or text CHANGE to reschedule your call.</v>
      </c>
      <c r="K912" s="95" t="str">
        <f t="shared" si="3"/>
        <v/>
      </c>
      <c r="L912" s="98"/>
      <c r="M912" s="97"/>
      <c r="N912" s="97"/>
      <c r="O912" s="98"/>
      <c r="P912" s="99"/>
    </row>
    <row r="913">
      <c r="A913" s="107"/>
      <c r="B913" s="108"/>
      <c r="C913" s="109"/>
      <c r="D913" s="110"/>
      <c r="E913" s="91" t="s">
        <v>53</v>
      </c>
      <c r="F913" s="92"/>
      <c r="G913" s="93" t="s">
        <v>53</v>
      </c>
      <c r="H913" s="94"/>
      <c r="I913" s="93" t="s">
        <v>53</v>
      </c>
      <c r="J913" s="94" t="str">
        <f t="shared" si="2"/>
        <v>Hello! Please confirm that you'll be able to make it to your scheduled intake call tomorrow (12/30) at . The call will last about 30 minutes. Text CONFIRM to confirm, text CANCEL to cancel, or text CHANGE to reschedule your call.</v>
      </c>
      <c r="K913" s="95" t="str">
        <f t="shared" si="3"/>
        <v/>
      </c>
      <c r="L913" s="98"/>
      <c r="M913" s="97"/>
      <c r="N913" s="97"/>
      <c r="O913" s="98"/>
      <c r="P913" s="99"/>
    </row>
    <row r="914">
      <c r="A914" s="107"/>
      <c r="B914" s="108"/>
      <c r="C914" s="109"/>
      <c r="D914" s="110"/>
      <c r="E914" s="91" t="s">
        <v>53</v>
      </c>
      <c r="F914" s="92"/>
      <c r="G914" s="93" t="s">
        <v>53</v>
      </c>
      <c r="H914" s="94"/>
      <c r="I914" s="93" t="s">
        <v>53</v>
      </c>
      <c r="J914" s="94" t="str">
        <f t="shared" si="2"/>
        <v>Hello! Please confirm that you'll be able to make it to your scheduled intake call tomorrow (12/30) at . The call will last about 30 minutes. Text CONFIRM to confirm, text CANCEL to cancel, or text CHANGE to reschedule your call.</v>
      </c>
      <c r="K914" s="95" t="str">
        <f t="shared" si="3"/>
        <v/>
      </c>
      <c r="L914" s="98"/>
      <c r="M914" s="97"/>
      <c r="N914" s="97"/>
      <c r="O914" s="98"/>
      <c r="P914" s="99"/>
    </row>
    <row r="915">
      <c r="A915" s="107"/>
      <c r="B915" s="108"/>
      <c r="C915" s="109"/>
      <c r="D915" s="110"/>
      <c r="E915" s="91" t="s">
        <v>53</v>
      </c>
      <c r="F915" s="92"/>
      <c r="G915" s="93" t="s">
        <v>53</v>
      </c>
      <c r="H915" s="94"/>
      <c r="I915" s="93" t="s">
        <v>53</v>
      </c>
      <c r="J915" s="94" t="str">
        <f t="shared" si="2"/>
        <v>Hello! Please confirm that you'll be able to make it to your scheduled intake call tomorrow (12/30) at . The call will last about 30 minutes. Text CONFIRM to confirm, text CANCEL to cancel, or text CHANGE to reschedule your call.</v>
      </c>
      <c r="K915" s="95" t="str">
        <f t="shared" si="3"/>
        <v/>
      </c>
      <c r="L915" s="98"/>
      <c r="M915" s="97"/>
      <c r="N915" s="97"/>
      <c r="O915" s="98"/>
      <c r="P915" s="99"/>
    </row>
    <row r="916">
      <c r="A916" s="107"/>
      <c r="B916" s="108"/>
      <c r="C916" s="109"/>
      <c r="D916" s="110"/>
      <c r="E916" s="91" t="s">
        <v>53</v>
      </c>
      <c r="F916" s="92"/>
      <c r="G916" s="93" t="s">
        <v>53</v>
      </c>
      <c r="H916" s="94"/>
      <c r="I916" s="93" t="s">
        <v>53</v>
      </c>
      <c r="J916" s="94" t="str">
        <f t="shared" si="2"/>
        <v>Hello! Please confirm that you'll be able to make it to your scheduled intake call tomorrow (12/30) at . The call will last about 30 minutes. Text CONFIRM to confirm, text CANCEL to cancel, or text CHANGE to reschedule your call.</v>
      </c>
      <c r="K916" s="95" t="str">
        <f t="shared" si="3"/>
        <v/>
      </c>
      <c r="L916" s="98"/>
      <c r="M916" s="97"/>
      <c r="N916" s="97"/>
      <c r="O916" s="98"/>
      <c r="P916" s="99"/>
    </row>
    <row r="917">
      <c r="A917" s="107"/>
      <c r="B917" s="108"/>
      <c r="C917" s="109"/>
      <c r="D917" s="110"/>
      <c r="E917" s="91" t="s">
        <v>53</v>
      </c>
      <c r="F917" s="92"/>
      <c r="G917" s="93" t="s">
        <v>53</v>
      </c>
      <c r="H917" s="94"/>
      <c r="I917" s="93" t="s">
        <v>53</v>
      </c>
      <c r="J917" s="94" t="str">
        <f t="shared" si="2"/>
        <v>Hello! Please confirm that you'll be able to make it to your scheduled intake call tomorrow (12/30) at . The call will last about 30 minutes. Text CONFIRM to confirm, text CANCEL to cancel, or text CHANGE to reschedule your call.</v>
      </c>
      <c r="K917" s="95" t="str">
        <f t="shared" si="3"/>
        <v/>
      </c>
      <c r="L917" s="98"/>
      <c r="M917" s="97"/>
      <c r="N917" s="97"/>
      <c r="O917" s="98"/>
      <c r="P917" s="99"/>
    </row>
    <row r="918">
      <c r="A918" s="107"/>
      <c r="B918" s="108"/>
      <c r="C918" s="109"/>
      <c r="D918" s="110"/>
      <c r="E918" s="91" t="s">
        <v>53</v>
      </c>
      <c r="F918" s="92"/>
      <c r="G918" s="93" t="s">
        <v>53</v>
      </c>
      <c r="H918" s="94"/>
      <c r="I918" s="93" t="s">
        <v>53</v>
      </c>
      <c r="J918" s="94" t="str">
        <f t="shared" si="2"/>
        <v>Hello! Please confirm that you'll be able to make it to your scheduled intake call tomorrow (12/30) at . The call will last about 30 minutes. Text CONFIRM to confirm, text CANCEL to cancel, or text CHANGE to reschedule your call.</v>
      </c>
      <c r="K918" s="95" t="str">
        <f t="shared" si="3"/>
        <v/>
      </c>
      <c r="L918" s="98"/>
      <c r="M918" s="97"/>
      <c r="N918" s="97"/>
      <c r="O918" s="98"/>
      <c r="P918" s="99"/>
    </row>
    <row r="919">
      <c r="A919" s="107"/>
      <c r="B919" s="108"/>
      <c r="C919" s="109"/>
      <c r="D919" s="110"/>
      <c r="E919" s="91" t="s">
        <v>53</v>
      </c>
      <c r="F919" s="92"/>
      <c r="G919" s="93" t="s">
        <v>53</v>
      </c>
      <c r="H919" s="94"/>
      <c r="I919" s="93" t="s">
        <v>53</v>
      </c>
      <c r="J919" s="94" t="str">
        <f t="shared" si="2"/>
        <v>Hello! Please confirm that you'll be able to make it to your scheduled intake call tomorrow (12/30) at . The call will last about 30 minutes. Text CONFIRM to confirm, text CANCEL to cancel, or text CHANGE to reschedule your call.</v>
      </c>
      <c r="K919" s="95" t="str">
        <f t="shared" si="3"/>
        <v/>
      </c>
      <c r="L919" s="98"/>
      <c r="M919" s="97"/>
      <c r="N919" s="97"/>
      <c r="O919" s="98"/>
      <c r="P919" s="99"/>
    </row>
    <row r="920">
      <c r="A920" s="107"/>
      <c r="B920" s="108"/>
      <c r="C920" s="109"/>
      <c r="D920" s="110"/>
      <c r="E920" s="91" t="s">
        <v>53</v>
      </c>
      <c r="F920" s="92"/>
      <c r="G920" s="93" t="s">
        <v>53</v>
      </c>
      <c r="H920" s="94"/>
      <c r="I920" s="93" t="s">
        <v>53</v>
      </c>
      <c r="J920" s="94" t="str">
        <f t="shared" si="2"/>
        <v>Hello! Please confirm that you'll be able to make it to your scheduled intake call tomorrow (12/30) at . The call will last about 30 minutes. Text CONFIRM to confirm, text CANCEL to cancel, or text CHANGE to reschedule your call.</v>
      </c>
      <c r="K920" s="95" t="str">
        <f t="shared" si="3"/>
        <v/>
      </c>
      <c r="L920" s="98"/>
      <c r="M920" s="97"/>
      <c r="N920" s="97"/>
      <c r="O920" s="98"/>
      <c r="P920" s="99"/>
    </row>
    <row r="921">
      <c r="A921" s="107"/>
      <c r="B921" s="108"/>
      <c r="C921" s="109"/>
      <c r="D921" s="110"/>
      <c r="E921" s="91" t="s">
        <v>53</v>
      </c>
      <c r="F921" s="92"/>
      <c r="G921" s="93" t="s">
        <v>53</v>
      </c>
      <c r="H921" s="94"/>
      <c r="I921" s="93" t="s">
        <v>53</v>
      </c>
      <c r="J921" s="94" t="str">
        <f t="shared" si="2"/>
        <v>Hello! Please confirm that you'll be able to make it to your scheduled intake call tomorrow (12/30) at . The call will last about 30 minutes. Text CONFIRM to confirm, text CANCEL to cancel, or text CHANGE to reschedule your call.</v>
      </c>
      <c r="K921" s="95" t="str">
        <f t="shared" si="3"/>
        <v/>
      </c>
      <c r="L921" s="98"/>
      <c r="M921" s="97"/>
      <c r="N921" s="97"/>
      <c r="O921" s="98"/>
      <c r="P921" s="99"/>
    </row>
    <row r="922">
      <c r="A922" s="107"/>
      <c r="B922" s="108"/>
      <c r="C922" s="109"/>
      <c r="D922" s="110"/>
      <c r="E922" s="91" t="s">
        <v>53</v>
      </c>
      <c r="F922" s="92"/>
      <c r="G922" s="93" t="s">
        <v>53</v>
      </c>
      <c r="H922" s="94"/>
      <c r="I922" s="93" t="s">
        <v>53</v>
      </c>
      <c r="J922" s="94" t="str">
        <f t="shared" si="2"/>
        <v>Hello! Please confirm that you'll be able to make it to your scheduled intake call tomorrow (12/30) at . The call will last about 30 minutes. Text CONFIRM to confirm, text CANCEL to cancel, or text CHANGE to reschedule your call.</v>
      </c>
      <c r="K922" s="95" t="str">
        <f t="shared" si="3"/>
        <v/>
      </c>
      <c r="L922" s="98"/>
      <c r="M922" s="97"/>
      <c r="N922" s="97"/>
      <c r="O922" s="98"/>
      <c r="P922" s="99"/>
    </row>
    <row r="923">
      <c r="A923" s="107"/>
      <c r="B923" s="108"/>
      <c r="C923" s="109"/>
      <c r="D923" s="110"/>
      <c r="E923" s="91" t="s">
        <v>53</v>
      </c>
      <c r="F923" s="92"/>
      <c r="G923" s="93" t="s">
        <v>53</v>
      </c>
      <c r="H923" s="94"/>
      <c r="I923" s="93" t="s">
        <v>53</v>
      </c>
      <c r="J923" s="94" t="str">
        <f t="shared" si="2"/>
        <v>Hello! Please confirm that you'll be able to make it to your scheduled intake call tomorrow (12/30) at . The call will last about 30 minutes. Text CONFIRM to confirm, text CANCEL to cancel, or text CHANGE to reschedule your call.</v>
      </c>
      <c r="K923" s="95" t="str">
        <f t="shared" si="3"/>
        <v/>
      </c>
      <c r="L923" s="98"/>
      <c r="M923" s="97"/>
      <c r="N923" s="97"/>
      <c r="O923" s="98"/>
      <c r="P923" s="99"/>
    </row>
    <row r="924">
      <c r="A924" s="107"/>
      <c r="B924" s="108"/>
      <c r="C924" s="109"/>
      <c r="D924" s="110"/>
      <c r="E924" s="91" t="s">
        <v>53</v>
      </c>
      <c r="F924" s="92"/>
      <c r="G924" s="93" t="s">
        <v>53</v>
      </c>
      <c r="H924" s="94"/>
      <c r="I924" s="93" t="s">
        <v>53</v>
      </c>
      <c r="J924" s="94" t="str">
        <f t="shared" si="2"/>
        <v>Hello! Please confirm that you'll be able to make it to your scheduled intake call tomorrow (12/30) at . The call will last about 30 minutes. Text CONFIRM to confirm, text CANCEL to cancel, or text CHANGE to reschedule your call.</v>
      </c>
      <c r="K924" s="95" t="str">
        <f t="shared" si="3"/>
        <v/>
      </c>
      <c r="L924" s="98"/>
      <c r="M924" s="97"/>
      <c r="N924" s="97"/>
      <c r="O924" s="98"/>
      <c r="P924" s="99"/>
    </row>
    <row r="925">
      <c r="A925" s="107"/>
      <c r="B925" s="108"/>
      <c r="C925" s="109"/>
      <c r="D925" s="110"/>
      <c r="E925" s="91" t="s">
        <v>53</v>
      </c>
      <c r="F925" s="92"/>
      <c r="G925" s="93" t="s">
        <v>53</v>
      </c>
      <c r="H925" s="94"/>
      <c r="I925" s="93" t="s">
        <v>53</v>
      </c>
      <c r="J925" s="94" t="str">
        <f t="shared" si="2"/>
        <v>Hello! Please confirm that you'll be able to make it to your scheduled intake call tomorrow (12/30) at . The call will last about 30 minutes. Text CONFIRM to confirm, text CANCEL to cancel, or text CHANGE to reschedule your call.</v>
      </c>
      <c r="K925" s="95" t="str">
        <f t="shared" si="3"/>
        <v/>
      </c>
      <c r="L925" s="98"/>
      <c r="M925" s="97"/>
      <c r="N925" s="97"/>
      <c r="O925" s="98"/>
      <c r="P925" s="99"/>
    </row>
    <row r="926">
      <c r="A926" s="107"/>
      <c r="B926" s="108"/>
      <c r="C926" s="109"/>
      <c r="D926" s="110"/>
      <c r="E926" s="91" t="s">
        <v>53</v>
      </c>
      <c r="F926" s="92"/>
      <c r="G926" s="93" t="s">
        <v>53</v>
      </c>
      <c r="H926" s="94"/>
      <c r="I926" s="93" t="s">
        <v>53</v>
      </c>
      <c r="J926" s="94" t="str">
        <f t="shared" si="2"/>
        <v>Hello! Please confirm that you'll be able to make it to your scheduled intake call tomorrow (12/30) at . The call will last about 30 minutes. Text CONFIRM to confirm, text CANCEL to cancel, or text CHANGE to reschedule your call.</v>
      </c>
      <c r="K926" s="95" t="str">
        <f t="shared" si="3"/>
        <v/>
      </c>
      <c r="L926" s="98"/>
      <c r="M926" s="97"/>
      <c r="N926" s="97"/>
      <c r="O926" s="98"/>
      <c r="P926" s="99"/>
    </row>
    <row r="927">
      <c r="A927" s="107"/>
      <c r="B927" s="108"/>
      <c r="C927" s="109"/>
      <c r="D927" s="110"/>
      <c r="E927" s="91" t="s">
        <v>53</v>
      </c>
      <c r="F927" s="92"/>
      <c r="G927" s="93" t="s">
        <v>53</v>
      </c>
      <c r="H927" s="94"/>
      <c r="I927" s="93" t="s">
        <v>53</v>
      </c>
      <c r="J927" s="94" t="str">
        <f t="shared" si="2"/>
        <v>Hello! Please confirm that you'll be able to make it to your scheduled intake call tomorrow (12/30) at . The call will last about 30 minutes. Text CONFIRM to confirm, text CANCEL to cancel, or text CHANGE to reschedule your call.</v>
      </c>
      <c r="K927" s="95" t="str">
        <f t="shared" si="3"/>
        <v/>
      </c>
      <c r="L927" s="98"/>
      <c r="M927" s="97"/>
      <c r="N927" s="97"/>
      <c r="O927" s="98"/>
      <c r="P927" s="99"/>
    </row>
    <row r="928">
      <c r="A928" s="107"/>
      <c r="B928" s="108"/>
      <c r="C928" s="109"/>
      <c r="D928" s="110"/>
      <c r="E928" s="91" t="s">
        <v>53</v>
      </c>
      <c r="F928" s="92"/>
      <c r="G928" s="93" t="s">
        <v>53</v>
      </c>
      <c r="H928" s="94"/>
      <c r="I928" s="93" t="s">
        <v>53</v>
      </c>
      <c r="J928" s="94" t="str">
        <f t="shared" si="2"/>
        <v>Hello! Please confirm that you'll be able to make it to your scheduled intake call tomorrow (12/30) at . The call will last about 30 minutes. Text CONFIRM to confirm, text CANCEL to cancel, or text CHANGE to reschedule your call.</v>
      </c>
      <c r="K928" s="95" t="str">
        <f t="shared" si="3"/>
        <v/>
      </c>
      <c r="L928" s="98"/>
      <c r="M928" s="97"/>
      <c r="N928" s="97"/>
      <c r="O928" s="98"/>
      <c r="P928" s="99"/>
    </row>
    <row r="929">
      <c r="A929" s="107"/>
      <c r="B929" s="108"/>
      <c r="C929" s="109"/>
      <c r="D929" s="110"/>
      <c r="E929" s="91" t="s">
        <v>53</v>
      </c>
      <c r="F929" s="92"/>
      <c r="G929" s="93" t="s">
        <v>53</v>
      </c>
      <c r="H929" s="94"/>
      <c r="I929" s="93" t="s">
        <v>53</v>
      </c>
      <c r="J929" s="94" t="str">
        <f t="shared" si="2"/>
        <v>Hello! Please confirm that you'll be able to make it to your scheduled intake call tomorrow (12/30) at . The call will last about 30 minutes. Text CONFIRM to confirm, text CANCEL to cancel, or text CHANGE to reschedule your call.</v>
      </c>
      <c r="K929" s="95" t="str">
        <f t="shared" si="3"/>
        <v/>
      </c>
      <c r="L929" s="98"/>
      <c r="M929" s="97"/>
      <c r="N929" s="97"/>
      <c r="O929" s="98"/>
      <c r="P929" s="99"/>
    </row>
    <row r="930">
      <c r="A930" s="107"/>
      <c r="B930" s="108"/>
      <c r="C930" s="109"/>
      <c r="D930" s="110"/>
      <c r="E930" s="91" t="s">
        <v>53</v>
      </c>
      <c r="F930" s="92"/>
      <c r="G930" s="93" t="s">
        <v>53</v>
      </c>
      <c r="H930" s="94"/>
      <c r="I930" s="93" t="s">
        <v>53</v>
      </c>
      <c r="J930" s="94" t="str">
        <f t="shared" si="2"/>
        <v>Hello! Please confirm that you'll be able to make it to your scheduled intake call tomorrow (12/30) at . The call will last about 30 minutes. Text CONFIRM to confirm, text CANCEL to cancel, or text CHANGE to reschedule your call.</v>
      </c>
      <c r="K930" s="95" t="str">
        <f t="shared" si="3"/>
        <v/>
      </c>
      <c r="L930" s="98"/>
      <c r="M930" s="97"/>
      <c r="N930" s="97"/>
      <c r="O930" s="98"/>
      <c r="P930" s="99"/>
    </row>
    <row r="931">
      <c r="A931" s="107"/>
      <c r="B931" s="108"/>
      <c r="C931" s="109"/>
      <c r="D931" s="110"/>
      <c r="E931" s="91" t="s">
        <v>53</v>
      </c>
      <c r="F931" s="92"/>
      <c r="G931" s="93" t="s">
        <v>53</v>
      </c>
      <c r="H931" s="94"/>
      <c r="I931" s="93" t="s">
        <v>53</v>
      </c>
      <c r="J931" s="94" t="str">
        <f t="shared" si="2"/>
        <v>Hello! Please confirm that you'll be able to make it to your scheduled intake call tomorrow (12/30) at . The call will last about 30 minutes. Text CONFIRM to confirm, text CANCEL to cancel, or text CHANGE to reschedule your call.</v>
      </c>
      <c r="K931" s="95" t="str">
        <f t="shared" si="3"/>
        <v/>
      </c>
      <c r="L931" s="98"/>
      <c r="M931" s="97"/>
      <c r="N931" s="97"/>
      <c r="O931" s="98"/>
      <c r="P931" s="99"/>
    </row>
    <row r="932">
      <c r="A932" s="107"/>
      <c r="B932" s="108"/>
      <c r="C932" s="109"/>
      <c r="D932" s="110"/>
      <c r="E932" s="91" t="s">
        <v>53</v>
      </c>
      <c r="F932" s="92"/>
      <c r="G932" s="93" t="s">
        <v>53</v>
      </c>
      <c r="H932" s="94"/>
      <c r="I932" s="93" t="s">
        <v>53</v>
      </c>
      <c r="J932" s="94" t="str">
        <f t="shared" si="2"/>
        <v>Hello! Please confirm that you'll be able to make it to your scheduled intake call tomorrow (12/30) at . The call will last about 30 minutes. Text CONFIRM to confirm, text CANCEL to cancel, or text CHANGE to reschedule your call.</v>
      </c>
      <c r="K932" s="95" t="str">
        <f t="shared" si="3"/>
        <v/>
      </c>
      <c r="L932" s="98"/>
      <c r="M932" s="97"/>
      <c r="N932" s="97"/>
      <c r="O932" s="98"/>
      <c r="P932" s="99"/>
    </row>
    <row r="933">
      <c r="A933" s="107"/>
      <c r="B933" s="108"/>
      <c r="C933" s="109"/>
      <c r="D933" s="110"/>
      <c r="E933" s="91" t="s">
        <v>53</v>
      </c>
      <c r="F933" s="92"/>
      <c r="G933" s="93" t="s">
        <v>53</v>
      </c>
      <c r="H933" s="94"/>
      <c r="I933" s="93" t="s">
        <v>53</v>
      </c>
      <c r="J933" s="94" t="str">
        <f t="shared" si="2"/>
        <v>Hello! Please confirm that you'll be able to make it to your scheduled intake call tomorrow (12/30) at . The call will last about 30 minutes. Text CONFIRM to confirm, text CANCEL to cancel, or text CHANGE to reschedule your call.</v>
      </c>
      <c r="K933" s="95" t="str">
        <f t="shared" si="3"/>
        <v/>
      </c>
      <c r="L933" s="98"/>
      <c r="M933" s="97"/>
      <c r="N933" s="97"/>
      <c r="O933" s="98"/>
      <c r="P933" s="99"/>
    </row>
    <row r="934">
      <c r="A934" s="107"/>
      <c r="B934" s="108"/>
      <c r="C934" s="109"/>
      <c r="D934" s="110"/>
      <c r="E934" s="91" t="s">
        <v>53</v>
      </c>
      <c r="F934" s="92"/>
      <c r="G934" s="93" t="s">
        <v>53</v>
      </c>
      <c r="H934" s="94"/>
      <c r="I934" s="93" t="s">
        <v>53</v>
      </c>
      <c r="J934" s="94" t="str">
        <f t="shared" si="2"/>
        <v>Hello! Please confirm that you'll be able to make it to your scheduled intake call tomorrow (12/30) at . The call will last about 30 minutes. Text CONFIRM to confirm, text CANCEL to cancel, or text CHANGE to reschedule your call.</v>
      </c>
      <c r="K934" s="95" t="str">
        <f t="shared" si="3"/>
        <v/>
      </c>
      <c r="L934" s="98"/>
      <c r="M934" s="97"/>
      <c r="N934" s="97"/>
      <c r="O934" s="98"/>
      <c r="P934" s="99"/>
    </row>
    <row r="935">
      <c r="A935" s="107"/>
      <c r="B935" s="108"/>
      <c r="C935" s="109"/>
      <c r="D935" s="110"/>
      <c r="E935" s="91" t="s">
        <v>53</v>
      </c>
      <c r="F935" s="92"/>
      <c r="G935" s="93" t="s">
        <v>53</v>
      </c>
      <c r="H935" s="94"/>
      <c r="I935" s="93" t="s">
        <v>53</v>
      </c>
      <c r="J935" s="94" t="str">
        <f t="shared" si="2"/>
        <v>Hello! Please confirm that you'll be able to make it to your scheduled intake call tomorrow (12/30) at . The call will last about 30 minutes. Text CONFIRM to confirm, text CANCEL to cancel, or text CHANGE to reschedule your call.</v>
      </c>
      <c r="K935" s="95" t="str">
        <f t="shared" si="3"/>
        <v/>
      </c>
      <c r="L935" s="98"/>
      <c r="M935" s="97"/>
      <c r="N935" s="97"/>
      <c r="O935" s="98"/>
      <c r="P935" s="99"/>
    </row>
    <row r="936">
      <c r="A936" s="107"/>
      <c r="B936" s="108"/>
      <c r="C936" s="109"/>
      <c r="D936" s="110"/>
      <c r="E936" s="91" t="s">
        <v>53</v>
      </c>
      <c r="F936" s="92"/>
      <c r="G936" s="93" t="s">
        <v>53</v>
      </c>
      <c r="H936" s="94"/>
      <c r="I936" s="93" t="s">
        <v>53</v>
      </c>
      <c r="J936" s="94" t="str">
        <f t="shared" si="2"/>
        <v>Hello! Please confirm that you'll be able to make it to your scheduled intake call tomorrow (12/30) at . The call will last about 30 minutes. Text CONFIRM to confirm, text CANCEL to cancel, or text CHANGE to reschedule your call.</v>
      </c>
      <c r="K936" s="95" t="str">
        <f t="shared" si="3"/>
        <v/>
      </c>
      <c r="L936" s="98"/>
      <c r="M936" s="97"/>
      <c r="N936" s="97"/>
      <c r="O936" s="98"/>
      <c r="P936" s="99"/>
    </row>
    <row r="937">
      <c r="A937" s="107"/>
      <c r="B937" s="108"/>
      <c r="C937" s="109"/>
      <c r="D937" s="110"/>
      <c r="E937" s="91" t="s">
        <v>53</v>
      </c>
      <c r="F937" s="92"/>
      <c r="G937" s="93" t="s">
        <v>53</v>
      </c>
      <c r="H937" s="94"/>
      <c r="I937" s="93" t="s">
        <v>53</v>
      </c>
      <c r="J937" s="94" t="str">
        <f t="shared" si="2"/>
        <v>Hello! Please confirm that you'll be able to make it to your scheduled intake call tomorrow (12/30) at . The call will last about 30 minutes. Text CONFIRM to confirm, text CANCEL to cancel, or text CHANGE to reschedule your call.</v>
      </c>
      <c r="K937" s="95" t="str">
        <f t="shared" si="3"/>
        <v/>
      </c>
      <c r="L937" s="98"/>
      <c r="M937" s="97"/>
      <c r="N937" s="97"/>
      <c r="O937" s="98"/>
      <c r="P937" s="99"/>
    </row>
    <row r="938">
      <c r="A938" s="107"/>
      <c r="B938" s="108"/>
      <c r="C938" s="109"/>
      <c r="D938" s="110"/>
      <c r="E938" s="91" t="s">
        <v>53</v>
      </c>
      <c r="F938" s="92"/>
      <c r="G938" s="93" t="s">
        <v>53</v>
      </c>
      <c r="H938" s="94"/>
      <c r="I938" s="93" t="s">
        <v>53</v>
      </c>
      <c r="J938" s="94" t="str">
        <f t="shared" si="2"/>
        <v>Hello! Please confirm that you'll be able to make it to your scheduled intake call tomorrow (12/30) at . The call will last about 30 minutes. Text CONFIRM to confirm, text CANCEL to cancel, or text CHANGE to reschedule your call.</v>
      </c>
      <c r="K938" s="95" t="str">
        <f t="shared" si="3"/>
        <v/>
      </c>
      <c r="L938" s="98"/>
      <c r="M938" s="97"/>
      <c r="N938" s="97"/>
      <c r="O938" s="98"/>
      <c r="P938" s="99"/>
    </row>
    <row r="939">
      <c r="A939" s="107"/>
      <c r="B939" s="108"/>
      <c r="C939" s="109"/>
      <c r="D939" s="110"/>
      <c r="E939" s="91" t="s">
        <v>53</v>
      </c>
      <c r="F939" s="92"/>
      <c r="G939" s="93" t="s">
        <v>53</v>
      </c>
      <c r="H939" s="94"/>
      <c r="I939" s="93" t="s">
        <v>53</v>
      </c>
      <c r="J939" s="94" t="str">
        <f t="shared" si="2"/>
        <v>Hello! Please confirm that you'll be able to make it to your scheduled intake call tomorrow (12/30) at . The call will last about 30 minutes. Text CONFIRM to confirm, text CANCEL to cancel, or text CHANGE to reschedule your call.</v>
      </c>
      <c r="K939" s="95" t="str">
        <f t="shared" si="3"/>
        <v/>
      </c>
      <c r="L939" s="98"/>
      <c r="M939" s="97"/>
      <c r="N939" s="97"/>
      <c r="O939" s="98"/>
      <c r="P939" s="99"/>
    </row>
    <row r="940">
      <c r="A940" s="107"/>
      <c r="B940" s="108"/>
      <c r="C940" s="109"/>
      <c r="D940" s="110"/>
      <c r="E940" s="91" t="s">
        <v>53</v>
      </c>
      <c r="F940" s="92"/>
      <c r="G940" s="93" t="s">
        <v>53</v>
      </c>
      <c r="H940" s="94"/>
      <c r="I940" s="93" t="s">
        <v>53</v>
      </c>
      <c r="J940" s="94" t="str">
        <f t="shared" si="2"/>
        <v>Hello! Please confirm that you'll be able to make it to your scheduled intake call tomorrow (12/30) at . The call will last about 30 minutes. Text CONFIRM to confirm, text CANCEL to cancel, or text CHANGE to reschedule your call.</v>
      </c>
      <c r="K940" s="95" t="str">
        <f t="shared" si="3"/>
        <v/>
      </c>
      <c r="L940" s="98"/>
      <c r="M940" s="97"/>
      <c r="N940" s="97"/>
      <c r="O940" s="98"/>
      <c r="P940" s="99"/>
    </row>
    <row r="941">
      <c r="A941" s="107"/>
      <c r="B941" s="108"/>
      <c r="C941" s="109"/>
      <c r="D941" s="110"/>
      <c r="E941" s="91" t="s">
        <v>53</v>
      </c>
      <c r="F941" s="92"/>
      <c r="G941" s="93" t="s">
        <v>53</v>
      </c>
      <c r="H941" s="94"/>
      <c r="I941" s="93" t="s">
        <v>53</v>
      </c>
      <c r="J941" s="94" t="str">
        <f t="shared" si="2"/>
        <v>Hello! Please confirm that you'll be able to make it to your scheduled intake call tomorrow (12/30) at . The call will last about 30 minutes. Text CONFIRM to confirm, text CANCEL to cancel, or text CHANGE to reschedule your call.</v>
      </c>
      <c r="K941" s="95" t="str">
        <f t="shared" si="3"/>
        <v/>
      </c>
      <c r="L941" s="98"/>
      <c r="M941" s="97"/>
      <c r="N941" s="97"/>
      <c r="O941" s="98"/>
      <c r="P941" s="99"/>
    </row>
    <row r="942">
      <c r="A942" s="107"/>
      <c r="B942" s="108"/>
      <c r="C942" s="109"/>
      <c r="D942" s="110"/>
      <c r="E942" s="91" t="s">
        <v>53</v>
      </c>
      <c r="F942" s="92"/>
      <c r="G942" s="93" t="s">
        <v>53</v>
      </c>
      <c r="H942" s="94"/>
      <c r="I942" s="93" t="s">
        <v>53</v>
      </c>
      <c r="J942" s="94" t="str">
        <f t="shared" si="2"/>
        <v>Hello! Please confirm that you'll be able to make it to your scheduled intake call tomorrow (12/30) at . The call will last about 30 minutes. Text CONFIRM to confirm, text CANCEL to cancel, or text CHANGE to reschedule your call.</v>
      </c>
      <c r="K942" s="95" t="str">
        <f t="shared" si="3"/>
        <v/>
      </c>
      <c r="L942" s="98"/>
      <c r="M942" s="97"/>
      <c r="N942" s="97"/>
      <c r="O942" s="98"/>
      <c r="P942" s="99"/>
    </row>
    <row r="943">
      <c r="A943" s="107"/>
      <c r="B943" s="108"/>
      <c r="C943" s="109"/>
      <c r="D943" s="110"/>
      <c r="E943" s="91" t="s">
        <v>53</v>
      </c>
      <c r="F943" s="92"/>
      <c r="G943" s="93" t="s">
        <v>53</v>
      </c>
      <c r="H943" s="94"/>
      <c r="I943" s="93" t="s">
        <v>53</v>
      </c>
      <c r="J943" s="94" t="str">
        <f t="shared" si="2"/>
        <v>Hello! Please confirm that you'll be able to make it to your scheduled intake call tomorrow (12/30) at . The call will last about 30 minutes. Text CONFIRM to confirm, text CANCEL to cancel, or text CHANGE to reschedule your call.</v>
      </c>
      <c r="K943" s="95" t="str">
        <f t="shared" si="3"/>
        <v/>
      </c>
      <c r="L943" s="98"/>
      <c r="M943" s="97"/>
      <c r="N943" s="97"/>
      <c r="O943" s="98"/>
      <c r="P943" s="99"/>
    </row>
    <row r="944">
      <c r="A944" s="107"/>
      <c r="B944" s="108"/>
      <c r="C944" s="109"/>
      <c r="D944" s="110"/>
      <c r="E944" s="91" t="s">
        <v>53</v>
      </c>
      <c r="F944" s="92"/>
      <c r="G944" s="93" t="s">
        <v>53</v>
      </c>
      <c r="H944" s="94"/>
      <c r="I944" s="93" t="s">
        <v>53</v>
      </c>
      <c r="J944" s="94" t="str">
        <f t="shared" si="2"/>
        <v>Hello! Please confirm that you'll be able to make it to your scheduled intake call tomorrow (12/30) at . The call will last about 30 minutes. Text CONFIRM to confirm, text CANCEL to cancel, or text CHANGE to reschedule your call.</v>
      </c>
      <c r="K944" s="95" t="str">
        <f t="shared" si="3"/>
        <v/>
      </c>
      <c r="L944" s="98"/>
      <c r="M944" s="97"/>
      <c r="N944" s="97"/>
      <c r="O944" s="98"/>
      <c r="P944" s="99"/>
    </row>
    <row r="945">
      <c r="A945" s="107"/>
      <c r="B945" s="108"/>
      <c r="C945" s="109"/>
      <c r="D945" s="110"/>
      <c r="E945" s="91" t="s">
        <v>53</v>
      </c>
      <c r="F945" s="92"/>
      <c r="G945" s="93" t="s">
        <v>53</v>
      </c>
      <c r="H945" s="94"/>
      <c r="I945" s="93" t="s">
        <v>53</v>
      </c>
      <c r="J945" s="94" t="str">
        <f t="shared" si="2"/>
        <v>Hello! Please confirm that you'll be able to make it to your scheduled intake call tomorrow (12/30) at . The call will last about 30 minutes. Text CONFIRM to confirm, text CANCEL to cancel, or text CHANGE to reschedule your call.</v>
      </c>
      <c r="K945" s="95" t="str">
        <f t="shared" si="3"/>
        <v/>
      </c>
      <c r="L945" s="98"/>
      <c r="M945" s="97"/>
      <c r="N945" s="97"/>
      <c r="O945" s="98"/>
      <c r="P945" s="99"/>
    </row>
    <row r="946">
      <c r="A946" s="107"/>
      <c r="B946" s="108"/>
      <c r="C946" s="109"/>
      <c r="D946" s="110"/>
      <c r="E946" s="91" t="s">
        <v>53</v>
      </c>
      <c r="F946" s="92"/>
      <c r="G946" s="93" t="s">
        <v>53</v>
      </c>
      <c r="H946" s="94"/>
      <c r="I946" s="93" t="s">
        <v>53</v>
      </c>
      <c r="J946" s="94" t="str">
        <f t="shared" si="2"/>
        <v>Hello! Please confirm that you'll be able to make it to your scheduled intake call tomorrow (12/30) at . The call will last about 30 minutes. Text CONFIRM to confirm, text CANCEL to cancel, or text CHANGE to reschedule your call.</v>
      </c>
      <c r="K946" s="95" t="str">
        <f t="shared" si="3"/>
        <v/>
      </c>
      <c r="L946" s="98"/>
      <c r="M946" s="97"/>
      <c r="N946" s="97"/>
      <c r="O946" s="98"/>
      <c r="P946" s="99"/>
    </row>
    <row r="947">
      <c r="A947" s="107"/>
      <c r="B947" s="108"/>
      <c r="C947" s="109"/>
      <c r="D947" s="110"/>
      <c r="E947" s="91" t="s">
        <v>53</v>
      </c>
      <c r="F947" s="92"/>
      <c r="G947" s="93" t="s">
        <v>53</v>
      </c>
      <c r="H947" s="94"/>
      <c r="I947" s="93" t="s">
        <v>53</v>
      </c>
      <c r="J947" s="94" t="str">
        <f t="shared" si="2"/>
        <v>Hello! Please confirm that you'll be able to make it to your scheduled intake call tomorrow (12/30) at . The call will last about 30 minutes. Text CONFIRM to confirm, text CANCEL to cancel, or text CHANGE to reschedule your call.</v>
      </c>
      <c r="K947" s="95" t="str">
        <f t="shared" si="3"/>
        <v/>
      </c>
      <c r="L947" s="98"/>
      <c r="M947" s="97"/>
      <c r="N947" s="97"/>
      <c r="O947" s="98"/>
      <c r="P947" s="99"/>
    </row>
    <row r="948">
      <c r="A948" s="107"/>
      <c r="B948" s="108"/>
      <c r="C948" s="109"/>
      <c r="D948" s="110"/>
      <c r="E948" s="91" t="s">
        <v>53</v>
      </c>
      <c r="F948" s="92"/>
      <c r="G948" s="93" t="s">
        <v>53</v>
      </c>
      <c r="H948" s="94"/>
      <c r="I948" s="93" t="s">
        <v>53</v>
      </c>
      <c r="J948" s="94" t="str">
        <f t="shared" si="2"/>
        <v>Hello! Please confirm that you'll be able to make it to your scheduled intake call tomorrow (12/30) at . The call will last about 30 minutes. Text CONFIRM to confirm, text CANCEL to cancel, or text CHANGE to reschedule your call.</v>
      </c>
      <c r="K948" s="95" t="str">
        <f t="shared" si="3"/>
        <v/>
      </c>
      <c r="L948" s="98"/>
      <c r="M948" s="97"/>
      <c r="N948" s="97"/>
      <c r="O948" s="98"/>
      <c r="P948" s="99"/>
    </row>
    <row r="949">
      <c r="A949" s="107"/>
      <c r="B949" s="108"/>
      <c r="C949" s="109"/>
      <c r="D949" s="110"/>
      <c r="E949" s="91" t="s">
        <v>53</v>
      </c>
      <c r="F949" s="92"/>
      <c r="G949" s="93"/>
      <c r="H949" s="94"/>
      <c r="I949" s="93" t="s">
        <v>53</v>
      </c>
      <c r="J949" s="94"/>
      <c r="K949" s="95"/>
      <c r="L949" s="98"/>
      <c r="M949" s="97"/>
      <c r="N949" s="97"/>
      <c r="O949" s="98"/>
      <c r="P949" s="99"/>
    </row>
    <row r="950">
      <c r="A950" s="107"/>
      <c r="B950" s="108"/>
      <c r="C950" s="109"/>
      <c r="D950" s="110"/>
      <c r="E950" s="91" t="s">
        <v>53</v>
      </c>
      <c r="F950" s="92"/>
      <c r="G950" s="93"/>
      <c r="H950" s="94"/>
      <c r="I950" s="93" t="s">
        <v>53</v>
      </c>
      <c r="J950" s="94"/>
      <c r="K950" s="95"/>
      <c r="L950" s="98"/>
      <c r="M950" s="97"/>
      <c r="N950" s="97"/>
      <c r="O950" s="98"/>
      <c r="P950" s="99"/>
    </row>
    <row r="951">
      <c r="A951" s="107"/>
      <c r="B951" s="108"/>
      <c r="C951" s="109"/>
      <c r="D951" s="110"/>
      <c r="E951" s="91" t="s">
        <v>53</v>
      </c>
      <c r="F951" s="92"/>
      <c r="G951" s="93"/>
      <c r="H951" s="94"/>
      <c r="I951" s="93" t="s">
        <v>53</v>
      </c>
      <c r="J951" s="94"/>
      <c r="K951" s="95"/>
      <c r="L951" s="98"/>
      <c r="M951" s="97"/>
      <c r="N951" s="97"/>
      <c r="O951" s="98"/>
      <c r="P951" s="99"/>
    </row>
  </sheetData>
  <customSheetViews>
    <customSheetView guid="{799C893A-E9C2-4B17-872A-67D1D4859D97}" filter="1" showAutoFilter="1">
      <autoFilter ref="$A$1:$O$951"/>
    </customSheetView>
  </customSheetViews>
  <mergeCells count="2">
    <mergeCell ref="B1:D1"/>
    <mergeCell ref="J1:O1"/>
  </mergeCells>
  <conditionalFormatting sqref="I2">
    <cfRule type="containsText" dxfId="4" priority="1" operator="containsText" text="RedCap">
      <formula>NOT(ISERROR(SEARCH(("RedCap"),(I2))))</formula>
    </cfRule>
  </conditionalFormatting>
  <conditionalFormatting sqref="I2">
    <cfRule type="containsText" dxfId="5" priority="2" operator="containsText" text="GV">
      <formula>NOT(ISERROR(SEARCH(("GV"),(I2))))</formula>
    </cfRule>
  </conditionalFormatting>
  <conditionalFormatting sqref="E2 H2:I2">
    <cfRule type="notContainsBlanks" dxfId="2" priority="3">
      <formula>LEN(TRIM(E2))&gt;0</formula>
    </cfRule>
  </conditionalFormatting>
  <conditionalFormatting sqref="A2:O2">
    <cfRule type="notContainsBlanks" dxfId="0" priority="4">
      <formula>LEN(TRIM(A2))&gt;0</formula>
    </cfRule>
  </conditionalFormatting>
  <conditionalFormatting sqref="K1:K951">
    <cfRule type="timePeriod" dxfId="3" priority="5" timePeriod="today"/>
  </conditionalFormatting>
  <conditionalFormatting sqref="L1:L951">
    <cfRule type="containsText" dxfId="6" priority="6" operator="containsText" text="Confirmed">
      <formula>NOT(ISERROR(SEARCH(("Confirmed"),(L1))))</formula>
    </cfRule>
  </conditionalFormatting>
  <conditionalFormatting sqref="L1:L951">
    <cfRule type="containsText" dxfId="7" priority="7" operator="containsText" text="rescheduled">
      <formula>NOT(ISERROR(SEARCH(("rescheduled"),(L1))))</formula>
    </cfRule>
  </conditionalFormatting>
  <conditionalFormatting sqref="L1:L951">
    <cfRule type="containsText" dxfId="8" priority="8" operator="containsText" text="canceled">
      <formula>NOT(ISERROR(SEARCH(("canceled"),(L1))))</formula>
    </cfRule>
  </conditionalFormatting>
  <conditionalFormatting sqref="L1:L951">
    <cfRule type="containsText" dxfId="8" priority="9" operator="containsText" text="Canceled">
      <formula>NOT(ISERROR(SEARCH(("Canceled"),(L1))))</formula>
    </cfRule>
  </conditionalFormatting>
  <conditionalFormatting sqref="L1:L951">
    <cfRule type="containsText" dxfId="8" priority="10" operator="containsText" text="Canceled">
      <formula>NOT(ISERROR(SEARCH(("Canceled"),(L1))))</formula>
    </cfRule>
  </conditionalFormatting>
  <dataValidations>
    <dataValidation type="list" allowBlank="1" sqref="M3:M951">
      <formula1>"Done,N/A"</formula1>
    </dataValidation>
    <dataValidation type="list" allowBlank="1" sqref="L3:L951">
      <formula1>"Confirmed,Rescheduled,Canceled"</formula1>
    </dataValidation>
    <dataValidation type="list" allowBlank="1" sqref="E3:E951">
      <formula1>"Done"</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88"/>
    <col customWidth="1" min="2" max="3" width="8.88"/>
    <col customWidth="1" min="4" max="4" width="10.75"/>
    <col customWidth="1" min="5" max="5" width="63.0"/>
    <col customWidth="1" min="6" max="7" width="9.88"/>
    <col customWidth="1" min="8" max="8" width="19.13"/>
    <col customWidth="1" min="9" max="9" width="5.88"/>
    <col customWidth="1" min="10" max="10" width="8.38"/>
    <col customWidth="1" min="11" max="12" width="10.75"/>
    <col customWidth="1" min="13" max="13" width="7.75"/>
    <col customWidth="1" min="14" max="15" width="12.0"/>
    <col customWidth="1" min="16" max="16" width="11.5"/>
    <col customWidth="1" min="17" max="17" width="9.0"/>
    <col customWidth="1" min="18" max="18" width="11.63"/>
    <col customWidth="1" min="19" max="21" width="9.0"/>
  </cols>
  <sheetData>
    <row r="1">
      <c r="A1" s="111" t="s">
        <v>54</v>
      </c>
      <c r="B1" s="111" t="s">
        <v>55</v>
      </c>
      <c r="F1" s="112" t="s">
        <v>56</v>
      </c>
      <c r="H1" s="113" t="s">
        <v>57</v>
      </c>
      <c r="Q1" s="114"/>
      <c r="R1" s="115"/>
      <c r="S1" s="115"/>
      <c r="T1" s="115"/>
      <c r="U1" s="115"/>
    </row>
    <row r="2">
      <c r="A2" s="61" t="s">
        <v>58</v>
      </c>
      <c r="B2" s="61" t="s">
        <v>38</v>
      </c>
      <c r="C2" s="116" t="s">
        <v>59</v>
      </c>
      <c r="D2" s="61" t="s">
        <v>60</v>
      </c>
      <c r="E2" s="61" t="s">
        <v>61</v>
      </c>
      <c r="F2" s="117" t="s">
        <v>62</v>
      </c>
      <c r="G2" s="117" t="str">
        <f>'Before Initial Call'!G2</f>
        <v>Add gv email to RC Contact Info form</v>
      </c>
      <c r="H2" s="25" t="s">
        <v>63</v>
      </c>
      <c r="I2" s="68" t="s">
        <v>64</v>
      </c>
      <c r="J2" s="68" t="s">
        <v>65</v>
      </c>
      <c r="K2" s="68" t="s">
        <v>66</v>
      </c>
      <c r="L2" s="68" t="s">
        <v>67</v>
      </c>
      <c r="M2" s="68" t="s">
        <v>68</v>
      </c>
      <c r="N2" s="68" t="s">
        <v>69</v>
      </c>
      <c r="O2" s="68" t="s">
        <v>70</v>
      </c>
      <c r="P2" s="118" t="s">
        <v>71</v>
      </c>
      <c r="Q2" s="68" t="s">
        <v>72</v>
      </c>
      <c r="R2" s="84"/>
      <c r="S2" s="84" t="s">
        <v>73</v>
      </c>
      <c r="T2" s="84" t="s">
        <v>74</v>
      </c>
      <c r="U2" s="84"/>
    </row>
    <row r="3">
      <c r="A3" s="79"/>
      <c r="B3" s="79"/>
      <c r="C3" s="119"/>
      <c r="D3" s="79"/>
      <c r="E3" s="69"/>
      <c r="F3" s="70"/>
      <c r="G3" s="120"/>
      <c r="H3" s="25"/>
      <c r="I3" s="121"/>
      <c r="J3" s="121" t="str">
        <f t="shared" ref="J3:J407" si="1">IF($H3="Canceled",1,"")</f>
        <v/>
      </c>
      <c r="K3" s="122"/>
      <c r="L3" s="122" t="str">
        <f t="shared" ref="L3:L407" si="2">IF($H3="Rescheduled",1,"")</f>
        <v/>
      </c>
      <c r="M3" s="123" t="str">
        <f t="shared" ref="M3:M407" si="3">IF($H3="No Show",1,"")</f>
        <v/>
      </c>
      <c r="N3" s="123" t="str">
        <f t="shared" ref="N3:N407" si="4">IF($H3="Not Interested",1,"")</f>
        <v/>
      </c>
      <c r="O3" s="123" t="str">
        <f t="shared" ref="O3:O407" si="5">IF($H3="Ineligible",1,"")</f>
        <v/>
      </c>
      <c r="P3" s="124" t="str">
        <f t="shared" ref="P3:P407" si="6">IF($H3="Completed (Eligible for Screen B)",1,"")</f>
        <v/>
      </c>
      <c r="Q3" s="123" t="str">
        <f t="shared" ref="Q3:Q408" si="7">IF($H3="Other",1,"")</f>
        <v/>
      </c>
      <c r="R3" s="125"/>
      <c r="S3" s="125"/>
      <c r="T3" s="125"/>
      <c r="U3" s="125"/>
    </row>
    <row r="4">
      <c r="A4" s="79"/>
      <c r="B4" s="79"/>
      <c r="C4" s="119"/>
      <c r="D4" s="79"/>
      <c r="E4" s="69"/>
      <c r="F4" s="70"/>
      <c r="G4" s="120"/>
      <c r="H4" s="25"/>
      <c r="I4" s="121"/>
      <c r="J4" s="121" t="str">
        <f t="shared" si="1"/>
        <v/>
      </c>
      <c r="K4" s="122"/>
      <c r="L4" s="122" t="str">
        <f t="shared" si="2"/>
        <v/>
      </c>
      <c r="M4" s="123" t="str">
        <f t="shared" si="3"/>
        <v/>
      </c>
      <c r="N4" s="123" t="str">
        <f t="shared" si="4"/>
        <v/>
      </c>
      <c r="O4" s="123" t="str">
        <f t="shared" si="5"/>
        <v/>
      </c>
      <c r="P4" s="124" t="str">
        <f t="shared" si="6"/>
        <v/>
      </c>
      <c r="Q4" s="123" t="str">
        <f t="shared" si="7"/>
        <v/>
      </c>
      <c r="R4" s="125"/>
      <c r="S4" s="125"/>
      <c r="T4" s="125"/>
      <c r="U4" s="125"/>
    </row>
    <row r="5">
      <c r="A5" s="79"/>
      <c r="B5" s="79"/>
      <c r="C5" s="119"/>
      <c r="D5" s="79"/>
      <c r="E5" s="69"/>
      <c r="F5" s="70"/>
      <c r="G5" s="120"/>
      <c r="H5" s="25"/>
      <c r="I5" s="121"/>
      <c r="J5" s="121" t="str">
        <f t="shared" si="1"/>
        <v/>
      </c>
      <c r="K5" s="122"/>
      <c r="L5" s="122" t="str">
        <f t="shared" si="2"/>
        <v/>
      </c>
      <c r="M5" s="123" t="str">
        <f t="shared" si="3"/>
        <v/>
      </c>
      <c r="N5" s="123" t="str">
        <f t="shared" si="4"/>
        <v/>
      </c>
      <c r="O5" s="123" t="str">
        <f t="shared" si="5"/>
        <v/>
      </c>
      <c r="P5" s="124" t="str">
        <f t="shared" si="6"/>
        <v/>
      </c>
      <c r="Q5" s="123" t="str">
        <f t="shared" si="7"/>
        <v/>
      </c>
      <c r="R5" s="125"/>
      <c r="S5" s="125"/>
      <c r="T5" s="125"/>
      <c r="U5" s="125"/>
    </row>
    <row r="6">
      <c r="A6" s="79"/>
      <c r="B6" s="79"/>
      <c r="C6" s="119"/>
      <c r="D6" s="79"/>
      <c r="E6" s="69"/>
      <c r="F6" s="70"/>
      <c r="G6" s="120"/>
      <c r="H6" s="25"/>
      <c r="I6" s="121"/>
      <c r="J6" s="121" t="str">
        <f t="shared" si="1"/>
        <v/>
      </c>
      <c r="K6" s="122"/>
      <c r="L6" s="122" t="str">
        <f t="shared" si="2"/>
        <v/>
      </c>
      <c r="M6" s="123" t="str">
        <f t="shared" si="3"/>
        <v/>
      </c>
      <c r="N6" s="123" t="str">
        <f t="shared" si="4"/>
        <v/>
      </c>
      <c r="O6" s="123" t="str">
        <f t="shared" si="5"/>
        <v/>
      </c>
      <c r="P6" s="124" t="str">
        <f t="shared" si="6"/>
        <v/>
      </c>
      <c r="Q6" s="123" t="str">
        <f t="shared" si="7"/>
        <v/>
      </c>
      <c r="R6" s="125"/>
      <c r="S6" s="125"/>
      <c r="T6" s="125"/>
      <c r="U6" s="125"/>
    </row>
    <row r="7">
      <c r="A7" s="79"/>
      <c r="B7" s="79"/>
      <c r="C7" s="119"/>
      <c r="D7" s="79"/>
      <c r="E7" s="69"/>
      <c r="F7" s="70"/>
      <c r="G7" s="120"/>
      <c r="H7" s="25"/>
      <c r="I7" s="121"/>
      <c r="J7" s="121" t="str">
        <f t="shared" si="1"/>
        <v/>
      </c>
      <c r="K7" s="122"/>
      <c r="L7" s="122" t="str">
        <f t="shared" si="2"/>
        <v/>
      </c>
      <c r="M7" s="123" t="str">
        <f t="shared" si="3"/>
        <v/>
      </c>
      <c r="N7" s="123" t="str">
        <f t="shared" si="4"/>
        <v/>
      </c>
      <c r="O7" s="123" t="str">
        <f t="shared" si="5"/>
        <v/>
      </c>
      <c r="P7" s="124" t="str">
        <f t="shared" si="6"/>
        <v/>
      </c>
      <c r="Q7" s="123" t="str">
        <f t="shared" si="7"/>
        <v/>
      </c>
      <c r="R7" s="125"/>
      <c r="S7" s="125"/>
      <c r="T7" s="125"/>
      <c r="U7" s="125"/>
    </row>
    <row r="8">
      <c r="A8" s="79"/>
      <c r="B8" s="79"/>
      <c r="C8" s="119"/>
      <c r="D8" s="79"/>
      <c r="E8" s="69"/>
      <c r="F8" s="70"/>
      <c r="G8" s="120"/>
      <c r="H8" s="25"/>
      <c r="I8" s="121"/>
      <c r="J8" s="121" t="str">
        <f t="shared" si="1"/>
        <v/>
      </c>
      <c r="K8" s="122"/>
      <c r="L8" s="122" t="str">
        <f t="shared" si="2"/>
        <v/>
      </c>
      <c r="M8" s="123" t="str">
        <f t="shared" si="3"/>
        <v/>
      </c>
      <c r="N8" s="123" t="str">
        <f t="shared" si="4"/>
        <v/>
      </c>
      <c r="O8" s="123" t="str">
        <f t="shared" si="5"/>
        <v/>
      </c>
      <c r="P8" s="124" t="str">
        <f t="shared" si="6"/>
        <v/>
      </c>
      <c r="Q8" s="123" t="str">
        <f t="shared" si="7"/>
        <v/>
      </c>
      <c r="R8" s="125"/>
      <c r="S8" s="125"/>
      <c r="T8" s="125"/>
      <c r="U8" s="125"/>
    </row>
    <row r="9">
      <c r="A9" s="79"/>
      <c r="B9" s="79"/>
      <c r="C9" s="119"/>
      <c r="D9" s="79"/>
      <c r="E9" s="69"/>
      <c r="F9" s="70"/>
      <c r="G9" s="120"/>
      <c r="H9" s="25"/>
      <c r="I9" s="121"/>
      <c r="J9" s="121" t="str">
        <f t="shared" si="1"/>
        <v/>
      </c>
      <c r="K9" s="122"/>
      <c r="L9" s="122" t="str">
        <f t="shared" si="2"/>
        <v/>
      </c>
      <c r="M9" s="123" t="str">
        <f t="shared" si="3"/>
        <v/>
      </c>
      <c r="N9" s="123" t="str">
        <f t="shared" si="4"/>
        <v/>
      </c>
      <c r="O9" s="123" t="str">
        <f t="shared" si="5"/>
        <v/>
      </c>
      <c r="P9" s="124" t="str">
        <f t="shared" si="6"/>
        <v/>
      </c>
      <c r="Q9" s="123" t="str">
        <f t="shared" si="7"/>
        <v/>
      </c>
      <c r="R9" s="125"/>
      <c r="S9" s="125"/>
      <c r="T9" s="125"/>
      <c r="U9" s="125"/>
    </row>
    <row r="10">
      <c r="A10" s="79"/>
      <c r="B10" s="79"/>
      <c r="C10" s="119"/>
      <c r="D10" s="79"/>
      <c r="E10" s="69"/>
      <c r="F10" s="70"/>
      <c r="G10" s="120"/>
      <c r="H10" s="25"/>
      <c r="I10" s="121"/>
      <c r="J10" s="121" t="str">
        <f t="shared" si="1"/>
        <v/>
      </c>
      <c r="K10" s="122"/>
      <c r="L10" s="122" t="str">
        <f t="shared" si="2"/>
        <v/>
      </c>
      <c r="M10" s="123" t="str">
        <f t="shared" si="3"/>
        <v/>
      </c>
      <c r="N10" s="123" t="str">
        <f t="shared" si="4"/>
        <v/>
      </c>
      <c r="O10" s="123" t="str">
        <f t="shared" si="5"/>
        <v/>
      </c>
      <c r="P10" s="124" t="str">
        <f t="shared" si="6"/>
        <v/>
      </c>
      <c r="Q10" s="123" t="str">
        <f t="shared" si="7"/>
        <v/>
      </c>
      <c r="R10" s="125"/>
      <c r="S10" s="125"/>
      <c r="T10" s="125"/>
      <c r="U10" s="125"/>
    </row>
    <row r="11">
      <c r="A11" s="79"/>
      <c r="B11" s="79"/>
      <c r="C11" s="119"/>
      <c r="D11" s="79"/>
      <c r="E11" s="69"/>
      <c r="F11" s="70"/>
      <c r="G11" s="120"/>
      <c r="H11" s="25"/>
      <c r="I11" s="121"/>
      <c r="J11" s="121" t="str">
        <f t="shared" si="1"/>
        <v/>
      </c>
      <c r="K11" s="122"/>
      <c r="L11" s="122" t="str">
        <f t="shared" si="2"/>
        <v/>
      </c>
      <c r="M11" s="123" t="str">
        <f t="shared" si="3"/>
        <v/>
      </c>
      <c r="N11" s="123" t="str">
        <f t="shared" si="4"/>
        <v/>
      </c>
      <c r="O11" s="123" t="str">
        <f t="shared" si="5"/>
        <v/>
      </c>
      <c r="P11" s="124" t="str">
        <f t="shared" si="6"/>
        <v/>
      </c>
      <c r="Q11" s="123" t="str">
        <f t="shared" si="7"/>
        <v/>
      </c>
      <c r="R11" s="125"/>
      <c r="S11" s="125"/>
      <c r="T11" s="125"/>
      <c r="U11" s="125"/>
    </row>
    <row r="12">
      <c r="A12" s="79"/>
      <c r="B12" s="79"/>
      <c r="C12" s="119"/>
      <c r="D12" s="79"/>
      <c r="E12" s="69"/>
      <c r="F12" s="70"/>
      <c r="G12" s="120"/>
      <c r="H12" s="25"/>
      <c r="I12" s="121"/>
      <c r="J12" s="121" t="str">
        <f t="shared" si="1"/>
        <v/>
      </c>
      <c r="K12" s="122"/>
      <c r="L12" s="122" t="str">
        <f t="shared" si="2"/>
        <v/>
      </c>
      <c r="M12" s="123" t="str">
        <f t="shared" si="3"/>
        <v/>
      </c>
      <c r="N12" s="123" t="str">
        <f t="shared" si="4"/>
        <v/>
      </c>
      <c r="O12" s="123" t="str">
        <f t="shared" si="5"/>
        <v/>
      </c>
      <c r="P12" s="124" t="str">
        <f t="shared" si="6"/>
        <v/>
      </c>
      <c r="Q12" s="123" t="str">
        <f t="shared" si="7"/>
        <v/>
      </c>
      <c r="R12" s="125"/>
      <c r="S12" s="125"/>
      <c r="T12" s="125"/>
      <c r="U12" s="125"/>
    </row>
    <row r="13">
      <c r="A13" s="79"/>
      <c r="B13" s="79"/>
      <c r="C13" s="119"/>
      <c r="D13" s="79"/>
      <c r="E13" s="69"/>
      <c r="F13" s="70"/>
      <c r="G13" s="120"/>
      <c r="H13" s="38"/>
      <c r="I13" s="121"/>
      <c r="J13" s="121" t="str">
        <f t="shared" si="1"/>
        <v/>
      </c>
      <c r="K13" s="122"/>
      <c r="L13" s="122" t="str">
        <f t="shared" si="2"/>
        <v/>
      </c>
      <c r="M13" s="123" t="str">
        <f t="shared" si="3"/>
        <v/>
      </c>
      <c r="N13" s="123" t="str">
        <f t="shared" si="4"/>
        <v/>
      </c>
      <c r="O13" s="123" t="str">
        <f t="shared" si="5"/>
        <v/>
      </c>
      <c r="P13" s="124" t="str">
        <f t="shared" si="6"/>
        <v/>
      </c>
      <c r="Q13" s="123" t="str">
        <f t="shared" si="7"/>
        <v/>
      </c>
      <c r="R13" s="125"/>
      <c r="S13" s="125"/>
      <c r="T13" s="125"/>
      <c r="U13" s="125"/>
    </row>
    <row r="14">
      <c r="A14" s="79"/>
      <c r="B14" s="79"/>
      <c r="C14" s="119"/>
      <c r="D14" s="79"/>
      <c r="E14" s="69"/>
      <c r="F14" s="70"/>
      <c r="G14" s="120"/>
      <c r="H14" s="25"/>
      <c r="I14" s="121"/>
      <c r="J14" s="121" t="str">
        <f t="shared" si="1"/>
        <v/>
      </c>
      <c r="K14" s="122"/>
      <c r="L14" s="122" t="str">
        <f t="shared" si="2"/>
        <v/>
      </c>
      <c r="M14" s="123" t="str">
        <f t="shared" si="3"/>
        <v/>
      </c>
      <c r="N14" s="123" t="str">
        <f t="shared" si="4"/>
        <v/>
      </c>
      <c r="O14" s="123" t="str">
        <f t="shared" si="5"/>
        <v/>
      </c>
      <c r="P14" s="124" t="str">
        <f t="shared" si="6"/>
        <v/>
      </c>
      <c r="Q14" s="123" t="str">
        <f t="shared" si="7"/>
        <v/>
      </c>
      <c r="R14" s="125"/>
      <c r="S14" s="125"/>
      <c r="T14" s="125"/>
      <c r="U14" s="125"/>
    </row>
    <row r="15">
      <c r="A15" s="79"/>
      <c r="B15" s="79"/>
      <c r="C15" s="119"/>
      <c r="D15" s="79"/>
      <c r="E15" s="69"/>
      <c r="F15" s="70"/>
      <c r="G15" s="120"/>
      <c r="H15" s="25"/>
      <c r="I15" s="121"/>
      <c r="J15" s="121" t="str">
        <f t="shared" si="1"/>
        <v/>
      </c>
      <c r="K15" s="122"/>
      <c r="L15" s="122" t="str">
        <f t="shared" si="2"/>
        <v/>
      </c>
      <c r="M15" s="123" t="str">
        <f t="shared" si="3"/>
        <v/>
      </c>
      <c r="N15" s="123" t="str">
        <f t="shared" si="4"/>
        <v/>
      </c>
      <c r="O15" s="123" t="str">
        <f t="shared" si="5"/>
        <v/>
      </c>
      <c r="P15" s="124" t="str">
        <f t="shared" si="6"/>
        <v/>
      </c>
      <c r="Q15" s="123" t="str">
        <f t="shared" si="7"/>
        <v/>
      </c>
      <c r="R15" s="125"/>
      <c r="S15" s="125"/>
      <c r="T15" s="125"/>
      <c r="U15" s="125"/>
    </row>
    <row r="16">
      <c r="A16" s="79"/>
      <c r="B16" s="79"/>
      <c r="C16" s="119"/>
      <c r="D16" s="79"/>
      <c r="E16" s="69"/>
      <c r="F16" s="70"/>
      <c r="G16" s="120"/>
      <c r="H16" s="25"/>
      <c r="I16" s="121"/>
      <c r="J16" s="121" t="str">
        <f t="shared" si="1"/>
        <v/>
      </c>
      <c r="K16" s="122"/>
      <c r="L16" s="122" t="str">
        <f t="shared" si="2"/>
        <v/>
      </c>
      <c r="M16" s="123" t="str">
        <f t="shared" si="3"/>
        <v/>
      </c>
      <c r="N16" s="123" t="str">
        <f t="shared" si="4"/>
        <v/>
      </c>
      <c r="O16" s="123" t="str">
        <f t="shared" si="5"/>
        <v/>
      </c>
      <c r="P16" s="124" t="str">
        <f t="shared" si="6"/>
        <v/>
      </c>
      <c r="Q16" s="123" t="str">
        <f t="shared" si="7"/>
        <v/>
      </c>
      <c r="R16" s="125"/>
      <c r="S16" s="125"/>
      <c r="T16" s="125"/>
      <c r="U16" s="125"/>
    </row>
    <row r="17">
      <c r="A17" s="79"/>
      <c r="B17" s="79"/>
      <c r="C17" s="119"/>
      <c r="D17" s="79"/>
      <c r="E17" s="69"/>
      <c r="F17" s="70"/>
      <c r="G17" s="120"/>
      <c r="H17" s="25"/>
      <c r="I17" s="121"/>
      <c r="J17" s="121" t="str">
        <f t="shared" si="1"/>
        <v/>
      </c>
      <c r="K17" s="122"/>
      <c r="L17" s="122" t="str">
        <f t="shared" si="2"/>
        <v/>
      </c>
      <c r="M17" s="123" t="str">
        <f t="shared" si="3"/>
        <v/>
      </c>
      <c r="N17" s="123" t="str">
        <f t="shared" si="4"/>
        <v/>
      </c>
      <c r="O17" s="123" t="str">
        <f t="shared" si="5"/>
        <v/>
      </c>
      <c r="P17" s="124" t="str">
        <f t="shared" si="6"/>
        <v/>
      </c>
      <c r="Q17" s="123" t="str">
        <f t="shared" si="7"/>
        <v/>
      </c>
      <c r="R17" s="125"/>
      <c r="S17" s="125"/>
      <c r="T17" s="125"/>
      <c r="U17" s="125"/>
    </row>
    <row r="18">
      <c r="A18" s="79"/>
      <c r="B18" s="79"/>
      <c r="C18" s="119"/>
      <c r="D18" s="79"/>
      <c r="E18" s="69"/>
      <c r="F18" s="70"/>
      <c r="G18" s="120"/>
      <c r="H18" s="25"/>
      <c r="I18" s="121"/>
      <c r="J18" s="121" t="str">
        <f t="shared" si="1"/>
        <v/>
      </c>
      <c r="K18" s="122"/>
      <c r="L18" s="122" t="str">
        <f t="shared" si="2"/>
        <v/>
      </c>
      <c r="M18" s="123" t="str">
        <f t="shared" si="3"/>
        <v/>
      </c>
      <c r="N18" s="123" t="str">
        <f t="shared" si="4"/>
        <v/>
      </c>
      <c r="O18" s="123" t="str">
        <f t="shared" si="5"/>
        <v/>
      </c>
      <c r="P18" s="124" t="str">
        <f t="shared" si="6"/>
        <v/>
      </c>
      <c r="Q18" s="123" t="str">
        <f t="shared" si="7"/>
        <v/>
      </c>
      <c r="R18" s="125"/>
      <c r="S18" s="125"/>
      <c r="T18" s="125"/>
      <c r="U18" s="125"/>
    </row>
    <row r="19">
      <c r="A19" s="79"/>
      <c r="B19" s="79"/>
      <c r="C19" s="119"/>
      <c r="D19" s="79"/>
      <c r="E19" s="69"/>
      <c r="F19" s="70"/>
      <c r="G19" s="120"/>
      <c r="H19" s="25"/>
      <c r="I19" s="121"/>
      <c r="J19" s="121" t="str">
        <f t="shared" si="1"/>
        <v/>
      </c>
      <c r="K19" s="122"/>
      <c r="L19" s="122" t="str">
        <f t="shared" si="2"/>
        <v/>
      </c>
      <c r="M19" s="123" t="str">
        <f t="shared" si="3"/>
        <v/>
      </c>
      <c r="N19" s="123" t="str">
        <f t="shared" si="4"/>
        <v/>
      </c>
      <c r="O19" s="123" t="str">
        <f t="shared" si="5"/>
        <v/>
      </c>
      <c r="P19" s="124" t="str">
        <f t="shared" si="6"/>
        <v/>
      </c>
      <c r="Q19" s="123" t="str">
        <f t="shared" si="7"/>
        <v/>
      </c>
      <c r="R19" s="125"/>
      <c r="S19" s="125"/>
      <c r="T19" s="125"/>
      <c r="U19" s="125"/>
    </row>
    <row r="20">
      <c r="A20" s="79"/>
      <c r="B20" s="79"/>
      <c r="C20" s="119"/>
      <c r="D20" s="79"/>
      <c r="E20" s="69"/>
      <c r="F20" s="70"/>
      <c r="G20" s="120"/>
      <c r="H20" s="38"/>
      <c r="I20" s="121"/>
      <c r="J20" s="121" t="str">
        <f t="shared" si="1"/>
        <v/>
      </c>
      <c r="K20" s="122"/>
      <c r="L20" s="122" t="str">
        <f t="shared" si="2"/>
        <v/>
      </c>
      <c r="M20" s="123" t="str">
        <f t="shared" si="3"/>
        <v/>
      </c>
      <c r="N20" s="123" t="str">
        <f t="shared" si="4"/>
        <v/>
      </c>
      <c r="O20" s="123" t="str">
        <f t="shared" si="5"/>
        <v/>
      </c>
      <c r="P20" s="124" t="str">
        <f t="shared" si="6"/>
        <v/>
      </c>
      <c r="Q20" s="123" t="str">
        <f t="shared" si="7"/>
        <v/>
      </c>
      <c r="R20" s="125"/>
      <c r="S20" s="125"/>
      <c r="T20" s="125"/>
      <c r="U20" s="125"/>
    </row>
    <row r="21">
      <c r="A21" s="79"/>
      <c r="B21" s="79"/>
      <c r="C21" s="119"/>
      <c r="D21" s="79"/>
      <c r="E21" s="69"/>
      <c r="F21" s="70"/>
      <c r="G21" s="120"/>
      <c r="H21" s="38"/>
      <c r="I21" s="121"/>
      <c r="J21" s="121" t="str">
        <f t="shared" si="1"/>
        <v/>
      </c>
      <c r="K21" s="122"/>
      <c r="L21" s="122" t="str">
        <f t="shared" si="2"/>
        <v/>
      </c>
      <c r="M21" s="123" t="str">
        <f t="shared" si="3"/>
        <v/>
      </c>
      <c r="N21" s="123" t="str">
        <f t="shared" si="4"/>
        <v/>
      </c>
      <c r="O21" s="123" t="str">
        <f t="shared" si="5"/>
        <v/>
      </c>
      <c r="P21" s="124" t="str">
        <f t="shared" si="6"/>
        <v/>
      </c>
      <c r="Q21" s="123" t="str">
        <f t="shared" si="7"/>
        <v/>
      </c>
      <c r="R21" s="125"/>
      <c r="S21" s="125"/>
      <c r="T21" s="125"/>
      <c r="U21" s="125"/>
    </row>
    <row r="22">
      <c r="A22" s="79"/>
      <c r="B22" s="79"/>
      <c r="C22" s="119"/>
      <c r="D22" s="79"/>
      <c r="E22" s="69"/>
      <c r="F22" s="70"/>
      <c r="G22" s="120"/>
      <c r="H22" s="38"/>
      <c r="I22" s="121"/>
      <c r="J22" s="121" t="str">
        <f t="shared" si="1"/>
        <v/>
      </c>
      <c r="K22" s="122"/>
      <c r="L22" s="122" t="str">
        <f t="shared" si="2"/>
        <v/>
      </c>
      <c r="M22" s="123" t="str">
        <f t="shared" si="3"/>
        <v/>
      </c>
      <c r="N22" s="123" t="str">
        <f t="shared" si="4"/>
        <v/>
      </c>
      <c r="O22" s="123" t="str">
        <f t="shared" si="5"/>
        <v/>
      </c>
      <c r="P22" s="124" t="str">
        <f t="shared" si="6"/>
        <v/>
      </c>
      <c r="Q22" s="123" t="str">
        <f t="shared" si="7"/>
        <v/>
      </c>
      <c r="R22" s="125"/>
      <c r="S22" s="125"/>
      <c r="T22" s="125"/>
      <c r="U22" s="125"/>
    </row>
    <row r="23">
      <c r="A23" s="79"/>
      <c r="B23" s="79"/>
      <c r="C23" s="119"/>
      <c r="D23" s="79"/>
      <c r="E23" s="69"/>
      <c r="F23" s="70"/>
      <c r="G23" s="120"/>
      <c r="H23" s="38"/>
      <c r="I23" s="121"/>
      <c r="J23" s="121" t="str">
        <f t="shared" si="1"/>
        <v/>
      </c>
      <c r="K23" s="122"/>
      <c r="L23" s="122" t="str">
        <f t="shared" si="2"/>
        <v/>
      </c>
      <c r="M23" s="123" t="str">
        <f t="shared" si="3"/>
        <v/>
      </c>
      <c r="N23" s="123" t="str">
        <f t="shared" si="4"/>
        <v/>
      </c>
      <c r="O23" s="123" t="str">
        <f t="shared" si="5"/>
        <v/>
      </c>
      <c r="P23" s="124" t="str">
        <f t="shared" si="6"/>
        <v/>
      </c>
      <c r="Q23" s="123" t="str">
        <f t="shared" si="7"/>
        <v/>
      </c>
      <c r="R23" s="125"/>
      <c r="S23" s="125"/>
      <c r="T23" s="125"/>
      <c r="U23" s="125"/>
    </row>
    <row r="24">
      <c r="A24" s="79"/>
      <c r="B24" s="79"/>
      <c r="C24" s="119"/>
      <c r="D24" s="79"/>
      <c r="E24" s="69"/>
      <c r="F24" s="70"/>
      <c r="G24" s="120"/>
      <c r="H24" s="38"/>
      <c r="I24" s="121"/>
      <c r="J24" s="121" t="str">
        <f t="shared" si="1"/>
        <v/>
      </c>
      <c r="K24" s="122"/>
      <c r="L24" s="122" t="str">
        <f t="shared" si="2"/>
        <v/>
      </c>
      <c r="M24" s="123" t="str">
        <f t="shared" si="3"/>
        <v/>
      </c>
      <c r="N24" s="123" t="str">
        <f t="shared" si="4"/>
        <v/>
      </c>
      <c r="O24" s="123" t="str">
        <f t="shared" si="5"/>
        <v/>
      </c>
      <c r="P24" s="124" t="str">
        <f t="shared" si="6"/>
        <v/>
      </c>
      <c r="Q24" s="123" t="str">
        <f t="shared" si="7"/>
        <v/>
      </c>
      <c r="R24" s="125"/>
      <c r="S24" s="125"/>
      <c r="T24" s="125"/>
      <c r="U24" s="125"/>
    </row>
    <row r="25">
      <c r="A25" s="79"/>
      <c r="B25" s="79"/>
      <c r="C25" s="119"/>
      <c r="D25" s="79"/>
      <c r="E25" s="69"/>
      <c r="F25" s="70"/>
      <c r="G25" s="120"/>
      <c r="H25" s="38"/>
      <c r="I25" s="121"/>
      <c r="J25" s="121" t="str">
        <f t="shared" si="1"/>
        <v/>
      </c>
      <c r="K25" s="122"/>
      <c r="L25" s="122" t="str">
        <f t="shared" si="2"/>
        <v/>
      </c>
      <c r="M25" s="123" t="str">
        <f t="shared" si="3"/>
        <v/>
      </c>
      <c r="N25" s="123" t="str">
        <f t="shared" si="4"/>
        <v/>
      </c>
      <c r="O25" s="123" t="str">
        <f t="shared" si="5"/>
        <v/>
      </c>
      <c r="P25" s="124" t="str">
        <f t="shared" si="6"/>
        <v/>
      </c>
      <c r="Q25" s="123" t="str">
        <f t="shared" si="7"/>
        <v/>
      </c>
      <c r="R25" s="125"/>
      <c r="S25" s="125"/>
      <c r="T25" s="125"/>
      <c r="U25" s="125"/>
    </row>
    <row r="26">
      <c r="A26" s="79"/>
      <c r="B26" s="79"/>
      <c r="C26" s="119"/>
      <c r="D26" s="79"/>
      <c r="E26" s="69"/>
      <c r="F26" s="70"/>
      <c r="G26" s="120"/>
      <c r="H26" s="38"/>
      <c r="I26" s="121"/>
      <c r="J26" s="121" t="str">
        <f t="shared" si="1"/>
        <v/>
      </c>
      <c r="K26" s="122"/>
      <c r="L26" s="122" t="str">
        <f t="shared" si="2"/>
        <v/>
      </c>
      <c r="M26" s="123" t="str">
        <f t="shared" si="3"/>
        <v/>
      </c>
      <c r="N26" s="123" t="str">
        <f t="shared" si="4"/>
        <v/>
      </c>
      <c r="O26" s="123" t="str">
        <f t="shared" si="5"/>
        <v/>
      </c>
      <c r="P26" s="124" t="str">
        <f t="shared" si="6"/>
        <v/>
      </c>
      <c r="Q26" s="123" t="str">
        <f t="shared" si="7"/>
        <v/>
      </c>
      <c r="R26" s="125"/>
      <c r="S26" s="125"/>
      <c r="T26" s="125"/>
      <c r="U26" s="125"/>
    </row>
    <row r="27">
      <c r="A27" s="79"/>
      <c r="B27" s="79"/>
      <c r="C27" s="119"/>
      <c r="D27" s="79"/>
      <c r="E27" s="69"/>
      <c r="F27" s="70"/>
      <c r="G27" s="120"/>
      <c r="H27" s="38"/>
      <c r="I27" s="121"/>
      <c r="J27" s="121" t="str">
        <f t="shared" si="1"/>
        <v/>
      </c>
      <c r="K27" s="122"/>
      <c r="L27" s="122" t="str">
        <f t="shared" si="2"/>
        <v/>
      </c>
      <c r="M27" s="123" t="str">
        <f t="shared" si="3"/>
        <v/>
      </c>
      <c r="N27" s="123" t="str">
        <f t="shared" si="4"/>
        <v/>
      </c>
      <c r="O27" s="123" t="str">
        <f t="shared" si="5"/>
        <v/>
      </c>
      <c r="P27" s="124" t="str">
        <f t="shared" si="6"/>
        <v/>
      </c>
      <c r="Q27" s="123" t="str">
        <f t="shared" si="7"/>
        <v/>
      </c>
      <c r="R27" s="125"/>
      <c r="S27" s="125"/>
      <c r="T27" s="125"/>
      <c r="U27" s="125"/>
    </row>
    <row r="28">
      <c r="A28" s="79"/>
      <c r="B28" s="79"/>
      <c r="C28" s="119"/>
      <c r="D28" s="79"/>
      <c r="E28" s="69"/>
      <c r="F28" s="70"/>
      <c r="G28" s="120"/>
      <c r="H28" s="38"/>
      <c r="I28" s="121"/>
      <c r="J28" s="121" t="str">
        <f t="shared" si="1"/>
        <v/>
      </c>
      <c r="K28" s="122"/>
      <c r="L28" s="122" t="str">
        <f t="shared" si="2"/>
        <v/>
      </c>
      <c r="M28" s="123" t="str">
        <f t="shared" si="3"/>
        <v/>
      </c>
      <c r="N28" s="123" t="str">
        <f t="shared" si="4"/>
        <v/>
      </c>
      <c r="O28" s="123" t="str">
        <f t="shared" si="5"/>
        <v/>
      </c>
      <c r="P28" s="124" t="str">
        <f t="shared" si="6"/>
        <v/>
      </c>
      <c r="Q28" s="123" t="str">
        <f t="shared" si="7"/>
        <v/>
      </c>
      <c r="R28" s="125"/>
      <c r="S28" s="125"/>
      <c r="T28" s="125"/>
      <c r="U28" s="125"/>
    </row>
    <row r="29">
      <c r="A29" s="79"/>
      <c r="B29" s="79"/>
      <c r="C29" s="119"/>
      <c r="D29" s="79"/>
      <c r="E29" s="69"/>
      <c r="F29" s="70"/>
      <c r="G29" s="120"/>
      <c r="H29" s="38"/>
      <c r="I29" s="121"/>
      <c r="J29" s="121" t="str">
        <f t="shared" si="1"/>
        <v/>
      </c>
      <c r="K29" s="122"/>
      <c r="L29" s="122" t="str">
        <f t="shared" si="2"/>
        <v/>
      </c>
      <c r="M29" s="123" t="str">
        <f t="shared" si="3"/>
        <v/>
      </c>
      <c r="N29" s="123" t="str">
        <f t="shared" si="4"/>
        <v/>
      </c>
      <c r="O29" s="123" t="str">
        <f t="shared" si="5"/>
        <v/>
      </c>
      <c r="P29" s="124" t="str">
        <f t="shared" si="6"/>
        <v/>
      </c>
      <c r="Q29" s="123" t="str">
        <f t="shared" si="7"/>
        <v/>
      </c>
      <c r="R29" s="125"/>
      <c r="S29" s="125"/>
      <c r="T29" s="125"/>
      <c r="U29" s="125"/>
    </row>
    <row r="30">
      <c r="A30" s="79"/>
      <c r="B30" s="79"/>
      <c r="C30" s="119"/>
      <c r="D30" s="79"/>
      <c r="E30" s="69"/>
      <c r="F30" s="70"/>
      <c r="G30" s="120"/>
      <c r="H30" s="126"/>
      <c r="I30" s="127"/>
      <c r="J30" s="121" t="str">
        <f t="shared" si="1"/>
        <v/>
      </c>
      <c r="K30" s="122"/>
      <c r="L30" s="122" t="str">
        <f t="shared" si="2"/>
        <v/>
      </c>
      <c r="M30" s="123" t="str">
        <f t="shared" si="3"/>
        <v/>
      </c>
      <c r="N30" s="123" t="str">
        <f t="shared" si="4"/>
        <v/>
      </c>
      <c r="O30" s="123" t="str">
        <f t="shared" si="5"/>
        <v/>
      </c>
      <c r="P30" s="124" t="str">
        <f t="shared" si="6"/>
        <v/>
      </c>
      <c r="Q30" s="123" t="str">
        <f t="shared" si="7"/>
        <v/>
      </c>
      <c r="R30" s="125"/>
      <c r="S30" s="125"/>
      <c r="T30" s="125"/>
      <c r="U30" s="125"/>
    </row>
    <row r="31">
      <c r="A31" s="79"/>
      <c r="B31" s="79"/>
      <c r="C31" s="119"/>
      <c r="D31" s="79"/>
      <c r="E31" s="69"/>
      <c r="F31" s="70"/>
      <c r="G31" s="120"/>
      <c r="H31" s="38"/>
      <c r="I31" s="121"/>
      <c r="J31" s="121" t="str">
        <f t="shared" si="1"/>
        <v/>
      </c>
      <c r="K31" s="122"/>
      <c r="L31" s="122" t="str">
        <f t="shared" si="2"/>
        <v/>
      </c>
      <c r="M31" s="123" t="str">
        <f t="shared" si="3"/>
        <v/>
      </c>
      <c r="N31" s="123" t="str">
        <f t="shared" si="4"/>
        <v/>
      </c>
      <c r="O31" s="123" t="str">
        <f t="shared" si="5"/>
        <v/>
      </c>
      <c r="P31" s="124" t="str">
        <f t="shared" si="6"/>
        <v/>
      </c>
      <c r="Q31" s="123" t="str">
        <f t="shared" si="7"/>
        <v/>
      </c>
      <c r="R31" s="125"/>
      <c r="S31" s="125"/>
      <c r="T31" s="125"/>
      <c r="U31" s="125"/>
    </row>
    <row r="32">
      <c r="A32" s="79"/>
      <c r="B32" s="79"/>
      <c r="C32" s="119"/>
      <c r="D32" s="79"/>
      <c r="E32" s="69"/>
      <c r="F32" s="70"/>
      <c r="G32" s="120"/>
      <c r="H32" s="38"/>
      <c r="I32" s="121"/>
      <c r="J32" s="121" t="str">
        <f t="shared" si="1"/>
        <v/>
      </c>
      <c r="K32" s="122"/>
      <c r="L32" s="122" t="str">
        <f t="shared" si="2"/>
        <v/>
      </c>
      <c r="M32" s="123" t="str">
        <f t="shared" si="3"/>
        <v/>
      </c>
      <c r="N32" s="123" t="str">
        <f t="shared" si="4"/>
        <v/>
      </c>
      <c r="O32" s="123" t="str">
        <f t="shared" si="5"/>
        <v/>
      </c>
      <c r="P32" s="124" t="str">
        <f t="shared" si="6"/>
        <v/>
      </c>
      <c r="Q32" s="123" t="str">
        <f t="shared" si="7"/>
        <v/>
      </c>
      <c r="R32" s="125"/>
      <c r="S32" s="125"/>
      <c r="T32" s="125"/>
      <c r="U32" s="125"/>
    </row>
    <row r="33">
      <c r="A33" s="79"/>
      <c r="B33" s="79"/>
      <c r="C33" s="119"/>
      <c r="D33" s="79"/>
      <c r="E33" s="69"/>
      <c r="F33" s="70"/>
      <c r="G33" s="120"/>
      <c r="H33" s="38"/>
      <c r="I33" s="121"/>
      <c r="J33" s="121" t="str">
        <f t="shared" si="1"/>
        <v/>
      </c>
      <c r="K33" s="122"/>
      <c r="L33" s="122" t="str">
        <f t="shared" si="2"/>
        <v/>
      </c>
      <c r="M33" s="123" t="str">
        <f t="shared" si="3"/>
        <v/>
      </c>
      <c r="N33" s="123" t="str">
        <f t="shared" si="4"/>
        <v/>
      </c>
      <c r="O33" s="123" t="str">
        <f t="shared" si="5"/>
        <v/>
      </c>
      <c r="P33" s="124" t="str">
        <f t="shared" si="6"/>
        <v/>
      </c>
      <c r="Q33" s="123" t="str">
        <f t="shared" si="7"/>
        <v/>
      </c>
      <c r="R33" s="125"/>
      <c r="S33" s="125"/>
      <c r="T33" s="125"/>
      <c r="U33" s="125"/>
    </row>
    <row r="34">
      <c r="A34" s="79"/>
      <c r="B34" s="79"/>
      <c r="C34" s="119"/>
      <c r="D34" s="79"/>
      <c r="E34" s="69"/>
      <c r="F34" s="70"/>
      <c r="G34" s="120"/>
      <c r="H34" s="38"/>
      <c r="I34" s="121"/>
      <c r="J34" s="121" t="str">
        <f t="shared" si="1"/>
        <v/>
      </c>
      <c r="K34" s="122"/>
      <c r="L34" s="122" t="str">
        <f t="shared" si="2"/>
        <v/>
      </c>
      <c r="M34" s="123" t="str">
        <f t="shared" si="3"/>
        <v/>
      </c>
      <c r="N34" s="123" t="str">
        <f t="shared" si="4"/>
        <v/>
      </c>
      <c r="O34" s="123" t="str">
        <f t="shared" si="5"/>
        <v/>
      </c>
      <c r="P34" s="124" t="str">
        <f t="shared" si="6"/>
        <v/>
      </c>
      <c r="Q34" s="123" t="str">
        <f t="shared" si="7"/>
        <v/>
      </c>
      <c r="R34" s="125"/>
      <c r="S34" s="125"/>
      <c r="T34" s="125"/>
      <c r="U34" s="125"/>
    </row>
    <row r="35">
      <c r="A35" s="79"/>
      <c r="B35" s="79"/>
      <c r="C35" s="119"/>
      <c r="D35" s="79"/>
      <c r="E35" s="69"/>
      <c r="F35" s="70"/>
      <c r="G35" s="120"/>
      <c r="H35" s="38"/>
      <c r="I35" s="121"/>
      <c r="J35" s="121" t="str">
        <f t="shared" si="1"/>
        <v/>
      </c>
      <c r="K35" s="122"/>
      <c r="L35" s="122" t="str">
        <f t="shared" si="2"/>
        <v/>
      </c>
      <c r="M35" s="123" t="str">
        <f t="shared" si="3"/>
        <v/>
      </c>
      <c r="N35" s="123" t="str">
        <f t="shared" si="4"/>
        <v/>
      </c>
      <c r="O35" s="123" t="str">
        <f t="shared" si="5"/>
        <v/>
      </c>
      <c r="P35" s="124" t="str">
        <f t="shared" si="6"/>
        <v/>
      </c>
      <c r="Q35" s="123" t="str">
        <f t="shared" si="7"/>
        <v/>
      </c>
      <c r="R35" s="125"/>
      <c r="S35" s="125"/>
      <c r="T35" s="125"/>
      <c r="U35" s="125"/>
    </row>
    <row r="36">
      <c r="A36" s="79"/>
      <c r="B36" s="79"/>
      <c r="C36" s="119"/>
      <c r="D36" s="79"/>
      <c r="E36" s="69"/>
      <c r="F36" s="70"/>
      <c r="G36" s="120"/>
      <c r="H36" s="38"/>
      <c r="I36" s="121"/>
      <c r="J36" s="121" t="str">
        <f t="shared" si="1"/>
        <v/>
      </c>
      <c r="K36" s="122"/>
      <c r="L36" s="122" t="str">
        <f t="shared" si="2"/>
        <v/>
      </c>
      <c r="M36" s="123" t="str">
        <f t="shared" si="3"/>
        <v/>
      </c>
      <c r="N36" s="123" t="str">
        <f t="shared" si="4"/>
        <v/>
      </c>
      <c r="O36" s="123" t="str">
        <f t="shared" si="5"/>
        <v/>
      </c>
      <c r="P36" s="124" t="str">
        <f t="shared" si="6"/>
        <v/>
      </c>
      <c r="Q36" s="123" t="str">
        <f t="shared" si="7"/>
        <v/>
      </c>
      <c r="R36" s="125"/>
      <c r="S36" s="125"/>
      <c r="T36" s="125"/>
      <c r="U36" s="125"/>
    </row>
    <row r="37">
      <c r="A37" s="79"/>
      <c r="B37" s="79"/>
      <c r="C37" s="119"/>
      <c r="D37" s="79"/>
      <c r="E37" s="69"/>
      <c r="F37" s="70"/>
      <c r="G37" s="120"/>
      <c r="H37" s="38"/>
      <c r="I37" s="121"/>
      <c r="J37" s="121" t="str">
        <f t="shared" si="1"/>
        <v/>
      </c>
      <c r="K37" s="122"/>
      <c r="L37" s="122" t="str">
        <f t="shared" si="2"/>
        <v/>
      </c>
      <c r="M37" s="123" t="str">
        <f t="shared" si="3"/>
        <v/>
      </c>
      <c r="N37" s="123" t="str">
        <f t="shared" si="4"/>
        <v/>
      </c>
      <c r="O37" s="123" t="str">
        <f t="shared" si="5"/>
        <v/>
      </c>
      <c r="P37" s="124" t="str">
        <f t="shared" si="6"/>
        <v/>
      </c>
      <c r="Q37" s="123" t="str">
        <f t="shared" si="7"/>
        <v/>
      </c>
      <c r="R37" s="125"/>
      <c r="S37" s="125"/>
      <c r="T37" s="125"/>
      <c r="U37" s="125"/>
    </row>
    <row r="38">
      <c r="A38" s="79"/>
      <c r="B38" s="79"/>
      <c r="C38" s="119"/>
      <c r="D38" s="79"/>
      <c r="E38" s="69"/>
      <c r="F38" s="70"/>
      <c r="G38" s="120"/>
      <c r="H38" s="38"/>
      <c r="I38" s="121"/>
      <c r="J38" s="121" t="str">
        <f t="shared" si="1"/>
        <v/>
      </c>
      <c r="K38" s="122"/>
      <c r="L38" s="122" t="str">
        <f t="shared" si="2"/>
        <v/>
      </c>
      <c r="M38" s="123" t="str">
        <f t="shared" si="3"/>
        <v/>
      </c>
      <c r="N38" s="123" t="str">
        <f t="shared" si="4"/>
        <v/>
      </c>
      <c r="O38" s="123" t="str">
        <f t="shared" si="5"/>
        <v/>
      </c>
      <c r="P38" s="124" t="str">
        <f t="shared" si="6"/>
        <v/>
      </c>
      <c r="Q38" s="123" t="str">
        <f t="shared" si="7"/>
        <v/>
      </c>
      <c r="R38" s="125"/>
      <c r="S38" s="125"/>
      <c r="T38" s="125"/>
      <c r="U38" s="125"/>
    </row>
    <row r="39">
      <c r="A39" s="79"/>
      <c r="B39" s="79"/>
      <c r="C39" s="119"/>
      <c r="D39" s="79"/>
      <c r="E39" s="69"/>
      <c r="F39" s="70"/>
      <c r="G39" s="120"/>
      <c r="H39" s="38"/>
      <c r="I39" s="121"/>
      <c r="J39" s="121" t="str">
        <f t="shared" si="1"/>
        <v/>
      </c>
      <c r="K39" s="122"/>
      <c r="L39" s="122" t="str">
        <f t="shared" si="2"/>
        <v/>
      </c>
      <c r="M39" s="123" t="str">
        <f t="shared" si="3"/>
        <v/>
      </c>
      <c r="N39" s="123" t="str">
        <f t="shared" si="4"/>
        <v/>
      </c>
      <c r="O39" s="123" t="str">
        <f t="shared" si="5"/>
        <v/>
      </c>
      <c r="P39" s="124" t="str">
        <f t="shared" si="6"/>
        <v/>
      </c>
      <c r="Q39" s="123" t="str">
        <f t="shared" si="7"/>
        <v/>
      </c>
      <c r="R39" s="125"/>
      <c r="S39" s="125"/>
      <c r="T39" s="125"/>
      <c r="U39" s="125"/>
    </row>
    <row r="40">
      <c r="A40" s="79"/>
      <c r="B40" s="79"/>
      <c r="C40" s="119"/>
      <c r="D40" s="79"/>
      <c r="E40" s="69"/>
      <c r="F40" s="70"/>
      <c r="G40" s="120"/>
      <c r="H40" s="38"/>
      <c r="I40" s="121"/>
      <c r="J40" s="121" t="str">
        <f t="shared" si="1"/>
        <v/>
      </c>
      <c r="K40" s="122"/>
      <c r="L40" s="122" t="str">
        <f t="shared" si="2"/>
        <v/>
      </c>
      <c r="M40" s="123" t="str">
        <f t="shared" si="3"/>
        <v/>
      </c>
      <c r="N40" s="123" t="str">
        <f t="shared" si="4"/>
        <v/>
      </c>
      <c r="O40" s="123" t="str">
        <f t="shared" si="5"/>
        <v/>
      </c>
      <c r="P40" s="124" t="str">
        <f t="shared" si="6"/>
        <v/>
      </c>
      <c r="Q40" s="123" t="str">
        <f t="shared" si="7"/>
        <v/>
      </c>
      <c r="R40" s="125"/>
      <c r="S40" s="125"/>
      <c r="T40" s="125"/>
      <c r="U40" s="125"/>
    </row>
    <row r="41">
      <c r="A41" s="79"/>
      <c r="B41" s="79"/>
      <c r="C41" s="119"/>
      <c r="D41" s="79"/>
      <c r="E41" s="69"/>
      <c r="F41" s="70"/>
      <c r="G41" s="120"/>
      <c r="H41" s="38"/>
      <c r="I41" s="121"/>
      <c r="J41" s="121" t="str">
        <f t="shared" si="1"/>
        <v/>
      </c>
      <c r="K41" s="122"/>
      <c r="L41" s="122" t="str">
        <f t="shared" si="2"/>
        <v/>
      </c>
      <c r="M41" s="123" t="str">
        <f t="shared" si="3"/>
        <v/>
      </c>
      <c r="N41" s="123" t="str">
        <f t="shared" si="4"/>
        <v/>
      </c>
      <c r="O41" s="123" t="str">
        <f t="shared" si="5"/>
        <v/>
      </c>
      <c r="P41" s="124" t="str">
        <f t="shared" si="6"/>
        <v/>
      </c>
      <c r="Q41" s="123" t="str">
        <f t="shared" si="7"/>
        <v/>
      </c>
      <c r="R41" s="125"/>
      <c r="S41" s="125"/>
      <c r="T41" s="125"/>
      <c r="U41" s="125"/>
    </row>
    <row r="42">
      <c r="A42" s="79"/>
      <c r="B42" s="79"/>
      <c r="C42" s="119"/>
      <c r="D42" s="79"/>
      <c r="E42" s="69"/>
      <c r="F42" s="70"/>
      <c r="G42" s="120"/>
      <c r="H42" s="38"/>
      <c r="I42" s="121"/>
      <c r="J42" s="121" t="str">
        <f t="shared" si="1"/>
        <v/>
      </c>
      <c r="K42" s="122"/>
      <c r="L42" s="122" t="str">
        <f t="shared" si="2"/>
        <v/>
      </c>
      <c r="M42" s="123" t="str">
        <f t="shared" si="3"/>
        <v/>
      </c>
      <c r="N42" s="123" t="str">
        <f t="shared" si="4"/>
        <v/>
      </c>
      <c r="O42" s="123" t="str">
        <f t="shared" si="5"/>
        <v/>
      </c>
      <c r="P42" s="124" t="str">
        <f t="shared" si="6"/>
        <v/>
      </c>
      <c r="Q42" s="123" t="str">
        <f t="shared" si="7"/>
        <v/>
      </c>
      <c r="R42" s="125"/>
      <c r="S42" s="125"/>
      <c r="T42" s="125"/>
      <c r="U42" s="125"/>
    </row>
    <row r="43">
      <c r="A43" s="79"/>
      <c r="B43" s="79"/>
      <c r="C43" s="119"/>
      <c r="D43" s="79"/>
      <c r="E43" s="69"/>
      <c r="F43" s="70"/>
      <c r="G43" s="120"/>
      <c r="H43" s="38"/>
      <c r="I43" s="121"/>
      <c r="J43" s="121" t="str">
        <f t="shared" si="1"/>
        <v/>
      </c>
      <c r="K43" s="122"/>
      <c r="L43" s="122" t="str">
        <f t="shared" si="2"/>
        <v/>
      </c>
      <c r="M43" s="123" t="str">
        <f t="shared" si="3"/>
        <v/>
      </c>
      <c r="N43" s="123" t="str">
        <f t="shared" si="4"/>
        <v/>
      </c>
      <c r="O43" s="123" t="str">
        <f t="shared" si="5"/>
        <v/>
      </c>
      <c r="P43" s="124" t="str">
        <f t="shared" si="6"/>
        <v/>
      </c>
      <c r="Q43" s="123" t="str">
        <f t="shared" si="7"/>
        <v/>
      </c>
      <c r="R43" s="125"/>
      <c r="S43" s="125"/>
      <c r="T43" s="125"/>
      <c r="U43" s="125"/>
    </row>
    <row r="44">
      <c r="A44" s="79"/>
      <c r="B44" s="79"/>
      <c r="C44" s="119"/>
      <c r="D44" s="79"/>
      <c r="E44" s="69"/>
      <c r="F44" s="70"/>
      <c r="G44" s="120"/>
      <c r="H44" s="38"/>
      <c r="I44" s="121"/>
      <c r="J44" s="121" t="str">
        <f t="shared" si="1"/>
        <v/>
      </c>
      <c r="K44" s="122"/>
      <c r="L44" s="122" t="str">
        <f t="shared" si="2"/>
        <v/>
      </c>
      <c r="M44" s="123" t="str">
        <f t="shared" si="3"/>
        <v/>
      </c>
      <c r="N44" s="123" t="str">
        <f t="shared" si="4"/>
        <v/>
      </c>
      <c r="O44" s="123" t="str">
        <f t="shared" si="5"/>
        <v/>
      </c>
      <c r="P44" s="124" t="str">
        <f t="shared" si="6"/>
        <v/>
      </c>
      <c r="Q44" s="123" t="str">
        <f t="shared" si="7"/>
        <v/>
      </c>
      <c r="R44" s="125"/>
      <c r="S44" s="125"/>
      <c r="T44" s="125"/>
      <c r="U44" s="125"/>
    </row>
    <row r="45">
      <c r="A45" s="79"/>
      <c r="B45" s="79"/>
      <c r="C45" s="119"/>
      <c r="D45" s="79"/>
      <c r="E45" s="69"/>
      <c r="F45" s="70"/>
      <c r="G45" s="120"/>
      <c r="H45" s="38"/>
      <c r="I45" s="121"/>
      <c r="J45" s="121" t="str">
        <f t="shared" si="1"/>
        <v/>
      </c>
      <c r="K45" s="122"/>
      <c r="L45" s="122" t="str">
        <f t="shared" si="2"/>
        <v/>
      </c>
      <c r="M45" s="123" t="str">
        <f t="shared" si="3"/>
        <v/>
      </c>
      <c r="N45" s="123" t="str">
        <f t="shared" si="4"/>
        <v/>
      </c>
      <c r="O45" s="123" t="str">
        <f t="shared" si="5"/>
        <v/>
      </c>
      <c r="P45" s="124" t="str">
        <f t="shared" si="6"/>
        <v/>
      </c>
      <c r="Q45" s="123" t="str">
        <f t="shared" si="7"/>
        <v/>
      </c>
      <c r="R45" s="125"/>
      <c r="S45" s="125"/>
      <c r="T45" s="125"/>
      <c r="U45" s="125"/>
    </row>
    <row r="46">
      <c r="A46" s="79"/>
      <c r="B46" s="79"/>
      <c r="C46" s="119"/>
      <c r="D46" s="79"/>
      <c r="E46" s="69"/>
      <c r="F46" s="70"/>
      <c r="G46" s="120"/>
      <c r="H46" s="38"/>
      <c r="I46" s="121"/>
      <c r="J46" s="121" t="str">
        <f t="shared" si="1"/>
        <v/>
      </c>
      <c r="K46" s="122"/>
      <c r="L46" s="122" t="str">
        <f t="shared" si="2"/>
        <v/>
      </c>
      <c r="M46" s="123" t="str">
        <f t="shared" si="3"/>
        <v/>
      </c>
      <c r="N46" s="123" t="str">
        <f t="shared" si="4"/>
        <v/>
      </c>
      <c r="O46" s="123" t="str">
        <f t="shared" si="5"/>
        <v/>
      </c>
      <c r="P46" s="124" t="str">
        <f t="shared" si="6"/>
        <v/>
      </c>
      <c r="Q46" s="123" t="str">
        <f t="shared" si="7"/>
        <v/>
      </c>
      <c r="R46" s="125"/>
      <c r="S46" s="125"/>
      <c r="T46" s="125"/>
      <c r="U46" s="125"/>
    </row>
    <row r="47">
      <c r="A47" s="79"/>
      <c r="B47" s="79"/>
      <c r="C47" s="119"/>
      <c r="D47" s="79"/>
      <c r="E47" s="69"/>
      <c r="F47" s="70"/>
      <c r="G47" s="120"/>
      <c r="H47" s="38"/>
      <c r="I47" s="121"/>
      <c r="J47" s="121" t="str">
        <f t="shared" si="1"/>
        <v/>
      </c>
      <c r="K47" s="122"/>
      <c r="L47" s="122" t="str">
        <f t="shared" si="2"/>
        <v/>
      </c>
      <c r="M47" s="123" t="str">
        <f t="shared" si="3"/>
        <v/>
      </c>
      <c r="N47" s="123" t="str">
        <f t="shared" si="4"/>
        <v/>
      </c>
      <c r="O47" s="123" t="str">
        <f t="shared" si="5"/>
        <v/>
      </c>
      <c r="P47" s="124" t="str">
        <f t="shared" si="6"/>
        <v/>
      </c>
      <c r="Q47" s="123" t="str">
        <f t="shared" si="7"/>
        <v/>
      </c>
      <c r="R47" s="125"/>
      <c r="S47" s="125"/>
      <c r="T47" s="125"/>
      <c r="U47" s="125"/>
    </row>
    <row r="48">
      <c r="A48" s="79"/>
      <c r="B48" s="79"/>
      <c r="C48" s="119"/>
      <c r="D48" s="79"/>
      <c r="E48" s="69"/>
      <c r="F48" s="70"/>
      <c r="G48" s="120"/>
      <c r="H48" s="38"/>
      <c r="I48" s="121"/>
      <c r="J48" s="121" t="str">
        <f t="shared" si="1"/>
        <v/>
      </c>
      <c r="K48" s="122"/>
      <c r="L48" s="122" t="str">
        <f t="shared" si="2"/>
        <v/>
      </c>
      <c r="M48" s="123" t="str">
        <f t="shared" si="3"/>
        <v/>
      </c>
      <c r="N48" s="123" t="str">
        <f t="shared" si="4"/>
        <v/>
      </c>
      <c r="O48" s="123" t="str">
        <f t="shared" si="5"/>
        <v/>
      </c>
      <c r="P48" s="124" t="str">
        <f t="shared" si="6"/>
        <v/>
      </c>
      <c r="Q48" s="123" t="str">
        <f t="shared" si="7"/>
        <v/>
      </c>
      <c r="R48" s="125"/>
      <c r="S48" s="125"/>
      <c r="T48" s="125"/>
      <c r="U48" s="125"/>
    </row>
    <row r="49">
      <c r="A49" s="79"/>
      <c r="B49" s="79"/>
      <c r="C49" s="119"/>
      <c r="D49" s="79"/>
      <c r="E49" s="69"/>
      <c r="F49" s="70"/>
      <c r="G49" s="120"/>
      <c r="H49" s="38"/>
      <c r="I49" s="121"/>
      <c r="J49" s="121" t="str">
        <f t="shared" si="1"/>
        <v/>
      </c>
      <c r="K49" s="122"/>
      <c r="L49" s="122" t="str">
        <f t="shared" si="2"/>
        <v/>
      </c>
      <c r="M49" s="123" t="str">
        <f t="shared" si="3"/>
        <v/>
      </c>
      <c r="N49" s="123" t="str">
        <f t="shared" si="4"/>
        <v/>
      </c>
      <c r="O49" s="123" t="str">
        <f t="shared" si="5"/>
        <v/>
      </c>
      <c r="P49" s="124" t="str">
        <f t="shared" si="6"/>
        <v/>
      </c>
      <c r="Q49" s="123" t="str">
        <f t="shared" si="7"/>
        <v/>
      </c>
      <c r="R49" s="125"/>
      <c r="S49" s="125"/>
      <c r="T49" s="125"/>
      <c r="U49" s="125"/>
    </row>
    <row r="50">
      <c r="A50" s="79"/>
      <c r="B50" s="79"/>
      <c r="C50" s="119"/>
      <c r="D50" s="79"/>
      <c r="E50" s="69"/>
      <c r="F50" s="70"/>
      <c r="G50" s="120"/>
      <c r="H50" s="38"/>
      <c r="I50" s="121"/>
      <c r="J50" s="121" t="str">
        <f t="shared" si="1"/>
        <v/>
      </c>
      <c r="K50" s="122"/>
      <c r="L50" s="122" t="str">
        <f t="shared" si="2"/>
        <v/>
      </c>
      <c r="M50" s="123" t="str">
        <f t="shared" si="3"/>
        <v/>
      </c>
      <c r="N50" s="123" t="str">
        <f t="shared" si="4"/>
        <v/>
      </c>
      <c r="O50" s="123" t="str">
        <f t="shared" si="5"/>
        <v/>
      </c>
      <c r="P50" s="124" t="str">
        <f t="shared" si="6"/>
        <v/>
      </c>
      <c r="Q50" s="123" t="str">
        <f t="shared" si="7"/>
        <v/>
      </c>
      <c r="R50" s="125"/>
      <c r="S50" s="125"/>
      <c r="T50" s="125"/>
      <c r="U50" s="125"/>
    </row>
    <row r="51">
      <c r="A51" s="79"/>
      <c r="B51" s="79"/>
      <c r="C51" s="119"/>
      <c r="D51" s="79"/>
      <c r="E51" s="69"/>
      <c r="F51" s="70"/>
      <c r="G51" s="120"/>
      <c r="H51" s="38"/>
      <c r="I51" s="121"/>
      <c r="J51" s="121" t="str">
        <f t="shared" si="1"/>
        <v/>
      </c>
      <c r="K51" s="122"/>
      <c r="L51" s="122" t="str">
        <f t="shared" si="2"/>
        <v/>
      </c>
      <c r="M51" s="123" t="str">
        <f t="shared" si="3"/>
        <v/>
      </c>
      <c r="N51" s="123" t="str">
        <f t="shared" si="4"/>
        <v/>
      </c>
      <c r="O51" s="123" t="str">
        <f t="shared" si="5"/>
        <v/>
      </c>
      <c r="P51" s="124" t="str">
        <f t="shared" si="6"/>
        <v/>
      </c>
      <c r="Q51" s="123" t="str">
        <f t="shared" si="7"/>
        <v/>
      </c>
      <c r="R51" s="125"/>
      <c r="S51" s="125"/>
      <c r="T51" s="125"/>
      <c r="U51" s="125"/>
    </row>
    <row r="52">
      <c r="A52" s="79"/>
      <c r="B52" s="79"/>
      <c r="C52" s="119"/>
      <c r="D52" s="79"/>
      <c r="E52" s="69"/>
      <c r="F52" s="70"/>
      <c r="G52" s="120"/>
      <c r="H52" s="38"/>
      <c r="I52" s="121"/>
      <c r="J52" s="121" t="str">
        <f t="shared" si="1"/>
        <v/>
      </c>
      <c r="K52" s="122"/>
      <c r="L52" s="122" t="str">
        <f t="shared" si="2"/>
        <v/>
      </c>
      <c r="M52" s="123" t="str">
        <f t="shared" si="3"/>
        <v/>
      </c>
      <c r="N52" s="123" t="str">
        <f t="shared" si="4"/>
        <v/>
      </c>
      <c r="O52" s="123" t="str">
        <f t="shared" si="5"/>
        <v/>
      </c>
      <c r="P52" s="124" t="str">
        <f t="shared" si="6"/>
        <v/>
      </c>
      <c r="Q52" s="123" t="str">
        <f t="shared" si="7"/>
        <v/>
      </c>
      <c r="R52" s="125"/>
      <c r="S52" s="125"/>
      <c r="T52" s="125"/>
      <c r="U52" s="125"/>
    </row>
    <row r="53">
      <c r="A53" s="79"/>
      <c r="B53" s="79"/>
      <c r="C53" s="119"/>
      <c r="D53" s="79"/>
      <c r="E53" s="69"/>
      <c r="F53" s="70"/>
      <c r="G53" s="120"/>
      <c r="H53" s="38"/>
      <c r="I53" s="121"/>
      <c r="J53" s="121" t="str">
        <f t="shared" si="1"/>
        <v/>
      </c>
      <c r="K53" s="122"/>
      <c r="L53" s="122" t="str">
        <f t="shared" si="2"/>
        <v/>
      </c>
      <c r="M53" s="123" t="str">
        <f t="shared" si="3"/>
        <v/>
      </c>
      <c r="N53" s="123" t="str">
        <f t="shared" si="4"/>
        <v/>
      </c>
      <c r="O53" s="123" t="str">
        <f t="shared" si="5"/>
        <v/>
      </c>
      <c r="P53" s="124" t="str">
        <f t="shared" si="6"/>
        <v/>
      </c>
      <c r="Q53" s="123" t="str">
        <f t="shared" si="7"/>
        <v/>
      </c>
      <c r="R53" s="125"/>
      <c r="S53" s="125"/>
      <c r="T53" s="125"/>
      <c r="U53" s="125"/>
    </row>
    <row r="54">
      <c r="A54" s="79"/>
      <c r="B54" s="79"/>
      <c r="C54" s="119"/>
      <c r="D54" s="79"/>
      <c r="E54" s="69"/>
      <c r="F54" s="70"/>
      <c r="G54" s="120"/>
      <c r="H54" s="38"/>
      <c r="I54" s="121"/>
      <c r="J54" s="121" t="str">
        <f t="shared" si="1"/>
        <v/>
      </c>
      <c r="K54" s="122"/>
      <c r="L54" s="122" t="str">
        <f t="shared" si="2"/>
        <v/>
      </c>
      <c r="M54" s="123" t="str">
        <f t="shared" si="3"/>
        <v/>
      </c>
      <c r="N54" s="123" t="str">
        <f t="shared" si="4"/>
        <v/>
      </c>
      <c r="O54" s="123" t="str">
        <f t="shared" si="5"/>
        <v/>
      </c>
      <c r="P54" s="124" t="str">
        <f t="shared" si="6"/>
        <v/>
      </c>
      <c r="Q54" s="123" t="str">
        <f t="shared" si="7"/>
        <v/>
      </c>
      <c r="R54" s="125"/>
      <c r="S54" s="125"/>
      <c r="T54" s="125"/>
      <c r="U54" s="125"/>
    </row>
    <row r="55">
      <c r="A55" s="79"/>
      <c r="B55" s="79"/>
      <c r="C55" s="119"/>
      <c r="D55" s="79"/>
      <c r="E55" s="69"/>
      <c r="F55" s="70"/>
      <c r="G55" s="120"/>
      <c r="H55" s="38"/>
      <c r="I55" s="121"/>
      <c r="J55" s="121" t="str">
        <f t="shared" si="1"/>
        <v/>
      </c>
      <c r="K55" s="122"/>
      <c r="L55" s="122" t="str">
        <f t="shared" si="2"/>
        <v/>
      </c>
      <c r="M55" s="123" t="str">
        <f t="shared" si="3"/>
        <v/>
      </c>
      <c r="N55" s="123" t="str">
        <f t="shared" si="4"/>
        <v/>
      </c>
      <c r="O55" s="123" t="str">
        <f t="shared" si="5"/>
        <v/>
      </c>
      <c r="P55" s="124" t="str">
        <f t="shared" si="6"/>
        <v/>
      </c>
      <c r="Q55" s="123" t="str">
        <f t="shared" si="7"/>
        <v/>
      </c>
      <c r="R55" s="125"/>
      <c r="S55" s="125"/>
      <c r="T55" s="125"/>
      <c r="U55" s="125"/>
    </row>
    <row r="56">
      <c r="A56" s="79"/>
      <c r="B56" s="79"/>
      <c r="C56" s="119"/>
      <c r="D56" s="79"/>
      <c r="E56" s="69"/>
      <c r="F56" s="70"/>
      <c r="G56" s="120"/>
      <c r="H56" s="38"/>
      <c r="I56" s="121"/>
      <c r="J56" s="121" t="str">
        <f t="shared" si="1"/>
        <v/>
      </c>
      <c r="K56" s="122"/>
      <c r="L56" s="122" t="str">
        <f t="shared" si="2"/>
        <v/>
      </c>
      <c r="M56" s="123" t="str">
        <f t="shared" si="3"/>
        <v/>
      </c>
      <c r="N56" s="123" t="str">
        <f t="shared" si="4"/>
        <v/>
      </c>
      <c r="O56" s="123" t="str">
        <f t="shared" si="5"/>
        <v/>
      </c>
      <c r="P56" s="124" t="str">
        <f t="shared" si="6"/>
        <v/>
      </c>
      <c r="Q56" s="123" t="str">
        <f t="shared" si="7"/>
        <v/>
      </c>
      <c r="R56" s="125"/>
      <c r="S56" s="125"/>
      <c r="T56" s="125"/>
      <c r="U56" s="125"/>
    </row>
    <row r="57">
      <c r="A57" s="79"/>
      <c r="B57" s="79"/>
      <c r="C57" s="119"/>
      <c r="D57" s="79"/>
      <c r="E57" s="69"/>
      <c r="F57" s="70"/>
      <c r="G57" s="120"/>
      <c r="H57" s="38"/>
      <c r="I57" s="121"/>
      <c r="J57" s="121" t="str">
        <f t="shared" si="1"/>
        <v/>
      </c>
      <c r="K57" s="122"/>
      <c r="L57" s="122" t="str">
        <f t="shared" si="2"/>
        <v/>
      </c>
      <c r="M57" s="123" t="str">
        <f t="shared" si="3"/>
        <v/>
      </c>
      <c r="N57" s="123" t="str">
        <f t="shared" si="4"/>
        <v/>
      </c>
      <c r="O57" s="123" t="str">
        <f t="shared" si="5"/>
        <v/>
      </c>
      <c r="P57" s="124" t="str">
        <f t="shared" si="6"/>
        <v/>
      </c>
      <c r="Q57" s="123" t="str">
        <f t="shared" si="7"/>
        <v/>
      </c>
      <c r="R57" s="125"/>
      <c r="S57" s="125"/>
      <c r="T57" s="125"/>
      <c r="U57" s="125"/>
    </row>
    <row r="58">
      <c r="A58" s="79"/>
      <c r="B58" s="79"/>
      <c r="C58" s="119"/>
      <c r="D58" s="79"/>
      <c r="E58" s="69"/>
      <c r="F58" s="70"/>
      <c r="G58" s="120"/>
      <c r="H58" s="38"/>
      <c r="I58" s="121"/>
      <c r="J58" s="121" t="str">
        <f t="shared" si="1"/>
        <v/>
      </c>
      <c r="K58" s="122"/>
      <c r="L58" s="122" t="str">
        <f t="shared" si="2"/>
        <v/>
      </c>
      <c r="M58" s="123" t="str">
        <f t="shared" si="3"/>
        <v/>
      </c>
      <c r="N58" s="123" t="str">
        <f t="shared" si="4"/>
        <v/>
      </c>
      <c r="O58" s="123" t="str">
        <f t="shared" si="5"/>
        <v/>
      </c>
      <c r="P58" s="124" t="str">
        <f t="shared" si="6"/>
        <v/>
      </c>
      <c r="Q58" s="123" t="str">
        <f t="shared" si="7"/>
        <v/>
      </c>
      <c r="R58" s="125"/>
      <c r="S58" s="125"/>
      <c r="T58" s="125"/>
      <c r="U58" s="125"/>
    </row>
    <row r="59">
      <c r="A59" s="79"/>
      <c r="B59" s="79"/>
      <c r="C59" s="119"/>
      <c r="D59" s="79"/>
      <c r="E59" s="69"/>
      <c r="F59" s="70"/>
      <c r="G59" s="120"/>
      <c r="H59" s="38"/>
      <c r="I59" s="121"/>
      <c r="J59" s="121" t="str">
        <f t="shared" si="1"/>
        <v/>
      </c>
      <c r="K59" s="122"/>
      <c r="L59" s="122" t="str">
        <f t="shared" si="2"/>
        <v/>
      </c>
      <c r="M59" s="123" t="str">
        <f t="shared" si="3"/>
        <v/>
      </c>
      <c r="N59" s="123" t="str">
        <f t="shared" si="4"/>
        <v/>
      </c>
      <c r="O59" s="123" t="str">
        <f t="shared" si="5"/>
        <v/>
      </c>
      <c r="P59" s="124" t="str">
        <f t="shared" si="6"/>
        <v/>
      </c>
      <c r="Q59" s="123" t="str">
        <f t="shared" si="7"/>
        <v/>
      </c>
      <c r="R59" s="125"/>
      <c r="S59" s="125"/>
      <c r="T59" s="125"/>
      <c r="U59" s="125"/>
    </row>
    <row r="60">
      <c r="A60" s="79"/>
      <c r="B60" s="79"/>
      <c r="C60" s="119"/>
      <c r="D60" s="79"/>
      <c r="E60" s="69"/>
      <c r="F60" s="70"/>
      <c r="G60" s="120"/>
      <c r="H60" s="38"/>
      <c r="I60" s="121"/>
      <c r="J60" s="121" t="str">
        <f t="shared" si="1"/>
        <v/>
      </c>
      <c r="K60" s="122"/>
      <c r="L60" s="122" t="str">
        <f t="shared" si="2"/>
        <v/>
      </c>
      <c r="M60" s="123" t="str">
        <f t="shared" si="3"/>
        <v/>
      </c>
      <c r="N60" s="123" t="str">
        <f t="shared" si="4"/>
        <v/>
      </c>
      <c r="O60" s="123" t="str">
        <f t="shared" si="5"/>
        <v/>
      </c>
      <c r="P60" s="124" t="str">
        <f t="shared" si="6"/>
        <v/>
      </c>
      <c r="Q60" s="123" t="str">
        <f t="shared" si="7"/>
        <v/>
      </c>
      <c r="R60" s="125"/>
      <c r="S60" s="125"/>
      <c r="T60" s="125"/>
      <c r="U60" s="125"/>
    </row>
    <row r="61">
      <c r="A61" s="79"/>
      <c r="B61" s="79"/>
      <c r="C61" s="119"/>
      <c r="D61" s="79"/>
      <c r="E61" s="69"/>
      <c r="F61" s="70"/>
      <c r="G61" s="120"/>
      <c r="H61" s="38"/>
      <c r="I61" s="121"/>
      <c r="J61" s="121" t="str">
        <f t="shared" si="1"/>
        <v/>
      </c>
      <c r="K61" s="122"/>
      <c r="L61" s="122" t="str">
        <f t="shared" si="2"/>
        <v/>
      </c>
      <c r="M61" s="123" t="str">
        <f t="shared" si="3"/>
        <v/>
      </c>
      <c r="N61" s="123" t="str">
        <f t="shared" si="4"/>
        <v/>
      </c>
      <c r="O61" s="123" t="str">
        <f t="shared" si="5"/>
        <v/>
      </c>
      <c r="P61" s="124" t="str">
        <f t="shared" si="6"/>
        <v/>
      </c>
      <c r="Q61" s="123" t="str">
        <f t="shared" si="7"/>
        <v/>
      </c>
      <c r="R61" s="125"/>
      <c r="S61" s="125"/>
      <c r="T61" s="125"/>
      <c r="U61" s="125"/>
    </row>
    <row r="62">
      <c r="A62" s="79"/>
      <c r="B62" s="79"/>
      <c r="C62" s="119"/>
      <c r="D62" s="79"/>
      <c r="E62" s="69"/>
      <c r="F62" s="70"/>
      <c r="G62" s="120"/>
      <c r="H62" s="38"/>
      <c r="I62" s="121"/>
      <c r="J62" s="121" t="str">
        <f t="shared" si="1"/>
        <v/>
      </c>
      <c r="K62" s="122"/>
      <c r="L62" s="122" t="str">
        <f t="shared" si="2"/>
        <v/>
      </c>
      <c r="M62" s="123" t="str">
        <f t="shared" si="3"/>
        <v/>
      </c>
      <c r="N62" s="123" t="str">
        <f t="shared" si="4"/>
        <v/>
      </c>
      <c r="O62" s="123" t="str">
        <f t="shared" si="5"/>
        <v/>
      </c>
      <c r="P62" s="124" t="str">
        <f t="shared" si="6"/>
        <v/>
      </c>
      <c r="Q62" s="123" t="str">
        <f t="shared" si="7"/>
        <v/>
      </c>
      <c r="R62" s="125"/>
      <c r="S62" s="125"/>
      <c r="T62" s="125"/>
      <c r="U62" s="125"/>
    </row>
    <row r="63">
      <c r="A63" s="79"/>
      <c r="B63" s="79"/>
      <c r="C63" s="119"/>
      <c r="D63" s="79"/>
      <c r="E63" s="69"/>
      <c r="F63" s="70"/>
      <c r="G63" s="120"/>
      <c r="H63" s="38"/>
      <c r="I63" s="121"/>
      <c r="J63" s="121" t="str">
        <f t="shared" si="1"/>
        <v/>
      </c>
      <c r="K63" s="122"/>
      <c r="L63" s="122" t="str">
        <f t="shared" si="2"/>
        <v/>
      </c>
      <c r="M63" s="123" t="str">
        <f t="shared" si="3"/>
        <v/>
      </c>
      <c r="N63" s="123" t="str">
        <f t="shared" si="4"/>
        <v/>
      </c>
      <c r="O63" s="123" t="str">
        <f t="shared" si="5"/>
        <v/>
      </c>
      <c r="P63" s="124" t="str">
        <f t="shared" si="6"/>
        <v/>
      </c>
      <c r="Q63" s="123" t="str">
        <f t="shared" si="7"/>
        <v/>
      </c>
      <c r="R63" s="125"/>
      <c r="S63" s="125"/>
      <c r="T63" s="125"/>
      <c r="U63" s="125"/>
    </row>
    <row r="64">
      <c r="A64" s="79"/>
      <c r="B64" s="79"/>
      <c r="C64" s="119"/>
      <c r="D64" s="79"/>
      <c r="E64" s="69"/>
      <c r="F64" s="70"/>
      <c r="G64" s="120"/>
      <c r="H64" s="38"/>
      <c r="I64" s="121"/>
      <c r="J64" s="121" t="str">
        <f t="shared" si="1"/>
        <v/>
      </c>
      <c r="K64" s="122"/>
      <c r="L64" s="122" t="str">
        <f t="shared" si="2"/>
        <v/>
      </c>
      <c r="M64" s="123" t="str">
        <f t="shared" si="3"/>
        <v/>
      </c>
      <c r="N64" s="123" t="str">
        <f t="shared" si="4"/>
        <v/>
      </c>
      <c r="O64" s="123" t="str">
        <f t="shared" si="5"/>
        <v/>
      </c>
      <c r="P64" s="124" t="str">
        <f t="shared" si="6"/>
        <v/>
      </c>
      <c r="Q64" s="123" t="str">
        <f t="shared" si="7"/>
        <v/>
      </c>
      <c r="R64" s="125"/>
      <c r="S64" s="125"/>
      <c r="T64" s="125"/>
      <c r="U64" s="125"/>
    </row>
    <row r="65">
      <c r="A65" s="79"/>
      <c r="B65" s="79"/>
      <c r="C65" s="119"/>
      <c r="D65" s="79"/>
      <c r="E65" s="69"/>
      <c r="F65" s="70"/>
      <c r="G65" s="120"/>
      <c r="H65" s="38"/>
      <c r="I65" s="121"/>
      <c r="J65" s="121" t="str">
        <f t="shared" si="1"/>
        <v/>
      </c>
      <c r="K65" s="122"/>
      <c r="L65" s="122" t="str">
        <f t="shared" si="2"/>
        <v/>
      </c>
      <c r="M65" s="123" t="str">
        <f t="shared" si="3"/>
        <v/>
      </c>
      <c r="N65" s="123" t="str">
        <f t="shared" si="4"/>
        <v/>
      </c>
      <c r="O65" s="123" t="str">
        <f t="shared" si="5"/>
        <v/>
      </c>
      <c r="P65" s="124" t="str">
        <f t="shared" si="6"/>
        <v/>
      </c>
      <c r="Q65" s="123" t="str">
        <f t="shared" si="7"/>
        <v/>
      </c>
      <c r="R65" s="125"/>
      <c r="S65" s="125"/>
      <c r="T65" s="125"/>
      <c r="U65" s="125"/>
    </row>
    <row r="66">
      <c r="A66" s="79"/>
      <c r="B66" s="79"/>
      <c r="C66" s="119"/>
      <c r="D66" s="79"/>
      <c r="E66" s="69"/>
      <c r="F66" s="70"/>
      <c r="G66" s="120"/>
      <c r="H66" s="38"/>
      <c r="I66" s="121"/>
      <c r="J66" s="121" t="str">
        <f t="shared" si="1"/>
        <v/>
      </c>
      <c r="K66" s="122"/>
      <c r="L66" s="122" t="str">
        <f t="shared" si="2"/>
        <v/>
      </c>
      <c r="M66" s="123" t="str">
        <f t="shared" si="3"/>
        <v/>
      </c>
      <c r="N66" s="123" t="str">
        <f t="shared" si="4"/>
        <v/>
      </c>
      <c r="O66" s="123" t="str">
        <f t="shared" si="5"/>
        <v/>
      </c>
      <c r="P66" s="124" t="str">
        <f t="shared" si="6"/>
        <v/>
      </c>
      <c r="Q66" s="123" t="str">
        <f t="shared" si="7"/>
        <v/>
      </c>
      <c r="R66" s="125"/>
      <c r="S66" s="125"/>
      <c r="T66" s="125"/>
      <c r="U66" s="125"/>
    </row>
    <row r="67">
      <c r="A67" s="79"/>
      <c r="B67" s="79"/>
      <c r="C67" s="119"/>
      <c r="D67" s="79"/>
      <c r="E67" s="69"/>
      <c r="F67" s="70"/>
      <c r="G67" s="120"/>
      <c r="H67" s="38"/>
      <c r="I67" s="121"/>
      <c r="J67" s="121" t="str">
        <f t="shared" si="1"/>
        <v/>
      </c>
      <c r="K67" s="122"/>
      <c r="L67" s="122" t="str">
        <f t="shared" si="2"/>
        <v/>
      </c>
      <c r="M67" s="123" t="str">
        <f t="shared" si="3"/>
        <v/>
      </c>
      <c r="N67" s="123" t="str">
        <f t="shared" si="4"/>
        <v/>
      </c>
      <c r="O67" s="123" t="str">
        <f t="shared" si="5"/>
        <v/>
      </c>
      <c r="P67" s="124" t="str">
        <f t="shared" si="6"/>
        <v/>
      </c>
      <c r="Q67" s="123" t="str">
        <f t="shared" si="7"/>
        <v/>
      </c>
      <c r="R67" s="125"/>
      <c r="S67" s="125"/>
      <c r="T67" s="125"/>
      <c r="U67" s="125"/>
    </row>
    <row r="68">
      <c r="A68" s="79"/>
      <c r="B68" s="79"/>
      <c r="C68" s="119"/>
      <c r="D68" s="79"/>
      <c r="E68" s="69"/>
      <c r="F68" s="70"/>
      <c r="G68" s="120"/>
      <c r="H68" s="38"/>
      <c r="I68" s="121"/>
      <c r="J68" s="121" t="str">
        <f t="shared" si="1"/>
        <v/>
      </c>
      <c r="K68" s="122"/>
      <c r="L68" s="122" t="str">
        <f t="shared" si="2"/>
        <v/>
      </c>
      <c r="M68" s="123" t="str">
        <f t="shared" si="3"/>
        <v/>
      </c>
      <c r="N68" s="123" t="str">
        <f t="shared" si="4"/>
        <v/>
      </c>
      <c r="O68" s="123" t="str">
        <f t="shared" si="5"/>
        <v/>
      </c>
      <c r="P68" s="124" t="str">
        <f t="shared" si="6"/>
        <v/>
      </c>
      <c r="Q68" s="123" t="str">
        <f t="shared" si="7"/>
        <v/>
      </c>
      <c r="R68" s="125"/>
      <c r="S68" s="125"/>
      <c r="T68" s="125"/>
      <c r="U68" s="125"/>
    </row>
    <row r="69">
      <c r="A69" s="79"/>
      <c r="B69" s="79"/>
      <c r="C69" s="119"/>
      <c r="D69" s="79"/>
      <c r="E69" s="69"/>
      <c r="F69" s="70"/>
      <c r="G69" s="120"/>
      <c r="H69" s="38"/>
      <c r="I69" s="121"/>
      <c r="J69" s="121" t="str">
        <f t="shared" si="1"/>
        <v/>
      </c>
      <c r="K69" s="122"/>
      <c r="L69" s="122" t="str">
        <f t="shared" si="2"/>
        <v/>
      </c>
      <c r="M69" s="123" t="str">
        <f t="shared" si="3"/>
        <v/>
      </c>
      <c r="N69" s="123" t="str">
        <f t="shared" si="4"/>
        <v/>
      </c>
      <c r="O69" s="123" t="str">
        <f t="shared" si="5"/>
        <v/>
      </c>
      <c r="P69" s="124" t="str">
        <f t="shared" si="6"/>
        <v/>
      </c>
      <c r="Q69" s="123" t="str">
        <f t="shared" si="7"/>
        <v/>
      </c>
      <c r="R69" s="125"/>
      <c r="S69" s="125"/>
      <c r="T69" s="125"/>
      <c r="U69" s="125"/>
    </row>
    <row r="70">
      <c r="A70" s="79"/>
      <c r="B70" s="79"/>
      <c r="C70" s="119"/>
      <c r="D70" s="79"/>
      <c r="E70" s="69"/>
      <c r="F70" s="70"/>
      <c r="G70" s="120"/>
      <c r="H70" s="38"/>
      <c r="I70" s="121"/>
      <c r="J70" s="121" t="str">
        <f t="shared" si="1"/>
        <v/>
      </c>
      <c r="K70" s="122"/>
      <c r="L70" s="122" t="str">
        <f t="shared" si="2"/>
        <v/>
      </c>
      <c r="M70" s="123" t="str">
        <f t="shared" si="3"/>
        <v/>
      </c>
      <c r="N70" s="123" t="str">
        <f t="shared" si="4"/>
        <v/>
      </c>
      <c r="O70" s="123" t="str">
        <f t="shared" si="5"/>
        <v/>
      </c>
      <c r="P70" s="124" t="str">
        <f t="shared" si="6"/>
        <v/>
      </c>
      <c r="Q70" s="123" t="str">
        <f t="shared" si="7"/>
        <v/>
      </c>
      <c r="R70" s="125"/>
      <c r="S70" s="125"/>
      <c r="T70" s="125"/>
      <c r="U70" s="125"/>
    </row>
    <row r="71">
      <c r="A71" s="79"/>
      <c r="B71" s="79"/>
      <c r="C71" s="119"/>
      <c r="D71" s="79"/>
      <c r="E71" s="69"/>
      <c r="F71" s="70"/>
      <c r="G71" s="120"/>
      <c r="H71" s="38"/>
      <c r="I71" s="121"/>
      <c r="J71" s="121" t="str">
        <f t="shared" si="1"/>
        <v/>
      </c>
      <c r="K71" s="122"/>
      <c r="L71" s="122" t="str">
        <f t="shared" si="2"/>
        <v/>
      </c>
      <c r="M71" s="123" t="str">
        <f t="shared" si="3"/>
        <v/>
      </c>
      <c r="N71" s="123" t="str">
        <f t="shared" si="4"/>
        <v/>
      </c>
      <c r="O71" s="123" t="str">
        <f t="shared" si="5"/>
        <v/>
      </c>
      <c r="P71" s="124" t="str">
        <f t="shared" si="6"/>
        <v/>
      </c>
      <c r="Q71" s="123" t="str">
        <f t="shared" si="7"/>
        <v/>
      </c>
      <c r="R71" s="125"/>
      <c r="S71" s="125"/>
      <c r="T71" s="125"/>
      <c r="U71" s="125"/>
    </row>
    <row r="72">
      <c r="A72" s="79"/>
      <c r="B72" s="79"/>
      <c r="C72" s="119"/>
      <c r="D72" s="79"/>
      <c r="E72" s="69"/>
      <c r="F72" s="70"/>
      <c r="G72" s="120"/>
      <c r="H72" s="38"/>
      <c r="I72" s="121"/>
      <c r="J72" s="121" t="str">
        <f t="shared" si="1"/>
        <v/>
      </c>
      <c r="K72" s="122"/>
      <c r="L72" s="122" t="str">
        <f t="shared" si="2"/>
        <v/>
      </c>
      <c r="M72" s="123" t="str">
        <f t="shared" si="3"/>
        <v/>
      </c>
      <c r="N72" s="123" t="str">
        <f t="shared" si="4"/>
        <v/>
      </c>
      <c r="O72" s="123" t="str">
        <f t="shared" si="5"/>
        <v/>
      </c>
      <c r="P72" s="124" t="str">
        <f t="shared" si="6"/>
        <v/>
      </c>
      <c r="Q72" s="123" t="str">
        <f t="shared" si="7"/>
        <v/>
      </c>
      <c r="R72" s="125"/>
      <c r="S72" s="125"/>
      <c r="T72" s="125"/>
      <c r="U72" s="125"/>
    </row>
    <row r="73">
      <c r="A73" s="79"/>
      <c r="B73" s="79"/>
      <c r="C73" s="119"/>
      <c r="D73" s="79"/>
      <c r="E73" s="69"/>
      <c r="F73" s="70"/>
      <c r="G73" s="120"/>
      <c r="H73" s="38"/>
      <c r="I73" s="121"/>
      <c r="J73" s="121" t="str">
        <f t="shared" si="1"/>
        <v/>
      </c>
      <c r="K73" s="122"/>
      <c r="L73" s="122" t="str">
        <f t="shared" si="2"/>
        <v/>
      </c>
      <c r="M73" s="123" t="str">
        <f t="shared" si="3"/>
        <v/>
      </c>
      <c r="N73" s="123" t="str">
        <f t="shared" si="4"/>
        <v/>
      </c>
      <c r="O73" s="123" t="str">
        <f t="shared" si="5"/>
        <v/>
      </c>
      <c r="P73" s="124" t="str">
        <f t="shared" si="6"/>
        <v/>
      </c>
      <c r="Q73" s="123" t="str">
        <f t="shared" si="7"/>
        <v/>
      </c>
      <c r="R73" s="125"/>
      <c r="S73" s="125"/>
      <c r="T73" s="125"/>
      <c r="U73" s="125"/>
    </row>
    <row r="74">
      <c r="A74" s="79"/>
      <c r="B74" s="79"/>
      <c r="C74" s="119"/>
      <c r="D74" s="79"/>
      <c r="E74" s="69"/>
      <c r="F74" s="70"/>
      <c r="G74" s="120"/>
      <c r="H74" s="38"/>
      <c r="I74" s="121"/>
      <c r="J74" s="121" t="str">
        <f t="shared" si="1"/>
        <v/>
      </c>
      <c r="K74" s="122"/>
      <c r="L74" s="122" t="str">
        <f t="shared" si="2"/>
        <v/>
      </c>
      <c r="M74" s="123" t="str">
        <f t="shared" si="3"/>
        <v/>
      </c>
      <c r="N74" s="123" t="str">
        <f t="shared" si="4"/>
        <v/>
      </c>
      <c r="O74" s="123" t="str">
        <f t="shared" si="5"/>
        <v/>
      </c>
      <c r="P74" s="124" t="str">
        <f t="shared" si="6"/>
        <v/>
      </c>
      <c r="Q74" s="123" t="str">
        <f t="shared" si="7"/>
        <v/>
      </c>
      <c r="R74" s="125"/>
      <c r="S74" s="125"/>
      <c r="T74" s="125"/>
      <c r="U74" s="125"/>
    </row>
    <row r="75">
      <c r="A75" s="79"/>
      <c r="B75" s="79"/>
      <c r="C75" s="119"/>
      <c r="D75" s="79"/>
      <c r="E75" s="69"/>
      <c r="F75" s="70"/>
      <c r="G75" s="120"/>
      <c r="H75" s="38"/>
      <c r="I75" s="121"/>
      <c r="J75" s="121" t="str">
        <f t="shared" si="1"/>
        <v/>
      </c>
      <c r="K75" s="122"/>
      <c r="L75" s="122" t="str">
        <f t="shared" si="2"/>
        <v/>
      </c>
      <c r="M75" s="123" t="str">
        <f t="shared" si="3"/>
        <v/>
      </c>
      <c r="N75" s="123" t="str">
        <f t="shared" si="4"/>
        <v/>
      </c>
      <c r="O75" s="123" t="str">
        <f t="shared" si="5"/>
        <v/>
      </c>
      <c r="P75" s="124" t="str">
        <f t="shared" si="6"/>
        <v/>
      </c>
      <c r="Q75" s="123" t="str">
        <f t="shared" si="7"/>
        <v/>
      </c>
      <c r="R75" s="125"/>
      <c r="S75" s="125"/>
      <c r="T75" s="125"/>
      <c r="U75" s="125"/>
    </row>
    <row r="76">
      <c r="A76" s="79"/>
      <c r="B76" s="79"/>
      <c r="C76" s="119"/>
      <c r="D76" s="79"/>
      <c r="E76" s="69"/>
      <c r="F76" s="70"/>
      <c r="G76" s="120"/>
      <c r="H76" s="38"/>
      <c r="I76" s="121"/>
      <c r="J76" s="121" t="str">
        <f t="shared" si="1"/>
        <v/>
      </c>
      <c r="K76" s="122"/>
      <c r="L76" s="122" t="str">
        <f t="shared" si="2"/>
        <v/>
      </c>
      <c r="M76" s="123" t="str">
        <f t="shared" si="3"/>
        <v/>
      </c>
      <c r="N76" s="123" t="str">
        <f t="shared" si="4"/>
        <v/>
      </c>
      <c r="O76" s="123" t="str">
        <f t="shared" si="5"/>
        <v/>
      </c>
      <c r="P76" s="124" t="str">
        <f t="shared" si="6"/>
        <v/>
      </c>
      <c r="Q76" s="123" t="str">
        <f t="shared" si="7"/>
        <v/>
      </c>
      <c r="R76" s="125"/>
      <c r="S76" s="125"/>
      <c r="T76" s="125"/>
      <c r="U76" s="125"/>
    </row>
    <row r="77">
      <c r="A77" s="79"/>
      <c r="B77" s="79"/>
      <c r="C77" s="119"/>
      <c r="D77" s="79"/>
      <c r="E77" s="69"/>
      <c r="F77" s="70"/>
      <c r="G77" s="120"/>
      <c r="H77" s="38"/>
      <c r="I77" s="121"/>
      <c r="J77" s="121" t="str">
        <f t="shared" si="1"/>
        <v/>
      </c>
      <c r="K77" s="122"/>
      <c r="L77" s="122" t="str">
        <f t="shared" si="2"/>
        <v/>
      </c>
      <c r="M77" s="123" t="str">
        <f t="shared" si="3"/>
        <v/>
      </c>
      <c r="N77" s="123" t="str">
        <f t="shared" si="4"/>
        <v/>
      </c>
      <c r="O77" s="123" t="str">
        <f t="shared" si="5"/>
        <v/>
      </c>
      <c r="P77" s="124" t="str">
        <f t="shared" si="6"/>
        <v/>
      </c>
      <c r="Q77" s="123" t="str">
        <f t="shared" si="7"/>
        <v/>
      </c>
      <c r="R77" s="125"/>
      <c r="S77" s="125"/>
      <c r="T77" s="125"/>
      <c r="U77" s="125"/>
    </row>
    <row r="78">
      <c r="A78" s="79"/>
      <c r="B78" s="79"/>
      <c r="C78" s="119"/>
      <c r="D78" s="79"/>
      <c r="E78" s="69"/>
      <c r="F78" s="70"/>
      <c r="G78" s="120"/>
      <c r="H78" s="38"/>
      <c r="I78" s="121"/>
      <c r="J78" s="121" t="str">
        <f t="shared" si="1"/>
        <v/>
      </c>
      <c r="K78" s="122"/>
      <c r="L78" s="122" t="str">
        <f t="shared" si="2"/>
        <v/>
      </c>
      <c r="M78" s="123" t="str">
        <f t="shared" si="3"/>
        <v/>
      </c>
      <c r="N78" s="123" t="str">
        <f t="shared" si="4"/>
        <v/>
      </c>
      <c r="O78" s="123" t="str">
        <f t="shared" si="5"/>
        <v/>
      </c>
      <c r="P78" s="124" t="str">
        <f t="shared" si="6"/>
        <v/>
      </c>
      <c r="Q78" s="123" t="str">
        <f t="shared" si="7"/>
        <v/>
      </c>
      <c r="R78" s="125"/>
      <c r="S78" s="125"/>
      <c r="T78" s="125"/>
      <c r="U78" s="125"/>
    </row>
    <row r="79">
      <c r="A79" s="79"/>
      <c r="B79" s="79"/>
      <c r="C79" s="119"/>
      <c r="D79" s="79"/>
      <c r="E79" s="69"/>
      <c r="F79" s="70"/>
      <c r="G79" s="120"/>
      <c r="H79" s="38"/>
      <c r="I79" s="121"/>
      <c r="J79" s="121" t="str">
        <f t="shared" si="1"/>
        <v/>
      </c>
      <c r="K79" s="122"/>
      <c r="L79" s="122" t="str">
        <f t="shared" si="2"/>
        <v/>
      </c>
      <c r="M79" s="123" t="str">
        <f t="shared" si="3"/>
        <v/>
      </c>
      <c r="N79" s="123" t="str">
        <f t="shared" si="4"/>
        <v/>
      </c>
      <c r="O79" s="123" t="str">
        <f t="shared" si="5"/>
        <v/>
      </c>
      <c r="P79" s="124" t="str">
        <f t="shared" si="6"/>
        <v/>
      </c>
      <c r="Q79" s="123" t="str">
        <f t="shared" si="7"/>
        <v/>
      </c>
      <c r="R79" s="125"/>
      <c r="S79" s="125"/>
      <c r="T79" s="125"/>
      <c r="U79" s="125"/>
    </row>
    <row r="80">
      <c r="A80" s="79"/>
      <c r="B80" s="79"/>
      <c r="C80" s="119"/>
      <c r="D80" s="79"/>
      <c r="E80" s="69"/>
      <c r="F80" s="70"/>
      <c r="G80" s="120"/>
      <c r="H80" s="38"/>
      <c r="I80" s="121"/>
      <c r="J80" s="121" t="str">
        <f t="shared" si="1"/>
        <v/>
      </c>
      <c r="K80" s="122"/>
      <c r="L80" s="122" t="str">
        <f t="shared" si="2"/>
        <v/>
      </c>
      <c r="M80" s="123" t="str">
        <f t="shared" si="3"/>
        <v/>
      </c>
      <c r="N80" s="123" t="str">
        <f t="shared" si="4"/>
        <v/>
      </c>
      <c r="O80" s="123" t="str">
        <f t="shared" si="5"/>
        <v/>
      </c>
      <c r="P80" s="124" t="str">
        <f t="shared" si="6"/>
        <v/>
      </c>
      <c r="Q80" s="123" t="str">
        <f t="shared" si="7"/>
        <v/>
      </c>
      <c r="R80" s="125"/>
      <c r="S80" s="125"/>
      <c r="T80" s="125"/>
      <c r="U80" s="125"/>
    </row>
    <row r="81">
      <c r="A81" s="79"/>
      <c r="B81" s="79"/>
      <c r="C81" s="119"/>
      <c r="D81" s="79"/>
      <c r="E81" s="69"/>
      <c r="F81" s="70"/>
      <c r="G81" s="120"/>
      <c r="H81" s="38"/>
      <c r="I81" s="121"/>
      <c r="J81" s="121" t="str">
        <f t="shared" si="1"/>
        <v/>
      </c>
      <c r="K81" s="122"/>
      <c r="L81" s="122" t="str">
        <f t="shared" si="2"/>
        <v/>
      </c>
      <c r="M81" s="123" t="str">
        <f t="shared" si="3"/>
        <v/>
      </c>
      <c r="N81" s="123" t="str">
        <f t="shared" si="4"/>
        <v/>
      </c>
      <c r="O81" s="123" t="str">
        <f t="shared" si="5"/>
        <v/>
      </c>
      <c r="P81" s="124" t="str">
        <f t="shared" si="6"/>
        <v/>
      </c>
      <c r="Q81" s="123" t="str">
        <f t="shared" si="7"/>
        <v/>
      </c>
      <c r="R81" s="125"/>
      <c r="S81" s="125"/>
      <c r="T81" s="125"/>
      <c r="U81" s="125"/>
    </row>
    <row r="82">
      <c r="A82" s="79"/>
      <c r="B82" s="79"/>
      <c r="C82" s="119"/>
      <c r="D82" s="79"/>
      <c r="E82" s="69"/>
      <c r="F82" s="70"/>
      <c r="G82" s="120"/>
      <c r="H82" s="38"/>
      <c r="I82" s="121"/>
      <c r="J82" s="121" t="str">
        <f t="shared" si="1"/>
        <v/>
      </c>
      <c r="K82" s="122"/>
      <c r="L82" s="122" t="str">
        <f t="shared" si="2"/>
        <v/>
      </c>
      <c r="M82" s="123" t="str">
        <f t="shared" si="3"/>
        <v/>
      </c>
      <c r="N82" s="123" t="str">
        <f t="shared" si="4"/>
        <v/>
      </c>
      <c r="O82" s="123" t="str">
        <f t="shared" si="5"/>
        <v/>
      </c>
      <c r="P82" s="124" t="str">
        <f t="shared" si="6"/>
        <v/>
      </c>
      <c r="Q82" s="123" t="str">
        <f t="shared" si="7"/>
        <v/>
      </c>
      <c r="R82" s="125"/>
      <c r="S82" s="125"/>
      <c r="T82" s="125"/>
      <c r="U82" s="125"/>
    </row>
    <row r="83">
      <c r="A83" s="79"/>
      <c r="B83" s="79"/>
      <c r="C83" s="119"/>
      <c r="D83" s="79"/>
      <c r="E83" s="69"/>
      <c r="F83" s="70"/>
      <c r="G83" s="120"/>
      <c r="H83" s="38"/>
      <c r="I83" s="121"/>
      <c r="J83" s="121" t="str">
        <f t="shared" si="1"/>
        <v/>
      </c>
      <c r="K83" s="122"/>
      <c r="L83" s="122" t="str">
        <f t="shared" si="2"/>
        <v/>
      </c>
      <c r="M83" s="123" t="str">
        <f t="shared" si="3"/>
        <v/>
      </c>
      <c r="N83" s="123" t="str">
        <f t="shared" si="4"/>
        <v/>
      </c>
      <c r="O83" s="123" t="str">
        <f t="shared" si="5"/>
        <v/>
      </c>
      <c r="P83" s="124" t="str">
        <f t="shared" si="6"/>
        <v/>
      </c>
      <c r="Q83" s="123" t="str">
        <f t="shared" si="7"/>
        <v/>
      </c>
      <c r="R83" s="125"/>
      <c r="S83" s="125"/>
      <c r="T83" s="125"/>
      <c r="U83" s="125"/>
    </row>
    <row r="84">
      <c r="A84" s="79"/>
      <c r="B84" s="79"/>
      <c r="C84" s="119"/>
      <c r="D84" s="79"/>
      <c r="E84" s="69"/>
      <c r="F84" s="70"/>
      <c r="G84" s="120"/>
      <c r="H84" s="38"/>
      <c r="I84" s="121"/>
      <c r="J84" s="121" t="str">
        <f t="shared" si="1"/>
        <v/>
      </c>
      <c r="K84" s="122"/>
      <c r="L84" s="122" t="str">
        <f t="shared" si="2"/>
        <v/>
      </c>
      <c r="M84" s="123" t="str">
        <f t="shared" si="3"/>
        <v/>
      </c>
      <c r="N84" s="123" t="str">
        <f t="shared" si="4"/>
        <v/>
      </c>
      <c r="O84" s="123" t="str">
        <f t="shared" si="5"/>
        <v/>
      </c>
      <c r="P84" s="124" t="str">
        <f t="shared" si="6"/>
        <v/>
      </c>
      <c r="Q84" s="123" t="str">
        <f t="shared" si="7"/>
        <v/>
      </c>
      <c r="R84" s="125"/>
      <c r="S84" s="125"/>
      <c r="T84" s="125"/>
      <c r="U84" s="125"/>
    </row>
    <row r="85">
      <c r="A85" s="79"/>
      <c r="B85" s="79"/>
      <c r="C85" s="119"/>
      <c r="D85" s="79"/>
      <c r="E85" s="69"/>
      <c r="F85" s="70"/>
      <c r="G85" s="120"/>
      <c r="H85" s="38"/>
      <c r="I85" s="121"/>
      <c r="J85" s="121" t="str">
        <f t="shared" si="1"/>
        <v/>
      </c>
      <c r="K85" s="122"/>
      <c r="L85" s="122" t="str">
        <f t="shared" si="2"/>
        <v/>
      </c>
      <c r="M85" s="123" t="str">
        <f t="shared" si="3"/>
        <v/>
      </c>
      <c r="N85" s="123" t="str">
        <f t="shared" si="4"/>
        <v/>
      </c>
      <c r="O85" s="123" t="str">
        <f t="shared" si="5"/>
        <v/>
      </c>
      <c r="P85" s="124" t="str">
        <f t="shared" si="6"/>
        <v/>
      </c>
      <c r="Q85" s="123" t="str">
        <f t="shared" si="7"/>
        <v/>
      </c>
      <c r="R85" s="125"/>
      <c r="S85" s="125"/>
      <c r="T85" s="125"/>
      <c r="U85" s="125"/>
    </row>
    <row r="86">
      <c r="A86" s="79"/>
      <c r="B86" s="79"/>
      <c r="C86" s="119"/>
      <c r="D86" s="79"/>
      <c r="E86" s="69"/>
      <c r="F86" s="70"/>
      <c r="G86" s="120"/>
      <c r="H86" s="38"/>
      <c r="I86" s="121"/>
      <c r="J86" s="121" t="str">
        <f t="shared" si="1"/>
        <v/>
      </c>
      <c r="K86" s="122"/>
      <c r="L86" s="122" t="str">
        <f t="shared" si="2"/>
        <v/>
      </c>
      <c r="M86" s="123" t="str">
        <f t="shared" si="3"/>
        <v/>
      </c>
      <c r="N86" s="123" t="str">
        <f t="shared" si="4"/>
        <v/>
      </c>
      <c r="O86" s="123" t="str">
        <f t="shared" si="5"/>
        <v/>
      </c>
      <c r="P86" s="124" t="str">
        <f t="shared" si="6"/>
        <v/>
      </c>
      <c r="Q86" s="123" t="str">
        <f t="shared" si="7"/>
        <v/>
      </c>
      <c r="R86" s="125"/>
      <c r="S86" s="125"/>
      <c r="T86" s="125"/>
      <c r="U86" s="125"/>
    </row>
    <row r="87">
      <c r="A87" s="79"/>
      <c r="B87" s="79"/>
      <c r="C87" s="119"/>
      <c r="D87" s="79"/>
      <c r="E87" s="69"/>
      <c r="F87" s="70"/>
      <c r="G87" s="120"/>
      <c r="H87" s="38"/>
      <c r="I87" s="121"/>
      <c r="J87" s="121" t="str">
        <f t="shared" si="1"/>
        <v/>
      </c>
      <c r="K87" s="122"/>
      <c r="L87" s="122" t="str">
        <f t="shared" si="2"/>
        <v/>
      </c>
      <c r="M87" s="123" t="str">
        <f t="shared" si="3"/>
        <v/>
      </c>
      <c r="N87" s="123" t="str">
        <f t="shared" si="4"/>
        <v/>
      </c>
      <c r="O87" s="123" t="str">
        <f t="shared" si="5"/>
        <v/>
      </c>
      <c r="P87" s="124" t="str">
        <f t="shared" si="6"/>
        <v/>
      </c>
      <c r="Q87" s="123" t="str">
        <f t="shared" si="7"/>
        <v/>
      </c>
      <c r="R87" s="125"/>
      <c r="S87" s="125"/>
      <c r="T87" s="125"/>
      <c r="U87" s="125"/>
    </row>
    <row r="88">
      <c r="A88" s="79"/>
      <c r="B88" s="79"/>
      <c r="C88" s="119"/>
      <c r="D88" s="79"/>
      <c r="E88" s="69"/>
      <c r="F88" s="70"/>
      <c r="G88" s="120"/>
      <c r="H88" s="38"/>
      <c r="I88" s="121"/>
      <c r="J88" s="121" t="str">
        <f t="shared" si="1"/>
        <v/>
      </c>
      <c r="K88" s="122"/>
      <c r="L88" s="122" t="str">
        <f t="shared" si="2"/>
        <v/>
      </c>
      <c r="M88" s="123" t="str">
        <f t="shared" si="3"/>
        <v/>
      </c>
      <c r="N88" s="123" t="str">
        <f t="shared" si="4"/>
        <v/>
      </c>
      <c r="O88" s="123" t="str">
        <f t="shared" si="5"/>
        <v/>
      </c>
      <c r="P88" s="124" t="str">
        <f t="shared" si="6"/>
        <v/>
      </c>
      <c r="Q88" s="123" t="str">
        <f t="shared" si="7"/>
        <v/>
      </c>
      <c r="R88" s="125"/>
      <c r="S88" s="125"/>
      <c r="T88" s="125"/>
      <c r="U88" s="125"/>
    </row>
    <row r="89">
      <c r="A89" s="79"/>
      <c r="B89" s="79"/>
      <c r="C89" s="119"/>
      <c r="D89" s="79"/>
      <c r="E89" s="69"/>
      <c r="F89" s="70"/>
      <c r="G89" s="120"/>
      <c r="H89" s="38"/>
      <c r="I89" s="121"/>
      <c r="J89" s="121" t="str">
        <f t="shared" si="1"/>
        <v/>
      </c>
      <c r="K89" s="122"/>
      <c r="L89" s="122" t="str">
        <f t="shared" si="2"/>
        <v/>
      </c>
      <c r="M89" s="123" t="str">
        <f t="shared" si="3"/>
        <v/>
      </c>
      <c r="N89" s="123" t="str">
        <f t="shared" si="4"/>
        <v/>
      </c>
      <c r="O89" s="123" t="str">
        <f t="shared" si="5"/>
        <v/>
      </c>
      <c r="P89" s="124" t="str">
        <f t="shared" si="6"/>
        <v/>
      </c>
      <c r="Q89" s="123" t="str">
        <f t="shared" si="7"/>
        <v/>
      </c>
      <c r="R89" s="125"/>
      <c r="S89" s="125"/>
      <c r="T89" s="125"/>
      <c r="U89" s="125"/>
    </row>
    <row r="90">
      <c r="A90" s="79"/>
      <c r="B90" s="79"/>
      <c r="C90" s="119"/>
      <c r="D90" s="79"/>
      <c r="E90" s="69"/>
      <c r="F90" s="70"/>
      <c r="G90" s="120"/>
      <c r="H90" s="38"/>
      <c r="I90" s="121"/>
      <c r="J90" s="121" t="str">
        <f t="shared" si="1"/>
        <v/>
      </c>
      <c r="K90" s="122"/>
      <c r="L90" s="122" t="str">
        <f t="shared" si="2"/>
        <v/>
      </c>
      <c r="M90" s="123" t="str">
        <f t="shared" si="3"/>
        <v/>
      </c>
      <c r="N90" s="123" t="str">
        <f t="shared" si="4"/>
        <v/>
      </c>
      <c r="O90" s="123" t="str">
        <f t="shared" si="5"/>
        <v/>
      </c>
      <c r="P90" s="124" t="str">
        <f t="shared" si="6"/>
        <v/>
      </c>
      <c r="Q90" s="123" t="str">
        <f t="shared" si="7"/>
        <v/>
      </c>
      <c r="R90" s="125"/>
      <c r="S90" s="125"/>
      <c r="T90" s="125"/>
      <c r="U90" s="125"/>
    </row>
    <row r="91">
      <c r="A91" s="79"/>
      <c r="B91" s="79"/>
      <c r="C91" s="119"/>
      <c r="D91" s="79"/>
      <c r="E91" s="69"/>
      <c r="F91" s="70"/>
      <c r="G91" s="120"/>
      <c r="H91" s="38"/>
      <c r="I91" s="121"/>
      <c r="J91" s="121" t="str">
        <f t="shared" si="1"/>
        <v/>
      </c>
      <c r="K91" s="122"/>
      <c r="L91" s="122" t="str">
        <f t="shared" si="2"/>
        <v/>
      </c>
      <c r="M91" s="123" t="str">
        <f t="shared" si="3"/>
        <v/>
      </c>
      <c r="N91" s="123" t="str">
        <f t="shared" si="4"/>
        <v/>
      </c>
      <c r="O91" s="123" t="str">
        <f t="shared" si="5"/>
        <v/>
      </c>
      <c r="P91" s="124" t="str">
        <f t="shared" si="6"/>
        <v/>
      </c>
      <c r="Q91" s="123" t="str">
        <f t="shared" si="7"/>
        <v/>
      </c>
      <c r="R91" s="125"/>
      <c r="S91" s="125"/>
      <c r="T91" s="125"/>
      <c r="U91" s="125"/>
    </row>
    <row r="92">
      <c r="A92" s="79"/>
      <c r="B92" s="79"/>
      <c r="C92" s="119"/>
      <c r="D92" s="79"/>
      <c r="E92" s="69"/>
      <c r="F92" s="70"/>
      <c r="G92" s="120"/>
      <c r="H92" s="38"/>
      <c r="I92" s="121"/>
      <c r="J92" s="121" t="str">
        <f t="shared" si="1"/>
        <v/>
      </c>
      <c r="K92" s="122"/>
      <c r="L92" s="122" t="str">
        <f t="shared" si="2"/>
        <v/>
      </c>
      <c r="M92" s="123" t="str">
        <f t="shared" si="3"/>
        <v/>
      </c>
      <c r="N92" s="123" t="str">
        <f t="shared" si="4"/>
        <v/>
      </c>
      <c r="O92" s="123" t="str">
        <f t="shared" si="5"/>
        <v/>
      </c>
      <c r="P92" s="124" t="str">
        <f t="shared" si="6"/>
        <v/>
      </c>
      <c r="Q92" s="123" t="str">
        <f t="shared" si="7"/>
        <v/>
      </c>
      <c r="R92" s="125"/>
      <c r="S92" s="125"/>
      <c r="T92" s="125"/>
      <c r="U92" s="125"/>
    </row>
    <row r="93">
      <c r="A93" s="79"/>
      <c r="B93" s="79"/>
      <c r="C93" s="119"/>
      <c r="D93" s="79"/>
      <c r="E93" s="69"/>
      <c r="F93" s="70"/>
      <c r="G93" s="120"/>
      <c r="H93" s="38"/>
      <c r="I93" s="121"/>
      <c r="J93" s="121" t="str">
        <f t="shared" si="1"/>
        <v/>
      </c>
      <c r="K93" s="122"/>
      <c r="L93" s="122" t="str">
        <f t="shared" si="2"/>
        <v/>
      </c>
      <c r="M93" s="123" t="str">
        <f t="shared" si="3"/>
        <v/>
      </c>
      <c r="N93" s="123" t="str">
        <f t="shared" si="4"/>
        <v/>
      </c>
      <c r="O93" s="123" t="str">
        <f t="shared" si="5"/>
        <v/>
      </c>
      <c r="P93" s="124" t="str">
        <f t="shared" si="6"/>
        <v/>
      </c>
      <c r="Q93" s="123" t="str">
        <f t="shared" si="7"/>
        <v/>
      </c>
      <c r="R93" s="125"/>
      <c r="S93" s="125"/>
      <c r="T93" s="125"/>
      <c r="U93" s="125"/>
    </row>
    <row r="94">
      <c r="A94" s="79"/>
      <c r="B94" s="79"/>
      <c r="C94" s="119"/>
      <c r="D94" s="79"/>
      <c r="E94" s="69"/>
      <c r="F94" s="70"/>
      <c r="G94" s="120"/>
      <c r="H94" s="38"/>
      <c r="I94" s="121"/>
      <c r="J94" s="121" t="str">
        <f t="shared" si="1"/>
        <v/>
      </c>
      <c r="K94" s="122"/>
      <c r="L94" s="122" t="str">
        <f t="shared" si="2"/>
        <v/>
      </c>
      <c r="M94" s="123" t="str">
        <f t="shared" si="3"/>
        <v/>
      </c>
      <c r="N94" s="123" t="str">
        <f t="shared" si="4"/>
        <v/>
      </c>
      <c r="O94" s="123" t="str">
        <f t="shared" si="5"/>
        <v/>
      </c>
      <c r="P94" s="124" t="str">
        <f t="shared" si="6"/>
        <v/>
      </c>
      <c r="Q94" s="123" t="str">
        <f t="shared" si="7"/>
        <v/>
      </c>
      <c r="R94" s="125"/>
      <c r="S94" s="125"/>
      <c r="T94" s="125"/>
      <c r="U94" s="125"/>
    </row>
    <row r="95">
      <c r="A95" s="79"/>
      <c r="B95" s="79"/>
      <c r="C95" s="119"/>
      <c r="D95" s="79"/>
      <c r="E95" s="69"/>
      <c r="F95" s="70"/>
      <c r="G95" s="120"/>
      <c r="H95" s="38"/>
      <c r="I95" s="121"/>
      <c r="J95" s="121" t="str">
        <f t="shared" si="1"/>
        <v/>
      </c>
      <c r="K95" s="122"/>
      <c r="L95" s="122" t="str">
        <f t="shared" si="2"/>
        <v/>
      </c>
      <c r="M95" s="123" t="str">
        <f t="shared" si="3"/>
        <v/>
      </c>
      <c r="N95" s="123" t="str">
        <f t="shared" si="4"/>
        <v/>
      </c>
      <c r="O95" s="123" t="str">
        <f t="shared" si="5"/>
        <v/>
      </c>
      <c r="P95" s="124" t="str">
        <f t="shared" si="6"/>
        <v/>
      </c>
      <c r="Q95" s="123" t="str">
        <f t="shared" si="7"/>
        <v/>
      </c>
      <c r="R95" s="125"/>
      <c r="S95" s="125"/>
      <c r="T95" s="125"/>
      <c r="U95" s="125"/>
    </row>
    <row r="96">
      <c r="A96" s="79"/>
      <c r="B96" s="79"/>
      <c r="C96" s="119"/>
      <c r="D96" s="79"/>
      <c r="E96" s="69"/>
      <c r="F96" s="70"/>
      <c r="G96" s="120"/>
      <c r="H96" s="38"/>
      <c r="I96" s="121"/>
      <c r="J96" s="121" t="str">
        <f t="shared" si="1"/>
        <v/>
      </c>
      <c r="K96" s="122"/>
      <c r="L96" s="122" t="str">
        <f t="shared" si="2"/>
        <v/>
      </c>
      <c r="M96" s="123" t="str">
        <f t="shared" si="3"/>
        <v/>
      </c>
      <c r="N96" s="123" t="str">
        <f t="shared" si="4"/>
        <v/>
      </c>
      <c r="O96" s="123" t="str">
        <f t="shared" si="5"/>
        <v/>
      </c>
      <c r="P96" s="124" t="str">
        <f t="shared" si="6"/>
        <v/>
      </c>
      <c r="Q96" s="123" t="str">
        <f t="shared" si="7"/>
        <v/>
      </c>
      <c r="R96" s="125"/>
      <c r="S96" s="125"/>
      <c r="T96" s="125"/>
      <c r="U96" s="125"/>
    </row>
    <row r="97">
      <c r="A97" s="79"/>
      <c r="B97" s="79"/>
      <c r="C97" s="119"/>
      <c r="D97" s="79"/>
      <c r="E97" s="69"/>
      <c r="F97" s="70"/>
      <c r="G97" s="120"/>
      <c r="H97" s="38"/>
      <c r="I97" s="121"/>
      <c r="J97" s="121" t="str">
        <f t="shared" si="1"/>
        <v/>
      </c>
      <c r="K97" s="122"/>
      <c r="L97" s="122" t="str">
        <f t="shared" si="2"/>
        <v/>
      </c>
      <c r="M97" s="123" t="str">
        <f t="shared" si="3"/>
        <v/>
      </c>
      <c r="N97" s="123" t="str">
        <f t="shared" si="4"/>
        <v/>
      </c>
      <c r="O97" s="123" t="str">
        <f t="shared" si="5"/>
        <v/>
      </c>
      <c r="P97" s="124" t="str">
        <f t="shared" si="6"/>
        <v/>
      </c>
      <c r="Q97" s="123" t="str">
        <f t="shared" si="7"/>
        <v/>
      </c>
      <c r="R97" s="125"/>
      <c r="S97" s="125"/>
      <c r="T97" s="125"/>
      <c r="U97" s="125"/>
    </row>
    <row r="98">
      <c r="A98" s="79"/>
      <c r="B98" s="79"/>
      <c r="C98" s="119"/>
      <c r="D98" s="79"/>
      <c r="E98" s="69"/>
      <c r="F98" s="70"/>
      <c r="G98" s="120"/>
      <c r="H98" s="38"/>
      <c r="I98" s="121"/>
      <c r="J98" s="121" t="str">
        <f t="shared" si="1"/>
        <v/>
      </c>
      <c r="K98" s="122"/>
      <c r="L98" s="122" t="str">
        <f t="shared" si="2"/>
        <v/>
      </c>
      <c r="M98" s="123" t="str">
        <f t="shared" si="3"/>
        <v/>
      </c>
      <c r="N98" s="123" t="str">
        <f t="shared" si="4"/>
        <v/>
      </c>
      <c r="O98" s="123" t="str">
        <f t="shared" si="5"/>
        <v/>
      </c>
      <c r="P98" s="124" t="str">
        <f t="shared" si="6"/>
        <v/>
      </c>
      <c r="Q98" s="123" t="str">
        <f t="shared" si="7"/>
        <v/>
      </c>
      <c r="R98" s="125"/>
      <c r="S98" s="125"/>
      <c r="T98" s="125"/>
      <c r="U98" s="125"/>
    </row>
    <row r="99">
      <c r="A99" s="79"/>
      <c r="B99" s="79"/>
      <c r="C99" s="119"/>
      <c r="D99" s="79"/>
      <c r="E99" s="69"/>
      <c r="F99" s="70"/>
      <c r="G99" s="120"/>
      <c r="H99" s="38"/>
      <c r="I99" s="121"/>
      <c r="J99" s="121" t="str">
        <f t="shared" si="1"/>
        <v/>
      </c>
      <c r="K99" s="122"/>
      <c r="L99" s="122" t="str">
        <f t="shared" si="2"/>
        <v/>
      </c>
      <c r="M99" s="123" t="str">
        <f t="shared" si="3"/>
        <v/>
      </c>
      <c r="N99" s="123" t="str">
        <f t="shared" si="4"/>
        <v/>
      </c>
      <c r="O99" s="123" t="str">
        <f t="shared" si="5"/>
        <v/>
      </c>
      <c r="P99" s="124" t="str">
        <f t="shared" si="6"/>
        <v/>
      </c>
      <c r="Q99" s="123" t="str">
        <f t="shared" si="7"/>
        <v/>
      </c>
      <c r="R99" s="125"/>
      <c r="S99" s="125"/>
      <c r="T99" s="125"/>
      <c r="U99" s="125"/>
    </row>
    <row r="100">
      <c r="A100" s="79"/>
      <c r="B100" s="79"/>
      <c r="C100" s="119"/>
      <c r="D100" s="79"/>
      <c r="E100" s="69"/>
      <c r="F100" s="70"/>
      <c r="G100" s="120"/>
      <c r="H100" s="38"/>
      <c r="I100" s="121"/>
      <c r="J100" s="121" t="str">
        <f t="shared" si="1"/>
        <v/>
      </c>
      <c r="K100" s="122"/>
      <c r="L100" s="122" t="str">
        <f t="shared" si="2"/>
        <v/>
      </c>
      <c r="M100" s="123" t="str">
        <f t="shared" si="3"/>
        <v/>
      </c>
      <c r="N100" s="123" t="str">
        <f t="shared" si="4"/>
        <v/>
      </c>
      <c r="O100" s="123" t="str">
        <f t="shared" si="5"/>
        <v/>
      </c>
      <c r="P100" s="124" t="str">
        <f t="shared" si="6"/>
        <v/>
      </c>
      <c r="Q100" s="123" t="str">
        <f t="shared" si="7"/>
        <v/>
      </c>
      <c r="R100" s="125"/>
      <c r="S100" s="125"/>
      <c r="T100" s="125"/>
      <c r="U100" s="125"/>
    </row>
    <row r="101">
      <c r="A101" s="79"/>
      <c r="B101" s="79"/>
      <c r="C101" s="119"/>
      <c r="D101" s="79"/>
      <c r="E101" s="69"/>
      <c r="F101" s="70"/>
      <c r="G101" s="120"/>
      <c r="H101" s="38"/>
      <c r="I101" s="121"/>
      <c r="J101" s="121" t="str">
        <f t="shared" si="1"/>
        <v/>
      </c>
      <c r="K101" s="122"/>
      <c r="L101" s="122" t="str">
        <f t="shared" si="2"/>
        <v/>
      </c>
      <c r="M101" s="123" t="str">
        <f t="shared" si="3"/>
        <v/>
      </c>
      <c r="N101" s="123" t="str">
        <f t="shared" si="4"/>
        <v/>
      </c>
      <c r="O101" s="123" t="str">
        <f t="shared" si="5"/>
        <v/>
      </c>
      <c r="P101" s="124" t="str">
        <f t="shared" si="6"/>
        <v/>
      </c>
      <c r="Q101" s="123" t="str">
        <f t="shared" si="7"/>
        <v/>
      </c>
      <c r="R101" s="125"/>
      <c r="S101" s="125"/>
      <c r="T101" s="125"/>
      <c r="U101" s="125"/>
    </row>
    <row r="102">
      <c r="A102" s="79"/>
      <c r="B102" s="79"/>
      <c r="C102" s="119"/>
      <c r="D102" s="79"/>
      <c r="E102" s="69"/>
      <c r="F102" s="70"/>
      <c r="G102" s="120"/>
      <c r="H102" s="38"/>
      <c r="I102" s="121"/>
      <c r="J102" s="121" t="str">
        <f t="shared" si="1"/>
        <v/>
      </c>
      <c r="K102" s="122"/>
      <c r="L102" s="122" t="str">
        <f t="shared" si="2"/>
        <v/>
      </c>
      <c r="M102" s="123" t="str">
        <f t="shared" si="3"/>
        <v/>
      </c>
      <c r="N102" s="123" t="str">
        <f t="shared" si="4"/>
        <v/>
      </c>
      <c r="O102" s="123" t="str">
        <f t="shared" si="5"/>
        <v/>
      </c>
      <c r="P102" s="124" t="str">
        <f t="shared" si="6"/>
        <v/>
      </c>
      <c r="Q102" s="123" t="str">
        <f t="shared" si="7"/>
        <v/>
      </c>
      <c r="R102" s="125"/>
      <c r="S102" s="125"/>
      <c r="T102" s="125"/>
      <c r="U102" s="125"/>
    </row>
    <row r="103">
      <c r="A103" s="79"/>
      <c r="B103" s="79"/>
      <c r="C103" s="119"/>
      <c r="D103" s="79"/>
      <c r="E103" s="69"/>
      <c r="F103" s="70"/>
      <c r="G103" s="120"/>
      <c r="H103" s="38"/>
      <c r="I103" s="121"/>
      <c r="J103" s="121" t="str">
        <f t="shared" si="1"/>
        <v/>
      </c>
      <c r="K103" s="122"/>
      <c r="L103" s="122" t="str">
        <f t="shared" si="2"/>
        <v/>
      </c>
      <c r="M103" s="123" t="str">
        <f t="shared" si="3"/>
        <v/>
      </c>
      <c r="N103" s="123" t="str">
        <f t="shared" si="4"/>
        <v/>
      </c>
      <c r="O103" s="123" t="str">
        <f t="shared" si="5"/>
        <v/>
      </c>
      <c r="P103" s="124" t="str">
        <f t="shared" si="6"/>
        <v/>
      </c>
      <c r="Q103" s="123" t="str">
        <f t="shared" si="7"/>
        <v/>
      </c>
      <c r="R103" s="125"/>
      <c r="S103" s="125"/>
      <c r="T103" s="125"/>
      <c r="U103" s="125"/>
    </row>
    <row r="104">
      <c r="A104" s="79"/>
      <c r="B104" s="79"/>
      <c r="C104" s="119"/>
      <c r="D104" s="79"/>
      <c r="E104" s="69"/>
      <c r="F104" s="70"/>
      <c r="G104" s="120"/>
      <c r="H104" s="38"/>
      <c r="I104" s="121"/>
      <c r="J104" s="121" t="str">
        <f t="shared" si="1"/>
        <v/>
      </c>
      <c r="K104" s="122"/>
      <c r="L104" s="122" t="str">
        <f t="shared" si="2"/>
        <v/>
      </c>
      <c r="M104" s="123" t="str">
        <f t="shared" si="3"/>
        <v/>
      </c>
      <c r="N104" s="123" t="str">
        <f t="shared" si="4"/>
        <v/>
      </c>
      <c r="O104" s="123" t="str">
        <f t="shared" si="5"/>
        <v/>
      </c>
      <c r="P104" s="124" t="str">
        <f t="shared" si="6"/>
        <v/>
      </c>
      <c r="Q104" s="123" t="str">
        <f t="shared" si="7"/>
        <v/>
      </c>
      <c r="R104" s="125"/>
      <c r="S104" s="125"/>
      <c r="T104" s="125"/>
      <c r="U104" s="125"/>
    </row>
    <row r="105">
      <c r="A105" s="79"/>
      <c r="B105" s="79"/>
      <c r="C105" s="119"/>
      <c r="D105" s="79"/>
      <c r="E105" s="69"/>
      <c r="F105" s="70"/>
      <c r="G105" s="120"/>
      <c r="H105" s="38"/>
      <c r="I105" s="121"/>
      <c r="J105" s="121" t="str">
        <f t="shared" si="1"/>
        <v/>
      </c>
      <c r="K105" s="122"/>
      <c r="L105" s="122" t="str">
        <f t="shared" si="2"/>
        <v/>
      </c>
      <c r="M105" s="123" t="str">
        <f t="shared" si="3"/>
        <v/>
      </c>
      <c r="N105" s="123" t="str">
        <f t="shared" si="4"/>
        <v/>
      </c>
      <c r="O105" s="123" t="str">
        <f t="shared" si="5"/>
        <v/>
      </c>
      <c r="P105" s="124" t="str">
        <f t="shared" si="6"/>
        <v/>
      </c>
      <c r="Q105" s="123" t="str">
        <f t="shared" si="7"/>
        <v/>
      </c>
      <c r="R105" s="125"/>
      <c r="S105" s="125"/>
      <c r="T105" s="125"/>
      <c r="U105" s="125"/>
    </row>
    <row r="106">
      <c r="A106" s="79"/>
      <c r="B106" s="79"/>
      <c r="C106" s="119"/>
      <c r="D106" s="79"/>
      <c r="E106" s="69"/>
      <c r="F106" s="70"/>
      <c r="G106" s="120"/>
      <c r="H106" s="38"/>
      <c r="I106" s="121"/>
      <c r="J106" s="121" t="str">
        <f t="shared" si="1"/>
        <v/>
      </c>
      <c r="K106" s="122"/>
      <c r="L106" s="122" t="str">
        <f t="shared" si="2"/>
        <v/>
      </c>
      <c r="M106" s="123" t="str">
        <f t="shared" si="3"/>
        <v/>
      </c>
      <c r="N106" s="123" t="str">
        <f t="shared" si="4"/>
        <v/>
      </c>
      <c r="O106" s="123" t="str">
        <f t="shared" si="5"/>
        <v/>
      </c>
      <c r="P106" s="124" t="str">
        <f t="shared" si="6"/>
        <v/>
      </c>
      <c r="Q106" s="123" t="str">
        <f t="shared" si="7"/>
        <v/>
      </c>
      <c r="R106" s="125"/>
      <c r="S106" s="125"/>
      <c r="T106" s="125"/>
      <c r="U106" s="125"/>
    </row>
    <row r="107">
      <c r="A107" s="79"/>
      <c r="B107" s="79"/>
      <c r="C107" s="119"/>
      <c r="D107" s="79"/>
      <c r="E107" s="69"/>
      <c r="F107" s="70"/>
      <c r="G107" s="120"/>
      <c r="H107" s="38"/>
      <c r="I107" s="121"/>
      <c r="J107" s="121" t="str">
        <f t="shared" si="1"/>
        <v/>
      </c>
      <c r="K107" s="122"/>
      <c r="L107" s="122" t="str">
        <f t="shared" si="2"/>
        <v/>
      </c>
      <c r="M107" s="123" t="str">
        <f t="shared" si="3"/>
        <v/>
      </c>
      <c r="N107" s="123" t="str">
        <f t="shared" si="4"/>
        <v/>
      </c>
      <c r="O107" s="123" t="str">
        <f t="shared" si="5"/>
        <v/>
      </c>
      <c r="P107" s="124" t="str">
        <f t="shared" si="6"/>
        <v/>
      </c>
      <c r="Q107" s="123" t="str">
        <f t="shared" si="7"/>
        <v/>
      </c>
      <c r="R107" s="125"/>
      <c r="S107" s="125"/>
      <c r="T107" s="125"/>
      <c r="U107" s="125"/>
    </row>
    <row r="108">
      <c r="A108" s="79"/>
      <c r="B108" s="79"/>
      <c r="C108" s="119"/>
      <c r="D108" s="79"/>
      <c r="E108" s="69"/>
      <c r="F108" s="70"/>
      <c r="G108" s="120"/>
      <c r="H108" s="38"/>
      <c r="I108" s="121"/>
      <c r="J108" s="121" t="str">
        <f t="shared" si="1"/>
        <v/>
      </c>
      <c r="K108" s="122"/>
      <c r="L108" s="122" t="str">
        <f t="shared" si="2"/>
        <v/>
      </c>
      <c r="M108" s="123" t="str">
        <f t="shared" si="3"/>
        <v/>
      </c>
      <c r="N108" s="123" t="str">
        <f t="shared" si="4"/>
        <v/>
      </c>
      <c r="O108" s="123" t="str">
        <f t="shared" si="5"/>
        <v/>
      </c>
      <c r="P108" s="124" t="str">
        <f t="shared" si="6"/>
        <v/>
      </c>
      <c r="Q108" s="123" t="str">
        <f t="shared" si="7"/>
        <v/>
      </c>
      <c r="R108" s="125"/>
      <c r="S108" s="125"/>
      <c r="T108" s="125"/>
      <c r="U108" s="125"/>
    </row>
    <row r="109">
      <c r="A109" s="79"/>
      <c r="B109" s="79"/>
      <c r="C109" s="119"/>
      <c r="D109" s="79"/>
      <c r="E109" s="69"/>
      <c r="F109" s="70"/>
      <c r="G109" s="120"/>
      <c r="H109" s="38"/>
      <c r="I109" s="121"/>
      <c r="J109" s="121" t="str">
        <f t="shared" si="1"/>
        <v/>
      </c>
      <c r="K109" s="122"/>
      <c r="L109" s="122" t="str">
        <f t="shared" si="2"/>
        <v/>
      </c>
      <c r="M109" s="123" t="str">
        <f t="shared" si="3"/>
        <v/>
      </c>
      <c r="N109" s="123" t="str">
        <f t="shared" si="4"/>
        <v/>
      </c>
      <c r="O109" s="123" t="str">
        <f t="shared" si="5"/>
        <v/>
      </c>
      <c r="P109" s="124" t="str">
        <f t="shared" si="6"/>
        <v/>
      </c>
      <c r="Q109" s="123" t="str">
        <f t="shared" si="7"/>
        <v/>
      </c>
      <c r="R109" s="125"/>
      <c r="S109" s="125"/>
      <c r="T109" s="125"/>
      <c r="U109" s="125"/>
    </row>
    <row r="110">
      <c r="A110" s="79"/>
      <c r="B110" s="79"/>
      <c r="C110" s="119"/>
      <c r="D110" s="79"/>
      <c r="E110" s="69"/>
      <c r="F110" s="70"/>
      <c r="G110" s="120"/>
      <c r="H110" s="38"/>
      <c r="I110" s="121"/>
      <c r="J110" s="121" t="str">
        <f t="shared" si="1"/>
        <v/>
      </c>
      <c r="K110" s="122"/>
      <c r="L110" s="122" t="str">
        <f t="shared" si="2"/>
        <v/>
      </c>
      <c r="M110" s="123" t="str">
        <f t="shared" si="3"/>
        <v/>
      </c>
      <c r="N110" s="123" t="str">
        <f t="shared" si="4"/>
        <v/>
      </c>
      <c r="O110" s="123" t="str">
        <f t="shared" si="5"/>
        <v/>
      </c>
      <c r="P110" s="124" t="str">
        <f t="shared" si="6"/>
        <v/>
      </c>
      <c r="Q110" s="123" t="str">
        <f t="shared" si="7"/>
        <v/>
      </c>
      <c r="R110" s="125"/>
      <c r="S110" s="125"/>
      <c r="T110" s="125"/>
      <c r="U110" s="125"/>
    </row>
    <row r="111">
      <c r="A111" s="79"/>
      <c r="B111" s="79"/>
      <c r="C111" s="119"/>
      <c r="D111" s="79"/>
      <c r="E111" s="69"/>
      <c r="F111" s="70"/>
      <c r="G111" s="120"/>
      <c r="H111" s="38"/>
      <c r="I111" s="121"/>
      <c r="J111" s="121" t="str">
        <f t="shared" si="1"/>
        <v/>
      </c>
      <c r="K111" s="122"/>
      <c r="L111" s="122" t="str">
        <f t="shared" si="2"/>
        <v/>
      </c>
      <c r="M111" s="123" t="str">
        <f t="shared" si="3"/>
        <v/>
      </c>
      <c r="N111" s="123" t="str">
        <f t="shared" si="4"/>
        <v/>
      </c>
      <c r="O111" s="123" t="str">
        <f t="shared" si="5"/>
        <v/>
      </c>
      <c r="P111" s="124" t="str">
        <f t="shared" si="6"/>
        <v/>
      </c>
      <c r="Q111" s="123" t="str">
        <f t="shared" si="7"/>
        <v/>
      </c>
      <c r="R111" s="125"/>
      <c r="S111" s="125"/>
      <c r="T111" s="125"/>
      <c r="U111" s="125"/>
    </row>
    <row r="112">
      <c r="A112" s="79"/>
      <c r="B112" s="79"/>
      <c r="C112" s="119"/>
      <c r="D112" s="79"/>
      <c r="E112" s="69"/>
      <c r="F112" s="70"/>
      <c r="G112" s="120"/>
      <c r="H112" s="38"/>
      <c r="I112" s="121"/>
      <c r="J112" s="121" t="str">
        <f t="shared" si="1"/>
        <v/>
      </c>
      <c r="K112" s="122"/>
      <c r="L112" s="122" t="str">
        <f t="shared" si="2"/>
        <v/>
      </c>
      <c r="M112" s="123" t="str">
        <f t="shared" si="3"/>
        <v/>
      </c>
      <c r="N112" s="123" t="str">
        <f t="shared" si="4"/>
        <v/>
      </c>
      <c r="O112" s="123" t="str">
        <f t="shared" si="5"/>
        <v/>
      </c>
      <c r="P112" s="124" t="str">
        <f t="shared" si="6"/>
        <v/>
      </c>
      <c r="Q112" s="123" t="str">
        <f t="shared" si="7"/>
        <v/>
      </c>
      <c r="R112" s="125"/>
      <c r="S112" s="125"/>
      <c r="T112" s="125"/>
      <c r="U112" s="125"/>
    </row>
    <row r="113">
      <c r="A113" s="79"/>
      <c r="B113" s="79"/>
      <c r="C113" s="119"/>
      <c r="D113" s="79"/>
      <c r="E113" s="69"/>
      <c r="F113" s="70"/>
      <c r="G113" s="120"/>
      <c r="H113" s="38"/>
      <c r="I113" s="121"/>
      <c r="J113" s="121" t="str">
        <f t="shared" si="1"/>
        <v/>
      </c>
      <c r="K113" s="122"/>
      <c r="L113" s="122" t="str">
        <f t="shared" si="2"/>
        <v/>
      </c>
      <c r="M113" s="123" t="str">
        <f t="shared" si="3"/>
        <v/>
      </c>
      <c r="N113" s="123" t="str">
        <f t="shared" si="4"/>
        <v/>
      </c>
      <c r="O113" s="123" t="str">
        <f t="shared" si="5"/>
        <v/>
      </c>
      <c r="P113" s="124" t="str">
        <f t="shared" si="6"/>
        <v/>
      </c>
      <c r="Q113" s="123" t="str">
        <f t="shared" si="7"/>
        <v/>
      </c>
      <c r="R113" s="125"/>
      <c r="S113" s="125"/>
      <c r="T113" s="125"/>
      <c r="U113" s="125"/>
    </row>
    <row r="114">
      <c r="A114" s="79"/>
      <c r="B114" s="79"/>
      <c r="C114" s="119"/>
      <c r="D114" s="79"/>
      <c r="E114" s="69"/>
      <c r="F114" s="70"/>
      <c r="G114" s="120"/>
      <c r="H114" s="38"/>
      <c r="I114" s="121"/>
      <c r="J114" s="121" t="str">
        <f t="shared" si="1"/>
        <v/>
      </c>
      <c r="K114" s="122"/>
      <c r="L114" s="122" t="str">
        <f t="shared" si="2"/>
        <v/>
      </c>
      <c r="M114" s="123" t="str">
        <f t="shared" si="3"/>
        <v/>
      </c>
      <c r="N114" s="123" t="str">
        <f t="shared" si="4"/>
        <v/>
      </c>
      <c r="O114" s="123" t="str">
        <f t="shared" si="5"/>
        <v/>
      </c>
      <c r="P114" s="124" t="str">
        <f t="shared" si="6"/>
        <v/>
      </c>
      <c r="Q114" s="123" t="str">
        <f t="shared" si="7"/>
        <v/>
      </c>
      <c r="R114" s="125"/>
      <c r="S114" s="125"/>
      <c r="T114" s="125"/>
      <c r="U114" s="125"/>
    </row>
    <row r="115">
      <c r="A115" s="79"/>
      <c r="B115" s="79"/>
      <c r="C115" s="119"/>
      <c r="D115" s="79"/>
      <c r="E115" s="69"/>
      <c r="F115" s="70"/>
      <c r="G115" s="120"/>
      <c r="H115" s="38"/>
      <c r="I115" s="121"/>
      <c r="J115" s="121" t="str">
        <f t="shared" si="1"/>
        <v/>
      </c>
      <c r="K115" s="122"/>
      <c r="L115" s="122" t="str">
        <f t="shared" si="2"/>
        <v/>
      </c>
      <c r="M115" s="123" t="str">
        <f t="shared" si="3"/>
        <v/>
      </c>
      <c r="N115" s="123" t="str">
        <f t="shared" si="4"/>
        <v/>
      </c>
      <c r="O115" s="123" t="str">
        <f t="shared" si="5"/>
        <v/>
      </c>
      <c r="P115" s="124" t="str">
        <f t="shared" si="6"/>
        <v/>
      </c>
      <c r="Q115" s="123" t="str">
        <f t="shared" si="7"/>
        <v/>
      </c>
      <c r="R115" s="125"/>
      <c r="S115" s="125"/>
      <c r="T115" s="125"/>
      <c r="U115" s="125"/>
    </row>
    <row r="116">
      <c r="A116" s="79"/>
      <c r="B116" s="79"/>
      <c r="C116" s="119"/>
      <c r="D116" s="79"/>
      <c r="E116" s="69"/>
      <c r="F116" s="70"/>
      <c r="G116" s="120"/>
      <c r="H116" s="38"/>
      <c r="I116" s="121"/>
      <c r="J116" s="121" t="str">
        <f t="shared" si="1"/>
        <v/>
      </c>
      <c r="K116" s="122"/>
      <c r="L116" s="122" t="str">
        <f t="shared" si="2"/>
        <v/>
      </c>
      <c r="M116" s="123" t="str">
        <f t="shared" si="3"/>
        <v/>
      </c>
      <c r="N116" s="123" t="str">
        <f t="shared" si="4"/>
        <v/>
      </c>
      <c r="O116" s="123" t="str">
        <f t="shared" si="5"/>
        <v/>
      </c>
      <c r="P116" s="124" t="str">
        <f t="shared" si="6"/>
        <v/>
      </c>
      <c r="Q116" s="123" t="str">
        <f t="shared" si="7"/>
        <v/>
      </c>
      <c r="R116" s="125"/>
      <c r="S116" s="125"/>
      <c r="T116" s="125"/>
      <c r="U116" s="125"/>
    </row>
    <row r="117">
      <c r="A117" s="79"/>
      <c r="B117" s="79"/>
      <c r="C117" s="119"/>
      <c r="D117" s="79"/>
      <c r="E117" s="69"/>
      <c r="F117" s="70"/>
      <c r="G117" s="120"/>
      <c r="H117" s="38"/>
      <c r="I117" s="121"/>
      <c r="J117" s="121" t="str">
        <f t="shared" si="1"/>
        <v/>
      </c>
      <c r="K117" s="122"/>
      <c r="L117" s="122" t="str">
        <f t="shared" si="2"/>
        <v/>
      </c>
      <c r="M117" s="123" t="str">
        <f t="shared" si="3"/>
        <v/>
      </c>
      <c r="N117" s="123" t="str">
        <f t="shared" si="4"/>
        <v/>
      </c>
      <c r="O117" s="123" t="str">
        <f t="shared" si="5"/>
        <v/>
      </c>
      <c r="P117" s="124" t="str">
        <f t="shared" si="6"/>
        <v/>
      </c>
      <c r="Q117" s="123" t="str">
        <f t="shared" si="7"/>
        <v/>
      </c>
      <c r="R117" s="125"/>
      <c r="S117" s="125"/>
      <c r="T117" s="125"/>
      <c r="U117" s="125"/>
    </row>
    <row r="118">
      <c r="A118" s="79"/>
      <c r="B118" s="79"/>
      <c r="C118" s="119"/>
      <c r="D118" s="79"/>
      <c r="E118" s="69"/>
      <c r="F118" s="70"/>
      <c r="G118" s="120"/>
      <c r="H118" s="38"/>
      <c r="I118" s="121"/>
      <c r="J118" s="121" t="str">
        <f t="shared" si="1"/>
        <v/>
      </c>
      <c r="K118" s="122"/>
      <c r="L118" s="122" t="str">
        <f t="shared" si="2"/>
        <v/>
      </c>
      <c r="M118" s="123" t="str">
        <f t="shared" si="3"/>
        <v/>
      </c>
      <c r="N118" s="123" t="str">
        <f t="shared" si="4"/>
        <v/>
      </c>
      <c r="O118" s="123" t="str">
        <f t="shared" si="5"/>
        <v/>
      </c>
      <c r="P118" s="124" t="str">
        <f t="shared" si="6"/>
        <v/>
      </c>
      <c r="Q118" s="123" t="str">
        <f t="shared" si="7"/>
        <v/>
      </c>
      <c r="R118" s="125"/>
      <c r="S118" s="125"/>
      <c r="T118" s="125"/>
      <c r="U118" s="125"/>
    </row>
    <row r="119">
      <c r="A119" s="79"/>
      <c r="B119" s="79"/>
      <c r="C119" s="119"/>
      <c r="D119" s="79"/>
      <c r="E119" s="69"/>
      <c r="F119" s="70"/>
      <c r="G119" s="120"/>
      <c r="H119" s="38"/>
      <c r="I119" s="121"/>
      <c r="J119" s="121" t="str">
        <f t="shared" si="1"/>
        <v/>
      </c>
      <c r="K119" s="122"/>
      <c r="L119" s="122" t="str">
        <f t="shared" si="2"/>
        <v/>
      </c>
      <c r="M119" s="123" t="str">
        <f t="shared" si="3"/>
        <v/>
      </c>
      <c r="N119" s="123" t="str">
        <f t="shared" si="4"/>
        <v/>
      </c>
      <c r="O119" s="123" t="str">
        <f t="shared" si="5"/>
        <v/>
      </c>
      <c r="P119" s="124" t="str">
        <f t="shared" si="6"/>
        <v/>
      </c>
      <c r="Q119" s="123" t="str">
        <f t="shared" si="7"/>
        <v/>
      </c>
      <c r="R119" s="125"/>
      <c r="S119" s="125"/>
      <c r="T119" s="125"/>
      <c r="U119" s="125"/>
    </row>
    <row r="120">
      <c r="A120" s="79"/>
      <c r="B120" s="79"/>
      <c r="C120" s="119"/>
      <c r="D120" s="79"/>
      <c r="E120" s="69"/>
      <c r="F120" s="70"/>
      <c r="G120" s="120"/>
      <c r="H120" s="38"/>
      <c r="I120" s="121"/>
      <c r="J120" s="121" t="str">
        <f t="shared" si="1"/>
        <v/>
      </c>
      <c r="K120" s="122"/>
      <c r="L120" s="122" t="str">
        <f t="shared" si="2"/>
        <v/>
      </c>
      <c r="M120" s="123" t="str">
        <f t="shared" si="3"/>
        <v/>
      </c>
      <c r="N120" s="123" t="str">
        <f t="shared" si="4"/>
        <v/>
      </c>
      <c r="O120" s="123" t="str">
        <f t="shared" si="5"/>
        <v/>
      </c>
      <c r="P120" s="124" t="str">
        <f t="shared" si="6"/>
        <v/>
      </c>
      <c r="Q120" s="123" t="str">
        <f t="shared" si="7"/>
        <v/>
      </c>
      <c r="R120" s="125"/>
      <c r="S120" s="125"/>
      <c r="T120" s="125"/>
      <c r="U120" s="125"/>
    </row>
    <row r="121">
      <c r="A121" s="79"/>
      <c r="B121" s="79"/>
      <c r="C121" s="119"/>
      <c r="D121" s="79"/>
      <c r="E121" s="69"/>
      <c r="F121" s="70"/>
      <c r="G121" s="120"/>
      <c r="H121" s="38"/>
      <c r="I121" s="121"/>
      <c r="J121" s="121" t="str">
        <f t="shared" si="1"/>
        <v/>
      </c>
      <c r="K121" s="122"/>
      <c r="L121" s="122" t="str">
        <f t="shared" si="2"/>
        <v/>
      </c>
      <c r="M121" s="123" t="str">
        <f t="shared" si="3"/>
        <v/>
      </c>
      <c r="N121" s="123" t="str">
        <f t="shared" si="4"/>
        <v/>
      </c>
      <c r="O121" s="123" t="str">
        <f t="shared" si="5"/>
        <v/>
      </c>
      <c r="P121" s="124" t="str">
        <f t="shared" si="6"/>
        <v/>
      </c>
      <c r="Q121" s="123" t="str">
        <f t="shared" si="7"/>
        <v/>
      </c>
      <c r="R121" s="125"/>
      <c r="S121" s="125"/>
      <c r="T121" s="125"/>
      <c r="U121" s="125"/>
    </row>
    <row r="122">
      <c r="A122" s="79"/>
      <c r="B122" s="79"/>
      <c r="C122" s="119"/>
      <c r="D122" s="79"/>
      <c r="E122" s="69"/>
      <c r="F122" s="70"/>
      <c r="G122" s="120"/>
      <c r="H122" s="38"/>
      <c r="I122" s="121"/>
      <c r="J122" s="121" t="str">
        <f t="shared" si="1"/>
        <v/>
      </c>
      <c r="K122" s="122"/>
      <c r="L122" s="122" t="str">
        <f t="shared" si="2"/>
        <v/>
      </c>
      <c r="M122" s="123" t="str">
        <f t="shared" si="3"/>
        <v/>
      </c>
      <c r="N122" s="123" t="str">
        <f t="shared" si="4"/>
        <v/>
      </c>
      <c r="O122" s="123" t="str">
        <f t="shared" si="5"/>
        <v/>
      </c>
      <c r="P122" s="124" t="str">
        <f t="shared" si="6"/>
        <v/>
      </c>
      <c r="Q122" s="123" t="str">
        <f t="shared" si="7"/>
        <v/>
      </c>
      <c r="R122" s="125"/>
      <c r="S122" s="125"/>
      <c r="T122" s="125"/>
      <c r="U122" s="125"/>
    </row>
    <row r="123">
      <c r="A123" s="79"/>
      <c r="B123" s="79"/>
      <c r="C123" s="119"/>
      <c r="D123" s="79"/>
      <c r="E123" s="69"/>
      <c r="F123" s="70"/>
      <c r="G123" s="120"/>
      <c r="H123" s="38"/>
      <c r="I123" s="121"/>
      <c r="J123" s="121" t="str">
        <f t="shared" si="1"/>
        <v/>
      </c>
      <c r="K123" s="122"/>
      <c r="L123" s="122" t="str">
        <f t="shared" si="2"/>
        <v/>
      </c>
      <c r="M123" s="123" t="str">
        <f t="shared" si="3"/>
        <v/>
      </c>
      <c r="N123" s="123" t="str">
        <f t="shared" si="4"/>
        <v/>
      </c>
      <c r="O123" s="123" t="str">
        <f t="shared" si="5"/>
        <v/>
      </c>
      <c r="P123" s="124" t="str">
        <f t="shared" si="6"/>
        <v/>
      </c>
      <c r="Q123" s="123" t="str">
        <f t="shared" si="7"/>
        <v/>
      </c>
      <c r="R123" s="125"/>
      <c r="S123" s="125"/>
      <c r="T123" s="125"/>
      <c r="U123" s="125"/>
    </row>
    <row r="124">
      <c r="A124" s="79"/>
      <c r="B124" s="79"/>
      <c r="C124" s="119"/>
      <c r="D124" s="79"/>
      <c r="E124" s="69"/>
      <c r="F124" s="70"/>
      <c r="G124" s="120"/>
      <c r="H124" s="38"/>
      <c r="I124" s="121"/>
      <c r="J124" s="121" t="str">
        <f t="shared" si="1"/>
        <v/>
      </c>
      <c r="K124" s="122"/>
      <c r="L124" s="122" t="str">
        <f t="shared" si="2"/>
        <v/>
      </c>
      <c r="M124" s="123" t="str">
        <f t="shared" si="3"/>
        <v/>
      </c>
      <c r="N124" s="123" t="str">
        <f t="shared" si="4"/>
        <v/>
      </c>
      <c r="O124" s="123" t="str">
        <f t="shared" si="5"/>
        <v/>
      </c>
      <c r="P124" s="124" t="str">
        <f t="shared" si="6"/>
        <v/>
      </c>
      <c r="Q124" s="123" t="str">
        <f t="shared" si="7"/>
        <v/>
      </c>
      <c r="R124" s="125"/>
      <c r="S124" s="125"/>
      <c r="T124" s="125"/>
      <c r="U124" s="125"/>
    </row>
    <row r="125">
      <c r="A125" s="79"/>
      <c r="B125" s="79"/>
      <c r="C125" s="119"/>
      <c r="D125" s="79"/>
      <c r="E125" s="69"/>
      <c r="F125" s="70"/>
      <c r="G125" s="120"/>
      <c r="H125" s="38"/>
      <c r="I125" s="121"/>
      <c r="J125" s="121" t="str">
        <f t="shared" si="1"/>
        <v/>
      </c>
      <c r="K125" s="122"/>
      <c r="L125" s="122" t="str">
        <f t="shared" si="2"/>
        <v/>
      </c>
      <c r="M125" s="123" t="str">
        <f t="shared" si="3"/>
        <v/>
      </c>
      <c r="N125" s="123" t="str">
        <f t="shared" si="4"/>
        <v/>
      </c>
      <c r="O125" s="123" t="str">
        <f t="shared" si="5"/>
        <v/>
      </c>
      <c r="P125" s="124" t="str">
        <f t="shared" si="6"/>
        <v/>
      </c>
      <c r="Q125" s="123" t="str">
        <f t="shared" si="7"/>
        <v/>
      </c>
      <c r="R125" s="125"/>
      <c r="S125" s="125"/>
      <c r="T125" s="125"/>
      <c r="U125" s="125"/>
    </row>
    <row r="126">
      <c r="A126" s="79"/>
      <c r="B126" s="79"/>
      <c r="C126" s="119"/>
      <c r="D126" s="79"/>
      <c r="E126" s="69"/>
      <c r="F126" s="70"/>
      <c r="G126" s="120"/>
      <c r="H126" s="38"/>
      <c r="I126" s="121"/>
      <c r="J126" s="121" t="str">
        <f t="shared" si="1"/>
        <v/>
      </c>
      <c r="K126" s="122"/>
      <c r="L126" s="122" t="str">
        <f t="shared" si="2"/>
        <v/>
      </c>
      <c r="M126" s="123" t="str">
        <f t="shared" si="3"/>
        <v/>
      </c>
      <c r="N126" s="123" t="str">
        <f t="shared" si="4"/>
        <v/>
      </c>
      <c r="O126" s="123" t="str">
        <f t="shared" si="5"/>
        <v/>
      </c>
      <c r="P126" s="124" t="str">
        <f t="shared" si="6"/>
        <v/>
      </c>
      <c r="Q126" s="123" t="str">
        <f t="shared" si="7"/>
        <v/>
      </c>
      <c r="R126" s="125"/>
      <c r="S126" s="125"/>
      <c r="T126" s="125"/>
      <c r="U126" s="125"/>
    </row>
    <row r="127">
      <c r="A127" s="79"/>
      <c r="B127" s="79"/>
      <c r="C127" s="119"/>
      <c r="D127" s="79"/>
      <c r="E127" s="69"/>
      <c r="F127" s="70"/>
      <c r="G127" s="120"/>
      <c r="H127" s="38"/>
      <c r="I127" s="121"/>
      <c r="J127" s="121" t="str">
        <f t="shared" si="1"/>
        <v/>
      </c>
      <c r="K127" s="122"/>
      <c r="L127" s="122" t="str">
        <f t="shared" si="2"/>
        <v/>
      </c>
      <c r="M127" s="123" t="str">
        <f t="shared" si="3"/>
        <v/>
      </c>
      <c r="N127" s="123" t="str">
        <f t="shared" si="4"/>
        <v/>
      </c>
      <c r="O127" s="123" t="str">
        <f t="shared" si="5"/>
        <v/>
      </c>
      <c r="P127" s="124" t="str">
        <f t="shared" si="6"/>
        <v/>
      </c>
      <c r="Q127" s="123" t="str">
        <f t="shared" si="7"/>
        <v/>
      </c>
      <c r="R127" s="125"/>
      <c r="S127" s="125"/>
      <c r="T127" s="125"/>
      <c r="U127" s="125"/>
    </row>
    <row r="128">
      <c r="A128" s="79"/>
      <c r="B128" s="79"/>
      <c r="C128" s="119"/>
      <c r="D128" s="79"/>
      <c r="E128" s="69"/>
      <c r="F128" s="70"/>
      <c r="G128" s="120"/>
      <c r="H128" s="38"/>
      <c r="I128" s="121"/>
      <c r="J128" s="121" t="str">
        <f t="shared" si="1"/>
        <v/>
      </c>
      <c r="K128" s="122"/>
      <c r="L128" s="122" t="str">
        <f t="shared" si="2"/>
        <v/>
      </c>
      <c r="M128" s="123" t="str">
        <f t="shared" si="3"/>
        <v/>
      </c>
      <c r="N128" s="123" t="str">
        <f t="shared" si="4"/>
        <v/>
      </c>
      <c r="O128" s="123" t="str">
        <f t="shared" si="5"/>
        <v/>
      </c>
      <c r="P128" s="124" t="str">
        <f t="shared" si="6"/>
        <v/>
      </c>
      <c r="Q128" s="123" t="str">
        <f t="shared" si="7"/>
        <v/>
      </c>
      <c r="R128" s="125"/>
      <c r="S128" s="125"/>
      <c r="T128" s="125"/>
      <c r="U128" s="125"/>
    </row>
    <row r="129">
      <c r="A129" s="79"/>
      <c r="B129" s="79"/>
      <c r="C129" s="119"/>
      <c r="D129" s="79"/>
      <c r="E129" s="69"/>
      <c r="F129" s="70"/>
      <c r="G129" s="120"/>
      <c r="H129" s="38"/>
      <c r="I129" s="121"/>
      <c r="J129" s="121" t="str">
        <f t="shared" si="1"/>
        <v/>
      </c>
      <c r="K129" s="122"/>
      <c r="L129" s="122" t="str">
        <f t="shared" si="2"/>
        <v/>
      </c>
      <c r="M129" s="123" t="str">
        <f t="shared" si="3"/>
        <v/>
      </c>
      <c r="N129" s="123" t="str">
        <f t="shared" si="4"/>
        <v/>
      </c>
      <c r="O129" s="123" t="str">
        <f t="shared" si="5"/>
        <v/>
      </c>
      <c r="P129" s="124" t="str">
        <f t="shared" si="6"/>
        <v/>
      </c>
      <c r="Q129" s="123" t="str">
        <f t="shared" si="7"/>
        <v/>
      </c>
      <c r="R129" s="125"/>
      <c r="S129" s="125"/>
      <c r="T129" s="125"/>
      <c r="U129" s="125"/>
    </row>
    <row r="130">
      <c r="A130" s="79"/>
      <c r="B130" s="79"/>
      <c r="C130" s="119"/>
      <c r="D130" s="79"/>
      <c r="E130" s="69"/>
      <c r="F130" s="70"/>
      <c r="G130" s="120"/>
      <c r="H130" s="38"/>
      <c r="I130" s="121"/>
      <c r="J130" s="121" t="str">
        <f t="shared" si="1"/>
        <v/>
      </c>
      <c r="K130" s="122"/>
      <c r="L130" s="122" t="str">
        <f t="shared" si="2"/>
        <v/>
      </c>
      <c r="M130" s="123" t="str">
        <f t="shared" si="3"/>
        <v/>
      </c>
      <c r="N130" s="123" t="str">
        <f t="shared" si="4"/>
        <v/>
      </c>
      <c r="O130" s="123" t="str">
        <f t="shared" si="5"/>
        <v/>
      </c>
      <c r="P130" s="124" t="str">
        <f t="shared" si="6"/>
        <v/>
      </c>
      <c r="Q130" s="123" t="str">
        <f t="shared" si="7"/>
        <v/>
      </c>
      <c r="R130" s="125"/>
      <c r="S130" s="125"/>
      <c r="T130" s="125"/>
      <c r="U130" s="125"/>
    </row>
    <row r="131">
      <c r="A131" s="79"/>
      <c r="B131" s="79"/>
      <c r="C131" s="119"/>
      <c r="D131" s="79"/>
      <c r="E131" s="69"/>
      <c r="F131" s="70"/>
      <c r="G131" s="120"/>
      <c r="H131" s="38"/>
      <c r="I131" s="121"/>
      <c r="J131" s="121" t="str">
        <f t="shared" si="1"/>
        <v/>
      </c>
      <c r="K131" s="122"/>
      <c r="L131" s="122" t="str">
        <f t="shared" si="2"/>
        <v/>
      </c>
      <c r="M131" s="123" t="str">
        <f t="shared" si="3"/>
        <v/>
      </c>
      <c r="N131" s="123" t="str">
        <f t="shared" si="4"/>
        <v/>
      </c>
      <c r="O131" s="123" t="str">
        <f t="shared" si="5"/>
        <v/>
      </c>
      <c r="P131" s="124" t="str">
        <f t="shared" si="6"/>
        <v/>
      </c>
      <c r="Q131" s="123" t="str">
        <f t="shared" si="7"/>
        <v/>
      </c>
      <c r="R131" s="125"/>
      <c r="S131" s="125"/>
      <c r="T131" s="125"/>
      <c r="U131" s="125"/>
    </row>
    <row r="132">
      <c r="A132" s="79"/>
      <c r="B132" s="79"/>
      <c r="C132" s="119"/>
      <c r="D132" s="79"/>
      <c r="E132" s="69"/>
      <c r="F132" s="70"/>
      <c r="G132" s="120"/>
      <c r="H132" s="38"/>
      <c r="I132" s="121"/>
      <c r="J132" s="121" t="str">
        <f t="shared" si="1"/>
        <v/>
      </c>
      <c r="K132" s="122"/>
      <c r="L132" s="122" t="str">
        <f t="shared" si="2"/>
        <v/>
      </c>
      <c r="M132" s="123" t="str">
        <f t="shared" si="3"/>
        <v/>
      </c>
      <c r="N132" s="123" t="str">
        <f t="shared" si="4"/>
        <v/>
      </c>
      <c r="O132" s="123" t="str">
        <f t="shared" si="5"/>
        <v/>
      </c>
      <c r="P132" s="124" t="str">
        <f t="shared" si="6"/>
        <v/>
      </c>
      <c r="Q132" s="123" t="str">
        <f t="shared" si="7"/>
        <v/>
      </c>
      <c r="R132" s="125"/>
      <c r="S132" s="125"/>
      <c r="T132" s="125"/>
      <c r="U132" s="125"/>
    </row>
    <row r="133">
      <c r="A133" s="79"/>
      <c r="B133" s="79"/>
      <c r="C133" s="119"/>
      <c r="D133" s="79"/>
      <c r="E133" s="69"/>
      <c r="F133" s="70"/>
      <c r="G133" s="120"/>
      <c r="H133" s="38"/>
      <c r="I133" s="121"/>
      <c r="J133" s="121" t="str">
        <f t="shared" si="1"/>
        <v/>
      </c>
      <c r="K133" s="122"/>
      <c r="L133" s="122" t="str">
        <f t="shared" si="2"/>
        <v/>
      </c>
      <c r="M133" s="123" t="str">
        <f t="shared" si="3"/>
        <v/>
      </c>
      <c r="N133" s="123" t="str">
        <f t="shared" si="4"/>
        <v/>
      </c>
      <c r="O133" s="123" t="str">
        <f t="shared" si="5"/>
        <v/>
      </c>
      <c r="P133" s="124" t="str">
        <f t="shared" si="6"/>
        <v/>
      </c>
      <c r="Q133" s="123" t="str">
        <f t="shared" si="7"/>
        <v/>
      </c>
      <c r="R133" s="125"/>
      <c r="S133" s="125"/>
      <c r="T133" s="125"/>
      <c r="U133" s="125"/>
    </row>
    <row r="134">
      <c r="A134" s="79"/>
      <c r="B134" s="79"/>
      <c r="C134" s="119"/>
      <c r="D134" s="79"/>
      <c r="E134" s="69"/>
      <c r="F134" s="70"/>
      <c r="G134" s="120"/>
      <c r="H134" s="38"/>
      <c r="I134" s="121"/>
      <c r="J134" s="121" t="str">
        <f t="shared" si="1"/>
        <v/>
      </c>
      <c r="K134" s="122"/>
      <c r="L134" s="122" t="str">
        <f t="shared" si="2"/>
        <v/>
      </c>
      <c r="M134" s="123" t="str">
        <f t="shared" si="3"/>
        <v/>
      </c>
      <c r="N134" s="123" t="str">
        <f t="shared" si="4"/>
        <v/>
      </c>
      <c r="O134" s="123" t="str">
        <f t="shared" si="5"/>
        <v/>
      </c>
      <c r="P134" s="124" t="str">
        <f t="shared" si="6"/>
        <v/>
      </c>
      <c r="Q134" s="123" t="str">
        <f t="shared" si="7"/>
        <v/>
      </c>
      <c r="R134" s="125"/>
      <c r="S134" s="125"/>
      <c r="T134" s="125"/>
      <c r="U134" s="125"/>
    </row>
    <row r="135">
      <c r="A135" s="79"/>
      <c r="B135" s="79"/>
      <c r="C135" s="119"/>
      <c r="D135" s="79"/>
      <c r="E135" s="69"/>
      <c r="F135" s="70"/>
      <c r="G135" s="120"/>
      <c r="H135" s="38"/>
      <c r="I135" s="121"/>
      <c r="J135" s="121" t="str">
        <f t="shared" si="1"/>
        <v/>
      </c>
      <c r="K135" s="122"/>
      <c r="L135" s="122" t="str">
        <f t="shared" si="2"/>
        <v/>
      </c>
      <c r="M135" s="123" t="str">
        <f t="shared" si="3"/>
        <v/>
      </c>
      <c r="N135" s="123" t="str">
        <f t="shared" si="4"/>
        <v/>
      </c>
      <c r="O135" s="123" t="str">
        <f t="shared" si="5"/>
        <v/>
      </c>
      <c r="P135" s="124" t="str">
        <f t="shared" si="6"/>
        <v/>
      </c>
      <c r="Q135" s="123" t="str">
        <f t="shared" si="7"/>
        <v/>
      </c>
      <c r="R135" s="125"/>
      <c r="S135" s="125"/>
      <c r="T135" s="125"/>
      <c r="U135" s="125"/>
    </row>
    <row r="136">
      <c r="A136" s="79"/>
      <c r="B136" s="79"/>
      <c r="C136" s="119"/>
      <c r="D136" s="79"/>
      <c r="E136" s="69"/>
      <c r="F136" s="70"/>
      <c r="G136" s="120"/>
      <c r="H136" s="38"/>
      <c r="I136" s="121"/>
      <c r="J136" s="121" t="str">
        <f t="shared" si="1"/>
        <v/>
      </c>
      <c r="K136" s="122"/>
      <c r="L136" s="122" t="str">
        <f t="shared" si="2"/>
        <v/>
      </c>
      <c r="M136" s="123" t="str">
        <f t="shared" si="3"/>
        <v/>
      </c>
      <c r="N136" s="123" t="str">
        <f t="shared" si="4"/>
        <v/>
      </c>
      <c r="O136" s="123" t="str">
        <f t="shared" si="5"/>
        <v/>
      </c>
      <c r="P136" s="124" t="str">
        <f t="shared" si="6"/>
        <v/>
      </c>
      <c r="Q136" s="123" t="str">
        <f t="shared" si="7"/>
        <v/>
      </c>
      <c r="R136" s="125"/>
      <c r="S136" s="125"/>
      <c r="T136" s="125"/>
      <c r="U136" s="125"/>
    </row>
    <row r="137">
      <c r="A137" s="79"/>
      <c r="B137" s="79"/>
      <c r="C137" s="119"/>
      <c r="D137" s="79"/>
      <c r="E137" s="69"/>
      <c r="F137" s="70"/>
      <c r="G137" s="120"/>
      <c r="H137" s="38"/>
      <c r="I137" s="121"/>
      <c r="J137" s="121" t="str">
        <f t="shared" si="1"/>
        <v/>
      </c>
      <c r="K137" s="122"/>
      <c r="L137" s="122" t="str">
        <f t="shared" si="2"/>
        <v/>
      </c>
      <c r="M137" s="123" t="str">
        <f t="shared" si="3"/>
        <v/>
      </c>
      <c r="N137" s="123" t="str">
        <f t="shared" si="4"/>
        <v/>
      </c>
      <c r="O137" s="123" t="str">
        <f t="shared" si="5"/>
        <v/>
      </c>
      <c r="P137" s="124" t="str">
        <f t="shared" si="6"/>
        <v/>
      </c>
      <c r="Q137" s="123" t="str">
        <f t="shared" si="7"/>
        <v/>
      </c>
      <c r="R137" s="125"/>
      <c r="S137" s="125"/>
      <c r="T137" s="125"/>
      <c r="U137" s="125"/>
    </row>
    <row r="138">
      <c r="A138" s="79"/>
      <c r="B138" s="79"/>
      <c r="C138" s="119"/>
      <c r="D138" s="79"/>
      <c r="E138" s="69"/>
      <c r="F138" s="70"/>
      <c r="G138" s="120"/>
      <c r="H138" s="38"/>
      <c r="I138" s="121"/>
      <c r="J138" s="121" t="str">
        <f t="shared" si="1"/>
        <v/>
      </c>
      <c r="K138" s="122"/>
      <c r="L138" s="122" t="str">
        <f t="shared" si="2"/>
        <v/>
      </c>
      <c r="M138" s="123" t="str">
        <f t="shared" si="3"/>
        <v/>
      </c>
      <c r="N138" s="123" t="str">
        <f t="shared" si="4"/>
        <v/>
      </c>
      <c r="O138" s="123" t="str">
        <f t="shared" si="5"/>
        <v/>
      </c>
      <c r="P138" s="124" t="str">
        <f t="shared" si="6"/>
        <v/>
      </c>
      <c r="Q138" s="123" t="str">
        <f t="shared" si="7"/>
        <v/>
      </c>
      <c r="R138" s="125"/>
      <c r="S138" s="125"/>
      <c r="T138" s="125"/>
      <c r="U138" s="125"/>
    </row>
    <row r="139">
      <c r="A139" s="79"/>
      <c r="B139" s="79"/>
      <c r="C139" s="119"/>
      <c r="D139" s="79"/>
      <c r="E139" s="69"/>
      <c r="F139" s="70"/>
      <c r="G139" s="120"/>
      <c r="H139" s="38"/>
      <c r="I139" s="121"/>
      <c r="J139" s="121" t="str">
        <f t="shared" si="1"/>
        <v/>
      </c>
      <c r="K139" s="122"/>
      <c r="L139" s="122" t="str">
        <f t="shared" si="2"/>
        <v/>
      </c>
      <c r="M139" s="123" t="str">
        <f t="shared" si="3"/>
        <v/>
      </c>
      <c r="N139" s="123" t="str">
        <f t="shared" si="4"/>
        <v/>
      </c>
      <c r="O139" s="123" t="str">
        <f t="shared" si="5"/>
        <v/>
      </c>
      <c r="P139" s="124" t="str">
        <f t="shared" si="6"/>
        <v/>
      </c>
      <c r="Q139" s="123" t="str">
        <f t="shared" si="7"/>
        <v/>
      </c>
      <c r="R139" s="125"/>
      <c r="S139" s="125"/>
      <c r="T139" s="125"/>
      <c r="U139" s="125"/>
    </row>
    <row r="140">
      <c r="A140" s="79"/>
      <c r="B140" s="79"/>
      <c r="C140" s="119"/>
      <c r="D140" s="79"/>
      <c r="E140" s="69"/>
      <c r="F140" s="70"/>
      <c r="G140" s="120"/>
      <c r="H140" s="38"/>
      <c r="I140" s="121"/>
      <c r="J140" s="121" t="str">
        <f t="shared" si="1"/>
        <v/>
      </c>
      <c r="K140" s="122"/>
      <c r="L140" s="122" t="str">
        <f t="shared" si="2"/>
        <v/>
      </c>
      <c r="M140" s="123" t="str">
        <f t="shared" si="3"/>
        <v/>
      </c>
      <c r="N140" s="123" t="str">
        <f t="shared" si="4"/>
        <v/>
      </c>
      <c r="O140" s="123" t="str">
        <f t="shared" si="5"/>
        <v/>
      </c>
      <c r="P140" s="124" t="str">
        <f t="shared" si="6"/>
        <v/>
      </c>
      <c r="Q140" s="123" t="str">
        <f t="shared" si="7"/>
        <v/>
      </c>
      <c r="R140" s="125"/>
      <c r="S140" s="125"/>
      <c r="T140" s="125"/>
      <c r="U140" s="125"/>
    </row>
    <row r="141">
      <c r="A141" s="79"/>
      <c r="B141" s="79"/>
      <c r="C141" s="119"/>
      <c r="D141" s="79"/>
      <c r="E141" s="69"/>
      <c r="F141" s="70"/>
      <c r="G141" s="120"/>
      <c r="H141" s="38"/>
      <c r="I141" s="121"/>
      <c r="J141" s="121" t="str">
        <f t="shared" si="1"/>
        <v/>
      </c>
      <c r="K141" s="122"/>
      <c r="L141" s="122" t="str">
        <f t="shared" si="2"/>
        <v/>
      </c>
      <c r="M141" s="123" t="str">
        <f t="shared" si="3"/>
        <v/>
      </c>
      <c r="N141" s="123" t="str">
        <f t="shared" si="4"/>
        <v/>
      </c>
      <c r="O141" s="123" t="str">
        <f t="shared" si="5"/>
        <v/>
      </c>
      <c r="P141" s="124" t="str">
        <f t="shared" si="6"/>
        <v/>
      </c>
      <c r="Q141" s="123" t="str">
        <f t="shared" si="7"/>
        <v/>
      </c>
      <c r="R141" s="125"/>
      <c r="S141" s="125"/>
      <c r="T141" s="125"/>
      <c r="U141" s="125"/>
    </row>
    <row r="142">
      <c r="A142" s="79"/>
      <c r="B142" s="79"/>
      <c r="C142" s="119"/>
      <c r="D142" s="79"/>
      <c r="E142" s="69"/>
      <c r="F142" s="70"/>
      <c r="G142" s="120"/>
      <c r="H142" s="38"/>
      <c r="I142" s="121"/>
      <c r="J142" s="121" t="str">
        <f t="shared" si="1"/>
        <v/>
      </c>
      <c r="K142" s="122"/>
      <c r="L142" s="122" t="str">
        <f t="shared" si="2"/>
        <v/>
      </c>
      <c r="M142" s="123" t="str">
        <f t="shared" si="3"/>
        <v/>
      </c>
      <c r="N142" s="123" t="str">
        <f t="shared" si="4"/>
        <v/>
      </c>
      <c r="O142" s="123" t="str">
        <f t="shared" si="5"/>
        <v/>
      </c>
      <c r="P142" s="124" t="str">
        <f t="shared" si="6"/>
        <v/>
      </c>
      <c r="Q142" s="123" t="str">
        <f t="shared" si="7"/>
        <v/>
      </c>
      <c r="R142" s="125"/>
      <c r="S142" s="125"/>
      <c r="T142" s="125"/>
      <c r="U142" s="125"/>
    </row>
    <row r="143">
      <c r="A143" s="79"/>
      <c r="B143" s="79"/>
      <c r="C143" s="119"/>
      <c r="D143" s="79"/>
      <c r="E143" s="69"/>
      <c r="F143" s="70"/>
      <c r="G143" s="120"/>
      <c r="H143" s="38"/>
      <c r="I143" s="121"/>
      <c r="J143" s="121" t="str">
        <f t="shared" si="1"/>
        <v/>
      </c>
      <c r="K143" s="122"/>
      <c r="L143" s="122" t="str">
        <f t="shared" si="2"/>
        <v/>
      </c>
      <c r="M143" s="123" t="str">
        <f t="shared" si="3"/>
        <v/>
      </c>
      <c r="N143" s="123" t="str">
        <f t="shared" si="4"/>
        <v/>
      </c>
      <c r="O143" s="123" t="str">
        <f t="shared" si="5"/>
        <v/>
      </c>
      <c r="P143" s="124" t="str">
        <f t="shared" si="6"/>
        <v/>
      </c>
      <c r="Q143" s="123" t="str">
        <f t="shared" si="7"/>
        <v/>
      </c>
      <c r="R143" s="125"/>
      <c r="S143" s="125"/>
      <c r="T143" s="125"/>
      <c r="U143" s="125"/>
    </row>
    <row r="144">
      <c r="A144" s="79"/>
      <c r="B144" s="79"/>
      <c r="C144" s="119"/>
      <c r="D144" s="79"/>
      <c r="E144" s="69"/>
      <c r="F144" s="70"/>
      <c r="G144" s="120"/>
      <c r="H144" s="38"/>
      <c r="I144" s="121"/>
      <c r="J144" s="121" t="str">
        <f t="shared" si="1"/>
        <v/>
      </c>
      <c r="K144" s="122"/>
      <c r="L144" s="122" t="str">
        <f t="shared" si="2"/>
        <v/>
      </c>
      <c r="M144" s="123" t="str">
        <f t="shared" si="3"/>
        <v/>
      </c>
      <c r="N144" s="123" t="str">
        <f t="shared" si="4"/>
        <v/>
      </c>
      <c r="O144" s="123" t="str">
        <f t="shared" si="5"/>
        <v/>
      </c>
      <c r="P144" s="124" t="str">
        <f t="shared" si="6"/>
        <v/>
      </c>
      <c r="Q144" s="123" t="str">
        <f t="shared" si="7"/>
        <v/>
      </c>
      <c r="R144" s="125"/>
      <c r="S144" s="125"/>
      <c r="T144" s="125"/>
      <c r="U144" s="125"/>
    </row>
    <row r="145">
      <c r="A145" s="79"/>
      <c r="B145" s="79"/>
      <c r="C145" s="119"/>
      <c r="D145" s="79"/>
      <c r="E145" s="69"/>
      <c r="F145" s="70"/>
      <c r="G145" s="120"/>
      <c r="H145" s="38"/>
      <c r="I145" s="121"/>
      <c r="J145" s="121" t="str">
        <f t="shared" si="1"/>
        <v/>
      </c>
      <c r="K145" s="122"/>
      <c r="L145" s="122" t="str">
        <f t="shared" si="2"/>
        <v/>
      </c>
      <c r="M145" s="123" t="str">
        <f t="shared" si="3"/>
        <v/>
      </c>
      <c r="N145" s="123" t="str">
        <f t="shared" si="4"/>
        <v/>
      </c>
      <c r="O145" s="123" t="str">
        <f t="shared" si="5"/>
        <v/>
      </c>
      <c r="P145" s="124" t="str">
        <f t="shared" si="6"/>
        <v/>
      </c>
      <c r="Q145" s="123" t="str">
        <f t="shared" si="7"/>
        <v/>
      </c>
      <c r="R145" s="125"/>
      <c r="S145" s="125"/>
      <c r="T145" s="125"/>
      <c r="U145" s="125"/>
    </row>
    <row r="146">
      <c r="A146" s="79"/>
      <c r="B146" s="79"/>
      <c r="C146" s="119"/>
      <c r="D146" s="79"/>
      <c r="E146" s="69"/>
      <c r="F146" s="70"/>
      <c r="G146" s="120"/>
      <c r="H146" s="38"/>
      <c r="I146" s="121"/>
      <c r="J146" s="121" t="str">
        <f t="shared" si="1"/>
        <v/>
      </c>
      <c r="K146" s="122"/>
      <c r="L146" s="122" t="str">
        <f t="shared" si="2"/>
        <v/>
      </c>
      <c r="M146" s="123" t="str">
        <f t="shared" si="3"/>
        <v/>
      </c>
      <c r="N146" s="123" t="str">
        <f t="shared" si="4"/>
        <v/>
      </c>
      <c r="O146" s="123" t="str">
        <f t="shared" si="5"/>
        <v/>
      </c>
      <c r="P146" s="124" t="str">
        <f t="shared" si="6"/>
        <v/>
      </c>
      <c r="Q146" s="123" t="str">
        <f t="shared" si="7"/>
        <v/>
      </c>
      <c r="R146" s="125"/>
      <c r="S146" s="125"/>
      <c r="T146" s="125"/>
      <c r="U146" s="125"/>
    </row>
    <row r="147">
      <c r="A147" s="79"/>
      <c r="B147" s="79"/>
      <c r="C147" s="119"/>
      <c r="D147" s="79"/>
      <c r="E147" s="69"/>
      <c r="F147" s="70"/>
      <c r="G147" s="120"/>
      <c r="H147" s="38"/>
      <c r="I147" s="121"/>
      <c r="J147" s="121" t="str">
        <f t="shared" si="1"/>
        <v/>
      </c>
      <c r="K147" s="122"/>
      <c r="L147" s="122" t="str">
        <f t="shared" si="2"/>
        <v/>
      </c>
      <c r="M147" s="123" t="str">
        <f t="shared" si="3"/>
        <v/>
      </c>
      <c r="N147" s="123" t="str">
        <f t="shared" si="4"/>
        <v/>
      </c>
      <c r="O147" s="123" t="str">
        <f t="shared" si="5"/>
        <v/>
      </c>
      <c r="P147" s="124" t="str">
        <f t="shared" si="6"/>
        <v/>
      </c>
      <c r="Q147" s="123" t="str">
        <f t="shared" si="7"/>
        <v/>
      </c>
      <c r="R147" s="125"/>
      <c r="S147" s="125"/>
      <c r="T147" s="125"/>
      <c r="U147" s="125"/>
    </row>
    <row r="148">
      <c r="A148" s="79"/>
      <c r="B148" s="79"/>
      <c r="C148" s="119"/>
      <c r="D148" s="79"/>
      <c r="E148" s="69"/>
      <c r="F148" s="70"/>
      <c r="G148" s="120"/>
      <c r="H148" s="38"/>
      <c r="I148" s="121"/>
      <c r="J148" s="121" t="str">
        <f t="shared" si="1"/>
        <v/>
      </c>
      <c r="K148" s="122"/>
      <c r="L148" s="122" t="str">
        <f t="shared" si="2"/>
        <v/>
      </c>
      <c r="M148" s="123" t="str">
        <f t="shared" si="3"/>
        <v/>
      </c>
      <c r="N148" s="123" t="str">
        <f t="shared" si="4"/>
        <v/>
      </c>
      <c r="O148" s="123" t="str">
        <f t="shared" si="5"/>
        <v/>
      </c>
      <c r="P148" s="124" t="str">
        <f t="shared" si="6"/>
        <v/>
      </c>
      <c r="Q148" s="123" t="str">
        <f t="shared" si="7"/>
        <v/>
      </c>
      <c r="R148" s="125"/>
      <c r="S148" s="125"/>
      <c r="T148" s="125"/>
      <c r="U148" s="125"/>
    </row>
    <row r="149">
      <c r="A149" s="79"/>
      <c r="B149" s="79"/>
      <c r="C149" s="119"/>
      <c r="D149" s="79"/>
      <c r="E149" s="69"/>
      <c r="F149" s="70"/>
      <c r="G149" s="120"/>
      <c r="H149" s="38"/>
      <c r="I149" s="121"/>
      <c r="J149" s="121" t="str">
        <f t="shared" si="1"/>
        <v/>
      </c>
      <c r="K149" s="122"/>
      <c r="L149" s="122" t="str">
        <f t="shared" si="2"/>
        <v/>
      </c>
      <c r="M149" s="123" t="str">
        <f t="shared" si="3"/>
        <v/>
      </c>
      <c r="N149" s="123" t="str">
        <f t="shared" si="4"/>
        <v/>
      </c>
      <c r="O149" s="123" t="str">
        <f t="shared" si="5"/>
        <v/>
      </c>
      <c r="P149" s="124" t="str">
        <f t="shared" si="6"/>
        <v/>
      </c>
      <c r="Q149" s="123" t="str">
        <f t="shared" si="7"/>
        <v/>
      </c>
      <c r="R149" s="125"/>
      <c r="S149" s="125"/>
      <c r="T149" s="125"/>
      <c r="U149" s="125"/>
    </row>
    <row r="150">
      <c r="A150" s="79"/>
      <c r="B150" s="79"/>
      <c r="C150" s="119"/>
      <c r="D150" s="79"/>
      <c r="E150" s="69"/>
      <c r="F150" s="70"/>
      <c r="G150" s="120"/>
      <c r="H150" s="38"/>
      <c r="I150" s="121"/>
      <c r="J150" s="121" t="str">
        <f t="shared" si="1"/>
        <v/>
      </c>
      <c r="K150" s="122"/>
      <c r="L150" s="122" t="str">
        <f t="shared" si="2"/>
        <v/>
      </c>
      <c r="M150" s="123" t="str">
        <f t="shared" si="3"/>
        <v/>
      </c>
      <c r="N150" s="123" t="str">
        <f t="shared" si="4"/>
        <v/>
      </c>
      <c r="O150" s="123" t="str">
        <f t="shared" si="5"/>
        <v/>
      </c>
      <c r="P150" s="124" t="str">
        <f t="shared" si="6"/>
        <v/>
      </c>
      <c r="Q150" s="123" t="str">
        <f t="shared" si="7"/>
        <v/>
      </c>
      <c r="R150" s="125"/>
      <c r="S150" s="125"/>
      <c r="T150" s="125"/>
      <c r="U150" s="125"/>
    </row>
    <row r="151">
      <c r="A151" s="79"/>
      <c r="B151" s="79"/>
      <c r="C151" s="119"/>
      <c r="D151" s="79"/>
      <c r="E151" s="69"/>
      <c r="F151" s="70"/>
      <c r="G151" s="120"/>
      <c r="H151" s="38"/>
      <c r="I151" s="121"/>
      <c r="J151" s="121" t="str">
        <f t="shared" si="1"/>
        <v/>
      </c>
      <c r="K151" s="122"/>
      <c r="L151" s="122" t="str">
        <f t="shared" si="2"/>
        <v/>
      </c>
      <c r="M151" s="123" t="str">
        <f t="shared" si="3"/>
        <v/>
      </c>
      <c r="N151" s="123" t="str">
        <f t="shared" si="4"/>
        <v/>
      </c>
      <c r="O151" s="123" t="str">
        <f t="shared" si="5"/>
        <v/>
      </c>
      <c r="P151" s="124" t="str">
        <f t="shared" si="6"/>
        <v/>
      </c>
      <c r="Q151" s="123" t="str">
        <f t="shared" si="7"/>
        <v/>
      </c>
      <c r="R151" s="125"/>
      <c r="S151" s="125"/>
      <c r="T151" s="125"/>
      <c r="U151" s="125"/>
    </row>
    <row r="152">
      <c r="A152" s="79"/>
      <c r="B152" s="79"/>
      <c r="C152" s="119"/>
      <c r="D152" s="79"/>
      <c r="E152" s="69"/>
      <c r="F152" s="70"/>
      <c r="G152" s="120"/>
      <c r="H152" s="38"/>
      <c r="I152" s="121"/>
      <c r="J152" s="121" t="str">
        <f t="shared" si="1"/>
        <v/>
      </c>
      <c r="K152" s="122"/>
      <c r="L152" s="122" t="str">
        <f t="shared" si="2"/>
        <v/>
      </c>
      <c r="M152" s="123" t="str">
        <f t="shared" si="3"/>
        <v/>
      </c>
      <c r="N152" s="123" t="str">
        <f t="shared" si="4"/>
        <v/>
      </c>
      <c r="O152" s="123" t="str">
        <f t="shared" si="5"/>
        <v/>
      </c>
      <c r="P152" s="124" t="str">
        <f t="shared" si="6"/>
        <v/>
      </c>
      <c r="Q152" s="123" t="str">
        <f t="shared" si="7"/>
        <v/>
      </c>
      <c r="R152" s="125"/>
      <c r="S152" s="125"/>
      <c r="T152" s="125"/>
      <c r="U152" s="125"/>
    </row>
    <row r="153">
      <c r="A153" s="79"/>
      <c r="B153" s="79"/>
      <c r="C153" s="119"/>
      <c r="D153" s="79"/>
      <c r="E153" s="69"/>
      <c r="F153" s="70"/>
      <c r="G153" s="120"/>
      <c r="H153" s="38"/>
      <c r="I153" s="121"/>
      <c r="J153" s="121" t="str">
        <f t="shared" si="1"/>
        <v/>
      </c>
      <c r="K153" s="122"/>
      <c r="L153" s="122" t="str">
        <f t="shared" si="2"/>
        <v/>
      </c>
      <c r="M153" s="123" t="str">
        <f t="shared" si="3"/>
        <v/>
      </c>
      <c r="N153" s="123" t="str">
        <f t="shared" si="4"/>
        <v/>
      </c>
      <c r="O153" s="123" t="str">
        <f t="shared" si="5"/>
        <v/>
      </c>
      <c r="P153" s="124" t="str">
        <f t="shared" si="6"/>
        <v/>
      </c>
      <c r="Q153" s="123" t="str">
        <f t="shared" si="7"/>
        <v/>
      </c>
      <c r="R153" s="125"/>
      <c r="S153" s="125"/>
      <c r="T153" s="125"/>
      <c r="U153" s="125"/>
    </row>
    <row r="154">
      <c r="A154" s="79"/>
      <c r="B154" s="79"/>
      <c r="C154" s="119"/>
      <c r="D154" s="79"/>
      <c r="E154" s="69"/>
      <c r="F154" s="70"/>
      <c r="G154" s="120"/>
      <c r="H154" s="38"/>
      <c r="I154" s="121"/>
      <c r="J154" s="121" t="str">
        <f t="shared" si="1"/>
        <v/>
      </c>
      <c r="K154" s="122"/>
      <c r="L154" s="122" t="str">
        <f t="shared" si="2"/>
        <v/>
      </c>
      <c r="M154" s="123" t="str">
        <f t="shared" si="3"/>
        <v/>
      </c>
      <c r="N154" s="123" t="str">
        <f t="shared" si="4"/>
        <v/>
      </c>
      <c r="O154" s="123" t="str">
        <f t="shared" si="5"/>
        <v/>
      </c>
      <c r="P154" s="124" t="str">
        <f t="shared" si="6"/>
        <v/>
      </c>
      <c r="Q154" s="123" t="str">
        <f t="shared" si="7"/>
        <v/>
      </c>
      <c r="R154" s="125"/>
      <c r="S154" s="125"/>
      <c r="T154" s="125"/>
      <c r="U154" s="125"/>
    </row>
    <row r="155">
      <c r="A155" s="79"/>
      <c r="B155" s="79"/>
      <c r="C155" s="119"/>
      <c r="D155" s="79"/>
      <c r="E155" s="69"/>
      <c r="F155" s="70"/>
      <c r="G155" s="120"/>
      <c r="H155" s="38"/>
      <c r="I155" s="121"/>
      <c r="J155" s="121" t="str">
        <f t="shared" si="1"/>
        <v/>
      </c>
      <c r="K155" s="122"/>
      <c r="L155" s="122" t="str">
        <f t="shared" si="2"/>
        <v/>
      </c>
      <c r="M155" s="123" t="str">
        <f t="shared" si="3"/>
        <v/>
      </c>
      <c r="N155" s="123" t="str">
        <f t="shared" si="4"/>
        <v/>
      </c>
      <c r="O155" s="123" t="str">
        <f t="shared" si="5"/>
        <v/>
      </c>
      <c r="P155" s="124" t="str">
        <f t="shared" si="6"/>
        <v/>
      </c>
      <c r="Q155" s="123" t="str">
        <f t="shared" si="7"/>
        <v/>
      </c>
      <c r="R155" s="125"/>
      <c r="S155" s="125"/>
      <c r="T155" s="125"/>
      <c r="U155" s="125"/>
    </row>
    <row r="156">
      <c r="A156" s="79"/>
      <c r="B156" s="79"/>
      <c r="C156" s="119"/>
      <c r="D156" s="79"/>
      <c r="E156" s="69"/>
      <c r="F156" s="70"/>
      <c r="G156" s="120"/>
      <c r="H156" s="38"/>
      <c r="I156" s="121"/>
      <c r="J156" s="121" t="str">
        <f t="shared" si="1"/>
        <v/>
      </c>
      <c r="K156" s="122"/>
      <c r="L156" s="122" t="str">
        <f t="shared" si="2"/>
        <v/>
      </c>
      <c r="M156" s="123" t="str">
        <f t="shared" si="3"/>
        <v/>
      </c>
      <c r="N156" s="123" t="str">
        <f t="shared" si="4"/>
        <v/>
      </c>
      <c r="O156" s="123" t="str">
        <f t="shared" si="5"/>
        <v/>
      </c>
      <c r="P156" s="124" t="str">
        <f t="shared" si="6"/>
        <v/>
      </c>
      <c r="Q156" s="123" t="str">
        <f t="shared" si="7"/>
        <v/>
      </c>
      <c r="R156" s="125"/>
      <c r="S156" s="125"/>
      <c r="T156" s="125"/>
      <c r="U156" s="125"/>
    </row>
    <row r="157">
      <c r="A157" s="79"/>
      <c r="B157" s="79"/>
      <c r="C157" s="119"/>
      <c r="D157" s="79"/>
      <c r="E157" s="69"/>
      <c r="F157" s="70"/>
      <c r="G157" s="120"/>
      <c r="H157" s="38"/>
      <c r="I157" s="121"/>
      <c r="J157" s="121" t="str">
        <f t="shared" si="1"/>
        <v/>
      </c>
      <c r="K157" s="122"/>
      <c r="L157" s="122" t="str">
        <f t="shared" si="2"/>
        <v/>
      </c>
      <c r="M157" s="123" t="str">
        <f t="shared" si="3"/>
        <v/>
      </c>
      <c r="N157" s="123" t="str">
        <f t="shared" si="4"/>
        <v/>
      </c>
      <c r="O157" s="123" t="str">
        <f t="shared" si="5"/>
        <v/>
      </c>
      <c r="P157" s="124" t="str">
        <f t="shared" si="6"/>
        <v/>
      </c>
      <c r="Q157" s="123" t="str">
        <f t="shared" si="7"/>
        <v/>
      </c>
      <c r="R157" s="125"/>
      <c r="S157" s="125"/>
      <c r="T157" s="125"/>
      <c r="U157" s="125"/>
    </row>
    <row r="158">
      <c r="A158" s="79"/>
      <c r="B158" s="79"/>
      <c r="C158" s="119"/>
      <c r="D158" s="79"/>
      <c r="E158" s="69"/>
      <c r="F158" s="70"/>
      <c r="G158" s="120"/>
      <c r="H158" s="38"/>
      <c r="I158" s="121"/>
      <c r="J158" s="121" t="str">
        <f t="shared" si="1"/>
        <v/>
      </c>
      <c r="K158" s="122"/>
      <c r="L158" s="122" t="str">
        <f t="shared" si="2"/>
        <v/>
      </c>
      <c r="M158" s="123" t="str">
        <f t="shared" si="3"/>
        <v/>
      </c>
      <c r="N158" s="123" t="str">
        <f t="shared" si="4"/>
        <v/>
      </c>
      <c r="O158" s="123" t="str">
        <f t="shared" si="5"/>
        <v/>
      </c>
      <c r="P158" s="124" t="str">
        <f t="shared" si="6"/>
        <v/>
      </c>
      <c r="Q158" s="123" t="str">
        <f t="shared" si="7"/>
        <v/>
      </c>
      <c r="R158" s="125"/>
      <c r="S158" s="125"/>
      <c r="T158" s="125"/>
      <c r="U158" s="125"/>
    </row>
    <row r="159">
      <c r="A159" s="79"/>
      <c r="B159" s="79"/>
      <c r="C159" s="119"/>
      <c r="D159" s="79"/>
      <c r="E159" s="69"/>
      <c r="F159" s="70"/>
      <c r="G159" s="120"/>
      <c r="H159" s="38"/>
      <c r="I159" s="121"/>
      <c r="J159" s="121" t="str">
        <f t="shared" si="1"/>
        <v/>
      </c>
      <c r="K159" s="122"/>
      <c r="L159" s="122" t="str">
        <f t="shared" si="2"/>
        <v/>
      </c>
      <c r="M159" s="123" t="str">
        <f t="shared" si="3"/>
        <v/>
      </c>
      <c r="N159" s="123" t="str">
        <f t="shared" si="4"/>
        <v/>
      </c>
      <c r="O159" s="123" t="str">
        <f t="shared" si="5"/>
        <v/>
      </c>
      <c r="P159" s="124" t="str">
        <f t="shared" si="6"/>
        <v/>
      </c>
      <c r="Q159" s="123" t="str">
        <f t="shared" si="7"/>
        <v/>
      </c>
      <c r="R159" s="125"/>
      <c r="S159" s="125"/>
      <c r="T159" s="125"/>
      <c r="U159" s="125"/>
    </row>
    <row r="160">
      <c r="A160" s="79"/>
      <c r="B160" s="79"/>
      <c r="C160" s="119"/>
      <c r="D160" s="79"/>
      <c r="E160" s="69"/>
      <c r="F160" s="70"/>
      <c r="G160" s="120"/>
      <c r="H160" s="38"/>
      <c r="I160" s="121"/>
      <c r="J160" s="121" t="str">
        <f t="shared" si="1"/>
        <v/>
      </c>
      <c r="K160" s="122"/>
      <c r="L160" s="122" t="str">
        <f t="shared" si="2"/>
        <v/>
      </c>
      <c r="M160" s="123" t="str">
        <f t="shared" si="3"/>
        <v/>
      </c>
      <c r="N160" s="123" t="str">
        <f t="shared" si="4"/>
        <v/>
      </c>
      <c r="O160" s="123" t="str">
        <f t="shared" si="5"/>
        <v/>
      </c>
      <c r="P160" s="124" t="str">
        <f t="shared" si="6"/>
        <v/>
      </c>
      <c r="Q160" s="123" t="str">
        <f t="shared" si="7"/>
        <v/>
      </c>
      <c r="R160" s="125"/>
      <c r="S160" s="125"/>
      <c r="T160" s="125"/>
      <c r="U160" s="125"/>
    </row>
    <row r="161">
      <c r="A161" s="79"/>
      <c r="B161" s="79"/>
      <c r="C161" s="119"/>
      <c r="D161" s="79"/>
      <c r="E161" s="69"/>
      <c r="F161" s="70"/>
      <c r="G161" s="120"/>
      <c r="H161" s="38"/>
      <c r="I161" s="121"/>
      <c r="J161" s="121" t="str">
        <f t="shared" si="1"/>
        <v/>
      </c>
      <c r="K161" s="122"/>
      <c r="L161" s="122" t="str">
        <f t="shared" si="2"/>
        <v/>
      </c>
      <c r="M161" s="123" t="str">
        <f t="shared" si="3"/>
        <v/>
      </c>
      <c r="N161" s="123" t="str">
        <f t="shared" si="4"/>
        <v/>
      </c>
      <c r="O161" s="123" t="str">
        <f t="shared" si="5"/>
        <v/>
      </c>
      <c r="P161" s="124" t="str">
        <f t="shared" si="6"/>
        <v/>
      </c>
      <c r="Q161" s="123" t="str">
        <f t="shared" si="7"/>
        <v/>
      </c>
      <c r="R161" s="125"/>
      <c r="S161" s="125"/>
      <c r="T161" s="125"/>
      <c r="U161" s="125"/>
    </row>
    <row r="162">
      <c r="A162" s="79"/>
      <c r="B162" s="79"/>
      <c r="C162" s="119"/>
      <c r="D162" s="79"/>
      <c r="E162" s="69"/>
      <c r="F162" s="70"/>
      <c r="G162" s="120"/>
      <c r="H162" s="38"/>
      <c r="I162" s="121"/>
      <c r="J162" s="121" t="str">
        <f t="shared" si="1"/>
        <v/>
      </c>
      <c r="K162" s="122"/>
      <c r="L162" s="122" t="str">
        <f t="shared" si="2"/>
        <v/>
      </c>
      <c r="M162" s="123" t="str">
        <f t="shared" si="3"/>
        <v/>
      </c>
      <c r="N162" s="123" t="str">
        <f t="shared" si="4"/>
        <v/>
      </c>
      <c r="O162" s="123" t="str">
        <f t="shared" si="5"/>
        <v/>
      </c>
      <c r="P162" s="124" t="str">
        <f t="shared" si="6"/>
        <v/>
      </c>
      <c r="Q162" s="123" t="str">
        <f t="shared" si="7"/>
        <v/>
      </c>
      <c r="R162" s="125"/>
      <c r="S162" s="125"/>
      <c r="T162" s="125"/>
      <c r="U162" s="125"/>
    </row>
    <row r="163">
      <c r="A163" s="79"/>
      <c r="B163" s="79"/>
      <c r="C163" s="119"/>
      <c r="D163" s="79"/>
      <c r="E163" s="69"/>
      <c r="F163" s="70"/>
      <c r="G163" s="120"/>
      <c r="H163" s="38"/>
      <c r="I163" s="121"/>
      <c r="J163" s="121" t="str">
        <f t="shared" si="1"/>
        <v/>
      </c>
      <c r="K163" s="122"/>
      <c r="L163" s="122" t="str">
        <f t="shared" si="2"/>
        <v/>
      </c>
      <c r="M163" s="123" t="str">
        <f t="shared" si="3"/>
        <v/>
      </c>
      <c r="N163" s="123" t="str">
        <f t="shared" si="4"/>
        <v/>
      </c>
      <c r="O163" s="123" t="str">
        <f t="shared" si="5"/>
        <v/>
      </c>
      <c r="P163" s="124" t="str">
        <f t="shared" si="6"/>
        <v/>
      </c>
      <c r="Q163" s="123" t="str">
        <f t="shared" si="7"/>
        <v/>
      </c>
      <c r="R163" s="125"/>
      <c r="S163" s="125"/>
      <c r="T163" s="125"/>
      <c r="U163" s="125"/>
    </row>
    <row r="164">
      <c r="A164" s="79"/>
      <c r="B164" s="79"/>
      <c r="C164" s="119"/>
      <c r="D164" s="79"/>
      <c r="E164" s="69"/>
      <c r="F164" s="70"/>
      <c r="G164" s="120"/>
      <c r="H164" s="38"/>
      <c r="I164" s="121"/>
      <c r="J164" s="121" t="str">
        <f t="shared" si="1"/>
        <v/>
      </c>
      <c r="K164" s="122"/>
      <c r="L164" s="122" t="str">
        <f t="shared" si="2"/>
        <v/>
      </c>
      <c r="M164" s="123" t="str">
        <f t="shared" si="3"/>
        <v/>
      </c>
      <c r="N164" s="123" t="str">
        <f t="shared" si="4"/>
        <v/>
      </c>
      <c r="O164" s="123" t="str">
        <f t="shared" si="5"/>
        <v/>
      </c>
      <c r="P164" s="124" t="str">
        <f t="shared" si="6"/>
        <v/>
      </c>
      <c r="Q164" s="123" t="str">
        <f t="shared" si="7"/>
        <v/>
      </c>
      <c r="R164" s="125"/>
      <c r="S164" s="125"/>
      <c r="T164" s="125"/>
      <c r="U164" s="125"/>
    </row>
    <row r="165">
      <c r="A165" s="79"/>
      <c r="B165" s="79"/>
      <c r="C165" s="119"/>
      <c r="D165" s="79"/>
      <c r="E165" s="69"/>
      <c r="F165" s="70"/>
      <c r="G165" s="120"/>
      <c r="H165" s="38"/>
      <c r="I165" s="121"/>
      <c r="J165" s="121" t="str">
        <f t="shared" si="1"/>
        <v/>
      </c>
      <c r="K165" s="122"/>
      <c r="L165" s="122" t="str">
        <f t="shared" si="2"/>
        <v/>
      </c>
      <c r="M165" s="123" t="str">
        <f t="shared" si="3"/>
        <v/>
      </c>
      <c r="N165" s="123" t="str">
        <f t="shared" si="4"/>
        <v/>
      </c>
      <c r="O165" s="123" t="str">
        <f t="shared" si="5"/>
        <v/>
      </c>
      <c r="P165" s="124" t="str">
        <f t="shared" si="6"/>
        <v/>
      </c>
      <c r="Q165" s="123" t="str">
        <f t="shared" si="7"/>
        <v/>
      </c>
      <c r="R165" s="125"/>
      <c r="S165" s="125"/>
      <c r="T165" s="125"/>
      <c r="U165" s="125"/>
    </row>
    <row r="166">
      <c r="A166" s="79"/>
      <c r="B166" s="79"/>
      <c r="C166" s="119"/>
      <c r="D166" s="79"/>
      <c r="E166" s="69"/>
      <c r="F166" s="70"/>
      <c r="G166" s="120"/>
      <c r="H166" s="38"/>
      <c r="I166" s="121"/>
      <c r="J166" s="121" t="str">
        <f t="shared" si="1"/>
        <v/>
      </c>
      <c r="K166" s="122"/>
      <c r="L166" s="122" t="str">
        <f t="shared" si="2"/>
        <v/>
      </c>
      <c r="M166" s="123" t="str">
        <f t="shared" si="3"/>
        <v/>
      </c>
      <c r="N166" s="123" t="str">
        <f t="shared" si="4"/>
        <v/>
      </c>
      <c r="O166" s="123" t="str">
        <f t="shared" si="5"/>
        <v/>
      </c>
      <c r="P166" s="124" t="str">
        <f t="shared" si="6"/>
        <v/>
      </c>
      <c r="Q166" s="123" t="str">
        <f t="shared" si="7"/>
        <v/>
      </c>
      <c r="R166" s="125"/>
      <c r="S166" s="125"/>
      <c r="T166" s="125"/>
      <c r="U166" s="125"/>
    </row>
    <row r="167">
      <c r="A167" s="79"/>
      <c r="B167" s="79"/>
      <c r="C167" s="119"/>
      <c r="D167" s="79"/>
      <c r="E167" s="69"/>
      <c r="F167" s="70"/>
      <c r="G167" s="120"/>
      <c r="H167" s="38"/>
      <c r="I167" s="121"/>
      <c r="J167" s="121" t="str">
        <f t="shared" si="1"/>
        <v/>
      </c>
      <c r="K167" s="122"/>
      <c r="L167" s="122" t="str">
        <f t="shared" si="2"/>
        <v/>
      </c>
      <c r="M167" s="123" t="str">
        <f t="shared" si="3"/>
        <v/>
      </c>
      <c r="N167" s="123" t="str">
        <f t="shared" si="4"/>
        <v/>
      </c>
      <c r="O167" s="123" t="str">
        <f t="shared" si="5"/>
        <v/>
      </c>
      <c r="P167" s="124" t="str">
        <f t="shared" si="6"/>
        <v/>
      </c>
      <c r="Q167" s="123" t="str">
        <f t="shared" si="7"/>
        <v/>
      </c>
      <c r="R167" s="125"/>
      <c r="S167" s="125"/>
      <c r="T167" s="125"/>
      <c r="U167" s="125"/>
    </row>
    <row r="168">
      <c r="A168" s="79"/>
      <c r="B168" s="79"/>
      <c r="C168" s="119"/>
      <c r="D168" s="79"/>
      <c r="E168" s="69"/>
      <c r="F168" s="70"/>
      <c r="G168" s="120"/>
      <c r="H168" s="38"/>
      <c r="I168" s="121"/>
      <c r="J168" s="121" t="str">
        <f t="shared" si="1"/>
        <v/>
      </c>
      <c r="K168" s="122"/>
      <c r="L168" s="122" t="str">
        <f t="shared" si="2"/>
        <v/>
      </c>
      <c r="M168" s="123" t="str">
        <f t="shared" si="3"/>
        <v/>
      </c>
      <c r="N168" s="123" t="str">
        <f t="shared" si="4"/>
        <v/>
      </c>
      <c r="O168" s="123" t="str">
        <f t="shared" si="5"/>
        <v/>
      </c>
      <c r="P168" s="124" t="str">
        <f t="shared" si="6"/>
        <v/>
      </c>
      <c r="Q168" s="123" t="str">
        <f t="shared" si="7"/>
        <v/>
      </c>
      <c r="R168" s="125"/>
      <c r="S168" s="125"/>
      <c r="T168" s="125"/>
      <c r="U168" s="125"/>
    </row>
    <row r="169">
      <c r="A169" s="79"/>
      <c r="B169" s="79"/>
      <c r="C169" s="119"/>
      <c r="D169" s="79"/>
      <c r="E169" s="69"/>
      <c r="F169" s="70"/>
      <c r="G169" s="120"/>
      <c r="H169" s="38"/>
      <c r="I169" s="121"/>
      <c r="J169" s="121" t="str">
        <f t="shared" si="1"/>
        <v/>
      </c>
      <c r="K169" s="122"/>
      <c r="L169" s="122" t="str">
        <f t="shared" si="2"/>
        <v/>
      </c>
      <c r="M169" s="123" t="str">
        <f t="shared" si="3"/>
        <v/>
      </c>
      <c r="N169" s="123" t="str">
        <f t="shared" si="4"/>
        <v/>
      </c>
      <c r="O169" s="123" t="str">
        <f t="shared" si="5"/>
        <v/>
      </c>
      <c r="P169" s="124" t="str">
        <f t="shared" si="6"/>
        <v/>
      </c>
      <c r="Q169" s="123" t="str">
        <f t="shared" si="7"/>
        <v/>
      </c>
      <c r="R169" s="125"/>
      <c r="S169" s="125"/>
      <c r="T169" s="125"/>
      <c r="U169" s="125"/>
    </row>
    <row r="170">
      <c r="A170" s="79"/>
      <c r="B170" s="79"/>
      <c r="C170" s="119"/>
      <c r="D170" s="79"/>
      <c r="E170" s="69"/>
      <c r="F170" s="70"/>
      <c r="G170" s="120"/>
      <c r="H170" s="38"/>
      <c r="I170" s="121"/>
      <c r="J170" s="121" t="str">
        <f t="shared" si="1"/>
        <v/>
      </c>
      <c r="K170" s="122"/>
      <c r="L170" s="122" t="str">
        <f t="shared" si="2"/>
        <v/>
      </c>
      <c r="M170" s="123" t="str">
        <f t="shared" si="3"/>
        <v/>
      </c>
      <c r="N170" s="123" t="str">
        <f t="shared" si="4"/>
        <v/>
      </c>
      <c r="O170" s="123" t="str">
        <f t="shared" si="5"/>
        <v/>
      </c>
      <c r="P170" s="124" t="str">
        <f t="shared" si="6"/>
        <v/>
      </c>
      <c r="Q170" s="123" t="str">
        <f t="shared" si="7"/>
        <v/>
      </c>
      <c r="R170" s="125"/>
      <c r="S170" s="125"/>
      <c r="T170" s="125"/>
      <c r="U170" s="125"/>
    </row>
    <row r="171">
      <c r="A171" s="79"/>
      <c r="B171" s="79"/>
      <c r="C171" s="119"/>
      <c r="D171" s="79"/>
      <c r="E171" s="69"/>
      <c r="F171" s="70"/>
      <c r="G171" s="120"/>
      <c r="H171" s="38"/>
      <c r="I171" s="121"/>
      <c r="J171" s="121" t="str">
        <f t="shared" si="1"/>
        <v/>
      </c>
      <c r="K171" s="122"/>
      <c r="L171" s="122" t="str">
        <f t="shared" si="2"/>
        <v/>
      </c>
      <c r="M171" s="123" t="str">
        <f t="shared" si="3"/>
        <v/>
      </c>
      <c r="N171" s="123" t="str">
        <f t="shared" si="4"/>
        <v/>
      </c>
      <c r="O171" s="123" t="str">
        <f t="shared" si="5"/>
        <v/>
      </c>
      <c r="P171" s="124" t="str">
        <f t="shared" si="6"/>
        <v/>
      </c>
      <c r="Q171" s="123" t="str">
        <f t="shared" si="7"/>
        <v/>
      </c>
      <c r="R171" s="125"/>
      <c r="S171" s="125"/>
      <c r="T171" s="125"/>
      <c r="U171" s="125"/>
    </row>
    <row r="172">
      <c r="A172" s="79"/>
      <c r="B172" s="79"/>
      <c r="C172" s="119"/>
      <c r="D172" s="79"/>
      <c r="E172" s="69"/>
      <c r="F172" s="70"/>
      <c r="G172" s="120"/>
      <c r="H172" s="38"/>
      <c r="I172" s="121"/>
      <c r="J172" s="121" t="str">
        <f t="shared" si="1"/>
        <v/>
      </c>
      <c r="K172" s="122"/>
      <c r="L172" s="122" t="str">
        <f t="shared" si="2"/>
        <v/>
      </c>
      <c r="M172" s="123" t="str">
        <f t="shared" si="3"/>
        <v/>
      </c>
      <c r="N172" s="123" t="str">
        <f t="shared" si="4"/>
        <v/>
      </c>
      <c r="O172" s="123" t="str">
        <f t="shared" si="5"/>
        <v/>
      </c>
      <c r="P172" s="124" t="str">
        <f t="shared" si="6"/>
        <v/>
      </c>
      <c r="Q172" s="123" t="str">
        <f t="shared" si="7"/>
        <v/>
      </c>
      <c r="R172" s="125"/>
      <c r="S172" s="125"/>
      <c r="T172" s="125"/>
      <c r="U172" s="125"/>
    </row>
    <row r="173">
      <c r="A173" s="79"/>
      <c r="B173" s="79"/>
      <c r="C173" s="119"/>
      <c r="D173" s="79"/>
      <c r="E173" s="69"/>
      <c r="F173" s="70"/>
      <c r="G173" s="120"/>
      <c r="H173" s="38"/>
      <c r="I173" s="121"/>
      <c r="J173" s="121" t="str">
        <f t="shared" si="1"/>
        <v/>
      </c>
      <c r="K173" s="122"/>
      <c r="L173" s="122" t="str">
        <f t="shared" si="2"/>
        <v/>
      </c>
      <c r="M173" s="123" t="str">
        <f t="shared" si="3"/>
        <v/>
      </c>
      <c r="N173" s="123" t="str">
        <f t="shared" si="4"/>
        <v/>
      </c>
      <c r="O173" s="123" t="str">
        <f t="shared" si="5"/>
        <v/>
      </c>
      <c r="P173" s="124" t="str">
        <f t="shared" si="6"/>
        <v/>
      </c>
      <c r="Q173" s="123" t="str">
        <f t="shared" si="7"/>
        <v/>
      </c>
      <c r="R173" s="125"/>
      <c r="S173" s="125"/>
      <c r="T173" s="125"/>
      <c r="U173" s="125"/>
    </row>
    <row r="174">
      <c r="A174" s="79"/>
      <c r="B174" s="79"/>
      <c r="C174" s="119"/>
      <c r="D174" s="79"/>
      <c r="E174" s="69"/>
      <c r="F174" s="70"/>
      <c r="G174" s="120"/>
      <c r="H174" s="38"/>
      <c r="I174" s="121"/>
      <c r="J174" s="121" t="str">
        <f t="shared" si="1"/>
        <v/>
      </c>
      <c r="K174" s="122"/>
      <c r="L174" s="122" t="str">
        <f t="shared" si="2"/>
        <v/>
      </c>
      <c r="M174" s="123" t="str">
        <f t="shared" si="3"/>
        <v/>
      </c>
      <c r="N174" s="123" t="str">
        <f t="shared" si="4"/>
        <v/>
      </c>
      <c r="O174" s="123" t="str">
        <f t="shared" si="5"/>
        <v/>
      </c>
      <c r="P174" s="124" t="str">
        <f t="shared" si="6"/>
        <v/>
      </c>
      <c r="Q174" s="123" t="str">
        <f t="shared" si="7"/>
        <v/>
      </c>
      <c r="R174" s="125"/>
      <c r="S174" s="125"/>
      <c r="T174" s="125"/>
      <c r="U174" s="125"/>
    </row>
    <row r="175">
      <c r="A175" s="79"/>
      <c r="B175" s="79"/>
      <c r="C175" s="119"/>
      <c r="D175" s="79"/>
      <c r="E175" s="69"/>
      <c r="F175" s="70"/>
      <c r="G175" s="120"/>
      <c r="H175" s="38"/>
      <c r="I175" s="121"/>
      <c r="J175" s="121" t="str">
        <f t="shared" si="1"/>
        <v/>
      </c>
      <c r="K175" s="122"/>
      <c r="L175" s="122" t="str">
        <f t="shared" si="2"/>
        <v/>
      </c>
      <c r="M175" s="123" t="str">
        <f t="shared" si="3"/>
        <v/>
      </c>
      <c r="N175" s="123" t="str">
        <f t="shared" si="4"/>
        <v/>
      </c>
      <c r="O175" s="123" t="str">
        <f t="shared" si="5"/>
        <v/>
      </c>
      <c r="P175" s="124" t="str">
        <f t="shared" si="6"/>
        <v/>
      </c>
      <c r="Q175" s="123" t="str">
        <f t="shared" si="7"/>
        <v/>
      </c>
      <c r="R175" s="125"/>
      <c r="S175" s="125"/>
      <c r="T175" s="125"/>
      <c r="U175" s="125"/>
    </row>
    <row r="176">
      <c r="A176" s="79"/>
      <c r="B176" s="79"/>
      <c r="C176" s="119"/>
      <c r="D176" s="79"/>
      <c r="E176" s="69"/>
      <c r="F176" s="70"/>
      <c r="G176" s="120"/>
      <c r="H176" s="38"/>
      <c r="I176" s="121"/>
      <c r="J176" s="121" t="str">
        <f t="shared" si="1"/>
        <v/>
      </c>
      <c r="K176" s="122"/>
      <c r="L176" s="122" t="str">
        <f t="shared" si="2"/>
        <v/>
      </c>
      <c r="M176" s="123" t="str">
        <f t="shared" si="3"/>
        <v/>
      </c>
      <c r="N176" s="123" t="str">
        <f t="shared" si="4"/>
        <v/>
      </c>
      <c r="O176" s="123" t="str">
        <f t="shared" si="5"/>
        <v/>
      </c>
      <c r="P176" s="124" t="str">
        <f t="shared" si="6"/>
        <v/>
      </c>
      <c r="Q176" s="123" t="str">
        <f t="shared" si="7"/>
        <v/>
      </c>
      <c r="R176" s="125"/>
      <c r="S176" s="125"/>
      <c r="T176" s="125"/>
      <c r="U176" s="125"/>
    </row>
    <row r="177">
      <c r="A177" s="79"/>
      <c r="B177" s="79"/>
      <c r="C177" s="119"/>
      <c r="D177" s="79"/>
      <c r="E177" s="69"/>
      <c r="F177" s="70"/>
      <c r="G177" s="120"/>
      <c r="H177" s="38"/>
      <c r="I177" s="121"/>
      <c r="J177" s="121" t="str">
        <f t="shared" si="1"/>
        <v/>
      </c>
      <c r="K177" s="122"/>
      <c r="L177" s="122" t="str">
        <f t="shared" si="2"/>
        <v/>
      </c>
      <c r="M177" s="123" t="str">
        <f t="shared" si="3"/>
        <v/>
      </c>
      <c r="N177" s="123" t="str">
        <f t="shared" si="4"/>
        <v/>
      </c>
      <c r="O177" s="123" t="str">
        <f t="shared" si="5"/>
        <v/>
      </c>
      <c r="P177" s="124" t="str">
        <f t="shared" si="6"/>
        <v/>
      </c>
      <c r="Q177" s="123" t="str">
        <f t="shared" si="7"/>
        <v/>
      </c>
      <c r="R177" s="125"/>
      <c r="S177" s="125"/>
      <c r="T177" s="125"/>
      <c r="U177" s="125"/>
    </row>
    <row r="178">
      <c r="A178" s="79"/>
      <c r="B178" s="79"/>
      <c r="C178" s="119"/>
      <c r="D178" s="79"/>
      <c r="E178" s="69"/>
      <c r="F178" s="70"/>
      <c r="G178" s="120"/>
      <c r="H178" s="38"/>
      <c r="I178" s="121"/>
      <c r="J178" s="121" t="str">
        <f t="shared" si="1"/>
        <v/>
      </c>
      <c r="K178" s="122"/>
      <c r="L178" s="122" t="str">
        <f t="shared" si="2"/>
        <v/>
      </c>
      <c r="M178" s="123" t="str">
        <f t="shared" si="3"/>
        <v/>
      </c>
      <c r="N178" s="123" t="str">
        <f t="shared" si="4"/>
        <v/>
      </c>
      <c r="O178" s="123" t="str">
        <f t="shared" si="5"/>
        <v/>
      </c>
      <c r="P178" s="124" t="str">
        <f t="shared" si="6"/>
        <v/>
      </c>
      <c r="Q178" s="123" t="str">
        <f t="shared" si="7"/>
        <v/>
      </c>
      <c r="R178" s="125"/>
      <c r="S178" s="125"/>
      <c r="T178" s="125"/>
      <c r="U178" s="125"/>
    </row>
    <row r="179">
      <c r="A179" s="79"/>
      <c r="B179" s="79"/>
      <c r="C179" s="119"/>
      <c r="D179" s="79"/>
      <c r="E179" s="69"/>
      <c r="F179" s="70"/>
      <c r="G179" s="120"/>
      <c r="H179" s="38"/>
      <c r="I179" s="121"/>
      <c r="J179" s="121" t="str">
        <f t="shared" si="1"/>
        <v/>
      </c>
      <c r="K179" s="122"/>
      <c r="L179" s="122" t="str">
        <f t="shared" si="2"/>
        <v/>
      </c>
      <c r="M179" s="123" t="str">
        <f t="shared" si="3"/>
        <v/>
      </c>
      <c r="N179" s="123" t="str">
        <f t="shared" si="4"/>
        <v/>
      </c>
      <c r="O179" s="123" t="str">
        <f t="shared" si="5"/>
        <v/>
      </c>
      <c r="P179" s="124" t="str">
        <f t="shared" si="6"/>
        <v/>
      </c>
      <c r="Q179" s="123" t="str">
        <f t="shared" si="7"/>
        <v/>
      </c>
      <c r="R179" s="125"/>
      <c r="S179" s="125"/>
      <c r="T179" s="125"/>
      <c r="U179" s="125"/>
    </row>
    <row r="180">
      <c r="A180" s="79"/>
      <c r="B180" s="79"/>
      <c r="C180" s="119"/>
      <c r="D180" s="79"/>
      <c r="E180" s="69"/>
      <c r="F180" s="70"/>
      <c r="G180" s="120"/>
      <c r="H180" s="38"/>
      <c r="I180" s="121"/>
      <c r="J180" s="121" t="str">
        <f t="shared" si="1"/>
        <v/>
      </c>
      <c r="K180" s="122"/>
      <c r="L180" s="122" t="str">
        <f t="shared" si="2"/>
        <v/>
      </c>
      <c r="M180" s="123" t="str">
        <f t="shared" si="3"/>
        <v/>
      </c>
      <c r="N180" s="123" t="str">
        <f t="shared" si="4"/>
        <v/>
      </c>
      <c r="O180" s="123" t="str">
        <f t="shared" si="5"/>
        <v/>
      </c>
      <c r="P180" s="124" t="str">
        <f t="shared" si="6"/>
        <v/>
      </c>
      <c r="Q180" s="123" t="str">
        <f t="shared" si="7"/>
        <v/>
      </c>
      <c r="R180" s="125"/>
      <c r="S180" s="125"/>
      <c r="T180" s="125"/>
      <c r="U180" s="125"/>
    </row>
    <row r="181">
      <c r="A181" s="79"/>
      <c r="B181" s="79"/>
      <c r="C181" s="119"/>
      <c r="D181" s="79"/>
      <c r="E181" s="69"/>
      <c r="F181" s="70"/>
      <c r="G181" s="120"/>
      <c r="H181" s="38"/>
      <c r="I181" s="121"/>
      <c r="J181" s="121" t="str">
        <f t="shared" si="1"/>
        <v/>
      </c>
      <c r="K181" s="122"/>
      <c r="L181" s="122" t="str">
        <f t="shared" si="2"/>
        <v/>
      </c>
      <c r="M181" s="123" t="str">
        <f t="shared" si="3"/>
        <v/>
      </c>
      <c r="N181" s="123" t="str">
        <f t="shared" si="4"/>
        <v/>
      </c>
      <c r="O181" s="123" t="str">
        <f t="shared" si="5"/>
        <v/>
      </c>
      <c r="P181" s="124" t="str">
        <f t="shared" si="6"/>
        <v/>
      </c>
      <c r="Q181" s="123" t="str">
        <f t="shared" si="7"/>
        <v/>
      </c>
      <c r="R181" s="125"/>
      <c r="S181" s="125"/>
      <c r="T181" s="125"/>
      <c r="U181" s="125"/>
    </row>
    <row r="182">
      <c r="A182" s="79"/>
      <c r="B182" s="79"/>
      <c r="C182" s="119"/>
      <c r="D182" s="79"/>
      <c r="E182" s="69"/>
      <c r="F182" s="70"/>
      <c r="G182" s="120"/>
      <c r="H182" s="38"/>
      <c r="I182" s="121"/>
      <c r="J182" s="121" t="str">
        <f t="shared" si="1"/>
        <v/>
      </c>
      <c r="K182" s="122"/>
      <c r="L182" s="122" t="str">
        <f t="shared" si="2"/>
        <v/>
      </c>
      <c r="M182" s="123" t="str">
        <f t="shared" si="3"/>
        <v/>
      </c>
      <c r="N182" s="123" t="str">
        <f t="shared" si="4"/>
        <v/>
      </c>
      <c r="O182" s="123" t="str">
        <f t="shared" si="5"/>
        <v/>
      </c>
      <c r="P182" s="124" t="str">
        <f t="shared" si="6"/>
        <v/>
      </c>
      <c r="Q182" s="123" t="str">
        <f t="shared" si="7"/>
        <v/>
      </c>
      <c r="R182" s="125"/>
      <c r="S182" s="125"/>
      <c r="T182" s="125"/>
      <c r="U182" s="125"/>
    </row>
    <row r="183">
      <c r="A183" s="79"/>
      <c r="B183" s="79"/>
      <c r="C183" s="119"/>
      <c r="D183" s="79"/>
      <c r="E183" s="69"/>
      <c r="F183" s="70"/>
      <c r="G183" s="120"/>
      <c r="H183" s="38"/>
      <c r="I183" s="121"/>
      <c r="J183" s="121" t="str">
        <f t="shared" si="1"/>
        <v/>
      </c>
      <c r="K183" s="122"/>
      <c r="L183" s="122" t="str">
        <f t="shared" si="2"/>
        <v/>
      </c>
      <c r="M183" s="123" t="str">
        <f t="shared" si="3"/>
        <v/>
      </c>
      <c r="N183" s="123" t="str">
        <f t="shared" si="4"/>
        <v/>
      </c>
      <c r="O183" s="123" t="str">
        <f t="shared" si="5"/>
        <v/>
      </c>
      <c r="P183" s="124" t="str">
        <f t="shared" si="6"/>
        <v/>
      </c>
      <c r="Q183" s="123" t="str">
        <f t="shared" si="7"/>
        <v/>
      </c>
      <c r="R183" s="125"/>
      <c r="S183" s="125"/>
      <c r="T183" s="125"/>
      <c r="U183" s="125"/>
    </row>
    <row r="184">
      <c r="A184" s="79"/>
      <c r="B184" s="79"/>
      <c r="C184" s="119"/>
      <c r="D184" s="79"/>
      <c r="E184" s="69"/>
      <c r="F184" s="70"/>
      <c r="G184" s="120"/>
      <c r="H184" s="38"/>
      <c r="I184" s="121"/>
      <c r="J184" s="121" t="str">
        <f t="shared" si="1"/>
        <v/>
      </c>
      <c r="K184" s="122"/>
      <c r="L184" s="122" t="str">
        <f t="shared" si="2"/>
        <v/>
      </c>
      <c r="M184" s="123" t="str">
        <f t="shared" si="3"/>
        <v/>
      </c>
      <c r="N184" s="123" t="str">
        <f t="shared" si="4"/>
        <v/>
      </c>
      <c r="O184" s="123" t="str">
        <f t="shared" si="5"/>
        <v/>
      </c>
      <c r="P184" s="124" t="str">
        <f t="shared" si="6"/>
        <v/>
      </c>
      <c r="Q184" s="123" t="str">
        <f t="shared" si="7"/>
        <v/>
      </c>
      <c r="R184" s="125"/>
      <c r="S184" s="125"/>
      <c r="T184" s="125"/>
      <c r="U184" s="125"/>
    </row>
    <row r="185">
      <c r="A185" s="79"/>
      <c r="B185" s="79"/>
      <c r="C185" s="119"/>
      <c r="D185" s="79"/>
      <c r="E185" s="69"/>
      <c r="F185" s="70"/>
      <c r="G185" s="120"/>
      <c r="H185" s="38"/>
      <c r="I185" s="121"/>
      <c r="J185" s="121" t="str">
        <f t="shared" si="1"/>
        <v/>
      </c>
      <c r="K185" s="122"/>
      <c r="L185" s="122" t="str">
        <f t="shared" si="2"/>
        <v/>
      </c>
      <c r="M185" s="123" t="str">
        <f t="shared" si="3"/>
        <v/>
      </c>
      <c r="N185" s="123" t="str">
        <f t="shared" si="4"/>
        <v/>
      </c>
      <c r="O185" s="123" t="str">
        <f t="shared" si="5"/>
        <v/>
      </c>
      <c r="P185" s="124" t="str">
        <f t="shared" si="6"/>
        <v/>
      </c>
      <c r="Q185" s="123" t="str">
        <f t="shared" si="7"/>
        <v/>
      </c>
      <c r="R185" s="125"/>
      <c r="S185" s="125"/>
      <c r="T185" s="125"/>
      <c r="U185" s="125"/>
    </row>
    <row r="186">
      <c r="A186" s="79"/>
      <c r="B186" s="79"/>
      <c r="C186" s="119"/>
      <c r="D186" s="79"/>
      <c r="E186" s="69"/>
      <c r="F186" s="70"/>
      <c r="G186" s="120"/>
      <c r="H186" s="38"/>
      <c r="I186" s="121"/>
      <c r="J186" s="121" t="str">
        <f t="shared" si="1"/>
        <v/>
      </c>
      <c r="K186" s="122"/>
      <c r="L186" s="122" t="str">
        <f t="shared" si="2"/>
        <v/>
      </c>
      <c r="M186" s="123" t="str">
        <f t="shared" si="3"/>
        <v/>
      </c>
      <c r="N186" s="123" t="str">
        <f t="shared" si="4"/>
        <v/>
      </c>
      <c r="O186" s="123" t="str">
        <f t="shared" si="5"/>
        <v/>
      </c>
      <c r="P186" s="124" t="str">
        <f t="shared" si="6"/>
        <v/>
      </c>
      <c r="Q186" s="123" t="str">
        <f t="shared" si="7"/>
        <v/>
      </c>
      <c r="R186" s="125"/>
      <c r="S186" s="125"/>
      <c r="T186" s="125"/>
      <c r="U186" s="125"/>
    </row>
    <row r="187">
      <c r="A187" s="79"/>
      <c r="B187" s="79"/>
      <c r="C187" s="119"/>
      <c r="D187" s="79"/>
      <c r="E187" s="69"/>
      <c r="F187" s="70"/>
      <c r="G187" s="120"/>
      <c r="H187" s="38"/>
      <c r="I187" s="121"/>
      <c r="J187" s="121" t="str">
        <f t="shared" si="1"/>
        <v/>
      </c>
      <c r="K187" s="122"/>
      <c r="L187" s="122" t="str">
        <f t="shared" si="2"/>
        <v/>
      </c>
      <c r="M187" s="123" t="str">
        <f t="shared" si="3"/>
        <v/>
      </c>
      <c r="N187" s="123" t="str">
        <f t="shared" si="4"/>
        <v/>
      </c>
      <c r="O187" s="123" t="str">
        <f t="shared" si="5"/>
        <v/>
      </c>
      <c r="P187" s="124" t="str">
        <f t="shared" si="6"/>
        <v/>
      </c>
      <c r="Q187" s="123" t="str">
        <f t="shared" si="7"/>
        <v/>
      </c>
      <c r="R187" s="125"/>
      <c r="S187" s="125"/>
      <c r="T187" s="125"/>
      <c r="U187" s="125"/>
    </row>
    <row r="188">
      <c r="A188" s="79"/>
      <c r="B188" s="79"/>
      <c r="C188" s="119"/>
      <c r="D188" s="79"/>
      <c r="E188" s="69"/>
      <c r="F188" s="70"/>
      <c r="G188" s="120"/>
      <c r="H188" s="38"/>
      <c r="I188" s="121"/>
      <c r="J188" s="121" t="str">
        <f t="shared" si="1"/>
        <v/>
      </c>
      <c r="K188" s="122"/>
      <c r="L188" s="122" t="str">
        <f t="shared" si="2"/>
        <v/>
      </c>
      <c r="M188" s="123" t="str">
        <f t="shared" si="3"/>
        <v/>
      </c>
      <c r="N188" s="123" t="str">
        <f t="shared" si="4"/>
        <v/>
      </c>
      <c r="O188" s="123" t="str">
        <f t="shared" si="5"/>
        <v/>
      </c>
      <c r="P188" s="124" t="str">
        <f t="shared" si="6"/>
        <v/>
      </c>
      <c r="Q188" s="123" t="str">
        <f t="shared" si="7"/>
        <v/>
      </c>
      <c r="R188" s="125"/>
      <c r="S188" s="125"/>
      <c r="T188" s="125"/>
      <c r="U188" s="125"/>
    </row>
    <row r="189">
      <c r="A189" s="79"/>
      <c r="B189" s="79"/>
      <c r="C189" s="119"/>
      <c r="D189" s="79"/>
      <c r="E189" s="69"/>
      <c r="F189" s="70"/>
      <c r="G189" s="120"/>
      <c r="H189" s="38"/>
      <c r="I189" s="121"/>
      <c r="J189" s="121" t="str">
        <f t="shared" si="1"/>
        <v/>
      </c>
      <c r="K189" s="122"/>
      <c r="L189" s="122" t="str">
        <f t="shared" si="2"/>
        <v/>
      </c>
      <c r="M189" s="123" t="str">
        <f t="shared" si="3"/>
        <v/>
      </c>
      <c r="N189" s="123" t="str">
        <f t="shared" si="4"/>
        <v/>
      </c>
      <c r="O189" s="123" t="str">
        <f t="shared" si="5"/>
        <v/>
      </c>
      <c r="P189" s="124" t="str">
        <f t="shared" si="6"/>
        <v/>
      </c>
      <c r="Q189" s="123" t="str">
        <f t="shared" si="7"/>
        <v/>
      </c>
      <c r="R189" s="125"/>
      <c r="S189" s="125"/>
      <c r="T189" s="125"/>
      <c r="U189" s="125"/>
    </row>
    <row r="190">
      <c r="A190" s="79"/>
      <c r="B190" s="79"/>
      <c r="C190" s="119"/>
      <c r="D190" s="79"/>
      <c r="E190" s="69"/>
      <c r="F190" s="70"/>
      <c r="G190" s="120"/>
      <c r="H190" s="38"/>
      <c r="I190" s="121"/>
      <c r="J190" s="121" t="str">
        <f t="shared" si="1"/>
        <v/>
      </c>
      <c r="K190" s="122"/>
      <c r="L190" s="122" t="str">
        <f t="shared" si="2"/>
        <v/>
      </c>
      <c r="M190" s="123" t="str">
        <f t="shared" si="3"/>
        <v/>
      </c>
      <c r="N190" s="123" t="str">
        <f t="shared" si="4"/>
        <v/>
      </c>
      <c r="O190" s="123" t="str">
        <f t="shared" si="5"/>
        <v/>
      </c>
      <c r="P190" s="124" t="str">
        <f t="shared" si="6"/>
        <v/>
      </c>
      <c r="Q190" s="123" t="str">
        <f t="shared" si="7"/>
        <v/>
      </c>
      <c r="R190" s="125"/>
      <c r="S190" s="125"/>
      <c r="T190" s="125"/>
      <c r="U190" s="125"/>
    </row>
    <row r="191">
      <c r="A191" s="79"/>
      <c r="B191" s="79"/>
      <c r="C191" s="119"/>
      <c r="D191" s="79"/>
      <c r="E191" s="69"/>
      <c r="F191" s="70"/>
      <c r="G191" s="120"/>
      <c r="H191" s="38"/>
      <c r="I191" s="121"/>
      <c r="J191" s="121" t="str">
        <f t="shared" si="1"/>
        <v/>
      </c>
      <c r="K191" s="122"/>
      <c r="L191" s="122" t="str">
        <f t="shared" si="2"/>
        <v/>
      </c>
      <c r="M191" s="123" t="str">
        <f t="shared" si="3"/>
        <v/>
      </c>
      <c r="N191" s="123" t="str">
        <f t="shared" si="4"/>
        <v/>
      </c>
      <c r="O191" s="123" t="str">
        <f t="shared" si="5"/>
        <v/>
      </c>
      <c r="P191" s="124" t="str">
        <f t="shared" si="6"/>
        <v/>
      </c>
      <c r="Q191" s="123" t="str">
        <f t="shared" si="7"/>
        <v/>
      </c>
      <c r="R191" s="125"/>
      <c r="S191" s="125"/>
      <c r="T191" s="125"/>
      <c r="U191" s="125"/>
    </row>
    <row r="192">
      <c r="A192" s="79"/>
      <c r="B192" s="79"/>
      <c r="C192" s="119"/>
      <c r="D192" s="79"/>
      <c r="E192" s="69"/>
      <c r="F192" s="70"/>
      <c r="G192" s="120"/>
      <c r="H192" s="38"/>
      <c r="I192" s="121"/>
      <c r="J192" s="121" t="str">
        <f t="shared" si="1"/>
        <v/>
      </c>
      <c r="K192" s="122"/>
      <c r="L192" s="122" t="str">
        <f t="shared" si="2"/>
        <v/>
      </c>
      <c r="M192" s="123" t="str">
        <f t="shared" si="3"/>
        <v/>
      </c>
      <c r="N192" s="123" t="str">
        <f t="shared" si="4"/>
        <v/>
      </c>
      <c r="O192" s="123" t="str">
        <f t="shared" si="5"/>
        <v/>
      </c>
      <c r="P192" s="124" t="str">
        <f t="shared" si="6"/>
        <v/>
      </c>
      <c r="Q192" s="123" t="str">
        <f t="shared" si="7"/>
        <v/>
      </c>
      <c r="R192" s="125"/>
      <c r="S192" s="125"/>
      <c r="T192" s="125"/>
      <c r="U192" s="125"/>
    </row>
    <row r="193">
      <c r="A193" s="79"/>
      <c r="B193" s="79"/>
      <c r="C193" s="119"/>
      <c r="D193" s="79"/>
      <c r="E193" s="69"/>
      <c r="F193" s="70"/>
      <c r="G193" s="120"/>
      <c r="H193" s="38"/>
      <c r="I193" s="121"/>
      <c r="J193" s="121" t="str">
        <f t="shared" si="1"/>
        <v/>
      </c>
      <c r="K193" s="122"/>
      <c r="L193" s="122" t="str">
        <f t="shared" si="2"/>
        <v/>
      </c>
      <c r="M193" s="123" t="str">
        <f t="shared" si="3"/>
        <v/>
      </c>
      <c r="N193" s="123" t="str">
        <f t="shared" si="4"/>
        <v/>
      </c>
      <c r="O193" s="123" t="str">
        <f t="shared" si="5"/>
        <v/>
      </c>
      <c r="P193" s="124" t="str">
        <f t="shared" si="6"/>
        <v/>
      </c>
      <c r="Q193" s="123" t="str">
        <f t="shared" si="7"/>
        <v/>
      </c>
      <c r="R193" s="125"/>
      <c r="S193" s="125"/>
      <c r="T193" s="125"/>
      <c r="U193" s="125"/>
    </row>
    <row r="194">
      <c r="A194" s="79"/>
      <c r="B194" s="79"/>
      <c r="C194" s="119"/>
      <c r="D194" s="79"/>
      <c r="E194" s="69"/>
      <c r="F194" s="70"/>
      <c r="G194" s="120"/>
      <c r="H194" s="38"/>
      <c r="I194" s="121"/>
      <c r="J194" s="121" t="str">
        <f t="shared" si="1"/>
        <v/>
      </c>
      <c r="K194" s="122"/>
      <c r="L194" s="122" t="str">
        <f t="shared" si="2"/>
        <v/>
      </c>
      <c r="M194" s="123" t="str">
        <f t="shared" si="3"/>
        <v/>
      </c>
      <c r="N194" s="123" t="str">
        <f t="shared" si="4"/>
        <v/>
      </c>
      <c r="O194" s="123" t="str">
        <f t="shared" si="5"/>
        <v/>
      </c>
      <c r="P194" s="124" t="str">
        <f t="shared" si="6"/>
        <v/>
      </c>
      <c r="Q194" s="123" t="str">
        <f t="shared" si="7"/>
        <v/>
      </c>
      <c r="R194" s="125"/>
      <c r="S194" s="125"/>
      <c r="T194" s="125"/>
      <c r="U194" s="125"/>
    </row>
    <row r="195">
      <c r="A195" s="79"/>
      <c r="B195" s="79"/>
      <c r="C195" s="119"/>
      <c r="D195" s="79"/>
      <c r="E195" s="69"/>
      <c r="F195" s="70"/>
      <c r="G195" s="120"/>
      <c r="H195" s="38"/>
      <c r="I195" s="121"/>
      <c r="J195" s="121" t="str">
        <f t="shared" si="1"/>
        <v/>
      </c>
      <c r="K195" s="122"/>
      <c r="L195" s="122" t="str">
        <f t="shared" si="2"/>
        <v/>
      </c>
      <c r="M195" s="123" t="str">
        <f t="shared" si="3"/>
        <v/>
      </c>
      <c r="N195" s="123" t="str">
        <f t="shared" si="4"/>
        <v/>
      </c>
      <c r="O195" s="123" t="str">
        <f t="shared" si="5"/>
        <v/>
      </c>
      <c r="P195" s="124" t="str">
        <f t="shared" si="6"/>
        <v/>
      </c>
      <c r="Q195" s="123" t="str">
        <f t="shared" si="7"/>
        <v/>
      </c>
      <c r="R195" s="125"/>
      <c r="S195" s="125"/>
      <c r="T195" s="125"/>
      <c r="U195" s="125"/>
    </row>
    <row r="196">
      <c r="A196" s="79"/>
      <c r="B196" s="79"/>
      <c r="C196" s="119"/>
      <c r="D196" s="79"/>
      <c r="E196" s="69"/>
      <c r="F196" s="70"/>
      <c r="G196" s="120"/>
      <c r="H196" s="38"/>
      <c r="I196" s="121"/>
      <c r="J196" s="121" t="str">
        <f t="shared" si="1"/>
        <v/>
      </c>
      <c r="K196" s="122"/>
      <c r="L196" s="122" t="str">
        <f t="shared" si="2"/>
        <v/>
      </c>
      <c r="M196" s="123" t="str">
        <f t="shared" si="3"/>
        <v/>
      </c>
      <c r="N196" s="123" t="str">
        <f t="shared" si="4"/>
        <v/>
      </c>
      <c r="O196" s="123" t="str">
        <f t="shared" si="5"/>
        <v/>
      </c>
      <c r="P196" s="124" t="str">
        <f t="shared" si="6"/>
        <v/>
      </c>
      <c r="Q196" s="123" t="str">
        <f t="shared" si="7"/>
        <v/>
      </c>
      <c r="R196" s="125"/>
      <c r="S196" s="125"/>
      <c r="T196" s="125"/>
      <c r="U196" s="125"/>
    </row>
    <row r="197">
      <c r="A197" s="79"/>
      <c r="B197" s="79"/>
      <c r="C197" s="119"/>
      <c r="D197" s="79"/>
      <c r="E197" s="69"/>
      <c r="F197" s="70"/>
      <c r="G197" s="120"/>
      <c r="H197" s="38"/>
      <c r="I197" s="121"/>
      <c r="J197" s="121" t="str">
        <f t="shared" si="1"/>
        <v/>
      </c>
      <c r="K197" s="122"/>
      <c r="L197" s="122" t="str">
        <f t="shared" si="2"/>
        <v/>
      </c>
      <c r="M197" s="123" t="str">
        <f t="shared" si="3"/>
        <v/>
      </c>
      <c r="N197" s="123" t="str">
        <f t="shared" si="4"/>
        <v/>
      </c>
      <c r="O197" s="123" t="str">
        <f t="shared" si="5"/>
        <v/>
      </c>
      <c r="P197" s="124" t="str">
        <f t="shared" si="6"/>
        <v/>
      </c>
      <c r="Q197" s="123" t="str">
        <f t="shared" si="7"/>
        <v/>
      </c>
      <c r="R197" s="125"/>
      <c r="S197" s="125"/>
      <c r="T197" s="125"/>
      <c r="U197" s="125"/>
    </row>
    <row r="198">
      <c r="A198" s="79"/>
      <c r="B198" s="79"/>
      <c r="C198" s="119"/>
      <c r="D198" s="79"/>
      <c r="E198" s="69"/>
      <c r="F198" s="70"/>
      <c r="G198" s="120"/>
      <c r="H198" s="38"/>
      <c r="I198" s="121"/>
      <c r="J198" s="121" t="str">
        <f t="shared" si="1"/>
        <v/>
      </c>
      <c r="K198" s="122"/>
      <c r="L198" s="122" t="str">
        <f t="shared" si="2"/>
        <v/>
      </c>
      <c r="M198" s="123" t="str">
        <f t="shared" si="3"/>
        <v/>
      </c>
      <c r="N198" s="123" t="str">
        <f t="shared" si="4"/>
        <v/>
      </c>
      <c r="O198" s="123" t="str">
        <f t="shared" si="5"/>
        <v/>
      </c>
      <c r="P198" s="124" t="str">
        <f t="shared" si="6"/>
        <v/>
      </c>
      <c r="Q198" s="123" t="str">
        <f t="shared" si="7"/>
        <v/>
      </c>
      <c r="R198" s="125"/>
      <c r="S198" s="125"/>
      <c r="T198" s="125"/>
      <c r="U198" s="125"/>
    </row>
    <row r="199">
      <c r="A199" s="79"/>
      <c r="B199" s="79"/>
      <c r="C199" s="119"/>
      <c r="D199" s="79"/>
      <c r="E199" s="69"/>
      <c r="F199" s="70"/>
      <c r="G199" s="120"/>
      <c r="H199" s="38"/>
      <c r="I199" s="121"/>
      <c r="J199" s="121" t="str">
        <f t="shared" si="1"/>
        <v/>
      </c>
      <c r="K199" s="122"/>
      <c r="L199" s="122" t="str">
        <f t="shared" si="2"/>
        <v/>
      </c>
      <c r="M199" s="123" t="str">
        <f t="shared" si="3"/>
        <v/>
      </c>
      <c r="N199" s="123" t="str">
        <f t="shared" si="4"/>
        <v/>
      </c>
      <c r="O199" s="123" t="str">
        <f t="shared" si="5"/>
        <v/>
      </c>
      <c r="P199" s="124" t="str">
        <f t="shared" si="6"/>
        <v/>
      </c>
      <c r="Q199" s="123" t="str">
        <f t="shared" si="7"/>
        <v/>
      </c>
      <c r="R199" s="125"/>
      <c r="S199" s="125"/>
      <c r="T199" s="125"/>
      <c r="U199" s="125"/>
    </row>
    <row r="200">
      <c r="A200" s="79"/>
      <c r="B200" s="79"/>
      <c r="C200" s="119"/>
      <c r="D200" s="79"/>
      <c r="E200" s="69"/>
      <c r="F200" s="70"/>
      <c r="G200" s="120"/>
      <c r="H200" s="38"/>
      <c r="I200" s="121"/>
      <c r="J200" s="121" t="str">
        <f t="shared" si="1"/>
        <v/>
      </c>
      <c r="K200" s="122"/>
      <c r="L200" s="122" t="str">
        <f t="shared" si="2"/>
        <v/>
      </c>
      <c r="M200" s="123" t="str">
        <f t="shared" si="3"/>
        <v/>
      </c>
      <c r="N200" s="123" t="str">
        <f t="shared" si="4"/>
        <v/>
      </c>
      <c r="O200" s="123" t="str">
        <f t="shared" si="5"/>
        <v/>
      </c>
      <c r="P200" s="124" t="str">
        <f t="shared" si="6"/>
        <v/>
      </c>
      <c r="Q200" s="123" t="str">
        <f t="shared" si="7"/>
        <v/>
      </c>
      <c r="R200" s="125"/>
      <c r="S200" s="125"/>
      <c r="T200" s="125"/>
      <c r="U200" s="125"/>
    </row>
    <row r="201">
      <c r="A201" s="79"/>
      <c r="B201" s="79"/>
      <c r="C201" s="119"/>
      <c r="D201" s="79"/>
      <c r="E201" s="69"/>
      <c r="F201" s="70"/>
      <c r="G201" s="120"/>
      <c r="H201" s="38"/>
      <c r="I201" s="121"/>
      <c r="J201" s="121" t="str">
        <f t="shared" si="1"/>
        <v/>
      </c>
      <c r="K201" s="122"/>
      <c r="L201" s="122" t="str">
        <f t="shared" si="2"/>
        <v/>
      </c>
      <c r="M201" s="123" t="str">
        <f t="shared" si="3"/>
        <v/>
      </c>
      <c r="N201" s="123" t="str">
        <f t="shared" si="4"/>
        <v/>
      </c>
      <c r="O201" s="123" t="str">
        <f t="shared" si="5"/>
        <v/>
      </c>
      <c r="P201" s="124" t="str">
        <f t="shared" si="6"/>
        <v/>
      </c>
      <c r="Q201" s="123" t="str">
        <f t="shared" si="7"/>
        <v/>
      </c>
      <c r="R201" s="125"/>
      <c r="S201" s="125"/>
      <c r="T201" s="125"/>
      <c r="U201" s="125"/>
    </row>
    <row r="202">
      <c r="A202" s="79"/>
      <c r="B202" s="79"/>
      <c r="C202" s="119"/>
      <c r="D202" s="79"/>
      <c r="E202" s="69"/>
      <c r="F202" s="70"/>
      <c r="G202" s="120"/>
      <c r="H202" s="38"/>
      <c r="I202" s="121"/>
      <c r="J202" s="121" t="str">
        <f t="shared" si="1"/>
        <v/>
      </c>
      <c r="K202" s="122"/>
      <c r="L202" s="122" t="str">
        <f t="shared" si="2"/>
        <v/>
      </c>
      <c r="M202" s="123" t="str">
        <f t="shared" si="3"/>
        <v/>
      </c>
      <c r="N202" s="123" t="str">
        <f t="shared" si="4"/>
        <v/>
      </c>
      <c r="O202" s="123" t="str">
        <f t="shared" si="5"/>
        <v/>
      </c>
      <c r="P202" s="124" t="str">
        <f t="shared" si="6"/>
        <v/>
      </c>
      <c r="Q202" s="123" t="str">
        <f t="shared" si="7"/>
        <v/>
      </c>
      <c r="R202" s="125"/>
      <c r="S202" s="125"/>
      <c r="T202" s="125"/>
      <c r="U202" s="125"/>
    </row>
    <row r="203">
      <c r="A203" s="79"/>
      <c r="B203" s="79"/>
      <c r="C203" s="119"/>
      <c r="D203" s="79"/>
      <c r="E203" s="69"/>
      <c r="F203" s="70"/>
      <c r="G203" s="120"/>
      <c r="H203" s="38"/>
      <c r="I203" s="121"/>
      <c r="J203" s="121" t="str">
        <f t="shared" si="1"/>
        <v/>
      </c>
      <c r="K203" s="122"/>
      <c r="L203" s="122" t="str">
        <f t="shared" si="2"/>
        <v/>
      </c>
      <c r="M203" s="123" t="str">
        <f t="shared" si="3"/>
        <v/>
      </c>
      <c r="N203" s="123" t="str">
        <f t="shared" si="4"/>
        <v/>
      </c>
      <c r="O203" s="123" t="str">
        <f t="shared" si="5"/>
        <v/>
      </c>
      <c r="P203" s="124" t="str">
        <f t="shared" si="6"/>
        <v/>
      </c>
      <c r="Q203" s="123" t="str">
        <f t="shared" si="7"/>
        <v/>
      </c>
      <c r="R203" s="125"/>
      <c r="S203" s="125"/>
      <c r="T203" s="125"/>
      <c r="U203" s="125"/>
    </row>
    <row r="204">
      <c r="A204" s="79"/>
      <c r="B204" s="79"/>
      <c r="C204" s="119"/>
      <c r="D204" s="79"/>
      <c r="E204" s="69"/>
      <c r="F204" s="70"/>
      <c r="G204" s="120"/>
      <c r="H204" s="38"/>
      <c r="I204" s="121"/>
      <c r="J204" s="121" t="str">
        <f t="shared" si="1"/>
        <v/>
      </c>
      <c r="K204" s="122"/>
      <c r="L204" s="122" t="str">
        <f t="shared" si="2"/>
        <v/>
      </c>
      <c r="M204" s="123" t="str">
        <f t="shared" si="3"/>
        <v/>
      </c>
      <c r="N204" s="123" t="str">
        <f t="shared" si="4"/>
        <v/>
      </c>
      <c r="O204" s="123" t="str">
        <f t="shared" si="5"/>
        <v/>
      </c>
      <c r="P204" s="124" t="str">
        <f t="shared" si="6"/>
        <v/>
      </c>
      <c r="Q204" s="123" t="str">
        <f t="shared" si="7"/>
        <v/>
      </c>
      <c r="R204" s="125"/>
      <c r="S204" s="125"/>
      <c r="T204" s="125"/>
      <c r="U204" s="125"/>
    </row>
    <row r="205">
      <c r="A205" s="79"/>
      <c r="B205" s="79"/>
      <c r="C205" s="119"/>
      <c r="D205" s="79"/>
      <c r="E205" s="69"/>
      <c r="F205" s="70"/>
      <c r="G205" s="120"/>
      <c r="H205" s="38"/>
      <c r="I205" s="121"/>
      <c r="J205" s="121" t="str">
        <f t="shared" si="1"/>
        <v/>
      </c>
      <c r="K205" s="122"/>
      <c r="L205" s="122" t="str">
        <f t="shared" si="2"/>
        <v/>
      </c>
      <c r="M205" s="123" t="str">
        <f t="shared" si="3"/>
        <v/>
      </c>
      <c r="N205" s="123" t="str">
        <f t="shared" si="4"/>
        <v/>
      </c>
      <c r="O205" s="123" t="str">
        <f t="shared" si="5"/>
        <v/>
      </c>
      <c r="P205" s="124" t="str">
        <f t="shared" si="6"/>
        <v/>
      </c>
      <c r="Q205" s="123" t="str">
        <f t="shared" si="7"/>
        <v/>
      </c>
      <c r="R205" s="125"/>
      <c r="S205" s="125"/>
      <c r="T205" s="125"/>
      <c r="U205" s="125"/>
    </row>
    <row r="206">
      <c r="A206" s="79"/>
      <c r="B206" s="79"/>
      <c r="C206" s="119"/>
      <c r="D206" s="79"/>
      <c r="E206" s="69"/>
      <c r="F206" s="70"/>
      <c r="G206" s="120"/>
      <c r="H206" s="38"/>
      <c r="I206" s="121"/>
      <c r="J206" s="121" t="str">
        <f t="shared" si="1"/>
        <v/>
      </c>
      <c r="K206" s="122"/>
      <c r="L206" s="122" t="str">
        <f t="shared" si="2"/>
        <v/>
      </c>
      <c r="M206" s="123" t="str">
        <f t="shared" si="3"/>
        <v/>
      </c>
      <c r="N206" s="123" t="str">
        <f t="shared" si="4"/>
        <v/>
      </c>
      <c r="O206" s="123" t="str">
        <f t="shared" si="5"/>
        <v/>
      </c>
      <c r="P206" s="124" t="str">
        <f t="shared" si="6"/>
        <v/>
      </c>
      <c r="Q206" s="123" t="str">
        <f t="shared" si="7"/>
        <v/>
      </c>
      <c r="R206" s="125"/>
      <c r="S206" s="125"/>
      <c r="T206" s="125"/>
      <c r="U206" s="125"/>
    </row>
    <row r="207">
      <c r="A207" s="79"/>
      <c r="B207" s="79"/>
      <c r="C207" s="119"/>
      <c r="D207" s="79"/>
      <c r="E207" s="69"/>
      <c r="F207" s="70"/>
      <c r="G207" s="120"/>
      <c r="H207" s="38"/>
      <c r="I207" s="121"/>
      <c r="J207" s="121" t="str">
        <f t="shared" si="1"/>
        <v/>
      </c>
      <c r="K207" s="122"/>
      <c r="L207" s="122" t="str">
        <f t="shared" si="2"/>
        <v/>
      </c>
      <c r="M207" s="123" t="str">
        <f t="shared" si="3"/>
        <v/>
      </c>
      <c r="N207" s="123" t="str">
        <f t="shared" si="4"/>
        <v/>
      </c>
      <c r="O207" s="123" t="str">
        <f t="shared" si="5"/>
        <v/>
      </c>
      <c r="P207" s="124" t="str">
        <f t="shared" si="6"/>
        <v/>
      </c>
      <c r="Q207" s="123" t="str">
        <f t="shared" si="7"/>
        <v/>
      </c>
      <c r="R207" s="125"/>
      <c r="S207" s="125"/>
      <c r="T207" s="125"/>
      <c r="U207" s="125"/>
    </row>
    <row r="208">
      <c r="A208" s="79"/>
      <c r="B208" s="79"/>
      <c r="C208" s="119"/>
      <c r="D208" s="79"/>
      <c r="E208" s="69"/>
      <c r="F208" s="70"/>
      <c r="G208" s="120"/>
      <c r="H208" s="38"/>
      <c r="I208" s="121"/>
      <c r="J208" s="121" t="str">
        <f t="shared" si="1"/>
        <v/>
      </c>
      <c r="K208" s="122"/>
      <c r="L208" s="122" t="str">
        <f t="shared" si="2"/>
        <v/>
      </c>
      <c r="M208" s="123" t="str">
        <f t="shared" si="3"/>
        <v/>
      </c>
      <c r="N208" s="123" t="str">
        <f t="shared" si="4"/>
        <v/>
      </c>
      <c r="O208" s="123" t="str">
        <f t="shared" si="5"/>
        <v/>
      </c>
      <c r="P208" s="124" t="str">
        <f t="shared" si="6"/>
        <v/>
      </c>
      <c r="Q208" s="123" t="str">
        <f t="shared" si="7"/>
        <v/>
      </c>
      <c r="R208" s="125"/>
      <c r="S208" s="125"/>
      <c r="T208" s="125"/>
      <c r="U208" s="125"/>
    </row>
    <row r="209">
      <c r="A209" s="79"/>
      <c r="B209" s="79"/>
      <c r="C209" s="119"/>
      <c r="D209" s="79"/>
      <c r="E209" s="69"/>
      <c r="F209" s="70"/>
      <c r="G209" s="120"/>
      <c r="H209" s="38"/>
      <c r="I209" s="121"/>
      <c r="J209" s="121" t="str">
        <f t="shared" si="1"/>
        <v/>
      </c>
      <c r="K209" s="122"/>
      <c r="L209" s="122" t="str">
        <f t="shared" si="2"/>
        <v/>
      </c>
      <c r="M209" s="123" t="str">
        <f t="shared" si="3"/>
        <v/>
      </c>
      <c r="N209" s="123" t="str">
        <f t="shared" si="4"/>
        <v/>
      </c>
      <c r="O209" s="123" t="str">
        <f t="shared" si="5"/>
        <v/>
      </c>
      <c r="P209" s="124" t="str">
        <f t="shared" si="6"/>
        <v/>
      </c>
      <c r="Q209" s="123" t="str">
        <f t="shared" si="7"/>
        <v/>
      </c>
      <c r="R209" s="125"/>
      <c r="S209" s="125"/>
      <c r="T209" s="125"/>
      <c r="U209" s="125"/>
    </row>
    <row r="210">
      <c r="A210" s="79"/>
      <c r="B210" s="79"/>
      <c r="C210" s="119"/>
      <c r="D210" s="79"/>
      <c r="E210" s="69"/>
      <c r="F210" s="70"/>
      <c r="G210" s="120"/>
      <c r="H210" s="38"/>
      <c r="I210" s="121"/>
      <c r="J210" s="121" t="str">
        <f t="shared" si="1"/>
        <v/>
      </c>
      <c r="K210" s="122"/>
      <c r="L210" s="122" t="str">
        <f t="shared" si="2"/>
        <v/>
      </c>
      <c r="M210" s="123" t="str">
        <f t="shared" si="3"/>
        <v/>
      </c>
      <c r="N210" s="123" t="str">
        <f t="shared" si="4"/>
        <v/>
      </c>
      <c r="O210" s="123" t="str">
        <f t="shared" si="5"/>
        <v/>
      </c>
      <c r="P210" s="124" t="str">
        <f t="shared" si="6"/>
        <v/>
      </c>
      <c r="Q210" s="123" t="str">
        <f t="shared" si="7"/>
        <v/>
      </c>
      <c r="R210" s="125"/>
      <c r="S210" s="125"/>
      <c r="T210" s="125"/>
      <c r="U210" s="125"/>
    </row>
    <row r="211">
      <c r="A211" s="79"/>
      <c r="B211" s="79"/>
      <c r="C211" s="119"/>
      <c r="D211" s="79"/>
      <c r="E211" s="69"/>
      <c r="F211" s="70"/>
      <c r="G211" s="120"/>
      <c r="H211" s="38"/>
      <c r="I211" s="121"/>
      <c r="J211" s="121" t="str">
        <f t="shared" si="1"/>
        <v/>
      </c>
      <c r="K211" s="122"/>
      <c r="L211" s="122" t="str">
        <f t="shared" si="2"/>
        <v/>
      </c>
      <c r="M211" s="123" t="str">
        <f t="shared" si="3"/>
        <v/>
      </c>
      <c r="N211" s="123" t="str">
        <f t="shared" si="4"/>
        <v/>
      </c>
      <c r="O211" s="123" t="str">
        <f t="shared" si="5"/>
        <v/>
      </c>
      <c r="P211" s="124" t="str">
        <f t="shared" si="6"/>
        <v/>
      </c>
      <c r="Q211" s="123" t="str">
        <f t="shared" si="7"/>
        <v/>
      </c>
      <c r="R211" s="125"/>
      <c r="S211" s="125"/>
      <c r="T211" s="125"/>
      <c r="U211" s="125"/>
    </row>
    <row r="212">
      <c r="A212" s="79"/>
      <c r="B212" s="79"/>
      <c r="C212" s="119"/>
      <c r="D212" s="79"/>
      <c r="E212" s="69"/>
      <c r="F212" s="70"/>
      <c r="G212" s="120"/>
      <c r="H212" s="38"/>
      <c r="I212" s="121"/>
      <c r="J212" s="121" t="str">
        <f t="shared" si="1"/>
        <v/>
      </c>
      <c r="K212" s="122"/>
      <c r="L212" s="122" t="str">
        <f t="shared" si="2"/>
        <v/>
      </c>
      <c r="M212" s="123" t="str">
        <f t="shared" si="3"/>
        <v/>
      </c>
      <c r="N212" s="123" t="str">
        <f t="shared" si="4"/>
        <v/>
      </c>
      <c r="O212" s="123" t="str">
        <f t="shared" si="5"/>
        <v/>
      </c>
      <c r="P212" s="124" t="str">
        <f t="shared" si="6"/>
        <v/>
      </c>
      <c r="Q212" s="123" t="str">
        <f t="shared" si="7"/>
        <v/>
      </c>
      <c r="R212" s="125"/>
      <c r="S212" s="125"/>
      <c r="T212" s="125"/>
      <c r="U212" s="125"/>
    </row>
    <row r="213">
      <c r="A213" s="79"/>
      <c r="B213" s="79"/>
      <c r="C213" s="119"/>
      <c r="D213" s="79"/>
      <c r="E213" s="69"/>
      <c r="F213" s="70"/>
      <c r="G213" s="120"/>
      <c r="H213" s="38"/>
      <c r="I213" s="121"/>
      <c r="J213" s="121" t="str">
        <f t="shared" si="1"/>
        <v/>
      </c>
      <c r="K213" s="122"/>
      <c r="L213" s="122" t="str">
        <f t="shared" si="2"/>
        <v/>
      </c>
      <c r="M213" s="123" t="str">
        <f t="shared" si="3"/>
        <v/>
      </c>
      <c r="N213" s="123" t="str">
        <f t="shared" si="4"/>
        <v/>
      </c>
      <c r="O213" s="123" t="str">
        <f t="shared" si="5"/>
        <v/>
      </c>
      <c r="P213" s="124" t="str">
        <f t="shared" si="6"/>
        <v/>
      </c>
      <c r="Q213" s="123" t="str">
        <f t="shared" si="7"/>
        <v/>
      </c>
      <c r="R213" s="125"/>
      <c r="S213" s="125"/>
      <c r="T213" s="125"/>
      <c r="U213" s="125"/>
    </row>
    <row r="214">
      <c r="A214" s="79"/>
      <c r="B214" s="79"/>
      <c r="C214" s="119"/>
      <c r="D214" s="79"/>
      <c r="E214" s="69"/>
      <c r="F214" s="70"/>
      <c r="G214" s="120"/>
      <c r="H214" s="38"/>
      <c r="I214" s="121"/>
      <c r="J214" s="121" t="str">
        <f t="shared" si="1"/>
        <v/>
      </c>
      <c r="K214" s="122"/>
      <c r="L214" s="122" t="str">
        <f t="shared" si="2"/>
        <v/>
      </c>
      <c r="M214" s="123" t="str">
        <f t="shared" si="3"/>
        <v/>
      </c>
      <c r="N214" s="123" t="str">
        <f t="shared" si="4"/>
        <v/>
      </c>
      <c r="O214" s="123" t="str">
        <f t="shared" si="5"/>
        <v/>
      </c>
      <c r="P214" s="124" t="str">
        <f t="shared" si="6"/>
        <v/>
      </c>
      <c r="Q214" s="123" t="str">
        <f t="shared" si="7"/>
        <v/>
      </c>
      <c r="R214" s="125"/>
      <c r="S214" s="125"/>
      <c r="T214" s="125"/>
      <c r="U214" s="125"/>
    </row>
    <row r="215">
      <c r="A215" s="79"/>
      <c r="B215" s="79"/>
      <c r="C215" s="119"/>
      <c r="D215" s="79"/>
      <c r="E215" s="69"/>
      <c r="F215" s="70"/>
      <c r="G215" s="120"/>
      <c r="H215" s="38"/>
      <c r="I215" s="121"/>
      <c r="J215" s="121" t="str">
        <f t="shared" si="1"/>
        <v/>
      </c>
      <c r="K215" s="122"/>
      <c r="L215" s="122" t="str">
        <f t="shared" si="2"/>
        <v/>
      </c>
      <c r="M215" s="123" t="str">
        <f t="shared" si="3"/>
        <v/>
      </c>
      <c r="N215" s="123" t="str">
        <f t="shared" si="4"/>
        <v/>
      </c>
      <c r="O215" s="123" t="str">
        <f t="shared" si="5"/>
        <v/>
      </c>
      <c r="P215" s="124" t="str">
        <f t="shared" si="6"/>
        <v/>
      </c>
      <c r="Q215" s="123" t="str">
        <f t="shared" si="7"/>
        <v/>
      </c>
      <c r="R215" s="125"/>
      <c r="S215" s="125"/>
      <c r="T215" s="125"/>
      <c r="U215" s="125"/>
    </row>
    <row r="216">
      <c r="A216" s="79"/>
      <c r="B216" s="79"/>
      <c r="C216" s="119"/>
      <c r="D216" s="79"/>
      <c r="E216" s="69"/>
      <c r="F216" s="70"/>
      <c r="G216" s="120"/>
      <c r="H216" s="38"/>
      <c r="I216" s="121"/>
      <c r="J216" s="121" t="str">
        <f t="shared" si="1"/>
        <v/>
      </c>
      <c r="K216" s="122"/>
      <c r="L216" s="122" t="str">
        <f t="shared" si="2"/>
        <v/>
      </c>
      <c r="M216" s="123" t="str">
        <f t="shared" si="3"/>
        <v/>
      </c>
      <c r="N216" s="123" t="str">
        <f t="shared" si="4"/>
        <v/>
      </c>
      <c r="O216" s="123" t="str">
        <f t="shared" si="5"/>
        <v/>
      </c>
      <c r="P216" s="124" t="str">
        <f t="shared" si="6"/>
        <v/>
      </c>
      <c r="Q216" s="123" t="str">
        <f t="shared" si="7"/>
        <v/>
      </c>
      <c r="R216" s="125"/>
      <c r="S216" s="125"/>
      <c r="T216" s="125"/>
      <c r="U216" s="125"/>
    </row>
    <row r="217">
      <c r="A217" s="79"/>
      <c r="B217" s="79"/>
      <c r="C217" s="119"/>
      <c r="D217" s="79"/>
      <c r="E217" s="69"/>
      <c r="F217" s="70"/>
      <c r="G217" s="120"/>
      <c r="H217" s="38"/>
      <c r="I217" s="121"/>
      <c r="J217" s="121" t="str">
        <f t="shared" si="1"/>
        <v/>
      </c>
      <c r="K217" s="122"/>
      <c r="L217" s="122" t="str">
        <f t="shared" si="2"/>
        <v/>
      </c>
      <c r="M217" s="123" t="str">
        <f t="shared" si="3"/>
        <v/>
      </c>
      <c r="N217" s="123" t="str">
        <f t="shared" si="4"/>
        <v/>
      </c>
      <c r="O217" s="123" t="str">
        <f t="shared" si="5"/>
        <v/>
      </c>
      <c r="P217" s="124" t="str">
        <f t="shared" si="6"/>
        <v/>
      </c>
      <c r="Q217" s="123" t="str">
        <f t="shared" si="7"/>
        <v/>
      </c>
      <c r="R217" s="125"/>
      <c r="S217" s="125"/>
      <c r="T217" s="125"/>
      <c r="U217" s="125"/>
    </row>
    <row r="218">
      <c r="A218" s="79"/>
      <c r="B218" s="79"/>
      <c r="C218" s="119"/>
      <c r="D218" s="79"/>
      <c r="E218" s="69"/>
      <c r="F218" s="70"/>
      <c r="G218" s="120"/>
      <c r="H218" s="38"/>
      <c r="I218" s="121"/>
      <c r="J218" s="121" t="str">
        <f t="shared" si="1"/>
        <v/>
      </c>
      <c r="K218" s="122"/>
      <c r="L218" s="122" t="str">
        <f t="shared" si="2"/>
        <v/>
      </c>
      <c r="M218" s="123" t="str">
        <f t="shared" si="3"/>
        <v/>
      </c>
      <c r="N218" s="123" t="str">
        <f t="shared" si="4"/>
        <v/>
      </c>
      <c r="O218" s="123" t="str">
        <f t="shared" si="5"/>
        <v/>
      </c>
      <c r="P218" s="124" t="str">
        <f t="shared" si="6"/>
        <v/>
      </c>
      <c r="Q218" s="123" t="str">
        <f t="shared" si="7"/>
        <v/>
      </c>
      <c r="R218" s="125"/>
      <c r="S218" s="125"/>
      <c r="T218" s="125"/>
      <c r="U218" s="125"/>
    </row>
    <row r="219">
      <c r="A219" s="79"/>
      <c r="B219" s="79"/>
      <c r="C219" s="119"/>
      <c r="D219" s="79"/>
      <c r="E219" s="69"/>
      <c r="F219" s="70"/>
      <c r="G219" s="120"/>
      <c r="H219" s="38"/>
      <c r="I219" s="121"/>
      <c r="J219" s="121" t="str">
        <f t="shared" si="1"/>
        <v/>
      </c>
      <c r="K219" s="122"/>
      <c r="L219" s="122" t="str">
        <f t="shared" si="2"/>
        <v/>
      </c>
      <c r="M219" s="123" t="str">
        <f t="shared" si="3"/>
        <v/>
      </c>
      <c r="N219" s="123" t="str">
        <f t="shared" si="4"/>
        <v/>
      </c>
      <c r="O219" s="123" t="str">
        <f t="shared" si="5"/>
        <v/>
      </c>
      <c r="P219" s="124" t="str">
        <f t="shared" si="6"/>
        <v/>
      </c>
      <c r="Q219" s="123" t="str">
        <f t="shared" si="7"/>
        <v/>
      </c>
      <c r="R219" s="125"/>
      <c r="S219" s="125"/>
      <c r="T219" s="125"/>
      <c r="U219" s="125"/>
    </row>
    <row r="220">
      <c r="A220" s="79"/>
      <c r="B220" s="79"/>
      <c r="C220" s="119"/>
      <c r="D220" s="79"/>
      <c r="E220" s="69"/>
      <c r="F220" s="70"/>
      <c r="G220" s="120"/>
      <c r="H220" s="38"/>
      <c r="I220" s="121"/>
      <c r="J220" s="121" t="str">
        <f t="shared" si="1"/>
        <v/>
      </c>
      <c r="K220" s="122"/>
      <c r="L220" s="122" t="str">
        <f t="shared" si="2"/>
        <v/>
      </c>
      <c r="M220" s="123" t="str">
        <f t="shared" si="3"/>
        <v/>
      </c>
      <c r="N220" s="123" t="str">
        <f t="shared" si="4"/>
        <v/>
      </c>
      <c r="O220" s="123" t="str">
        <f t="shared" si="5"/>
        <v/>
      </c>
      <c r="P220" s="124" t="str">
        <f t="shared" si="6"/>
        <v/>
      </c>
      <c r="Q220" s="123" t="str">
        <f t="shared" si="7"/>
        <v/>
      </c>
      <c r="R220" s="125"/>
      <c r="S220" s="125"/>
      <c r="T220" s="125"/>
      <c r="U220" s="125"/>
    </row>
    <row r="221">
      <c r="A221" s="79"/>
      <c r="B221" s="79"/>
      <c r="C221" s="119"/>
      <c r="D221" s="79"/>
      <c r="E221" s="69"/>
      <c r="F221" s="70"/>
      <c r="G221" s="120"/>
      <c r="H221" s="38"/>
      <c r="I221" s="121"/>
      <c r="J221" s="121" t="str">
        <f t="shared" si="1"/>
        <v/>
      </c>
      <c r="K221" s="122"/>
      <c r="L221" s="122" t="str">
        <f t="shared" si="2"/>
        <v/>
      </c>
      <c r="M221" s="123" t="str">
        <f t="shared" si="3"/>
        <v/>
      </c>
      <c r="N221" s="123" t="str">
        <f t="shared" si="4"/>
        <v/>
      </c>
      <c r="O221" s="123" t="str">
        <f t="shared" si="5"/>
        <v/>
      </c>
      <c r="P221" s="124" t="str">
        <f t="shared" si="6"/>
        <v/>
      </c>
      <c r="Q221" s="123" t="str">
        <f t="shared" si="7"/>
        <v/>
      </c>
      <c r="R221" s="125"/>
      <c r="S221" s="125"/>
      <c r="T221" s="125"/>
      <c r="U221" s="125"/>
    </row>
    <row r="222">
      <c r="A222" s="79"/>
      <c r="B222" s="79"/>
      <c r="C222" s="119"/>
      <c r="D222" s="79"/>
      <c r="E222" s="69"/>
      <c r="F222" s="70"/>
      <c r="G222" s="120"/>
      <c r="H222" s="38"/>
      <c r="I222" s="121"/>
      <c r="J222" s="121" t="str">
        <f t="shared" si="1"/>
        <v/>
      </c>
      <c r="K222" s="122"/>
      <c r="L222" s="122" t="str">
        <f t="shared" si="2"/>
        <v/>
      </c>
      <c r="M222" s="123" t="str">
        <f t="shared" si="3"/>
        <v/>
      </c>
      <c r="N222" s="123" t="str">
        <f t="shared" si="4"/>
        <v/>
      </c>
      <c r="O222" s="123" t="str">
        <f t="shared" si="5"/>
        <v/>
      </c>
      <c r="P222" s="124" t="str">
        <f t="shared" si="6"/>
        <v/>
      </c>
      <c r="Q222" s="123" t="str">
        <f t="shared" si="7"/>
        <v/>
      </c>
      <c r="R222" s="125"/>
      <c r="S222" s="125"/>
      <c r="T222" s="125"/>
      <c r="U222" s="125"/>
    </row>
    <row r="223">
      <c r="A223" s="79"/>
      <c r="B223" s="79"/>
      <c r="C223" s="119"/>
      <c r="D223" s="79"/>
      <c r="E223" s="69"/>
      <c r="F223" s="70"/>
      <c r="G223" s="120"/>
      <c r="H223" s="38"/>
      <c r="I223" s="121"/>
      <c r="J223" s="121" t="str">
        <f t="shared" si="1"/>
        <v/>
      </c>
      <c r="K223" s="122"/>
      <c r="L223" s="122" t="str">
        <f t="shared" si="2"/>
        <v/>
      </c>
      <c r="M223" s="123" t="str">
        <f t="shared" si="3"/>
        <v/>
      </c>
      <c r="N223" s="123" t="str">
        <f t="shared" si="4"/>
        <v/>
      </c>
      <c r="O223" s="123" t="str">
        <f t="shared" si="5"/>
        <v/>
      </c>
      <c r="P223" s="124" t="str">
        <f t="shared" si="6"/>
        <v/>
      </c>
      <c r="Q223" s="123" t="str">
        <f t="shared" si="7"/>
        <v/>
      </c>
      <c r="R223" s="125"/>
      <c r="S223" s="125"/>
      <c r="T223" s="125"/>
      <c r="U223" s="125"/>
    </row>
    <row r="224">
      <c r="A224" s="79"/>
      <c r="B224" s="79"/>
      <c r="C224" s="119"/>
      <c r="D224" s="79"/>
      <c r="E224" s="69"/>
      <c r="F224" s="70"/>
      <c r="G224" s="120"/>
      <c r="H224" s="38"/>
      <c r="I224" s="121"/>
      <c r="J224" s="121" t="str">
        <f t="shared" si="1"/>
        <v/>
      </c>
      <c r="K224" s="122"/>
      <c r="L224" s="122" t="str">
        <f t="shared" si="2"/>
        <v/>
      </c>
      <c r="M224" s="123" t="str">
        <f t="shared" si="3"/>
        <v/>
      </c>
      <c r="N224" s="123" t="str">
        <f t="shared" si="4"/>
        <v/>
      </c>
      <c r="O224" s="123" t="str">
        <f t="shared" si="5"/>
        <v/>
      </c>
      <c r="P224" s="124" t="str">
        <f t="shared" si="6"/>
        <v/>
      </c>
      <c r="Q224" s="123" t="str">
        <f t="shared" si="7"/>
        <v/>
      </c>
      <c r="R224" s="125"/>
      <c r="S224" s="125"/>
      <c r="T224" s="125"/>
      <c r="U224" s="125"/>
    </row>
    <row r="225">
      <c r="A225" s="79"/>
      <c r="B225" s="79"/>
      <c r="C225" s="119"/>
      <c r="D225" s="79"/>
      <c r="E225" s="69"/>
      <c r="F225" s="70"/>
      <c r="G225" s="120"/>
      <c r="H225" s="38"/>
      <c r="I225" s="121"/>
      <c r="J225" s="121" t="str">
        <f t="shared" si="1"/>
        <v/>
      </c>
      <c r="K225" s="122"/>
      <c r="L225" s="122" t="str">
        <f t="shared" si="2"/>
        <v/>
      </c>
      <c r="M225" s="123" t="str">
        <f t="shared" si="3"/>
        <v/>
      </c>
      <c r="N225" s="123" t="str">
        <f t="shared" si="4"/>
        <v/>
      </c>
      <c r="O225" s="123" t="str">
        <f t="shared" si="5"/>
        <v/>
      </c>
      <c r="P225" s="124" t="str">
        <f t="shared" si="6"/>
        <v/>
      </c>
      <c r="Q225" s="123" t="str">
        <f t="shared" si="7"/>
        <v/>
      </c>
      <c r="R225" s="125"/>
      <c r="S225" s="125"/>
      <c r="T225" s="125"/>
      <c r="U225" s="125"/>
    </row>
    <row r="226">
      <c r="A226" s="79"/>
      <c r="B226" s="79"/>
      <c r="C226" s="119"/>
      <c r="D226" s="79"/>
      <c r="E226" s="69"/>
      <c r="F226" s="70"/>
      <c r="G226" s="120"/>
      <c r="H226" s="38"/>
      <c r="I226" s="121"/>
      <c r="J226" s="121" t="str">
        <f t="shared" si="1"/>
        <v/>
      </c>
      <c r="K226" s="122"/>
      <c r="L226" s="122" t="str">
        <f t="shared" si="2"/>
        <v/>
      </c>
      <c r="M226" s="123" t="str">
        <f t="shared" si="3"/>
        <v/>
      </c>
      <c r="N226" s="123" t="str">
        <f t="shared" si="4"/>
        <v/>
      </c>
      <c r="O226" s="123" t="str">
        <f t="shared" si="5"/>
        <v/>
      </c>
      <c r="P226" s="124" t="str">
        <f t="shared" si="6"/>
        <v/>
      </c>
      <c r="Q226" s="123" t="str">
        <f t="shared" si="7"/>
        <v/>
      </c>
      <c r="R226" s="125"/>
      <c r="S226" s="125"/>
      <c r="T226" s="125"/>
      <c r="U226" s="125"/>
    </row>
    <row r="227">
      <c r="A227" s="79"/>
      <c r="B227" s="79"/>
      <c r="C227" s="119"/>
      <c r="D227" s="79"/>
      <c r="E227" s="69"/>
      <c r="F227" s="70"/>
      <c r="G227" s="120"/>
      <c r="H227" s="38"/>
      <c r="I227" s="121"/>
      <c r="J227" s="121" t="str">
        <f t="shared" si="1"/>
        <v/>
      </c>
      <c r="K227" s="122"/>
      <c r="L227" s="122" t="str">
        <f t="shared" si="2"/>
        <v/>
      </c>
      <c r="M227" s="123" t="str">
        <f t="shared" si="3"/>
        <v/>
      </c>
      <c r="N227" s="123" t="str">
        <f t="shared" si="4"/>
        <v/>
      </c>
      <c r="O227" s="123" t="str">
        <f t="shared" si="5"/>
        <v/>
      </c>
      <c r="P227" s="124" t="str">
        <f t="shared" si="6"/>
        <v/>
      </c>
      <c r="Q227" s="123" t="str">
        <f t="shared" si="7"/>
        <v/>
      </c>
      <c r="R227" s="125"/>
      <c r="S227" s="125"/>
      <c r="T227" s="125"/>
      <c r="U227" s="125"/>
    </row>
    <row r="228">
      <c r="A228" s="79"/>
      <c r="B228" s="79"/>
      <c r="C228" s="119"/>
      <c r="D228" s="79"/>
      <c r="E228" s="69"/>
      <c r="F228" s="70"/>
      <c r="G228" s="120"/>
      <c r="H228" s="38"/>
      <c r="I228" s="121"/>
      <c r="J228" s="121" t="str">
        <f t="shared" si="1"/>
        <v/>
      </c>
      <c r="K228" s="122"/>
      <c r="L228" s="122" t="str">
        <f t="shared" si="2"/>
        <v/>
      </c>
      <c r="M228" s="123" t="str">
        <f t="shared" si="3"/>
        <v/>
      </c>
      <c r="N228" s="123" t="str">
        <f t="shared" si="4"/>
        <v/>
      </c>
      <c r="O228" s="123" t="str">
        <f t="shared" si="5"/>
        <v/>
      </c>
      <c r="P228" s="124" t="str">
        <f t="shared" si="6"/>
        <v/>
      </c>
      <c r="Q228" s="123" t="str">
        <f t="shared" si="7"/>
        <v/>
      </c>
      <c r="R228" s="125"/>
      <c r="S228" s="125"/>
      <c r="T228" s="125"/>
      <c r="U228" s="125"/>
    </row>
    <row r="229">
      <c r="A229" s="79"/>
      <c r="B229" s="79"/>
      <c r="C229" s="119"/>
      <c r="D229" s="79"/>
      <c r="E229" s="69"/>
      <c r="F229" s="70"/>
      <c r="G229" s="120"/>
      <c r="H229" s="38"/>
      <c r="I229" s="121"/>
      <c r="J229" s="121" t="str">
        <f t="shared" si="1"/>
        <v/>
      </c>
      <c r="K229" s="122"/>
      <c r="L229" s="122" t="str">
        <f t="shared" si="2"/>
        <v/>
      </c>
      <c r="M229" s="123" t="str">
        <f t="shared" si="3"/>
        <v/>
      </c>
      <c r="N229" s="123" t="str">
        <f t="shared" si="4"/>
        <v/>
      </c>
      <c r="O229" s="123" t="str">
        <f t="shared" si="5"/>
        <v/>
      </c>
      <c r="P229" s="124" t="str">
        <f t="shared" si="6"/>
        <v/>
      </c>
      <c r="Q229" s="123" t="str">
        <f t="shared" si="7"/>
        <v/>
      </c>
      <c r="R229" s="125"/>
      <c r="S229" s="125"/>
      <c r="T229" s="125"/>
      <c r="U229" s="125"/>
    </row>
    <row r="230">
      <c r="A230" s="79"/>
      <c r="B230" s="79"/>
      <c r="C230" s="119"/>
      <c r="D230" s="79"/>
      <c r="E230" s="69"/>
      <c r="F230" s="70"/>
      <c r="G230" s="120"/>
      <c r="H230" s="38"/>
      <c r="I230" s="121"/>
      <c r="J230" s="121" t="str">
        <f t="shared" si="1"/>
        <v/>
      </c>
      <c r="K230" s="122"/>
      <c r="L230" s="122" t="str">
        <f t="shared" si="2"/>
        <v/>
      </c>
      <c r="M230" s="123" t="str">
        <f t="shared" si="3"/>
        <v/>
      </c>
      <c r="N230" s="123" t="str">
        <f t="shared" si="4"/>
        <v/>
      </c>
      <c r="O230" s="123" t="str">
        <f t="shared" si="5"/>
        <v/>
      </c>
      <c r="P230" s="124" t="str">
        <f t="shared" si="6"/>
        <v/>
      </c>
      <c r="Q230" s="123" t="str">
        <f t="shared" si="7"/>
        <v/>
      </c>
      <c r="R230" s="125"/>
      <c r="S230" s="125"/>
      <c r="T230" s="125"/>
      <c r="U230" s="125"/>
    </row>
    <row r="231">
      <c r="A231" s="79"/>
      <c r="B231" s="79"/>
      <c r="C231" s="119"/>
      <c r="D231" s="79"/>
      <c r="E231" s="69"/>
      <c r="F231" s="70"/>
      <c r="G231" s="120"/>
      <c r="H231" s="38"/>
      <c r="I231" s="121"/>
      <c r="J231" s="121" t="str">
        <f t="shared" si="1"/>
        <v/>
      </c>
      <c r="K231" s="122"/>
      <c r="L231" s="122" t="str">
        <f t="shared" si="2"/>
        <v/>
      </c>
      <c r="M231" s="123" t="str">
        <f t="shared" si="3"/>
        <v/>
      </c>
      <c r="N231" s="123" t="str">
        <f t="shared" si="4"/>
        <v/>
      </c>
      <c r="O231" s="123" t="str">
        <f t="shared" si="5"/>
        <v/>
      </c>
      <c r="P231" s="124" t="str">
        <f t="shared" si="6"/>
        <v/>
      </c>
      <c r="Q231" s="123" t="str">
        <f t="shared" si="7"/>
        <v/>
      </c>
      <c r="R231" s="125"/>
      <c r="S231" s="125"/>
      <c r="T231" s="125"/>
      <c r="U231" s="125"/>
    </row>
    <row r="232">
      <c r="A232" s="79"/>
      <c r="B232" s="79"/>
      <c r="C232" s="119"/>
      <c r="D232" s="79"/>
      <c r="E232" s="69"/>
      <c r="F232" s="70"/>
      <c r="G232" s="120"/>
      <c r="H232" s="38"/>
      <c r="I232" s="121"/>
      <c r="J232" s="121" t="str">
        <f t="shared" si="1"/>
        <v/>
      </c>
      <c r="K232" s="122"/>
      <c r="L232" s="122" t="str">
        <f t="shared" si="2"/>
        <v/>
      </c>
      <c r="M232" s="123" t="str">
        <f t="shared" si="3"/>
        <v/>
      </c>
      <c r="N232" s="123" t="str">
        <f t="shared" si="4"/>
        <v/>
      </c>
      <c r="O232" s="123" t="str">
        <f t="shared" si="5"/>
        <v/>
      </c>
      <c r="P232" s="124" t="str">
        <f t="shared" si="6"/>
        <v/>
      </c>
      <c r="Q232" s="123" t="str">
        <f t="shared" si="7"/>
        <v/>
      </c>
      <c r="R232" s="125"/>
      <c r="S232" s="125"/>
      <c r="T232" s="125"/>
      <c r="U232" s="125"/>
    </row>
    <row r="233">
      <c r="A233" s="79"/>
      <c r="B233" s="79"/>
      <c r="C233" s="119"/>
      <c r="D233" s="79"/>
      <c r="E233" s="69"/>
      <c r="F233" s="70"/>
      <c r="G233" s="120"/>
      <c r="H233" s="38"/>
      <c r="I233" s="121"/>
      <c r="J233" s="121" t="str">
        <f t="shared" si="1"/>
        <v/>
      </c>
      <c r="K233" s="122"/>
      <c r="L233" s="122" t="str">
        <f t="shared" si="2"/>
        <v/>
      </c>
      <c r="M233" s="123" t="str">
        <f t="shared" si="3"/>
        <v/>
      </c>
      <c r="N233" s="123" t="str">
        <f t="shared" si="4"/>
        <v/>
      </c>
      <c r="O233" s="123" t="str">
        <f t="shared" si="5"/>
        <v/>
      </c>
      <c r="P233" s="124" t="str">
        <f t="shared" si="6"/>
        <v/>
      </c>
      <c r="Q233" s="123" t="str">
        <f t="shared" si="7"/>
        <v/>
      </c>
      <c r="R233" s="125"/>
      <c r="S233" s="125"/>
      <c r="T233" s="125"/>
      <c r="U233" s="125"/>
    </row>
    <row r="234">
      <c r="A234" s="79"/>
      <c r="B234" s="79"/>
      <c r="C234" s="119"/>
      <c r="D234" s="79"/>
      <c r="E234" s="69"/>
      <c r="F234" s="70"/>
      <c r="G234" s="120"/>
      <c r="H234" s="38"/>
      <c r="I234" s="121"/>
      <c r="J234" s="121" t="str">
        <f t="shared" si="1"/>
        <v/>
      </c>
      <c r="K234" s="122"/>
      <c r="L234" s="122" t="str">
        <f t="shared" si="2"/>
        <v/>
      </c>
      <c r="M234" s="123" t="str">
        <f t="shared" si="3"/>
        <v/>
      </c>
      <c r="N234" s="123" t="str">
        <f t="shared" si="4"/>
        <v/>
      </c>
      <c r="O234" s="123" t="str">
        <f t="shared" si="5"/>
        <v/>
      </c>
      <c r="P234" s="124" t="str">
        <f t="shared" si="6"/>
        <v/>
      </c>
      <c r="Q234" s="123" t="str">
        <f t="shared" si="7"/>
        <v/>
      </c>
      <c r="R234" s="125"/>
      <c r="S234" s="125"/>
      <c r="T234" s="125"/>
      <c r="U234" s="125"/>
    </row>
    <row r="235">
      <c r="A235" s="79"/>
      <c r="B235" s="79"/>
      <c r="C235" s="119"/>
      <c r="D235" s="79"/>
      <c r="E235" s="69"/>
      <c r="F235" s="70"/>
      <c r="G235" s="120"/>
      <c r="H235" s="38"/>
      <c r="I235" s="121"/>
      <c r="J235" s="121" t="str">
        <f t="shared" si="1"/>
        <v/>
      </c>
      <c r="K235" s="122"/>
      <c r="L235" s="122" t="str">
        <f t="shared" si="2"/>
        <v/>
      </c>
      <c r="M235" s="123" t="str">
        <f t="shared" si="3"/>
        <v/>
      </c>
      <c r="N235" s="123" t="str">
        <f t="shared" si="4"/>
        <v/>
      </c>
      <c r="O235" s="123" t="str">
        <f t="shared" si="5"/>
        <v/>
      </c>
      <c r="P235" s="124" t="str">
        <f t="shared" si="6"/>
        <v/>
      </c>
      <c r="Q235" s="123" t="str">
        <f t="shared" si="7"/>
        <v/>
      </c>
      <c r="R235" s="125"/>
      <c r="S235" s="125"/>
      <c r="T235" s="125"/>
      <c r="U235" s="125"/>
    </row>
    <row r="236">
      <c r="A236" s="79"/>
      <c r="B236" s="79"/>
      <c r="C236" s="119"/>
      <c r="D236" s="79"/>
      <c r="E236" s="69"/>
      <c r="F236" s="70"/>
      <c r="G236" s="120"/>
      <c r="H236" s="38"/>
      <c r="I236" s="121"/>
      <c r="J236" s="121" t="str">
        <f t="shared" si="1"/>
        <v/>
      </c>
      <c r="K236" s="122"/>
      <c r="L236" s="122" t="str">
        <f t="shared" si="2"/>
        <v/>
      </c>
      <c r="M236" s="123" t="str">
        <f t="shared" si="3"/>
        <v/>
      </c>
      <c r="N236" s="123" t="str">
        <f t="shared" si="4"/>
        <v/>
      </c>
      <c r="O236" s="123" t="str">
        <f t="shared" si="5"/>
        <v/>
      </c>
      <c r="P236" s="124" t="str">
        <f t="shared" si="6"/>
        <v/>
      </c>
      <c r="Q236" s="123" t="str">
        <f t="shared" si="7"/>
        <v/>
      </c>
      <c r="R236" s="125"/>
      <c r="S236" s="125"/>
      <c r="T236" s="125"/>
      <c r="U236" s="125"/>
    </row>
    <row r="237">
      <c r="A237" s="79"/>
      <c r="B237" s="79"/>
      <c r="C237" s="119"/>
      <c r="D237" s="79"/>
      <c r="E237" s="69"/>
      <c r="F237" s="70"/>
      <c r="G237" s="120"/>
      <c r="H237" s="38"/>
      <c r="I237" s="121"/>
      <c r="J237" s="121" t="str">
        <f t="shared" si="1"/>
        <v/>
      </c>
      <c r="K237" s="122"/>
      <c r="L237" s="122" t="str">
        <f t="shared" si="2"/>
        <v/>
      </c>
      <c r="M237" s="123" t="str">
        <f t="shared" si="3"/>
        <v/>
      </c>
      <c r="N237" s="123" t="str">
        <f t="shared" si="4"/>
        <v/>
      </c>
      <c r="O237" s="123" t="str">
        <f t="shared" si="5"/>
        <v/>
      </c>
      <c r="P237" s="124" t="str">
        <f t="shared" si="6"/>
        <v/>
      </c>
      <c r="Q237" s="123" t="str">
        <f t="shared" si="7"/>
        <v/>
      </c>
      <c r="R237" s="125"/>
      <c r="S237" s="125"/>
      <c r="T237" s="125"/>
      <c r="U237" s="125"/>
    </row>
    <row r="238">
      <c r="A238" s="79"/>
      <c r="B238" s="79"/>
      <c r="C238" s="119"/>
      <c r="D238" s="79"/>
      <c r="E238" s="69"/>
      <c r="F238" s="70"/>
      <c r="G238" s="120"/>
      <c r="H238" s="38"/>
      <c r="I238" s="121"/>
      <c r="J238" s="121" t="str">
        <f t="shared" si="1"/>
        <v/>
      </c>
      <c r="K238" s="122"/>
      <c r="L238" s="122" t="str">
        <f t="shared" si="2"/>
        <v/>
      </c>
      <c r="M238" s="123" t="str">
        <f t="shared" si="3"/>
        <v/>
      </c>
      <c r="N238" s="123" t="str">
        <f t="shared" si="4"/>
        <v/>
      </c>
      <c r="O238" s="123" t="str">
        <f t="shared" si="5"/>
        <v/>
      </c>
      <c r="P238" s="124" t="str">
        <f t="shared" si="6"/>
        <v/>
      </c>
      <c r="Q238" s="123" t="str">
        <f t="shared" si="7"/>
        <v/>
      </c>
      <c r="R238" s="125"/>
      <c r="S238" s="125"/>
      <c r="T238" s="125"/>
      <c r="U238" s="125"/>
    </row>
    <row r="239">
      <c r="A239" s="79"/>
      <c r="B239" s="79"/>
      <c r="C239" s="119"/>
      <c r="D239" s="79"/>
      <c r="E239" s="69"/>
      <c r="F239" s="70"/>
      <c r="G239" s="120"/>
      <c r="H239" s="38"/>
      <c r="I239" s="121"/>
      <c r="J239" s="121" t="str">
        <f t="shared" si="1"/>
        <v/>
      </c>
      <c r="K239" s="122"/>
      <c r="L239" s="122" t="str">
        <f t="shared" si="2"/>
        <v/>
      </c>
      <c r="M239" s="123" t="str">
        <f t="shared" si="3"/>
        <v/>
      </c>
      <c r="N239" s="123" t="str">
        <f t="shared" si="4"/>
        <v/>
      </c>
      <c r="O239" s="123" t="str">
        <f t="shared" si="5"/>
        <v/>
      </c>
      <c r="P239" s="124" t="str">
        <f t="shared" si="6"/>
        <v/>
      </c>
      <c r="Q239" s="123" t="str">
        <f t="shared" si="7"/>
        <v/>
      </c>
      <c r="R239" s="125"/>
      <c r="S239" s="125"/>
      <c r="T239" s="125"/>
      <c r="U239" s="125"/>
    </row>
    <row r="240">
      <c r="A240" s="79"/>
      <c r="B240" s="79"/>
      <c r="C240" s="119"/>
      <c r="D240" s="79"/>
      <c r="E240" s="69"/>
      <c r="F240" s="70"/>
      <c r="G240" s="120"/>
      <c r="H240" s="38"/>
      <c r="I240" s="121"/>
      <c r="J240" s="121" t="str">
        <f t="shared" si="1"/>
        <v/>
      </c>
      <c r="K240" s="122"/>
      <c r="L240" s="122" t="str">
        <f t="shared" si="2"/>
        <v/>
      </c>
      <c r="M240" s="123" t="str">
        <f t="shared" si="3"/>
        <v/>
      </c>
      <c r="N240" s="123" t="str">
        <f t="shared" si="4"/>
        <v/>
      </c>
      <c r="O240" s="123" t="str">
        <f t="shared" si="5"/>
        <v/>
      </c>
      <c r="P240" s="124" t="str">
        <f t="shared" si="6"/>
        <v/>
      </c>
      <c r="Q240" s="123" t="str">
        <f t="shared" si="7"/>
        <v/>
      </c>
      <c r="R240" s="125"/>
      <c r="S240" s="125"/>
      <c r="T240" s="125"/>
      <c r="U240" s="125"/>
    </row>
    <row r="241">
      <c r="A241" s="79"/>
      <c r="B241" s="79"/>
      <c r="C241" s="119"/>
      <c r="D241" s="79"/>
      <c r="E241" s="69"/>
      <c r="F241" s="70"/>
      <c r="G241" s="120"/>
      <c r="H241" s="38"/>
      <c r="I241" s="121"/>
      <c r="J241" s="121" t="str">
        <f t="shared" si="1"/>
        <v/>
      </c>
      <c r="K241" s="122"/>
      <c r="L241" s="122" t="str">
        <f t="shared" si="2"/>
        <v/>
      </c>
      <c r="M241" s="123" t="str">
        <f t="shared" si="3"/>
        <v/>
      </c>
      <c r="N241" s="123" t="str">
        <f t="shared" si="4"/>
        <v/>
      </c>
      <c r="O241" s="123" t="str">
        <f t="shared" si="5"/>
        <v/>
      </c>
      <c r="P241" s="124" t="str">
        <f t="shared" si="6"/>
        <v/>
      </c>
      <c r="Q241" s="123" t="str">
        <f t="shared" si="7"/>
        <v/>
      </c>
      <c r="R241" s="125"/>
      <c r="S241" s="125"/>
      <c r="T241" s="125"/>
      <c r="U241" s="125"/>
    </row>
    <row r="242">
      <c r="A242" s="79"/>
      <c r="B242" s="79"/>
      <c r="C242" s="119"/>
      <c r="D242" s="79"/>
      <c r="E242" s="69"/>
      <c r="F242" s="70"/>
      <c r="G242" s="120"/>
      <c r="H242" s="38"/>
      <c r="I242" s="121"/>
      <c r="J242" s="121" t="str">
        <f t="shared" si="1"/>
        <v/>
      </c>
      <c r="K242" s="122"/>
      <c r="L242" s="122" t="str">
        <f t="shared" si="2"/>
        <v/>
      </c>
      <c r="M242" s="123" t="str">
        <f t="shared" si="3"/>
        <v/>
      </c>
      <c r="N242" s="123" t="str">
        <f t="shared" si="4"/>
        <v/>
      </c>
      <c r="O242" s="123" t="str">
        <f t="shared" si="5"/>
        <v/>
      </c>
      <c r="P242" s="124" t="str">
        <f t="shared" si="6"/>
        <v/>
      </c>
      <c r="Q242" s="123" t="str">
        <f t="shared" si="7"/>
        <v/>
      </c>
      <c r="R242" s="125"/>
      <c r="S242" s="125"/>
      <c r="T242" s="125"/>
      <c r="U242" s="125"/>
    </row>
    <row r="243">
      <c r="A243" s="79"/>
      <c r="B243" s="79"/>
      <c r="C243" s="119"/>
      <c r="D243" s="79"/>
      <c r="E243" s="69"/>
      <c r="F243" s="70"/>
      <c r="G243" s="120"/>
      <c r="H243" s="38"/>
      <c r="I243" s="121"/>
      <c r="J243" s="121" t="str">
        <f t="shared" si="1"/>
        <v/>
      </c>
      <c r="K243" s="122"/>
      <c r="L243" s="122" t="str">
        <f t="shared" si="2"/>
        <v/>
      </c>
      <c r="M243" s="123" t="str">
        <f t="shared" si="3"/>
        <v/>
      </c>
      <c r="N243" s="123" t="str">
        <f t="shared" si="4"/>
        <v/>
      </c>
      <c r="O243" s="123" t="str">
        <f t="shared" si="5"/>
        <v/>
      </c>
      <c r="P243" s="124" t="str">
        <f t="shared" si="6"/>
        <v/>
      </c>
      <c r="Q243" s="123" t="str">
        <f t="shared" si="7"/>
        <v/>
      </c>
      <c r="R243" s="125"/>
      <c r="S243" s="125"/>
      <c r="T243" s="125"/>
      <c r="U243" s="125"/>
    </row>
    <row r="244">
      <c r="A244" s="79"/>
      <c r="B244" s="79"/>
      <c r="C244" s="119"/>
      <c r="D244" s="79"/>
      <c r="E244" s="69"/>
      <c r="F244" s="70"/>
      <c r="G244" s="120"/>
      <c r="H244" s="38"/>
      <c r="I244" s="121"/>
      <c r="J244" s="121" t="str">
        <f t="shared" si="1"/>
        <v/>
      </c>
      <c r="K244" s="122"/>
      <c r="L244" s="122" t="str">
        <f t="shared" si="2"/>
        <v/>
      </c>
      <c r="M244" s="123" t="str">
        <f t="shared" si="3"/>
        <v/>
      </c>
      <c r="N244" s="123" t="str">
        <f t="shared" si="4"/>
        <v/>
      </c>
      <c r="O244" s="123" t="str">
        <f t="shared" si="5"/>
        <v/>
      </c>
      <c r="P244" s="124" t="str">
        <f t="shared" si="6"/>
        <v/>
      </c>
      <c r="Q244" s="123" t="str">
        <f t="shared" si="7"/>
        <v/>
      </c>
      <c r="R244" s="125"/>
      <c r="S244" s="125"/>
      <c r="T244" s="125"/>
      <c r="U244" s="125"/>
    </row>
    <row r="245">
      <c r="A245" s="79"/>
      <c r="B245" s="79"/>
      <c r="C245" s="119"/>
      <c r="D245" s="79"/>
      <c r="E245" s="69"/>
      <c r="F245" s="70"/>
      <c r="G245" s="120"/>
      <c r="H245" s="38"/>
      <c r="I245" s="121"/>
      <c r="J245" s="121" t="str">
        <f t="shared" si="1"/>
        <v/>
      </c>
      <c r="K245" s="122"/>
      <c r="L245" s="122" t="str">
        <f t="shared" si="2"/>
        <v/>
      </c>
      <c r="M245" s="123" t="str">
        <f t="shared" si="3"/>
        <v/>
      </c>
      <c r="N245" s="123" t="str">
        <f t="shared" si="4"/>
        <v/>
      </c>
      <c r="O245" s="123" t="str">
        <f t="shared" si="5"/>
        <v/>
      </c>
      <c r="P245" s="124" t="str">
        <f t="shared" si="6"/>
        <v/>
      </c>
      <c r="Q245" s="123" t="str">
        <f t="shared" si="7"/>
        <v/>
      </c>
      <c r="R245" s="125"/>
      <c r="S245" s="125"/>
      <c r="T245" s="125"/>
      <c r="U245" s="125"/>
    </row>
    <row r="246">
      <c r="A246" s="79"/>
      <c r="B246" s="79"/>
      <c r="C246" s="119"/>
      <c r="D246" s="79"/>
      <c r="E246" s="69"/>
      <c r="F246" s="70"/>
      <c r="G246" s="120"/>
      <c r="H246" s="38"/>
      <c r="I246" s="121"/>
      <c r="J246" s="121" t="str">
        <f t="shared" si="1"/>
        <v/>
      </c>
      <c r="K246" s="122"/>
      <c r="L246" s="122" t="str">
        <f t="shared" si="2"/>
        <v/>
      </c>
      <c r="M246" s="123" t="str">
        <f t="shared" si="3"/>
        <v/>
      </c>
      <c r="N246" s="123" t="str">
        <f t="shared" si="4"/>
        <v/>
      </c>
      <c r="O246" s="123" t="str">
        <f t="shared" si="5"/>
        <v/>
      </c>
      <c r="P246" s="124" t="str">
        <f t="shared" si="6"/>
        <v/>
      </c>
      <c r="Q246" s="123" t="str">
        <f t="shared" si="7"/>
        <v/>
      </c>
      <c r="R246" s="125"/>
      <c r="S246" s="125"/>
      <c r="T246" s="125"/>
      <c r="U246" s="125"/>
    </row>
    <row r="247">
      <c r="A247" s="79"/>
      <c r="B247" s="79"/>
      <c r="C247" s="119"/>
      <c r="D247" s="79"/>
      <c r="E247" s="69"/>
      <c r="F247" s="70"/>
      <c r="G247" s="120"/>
      <c r="H247" s="38"/>
      <c r="I247" s="121"/>
      <c r="J247" s="121" t="str">
        <f t="shared" si="1"/>
        <v/>
      </c>
      <c r="K247" s="122"/>
      <c r="L247" s="122" t="str">
        <f t="shared" si="2"/>
        <v/>
      </c>
      <c r="M247" s="123" t="str">
        <f t="shared" si="3"/>
        <v/>
      </c>
      <c r="N247" s="123" t="str">
        <f t="shared" si="4"/>
        <v/>
      </c>
      <c r="O247" s="123" t="str">
        <f t="shared" si="5"/>
        <v/>
      </c>
      <c r="P247" s="124" t="str">
        <f t="shared" si="6"/>
        <v/>
      </c>
      <c r="Q247" s="123" t="str">
        <f t="shared" si="7"/>
        <v/>
      </c>
      <c r="R247" s="125"/>
      <c r="S247" s="125"/>
      <c r="T247" s="125"/>
      <c r="U247" s="125"/>
    </row>
    <row r="248">
      <c r="A248" s="79"/>
      <c r="B248" s="79"/>
      <c r="C248" s="119"/>
      <c r="D248" s="79"/>
      <c r="E248" s="69"/>
      <c r="F248" s="70"/>
      <c r="G248" s="120"/>
      <c r="H248" s="38"/>
      <c r="I248" s="121"/>
      <c r="J248" s="121" t="str">
        <f t="shared" si="1"/>
        <v/>
      </c>
      <c r="K248" s="122"/>
      <c r="L248" s="122" t="str">
        <f t="shared" si="2"/>
        <v/>
      </c>
      <c r="M248" s="123" t="str">
        <f t="shared" si="3"/>
        <v/>
      </c>
      <c r="N248" s="123" t="str">
        <f t="shared" si="4"/>
        <v/>
      </c>
      <c r="O248" s="123" t="str">
        <f t="shared" si="5"/>
        <v/>
      </c>
      <c r="P248" s="124" t="str">
        <f t="shared" si="6"/>
        <v/>
      </c>
      <c r="Q248" s="123" t="str">
        <f t="shared" si="7"/>
        <v/>
      </c>
      <c r="R248" s="125"/>
      <c r="S248" s="125"/>
      <c r="T248" s="125"/>
      <c r="U248" s="125"/>
    </row>
    <row r="249">
      <c r="A249" s="79"/>
      <c r="B249" s="79"/>
      <c r="C249" s="119"/>
      <c r="D249" s="79"/>
      <c r="E249" s="69"/>
      <c r="F249" s="70"/>
      <c r="G249" s="120"/>
      <c r="H249" s="38"/>
      <c r="I249" s="121"/>
      <c r="J249" s="121" t="str">
        <f t="shared" si="1"/>
        <v/>
      </c>
      <c r="K249" s="122"/>
      <c r="L249" s="122" t="str">
        <f t="shared" si="2"/>
        <v/>
      </c>
      <c r="M249" s="123" t="str">
        <f t="shared" si="3"/>
        <v/>
      </c>
      <c r="N249" s="123" t="str">
        <f t="shared" si="4"/>
        <v/>
      </c>
      <c r="O249" s="123" t="str">
        <f t="shared" si="5"/>
        <v/>
      </c>
      <c r="P249" s="124" t="str">
        <f t="shared" si="6"/>
        <v/>
      </c>
      <c r="Q249" s="123" t="str">
        <f t="shared" si="7"/>
        <v/>
      </c>
      <c r="R249" s="125"/>
      <c r="S249" s="125"/>
      <c r="T249" s="125"/>
      <c r="U249" s="125"/>
    </row>
    <row r="250">
      <c r="A250" s="79"/>
      <c r="B250" s="79"/>
      <c r="C250" s="119"/>
      <c r="D250" s="79"/>
      <c r="E250" s="69"/>
      <c r="F250" s="70"/>
      <c r="G250" s="120"/>
      <c r="H250" s="38"/>
      <c r="I250" s="121"/>
      <c r="J250" s="121" t="str">
        <f t="shared" si="1"/>
        <v/>
      </c>
      <c r="K250" s="122"/>
      <c r="L250" s="122" t="str">
        <f t="shared" si="2"/>
        <v/>
      </c>
      <c r="M250" s="123" t="str">
        <f t="shared" si="3"/>
        <v/>
      </c>
      <c r="N250" s="123" t="str">
        <f t="shared" si="4"/>
        <v/>
      </c>
      <c r="O250" s="123" t="str">
        <f t="shared" si="5"/>
        <v/>
      </c>
      <c r="P250" s="124" t="str">
        <f t="shared" si="6"/>
        <v/>
      </c>
      <c r="Q250" s="123" t="str">
        <f t="shared" si="7"/>
        <v/>
      </c>
      <c r="R250" s="125"/>
      <c r="S250" s="125"/>
      <c r="T250" s="125"/>
      <c r="U250" s="125"/>
    </row>
    <row r="251">
      <c r="A251" s="79"/>
      <c r="B251" s="79"/>
      <c r="C251" s="119"/>
      <c r="D251" s="79"/>
      <c r="E251" s="69"/>
      <c r="F251" s="70"/>
      <c r="G251" s="120"/>
      <c r="H251" s="38"/>
      <c r="I251" s="121"/>
      <c r="J251" s="121" t="str">
        <f t="shared" si="1"/>
        <v/>
      </c>
      <c r="K251" s="122"/>
      <c r="L251" s="122" t="str">
        <f t="shared" si="2"/>
        <v/>
      </c>
      <c r="M251" s="123" t="str">
        <f t="shared" si="3"/>
        <v/>
      </c>
      <c r="N251" s="123" t="str">
        <f t="shared" si="4"/>
        <v/>
      </c>
      <c r="O251" s="123" t="str">
        <f t="shared" si="5"/>
        <v/>
      </c>
      <c r="P251" s="124" t="str">
        <f t="shared" si="6"/>
        <v/>
      </c>
      <c r="Q251" s="123" t="str">
        <f t="shared" si="7"/>
        <v/>
      </c>
      <c r="R251" s="125"/>
      <c r="S251" s="125"/>
      <c r="T251" s="125"/>
      <c r="U251" s="125"/>
    </row>
    <row r="252">
      <c r="A252" s="79"/>
      <c r="B252" s="79"/>
      <c r="C252" s="119"/>
      <c r="D252" s="79"/>
      <c r="E252" s="69"/>
      <c r="F252" s="70"/>
      <c r="G252" s="120"/>
      <c r="H252" s="38"/>
      <c r="I252" s="121"/>
      <c r="J252" s="121" t="str">
        <f t="shared" si="1"/>
        <v/>
      </c>
      <c r="K252" s="122"/>
      <c r="L252" s="122" t="str">
        <f t="shared" si="2"/>
        <v/>
      </c>
      <c r="M252" s="123" t="str">
        <f t="shared" si="3"/>
        <v/>
      </c>
      <c r="N252" s="123" t="str">
        <f t="shared" si="4"/>
        <v/>
      </c>
      <c r="O252" s="123" t="str">
        <f t="shared" si="5"/>
        <v/>
      </c>
      <c r="P252" s="124" t="str">
        <f t="shared" si="6"/>
        <v/>
      </c>
      <c r="Q252" s="123" t="str">
        <f t="shared" si="7"/>
        <v/>
      </c>
      <c r="R252" s="125"/>
      <c r="S252" s="125"/>
      <c r="T252" s="125"/>
      <c r="U252" s="125"/>
    </row>
    <row r="253">
      <c r="A253" s="79"/>
      <c r="B253" s="79"/>
      <c r="C253" s="119"/>
      <c r="D253" s="79"/>
      <c r="E253" s="69"/>
      <c r="F253" s="70"/>
      <c r="G253" s="120"/>
      <c r="H253" s="38"/>
      <c r="I253" s="121"/>
      <c r="J253" s="121" t="str">
        <f t="shared" si="1"/>
        <v/>
      </c>
      <c r="K253" s="122"/>
      <c r="L253" s="122" t="str">
        <f t="shared" si="2"/>
        <v/>
      </c>
      <c r="M253" s="123" t="str">
        <f t="shared" si="3"/>
        <v/>
      </c>
      <c r="N253" s="123" t="str">
        <f t="shared" si="4"/>
        <v/>
      </c>
      <c r="O253" s="123" t="str">
        <f t="shared" si="5"/>
        <v/>
      </c>
      <c r="P253" s="124" t="str">
        <f t="shared" si="6"/>
        <v/>
      </c>
      <c r="Q253" s="123" t="str">
        <f t="shared" si="7"/>
        <v/>
      </c>
      <c r="R253" s="125"/>
      <c r="S253" s="125"/>
      <c r="T253" s="125"/>
      <c r="U253" s="125"/>
    </row>
    <row r="254">
      <c r="A254" s="79"/>
      <c r="B254" s="79"/>
      <c r="C254" s="119"/>
      <c r="D254" s="79"/>
      <c r="E254" s="69"/>
      <c r="F254" s="70"/>
      <c r="G254" s="120"/>
      <c r="H254" s="38"/>
      <c r="I254" s="121"/>
      <c r="J254" s="121" t="str">
        <f t="shared" si="1"/>
        <v/>
      </c>
      <c r="K254" s="122"/>
      <c r="L254" s="122" t="str">
        <f t="shared" si="2"/>
        <v/>
      </c>
      <c r="M254" s="123" t="str">
        <f t="shared" si="3"/>
        <v/>
      </c>
      <c r="N254" s="123" t="str">
        <f t="shared" si="4"/>
        <v/>
      </c>
      <c r="O254" s="123" t="str">
        <f t="shared" si="5"/>
        <v/>
      </c>
      <c r="P254" s="124" t="str">
        <f t="shared" si="6"/>
        <v/>
      </c>
      <c r="Q254" s="123" t="str">
        <f t="shared" si="7"/>
        <v/>
      </c>
      <c r="R254" s="125"/>
      <c r="S254" s="125"/>
      <c r="T254" s="125"/>
      <c r="U254" s="125"/>
    </row>
    <row r="255">
      <c r="A255" s="79"/>
      <c r="B255" s="79"/>
      <c r="C255" s="119"/>
      <c r="D255" s="79"/>
      <c r="E255" s="69"/>
      <c r="F255" s="70"/>
      <c r="G255" s="120"/>
      <c r="H255" s="38"/>
      <c r="I255" s="121"/>
      <c r="J255" s="121" t="str">
        <f t="shared" si="1"/>
        <v/>
      </c>
      <c r="K255" s="122"/>
      <c r="L255" s="122" t="str">
        <f t="shared" si="2"/>
        <v/>
      </c>
      <c r="M255" s="123" t="str">
        <f t="shared" si="3"/>
        <v/>
      </c>
      <c r="N255" s="123" t="str">
        <f t="shared" si="4"/>
        <v/>
      </c>
      <c r="O255" s="123" t="str">
        <f t="shared" si="5"/>
        <v/>
      </c>
      <c r="P255" s="124" t="str">
        <f t="shared" si="6"/>
        <v/>
      </c>
      <c r="Q255" s="123" t="str">
        <f t="shared" si="7"/>
        <v/>
      </c>
      <c r="R255" s="125"/>
      <c r="S255" s="125"/>
      <c r="T255" s="125"/>
      <c r="U255" s="125"/>
    </row>
    <row r="256">
      <c r="A256" s="79"/>
      <c r="B256" s="79"/>
      <c r="C256" s="119"/>
      <c r="D256" s="79"/>
      <c r="E256" s="69"/>
      <c r="F256" s="70"/>
      <c r="G256" s="120"/>
      <c r="H256" s="38"/>
      <c r="I256" s="121"/>
      <c r="J256" s="121" t="str">
        <f t="shared" si="1"/>
        <v/>
      </c>
      <c r="K256" s="122"/>
      <c r="L256" s="122" t="str">
        <f t="shared" si="2"/>
        <v/>
      </c>
      <c r="M256" s="123" t="str">
        <f t="shared" si="3"/>
        <v/>
      </c>
      <c r="N256" s="123" t="str">
        <f t="shared" si="4"/>
        <v/>
      </c>
      <c r="O256" s="123" t="str">
        <f t="shared" si="5"/>
        <v/>
      </c>
      <c r="P256" s="124" t="str">
        <f t="shared" si="6"/>
        <v/>
      </c>
      <c r="Q256" s="123" t="str">
        <f t="shared" si="7"/>
        <v/>
      </c>
      <c r="R256" s="125"/>
      <c r="S256" s="125"/>
      <c r="T256" s="125"/>
      <c r="U256" s="125"/>
    </row>
    <row r="257">
      <c r="A257" s="79"/>
      <c r="B257" s="79"/>
      <c r="C257" s="119"/>
      <c r="D257" s="79"/>
      <c r="E257" s="69"/>
      <c r="F257" s="70"/>
      <c r="G257" s="120"/>
      <c r="H257" s="38"/>
      <c r="I257" s="121"/>
      <c r="J257" s="121" t="str">
        <f t="shared" si="1"/>
        <v/>
      </c>
      <c r="K257" s="122"/>
      <c r="L257" s="122" t="str">
        <f t="shared" si="2"/>
        <v/>
      </c>
      <c r="M257" s="123" t="str">
        <f t="shared" si="3"/>
        <v/>
      </c>
      <c r="N257" s="123" t="str">
        <f t="shared" si="4"/>
        <v/>
      </c>
      <c r="O257" s="123" t="str">
        <f t="shared" si="5"/>
        <v/>
      </c>
      <c r="P257" s="124" t="str">
        <f t="shared" si="6"/>
        <v/>
      </c>
      <c r="Q257" s="123" t="str">
        <f t="shared" si="7"/>
        <v/>
      </c>
      <c r="R257" s="125"/>
      <c r="S257" s="125"/>
      <c r="T257" s="125"/>
      <c r="U257" s="125"/>
    </row>
    <row r="258">
      <c r="A258" s="79"/>
      <c r="B258" s="79"/>
      <c r="C258" s="119"/>
      <c r="D258" s="79"/>
      <c r="E258" s="69"/>
      <c r="F258" s="70"/>
      <c r="G258" s="120"/>
      <c r="H258" s="38"/>
      <c r="I258" s="121"/>
      <c r="J258" s="121" t="str">
        <f t="shared" si="1"/>
        <v/>
      </c>
      <c r="K258" s="122"/>
      <c r="L258" s="122" t="str">
        <f t="shared" si="2"/>
        <v/>
      </c>
      <c r="M258" s="123" t="str">
        <f t="shared" si="3"/>
        <v/>
      </c>
      <c r="N258" s="123" t="str">
        <f t="shared" si="4"/>
        <v/>
      </c>
      <c r="O258" s="123" t="str">
        <f t="shared" si="5"/>
        <v/>
      </c>
      <c r="P258" s="124" t="str">
        <f t="shared" si="6"/>
        <v/>
      </c>
      <c r="Q258" s="123" t="str">
        <f t="shared" si="7"/>
        <v/>
      </c>
      <c r="R258" s="125"/>
      <c r="S258" s="125"/>
      <c r="T258" s="125"/>
      <c r="U258" s="125"/>
    </row>
    <row r="259">
      <c r="A259" s="79"/>
      <c r="B259" s="79"/>
      <c r="C259" s="119"/>
      <c r="D259" s="79"/>
      <c r="E259" s="69"/>
      <c r="F259" s="70"/>
      <c r="G259" s="120"/>
      <c r="H259" s="38"/>
      <c r="I259" s="121"/>
      <c r="J259" s="121" t="str">
        <f t="shared" si="1"/>
        <v/>
      </c>
      <c r="K259" s="122"/>
      <c r="L259" s="122" t="str">
        <f t="shared" si="2"/>
        <v/>
      </c>
      <c r="M259" s="123" t="str">
        <f t="shared" si="3"/>
        <v/>
      </c>
      <c r="N259" s="123" t="str">
        <f t="shared" si="4"/>
        <v/>
      </c>
      <c r="O259" s="123" t="str">
        <f t="shared" si="5"/>
        <v/>
      </c>
      <c r="P259" s="124" t="str">
        <f t="shared" si="6"/>
        <v/>
      </c>
      <c r="Q259" s="123" t="str">
        <f t="shared" si="7"/>
        <v/>
      </c>
      <c r="R259" s="125"/>
      <c r="S259" s="125"/>
      <c r="T259" s="125"/>
      <c r="U259" s="125"/>
    </row>
    <row r="260">
      <c r="A260" s="79"/>
      <c r="B260" s="79"/>
      <c r="C260" s="119"/>
      <c r="D260" s="79"/>
      <c r="E260" s="69"/>
      <c r="F260" s="70"/>
      <c r="G260" s="120"/>
      <c r="H260" s="38"/>
      <c r="I260" s="121"/>
      <c r="J260" s="121" t="str">
        <f t="shared" si="1"/>
        <v/>
      </c>
      <c r="K260" s="122"/>
      <c r="L260" s="122" t="str">
        <f t="shared" si="2"/>
        <v/>
      </c>
      <c r="M260" s="123" t="str">
        <f t="shared" si="3"/>
        <v/>
      </c>
      <c r="N260" s="123" t="str">
        <f t="shared" si="4"/>
        <v/>
      </c>
      <c r="O260" s="123" t="str">
        <f t="shared" si="5"/>
        <v/>
      </c>
      <c r="P260" s="124" t="str">
        <f t="shared" si="6"/>
        <v/>
      </c>
      <c r="Q260" s="123" t="str">
        <f t="shared" si="7"/>
        <v/>
      </c>
      <c r="R260" s="125"/>
      <c r="S260" s="125"/>
      <c r="T260" s="125"/>
      <c r="U260" s="125"/>
    </row>
    <row r="261">
      <c r="A261" s="79"/>
      <c r="B261" s="79"/>
      <c r="C261" s="119"/>
      <c r="D261" s="79"/>
      <c r="E261" s="69"/>
      <c r="F261" s="70"/>
      <c r="G261" s="120"/>
      <c r="H261" s="38"/>
      <c r="I261" s="121"/>
      <c r="J261" s="121" t="str">
        <f t="shared" si="1"/>
        <v/>
      </c>
      <c r="K261" s="122"/>
      <c r="L261" s="122" t="str">
        <f t="shared" si="2"/>
        <v/>
      </c>
      <c r="M261" s="123" t="str">
        <f t="shared" si="3"/>
        <v/>
      </c>
      <c r="N261" s="123" t="str">
        <f t="shared" si="4"/>
        <v/>
      </c>
      <c r="O261" s="123" t="str">
        <f t="shared" si="5"/>
        <v/>
      </c>
      <c r="P261" s="124" t="str">
        <f t="shared" si="6"/>
        <v/>
      </c>
      <c r="Q261" s="123" t="str">
        <f t="shared" si="7"/>
        <v/>
      </c>
      <c r="R261" s="125"/>
      <c r="S261" s="125"/>
      <c r="T261" s="125"/>
      <c r="U261" s="125"/>
    </row>
    <row r="262">
      <c r="A262" s="79"/>
      <c r="B262" s="79"/>
      <c r="C262" s="119"/>
      <c r="D262" s="79"/>
      <c r="E262" s="69"/>
      <c r="F262" s="70"/>
      <c r="G262" s="120"/>
      <c r="H262" s="38"/>
      <c r="I262" s="121"/>
      <c r="J262" s="121" t="str">
        <f t="shared" si="1"/>
        <v/>
      </c>
      <c r="K262" s="122"/>
      <c r="L262" s="122" t="str">
        <f t="shared" si="2"/>
        <v/>
      </c>
      <c r="M262" s="123" t="str">
        <f t="shared" si="3"/>
        <v/>
      </c>
      <c r="N262" s="123" t="str">
        <f t="shared" si="4"/>
        <v/>
      </c>
      <c r="O262" s="123" t="str">
        <f t="shared" si="5"/>
        <v/>
      </c>
      <c r="P262" s="124" t="str">
        <f t="shared" si="6"/>
        <v/>
      </c>
      <c r="Q262" s="123" t="str">
        <f t="shared" si="7"/>
        <v/>
      </c>
      <c r="R262" s="125"/>
      <c r="S262" s="125"/>
      <c r="T262" s="125"/>
      <c r="U262" s="125"/>
    </row>
    <row r="263">
      <c r="A263" s="79"/>
      <c r="B263" s="79"/>
      <c r="C263" s="119"/>
      <c r="D263" s="79"/>
      <c r="E263" s="69"/>
      <c r="F263" s="70"/>
      <c r="G263" s="120"/>
      <c r="H263" s="38"/>
      <c r="I263" s="121"/>
      <c r="J263" s="121" t="str">
        <f t="shared" si="1"/>
        <v/>
      </c>
      <c r="K263" s="122"/>
      <c r="L263" s="122" t="str">
        <f t="shared" si="2"/>
        <v/>
      </c>
      <c r="M263" s="123" t="str">
        <f t="shared" si="3"/>
        <v/>
      </c>
      <c r="N263" s="123" t="str">
        <f t="shared" si="4"/>
        <v/>
      </c>
      <c r="O263" s="123" t="str">
        <f t="shared" si="5"/>
        <v/>
      </c>
      <c r="P263" s="124" t="str">
        <f t="shared" si="6"/>
        <v/>
      </c>
      <c r="Q263" s="123" t="str">
        <f t="shared" si="7"/>
        <v/>
      </c>
      <c r="R263" s="125"/>
      <c r="S263" s="125"/>
      <c r="T263" s="125"/>
      <c r="U263" s="125"/>
    </row>
    <row r="264">
      <c r="A264" s="79"/>
      <c r="B264" s="79"/>
      <c r="C264" s="119"/>
      <c r="D264" s="79"/>
      <c r="E264" s="69"/>
      <c r="F264" s="70"/>
      <c r="G264" s="120"/>
      <c r="H264" s="38"/>
      <c r="I264" s="121"/>
      <c r="J264" s="121" t="str">
        <f t="shared" si="1"/>
        <v/>
      </c>
      <c r="K264" s="122"/>
      <c r="L264" s="122" t="str">
        <f t="shared" si="2"/>
        <v/>
      </c>
      <c r="M264" s="123" t="str">
        <f t="shared" si="3"/>
        <v/>
      </c>
      <c r="N264" s="123" t="str">
        <f t="shared" si="4"/>
        <v/>
      </c>
      <c r="O264" s="123" t="str">
        <f t="shared" si="5"/>
        <v/>
      </c>
      <c r="P264" s="124" t="str">
        <f t="shared" si="6"/>
        <v/>
      </c>
      <c r="Q264" s="123" t="str">
        <f t="shared" si="7"/>
        <v/>
      </c>
      <c r="R264" s="125"/>
      <c r="S264" s="125"/>
      <c r="T264" s="125"/>
      <c r="U264" s="125"/>
    </row>
    <row r="265">
      <c r="A265" s="79"/>
      <c r="B265" s="79"/>
      <c r="C265" s="119"/>
      <c r="D265" s="79"/>
      <c r="E265" s="69"/>
      <c r="F265" s="70"/>
      <c r="G265" s="120"/>
      <c r="H265" s="38"/>
      <c r="I265" s="121"/>
      <c r="J265" s="121" t="str">
        <f t="shared" si="1"/>
        <v/>
      </c>
      <c r="K265" s="122"/>
      <c r="L265" s="122" t="str">
        <f t="shared" si="2"/>
        <v/>
      </c>
      <c r="M265" s="123" t="str">
        <f t="shared" si="3"/>
        <v/>
      </c>
      <c r="N265" s="123" t="str">
        <f t="shared" si="4"/>
        <v/>
      </c>
      <c r="O265" s="123" t="str">
        <f t="shared" si="5"/>
        <v/>
      </c>
      <c r="P265" s="124" t="str">
        <f t="shared" si="6"/>
        <v/>
      </c>
      <c r="Q265" s="123" t="str">
        <f t="shared" si="7"/>
        <v/>
      </c>
      <c r="R265" s="125"/>
      <c r="S265" s="125"/>
      <c r="T265" s="125"/>
      <c r="U265" s="125"/>
    </row>
    <row r="266">
      <c r="A266" s="79"/>
      <c r="B266" s="79"/>
      <c r="C266" s="119"/>
      <c r="D266" s="79"/>
      <c r="E266" s="69"/>
      <c r="F266" s="70"/>
      <c r="G266" s="120"/>
      <c r="H266" s="38"/>
      <c r="I266" s="121"/>
      <c r="J266" s="121" t="str">
        <f t="shared" si="1"/>
        <v/>
      </c>
      <c r="K266" s="122"/>
      <c r="L266" s="122" t="str">
        <f t="shared" si="2"/>
        <v/>
      </c>
      <c r="M266" s="123" t="str">
        <f t="shared" si="3"/>
        <v/>
      </c>
      <c r="N266" s="123" t="str">
        <f t="shared" si="4"/>
        <v/>
      </c>
      <c r="O266" s="123" t="str">
        <f t="shared" si="5"/>
        <v/>
      </c>
      <c r="P266" s="124" t="str">
        <f t="shared" si="6"/>
        <v/>
      </c>
      <c r="Q266" s="123" t="str">
        <f t="shared" si="7"/>
        <v/>
      </c>
      <c r="R266" s="125"/>
      <c r="S266" s="125"/>
      <c r="T266" s="125"/>
      <c r="U266" s="125"/>
    </row>
    <row r="267">
      <c r="A267" s="79"/>
      <c r="B267" s="79"/>
      <c r="C267" s="119"/>
      <c r="D267" s="79"/>
      <c r="E267" s="69"/>
      <c r="F267" s="70"/>
      <c r="G267" s="120"/>
      <c r="H267" s="38"/>
      <c r="I267" s="121"/>
      <c r="J267" s="121" t="str">
        <f t="shared" si="1"/>
        <v/>
      </c>
      <c r="K267" s="122"/>
      <c r="L267" s="122" t="str">
        <f t="shared" si="2"/>
        <v/>
      </c>
      <c r="M267" s="123" t="str">
        <f t="shared" si="3"/>
        <v/>
      </c>
      <c r="N267" s="123" t="str">
        <f t="shared" si="4"/>
        <v/>
      </c>
      <c r="O267" s="123" t="str">
        <f t="shared" si="5"/>
        <v/>
      </c>
      <c r="P267" s="124" t="str">
        <f t="shared" si="6"/>
        <v/>
      </c>
      <c r="Q267" s="123" t="str">
        <f t="shared" si="7"/>
        <v/>
      </c>
      <c r="R267" s="125"/>
      <c r="S267" s="125"/>
      <c r="T267" s="125"/>
      <c r="U267" s="125"/>
    </row>
    <row r="268">
      <c r="A268" s="79"/>
      <c r="B268" s="79"/>
      <c r="C268" s="119"/>
      <c r="D268" s="79"/>
      <c r="E268" s="69"/>
      <c r="F268" s="70"/>
      <c r="G268" s="120"/>
      <c r="H268" s="38"/>
      <c r="I268" s="121"/>
      <c r="J268" s="121" t="str">
        <f t="shared" si="1"/>
        <v/>
      </c>
      <c r="K268" s="122"/>
      <c r="L268" s="122" t="str">
        <f t="shared" si="2"/>
        <v/>
      </c>
      <c r="M268" s="123" t="str">
        <f t="shared" si="3"/>
        <v/>
      </c>
      <c r="N268" s="123" t="str">
        <f t="shared" si="4"/>
        <v/>
      </c>
      <c r="O268" s="123" t="str">
        <f t="shared" si="5"/>
        <v/>
      </c>
      <c r="P268" s="124" t="str">
        <f t="shared" si="6"/>
        <v/>
      </c>
      <c r="Q268" s="123" t="str">
        <f t="shared" si="7"/>
        <v/>
      </c>
      <c r="R268" s="125"/>
      <c r="S268" s="125"/>
      <c r="T268" s="125"/>
      <c r="U268" s="125"/>
    </row>
    <row r="269">
      <c r="A269" s="79"/>
      <c r="B269" s="79"/>
      <c r="C269" s="119"/>
      <c r="D269" s="79"/>
      <c r="E269" s="69"/>
      <c r="F269" s="70"/>
      <c r="G269" s="120"/>
      <c r="H269" s="38"/>
      <c r="I269" s="121"/>
      <c r="J269" s="121" t="str">
        <f t="shared" si="1"/>
        <v/>
      </c>
      <c r="K269" s="122"/>
      <c r="L269" s="122" t="str">
        <f t="shared" si="2"/>
        <v/>
      </c>
      <c r="M269" s="123" t="str">
        <f t="shared" si="3"/>
        <v/>
      </c>
      <c r="N269" s="123" t="str">
        <f t="shared" si="4"/>
        <v/>
      </c>
      <c r="O269" s="123" t="str">
        <f t="shared" si="5"/>
        <v/>
      </c>
      <c r="P269" s="124" t="str">
        <f t="shared" si="6"/>
        <v/>
      </c>
      <c r="Q269" s="123" t="str">
        <f t="shared" si="7"/>
        <v/>
      </c>
      <c r="R269" s="125"/>
      <c r="S269" s="125"/>
      <c r="T269" s="125"/>
      <c r="U269" s="125"/>
    </row>
    <row r="270">
      <c r="A270" s="79"/>
      <c r="B270" s="79"/>
      <c r="C270" s="119"/>
      <c r="D270" s="79"/>
      <c r="E270" s="69"/>
      <c r="F270" s="70"/>
      <c r="G270" s="120"/>
      <c r="H270" s="38"/>
      <c r="I270" s="121"/>
      <c r="J270" s="121" t="str">
        <f t="shared" si="1"/>
        <v/>
      </c>
      <c r="K270" s="122"/>
      <c r="L270" s="122" t="str">
        <f t="shared" si="2"/>
        <v/>
      </c>
      <c r="M270" s="123" t="str">
        <f t="shared" si="3"/>
        <v/>
      </c>
      <c r="N270" s="123" t="str">
        <f t="shared" si="4"/>
        <v/>
      </c>
      <c r="O270" s="123" t="str">
        <f t="shared" si="5"/>
        <v/>
      </c>
      <c r="P270" s="124" t="str">
        <f t="shared" si="6"/>
        <v/>
      </c>
      <c r="Q270" s="123" t="str">
        <f t="shared" si="7"/>
        <v/>
      </c>
      <c r="R270" s="125"/>
      <c r="S270" s="125"/>
      <c r="T270" s="125"/>
      <c r="U270" s="125"/>
    </row>
    <row r="271">
      <c r="A271" s="79"/>
      <c r="B271" s="79"/>
      <c r="C271" s="119"/>
      <c r="D271" s="79"/>
      <c r="E271" s="69"/>
      <c r="F271" s="70"/>
      <c r="G271" s="120"/>
      <c r="H271" s="38"/>
      <c r="I271" s="121"/>
      <c r="J271" s="121" t="str">
        <f t="shared" si="1"/>
        <v/>
      </c>
      <c r="K271" s="122"/>
      <c r="L271" s="122" t="str">
        <f t="shared" si="2"/>
        <v/>
      </c>
      <c r="M271" s="123" t="str">
        <f t="shared" si="3"/>
        <v/>
      </c>
      <c r="N271" s="123" t="str">
        <f t="shared" si="4"/>
        <v/>
      </c>
      <c r="O271" s="123" t="str">
        <f t="shared" si="5"/>
        <v/>
      </c>
      <c r="P271" s="124" t="str">
        <f t="shared" si="6"/>
        <v/>
      </c>
      <c r="Q271" s="123" t="str">
        <f t="shared" si="7"/>
        <v/>
      </c>
      <c r="R271" s="125"/>
      <c r="S271" s="125"/>
      <c r="T271" s="125"/>
      <c r="U271" s="125"/>
    </row>
    <row r="272">
      <c r="A272" s="79"/>
      <c r="B272" s="79"/>
      <c r="C272" s="119"/>
      <c r="D272" s="79"/>
      <c r="E272" s="69"/>
      <c r="F272" s="70"/>
      <c r="G272" s="120"/>
      <c r="H272" s="38"/>
      <c r="I272" s="121"/>
      <c r="J272" s="121" t="str">
        <f t="shared" si="1"/>
        <v/>
      </c>
      <c r="K272" s="122"/>
      <c r="L272" s="122" t="str">
        <f t="shared" si="2"/>
        <v/>
      </c>
      <c r="M272" s="123" t="str">
        <f t="shared" si="3"/>
        <v/>
      </c>
      <c r="N272" s="123" t="str">
        <f t="shared" si="4"/>
        <v/>
      </c>
      <c r="O272" s="123" t="str">
        <f t="shared" si="5"/>
        <v/>
      </c>
      <c r="P272" s="124" t="str">
        <f t="shared" si="6"/>
        <v/>
      </c>
      <c r="Q272" s="123" t="str">
        <f t="shared" si="7"/>
        <v/>
      </c>
      <c r="R272" s="125"/>
      <c r="S272" s="125"/>
      <c r="T272" s="125"/>
      <c r="U272" s="125"/>
    </row>
    <row r="273">
      <c r="A273" s="79"/>
      <c r="B273" s="79"/>
      <c r="C273" s="119"/>
      <c r="D273" s="79"/>
      <c r="E273" s="69"/>
      <c r="F273" s="70"/>
      <c r="G273" s="120"/>
      <c r="H273" s="38"/>
      <c r="I273" s="121"/>
      <c r="J273" s="121" t="str">
        <f t="shared" si="1"/>
        <v/>
      </c>
      <c r="K273" s="122"/>
      <c r="L273" s="122" t="str">
        <f t="shared" si="2"/>
        <v/>
      </c>
      <c r="M273" s="123" t="str">
        <f t="shared" si="3"/>
        <v/>
      </c>
      <c r="N273" s="123" t="str">
        <f t="shared" si="4"/>
        <v/>
      </c>
      <c r="O273" s="123" t="str">
        <f t="shared" si="5"/>
        <v/>
      </c>
      <c r="P273" s="124" t="str">
        <f t="shared" si="6"/>
        <v/>
      </c>
      <c r="Q273" s="123" t="str">
        <f t="shared" si="7"/>
        <v/>
      </c>
      <c r="R273" s="125"/>
      <c r="S273" s="125"/>
      <c r="T273" s="125"/>
      <c r="U273" s="125"/>
    </row>
    <row r="274">
      <c r="A274" s="79"/>
      <c r="B274" s="79"/>
      <c r="C274" s="119"/>
      <c r="D274" s="79"/>
      <c r="E274" s="69"/>
      <c r="F274" s="70"/>
      <c r="G274" s="120"/>
      <c r="H274" s="38"/>
      <c r="I274" s="121"/>
      <c r="J274" s="121" t="str">
        <f t="shared" si="1"/>
        <v/>
      </c>
      <c r="K274" s="122"/>
      <c r="L274" s="122" t="str">
        <f t="shared" si="2"/>
        <v/>
      </c>
      <c r="M274" s="123" t="str">
        <f t="shared" si="3"/>
        <v/>
      </c>
      <c r="N274" s="123" t="str">
        <f t="shared" si="4"/>
        <v/>
      </c>
      <c r="O274" s="123" t="str">
        <f t="shared" si="5"/>
        <v/>
      </c>
      <c r="P274" s="124" t="str">
        <f t="shared" si="6"/>
        <v/>
      </c>
      <c r="Q274" s="123" t="str">
        <f t="shared" si="7"/>
        <v/>
      </c>
      <c r="R274" s="125"/>
      <c r="S274" s="125"/>
      <c r="T274" s="125"/>
      <c r="U274" s="125"/>
    </row>
    <row r="275">
      <c r="A275" s="79"/>
      <c r="B275" s="79"/>
      <c r="C275" s="119"/>
      <c r="D275" s="79"/>
      <c r="E275" s="69"/>
      <c r="F275" s="70"/>
      <c r="G275" s="120"/>
      <c r="H275" s="38"/>
      <c r="I275" s="121"/>
      <c r="J275" s="121" t="str">
        <f t="shared" si="1"/>
        <v/>
      </c>
      <c r="K275" s="122"/>
      <c r="L275" s="122" t="str">
        <f t="shared" si="2"/>
        <v/>
      </c>
      <c r="M275" s="123" t="str">
        <f t="shared" si="3"/>
        <v/>
      </c>
      <c r="N275" s="123" t="str">
        <f t="shared" si="4"/>
        <v/>
      </c>
      <c r="O275" s="123" t="str">
        <f t="shared" si="5"/>
        <v/>
      </c>
      <c r="P275" s="124" t="str">
        <f t="shared" si="6"/>
        <v/>
      </c>
      <c r="Q275" s="123" t="str">
        <f t="shared" si="7"/>
        <v/>
      </c>
      <c r="R275" s="125"/>
      <c r="S275" s="125"/>
      <c r="T275" s="125"/>
      <c r="U275" s="125"/>
    </row>
    <row r="276">
      <c r="A276" s="79"/>
      <c r="B276" s="79"/>
      <c r="C276" s="119"/>
      <c r="D276" s="79"/>
      <c r="E276" s="69"/>
      <c r="F276" s="70"/>
      <c r="G276" s="120"/>
      <c r="H276" s="38"/>
      <c r="I276" s="121"/>
      <c r="J276" s="121" t="str">
        <f t="shared" si="1"/>
        <v/>
      </c>
      <c r="K276" s="122"/>
      <c r="L276" s="122" t="str">
        <f t="shared" si="2"/>
        <v/>
      </c>
      <c r="M276" s="123" t="str">
        <f t="shared" si="3"/>
        <v/>
      </c>
      <c r="N276" s="123" t="str">
        <f t="shared" si="4"/>
        <v/>
      </c>
      <c r="O276" s="123" t="str">
        <f t="shared" si="5"/>
        <v/>
      </c>
      <c r="P276" s="124" t="str">
        <f t="shared" si="6"/>
        <v/>
      </c>
      <c r="Q276" s="123" t="str">
        <f t="shared" si="7"/>
        <v/>
      </c>
      <c r="R276" s="125"/>
      <c r="S276" s="125"/>
      <c r="T276" s="125"/>
      <c r="U276" s="125"/>
    </row>
    <row r="277">
      <c r="A277" s="79"/>
      <c r="B277" s="79"/>
      <c r="C277" s="119"/>
      <c r="D277" s="79"/>
      <c r="E277" s="69"/>
      <c r="F277" s="70"/>
      <c r="G277" s="120"/>
      <c r="H277" s="38"/>
      <c r="I277" s="121"/>
      <c r="J277" s="121" t="str">
        <f t="shared" si="1"/>
        <v/>
      </c>
      <c r="K277" s="122"/>
      <c r="L277" s="122" t="str">
        <f t="shared" si="2"/>
        <v/>
      </c>
      <c r="M277" s="123" t="str">
        <f t="shared" si="3"/>
        <v/>
      </c>
      <c r="N277" s="123" t="str">
        <f t="shared" si="4"/>
        <v/>
      </c>
      <c r="O277" s="123" t="str">
        <f t="shared" si="5"/>
        <v/>
      </c>
      <c r="P277" s="124" t="str">
        <f t="shared" si="6"/>
        <v/>
      </c>
      <c r="Q277" s="123" t="str">
        <f t="shared" si="7"/>
        <v/>
      </c>
      <c r="R277" s="125"/>
      <c r="S277" s="125"/>
      <c r="T277" s="125"/>
      <c r="U277" s="125"/>
    </row>
    <row r="278">
      <c r="A278" s="79"/>
      <c r="B278" s="79"/>
      <c r="C278" s="119"/>
      <c r="D278" s="79"/>
      <c r="E278" s="69"/>
      <c r="F278" s="70"/>
      <c r="G278" s="120"/>
      <c r="H278" s="38"/>
      <c r="I278" s="121"/>
      <c r="J278" s="121" t="str">
        <f t="shared" si="1"/>
        <v/>
      </c>
      <c r="K278" s="122"/>
      <c r="L278" s="122" t="str">
        <f t="shared" si="2"/>
        <v/>
      </c>
      <c r="M278" s="123" t="str">
        <f t="shared" si="3"/>
        <v/>
      </c>
      <c r="N278" s="123" t="str">
        <f t="shared" si="4"/>
        <v/>
      </c>
      <c r="O278" s="123" t="str">
        <f t="shared" si="5"/>
        <v/>
      </c>
      <c r="P278" s="124" t="str">
        <f t="shared" si="6"/>
        <v/>
      </c>
      <c r="Q278" s="123" t="str">
        <f t="shared" si="7"/>
        <v/>
      </c>
      <c r="R278" s="125"/>
      <c r="S278" s="125"/>
      <c r="T278" s="125"/>
      <c r="U278" s="125"/>
    </row>
    <row r="279">
      <c r="A279" s="79"/>
      <c r="B279" s="79"/>
      <c r="C279" s="119"/>
      <c r="D279" s="79"/>
      <c r="E279" s="69"/>
      <c r="F279" s="70"/>
      <c r="G279" s="120"/>
      <c r="H279" s="38"/>
      <c r="I279" s="121"/>
      <c r="J279" s="121" t="str">
        <f t="shared" si="1"/>
        <v/>
      </c>
      <c r="K279" s="122"/>
      <c r="L279" s="122" t="str">
        <f t="shared" si="2"/>
        <v/>
      </c>
      <c r="M279" s="123" t="str">
        <f t="shared" si="3"/>
        <v/>
      </c>
      <c r="N279" s="123" t="str">
        <f t="shared" si="4"/>
        <v/>
      </c>
      <c r="O279" s="123" t="str">
        <f t="shared" si="5"/>
        <v/>
      </c>
      <c r="P279" s="124" t="str">
        <f t="shared" si="6"/>
        <v/>
      </c>
      <c r="Q279" s="123" t="str">
        <f t="shared" si="7"/>
        <v/>
      </c>
      <c r="R279" s="125"/>
      <c r="S279" s="125"/>
      <c r="T279" s="125"/>
      <c r="U279" s="125"/>
    </row>
    <row r="280">
      <c r="A280" s="79"/>
      <c r="B280" s="79"/>
      <c r="C280" s="119"/>
      <c r="D280" s="79"/>
      <c r="E280" s="69"/>
      <c r="F280" s="70"/>
      <c r="G280" s="120"/>
      <c r="H280" s="38"/>
      <c r="I280" s="121"/>
      <c r="J280" s="121" t="str">
        <f t="shared" si="1"/>
        <v/>
      </c>
      <c r="K280" s="122"/>
      <c r="L280" s="122" t="str">
        <f t="shared" si="2"/>
        <v/>
      </c>
      <c r="M280" s="123" t="str">
        <f t="shared" si="3"/>
        <v/>
      </c>
      <c r="N280" s="123" t="str">
        <f t="shared" si="4"/>
        <v/>
      </c>
      <c r="O280" s="123" t="str">
        <f t="shared" si="5"/>
        <v/>
      </c>
      <c r="P280" s="124" t="str">
        <f t="shared" si="6"/>
        <v/>
      </c>
      <c r="Q280" s="123" t="str">
        <f t="shared" si="7"/>
        <v/>
      </c>
      <c r="R280" s="125"/>
      <c r="S280" s="125"/>
      <c r="T280" s="125"/>
      <c r="U280" s="125"/>
    </row>
    <row r="281">
      <c r="A281" s="79"/>
      <c r="B281" s="79"/>
      <c r="C281" s="119"/>
      <c r="D281" s="79"/>
      <c r="E281" s="69"/>
      <c r="F281" s="70"/>
      <c r="G281" s="120"/>
      <c r="H281" s="38"/>
      <c r="I281" s="121"/>
      <c r="J281" s="121" t="str">
        <f t="shared" si="1"/>
        <v/>
      </c>
      <c r="K281" s="122"/>
      <c r="L281" s="122" t="str">
        <f t="shared" si="2"/>
        <v/>
      </c>
      <c r="M281" s="123" t="str">
        <f t="shared" si="3"/>
        <v/>
      </c>
      <c r="N281" s="123" t="str">
        <f t="shared" si="4"/>
        <v/>
      </c>
      <c r="O281" s="123" t="str">
        <f t="shared" si="5"/>
        <v/>
      </c>
      <c r="P281" s="124" t="str">
        <f t="shared" si="6"/>
        <v/>
      </c>
      <c r="Q281" s="123" t="str">
        <f t="shared" si="7"/>
        <v/>
      </c>
      <c r="R281" s="125"/>
      <c r="S281" s="125"/>
      <c r="T281" s="125"/>
      <c r="U281" s="125"/>
    </row>
    <row r="282">
      <c r="A282" s="79"/>
      <c r="B282" s="79"/>
      <c r="C282" s="119"/>
      <c r="D282" s="79"/>
      <c r="E282" s="69"/>
      <c r="F282" s="70"/>
      <c r="G282" s="120"/>
      <c r="H282" s="38"/>
      <c r="I282" s="121"/>
      <c r="J282" s="121" t="str">
        <f t="shared" si="1"/>
        <v/>
      </c>
      <c r="K282" s="122"/>
      <c r="L282" s="122" t="str">
        <f t="shared" si="2"/>
        <v/>
      </c>
      <c r="M282" s="123" t="str">
        <f t="shared" si="3"/>
        <v/>
      </c>
      <c r="N282" s="123" t="str">
        <f t="shared" si="4"/>
        <v/>
      </c>
      <c r="O282" s="123" t="str">
        <f t="shared" si="5"/>
        <v/>
      </c>
      <c r="P282" s="124" t="str">
        <f t="shared" si="6"/>
        <v/>
      </c>
      <c r="Q282" s="123" t="str">
        <f t="shared" si="7"/>
        <v/>
      </c>
      <c r="R282" s="125"/>
      <c r="S282" s="125"/>
      <c r="T282" s="125"/>
      <c r="U282" s="125"/>
    </row>
    <row r="283">
      <c r="A283" s="79"/>
      <c r="B283" s="79"/>
      <c r="C283" s="119"/>
      <c r="D283" s="79"/>
      <c r="E283" s="69"/>
      <c r="F283" s="70"/>
      <c r="G283" s="120"/>
      <c r="H283" s="38"/>
      <c r="I283" s="121"/>
      <c r="J283" s="121" t="str">
        <f t="shared" si="1"/>
        <v/>
      </c>
      <c r="K283" s="122"/>
      <c r="L283" s="122" t="str">
        <f t="shared" si="2"/>
        <v/>
      </c>
      <c r="M283" s="123" t="str">
        <f t="shared" si="3"/>
        <v/>
      </c>
      <c r="N283" s="123" t="str">
        <f t="shared" si="4"/>
        <v/>
      </c>
      <c r="O283" s="123" t="str">
        <f t="shared" si="5"/>
        <v/>
      </c>
      <c r="P283" s="124" t="str">
        <f t="shared" si="6"/>
        <v/>
      </c>
      <c r="Q283" s="123" t="str">
        <f t="shared" si="7"/>
        <v/>
      </c>
      <c r="R283" s="125"/>
      <c r="S283" s="125"/>
      <c r="T283" s="125"/>
      <c r="U283" s="125"/>
    </row>
    <row r="284">
      <c r="A284" s="79"/>
      <c r="B284" s="79"/>
      <c r="C284" s="119"/>
      <c r="D284" s="79"/>
      <c r="E284" s="69"/>
      <c r="F284" s="70"/>
      <c r="G284" s="120"/>
      <c r="H284" s="38"/>
      <c r="I284" s="121"/>
      <c r="J284" s="121" t="str">
        <f t="shared" si="1"/>
        <v/>
      </c>
      <c r="K284" s="122"/>
      <c r="L284" s="122" t="str">
        <f t="shared" si="2"/>
        <v/>
      </c>
      <c r="M284" s="123" t="str">
        <f t="shared" si="3"/>
        <v/>
      </c>
      <c r="N284" s="123" t="str">
        <f t="shared" si="4"/>
        <v/>
      </c>
      <c r="O284" s="123" t="str">
        <f t="shared" si="5"/>
        <v/>
      </c>
      <c r="P284" s="124" t="str">
        <f t="shared" si="6"/>
        <v/>
      </c>
      <c r="Q284" s="123" t="str">
        <f t="shared" si="7"/>
        <v/>
      </c>
      <c r="R284" s="125"/>
      <c r="S284" s="125"/>
      <c r="T284" s="125"/>
      <c r="U284" s="125"/>
    </row>
    <row r="285">
      <c r="A285" s="79"/>
      <c r="B285" s="79"/>
      <c r="C285" s="119"/>
      <c r="D285" s="79"/>
      <c r="E285" s="69"/>
      <c r="F285" s="70"/>
      <c r="G285" s="120"/>
      <c r="H285" s="38"/>
      <c r="I285" s="121"/>
      <c r="J285" s="121" t="str">
        <f t="shared" si="1"/>
        <v/>
      </c>
      <c r="K285" s="122"/>
      <c r="L285" s="122" t="str">
        <f t="shared" si="2"/>
        <v/>
      </c>
      <c r="M285" s="123" t="str">
        <f t="shared" si="3"/>
        <v/>
      </c>
      <c r="N285" s="123" t="str">
        <f t="shared" si="4"/>
        <v/>
      </c>
      <c r="O285" s="123" t="str">
        <f t="shared" si="5"/>
        <v/>
      </c>
      <c r="P285" s="124" t="str">
        <f t="shared" si="6"/>
        <v/>
      </c>
      <c r="Q285" s="123" t="str">
        <f t="shared" si="7"/>
        <v/>
      </c>
      <c r="R285" s="125"/>
      <c r="S285" s="125"/>
      <c r="T285" s="125"/>
      <c r="U285" s="125"/>
    </row>
    <row r="286">
      <c r="A286" s="79"/>
      <c r="B286" s="79"/>
      <c r="C286" s="119"/>
      <c r="D286" s="79"/>
      <c r="E286" s="69"/>
      <c r="F286" s="70"/>
      <c r="G286" s="120"/>
      <c r="H286" s="38"/>
      <c r="I286" s="121"/>
      <c r="J286" s="121" t="str">
        <f t="shared" si="1"/>
        <v/>
      </c>
      <c r="K286" s="122"/>
      <c r="L286" s="122" t="str">
        <f t="shared" si="2"/>
        <v/>
      </c>
      <c r="M286" s="123" t="str">
        <f t="shared" si="3"/>
        <v/>
      </c>
      <c r="N286" s="123" t="str">
        <f t="shared" si="4"/>
        <v/>
      </c>
      <c r="O286" s="123" t="str">
        <f t="shared" si="5"/>
        <v/>
      </c>
      <c r="P286" s="124" t="str">
        <f t="shared" si="6"/>
        <v/>
      </c>
      <c r="Q286" s="123" t="str">
        <f t="shared" si="7"/>
        <v/>
      </c>
      <c r="R286" s="125"/>
      <c r="S286" s="125"/>
      <c r="T286" s="125"/>
      <c r="U286" s="125"/>
    </row>
    <row r="287">
      <c r="A287" s="79"/>
      <c r="B287" s="79"/>
      <c r="C287" s="119"/>
      <c r="D287" s="79"/>
      <c r="E287" s="69"/>
      <c r="F287" s="70"/>
      <c r="G287" s="120"/>
      <c r="H287" s="38"/>
      <c r="I287" s="121"/>
      <c r="J287" s="121" t="str">
        <f t="shared" si="1"/>
        <v/>
      </c>
      <c r="K287" s="122"/>
      <c r="L287" s="122" t="str">
        <f t="shared" si="2"/>
        <v/>
      </c>
      <c r="M287" s="123" t="str">
        <f t="shared" si="3"/>
        <v/>
      </c>
      <c r="N287" s="123" t="str">
        <f t="shared" si="4"/>
        <v/>
      </c>
      <c r="O287" s="123" t="str">
        <f t="shared" si="5"/>
        <v/>
      </c>
      <c r="P287" s="124" t="str">
        <f t="shared" si="6"/>
        <v/>
      </c>
      <c r="Q287" s="123" t="str">
        <f t="shared" si="7"/>
        <v/>
      </c>
      <c r="R287" s="125"/>
      <c r="S287" s="125"/>
      <c r="T287" s="125"/>
      <c r="U287" s="125"/>
    </row>
    <row r="288">
      <c r="A288" s="79"/>
      <c r="B288" s="79"/>
      <c r="C288" s="119"/>
      <c r="D288" s="79"/>
      <c r="E288" s="69"/>
      <c r="F288" s="70"/>
      <c r="G288" s="120"/>
      <c r="H288" s="38"/>
      <c r="I288" s="121"/>
      <c r="J288" s="121" t="str">
        <f t="shared" si="1"/>
        <v/>
      </c>
      <c r="K288" s="122"/>
      <c r="L288" s="122" t="str">
        <f t="shared" si="2"/>
        <v/>
      </c>
      <c r="M288" s="123" t="str">
        <f t="shared" si="3"/>
        <v/>
      </c>
      <c r="N288" s="123" t="str">
        <f t="shared" si="4"/>
        <v/>
      </c>
      <c r="O288" s="123" t="str">
        <f t="shared" si="5"/>
        <v/>
      </c>
      <c r="P288" s="124" t="str">
        <f t="shared" si="6"/>
        <v/>
      </c>
      <c r="Q288" s="123" t="str">
        <f t="shared" si="7"/>
        <v/>
      </c>
      <c r="R288" s="125"/>
      <c r="S288" s="125"/>
      <c r="T288" s="125"/>
      <c r="U288" s="125"/>
    </row>
    <row r="289">
      <c r="A289" s="79"/>
      <c r="B289" s="79"/>
      <c r="C289" s="119"/>
      <c r="D289" s="79"/>
      <c r="E289" s="69"/>
      <c r="F289" s="70"/>
      <c r="G289" s="120"/>
      <c r="H289" s="38"/>
      <c r="I289" s="121"/>
      <c r="J289" s="121" t="str">
        <f t="shared" si="1"/>
        <v/>
      </c>
      <c r="K289" s="122"/>
      <c r="L289" s="122" t="str">
        <f t="shared" si="2"/>
        <v/>
      </c>
      <c r="M289" s="123" t="str">
        <f t="shared" si="3"/>
        <v/>
      </c>
      <c r="N289" s="123" t="str">
        <f t="shared" si="4"/>
        <v/>
      </c>
      <c r="O289" s="123" t="str">
        <f t="shared" si="5"/>
        <v/>
      </c>
      <c r="P289" s="124" t="str">
        <f t="shared" si="6"/>
        <v/>
      </c>
      <c r="Q289" s="123" t="str">
        <f t="shared" si="7"/>
        <v/>
      </c>
      <c r="R289" s="125"/>
      <c r="S289" s="125"/>
      <c r="T289" s="125"/>
      <c r="U289" s="125"/>
    </row>
    <row r="290">
      <c r="A290" s="79"/>
      <c r="B290" s="79"/>
      <c r="C290" s="119"/>
      <c r="D290" s="79"/>
      <c r="E290" s="69"/>
      <c r="F290" s="70"/>
      <c r="G290" s="120"/>
      <c r="H290" s="38"/>
      <c r="I290" s="121"/>
      <c r="J290" s="121" t="str">
        <f t="shared" si="1"/>
        <v/>
      </c>
      <c r="K290" s="122"/>
      <c r="L290" s="122" t="str">
        <f t="shared" si="2"/>
        <v/>
      </c>
      <c r="M290" s="123" t="str">
        <f t="shared" si="3"/>
        <v/>
      </c>
      <c r="N290" s="123" t="str">
        <f t="shared" si="4"/>
        <v/>
      </c>
      <c r="O290" s="123" t="str">
        <f t="shared" si="5"/>
        <v/>
      </c>
      <c r="P290" s="124" t="str">
        <f t="shared" si="6"/>
        <v/>
      </c>
      <c r="Q290" s="123" t="str">
        <f t="shared" si="7"/>
        <v/>
      </c>
      <c r="R290" s="125"/>
      <c r="S290" s="125"/>
      <c r="T290" s="125"/>
      <c r="U290" s="125"/>
    </row>
    <row r="291">
      <c r="A291" s="79"/>
      <c r="B291" s="79"/>
      <c r="C291" s="119"/>
      <c r="D291" s="79"/>
      <c r="E291" s="69"/>
      <c r="F291" s="70"/>
      <c r="G291" s="120"/>
      <c r="H291" s="38"/>
      <c r="I291" s="121"/>
      <c r="J291" s="121" t="str">
        <f t="shared" si="1"/>
        <v/>
      </c>
      <c r="K291" s="122"/>
      <c r="L291" s="122" t="str">
        <f t="shared" si="2"/>
        <v/>
      </c>
      <c r="M291" s="123" t="str">
        <f t="shared" si="3"/>
        <v/>
      </c>
      <c r="N291" s="123" t="str">
        <f t="shared" si="4"/>
        <v/>
      </c>
      <c r="O291" s="123" t="str">
        <f t="shared" si="5"/>
        <v/>
      </c>
      <c r="P291" s="124" t="str">
        <f t="shared" si="6"/>
        <v/>
      </c>
      <c r="Q291" s="123" t="str">
        <f t="shared" si="7"/>
        <v/>
      </c>
      <c r="R291" s="125"/>
      <c r="S291" s="125"/>
      <c r="T291" s="125"/>
      <c r="U291" s="125"/>
    </row>
    <row r="292">
      <c r="A292" s="79"/>
      <c r="B292" s="79"/>
      <c r="C292" s="119"/>
      <c r="D292" s="79"/>
      <c r="E292" s="69"/>
      <c r="F292" s="70"/>
      <c r="G292" s="120"/>
      <c r="H292" s="38"/>
      <c r="I292" s="121"/>
      <c r="J292" s="121" t="str">
        <f t="shared" si="1"/>
        <v/>
      </c>
      <c r="K292" s="122"/>
      <c r="L292" s="122" t="str">
        <f t="shared" si="2"/>
        <v/>
      </c>
      <c r="M292" s="123" t="str">
        <f t="shared" si="3"/>
        <v/>
      </c>
      <c r="N292" s="123" t="str">
        <f t="shared" si="4"/>
        <v/>
      </c>
      <c r="O292" s="123" t="str">
        <f t="shared" si="5"/>
        <v/>
      </c>
      <c r="P292" s="124" t="str">
        <f t="shared" si="6"/>
        <v/>
      </c>
      <c r="Q292" s="123" t="str">
        <f t="shared" si="7"/>
        <v/>
      </c>
      <c r="R292" s="125"/>
      <c r="S292" s="125"/>
      <c r="T292" s="125"/>
      <c r="U292" s="125"/>
    </row>
    <row r="293">
      <c r="A293" s="79"/>
      <c r="B293" s="79"/>
      <c r="C293" s="119"/>
      <c r="D293" s="79"/>
      <c r="E293" s="69"/>
      <c r="F293" s="70"/>
      <c r="G293" s="120"/>
      <c r="H293" s="38"/>
      <c r="I293" s="121"/>
      <c r="J293" s="121" t="str">
        <f t="shared" si="1"/>
        <v/>
      </c>
      <c r="K293" s="122"/>
      <c r="L293" s="122" t="str">
        <f t="shared" si="2"/>
        <v/>
      </c>
      <c r="M293" s="123" t="str">
        <f t="shared" si="3"/>
        <v/>
      </c>
      <c r="N293" s="123" t="str">
        <f t="shared" si="4"/>
        <v/>
      </c>
      <c r="O293" s="123" t="str">
        <f t="shared" si="5"/>
        <v/>
      </c>
      <c r="P293" s="124" t="str">
        <f t="shared" si="6"/>
        <v/>
      </c>
      <c r="Q293" s="123" t="str">
        <f t="shared" si="7"/>
        <v/>
      </c>
      <c r="R293" s="125"/>
      <c r="S293" s="125"/>
      <c r="T293" s="125"/>
      <c r="U293" s="125"/>
    </row>
    <row r="294">
      <c r="A294" s="79"/>
      <c r="B294" s="79"/>
      <c r="C294" s="119"/>
      <c r="D294" s="79"/>
      <c r="E294" s="69"/>
      <c r="F294" s="70"/>
      <c r="G294" s="120"/>
      <c r="H294" s="38"/>
      <c r="I294" s="121"/>
      <c r="J294" s="121" t="str">
        <f t="shared" si="1"/>
        <v/>
      </c>
      <c r="K294" s="122"/>
      <c r="L294" s="122" t="str">
        <f t="shared" si="2"/>
        <v/>
      </c>
      <c r="M294" s="123" t="str">
        <f t="shared" si="3"/>
        <v/>
      </c>
      <c r="N294" s="123" t="str">
        <f t="shared" si="4"/>
        <v/>
      </c>
      <c r="O294" s="123" t="str">
        <f t="shared" si="5"/>
        <v/>
      </c>
      <c r="P294" s="124" t="str">
        <f t="shared" si="6"/>
        <v/>
      </c>
      <c r="Q294" s="123" t="str">
        <f t="shared" si="7"/>
        <v/>
      </c>
      <c r="R294" s="125"/>
      <c r="S294" s="125"/>
      <c r="T294" s="125"/>
      <c r="U294" s="125"/>
    </row>
    <row r="295">
      <c r="A295" s="79"/>
      <c r="B295" s="79"/>
      <c r="C295" s="119"/>
      <c r="D295" s="79"/>
      <c r="E295" s="69"/>
      <c r="F295" s="70"/>
      <c r="G295" s="120"/>
      <c r="H295" s="38"/>
      <c r="I295" s="121"/>
      <c r="J295" s="121" t="str">
        <f t="shared" si="1"/>
        <v/>
      </c>
      <c r="K295" s="122"/>
      <c r="L295" s="122" t="str">
        <f t="shared" si="2"/>
        <v/>
      </c>
      <c r="M295" s="123" t="str">
        <f t="shared" si="3"/>
        <v/>
      </c>
      <c r="N295" s="123" t="str">
        <f t="shared" si="4"/>
        <v/>
      </c>
      <c r="O295" s="123" t="str">
        <f t="shared" si="5"/>
        <v/>
      </c>
      <c r="P295" s="124" t="str">
        <f t="shared" si="6"/>
        <v/>
      </c>
      <c r="Q295" s="123" t="str">
        <f t="shared" si="7"/>
        <v/>
      </c>
      <c r="R295" s="125"/>
      <c r="S295" s="125"/>
      <c r="T295" s="125"/>
      <c r="U295" s="125"/>
    </row>
    <row r="296">
      <c r="A296" s="79"/>
      <c r="B296" s="79"/>
      <c r="C296" s="119"/>
      <c r="D296" s="79"/>
      <c r="E296" s="69"/>
      <c r="F296" s="70"/>
      <c r="G296" s="120"/>
      <c r="H296" s="38"/>
      <c r="I296" s="121"/>
      <c r="J296" s="121" t="str">
        <f t="shared" si="1"/>
        <v/>
      </c>
      <c r="K296" s="122"/>
      <c r="L296" s="122" t="str">
        <f t="shared" si="2"/>
        <v/>
      </c>
      <c r="M296" s="123" t="str">
        <f t="shared" si="3"/>
        <v/>
      </c>
      <c r="N296" s="123" t="str">
        <f t="shared" si="4"/>
        <v/>
      </c>
      <c r="O296" s="123" t="str">
        <f t="shared" si="5"/>
        <v/>
      </c>
      <c r="P296" s="124" t="str">
        <f t="shared" si="6"/>
        <v/>
      </c>
      <c r="Q296" s="123" t="str">
        <f t="shared" si="7"/>
        <v/>
      </c>
      <c r="R296" s="125"/>
      <c r="S296" s="125"/>
      <c r="T296" s="125"/>
      <c r="U296" s="125"/>
    </row>
    <row r="297">
      <c r="A297" s="79"/>
      <c r="B297" s="79"/>
      <c r="C297" s="119"/>
      <c r="D297" s="79"/>
      <c r="E297" s="69"/>
      <c r="F297" s="70"/>
      <c r="G297" s="120"/>
      <c r="H297" s="38"/>
      <c r="I297" s="121"/>
      <c r="J297" s="121" t="str">
        <f t="shared" si="1"/>
        <v/>
      </c>
      <c r="K297" s="122"/>
      <c r="L297" s="122" t="str">
        <f t="shared" si="2"/>
        <v/>
      </c>
      <c r="M297" s="123" t="str">
        <f t="shared" si="3"/>
        <v/>
      </c>
      <c r="N297" s="123" t="str">
        <f t="shared" si="4"/>
        <v/>
      </c>
      <c r="O297" s="123" t="str">
        <f t="shared" si="5"/>
        <v/>
      </c>
      <c r="P297" s="124" t="str">
        <f t="shared" si="6"/>
        <v/>
      </c>
      <c r="Q297" s="123" t="str">
        <f t="shared" si="7"/>
        <v/>
      </c>
      <c r="R297" s="125"/>
      <c r="S297" s="125"/>
      <c r="T297" s="125"/>
      <c r="U297" s="125"/>
    </row>
    <row r="298">
      <c r="A298" s="79"/>
      <c r="B298" s="79"/>
      <c r="C298" s="119"/>
      <c r="D298" s="79"/>
      <c r="E298" s="69"/>
      <c r="F298" s="70"/>
      <c r="G298" s="120"/>
      <c r="H298" s="38"/>
      <c r="I298" s="121"/>
      <c r="J298" s="121" t="str">
        <f t="shared" si="1"/>
        <v/>
      </c>
      <c r="K298" s="122"/>
      <c r="L298" s="122" t="str">
        <f t="shared" si="2"/>
        <v/>
      </c>
      <c r="M298" s="123" t="str">
        <f t="shared" si="3"/>
        <v/>
      </c>
      <c r="N298" s="123" t="str">
        <f t="shared" si="4"/>
        <v/>
      </c>
      <c r="O298" s="123" t="str">
        <f t="shared" si="5"/>
        <v/>
      </c>
      <c r="P298" s="124" t="str">
        <f t="shared" si="6"/>
        <v/>
      </c>
      <c r="Q298" s="123" t="str">
        <f t="shared" si="7"/>
        <v/>
      </c>
      <c r="R298" s="125"/>
      <c r="S298" s="125"/>
      <c r="T298" s="125"/>
      <c r="U298" s="125"/>
    </row>
    <row r="299">
      <c r="A299" s="79"/>
      <c r="B299" s="79"/>
      <c r="C299" s="119"/>
      <c r="D299" s="79"/>
      <c r="E299" s="69"/>
      <c r="F299" s="70"/>
      <c r="G299" s="120"/>
      <c r="H299" s="38"/>
      <c r="I299" s="121"/>
      <c r="J299" s="121" t="str">
        <f t="shared" si="1"/>
        <v/>
      </c>
      <c r="K299" s="122"/>
      <c r="L299" s="122" t="str">
        <f t="shared" si="2"/>
        <v/>
      </c>
      <c r="M299" s="123" t="str">
        <f t="shared" si="3"/>
        <v/>
      </c>
      <c r="N299" s="123" t="str">
        <f t="shared" si="4"/>
        <v/>
      </c>
      <c r="O299" s="123" t="str">
        <f t="shared" si="5"/>
        <v/>
      </c>
      <c r="P299" s="124" t="str">
        <f t="shared" si="6"/>
        <v/>
      </c>
      <c r="Q299" s="123" t="str">
        <f t="shared" si="7"/>
        <v/>
      </c>
      <c r="R299" s="125"/>
      <c r="S299" s="125"/>
      <c r="T299" s="125"/>
      <c r="U299" s="125"/>
    </row>
    <row r="300">
      <c r="A300" s="79"/>
      <c r="B300" s="79"/>
      <c r="C300" s="119"/>
      <c r="D300" s="79"/>
      <c r="E300" s="69"/>
      <c r="F300" s="70"/>
      <c r="G300" s="120"/>
      <c r="H300" s="38"/>
      <c r="I300" s="121"/>
      <c r="J300" s="121" t="str">
        <f t="shared" si="1"/>
        <v/>
      </c>
      <c r="K300" s="122"/>
      <c r="L300" s="122" t="str">
        <f t="shared" si="2"/>
        <v/>
      </c>
      <c r="M300" s="123" t="str">
        <f t="shared" si="3"/>
        <v/>
      </c>
      <c r="N300" s="123" t="str">
        <f t="shared" si="4"/>
        <v/>
      </c>
      <c r="O300" s="123" t="str">
        <f t="shared" si="5"/>
        <v/>
      </c>
      <c r="P300" s="124" t="str">
        <f t="shared" si="6"/>
        <v/>
      </c>
      <c r="Q300" s="123" t="str">
        <f t="shared" si="7"/>
        <v/>
      </c>
      <c r="R300" s="125"/>
      <c r="S300" s="125"/>
      <c r="T300" s="125"/>
      <c r="U300" s="125"/>
    </row>
    <row r="301">
      <c r="A301" s="79"/>
      <c r="B301" s="79"/>
      <c r="C301" s="119"/>
      <c r="D301" s="79"/>
      <c r="E301" s="69"/>
      <c r="F301" s="70"/>
      <c r="G301" s="120"/>
      <c r="H301" s="38"/>
      <c r="I301" s="121"/>
      <c r="J301" s="121" t="str">
        <f t="shared" si="1"/>
        <v/>
      </c>
      <c r="K301" s="122"/>
      <c r="L301" s="122" t="str">
        <f t="shared" si="2"/>
        <v/>
      </c>
      <c r="M301" s="123" t="str">
        <f t="shared" si="3"/>
        <v/>
      </c>
      <c r="N301" s="123" t="str">
        <f t="shared" si="4"/>
        <v/>
      </c>
      <c r="O301" s="123" t="str">
        <f t="shared" si="5"/>
        <v/>
      </c>
      <c r="P301" s="124" t="str">
        <f t="shared" si="6"/>
        <v/>
      </c>
      <c r="Q301" s="123" t="str">
        <f t="shared" si="7"/>
        <v/>
      </c>
      <c r="R301" s="125"/>
      <c r="S301" s="125"/>
      <c r="T301" s="125"/>
      <c r="U301" s="125"/>
    </row>
    <row r="302">
      <c r="A302" s="79"/>
      <c r="B302" s="79"/>
      <c r="C302" s="119"/>
      <c r="D302" s="79"/>
      <c r="E302" s="69"/>
      <c r="F302" s="70"/>
      <c r="G302" s="120"/>
      <c r="H302" s="38"/>
      <c r="I302" s="121"/>
      <c r="J302" s="121" t="str">
        <f t="shared" si="1"/>
        <v/>
      </c>
      <c r="K302" s="122"/>
      <c r="L302" s="122" t="str">
        <f t="shared" si="2"/>
        <v/>
      </c>
      <c r="M302" s="123" t="str">
        <f t="shared" si="3"/>
        <v/>
      </c>
      <c r="N302" s="123" t="str">
        <f t="shared" si="4"/>
        <v/>
      </c>
      <c r="O302" s="123" t="str">
        <f t="shared" si="5"/>
        <v/>
      </c>
      <c r="P302" s="124" t="str">
        <f t="shared" si="6"/>
        <v/>
      </c>
      <c r="Q302" s="123" t="str">
        <f t="shared" si="7"/>
        <v/>
      </c>
      <c r="R302" s="125"/>
      <c r="S302" s="125"/>
      <c r="T302" s="125"/>
      <c r="U302" s="125"/>
    </row>
    <row r="303">
      <c r="A303" s="79"/>
      <c r="B303" s="79"/>
      <c r="C303" s="119"/>
      <c r="D303" s="79"/>
      <c r="E303" s="69"/>
      <c r="F303" s="70"/>
      <c r="G303" s="120"/>
      <c r="H303" s="38"/>
      <c r="I303" s="121"/>
      <c r="J303" s="121" t="str">
        <f t="shared" si="1"/>
        <v/>
      </c>
      <c r="K303" s="122"/>
      <c r="L303" s="122" t="str">
        <f t="shared" si="2"/>
        <v/>
      </c>
      <c r="M303" s="123" t="str">
        <f t="shared" si="3"/>
        <v/>
      </c>
      <c r="N303" s="123" t="str">
        <f t="shared" si="4"/>
        <v/>
      </c>
      <c r="O303" s="123" t="str">
        <f t="shared" si="5"/>
        <v/>
      </c>
      <c r="P303" s="124" t="str">
        <f t="shared" si="6"/>
        <v/>
      </c>
      <c r="Q303" s="123" t="str">
        <f t="shared" si="7"/>
        <v/>
      </c>
      <c r="R303" s="125"/>
      <c r="S303" s="125"/>
      <c r="T303" s="125"/>
      <c r="U303" s="125"/>
    </row>
    <row r="304">
      <c r="A304" s="79"/>
      <c r="B304" s="79"/>
      <c r="C304" s="119"/>
      <c r="D304" s="79"/>
      <c r="E304" s="69"/>
      <c r="F304" s="70"/>
      <c r="G304" s="120"/>
      <c r="H304" s="38"/>
      <c r="I304" s="121"/>
      <c r="J304" s="121" t="str">
        <f t="shared" si="1"/>
        <v/>
      </c>
      <c r="K304" s="122"/>
      <c r="L304" s="122" t="str">
        <f t="shared" si="2"/>
        <v/>
      </c>
      <c r="M304" s="123" t="str">
        <f t="shared" si="3"/>
        <v/>
      </c>
      <c r="N304" s="123" t="str">
        <f t="shared" si="4"/>
        <v/>
      </c>
      <c r="O304" s="123" t="str">
        <f t="shared" si="5"/>
        <v/>
      </c>
      <c r="P304" s="124" t="str">
        <f t="shared" si="6"/>
        <v/>
      </c>
      <c r="Q304" s="123" t="str">
        <f t="shared" si="7"/>
        <v/>
      </c>
      <c r="R304" s="125"/>
      <c r="S304" s="125"/>
      <c r="T304" s="125"/>
      <c r="U304" s="125"/>
    </row>
    <row r="305">
      <c r="A305" s="79"/>
      <c r="B305" s="79"/>
      <c r="C305" s="119"/>
      <c r="D305" s="79"/>
      <c r="E305" s="69"/>
      <c r="F305" s="70"/>
      <c r="G305" s="120"/>
      <c r="H305" s="38"/>
      <c r="I305" s="121"/>
      <c r="J305" s="121" t="str">
        <f t="shared" si="1"/>
        <v/>
      </c>
      <c r="K305" s="122"/>
      <c r="L305" s="122" t="str">
        <f t="shared" si="2"/>
        <v/>
      </c>
      <c r="M305" s="123" t="str">
        <f t="shared" si="3"/>
        <v/>
      </c>
      <c r="N305" s="123" t="str">
        <f t="shared" si="4"/>
        <v/>
      </c>
      <c r="O305" s="123" t="str">
        <f t="shared" si="5"/>
        <v/>
      </c>
      <c r="P305" s="124" t="str">
        <f t="shared" si="6"/>
        <v/>
      </c>
      <c r="Q305" s="123" t="str">
        <f t="shared" si="7"/>
        <v/>
      </c>
      <c r="R305" s="125"/>
      <c r="S305" s="125"/>
      <c r="T305" s="125"/>
      <c r="U305" s="125"/>
    </row>
    <row r="306">
      <c r="A306" s="79"/>
      <c r="B306" s="79"/>
      <c r="C306" s="119"/>
      <c r="D306" s="79"/>
      <c r="E306" s="69"/>
      <c r="F306" s="70"/>
      <c r="G306" s="120"/>
      <c r="H306" s="38"/>
      <c r="I306" s="121"/>
      <c r="J306" s="121" t="str">
        <f t="shared" si="1"/>
        <v/>
      </c>
      <c r="K306" s="122"/>
      <c r="L306" s="122" t="str">
        <f t="shared" si="2"/>
        <v/>
      </c>
      <c r="M306" s="123" t="str">
        <f t="shared" si="3"/>
        <v/>
      </c>
      <c r="N306" s="123" t="str">
        <f t="shared" si="4"/>
        <v/>
      </c>
      <c r="O306" s="123" t="str">
        <f t="shared" si="5"/>
        <v/>
      </c>
      <c r="P306" s="124" t="str">
        <f t="shared" si="6"/>
        <v/>
      </c>
      <c r="Q306" s="123" t="str">
        <f t="shared" si="7"/>
        <v/>
      </c>
      <c r="R306" s="125"/>
      <c r="S306" s="125"/>
      <c r="T306" s="125"/>
      <c r="U306" s="125"/>
    </row>
    <row r="307">
      <c r="A307" s="79"/>
      <c r="B307" s="79"/>
      <c r="C307" s="119"/>
      <c r="D307" s="79"/>
      <c r="E307" s="69"/>
      <c r="F307" s="70"/>
      <c r="G307" s="120"/>
      <c r="H307" s="38"/>
      <c r="I307" s="121"/>
      <c r="J307" s="121" t="str">
        <f t="shared" si="1"/>
        <v/>
      </c>
      <c r="K307" s="122"/>
      <c r="L307" s="122" t="str">
        <f t="shared" si="2"/>
        <v/>
      </c>
      <c r="M307" s="123" t="str">
        <f t="shared" si="3"/>
        <v/>
      </c>
      <c r="N307" s="123" t="str">
        <f t="shared" si="4"/>
        <v/>
      </c>
      <c r="O307" s="123" t="str">
        <f t="shared" si="5"/>
        <v/>
      </c>
      <c r="P307" s="124" t="str">
        <f t="shared" si="6"/>
        <v/>
      </c>
      <c r="Q307" s="123" t="str">
        <f t="shared" si="7"/>
        <v/>
      </c>
      <c r="R307" s="125"/>
      <c r="S307" s="125"/>
      <c r="T307" s="125"/>
      <c r="U307" s="125"/>
    </row>
    <row r="308">
      <c r="A308" s="79"/>
      <c r="B308" s="79"/>
      <c r="C308" s="119"/>
      <c r="D308" s="79"/>
      <c r="E308" s="69"/>
      <c r="F308" s="70"/>
      <c r="G308" s="120"/>
      <c r="H308" s="38"/>
      <c r="I308" s="121"/>
      <c r="J308" s="121" t="str">
        <f t="shared" si="1"/>
        <v/>
      </c>
      <c r="K308" s="122"/>
      <c r="L308" s="122" t="str">
        <f t="shared" si="2"/>
        <v/>
      </c>
      <c r="M308" s="123" t="str">
        <f t="shared" si="3"/>
        <v/>
      </c>
      <c r="N308" s="123" t="str">
        <f t="shared" si="4"/>
        <v/>
      </c>
      <c r="O308" s="123" t="str">
        <f t="shared" si="5"/>
        <v/>
      </c>
      <c r="P308" s="124" t="str">
        <f t="shared" si="6"/>
        <v/>
      </c>
      <c r="Q308" s="123" t="str">
        <f t="shared" si="7"/>
        <v/>
      </c>
      <c r="R308" s="125"/>
      <c r="S308" s="125"/>
      <c r="T308" s="125"/>
      <c r="U308" s="125"/>
    </row>
    <row r="309">
      <c r="A309" s="79"/>
      <c r="B309" s="79"/>
      <c r="C309" s="119"/>
      <c r="D309" s="79"/>
      <c r="E309" s="69"/>
      <c r="F309" s="70"/>
      <c r="G309" s="120"/>
      <c r="H309" s="38"/>
      <c r="I309" s="121"/>
      <c r="J309" s="121" t="str">
        <f t="shared" si="1"/>
        <v/>
      </c>
      <c r="K309" s="122"/>
      <c r="L309" s="122" t="str">
        <f t="shared" si="2"/>
        <v/>
      </c>
      <c r="M309" s="123" t="str">
        <f t="shared" si="3"/>
        <v/>
      </c>
      <c r="N309" s="123" t="str">
        <f t="shared" si="4"/>
        <v/>
      </c>
      <c r="O309" s="123" t="str">
        <f t="shared" si="5"/>
        <v/>
      </c>
      <c r="P309" s="124" t="str">
        <f t="shared" si="6"/>
        <v/>
      </c>
      <c r="Q309" s="123" t="str">
        <f t="shared" si="7"/>
        <v/>
      </c>
      <c r="R309" s="125"/>
      <c r="S309" s="125"/>
      <c r="T309" s="125"/>
      <c r="U309" s="125"/>
    </row>
    <row r="310">
      <c r="A310" s="79"/>
      <c r="B310" s="79"/>
      <c r="C310" s="119"/>
      <c r="D310" s="79"/>
      <c r="E310" s="69"/>
      <c r="F310" s="70"/>
      <c r="G310" s="120"/>
      <c r="H310" s="38"/>
      <c r="I310" s="121"/>
      <c r="J310" s="121" t="str">
        <f t="shared" si="1"/>
        <v/>
      </c>
      <c r="K310" s="122"/>
      <c r="L310" s="122" t="str">
        <f t="shared" si="2"/>
        <v/>
      </c>
      <c r="M310" s="123" t="str">
        <f t="shared" si="3"/>
        <v/>
      </c>
      <c r="N310" s="123" t="str">
        <f t="shared" si="4"/>
        <v/>
      </c>
      <c r="O310" s="123" t="str">
        <f t="shared" si="5"/>
        <v/>
      </c>
      <c r="P310" s="124" t="str">
        <f t="shared" si="6"/>
        <v/>
      </c>
      <c r="Q310" s="123" t="str">
        <f t="shared" si="7"/>
        <v/>
      </c>
      <c r="R310" s="125"/>
      <c r="S310" s="125"/>
      <c r="T310" s="125"/>
      <c r="U310" s="125"/>
    </row>
    <row r="311">
      <c r="A311" s="79"/>
      <c r="B311" s="79"/>
      <c r="C311" s="119"/>
      <c r="D311" s="79"/>
      <c r="E311" s="69"/>
      <c r="F311" s="70"/>
      <c r="G311" s="120"/>
      <c r="H311" s="38"/>
      <c r="I311" s="121"/>
      <c r="J311" s="121" t="str">
        <f t="shared" si="1"/>
        <v/>
      </c>
      <c r="K311" s="122"/>
      <c r="L311" s="122" t="str">
        <f t="shared" si="2"/>
        <v/>
      </c>
      <c r="M311" s="123" t="str">
        <f t="shared" si="3"/>
        <v/>
      </c>
      <c r="N311" s="123" t="str">
        <f t="shared" si="4"/>
        <v/>
      </c>
      <c r="O311" s="123" t="str">
        <f t="shared" si="5"/>
        <v/>
      </c>
      <c r="P311" s="124" t="str">
        <f t="shared" si="6"/>
        <v/>
      </c>
      <c r="Q311" s="123" t="str">
        <f t="shared" si="7"/>
        <v/>
      </c>
      <c r="R311" s="125"/>
      <c r="S311" s="125"/>
      <c r="T311" s="125"/>
      <c r="U311" s="125"/>
    </row>
    <row r="312">
      <c r="A312" s="79"/>
      <c r="B312" s="79"/>
      <c r="C312" s="119"/>
      <c r="D312" s="79"/>
      <c r="E312" s="69"/>
      <c r="F312" s="70"/>
      <c r="G312" s="120"/>
      <c r="H312" s="38"/>
      <c r="I312" s="121"/>
      <c r="J312" s="121" t="str">
        <f t="shared" si="1"/>
        <v/>
      </c>
      <c r="K312" s="122"/>
      <c r="L312" s="122" t="str">
        <f t="shared" si="2"/>
        <v/>
      </c>
      <c r="M312" s="123" t="str">
        <f t="shared" si="3"/>
        <v/>
      </c>
      <c r="N312" s="123" t="str">
        <f t="shared" si="4"/>
        <v/>
      </c>
      <c r="O312" s="123" t="str">
        <f t="shared" si="5"/>
        <v/>
      </c>
      <c r="P312" s="124" t="str">
        <f t="shared" si="6"/>
        <v/>
      </c>
      <c r="Q312" s="123" t="str">
        <f t="shared" si="7"/>
        <v/>
      </c>
      <c r="R312" s="125"/>
      <c r="S312" s="125"/>
      <c r="T312" s="125"/>
      <c r="U312" s="125"/>
    </row>
    <row r="313">
      <c r="A313" s="79"/>
      <c r="B313" s="79"/>
      <c r="C313" s="119"/>
      <c r="D313" s="79"/>
      <c r="E313" s="69"/>
      <c r="F313" s="70"/>
      <c r="G313" s="120"/>
      <c r="H313" s="38"/>
      <c r="I313" s="121"/>
      <c r="J313" s="121" t="str">
        <f t="shared" si="1"/>
        <v/>
      </c>
      <c r="K313" s="122"/>
      <c r="L313" s="122" t="str">
        <f t="shared" si="2"/>
        <v/>
      </c>
      <c r="M313" s="123" t="str">
        <f t="shared" si="3"/>
        <v/>
      </c>
      <c r="N313" s="123" t="str">
        <f t="shared" si="4"/>
        <v/>
      </c>
      <c r="O313" s="123" t="str">
        <f t="shared" si="5"/>
        <v/>
      </c>
      <c r="P313" s="124" t="str">
        <f t="shared" si="6"/>
        <v/>
      </c>
      <c r="Q313" s="123" t="str">
        <f t="shared" si="7"/>
        <v/>
      </c>
      <c r="R313" s="125"/>
      <c r="S313" s="125"/>
      <c r="T313" s="125"/>
      <c r="U313" s="125"/>
    </row>
    <row r="314">
      <c r="A314" s="79"/>
      <c r="B314" s="79"/>
      <c r="C314" s="119"/>
      <c r="D314" s="79"/>
      <c r="E314" s="69"/>
      <c r="F314" s="70"/>
      <c r="G314" s="120"/>
      <c r="H314" s="38"/>
      <c r="I314" s="121"/>
      <c r="J314" s="121" t="str">
        <f t="shared" si="1"/>
        <v/>
      </c>
      <c r="K314" s="122"/>
      <c r="L314" s="122" t="str">
        <f t="shared" si="2"/>
        <v/>
      </c>
      <c r="M314" s="123" t="str">
        <f t="shared" si="3"/>
        <v/>
      </c>
      <c r="N314" s="123" t="str">
        <f t="shared" si="4"/>
        <v/>
      </c>
      <c r="O314" s="123" t="str">
        <f t="shared" si="5"/>
        <v/>
      </c>
      <c r="P314" s="124" t="str">
        <f t="shared" si="6"/>
        <v/>
      </c>
      <c r="Q314" s="123" t="str">
        <f t="shared" si="7"/>
        <v/>
      </c>
      <c r="R314" s="125"/>
      <c r="S314" s="125"/>
      <c r="T314" s="125"/>
      <c r="U314" s="125"/>
    </row>
    <row r="315">
      <c r="A315" s="79"/>
      <c r="B315" s="79"/>
      <c r="C315" s="119"/>
      <c r="D315" s="79"/>
      <c r="E315" s="69"/>
      <c r="F315" s="70"/>
      <c r="G315" s="120"/>
      <c r="H315" s="38"/>
      <c r="I315" s="121"/>
      <c r="J315" s="121" t="str">
        <f t="shared" si="1"/>
        <v/>
      </c>
      <c r="K315" s="122"/>
      <c r="L315" s="122" t="str">
        <f t="shared" si="2"/>
        <v/>
      </c>
      <c r="M315" s="123" t="str">
        <f t="shared" si="3"/>
        <v/>
      </c>
      <c r="N315" s="123" t="str">
        <f t="shared" si="4"/>
        <v/>
      </c>
      <c r="O315" s="123" t="str">
        <f t="shared" si="5"/>
        <v/>
      </c>
      <c r="P315" s="124" t="str">
        <f t="shared" si="6"/>
        <v/>
      </c>
      <c r="Q315" s="123" t="str">
        <f t="shared" si="7"/>
        <v/>
      </c>
      <c r="R315" s="125"/>
      <c r="S315" s="125"/>
      <c r="T315" s="125"/>
      <c r="U315" s="125"/>
    </row>
    <row r="316">
      <c r="A316" s="79"/>
      <c r="B316" s="79"/>
      <c r="C316" s="119"/>
      <c r="D316" s="79"/>
      <c r="E316" s="69"/>
      <c r="F316" s="70"/>
      <c r="G316" s="120"/>
      <c r="H316" s="38"/>
      <c r="I316" s="121"/>
      <c r="J316" s="121" t="str">
        <f t="shared" si="1"/>
        <v/>
      </c>
      <c r="K316" s="122"/>
      <c r="L316" s="122" t="str">
        <f t="shared" si="2"/>
        <v/>
      </c>
      <c r="M316" s="123" t="str">
        <f t="shared" si="3"/>
        <v/>
      </c>
      <c r="N316" s="123" t="str">
        <f t="shared" si="4"/>
        <v/>
      </c>
      <c r="O316" s="123" t="str">
        <f t="shared" si="5"/>
        <v/>
      </c>
      <c r="P316" s="124" t="str">
        <f t="shared" si="6"/>
        <v/>
      </c>
      <c r="Q316" s="123" t="str">
        <f t="shared" si="7"/>
        <v/>
      </c>
      <c r="R316" s="125"/>
      <c r="S316" s="125"/>
      <c r="T316" s="125"/>
      <c r="U316" s="125"/>
    </row>
    <row r="317">
      <c r="A317" s="79"/>
      <c r="B317" s="79"/>
      <c r="C317" s="119"/>
      <c r="D317" s="79"/>
      <c r="E317" s="69"/>
      <c r="F317" s="70"/>
      <c r="G317" s="120"/>
      <c r="H317" s="38"/>
      <c r="I317" s="121"/>
      <c r="J317" s="121" t="str">
        <f t="shared" si="1"/>
        <v/>
      </c>
      <c r="K317" s="122"/>
      <c r="L317" s="122" t="str">
        <f t="shared" si="2"/>
        <v/>
      </c>
      <c r="M317" s="123" t="str">
        <f t="shared" si="3"/>
        <v/>
      </c>
      <c r="N317" s="123" t="str">
        <f t="shared" si="4"/>
        <v/>
      </c>
      <c r="O317" s="123" t="str">
        <f t="shared" si="5"/>
        <v/>
      </c>
      <c r="P317" s="124" t="str">
        <f t="shared" si="6"/>
        <v/>
      </c>
      <c r="Q317" s="123" t="str">
        <f t="shared" si="7"/>
        <v/>
      </c>
      <c r="R317" s="125"/>
      <c r="S317" s="125"/>
      <c r="T317" s="125"/>
      <c r="U317" s="125"/>
    </row>
    <row r="318">
      <c r="A318" s="79"/>
      <c r="B318" s="79"/>
      <c r="C318" s="119"/>
      <c r="D318" s="79"/>
      <c r="E318" s="69"/>
      <c r="F318" s="70"/>
      <c r="G318" s="120"/>
      <c r="H318" s="38"/>
      <c r="I318" s="121"/>
      <c r="J318" s="121" t="str">
        <f t="shared" si="1"/>
        <v/>
      </c>
      <c r="K318" s="122"/>
      <c r="L318" s="122" t="str">
        <f t="shared" si="2"/>
        <v/>
      </c>
      <c r="M318" s="123" t="str">
        <f t="shared" si="3"/>
        <v/>
      </c>
      <c r="N318" s="123" t="str">
        <f t="shared" si="4"/>
        <v/>
      </c>
      <c r="O318" s="123" t="str">
        <f t="shared" si="5"/>
        <v/>
      </c>
      <c r="P318" s="124" t="str">
        <f t="shared" si="6"/>
        <v/>
      </c>
      <c r="Q318" s="123" t="str">
        <f t="shared" si="7"/>
        <v/>
      </c>
      <c r="R318" s="125"/>
      <c r="S318" s="125"/>
      <c r="T318" s="125"/>
      <c r="U318" s="125"/>
    </row>
    <row r="319">
      <c r="A319" s="79"/>
      <c r="B319" s="79"/>
      <c r="C319" s="119"/>
      <c r="D319" s="79"/>
      <c r="E319" s="69"/>
      <c r="F319" s="70"/>
      <c r="G319" s="120"/>
      <c r="H319" s="38"/>
      <c r="I319" s="121"/>
      <c r="J319" s="121" t="str">
        <f t="shared" si="1"/>
        <v/>
      </c>
      <c r="K319" s="122"/>
      <c r="L319" s="122" t="str">
        <f t="shared" si="2"/>
        <v/>
      </c>
      <c r="M319" s="123" t="str">
        <f t="shared" si="3"/>
        <v/>
      </c>
      <c r="N319" s="123" t="str">
        <f t="shared" si="4"/>
        <v/>
      </c>
      <c r="O319" s="123" t="str">
        <f t="shared" si="5"/>
        <v/>
      </c>
      <c r="P319" s="124" t="str">
        <f t="shared" si="6"/>
        <v/>
      </c>
      <c r="Q319" s="123" t="str">
        <f t="shared" si="7"/>
        <v/>
      </c>
      <c r="R319" s="125"/>
      <c r="S319" s="125"/>
      <c r="T319" s="125"/>
      <c r="U319" s="125"/>
    </row>
    <row r="320">
      <c r="A320" s="79"/>
      <c r="B320" s="79"/>
      <c r="C320" s="119"/>
      <c r="D320" s="79"/>
      <c r="E320" s="69"/>
      <c r="F320" s="70"/>
      <c r="G320" s="120"/>
      <c r="H320" s="38"/>
      <c r="I320" s="121"/>
      <c r="J320" s="121" t="str">
        <f t="shared" si="1"/>
        <v/>
      </c>
      <c r="K320" s="122"/>
      <c r="L320" s="122" t="str">
        <f t="shared" si="2"/>
        <v/>
      </c>
      <c r="M320" s="123" t="str">
        <f t="shared" si="3"/>
        <v/>
      </c>
      <c r="N320" s="123" t="str">
        <f t="shared" si="4"/>
        <v/>
      </c>
      <c r="O320" s="123" t="str">
        <f t="shared" si="5"/>
        <v/>
      </c>
      <c r="P320" s="124" t="str">
        <f t="shared" si="6"/>
        <v/>
      </c>
      <c r="Q320" s="123" t="str">
        <f t="shared" si="7"/>
        <v/>
      </c>
      <c r="R320" s="125"/>
      <c r="S320" s="125"/>
      <c r="T320" s="125"/>
      <c r="U320" s="125"/>
    </row>
    <row r="321">
      <c r="A321" s="79"/>
      <c r="B321" s="79"/>
      <c r="C321" s="119"/>
      <c r="D321" s="79"/>
      <c r="E321" s="69"/>
      <c r="F321" s="70"/>
      <c r="G321" s="120"/>
      <c r="H321" s="38"/>
      <c r="I321" s="121"/>
      <c r="J321" s="121" t="str">
        <f t="shared" si="1"/>
        <v/>
      </c>
      <c r="K321" s="122"/>
      <c r="L321" s="122" t="str">
        <f t="shared" si="2"/>
        <v/>
      </c>
      <c r="M321" s="123" t="str">
        <f t="shared" si="3"/>
        <v/>
      </c>
      <c r="N321" s="123" t="str">
        <f t="shared" si="4"/>
        <v/>
      </c>
      <c r="O321" s="123" t="str">
        <f t="shared" si="5"/>
        <v/>
      </c>
      <c r="P321" s="124" t="str">
        <f t="shared" si="6"/>
        <v/>
      </c>
      <c r="Q321" s="123" t="str">
        <f t="shared" si="7"/>
        <v/>
      </c>
      <c r="R321" s="125"/>
      <c r="S321" s="125"/>
      <c r="T321" s="125"/>
      <c r="U321" s="125"/>
    </row>
    <row r="322">
      <c r="A322" s="79"/>
      <c r="B322" s="79"/>
      <c r="C322" s="119"/>
      <c r="D322" s="79"/>
      <c r="E322" s="69"/>
      <c r="F322" s="70"/>
      <c r="G322" s="120"/>
      <c r="H322" s="38"/>
      <c r="I322" s="121"/>
      <c r="J322" s="121" t="str">
        <f t="shared" si="1"/>
        <v/>
      </c>
      <c r="K322" s="122"/>
      <c r="L322" s="122" t="str">
        <f t="shared" si="2"/>
        <v/>
      </c>
      <c r="M322" s="123" t="str">
        <f t="shared" si="3"/>
        <v/>
      </c>
      <c r="N322" s="123" t="str">
        <f t="shared" si="4"/>
        <v/>
      </c>
      <c r="O322" s="123" t="str">
        <f t="shared" si="5"/>
        <v/>
      </c>
      <c r="P322" s="124" t="str">
        <f t="shared" si="6"/>
        <v/>
      </c>
      <c r="Q322" s="123" t="str">
        <f t="shared" si="7"/>
        <v/>
      </c>
      <c r="R322" s="125"/>
      <c r="S322" s="125"/>
      <c r="T322" s="125"/>
      <c r="U322" s="125"/>
    </row>
    <row r="323">
      <c r="A323" s="79"/>
      <c r="B323" s="79"/>
      <c r="C323" s="119"/>
      <c r="D323" s="79"/>
      <c r="E323" s="69"/>
      <c r="F323" s="70"/>
      <c r="G323" s="120"/>
      <c r="H323" s="38"/>
      <c r="I323" s="121"/>
      <c r="J323" s="121" t="str">
        <f t="shared" si="1"/>
        <v/>
      </c>
      <c r="K323" s="122"/>
      <c r="L323" s="122" t="str">
        <f t="shared" si="2"/>
        <v/>
      </c>
      <c r="M323" s="123" t="str">
        <f t="shared" si="3"/>
        <v/>
      </c>
      <c r="N323" s="123" t="str">
        <f t="shared" si="4"/>
        <v/>
      </c>
      <c r="O323" s="123" t="str">
        <f t="shared" si="5"/>
        <v/>
      </c>
      <c r="P323" s="124" t="str">
        <f t="shared" si="6"/>
        <v/>
      </c>
      <c r="Q323" s="123" t="str">
        <f t="shared" si="7"/>
        <v/>
      </c>
      <c r="R323" s="125"/>
      <c r="S323" s="125"/>
      <c r="T323" s="125"/>
      <c r="U323" s="125"/>
    </row>
    <row r="324">
      <c r="A324" s="79"/>
      <c r="B324" s="79"/>
      <c r="C324" s="119"/>
      <c r="D324" s="79"/>
      <c r="E324" s="69"/>
      <c r="F324" s="70"/>
      <c r="G324" s="120"/>
      <c r="H324" s="38"/>
      <c r="I324" s="121"/>
      <c r="J324" s="121" t="str">
        <f t="shared" si="1"/>
        <v/>
      </c>
      <c r="K324" s="122"/>
      <c r="L324" s="122" t="str">
        <f t="shared" si="2"/>
        <v/>
      </c>
      <c r="M324" s="123" t="str">
        <f t="shared" si="3"/>
        <v/>
      </c>
      <c r="N324" s="123" t="str">
        <f t="shared" si="4"/>
        <v/>
      </c>
      <c r="O324" s="123" t="str">
        <f t="shared" si="5"/>
        <v/>
      </c>
      <c r="P324" s="124" t="str">
        <f t="shared" si="6"/>
        <v/>
      </c>
      <c r="Q324" s="123" t="str">
        <f t="shared" si="7"/>
        <v/>
      </c>
      <c r="R324" s="125"/>
      <c r="S324" s="125"/>
      <c r="T324" s="125"/>
      <c r="U324" s="125"/>
    </row>
    <row r="325">
      <c r="A325" s="79"/>
      <c r="B325" s="79"/>
      <c r="C325" s="119"/>
      <c r="D325" s="79"/>
      <c r="E325" s="69"/>
      <c r="F325" s="70"/>
      <c r="G325" s="120"/>
      <c r="H325" s="38"/>
      <c r="I325" s="121"/>
      <c r="J325" s="121" t="str">
        <f t="shared" si="1"/>
        <v/>
      </c>
      <c r="K325" s="122"/>
      <c r="L325" s="122" t="str">
        <f t="shared" si="2"/>
        <v/>
      </c>
      <c r="M325" s="123" t="str">
        <f t="shared" si="3"/>
        <v/>
      </c>
      <c r="N325" s="123" t="str">
        <f t="shared" si="4"/>
        <v/>
      </c>
      <c r="O325" s="123" t="str">
        <f t="shared" si="5"/>
        <v/>
      </c>
      <c r="P325" s="124" t="str">
        <f t="shared" si="6"/>
        <v/>
      </c>
      <c r="Q325" s="123" t="str">
        <f t="shared" si="7"/>
        <v/>
      </c>
      <c r="R325" s="125"/>
      <c r="S325" s="125"/>
      <c r="T325" s="125"/>
      <c r="U325" s="125"/>
    </row>
    <row r="326">
      <c r="A326" s="79"/>
      <c r="B326" s="79"/>
      <c r="C326" s="119"/>
      <c r="D326" s="79"/>
      <c r="E326" s="69"/>
      <c r="F326" s="70"/>
      <c r="G326" s="120"/>
      <c r="H326" s="38"/>
      <c r="I326" s="121"/>
      <c r="J326" s="121" t="str">
        <f t="shared" si="1"/>
        <v/>
      </c>
      <c r="K326" s="122"/>
      <c r="L326" s="122" t="str">
        <f t="shared" si="2"/>
        <v/>
      </c>
      <c r="M326" s="123" t="str">
        <f t="shared" si="3"/>
        <v/>
      </c>
      <c r="N326" s="123" t="str">
        <f t="shared" si="4"/>
        <v/>
      </c>
      <c r="O326" s="123" t="str">
        <f t="shared" si="5"/>
        <v/>
      </c>
      <c r="P326" s="124" t="str">
        <f t="shared" si="6"/>
        <v/>
      </c>
      <c r="Q326" s="123" t="str">
        <f t="shared" si="7"/>
        <v/>
      </c>
      <c r="R326" s="125"/>
      <c r="S326" s="125"/>
      <c r="T326" s="125"/>
      <c r="U326" s="125"/>
    </row>
    <row r="327">
      <c r="A327" s="79"/>
      <c r="B327" s="79"/>
      <c r="C327" s="119"/>
      <c r="D327" s="79"/>
      <c r="E327" s="69"/>
      <c r="F327" s="70"/>
      <c r="G327" s="120"/>
      <c r="H327" s="38"/>
      <c r="I327" s="121"/>
      <c r="J327" s="121" t="str">
        <f t="shared" si="1"/>
        <v/>
      </c>
      <c r="K327" s="122"/>
      <c r="L327" s="122" t="str">
        <f t="shared" si="2"/>
        <v/>
      </c>
      <c r="M327" s="123" t="str">
        <f t="shared" si="3"/>
        <v/>
      </c>
      <c r="N327" s="123" t="str">
        <f t="shared" si="4"/>
        <v/>
      </c>
      <c r="O327" s="123" t="str">
        <f t="shared" si="5"/>
        <v/>
      </c>
      <c r="P327" s="124" t="str">
        <f t="shared" si="6"/>
        <v/>
      </c>
      <c r="Q327" s="123" t="str">
        <f t="shared" si="7"/>
        <v/>
      </c>
      <c r="R327" s="125"/>
      <c r="S327" s="125"/>
      <c r="T327" s="125"/>
      <c r="U327" s="125"/>
    </row>
    <row r="328">
      <c r="A328" s="79"/>
      <c r="B328" s="79"/>
      <c r="C328" s="119"/>
      <c r="D328" s="79"/>
      <c r="E328" s="69"/>
      <c r="F328" s="70"/>
      <c r="G328" s="120"/>
      <c r="H328" s="38"/>
      <c r="I328" s="121"/>
      <c r="J328" s="121" t="str">
        <f t="shared" si="1"/>
        <v/>
      </c>
      <c r="K328" s="122"/>
      <c r="L328" s="122" t="str">
        <f t="shared" si="2"/>
        <v/>
      </c>
      <c r="M328" s="123" t="str">
        <f t="shared" si="3"/>
        <v/>
      </c>
      <c r="N328" s="123" t="str">
        <f t="shared" si="4"/>
        <v/>
      </c>
      <c r="O328" s="123" t="str">
        <f t="shared" si="5"/>
        <v/>
      </c>
      <c r="P328" s="124" t="str">
        <f t="shared" si="6"/>
        <v/>
      </c>
      <c r="Q328" s="123" t="str">
        <f t="shared" si="7"/>
        <v/>
      </c>
      <c r="R328" s="125"/>
      <c r="S328" s="125"/>
      <c r="T328" s="125"/>
      <c r="U328" s="125"/>
    </row>
    <row r="329">
      <c r="A329" s="79"/>
      <c r="B329" s="79"/>
      <c r="C329" s="119"/>
      <c r="D329" s="79"/>
      <c r="E329" s="69"/>
      <c r="F329" s="70"/>
      <c r="G329" s="120"/>
      <c r="H329" s="38"/>
      <c r="I329" s="121"/>
      <c r="J329" s="121" t="str">
        <f t="shared" si="1"/>
        <v/>
      </c>
      <c r="K329" s="122"/>
      <c r="L329" s="122" t="str">
        <f t="shared" si="2"/>
        <v/>
      </c>
      <c r="M329" s="123" t="str">
        <f t="shared" si="3"/>
        <v/>
      </c>
      <c r="N329" s="123" t="str">
        <f t="shared" si="4"/>
        <v/>
      </c>
      <c r="O329" s="123" t="str">
        <f t="shared" si="5"/>
        <v/>
      </c>
      <c r="P329" s="124" t="str">
        <f t="shared" si="6"/>
        <v/>
      </c>
      <c r="Q329" s="123" t="str">
        <f t="shared" si="7"/>
        <v/>
      </c>
      <c r="R329" s="125"/>
      <c r="S329" s="125"/>
      <c r="T329" s="125"/>
      <c r="U329" s="125"/>
    </row>
    <row r="330">
      <c r="A330" s="79"/>
      <c r="B330" s="79"/>
      <c r="C330" s="119"/>
      <c r="D330" s="79"/>
      <c r="E330" s="69"/>
      <c r="F330" s="70"/>
      <c r="G330" s="120"/>
      <c r="H330" s="38"/>
      <c r="I330" s="121"/>
      <c r="J330" s="121" t="str">
        <f t="shared" si="1"/>
        <v/>
      </c>
      <c r="K330" s="122"/>
      <c r="L330" s="122" t="str">
        <f t="shared" si="2"/>
        <v/>
      </c>
      <c r="M330" s="123" t="str">
        <f t="shared" si="3"/>
        <v/>
      </c>
      <c r="N330" s="123" t="str">
        <f t="shared" si="4"/>
        <v/>
      </c>
      <c r="O330" s="123" t="str">
        <f t="shared" si="5"/>
        <v/>
      </c>
      <c r="P330" s="124" t="str">
        <f t="shared" si="6"/>
        <v/>
      </c>
      <c r="Q330" s="123" t="str">
        <f t="shared" si="7"/>
        <v/>
      </c>
      <c r="R330" s="125"/>
      <c r="S330" s="125"/>
      <c r="T330" s="125"/>
      <c r="U330" s="125"/>
    </row>
    <row r="331">
      <c r="A331" s="79"/>
      <c r="B331" s="79"/>
      <c r="C331" s="119"/>
      <c r="D331" s="79"/>
      <c r="E331" s="69"/>
      <c r="F331" s="70"/>
      <c r="G331" s="120"/>
      <c r="H331" s="38"/>
      <c r="I331" s="121"/>
      <c r="J331" s="121" t="str">
        <f t="shared" si="1"/>
        <v/>
      </c>
      <c r="K331" s="122"/>
      <c r="L331" s="122" t="str">
        <f t="shared" si="2"/>
        <v/>
      </c>
      <c r="M331" s="123" t="str">
        <f t="shared" si="3"/>
        <v/>
      </c>
      <c r="N331" s="123" t="str">
        <f t="shared" si="4"/>
        <v/>
      </c>
      <c r="O331" s="123" t="str">
        <f t="shared" si="5"/>
        <v/>
      </c>
      <c r="P331" s="124" t="str">
        <f t="shared" si="6"/>
        <v/>
      </c>
      <c r="Q331" s="123" t="str">
        <f t="shared" si="7"/>
        <v/>
      </c>
      <c r="R331" s="125"/>
      <c r="S331" s="125"/>
      <c r="T331" s="125"/>
      <c r="U331" s="125"/>
    </row>
    <row r="332">
      <c r="A332" s="79"/>
      <c r="B332" s="79"/>
      <c r="C332" s="119"/>
      <c r="D332" s="79"/>
      <c r="E332" s="69"/>
      <c r="F332" s="70"/>
      <c r="G332" s="120"/>
      <c r="H332" s="38"/>
      <c r="I332" s="121"/>
      <c r="J332" s="121" t="str">
        <f t="shared" si="1"/>
        <v/>
      </c>
      <c r="K332" s="122"/>
      <c r="L332" s="122" t="str">
        <f t="shared" si="2"/>
        <v/>
      </c>
      <c r="M332" s="123" t="str">
        <f t="shared" si="3"/>
        <v/>
      </c>
      <c r="N332" s="123" t="str">
        <f t="shared" si="4"/>
        <v/>
      </c>
      <c r="O332" s="123" t="str">
        <f t="shared" si="5"/>
        <v/>
      </c>
      <c r="P332" s="124" t="str">
        <f t="shared" si="6"/>
        <v/>
      </c>
      <c r="Q332" s="123" t="str">
        <f t="shared" si="7"/>
        <v/>
      </c>
      <c r="R332" s="125"/>
      <c r="S332" s="125"/>
      <c r="T332" s="125"/>
      <c r="U332" s="125"/>
    </row>
    <row r="333">
      <c r="A333" s="79"/>
      <c r="B333" s="79"/>
      <c r="C333" s="119"/>
      <c r="D333" s="79"/>
      <c r="E333" s="69"/>
      <c r="F333" s="70"/>
      <c r="G333" s="120"/>
      <c r="H333" s="38"/>
      <c r="I333" s="121"/>
      <c r="J333" s="121" t="str">
        <f t="shared" si="1"/>
        <v/>
      </c>
      <c r="K333" s="122"/>
      <c r="L333" s="122" t="str">
        <f t="shared" si="2"/>
        <v/>
      </c>
      <c r="M333" s="123" t="str">
        <f t="shared" si="3"/>
        <v/>
      </c>
      <c r="N333" s="123" t="str">
        <f t="shared" si="4"/>
        <v/>
      </c>
      <c r="O333" s="123" t="str">
        <f t="shared" si="5"/>
        <v/>
      </c>
      <c r="P333" s="124" t="str">
        <f t="shared" si="6"/>
        <v/>
      </c>
      <c r="Q333" s="123" t="str">
        <f t="shared" si="7"/>
        <v/>
      </c>
      <c r="R333" s="125"/>
      <c r="S333" s="125"/>
      <c r="T333" s="125"/>
      <c r="U333" s="125"/>
    </row>
    <row r="334">
      <c r="A334" s="79"/>
      <c r="B334" s="79"/>
      <c r="C334" s="119"/>
      <c r="D334" s="79"/>
      <c r="E334" s="69"/>
      <c r="F334" s="70"/>
      <c r="G334" s="120"/>
      <c r="H334" s="38"/>
      <c r="I334" s="121"/>
      <c r="J334" s="121" t="str">
        <f t="shared" si="1"/>
        <v/>
      </c>
      <c r="K334" s="122"/>
      <c r="L334" s="122" t="str">
        <f t="shared" si="2"/>
        <v/>
      </c>
      <c r="M334" s="123" t="str">
        <f t="shared" si="3"/>
        <v/>
      </c>
      <c r="N334" s="123" t="str">
        <f t="shared" si="4"/>
        <v/>
      </c>
      <c r="O334" s="123" t="str">
        <f t="shared" si="5"/>
        <v/>
      </c>
      <c r="P334" s="124" t="str">
        <f t="shared" si="6"/>
        <v/>
      </c>
      <c r="Q334" s="123" t="str">
        <f t="shared" si="7"/>
        <v/>
      </c>
      <c r="R334" s="125"/>
      <c r="S334" s="125"/>
      <c r="T334" s="125"/>
      <c r="U334" s="125"/>
    </row>
    <row r="335">
      <c r="A335" s="79"/>
      <c r="B335" s="79"/>
      <c r="C335" s="119"/>
      <c r="D335" s="79"/>
      <c r="E335" s="69"/>
      <c r="F335" s="70"/>
      <c r="G335" s="120"/>
      <c r="H335" s="38"/>
      <c r="I335" s="121"/>
      <c r="J335" s="121" t="str">
        <f t="shared" si="1"/>
        <v/>
      </c>
      <c r="K335" s="122"/>
      <c r="L335" s="122" t="str">
        <f t="shared" si="2"/>
        <v/>
      </c>
      <c r="M335" s="123" t="str">
        <f t="shared" si="3"/>
        <v/>
      </c>
      <c r="N335" s="123" t="str">
        <f t="shared" si="4"/>
        <v/>
      </c>
      <c r="O335" s="123" t="str">
        <f t="shared" si="5"/>
        <v/>
      </c>
      <c r="P335" s="124" t="str">
        <f t="shared" si="6"/>
        <v/>
      </c>
      <c r="Q335" s="123" t="str">
        <f t="shared" si="7"/>
        <v/>
      </c>
      <c r="R335" s="125"/>
      <c r="S335" s="125"/>
      <c r="T335" s="125"/>
      <c r="U335" s="125"/>
    </row>
    <row r="336">
      <c r="A336" s="79"/>
      <c r="B336" s="79"/>
      <c r="C336" s="119"/>
      <c r="D336" s="79"/>
      <c r="E336" s="69"/>
      <c r="F336" s="70"/>
      <c r="G336" s="120"/>
      <c r="H336" s="38"/>
      <c r="I336" s="121"/>
      <c r="J336" s="121" t="str">
        <f t="shared" si="1"/>
        <v/>
      </c>
      <c r="K336" s="122"/>
      <c r="L336" s="122" t="str">
        <f t="shared" si="2"/>
        <v/>
      </c>
      <c r="M336" s="123" t="str">
        <f t="shared" si="3"/>
        <v/>
      </c>
      <c r="N336" s="123" t="str">
        <f t="shared" si="4"/>
        <v/>
      </c>
      <c r="O336" s="123" t="str">
        <f t="shared" si="5"/>
        <v/>
      </c>
      <c r="P336" s="124" t="str">
        <f t="shared" si="6"/>
        <v/>
      </c>
      <c r="Q336" s="123" t="str">
        <f t="shared" si="7"/>
        <v/>
      </c>
      <c r="R336" s="125"/>
      <c r="S336" s="125"/>
      <c r="T336" s="125"/>
      <c r="U336" s="125"/>
    </row>
    <row r="337">
      <c r="A337" s="79"/>
      <c r="B337" s="79"/>
      <c r="C337" s="119"/>
      <c r="D337" s="79"/>
      <c r="E337" s="69"/>
      <c r="F337" s="70"/>
      <c r="G337" s="120"/>
      <c r="H337" s="38"/>
      <c r="I337" s="121"/>
      <c r="J337" s="121" t="str">
        <f t="shared" si="1"/>
        <v/>
      </c>
      <c r="K337" s="122"/>
      <c r="L337" s="122" t="str">
        <f t="shared" si="2"/>
        <v/>
      </c>
      <c r="M337" s="123" t="str">
        <f t="shared" si="3"/>
        <v/>
      </c>
      <c r="N337" s="123" t="str">
        <f t="shared" si="4"/>
        <v/>
      </c>
      <c r="O337" s="123" t="str">
        <f t="shared" si="5"/>
        <v/>
      </c>
      <c r="P337" s="124" t="str">
        <f t="shared" si="6"/>
        <v/>
      </c>
      <c r="Q337" s="123" t="str">
        <f t="shared" si="7"/>
        <v/>
      </c>
      <c r="R337" s="125"/>
      <c r="S337" s="125"/>
      <c r="T337" s="125"/>
      <c r="U337" s="125"/>
    </row>
    <row r="338">
      <c r="A338" s="79"/>
      <c r="B338" s="79"/>
      <c r="C338" s="119"/>
      <c r="D338" s="79"/>
      <c r="E338" s="69"/>
      <c r="F338" s="70"/>
      <c r="G338" s="120"/>
      <c r="H338" s="38"/>
      <c r="I338" s="121"/>
      <c r="J338" s="121" t="str">
        <f t="shared" si="1"/>
        <v/>
      </c>
      <c r="K338" s="122"/>
      <c r="L338" s="122" t="str">
        <f t="shared" si="2"/>
        <v/>
      </c>
      <c r="M338" s="123" t="str">
        <f t="shared" si="3"/>
        <v/>
      </c>
      <c r="N338" s="123" t="str">
        <f t="shared" si="4"/>
        <v/>
      </c>
      <c r="O338" s="123" t="str">
        <f t="shared" si="5"/>
        <v/>
      </c>
      <c r="P338" s="124" t="str">
        <f t="shared" si="6"/>
        <v/>
      </c>
      <c r="Q338" s="123" t="str">
        <f t="shared" si="7"/>
        <v/>
      </c>
      <c r="R338" s="125"/>
      <c r="S338" s="125"/>
      <c r="T338" s="125"/>
      <c r="U338" s="125"/>
    </row>
    <row r="339">
      <c r="A339" s="79"/>
      <c r="B339" s="79"/>
      <c r="C339" s="119"/>
      <c r="D339" s="79"/>
      <c r="E339" s="69"/>
      <c r="F339" s="70"/>
      <c r="G339" s="120"/>
      <c r="H339" s="38"/>
      <c r="I339" s="121"/>
      <c r="J339" s="121" t="str">
        <f t="shared" si="1"/>
        <v/>
      </c>
      <c r="K339" s="122"/>
      <c r="L339" s="122" t="str">
        <f t="shared" si="2"/>
        <v/>
      </c>
      <c r="M339" s="123" t="str">
        <f t="shared" si="3"/>
        <v/>
      </c>
      <c r="N339" s="123" t="str">
        <f t="shared" si="4"/>
        <v/>
      </c>
      <c r="O339" s="123" t="str">
        <f t="shared" si="5"/>
        <v/>
      </c>
      <c r="P339" s="124" t="str">
        <f t="shared" si="6"/>
        <v/>
      </c>
      <c r="Q339" s="123" t="str">
        <f t="shared" si="7"/>
        <v/>
      </c>
      <c r="R339" s="125"/>
      <c r="S339" s="125"/>
      <c r="T339" s="125"/>
      <c r="U339" s="125"/>
    </row>
    <row r="340">
      <c r="A340" s="79"/>
      <c r="B340" s="79"/>
      <c r="C340" s="119"/>
      <c r="D340" s="79"/>
      <c r="E340" s="69"/>
      <c r="F340" s="70"/>
      <c r="G340" s="120"/>
      <c r="H340" s="38"/>
      <c r="I340" s="121"/>
      <c r="J340" s="121" t="str">
        <f t="shared" si="1"/>
        <v/>
      </c>
      <c r="K340" s="122"/>
      <c r="L340" s="122" t="str">
        <f t="shared" si="2"/>
        <v/>
      </c>
      <c r="M340" s="123" t="str">
        <f t="shared" si="3"/>
        <v/>
      </c>
      <c r="N340" s="123" t="str">
        <f t="shared" si="4"/>
        <v/>
      </c>
      <c r="O340" s="123" t="str">
        <f t="shared" si="5"/>
        <v/>
      </c>
      <c r="P340" s="124" t="str">
        <f t="shared" si="6"/>
        <v/>
      </c>
      <c r="Q340" s="123" t="str">
        <f t="shared" si="7"/>
        <v/>
      </c>
      <c r="R340" s="125"/>
      <c r="S340" s="125"/>
      <c r="T340" s="125"/>
      <c r="U340" s="125"/>
    </row>
    <row r="341">
      <c r="A341" s="79"/>
      <c r="B341" s="79"/>
      <c r="C341" s="119"/>
      <c r="D341" s="79"/>
      <c r="E341" s="69"/>
      <c r="F341" s="70"/>
      <c r="G341" s="120"/>
      <c r="H341" s="38"/>
      <c r="I341" s="121"/>
      <c r="J341" s="121" t="str">
        <f t="shared" si="1"/>
        <v/>
      </c>
      <c r="K341" s="122"/>
      <c r="L341" s="122" t="str">
        <f t="shared" si="2"/>
        <v/>
      </c>
      <c r="M341" s="123" t="str">
        <f t="shared" si="3"/>
        <v/>
      </c>
      <c r="N341" s="123" t="str">
        <f t="shared" si="4"/>
        <v/>
      </c>
      <c r="O341" s="123" t="str">
        <f t="shared" si="5"/>
        <v/>
      </c>
      <c r="P341" s="124" t="str">
        <f t="shared" si="6"/>
        <v/>
      </c>
      <c r="Q341" s="123" t="str">
        <f t="shared" si="7"/>
        <v/>
      </c>
      <c r="R341" s="125"/>
      <c r="S341" s="125"/>
      <c r="T341" s="125"/>
      <c r="U341" s="125"/>
    </row>
    <row r="342">
      <c r="A342" s="79"/>
      <c r="B342" s="79"/>
      <c r="C342" s="119"/>
      <c r="D342" s="79"/>
      <c r="E342" s="69"/>
      <c r="F342" s="70"/>
      <c r="G342" s="120"/>
      <c r="H342" s="38"/>
      <c r="I342" s="121"/>
      <c r="J342" s="121" t="str">
        <f t="shared" si="1"/>
        <v/>
      </c>
      <c r="K342" s="122"/>
      <c r="L342" s="122" t="str">
        <f t="shared" si="2"/>
        <v/>
      </c>
      <c r="M342" s="123" t="str">
        <f t="shared" si="3"/>
        <v/>
      </c>
      <c r="N342" s="123" t="str">
        <f t="shared" si="4"/>
        <v/>
      </c>
      <c r="O342" s="123" t="str">
        <f t="shared" si="5"/>
        <v/>
      </c>
      <c r="P342" s="124" t="str">
        <f t="shared" si="6"/>
        <v/>
      </c>
      <c r="Q342" s="123" t="str">
        <f t="shared" si="7"/>
        <v/>
      </c>
      <c r="R342" s="125"/>
      <c r="S342" s="125"/>
      <c r="T342" s="125"/>
      <c r="U342" s="125"/>
    </row>
    <row r="343">
      <c r="A343" s="79"/>
      <c r="B343" s="79"/>
      <c r="C343" s="119"/>
      <c r="D343" s="79"/>
      <c r="E343" s="69"/>
      <c r="F343" s="70"/>
      <c r="G343" s="120"/>
      <c r="H343" s="38"/>
      <c r="I343" s="121"/>
      <c r="J343" s="121" t="str">
        <f t="shared" si="1"/>
        <v/>
      </c>
      <c r="K343" s="122"/>
      <c r="L343" s="122" t="str">
        <f t="shared" si="2"/>
        <v/>
      </c>
      <c r="M343" s="123" t="str">
        <f t="shared" si="3"/>
        <v/>
      </c>
      <c r="N343" s="123" t="str">
        <f t="shared" si="4"/>
        <v/>
      </c>
      <c r="O343" s="123" t="str">
        <f t="shared" si="5"/>
        <v/>
      </c>
      <c r="P343" s="124" t="str">
        <f t="shared" si="6"/>
        <v/>
      </c>
      <c r="Q343" s="123" t="str">
        <f t="shared" si="7"/>
        <v/>
      </c>
      <c r="R343" s="125"/>
      <c r="S343" s="125"/>
      <c r="T343" s="125"/>
      <c r="U343" s="125"/>
    </row>
    <row r="344">
      <c r="A344" s="79"/>
      <c r="B344" s="79"/>
      <c r="C344" s="119"/>
      <c r="D344" s="79"/>
      <c r="E344" s="69"/>
      <c r="F344" s="70"/>
      <c r="G344" s="120"/>
      <c r="H344" s="38"/>
      <c r="I344" s="121"/>
      <c r="J344" s="121" t="str">
        <f t="shared" si="1"/>
        <v/>
      </c>
      <c r="K344" s="122"/>
      <c r="L344" s="122" t="str">
        <f t="shared" si="2"/>
        <v/>
      </c>
      <c r="M344" s="123" t="str">
        <f t="shared" si="3"/>
        <v/>
      </c>
      <c r="N344" s="123" t="str">
        <f t="shared" si="4"/>
        <v/>
      </c>
      <c r="O344" s="123" t="str">
        <f t="shared" si="5"/>
        <v/>
      </c>
      <c r="P344" s="124" t="str">
        <f t="shared" si="6"/>
        <v/>
      </c>
      <c r="Q344" s="123" t="str">
        <f t="shared" si="7"/>
        <v/>
      </c>
      <c r="R344" s="125"/>
      <c r="S344" s="125"/>
      <c r="T344" s="125"/>
      <c r="U344" s="125"/>
    </row>
    <row r="345">
      <c r="A345" s="79"/>
      <c r="B345" s="79"/>
      <c r="C345" s="119"/>
      <c r="D345" s="79"/>
      <c r="E345" s="69"/>
      <c r="F345" s="70"/>
      <c r="G345" s="120"/>
      <c r="H345" s="38"/>
      <c r="I345" s="121"/>
      <c r="J345" s="121" t="str">
        <f t="shared" si="1"/>
        <v/>
      </c>
      <c r="K345" s="122"/>
      <c r="L345" s="122" t="str">
        <f t="shared" si="2"/>
        <v/>
      </c>
      <c r="M345" s="123" t="str">
        <f t="shared" si="3"/>
        <v/>
      </c>
      <c r="N345" s="123" t="str">
        <f t="shared" si="4"/>
        <v/>
      </c>
      <c r="O345" s="123" t="str">
        <f t="shared" si="5"/>
        <v/>
      </c>
      <c r="P345" s="124" t="str">
        <f t="shared" si="6"/>
        <v/>
      </c>
      <c r="Q345" s="123" t="str">
        <f t="shared" si="7"/>
        <v/>
      </c>
      <c r="R345" s="125"/>
      <c r="S345" s="125"/>
      <c r="T345" s="125"/>
      <c r="U345" s="125"/>
    </row>
    <row r="346">
      <c r="A346" s="79"/>
      <c r="B346" s="79"/>
      <c r="C346" s="119"/>
      <c r="D346" s="79"/>
      <c r="E346" s="69"/>
      <c r="F346" s="70"/>
      <c r="G346" s="120"/>
      <c r="H346" s="38"/>
      <c r="I346" s="121"/>
      <c r="J346" s="121" t="str">
        <f t="shared" si="1"/>
        <v/>
      </c>
      <c r="K346" s="122"/>
      <c r="L346" s="122" t="str">
        <f t="shared" si="2"/>
        <v/>
      </c>
      <c r="M346" s="123" t="str">
        <f t="shared" si="3"/>
        <v/>
      </c>
      <c r="N346" s="123" t="str">
        <f t="shared" si="4"/>
        <v/>
      </c>
      <c r="O346" s="123" t="str">
        <f t="shared" si="5"/>
        <v/>
      </c>
      <c r="P346" s="124" t="str">
        <f t="shared" si="6"/>
        <v/>
      </c>
      <c r="Q346" s="123" t="str">
        <f t="shared" si="7"/>
        <v/>
      </c>
      <c r="R346" s="125"/>
      <c r="S346" s="125"/>
      <c r="T346" s="125"/>
      <c r="U346" s="125"/>
    </row>
    <row r="347">
      <c r="A347" s="79"/>
      <c r="B347" s="79"/>
      <c r="C347" s="119"/>
      <c r="D347" s="79"/>
      <c r="E347" s="69"/>
      <c r="F347" s="70"/>
      <c r="G347" s="120"/>
      <c r="H347" s="38"/>
      <c r="I347" s="121"/>
      <c r="J347" s="121" t="str">
        <f t="shared" si="1"/>
        <v/>
      </c>
      <c r="K347" s="122"/>
      <c r="L347" s="122" t="str">
        <f t="shared" si="2"/>
        <v/>
      </c>
      <c r="M347" s="123" t="str">
        <f t="shared" si="3"/>
        <v/>
      </c>
      <c r="N347" s="123" t="str">
        <f t="shared" si="4"/>
        <v/>
      </c>
      <c r="O347" s="123" t="str">
        <f t="shared" si="5"/>
        <v/>
      </c>
      <c r="P347" s="124" t="str">
        <f t="shared" si="6"/>
        <v/>
      </c>
      <c r="Q347" s="123" t="str">
        <f t="shared" si="7"/>
        <v/>
      </c>
      <c r="R347" s="125"/>
      <c r="S347" s="125"/>
      <c r="T347" s="125"/>
      <c r="U347" s="125"/>
    </row>
    <row r="348">
      <c r="A348" s="79"/>
      <c r="B348" s="79"/>
      <c r="C348" s="119"/>
      <c r="D348" s="79"/>
      <c r="E348" s="69"/>
      <c r="F348" s="70"/>
      <c r="G348" s="120"/>
      <c r="H348" s="38"/>
      <c r="I348" s="121"/>
      <c r="J348" s="121" t="str">
        <f t="shared" si="1"/>
        <v/>
      </c>
      <c r="K348" s="122"/>
      <c r="L348" s="122" t="str">
        <f t="shared" si="2"/>
        <v/>
      </c>
      <c r="M348" s="123" t="str">
        <f t="shared" si="3"/>
        <v/>
      </c>
      <c r="N348" s="123" t="str">
        <f t="shared" si="4"/>
        <v/>
      </c>
      <c r="O348" s="123" t="str">
        <f t="shared" si="5"/>
        <v/>
      </c>
      <c r="P348" s="124" t="str">
        <f t="shared" si="6"/>
        <v/>
      </c>
      <c r="Q348" s="123" t="str">
        <f t="shared" si="7"/>
        <v/>
      </c>
      <c r="R348" s="125"/>
      <c r="S348" s="125"/>
      <c r="T348" s="125"/>
      <c r="U348" s="125"/>
    </row>
    <row r="349">
      <c r="A349" s="79"/>
      <c r="B349" s="79"/>
      <c r="C349" s="119"/>
      <c r="D349" s="79"/>
      <c r="E349" s="69"/>
      <c r="F349" s="70"/>
      <c r="G349" s="120"/>
      <c r="H349" s="38"/>
      <c r="I349" s="121"/>
      <c r="J349" s="121" t="str">
        <f t="shared" si="1"/>
        <v/>
      </c>
      <c r="K349" s="122"/>
      <c r="L349" s="122" t="str">
        <f t="shared" si="2"/>
        <v/>
      </c>
      <c r="M349" s="123" t="str">
        <f t="shared" si="3"/>
        <v/>
      </c>
      <c r="N349" s="123" t="str">
        <f t="shared" si="4"/>
        <v/>
      </c>
      <c r="O349" s="123" t="str">
        <f t="shared" si="5"/>
        <v/>
      </c>
      <c r="P349" s="124" t="str">
        <f t="shared" si="6"/>
        <v/>
      </c>
      <c r="Q349" s="123" t="str">
        <f t="shared" si="7"/>
        <v/>
      </c>
      <c r="R349" s="125"/>
      <c r="S349" s="125"/>
      <c r="T349" s="125"/>
      <c r="U349" s="125"/>
    </row>
    <row r="350">
      <c r="A350" s="79"/>
      <c r="B350" s="79"/>
      <c r="C350" s="119"/>
      <c r="D350" s="79"/>
      <c r="E350" s="69"/>
      <c r="F350" s="70"/>
      <c r="G350" s="120"/>
      <c r="H350" s="38"/>
      <c r="I350" s="121"/>
      <c r="J350" s="121" t="str">
        <f t="shared" si="1"/>
        <v/>
      </c>
      <c r="K350" s="122"/>
      <c r="L350" s="122" t="str">
        <f t="shared" si="2"/>
        <v/>
      </c>
      <c r="M350" s="123" t="str">
        <f t="shared" si="3"/>
        <v/>
      </c>
      <c r="N350" s="123" t="str">
        <f t="shared" si="4"/>
        <v/>
      </c>
      <c r="O350" s="123" t="str">
        <f t="shared" si="5"/>
        <v/>
      </c>
      <c r="P350" s="124" t="str">
        <f t="shared" si="6"/>
        <v/>
      </c>
      <c r="Q350" s="123" t="str">
        <f t="shared" si="7"/>
        <v/>
      </c>
      <c r="R350" s="125"/>
      <c r="S350" s="125"/>
      <c r="T350" s="125"/>
      <c r="U350" s="125"/>
    </row>
    <row r="351">
      <c r="A351" s="79"/>
      <c r="B351" s="79"/>
      <c r="C351" s="119"/>
      <c r="D351" s="79"/>
      <c r="E351" s="69"/>
      <c r="F351" s="70"/>
      <c r="G351" s="120"/>
      <c r="H351" s="38"/>
      <c r="I351" s="121"/>
      <c r="J351" s="121" t="str">
        <f t="shared" si="1"/>
        <v/>
      </c>
      <c r="K351" s="122"/>
      <c r="L351" s="122" t="str">
        <f t="shared" si="2"/>
        <v/>
      </c>
      <c r="M351" s="123" t="str">
        <f t="shared" si="3"/>
        <v/>
      </c>
      <c r="N351" s="123" t="str">
        <f t="shared" si="4"/>
        <v/>
      </c>
      <c r="O351" s="123" t="str">
        <f t="shared" si="5"/>
        <v/>
      </c>
      <c r="P351" s="124" t="str">
        <f t="shared" si="6"/>
        <v/>
      </c>
      <c r="Q351" s="123" t="str">
        <f t="shared" si="7"/>
        <v/>
      </c>
      <c r="R351" s="125"/>
      <c r="S351" s="125"/>
      <c r="T351" s="125"/>
      <c r="U351" s="125"/>
    </row>
    <row r="352">
      <c r="A352" s="79"/>
      <c r="B352" s="79"/>
      <c r="C352" s="119"/>
      <c r="D352" s="79"/>
      <c r="E352" s="69"/>
      <c r="F352" s="70"/>
      <c r="G352" s="120"/>
      <c r="H352" s="38"/>
      <c r="I352" s="121"/>
      <c r="J352" s="121" t="str">
        <f t="shared" si="1"/>
        <v/>
      </c>
      <c r="K352" s="122"/>
      <c r="L352" s="122" t="str">
        <f t="shared" si="2"/>
        <v/>
      </c>
      <c r="M352" s="123" t="str">
        <f t="shared" si="3"/>
        <v/>
      </c>
      <c r="N352" s="123" t="str">
        <f t="shared" si="4"/>
        <v/>
      </c>
      <c r="O352" s="123" t="str">
        <f t="shared" si="5"/>
        <v/>
      </c>
      <c r="P352" s="124" t="str">
        <f t="shared" si="6"/>
        <v/>
      </c>
      <c r="Q352" s="123" t="str">
        <f t="shared" si="7"/>
        <v/>
      </c>
      <c r="R352" s="125"/>
      <c r="S352" s="125"/>
      <c r="T352" s="125"/>
      <c r="U352" s="125"/>
    </row>
    <row r="353">
      <c r="A353" s="79"/>
      <c r="B353" s="79"/>
      <c r="C353" s="119"/>
      <c r="D353" s="79"/>
      <c r="E353" s="69"/>
      <c r="F353" s="70"/>
      <c r="G353" s="120"/>
      <c r="H353" s="38"/>
      <c r="I353" s="121"/>
      <c r="J353" s="121" t="str">
        <f t="shared" si="1"/>
        <v/>
      </c>
      <c r="K353" s="122"/>
      <c r="L353" s="122" t="str">
        <f t="shared" si="2"/>
        <v/>
      </c>
      <c r="M353" s="123" t="str">
        <f t="shared" si="3"/>
        <v/>
      </c>
      <c r="N353" s="123" t="str">
        <f t="shared" si="4"/>
        <v/>
      </c>
      <c r="O353" s="123" t="str">
        <f t="shared" si="5"/>
        <v/>
      </c>
      <c r="P353" s="124" t="str">
        <f t="shared" si="6"/>
        <v/>
      </c>
      <c r="Q353" s="123" t="str">
        <f t="shared" si="7"/>
        <v/>
      </c>
      <c r="R353" s="125"/>
      <c r="S353" s="125"/>
      <c r="T353" s="125"/>
      <c r="U353" s="125"/>
    </row>
    <row r="354">
      <c r="A354" s="79"/>
      <c r="B354" s="79"/>
      <c r="C354" s="119"/>
      <c r="D354" s="79"/>
      <c r="E354" s="69"/>
      <c r="F354" s="70"/>
      <c r="G354" s="120"/>
      <c r="H354" s="38"/>
      <c r="I354" s="121"/>
      <c r="J354" s="121" t="str">
        <f t="shared" si="1"/>
        <v/>
      </c>
      <c r="K354" s="122"/>
      <c r="L354" s="122" t="str">
        <f t="shared" si="2"/>
        <v/>
      </c>
      <c r="M354" s="123" t="str">
        <f t="shared" si="3"/>
        <v/>
      </c>
      <c r="N354" s="123" t="str">
        <f t="shared" si="4"/>
        <v/>
      </c>
      <c r="O354" s="123" t="str">
        <f t="shared" si="5"/>
        <v/>
      </c>
      <c r="P354" s="124" t="str">
        <f t="shared" si="6"/>
        <v/>
      </c>
      <c r="Q354" s="123" t="str">
        <f t="shared" si="7"/>
        <v/>
      </c>
      <c r="R354" s="125"/>
      <c r="S354" s="125"/>
      <c r="T354" s="125"/>
      <c r="U354" s="125"/>
    </row>
    <row r="355">
      <c r="A355" s="79"/>
      <c r="B355" s="79"/>
      <c r="C355" s="119"/>
      <c r="D355" s="79"/>
      <c r="E355" s="69"/>
      <c r="F355" s="70"/>
      <c r="G355" s="120"/>
      <c r="H355" s="38"/>
      <c r="I355" s="121"/>
      <c r="J355" s="121" t="str">
        <f t="shared" si="1"/>
        <v/>
      </c>
      <c r="K355" s="122"/>
      <c r="L355" s="122" t="str">
        <f t="shared" si="2"/>
        <v/>
      </c>
      <c r="M355" s="123" t="str">
        <f t="shared" si="3"/>
        <v/>
      </c>
      <c r="N355" s="123" t="str">
        <f t="shared" si="4"/>
        <v/>
      </c>
      <c r="O355" s="123" t="str">
        <f t="shared" si="5"/>
        <v/>
      </c>
      <c r="P355" s="124" t="str">
        <f t="shared" si="6"/>
        <v/>
      </c>
      <c r="Q355" s="123" t="str">
        <f t="shared" si="7"/>
        <v/>
      </c>
      <c r="R355" s="125"/>
      <c r="S355" s="125"/>
      <c r="T355" s="125"/>
      <c r="U355" s="125"/>
    </row>
    <row r="356">
      <c r="A356" s="79"/>
      <c r="B356" s="79"/>
      <c r="C356" s="119"/>
      <c r="D356" s="79"/>
      <c r="E356" s="69"/>
      <c r="F356" s="70"/>
      <c r="G356" s="120"/>
      <c r="H356" s="38"/>
      <c r="I356" s="121"/>
      <c r="J356" s="121" t="str">
        <f t="shared" si="1"/>
        <v/>
      </c>
      <c r="K356" s="122"/>
      <c r="L356" s="122" t="str">
        <f t="shared" si="2"/>
        <v/>
      </c>
      <c r="M356" s="123" t="str">
        <f t="shared" si="3"/>
        <v/>
      </c>
      <c r="N356" s="123" t="str">
        <f t="shared" si="4"/>
        <v/>
      </c>
      <c r="O356" s="123" t="str">
        <f t="shared" si="5"/>
        <v/>
      </c>
      <c r="P356" s="124" t="str">
        <f t="shared" si="6"/>
        <v/>
      </c>
      <c r="Q356" s="123" t="str">
        <f t="shared" si="7"/>
        <v/>
      </c>
      <c r="R356" s="125"/>
      <c r="S356" s="125"/>
      <c r="T356" s="125"/>
      <c r="U356" s="125"/>
    </row>
    <row r="357">
      <c r="A357" s="79"/>
      <c r="B357" s="79"/>
      <c r="C357" s="119"/>
      <c r="D357" s="79"/>
      <c r="E357" s="69"/>
      <c r="F357" s="70"/>
      <c r="G357" s="120"/>
      <c r="H357" s="38"/>
      <c r="I357" s="121"/>
      <c r="J357" s="121" t="str">
        <f t="shared" si="1"/>
        <v/>
      </c>
      <c r="K357" s="122"/>
      <c r="L357" s="122" t="str">
        <f t="shared" si="2"/>
        <v/>
      </c>
      <c r="M357" s="123" t="str">
        <f t="shared" si="3"/>
        <v/>
      </c>
      <c r="N357" s="123" t="str">
        <f t="shared" si="4"/>
        <v/>
      </c>
      <c r="O357" s="123" t="str">
        <f t="shared" si="5"/>
        <v/>
      </c>
      <c r="P357" s="124" t="str">
        <f t="shared" si="6"/>
        <v/>
      </c>
      <c r="Q357" s="123" t="str">
        <f t="shared" si="7"/>
        <v/>
      </c>
      <c r="R357" s="125"/>
      <c r="S357" s="125"/>
      <c r="T357" s="125"/>
      <c r="U357" s="125"/>
    </row>
    <row r="358">
      <c r="A358" s="79"/>
      <c r="B358" s="79"/>
      <c r="C358" s="119"/>
      <c r="D358" s="79"/>
      <c r="E358" s="69"/>
      <c r="F358" s="70"/>
      <c r="G358" s="120"/>
      <c r="H358" s="38"/>
      <c r="I358" s="121"/>
      <c r="J358" s="121" t="str">
        <f t="shared" si="1"/>
        <v/>
      </c>
      <c r="K358" s="122"/>
      <c r="L358" s="122" t="str">
        <f t="shared" si="2"/>
        <v/>
      </c>
      <c r="M358" s="123" t="str">
        <f t="shared" si="3"/>
        <v/>
      </c>
      <c r="N358" s="123" t="str">
        <f t="shared" si="4"/>
        <v/>
      </c>
      <c r="O358" s="123" t="str">
        <f t="shared" si="5"/>
        <v/>
      </c>
      <c r="P358" s="124" t="str">
        <f t="shared" si="6"/>
        <v/>
      </c>
      <c r="Q358" s="123" t="str">
        <f t="shared" si="7"/>
        <v/>
      </c>
      <c r="R358" s="125"/>
      <c r="S358" s="125"/>
      <c r="T358" s="125"/>
      <c r="U358" s="125"/>
    </row>
    <row r="359">
      <c r="A359" s="79"/>
      <c r="B359" s="79"/>
      <c r="C359" s="119"/>
      <c r="D359" s="79"/>
      <c r="E359" s="69"/>
      <c r="F359" s="70"/>
      <c r="G359" s="120"/>
      <c r="H359" s="38"/>
      <c r="I359" s="121"/>
      <c r="J359" s="121" t="str">
        <f t="shared" si="1"/>
        <v/>
      </c>
      <c r="K359" s="122"/>
      <c r="L359" s="122" t="str">
        <f t="shared" si="2"/>
        <v/>
      </c>
      <c r="M359" s="123" t="str">
        <f t="shared" si="3"/>
        <v/>
      </c>
      <c r="N359" s="123" t="str">
        <f t="shared" si="4"/>
        <v/>
      </c>
      <c r="O359" s="123" t="str">
        <f t="shared" si="5"/>
        <v/>
      </c>
      <c r="P359" s="124" t="str">
        <f t="shared" si="6"/>
        <v/>
      </c>
      <c r="Q359" s="123" t="str">
        <f t="shared" si="7"/>
        <v/>
      </c>
      <c r="R359" s="125"/>
      <c r="S359" s="125"/>
      <c r="T359" s="125"/>
      <c r="U359" s="125"/>
    </row>
    <row r="360">
      <c r="A360" s="79"/>
      <c r="B360" s="79"/>
      <c r="C360" s="119"/>
      <c r="D360" s="79"/>
      <c r="E360" s="69"/>
      <c r="F360" s="70"/>
      <c r="G360" s="120"/>
      <c r="H360" s="38"/>
      <c r="I360" s="121"/>
      <c r="J360" s="121" t="str">
        <f t="shared" si="1"/>
        <v/>
      </c>
      <c r="K360" s="122"/>
      <c r="L360" s="122" t="str">
        <f t="shared" si="2"/>
        <v/>
      </c>
      <c r="M360" s="123" t="str">
        <f t="shared" si="3"/>
        <v/>
      </c>
      <c r="N360" s="123" t="str">
        <f t="shared" si="4"/>
        <v/>
      </c>
      <c r="O360" s="123" t="str">
        <f t="shared" si="5"/>
        <v/>
      </c>
      <c r="P360" s="124" t="str">
        <f t="shared" si="6"/>
        <v/>
      </c>
      <c r="Q360" s="123" t="str">
        <f t="shared" si="7"/>
        <v/>
      </c>
      <c r="R360" s="125"/>
      <c r="S360" s="125"/>
      <c r="T360" s="125"/>
      <c r="U360" s="125"/>
    </row>
    <row r="361">
      <c r="A361" s="79"/>
      <c r="B361" s="79"/>
      <c r="C361" s="119"/>
      <c r="D361" s="79"/>
      <c r="E361" s="69"/>
      <c r="F361" s="70"/>
      <c r="G361" s="120"/>
      <c r="H361" s="38"/>
      <c r="I361" s="121"/>
      <c r="J361" s="121" t="str">
        <f t="shared" si="1"/>
        <v/>
      </c>
      <c r="K361" s="122"/>
      <c r="L361" s="122" t="str">
        <f t="shared" si="2"/>
        <v/>
      </c>
      <c r="M361" s="123" t="str">
        <f t="shared" si="3"/>
        <v/>
      </c>
      <c r="N361" s="123" t="str">
        <f t="shared" si="4"/>
        <v/>
      </c>
      <c r="O361" s="123" t="str">
        <f t="shared" si="5"/>
        <v/>
      </c>
      <c r="P361" s="124" t="str">
        <f t="shared" si="6"/>
        <v/>
      </c>
      <c r="Q361" s="123" t="str">
        <f t="shared" si="7"/>
        <v/>
      </c>
      <c r="R361" s="125"/>
      <c r="S361" s="125"/>
      <c r="T361" s="125"/>
      <c r="U361" s="125"/>
    </row>
    <row r="362">
      <c r="A362" s="79"/>
      <c r="B362" s="79"/>
      <c r="C362" s="119"/>
      <c r="D362" s="79"/>
      <c r="E362" s="69"/>
      <c r="F362" s="70"/>
      <c r="G362" s="120"/>
      <c r="H362" s="38"/>
      <c r="I362" s="121"/>
      <c r="J362" s="121" t="str">
        <f t="shared" si="1"/>
        <v/>
      </c>
      <c r="K362" s="122"/>
      <c r="L362" s="122" t="str">
        <f t="shared" si="2"/>
        <v/>
      </c>
      <c r="M362" s="123" t="str">
        <f t="shared" si="3"/>
        <v/>
      </c>
      <c r="N362" s="123" t="str">
        <f t="shared" si="4"/>
        <v/>
      </c>
      <c r="O362" s="123" t="str">
        <f t="shared" si="5"/>
        <v/>
      </c>
      <c r="P362" s="124" t="str">
        <f t="shared" si="6"/>
        <v/>
      </c>
      <c r="Q362" s="123" t="str">
        <f t="shared" si="7"/>
        <v/>
      </c>
      <c r="R362" s="125"/>
      <c r="S362" s="125"/>
      <c r="T362" s="125"/>
      <c r="U362" s="125"/>
    </row>
    <row r="363">
      <c r="A363" s="79"/>
      <c r="B363" s="79"/>
      <c r="C363" s="119"/>
      <c r="D363" s="79"/>
      <c r="E363" s="69"/>
      <c r="F363" s="70"/>
      <c r="G363" s="120"/>
      <c r="H363" s="38"/>
      <c r="I363" s="121"/>
      <c r="J363" s="121" t="str">
        <f t="shared" si="1"/>
        <v/>
      </c>
      <c r="K363" s="122"/>
      <c r="L363" s="122" t="str">
        <f t="shared" si="2"/>
        <v/>
      </c>
      <c r="M363" s="123" t="str">
        <f t="shared" si="3"/>
        <v/>
      </c>
      <c r="N363" s="123" t="str">
        <f t="shared" si="4"/>
        <v/>
      </c>
      <c r="O363" s="123" t="str">
        <f t="shared" si="5"/>
        <v/>
      </c>
      <c r="P363" s="124" t="str">
        <f t="shared" si="6"/>
        <v/>
      </c>
      <c r="Q363" s="123" t="str">
        <f t="shared" si="7"/>
        <v/>
      </c>
      <c r="R363" s="125"/>
      <c r="S363" s="125"/>
      <c r="T363" s="125"/>
      <c r="U363" s="125"/>
    </row>
    <row r="364">
      <c r="A364" s="79"/>
      <c r="B364" s="79"/>
      <c r="C364" s="119"/>
      <c r="D364" s="79"/>
      <c r="E364" s="69"/>
      <c r="F364" s="70"/>
      <c r="G364" s="120"/>
      <c r="H364" s="38"/>
      <c r="I364" s="121"/>
      <c r="J364" s="121" t="str">
        <f t="shared" si="1"/>
        <v/>
      </c>
      <c r="K364" s="122"/>
      <c r="L364" s="122" t="str">
        <f t="shared" si="2"/>
        <v/>
      </c>
      <c r="M364" s="123" t="str">
        <f t="shared" si="3"/>
        <v/>
      </c>
      <c r="N364" s="123" t="str">
        <f t="shared" si="4"/>
        <v/>
      </c>
      <c r="O364" s="123" t="str">
        <f t="shared" si="5"/>
        <v/>
      </c>
      <c r="P364" s="124" t="str">
        <f t="shared" si="6"/>
        <v/>
      </c>
      <c r="Q364" s="123" t="str">
        <f t="shared" si="7"/>
        <v/>
      </c>
      <c r="R364" s="125"/>
      <c r="S364" s="125"/>
      <c r="T364" s="125"/>
      <c r="U364" s="125"/>
    </row>
    <row r="365">
      <c r="A365" s="79"/>
      <c r="B365" s="79"/>
      <c r="C365" s="119"/>
      <c r="D365" s="79"/>
      <c r="E365" s="69"/>
      <c r="F365" s="70"/>
      <c r="G365" s="120"/>
      <c r="H365" s="38"/>
      <c r="I365" s="121"/>
      <c r="J365" s="121" t="str">
        <f t="shared" si="1"/>
        <v/>
      </c>
      <c r="K365" s="122"/>
      <c r="L365" s="122" t="str">
        <f t="shared" si="2"/>
        <v/>
      </c>
      <c r="M365" s="123" t="str">
        <f t="shared" si="3"/>
        <v/>
      </c>
      <c r="N365" s="123" t="str">
        <f t="shared" si="4"/>
        <v/>
      </c>
      <c r="O365" s="123" t="str">
        <f t="shared" si="5"/>
        <v/>
      </c>
      <c r="P365" s="124" t="str">
        <f t="shared" si="6"/>
        <v/>
      </c>
      <c r="Q365" s="123" t="str">
        <f t="shared" si="7"/>
        <v/>
      </c>
      <c r="R365" s="125"/>
      <c r="S365" s="125"/>
      <c r="T365" s="125"/>
      <c r="U365" s="125"/>
    </row>
    <row r="366">
      <c r="A366" s="79"/>
      <c r="B366" s="79"/>
      <c r="C366" s="119"/>
      <c r="D366" s="79"/>
      <c r="E366" s="69"/>
      <c r="F366" s="70"/>
      <c r="G366" s="120"/>
      <c r="H366" s="38"/>
      <c r="I366" s="121"/>
      <c r="J366" s="121" t="str">
        <f t="shared" si="1"/>
        <v/>
      </c>
      <c r="K366" s="122"/>
      <c r="L366" s="122" t="str">
        <f t="shared" si="2"/>
        <v/>
      </c>
      <c r="M366" s="123" t="str">
        <f t="shared" si="3"/>
        <v/>
      </c>
      <c r="N366" s="123" t="str">
        <f t="shared" si="4"/>
        <v/>
      </c>
      <c r="O366" s="123" t="str">
        <f t="shared" si="5"/>
        <v/>
      </c>
      <c r="P366" s="124" t="str">
        <f t="shared" si="6"/>
        <v/>
      </c>
      <c r="Q366" s="123" t="str">
        <f t="shared" si="7"/>
        <v/>
      </c>
      <c r="R366" s="125"/>
      <c r="S366" s="125"/>
      <c r="T366" s="125"/>
      <c r="U366" s="125"/>
    </row>
    <row r="367">
      <c r="A367" s="79"/>
      <c r="B367" s="79"/>
      <c r="C367" s="119"/>
      <c r="D367" s="79"/>
      <c r="E367" s="69"/>
      <c r="F367" s="70"/>
      <c r="G367" s="120"/>
      <c r="H367" s="38"/>
      <c r="I367" s="121"/>
      <c r="J367" s="121" t="str">
        <f t="shared" si="1"/>
        <v/>
      </c>
      <c r="K367" s="122"/>
      <c r="L367" s="122" t="str">
        <f t="shared" si="2"/>
        <v/>
      </c>
      <c r="M367" s="123" t="str">
        <f t="shared" si="3"/>
        <v/>
      </c>
      <c r="N367" s="123" t="str">
        <f t="shared" si="4"/>
        <v/>
      </c>
      <c r="O367" s="123" t="str">
        <f t="shared" si="5"/>
        <v/>
      </c>
      <c r="P367" s="124" t="str">
        <f t="shared" si="6"/>
        <v/>
      </c>
      <c r="Q367" s="123" t="str">
        <f t="shared" si="7"/>
        <v/>
      </c>
      <c r="R367" s="125"/>
      <c r="S367" s="125"/>
      <c r="T367" s="125"/>
      <c r="U367" s="125"/>
    </row>
    <row r="368">
      <c r="A368" s="79"/>
      <c r="B368" s="79"/>
      <c r="C368" s="119"/>
      <c r="D368" s="79"/>
      <c r="E368" s="69"/>
      <c r="F368" s="70"/>
      <c r="G368" s="120"/>
      <c r="H368" s="38"/>
      <c r="I368" s="121"/>
      <c r="J368" s="121" t="str">
        <f t="shared" si="1"/>
        <v/>
      </c>
      <c r="K368" s="122"/>
      <c r="L368" s="122" t="str">
        <f t="shared" si="2"/>
        <v/>
      </c>
      <c r="M368" s="123" t="str">
        <f t="shared" si="3"/>
        <v/>
      </c>
      <c r="N368" s="123" t="str">
        <f t="shared" si="4"/>
        <v/>
      </c>
      <c r="O368" s="123" t="str">
        <f t="shared" si="5"/>
        <v/>
      </c>
      <c r="P368" s="124" t="str">
        <f t="shared" si="6"/>
        <v/>
      </c>
      <c r="Q368" s="123" t="str">
        <f t="shared" si="7"/>
        <v/>
      </c>
      <c r="R368" s="125"/>
      <c r="S368" s="125"/>
      <c r="T368" s="125"/>
      <c r="U368" s="125"/>
    </row>
    <row r="369">
      <c r="A369" s="79"/>
      <c r="B369" s="79"/>
      <c r="C369" s="119"/>
      <c r="D369" s="79"/>
      <c r="E369" s="69"/>
      <c r="F369" s="70"/>
      <c r="G369" s="120"/>
      <c r="H369" s="38"/>
      <c r="I369" s="121"/>
      <c r="J369" s="121" t="str">
        <f t="shared" si="1"/>
        <v/>
      </c>
      <c r="K369" s="122"/>
      <c r="L369" s="122" t="str">
        <f t="shared" si="2"/>
        <v/>
      </c>
      <c r="M369" s="123" t="str">
        <f t="shared" si="3"/>
        <v/>
      </c>
      <c r="N369" s="123" t="str">
        <f t="shared" si="4"/>
        <v/>
      </c>
      <c r="O369" s="123" t="str">
        <f t="shared" si="5"/>
        <v/>
      </c>
      <c r="P369" s="124" t="str">
        <f t="shared" si="6"/>
        <v/>
      </c>
      <c r="Q369" s="123" t="str">
        <f t="shared" si="7"/>
        <v/>
      </c>
      <c r="R369" s="125"/>
      <c r="S369" s="125"/>
      <c r="T369" s="125"/>
      <c r="U369" s="125"/>
    </row>
    <row r="370">
      <c r="A370" s="79"/>
      <c r="B370" s="79"/>
      <c r="C370" s="119"/>
      <c r="D370" s="79"/>
      <c r="E370" s="69"/>
      <c r="F370" s="70"/>
      <c r="G370" s="120"/>
      <c r="H370" s="38"/>
      <c r="I370" s="121"/>
      <c r="J370" s="121" t="str">
        <f t="shared" si="1"/>
        <v/>
      </c>
      <c r="K370" s="122"/>
      <c r="L370" s="122" t="str">
        <f t="shared" si="2"/>
        <v/>
      </c>
      <c r="M370" s="123" t="str">
        <f t="shared" si="3"/>
        <v/>
      </c>
      <c r="N370" s="123" t="str">
        <f t="shared" si="4"/>
        <v/>
      </c>
      <c r="O370" s="123" t="str">
        <f t="shared" si="5"/>
        <v/>
      </c>
      <c r="P370" s="124" t="str">
        <f t="shared" si="6"/>
        <v/>
      </c>
      <c r="Q370" s="123" t="str">
        <f t="shared" si="7"/>
        <v/>
      </c>
      <c r="R370" s="125"/>
      <c r="S370" s="125"/>
      <c r="T370" s="125"/>
      <c r="U370" s="125"/>
    </row>
    <row r="371">
      <c r="A371" s="79"/>
      <c r="B371" s="79"/>
      <c r="C371" s="119"/>
      <c r="D371" s="79"/>
      <c r="E371" s="69"/>
      <c r="F371" s="70"/>
      <c r="G371" s="120"/>
      <c r="H371" s="38"/>
      <c r="I371" s="121"/>
      <c r="J371" s="121" t="str">
        <f t="shared" si="1"/>
        <v/>
      </c>
      <c r="K371" s="122"/>
      <c r="L371" s="122" t="str">
        <f t="shared" si="2"/>
        <v/>
      </c>
      <c r="M371" s="123" t="str">
        <f t="shared" si="3"/>
        <v/>
      </c>
      <c r="N371" s="123" t="str">
        <f t="shared" si="4"/>
        <v/>
      </c>
      <c r="O371" s="123" t="str">
        <f t="shared" si="5"/>
        <v/>
      </c>
      <c r="P371" s="124" t="str">
        <f t="shared" si="6"/>
        <v/>
      </c>
      <c r="Q371" s="123" t="str">
        <f t="shared" si="7"/>
        <v/>
      </c>
      <c r="R371" s="125"/>
      <c r="S371" s="125"/>
      <c r="T371" s="125"/>
      <c r="U371" s="125"/>
    </row>
    <row r="372">
      <c r="A372" s="79"/>
      <c r="B372" s="79"/>
      <c r="C372" s="119"/>
      <c r="D372" s="79"/>
      <c r="E372" s="69"/>
      <c r="F372" s="70"/>
      <c r="G372" s="120"/>
      <c r="H372" s="38"/>
      <c r="I372" s="121"/>
      <c r="J372" s="121" t="str">
        <f t="shared" si="1"/>
        <v/>
      </c>
      <c r="K372" s="122"/>
      <c r="L372" s="122" t="str">
        <f t="shared" si="2"/>
        <v/>
      </c>
      <c r="M372" s="123" t="str">
        <f t="shared" si="3"/>
        <v/>
      </c>
      <c r="N372" s="123" t="str">
        <f t="shared" si="4"/>
        <v/>
      </c>
      <c r="O372" s="123" t="str">
        <f t="shared" si="5"/>
        <v/>
      </c>
      <c r="P372" s="124" t="str">
        <f t="shared" si="6"/>
        <v/>
      </c>
      <c r="Q372" s="123" t="str">
        <f t="shared" si="7"/>
        <v/>
      </c>
      <c r="R372" s="125"/>
      <c r="S372" s="125"/>
      <c r="T372" s="125"/>
      <c r="U372" s="125"/>
    </row>
    <row r="373">
      <c r="A373" s="79"/>
      <c r="B373" s="79"/>
      <c r="C373" s="119"/>
      <c r="D373" s="79"/>
      <c r="E373" s="69"/>
      <c r="F373" s="70"/>
      <c r="G373" s="120" t="str">
        <f>'Before Initial Call'!G399</f>
        <v/>
      </c>
      <c r="H373" s="38"/>
      <c r="I373" s="121"/>
      <c r="J373" s="121" t="str">
        <f t="shared" si="1"/>
        <v/>
      </c>
      <c r="K373" s="122"/>
      <c r="L373" s="122" t="str">
        <f t="shared" si="2"/>
        <v/>
      </c>
      <c r="M373" s="123" t="str">
        <f t="shared" si="3"/>
        <v/>
      </c>
      <c r="N373" s="123" t="str">
        <f t="shared" si="4"/>
        <v/>
      </c>
      <c r="O373" s="123" t="str">
        <f t="shared" si="5"/>
        <v/>
      </c>
      <c r="P373" s="124" t="str">
        <f t="shared" si="6"/>
        <v/>
      </c>
      <c r="Q373" s="123" t="str">
        <f t="shared" si="7"/>
        <v/>
      </c>
      <c r="R373" s="125"/>
      <c r="S373" s="125"/>
      <c r="T373" s="125"/>
      <c r="U373" s="125"/>
    </row>
    <row r="374">
      <c r="A374" s="79"/>
      <c r="B374" s="79"/>
      <c r="C374" s="119"/>
      <c r="D374" s="79"/>
      <c r="E374" s="69"/>
      <c r="F374" s="70"/>
      <c r="G374" s="120" t="str">
        <f>'Before Initial Call'!G400</f>
        <v/>
      </c>
      <c r="H374" s="38"/>
      <c r="I374" s="121"/>
      <c r="J374" s="121" t="str">
        <f t="shared" si="1"/>
        <v/>
      </c>
      <c r="K374" s="122"/>
      <c r="L374" s="122" t="str">
        <f t="shared" si="2"/>
        <v/>
      </c>
      <c r="M374" s="123" t="str">
        <f t="shared" si="3"/>
        <v/>
      </c>
      <c r="N374" s="123" t="str">
        <f t="shared" si="4"/>
        <v/>
      </c>
      <c r="O374" s="123" t="str">
        <f t="shared" si="5"/>
        <v/>
      </c>
      <c r="P374" s="124" t="str">
        <f t="shared" si="6"/>
        <v/>
      </c>
      <c r="Q374" s="123" t="str">
        <f t="shared" si="7"/>
        <v/>
      </c>
      <c r="R374" s="125"/>
      <c r="S374" s="125"/>
      <c r="T374" s="125"/>
      <c r="U374" s="125"/>
    </row>
    <row r="375">
      <c r="A375" s="79"/>
      <c r="B375" s="79"/>
      <c r="C375" s="119"/>
      <c r="D375" s="79"/>
      <c r="E375" s="69"/>
      <c r="F375" s="70"/>
      <c r="G375" s="120" t="str">
        <f>'Before Initial Call'!G401</f>
        <v/>
      </c>
      <c r="H375" s="38"/>
      <c r="I375" s="121"/>
      <c r="J375" s="121" t="str">
        <f t="shared" si="1"/>
        <v/>
      </c>
      <c r="K375" s="122"/>
      <c r="L375" s="122" t="str">
        <f t="shared" si="2"/>
        <v/>
      </c>
      <c r="M375" s="123" t="str">
        <f t="shared" si="3"/>
        <v/>
      </c>
      <c r="N375" s="123" t="str">
        <f t="shared" si="4"/>
        <v/>
      </c>
      <c r="O375" s="123" t="str">
        <f t="shared" si="5"/>
        <v/>
      </c>
      <c r="P375" s="124" t="str">
        <f t="shared" si="6"/>
        <v/>
      </c>
      <c r="Q375" s="123" t="str">
        <f t="shared" si="7"/>
        <v/>
      </c>
      <c r="R375" s="125"/>
      <c r="S375" s="125"/>
      <c r="T375" s="125"/>
      <c r="U375" s="125"/>
    </row>
    <row r="376">
      <c r="A376" s="79"/>
      <c r="B376" s="79"/>
      <c r="C376" s="119"/>
      <c r="D376" s="79"/>
      <c r="E376" s="69"/>
      <c r="F376" s="70"/>
      <c r="G376" s="120" t="str">
        <f>'Before Initial Call'!G402</f>
        <v/>
      </c>
      <c r="H376" s="38"/>
      <c r="I376" s="121"/>
      <c r="J376" s="121" t="str">
        <f t="shared" si="1"/>
        <v/>
      </c>
      <c r="K376" s="122"/>
      <c r="L376" s="122" t="str">
        <f t="shared" si="2"/>
        <v/>
      </c>
      <c r="M376" s="123" t="str">
        <f t="shared" si="3"/>
        <v/>
      </c>
      <c r="N376" s="123" t="str">
        <f t="shared" si="4"/>
        <v/>
      </c>
      <c r="O376" s="123" t="str">
        <f t="shared" si="5"/>
        <v/>
      </c>
      <c r="P376" s="124" t="str">
        <f t="shared" si="6"/>
        <v/>
      </c>
      <c r="Q376" s="123" t="str">
        <f t="shared" si="7"/>
        <v/>
      </c>
      <c r="R376" s="125"/>
      <c r="S376" s="125"/>
      <c r="T376" s="125"/>
      <c r="U376" s="125"/>
    </row>
    <row r="377">
      <c r="A377" s="79"/>
      <c r="B377" s="79"/>
      <c r="C377" s="119"/>
      <c r="D377" s="79"/>
      <c r="E377" s="69"/>
      <c r="F377" s="70"/>
      <c r="G377" s="120" t="str">
        <f>'Before Initial Call'!G403</f>
        <v/>
      </c>
      <c r="H377" s="38"/>
      <c r="I377" s="121"/>
      <c r="J377" s="121" t="str">
        <f t="shared" si="1"/>
        <v/>
      </c>
      <c r="K377" s="122"/>
      <c r="L377" s="122" t="str">
        <f t="shared" si="2"/>
        <v/>
      </c>
      <c r="M377" s="123" t="str">
        <f t="shared" si="3"/>
        <v/>
      </c>
      <c r="N377" s="123" t="str">
        <f t="shared" si="4"/>
        <v/>
      </c>
      <c r="O377" s="123" t="str">
        <f t="shared" si="5"/>
        <v/>
      </c>
      <c r="P377" s="124" t="str">
        <f t="shared" si="6"/>
        <v/>
      </c>
      <c r="Q377" s="123" t="str">
        <f t="shared" si="7"/>
        <v/>
      </c>
      <c r="R377" s="125"/>
      <c r="S377" s="125"/>
      <c r="T377" s="125"/>
      <c r="U377" s="125"/>
    </row>
    <row r="378">
      <c r="A378" s="79"/>
      <c r="B378" s="79"/>
      <c r="C378" s="119"/>
      <c r="D378" s="79"/>
      <c r="E378" s="69"/>
      <c r="F378" s="70"/>
      <c r="G378" s="120" t="str">
        <f>'Before Initial Call'!G404</f>
        <v/>
      </c>
      <c r="H378" s="38"/>
      <c r="I378" s="121"/>
      <c r="J378" s="121" t="str">
        <f t="shared" si="1"/>
        <v/>
      </c>
      <c r="K378" s="122"/>
      <c r="L378" s="122" t="str">
        <f t="shared" si="2"/>
        <v/>
      </c>
      <c r="M378" s="123" t="str">
        <f t="shared" si="3"/>
        <v/>
      </c>
      <c r="N378" s="123" t="str">
        <f t="shared" si="4"/>
        <v/>
      </c>
      <c r="O378" s="123" t="str">
        <f t="shared" si="5"/>
        <v/>
      </c>
      <c r="P378" s="124" t="str">
        <f t="shared" si="6"/>
        <v/>
      </c>
      <c r="Q378" s="123" t="str">
        <f t="shared" si="7"/>
        <v/>
      </c>
      <c r="R378" s="125"/>
      <c r="S378" s="125"/>
      <c r="T378" s="125"/>
      <c r="U378" s="125"/>
    </row>
    <row r="379">
      <c r="A379" s="79"/>
      <c r="B379" s="79"/>
      <c r="C379" s="119"/>
      <c r="D379" s="79"/>
      <c r="E379" s="69"/>
      <c r="F379" s="70"/>
      <c r="G379" s="120" t="str">
        <f>'Before Initial Call'!G405</f>
        <v/>
      </c>
      <c r="H379" s="38"/>
      <c r="I379" s="121"/>
      <c r="J379" s="121" t="str">
        <f t="shared" si="1"/>
        <v/>
      </c>
      <c r="K379" s="122"/>
      <c r="L379" s="122" t="str">
        <f t="shared" si="2"/>
        <v/>
      </c>
      <c r="M379" s="123" t="str">
        <f t="shared" si="3"/>
        <v/>
      </c>
      <c r="N379" s="123" t="str">
        <f t="shared" si="4"/>
        <v/>
      </c>
      <c r="O379" s="123" t="str">
        <f t="shared" si="5"/>
        <v/>
      </c>
      <c r="P379" s="124" t="str">
        <f t="shared" si="6"/>
        <v/>
      </c>
      <c r="Q379" s="123" t="str">
        <f t="shared" si="7"/>
        <v/>
      </c>
      <c r="R379" s="125"/>
      <c r="S379" s="125"/>
      <c r="T379" s="125"/>
      <c r="U379" s="125"/>
    </row>
    <row r="380">
      <c r="A380" s="79"/>
      <c r="B380" s="79"/>
      <c r="C380" s="119"/>
      <c r="D380" s="79"/>
      <c r="E380" s="69"/>
      <c r="F380" s="70"/>
      <c r="G380" s="120" t="str">
        <f>'Before Initial Call'!G406</f>
        <v/>
      </c>
      <c r="H380" s="38"/>
      <c r="I380" s="121"/>
      <c r="J380" s="121" t="str">
        <f t="shared" si="1"/>
        <v/>
      </c>
      <c r="K380" s="122"/>
      <c r="L380" s="122" t="str">
        <f t="shared" si="2"/>
        <v/>
      </c>
      <c r="M380" s="123" t="str">
        <f t="shared" si="3"/>
        <v/>
      </c>
      <c r="N380" s="123" t="str">
        <f t="shared" si="4"/>
        <v/>
      </c>
      <c r="O380" s="123" t="str">
        <f t="shared" si="5"/>
        <v/>
      </c>
      <c r="P380" s="124" t="str">
        <f t="shared" si="6"/>
        <v/>
      </c>
      <c r="Q380" s="123" t="str">
        <f t="shared" si="7"/>
        <v/>
      </c>
      <c r="R380" s="125"/>
      <c r="S380" s="125"/>
      <c r="T380" s="125"/>
      <c r="U380" s="125"/>
    </row>
    <row r="381">
      <c r="A381" s="79"/>
      <c r="B381" s="79"/>
      <c r="C381" s="119"/>
      <c r="D381" s="79"/>
      <c r="E381" s="69"/>
      <c r="F381" s="70"/>
      <c r="G381" s="120" t="str">
        <f>'Before Initial Call'!G407</f>
        <v/>
      </c>
      <c r="H381" s="38"/>
      <c r="I381" s="121"/>
      <c r="J381" s="121" t="str">
        <f t="shared" si="1"/>
        <v/>
      </c>
      <c r="K381" s="122"/>
      <c r="L381" s="122" t="str">
        <f t="shared" si="2"/>
        <v/>
      </c>
      <c r="M381" s="123" t="str">
        <f t="shared" si="3"/>
        <v/>
      </c>
      <c r="N381" s="123" t="str">
        <f t="shared" si="4"/>
        <v/>
      </c>
      <c r="O381" s="123" t="str">
        <f t="shared" si="5"/>
        <v/>
      </c>
      <c r="P381" s="124" t="str">
        <f t="shared" si="6"/>
        <v/>
      </c>
      <c r="Q381" s="123" t="str">
        <f t="shared" si="7"/>
        <v/>
      </c>
      <c r="R381" s="125"/>
      <c r="S381" s="125"/>
      <c r="T381" s="125"/>
      <c r="U381" s="125"/>
    </row>
    <row r="382">
      <c r="A382" s="79"/>
      <c r="B382" s="79"/>
      <c r="C382" s="119"/>
      <c r="D382" s="79"/>
      <c r="E382" s="69"/>
      <c r="F382" s="70"/>
      <c r="G382" s="120" t="str">
        <f>'Before Initial Call'!G408</f>
        <v/>
      </c>
      <c r="H382" s="38"/>
      <c r="I382" s="121"/>
      <c r="J382" s="121" t="str">
        <f t="shared" si="1"/>
        <v/>
      </c>
      <c r="K382" s="122"/>
      <c r="L382" s="122" t="str">
        <f t="shared" si="2"/>
        <v/>
      </c>
      <c r="M382" s="123" t="str">
        <f t="shared" si="3"/>
        <v/>
      </c>
      <c r="N382" s="123" t="str">
        <f t="shared" si="4"/>
        <v/>
      </c>
      <c r="O382" s="123" t="str">
        <f t="shared" si="5"/>
        <v/>
      </c>
      <c r="P382" s="124" t="str">
        <f t="shared" si="6"/>
        <v/>
      </c>
      <c r="Q382" s="123" t="str">
        <f t="shared" si="7"/>
        <v/>
      </c>
      <c r="R382" s="125"/>
      <c r="S382" s="125"/>
      <c r="T382" s="125"/>
      <c r="U382" s="125"/>
    </row>
    <row r="383">
      <c r="A383" s="79"/>
      <c r="B383" s="79"/>
      <c r="C383" s="119"/>
      <c r="D383" s="79"/>
      <c r="E383" s="69"/>
      <c r="F383" s="70"/>
      <c r="G383" s="120" t="str">
        <f>'Before Initial Call'!G409</f>
        <v/>
      </c>
      <c r="H383" s="38"/>
      <c r="I383" s="121"/>
      <c r="J383" s="121" t="str">
        <f t="shared" si="1"/>
        <v/>
      </c>
      <c r="K383" s="122"/>
      <c r="L383" s="122" t="str">
        <f t="shared" si="2"/>
        <v/>
      </c>
      <c r="M383" s="123" t="str">
        <f t="shared" si="3"/>
        <v/>
      </c>
      <c r="N383" s="123" t="str">
        <f t="shared" si="4"/>
        <v/>
      </c>
      <c r="O383" s="123" t="str">
        <f t="shared" si="5"/>
        <v/>
      </c>
      <c r="P383" s="124" t="str">
        <f t="shared" si="6"/>
        <v/>
      </c>
      <c r="Q383" s="123" t="str">
        <f t="shared" si="7"/>
        <v/>
      </c>
      <c r="R383" s="125"/>
      <c r="S383" s="125"/>
      <c r="T383" s="125"/>
      <c r="U383" s="125"/>
    </row>
    <row r="384">
      <c r="A384" s="79"/>
      <c r="B384" s="79"/>
      <c r="C384" s="119"/>
      <c r="D384" s="79"/>
      <c r="E384" s="69"/>
      <c r="F384" s="70"/>
      <c r="G384" s="120" t="str">
        <f>'Before Initial Call'!G410</f>
        <v/>
      </c>
      <c r="H384" s="38"/>
      <c r="I384" s="121"/>
      <c r="J384" s="121" t="str">
        <f t="shared" si="1"/>
        <v/>
      </c>
      <c r="K384" s="122"/>
      <c r="L384" s="122" t="str">
        <f t="shared" si="2"/>
        <v/>
      </c>
      <c r="M384" s="123" t="str">
        <f t="shared" si="3"/>
        <v/>
      </c>
      <c r="N384" s="123" t="str">
        <f t="shared" si="4"/>
        <v/>
      </c>
      <c r="O384" s="123" t="str">
        <f t="shared" si="5"/>
        <v/>
      </c>
      <c r="P384" s="124" t="str">
        <f t="shared" si="6"/>
        <v/>
      </c>
      <c r="Q384" s="123" t="str">
        <f t="shared" si="7"/>
        <v/>
      </c>
      <c r="R384" s="125"/>
      <c r="S384" s="125"/>
      <c r="T384" s="125"/>
      <c r="U384" s="125"/>
    </row>
    <row r="385">
      <c r="A385" s="79"/>
      <c r="B385" s="79"/>
      <c r="C385" s="119"/>
      <c r="D385" s="79"/>
      <c r="E385" s="69"/>
      <c r="F385" s="70"/>
      <c r="G385" s="120" t="str">
        <f>'Before Initial Call'!G411</f>
        <v/>
      </c>
      <c r="H385" s="38"/>
      <c r="I385" s="121"/>
      <c r="J385" s="121" t="str">
        <f t="shared" si="1"/>
        <v/>
      </c>
      <c r="K385" s="122"/>
      <c r="L385" s="122" t="str">
        <f t="shared" si="2"/>
        <v/>
      </c>
      <c r="M385" s="123" t="str">
        <f t="shared" si="3"/>
        <v/>
      </c>
      <c r="N385" s="123" t="str">
        <f t="shared" si="4"/>
        <v/>
      </c>
      <c r="O385" s="123" t="str">
        <f t="shared" si="5"/>
        <v/>
      </c>
      <c r="P385" s="124" t="str">
        <f t="shared" si="6"/>
        <v/>
      </c>
      <c r="Q385" s="123" t="str">
        <f t="shared" si="7"/>
        <v/>
      </c>
      <c r="R385" s="125"/>
      <c r="S385" s="125"/>
      <c r="T385" s="125"/>
      <c r="U385" s="125"/>
    </row>
    <row r="386">
      <c r="A386" s="79"/>
      <c r="B386" s="79"/>
      <c r="C386" s="119"/>
      <c r="D386" s="79"/>
      <c r="E386" s="69"/>
      <c r="F386" s="70"/>
      <c r="G386" s="120" t="str">
        <f>'Before Initial Call'!G412</f>
        <v/>
      </c>
      <c r="H386" s="38"/>
      <c r="I386" s="121"/>
      <c r="J386" s="121" t="str">
        <f t="shared" si="1"/>
        <v/>
      </c>
      <c r="K386" s="122"/>
      <c r="L386" s="122" t="str">
        <f t="shared" si="2"/>
        <v/>
      </c>
      <c r="M386" s="123" t="str">
        <f t="shared" si="3"/>
        <v/>
      </c>
      <c r="N386" s="123" t="str">
        <f t="shared" si="4"/>
        <v/>
      </c>
      <c r="O386" s="123" t="str">
        <f t="shared" si="5"/>
        <v/>
      </c>
      <c r="P386" s="124" t="str">
        <f t="shared" si="6"/>
        <v/>
      </c>
      <c r="Q386" s="123" t="str">
        <f t="shared" si="7"/>
        <v/>
      </c>
      <c r="R386" s="125"/>
      <c r="S386" s="125"/>
      <c r="T386" s="125"/>
      <c r="U386" s="125"/>
    </row>
    <row r="387">
      <c r="A387" s="79"/>
      <c r="B387" s="79"/>
      <c r="C387" s="119"/>
      <c r="D387" s="79"/>
      <c r="E387" s="69"/>
      <c r="F387" s="70"/>
      <c r="G387" s="120" t="str">
        <f>'Before Initial Call'!G413</f>
        <v/>
      </c>
      <c r="H387" s="38"/>
      <c r="I387" s="121"/>
      <c r="J387" s="121" t="str">
        <f t="shared" si="1"/>
        <v/>
      </c>
      <c r="K387" s="122"/>
      <c r="L387" s="122" t="str">
        <f t="shared" si="2"/>
        <v/>
      </c>
      <c r="M387" s="123" t="str">
        <f t="shared" si="3"/>
        <v/>
      </c>
      <c r="N387" s="123" t="str">
        <f t="shared" si="4"/>
        <v/>
      </c>
      <c r="O387" s="123" t="str">
        <f t="shared" si="5"/>
        <v/>
      </c>
      <c r="P387" s="124" t="str">
        <f t="shared" si="6"/>
        <v/>
      </c>
      <c r="Q387" s="123" t="str">
        <f t="shared" si="7"/>
        <v/>
      </c>
      <c r="R387" s="125"/>
      <c r="S387" s="125"/>
      <c r="T387" s="125"/>
      <c r="U387" s="125"/>
    </row>
    <row r="388">
      <c r="A388" s="79"/>
      <c r="B388" s="79"/>
      <c r="C388" s="119"/>
      <c r="D388" s="79"/>
      <c r="E388" s="69"/>
      <c r="F388" s="70"/>
      <c r="G388" s="120" t="str">
        <f>'Before Initial Call'!G414</f>
        <v/>
      </c>
      <c r="H388" s="38"/>
      <c r="I388" s="121"/>
      <c r="J388" s="121" t="str">
        <f t="shared" si="1"/>
        <v/>
      </c>
      <c r="K388" s="122"/>
      <c r="L388" s="122" t="str">
        <f t="shared" si="2"/>
        <v/>
      </c>
      <c r="M388" s="123" t="str">
        <f t="shared" si="3"/>
        <v/>
      </c>
      <c r="N388" s="123" t="str">
        <f t="shared" si="4"/>
        <v/>
      </c>
      <c r="O388" s="123" t="str">
        <f t="shared" si="5"/>
        <v/>
      </c>
      <c r="P388" s="124" t="str">
        <f t="shared" si="6"/>
        <v/>
      </c>
      <c r="Q388" s="123" t="str">
        <f t="shared" si="7"/>
        <v/>
      </c>
      <c r="R388" s="125"/>
      <c r="S388" s="125"/>
      <c r="T388" s="125"/>
      <c r="U388" s="125"/>
    </row>
    <row r="389">
      <c r="A389" s="79"/>
      <c r="B389" s="79"/>
      <c r="C389" s="119"/>
      <c r="D389" s="79"/>
      <c r="E389" s="69"/>
      <c r="F389" s="70"/>
      <c r="G389" s="120" t="str">
        <f>'Before Initial Call'!G415</f>
        <v/>
      </c>
      <c r="H389" s="38"/>
      <c r="I389" s="121"/>
      <c r="J389" s="121" t="str">
        <f t="shared" si="1"/>
        <v/>
      </c>
      <c r="K389" s="122"/>
      <c r="L389" s="122" t="str">
        <f t="shared" si="2"/>
        <v/>
      </c>
      <c r="M389" s="123" t="str">
        <f t="shared" si="3"/>
        <v/>
      </c>
      <c r="N389" s="123" t="str">
        <f t="shared" si="4"/>
        <v/>
      </c>
      <c r="O389" s="123" t="str">
        <f t="shared" si="5"/>
        <v/>
      </c>
      <c r="P389" s="124" t="str">
        <f t="shared" si="6"/>
        <v/>
      </c>
      <c r="Q389" s="123" t="str">
        <f t="shared" si="7"/>
        <v/>
      </c>
      <c r="R389" s="125"/>
      <c r="S389" s="125"/>
      <c r="T389" s="125"/>
      <c r="U389" s="125"/>
    </row>
    <row r="390">
      <c r="A390" s="79"/>
      <c r="B390" s="79"/>
      <c r="C390" s="119"/>
      <c r="D390" s="79"/>
      <c r="E390" s="69"/>
      <c r="F390" s="70"/>
      <c r="G390" s="120" t="str">
        <f>'Before Initial Call'!G416</f>
        <v/>
      </c>
      <c r="H390" s="38"/>
      <c r="I390" s="121"/>
      <c r="J390" s="121" t="str">
        <f t="shared" si="1"/>
        <v/>
      </c>
      <c r="K390" s="122"/>
      <c r="L390" s="122" t="str">
        <f t="shared" si="2"/>
        <v/>
      </c>
      <c r="M390" s="123" t="str">
        <f t="shared" si="3"/>
        <v/>
      </c>
      <c r="N390" s="123" t="str">
        <f t="shared" si="4"/>
        <v/>
      </c>
      <c r="O390" s="123" t="str">
        <f t="shared" si="5"/>
        <v/>
      </c>
      <c r="P390" s="124" t="str">
        <f t="shared" si="6"/>
        <v/>
      </c>
      <c r="Q390" s="123" t="str">
        <f t="shared" si="7"/>
        <v/>
      </c>
      <c r="R390" s="125"/>
      <c r="S390" s="125"/>
      <c r="T390" s="125"/>
      <c r="U390" s="125"/>
    </row>
    <row r="391">
      <c r="A391" s="79"/>
      <c r="B391" s="79"/>
      <c r="C391" s="119"/>
      <c r="D391" s="79"/>
      <c r="E391" s="69"/>
      <c r="F391" s="70"/>
      <c r="G391" s="120" t="str">
        <f>'Before Initial Call'!G417</f>
        <v/>
      </c>
      <c r="H391" s="38"/>
      <c r="I391" s="121"/>
      <c r="J391" s="121" t="str">
        <f t="shared" si="1"/>
        <v/>
      </c>
      <c r="K391" s="122"/>
      <c r="L391" s="122" t="str">
        <f t="shared" si="2"/>
        <v/>
      </c>
      <c r="M391" s="123" t="str">
        <f t="shared" si="3"/>
        <v/>
      </c>
      <c r="N391" s="123" t="str">
        <f t="shared" si="4"/>
        <v/>
      </c>
      <c r="O391" s="123" t="str">
        <f t="shared" si="5"/>
        <v/>
      </c>
      <c r="P391" s="124" t="str">
        <f t="shared" si="6"/>
        <v/>
      </c>
      <c r="Q391" s="123" t="str">
        <f t="shared" si="7"/>
        <v/>
      </c>
      <c r="R391" s="125"/>
      <c r="S391" s="125"/>
      <c r="T391" s="125"/>
      <c r="U391" s="125"/>
    </row>
    <row r="392">
      <c r="A392" s="79"/>
      <c r="B392" s="79"/>
      <c r="C392" s="119"/>
      <c r="D392" s="79"/>
      <c r="E392" s="69"/>
      <c r="F392" s="70"/>
      <c r="G392" s="120" t="str">
        <f>'Before Initial Call'!G418</f>
        <v/>
      </c>
      <c r="H392" s="38"/>
      <c r="I392" s="121"/>
      <c r="J392" s="121" t="str">
        <f t="shared" si="1"/>
        <v/>
      </c>
      <c r="K392" s="122"/>
      <c r="L392" s="122" t="str">
        <f t="shared" si="2"/>
        <v/>
      </c>
      <c r="M392" s="123" t="str">
        <f t="shared" si="3"/>
        <v/>
      </c>
      <c r="N392" s="123" t="str">
        <f t="shared" si="4"/>
        <v/>
      </c>
      <c r="O392" s="123" t="str">
        <f t="shared" si="5"/>
        <v/>
      </c>
      <c r="P392" s="124" t="str">
        <f t="shared" si="6"/>
        <v/>
      </c>
      <c r="Q392" s="123" t="str">
        <f t="shared" si="7"/>
        <v/>
      </c>
      <c r="R392" s="125"/>
      <c r="S392" s="125"/>
      <c r="T392" s="125"/>
      <c r="U392" s="125"/>
    </row>
    <row r="393">
      <c r="A393" s="79"/>
      <c r="B393" s="79"/>
      <c r="C393" s="119"/>
      <c r="D393" s="79"/>
      <c r="E393" s="69"/>
      <c r="F393" s="70"/>
      <c r="G393" s="120" t="str">
        <f>'Before Initial Call'!G419</f>
        <v/>
      </c>
      <c r="H393" s="38"/>
      <c r="I393" s="121"/>
      <c r="J393" s="121" t="str">
        <f t="shared" si="1"/>
        <v/>
      </c>
      <c r="K393" s="122"/>
      <c r="L393" s="122" t="str">
        <f t="shared" si="2"/>
        <v/>
      </c>
      <c r="M393" s="123" t="str">
        <f t="shared" si="3"/>
        <v/>
      </c>
      <c r="N393" s="123" t="str">
        <f t="shared" si="4"/>
        <v/>
      </c>
      <c r="O393" s="123" t="str">
        <f t="shared" si="5"/>
        <v/>
      </c>
      <c r="P393" s="124" t="str">
        <f t="shared" si="6"/>
        <v/>
      </c>
      <c r="Q393" s="123" t="str">
        <f t="shared" si="7"/>
        <v/>
      </c>
      <c r="R393" s="125"/>
      <c r="S393" s="125"/>
      <c r="T393" s="125"/>
      <c r="U393" s="125"/>
    </row>
    <row r="394">
      <c r="A394" s="79"/>
      <c r="B394" s="79"/>
      <c r="C394" s="119"/>
      <c r="D394" s="79"/>
      <c r="E394" s="69"/>
      <c r="F394" s="70"/>
      <c r="G394" s="120" t="str">
        <f>'Before Initial Call'!G420</f>
        <v/>
      </c>
      <c r="H394" s="38"/>
      <c r="I394" s="121"/>
      <c r="J394" s="121" t="str">
        <f t="shared" si="1"/>
        <v/>
      </c>
      <c r="K394" s="122"/>
      <c r="L394" s="122" t="str">
        <f t="shared" si="2"/>
        <v/>
      </c>
      <c r="M394" s="123" t="str">
        <f t="shared" si="3"/>
        <v/>
      </c>
      <c r="N394" s="123" t="str">
        <f t="shared" si="4"/>
        <v/>
      </c>
      <c r="O394" s="123" t="str">
        <f t="shared" si="5"/>
        <v/>
      </c>
      <c r="P394" s="124" t="str">
        <f t="shared" si="6"/>
        <v/>
      </c>
      <c r="Q394" s="123" t="str">
        <f t="shared" si="7"/>
        <v/>
      </c>
      <c r="R394" s="125"/>
      <c r="S394" s="125"/>
      <c r="T394" s="125"/>
      <c r="U394" s="125"/>
    </row>
    <row r="395">
      <c r="A395" s="79"/>
      <c r="B395" s="79"/>
      <c r="C395" s="119"/>
      <c r="D395" s="79"/>
      <c r="E395" s="69"/>
      <c r="F395" s="70"/>
      <c r="G395" s="120" t="str">
        <f>'Before Initial Call'!G421</f>
        <v/>
      </c>
      <c r="H395" s="38"/>
      <c r="I395" s="121"/>
      <c r="J395" s="121" t="str">
        <f t="shared" si="1"/>
        <v/>
      </c>
      <c r="K395" s="122"/>
      <c r="L395" s="122" t="str">
        <f t="shared" si="2"/>
        <v/>
      </c>
      <c r="M395" s="123" t="str">
        <f t="shared" si="3"/>
        <v/>
      </c>
      <c r="N395" s="123" t="str">
        <f t="shared" si="4"/>
        <v/>
      </c>
      <c r="O395" s="123" t="str">
        <f t="shared" si="5"/>
        <v/>
      </c>
      <c r="P395" s="124" t="str">
        <f t="shared" si="6"/>
        <v/>
      </c>
      <c r="Q395" s="123" t="str">
        <f t="shared" si="7"/>
        <v/>
      </c>
      <c r="R395" s="125"/>
      <c r="S395" s="125"/>
      <c r="T395" s="125"/>
      <c r="U395" s="125"/>
    </row>
    <row r="396">
      <c r="A396" s="79"/>
      <c r="B396" s="79"/>
      <c r="C396" s="119"/>
      <c r="D396" s="79"/>
      <c r="E396" s="69"/>
      <c r="F396" s="70"/>
      <c r="G396" s="120" t="str">
        <f>'Before Initial Call'!G422</f>
        <v/>
      </c>
      <c r="H396" s="38"/>
      <c r="I396" s="121"/>
      <c r="J396" s="121" t="str">
        <f t="shared" si="1"/>
        <v/>
      </c>
      <c r="K396" s="122"/>
      <c r="L396" s="122" t="str">
        <f t="shared" si="2"/>
        <v/>
      </c>
      <c r="M396" s="123" t="str">
        <f t="shared" si="3"/>
        <v/>
      </c>
      <c r="N396" s="123" t="str">
        <f t="shared" si="4"/>
        <v/>
      </c>
      <c r="O396" s="123" t="str">
        <f t="shared" si="5"/>
        <v/>
      </c>
      <c r="P396" s="124" t="str">
        <f t="shared" si="6"/>
        <v/>
      </c>
      <c r="Q396" s="123" t="str">
        <f t="shared" si="7"/>
        <v/>
      </c>
      <c r="R396" s="125"/>
      <c r="S396" s="125"/>
      <c r="T396" s="125"/>
      <c r="U396" s="125"/>
    </row>
    <row r="397">
      <c r="A397" s="79"/>
      <c r="B397" s="79"/>
      <c r="C397" s="119"/>
      <c r="D397" s="79"/>
      <c r="E397" s="69"/>
      <c r="F397" s="70"/>
      <c r="G397" s="120" t="str">
        <f>'Before Initial Call'!G423</f>
        <v/>
      </c>
      <c r="H397" s="38"/>
      <c r="I397" s="121"/>
      <c r="J397" s="121" t="str">
        <f t="shared" si="1"/>
        <v/>
      </c>
      <c r="K397" s="122"/>
      <c r="L397" s="122" t="str">
        <f t="shared" si="2"/>
        <v/>
      </c>
      <c r="M397" s="123" t="str">
        <f t="shared" si="3"/>
        <v/>
      </c>
      <c r="N397" s="123" t="str">
        <f t="shared" si="4"/>
        <v/>
      </c>
      <c r="O397" s="123" t="str">
        <f t="shared" si="5"/>
        <v/>
      </c>
      <c r="P397" s="124" t="str">
        <f t="shared" si="6"/>
        <v/>
      </c>
      <c r="Q397" s="123" t="str">
        <f t="shared" si="7"/>
        <v/>
      </c>
      <c r="R397" s="125"/>
      <c r="S397" s="125"/>
      <c r="T397" s="125"/>
      <c r="U397" s="125"/>
    </row>
    <row r="398">
      <c r="A398" s="79"/>
      <c r="B398" s="79"/>
      <c r="C398" s="119"/>
      <c r="D398" s="79"/>
      <c r="E398" s="69"/>
      <c r="F398" s="70"/>
      <c r="G398" s="120" t="str">
        <f>'Before Initial Call'!G424</f>
        <v/>
      </c>
      <c r="H398" s="38"/>
      <c r="I398" s="121"/>
      <c r="J398" s="121" t="str">
        <f t="shared" si="1"/>
        <v/>
      </c>
      <c r="K398" s="122"/>
      <c r="L398" s="122" t="str">
        <f t="shared" si="2"/>
        <v/>
      </c>
      <c r="M398" s="123" t="str">
        <f t="shared" si="3"/>
        <v/>
      </c>
      <c r="N398" s="123" t="str">
        <f t="shared" si="4"/>
        <v/>
      </c>
      <c r="O398" s="123" t="str">
        <f t="shared" si="5"/>
        <v/>
      </c>
      <c r="P398" s="124" t="str">
        <f t="shared" si="6"/>
        <v/>
      </c>
      <c r="Q398" s="123" t="str">
        <f t="shared" si="7"/>
        <v/>
      </c>
      <c r="R398" s="125"/>
      <c r="S398" s="125"/>
      <c r="T398" s="125"/>
      <c r="U398" s="125"/>
    </row>
    <row r="399">
      <c r="A399" s="79"/>
      <c r="B399" s="79"/>
      <c r="C399" s="119"/>
      <c r="D399" s="79"/>
      <c r="E399" s="69"/>
      <c r="F399" s="70"/>
      <c r="G399" s="120" t="str">
        <f>'Before Initial Call'!G425</f>
        <v/>
      </c>
      <c r="H399" s="38"/>
      <c r="I399" s="121"/>
      <c r="J399" s="121" t="str">
        <f t="shared" si="1"/>
        <v/>
      </c>
      <c r="K399" s="122"/>
      <c r="L399" s="122" t="str">
        <f t="shared" si="2"/>
        <v/>
      </c>
      <c r="M399" s="123" t="str">
        <f t="shared" si="3"/>
        <v/>
      </c>
      <c r="N399" s="123" t="str">
        <f t="shared" si="4"/>
        <v/>
      </c>
      <c r="O399" s="123" t="str">
        <f t="shared" si="5"/>
        <v/>
      </c>
      <c r="P399" s="124" t="str">
        <f t="shared" si="6"/>
        <v/>
      </c>
      <c r="Q399" s="123" t="str">
        <f t="shared" si="7"/>
        <v/>
      </c>
      <c r="R399" s="125"/>
      <c r="S399" s="125"/>
      <c r="T399" s="125"/>
      <c r="U399" s="125"/>
    </row>
    <row r="400">
      <c r="A400" s="79"/>
      <c r="B400" s="79"/>
      <c r="C400" s="119"/>
      <c r="D400" s="79"/>
      <c r="E400" s="69"/>
      <c r="F400" s="70"/>
      <c r="G400" s="120" t="str">
        <f>'Before Initial Call'!G426</f>
        <v/>
      </c>
      <c r="H400" s="38"/>
      <c r="I400" s="121"/>
      <c r="J400" s="121" t="str">
        <f t="shared" si="1"/>
        <v/>
      </c>
      <c r="K400" s="122"/>
      <c r="L400" s="122" t="str">
        <f t="shared" si="2"/>
        <v/>
      </c>
      <c r="M400" s="123" t="str">
        <f t="shared" si="3"/>
        <v/>
      </c>
      <c r="N400" s="123" t="str">
        <f t="shared" si="4"/>
        <v/>
      </c>
      <c r="O400" s="123" t="str">
        <f t="shared" si="5"/>
        <v/>
      </c>
      <c r="P400" s="124" t="str">
        <f t="shared" si="6"/>
        <v/>
      </c>
      <c r="Q400" s="123" t="str">
        <f t="shared" si="7"/>
        <v/>
      </c>
      <c r="R400" s="125"/>
      <c r="S400" s="125"/>
      <c r="T400" s="125"/>
      <c r="U400" s="125"/>
    </row>
    <row r="401">
      <c r="A401" s="79"/>
      <c r="B401" s="79"/>
      <c r="C401" s="119"/>
      <c r="D401" s="79"/>
      <c r="E401" s="69"/>
      <c r="F401" s="70"/>
      <c r="G401" s="120" t="str">
        <f>'Before Initial Call'!G427</f>
        <v/>
      </c>
      <c r="H401" s="38"/>
      <c r="I401" s="121"/>
      <c r="J401" s="121" t="str">
        <f t="shared" si="1"/>
        <v/>
      </c>
      <c r="K401" s="122"/>
      <c r="L401" s="122" t="str">
        <f t="shared" si="2"/>
        <v/>
      </c>
      <c r="M401" s="123" t="str">
        <f t="shared" si="3"/>
        <v/>
      </c>
      <c r="N401" s="123" t="str">
        <f t="shared" si="4"/>
        <v/>
      </c>
      <c r="O401" s="123" t="str">
        <f t="shared" si="5"/>
        <v/>
      </c>
      <c r="P401" s="124" t="str">
        <f t="shared" si="6"/>
        <v/>
      </c>
      <c r="Q401" s="123" t="str">
        <f t="shared" si="7"/>
        <v/>
      </c>
      <c r="R401" s="125"/>
      <c r="S401" s="125"/>
      <c r="T401" s="125"/>
      <c r="U401" s="125"/>
    </row>
    <row r="402">
      <c r="A402" s="79"/>
      <c r="B402" s="79"/>
      <c r="C402" s="119"/>
      <c r="D402" s="79"/>
      <c r="E402" s="69"/>
      <c r="F402" s="70"/>
      <c r="G402" s="120" t="str">
        <f>'Before Initial Call'!G428</f>
        <v/>
      </c>
      <c r="H402" s="38"/>
      <c r="I402" s="121"/>
      <c r="J402" s="121" t="str">
        <f t="shared" si="1"/>
        <v/>
      </c>
      <c r="K402" s="122"/>
      <c r="L402" s="122" t="str">
        <f t="shared" si="2"/>
        <v/>
      </c>
      <c r="M402" s="123" t="str">
        <f t="shared" si="3"/>
        <v/>
      </c>
      <c r="N402" s="123" t="str">
        <f t="shared" si="4"/>
        <v/>
      </c>
      <c r="O402" s="123" t="str">
        <f t="shared" si="5"/>
        <v/>
      </c>
      <c r="P402" s="124" t="str">
        <f t="shared" si="6"/>
        <v/>
      </c>
      <c r="Q402" s="123" t="str">
        <f t="shared" si="7"/>
        <v/>
      </c>
      <c r="R402" s="125"/>
      <c r="S402" s="125"/>
      <c r="T402" s="125"/>
      <c r="U402" s="125"/>
    </row>
    <row r="403">
      <c r="A403" s="79"/>
      <c r="B403" s="79"/>
      <c r="C403" s="119"/>
      <c r="D403" s="79"/>
      <c r="E403" s="69"/>
      <c r="F403" s="70"/>
      <c r="G403" s="120" t="str">
        <f>'Before Initial Call'!G429</f>
        <v/>
      </c>
      <c r="H403" s="38"/>
      <c r="I403" s="121"/>
      <c r="J403" s="121" t="str">
        <f t="shared" si="1"/>
        <v/>
      </c>
      <c r="K403" s="122"/>
      <c r="L403" s="122" t="str">
        <f t="shared" si="2"/>
        <v/>
      </c>
      <c r="M403" s="123" t="str">
        <f t="shared" si="3"/>
        <v/>
      </c>
      <c r="N403" s="123" t="str">
        <f t="shared" si="4"/>
        <v/>
      </c>
      <c r="O403" s="123" t="str">
        <f t="shared" si="5"/>
        <v/>
      </c>
      <c r="P403" s="124" t="str">
        <f t="shared" si="6"/>
        <v/>
      </c>
      <c r="Q403" s="123" t="str">
        <f t="shared" si="7"/>
        <v/>
      </c>
      <c r="R403" s="125"/>
      <c r="S403" s="125"/>
      <c r="T403" s="125"/>
      <c r="U403" s="125"/>
    </row>
    <row r="404">
      <c r="A404" s="79"/>
      <c r="B404" s="79"/>
      <c r="C404" s="119"/>
      <c r="D404" s="79"/>
      <c r="E404" s="69"/>
      <c r="F404" s="70"/>
      <c r="G404" s="120" t="str">
        <f>'Before Initial Call'!G430</f>
        <v/>
      </c>
      <c r="H404" s="38"/>
      <c r="I404" s="121"/>
      <c r="J404" s="121" t="str">
        <f t="shared" si="1"/>
        <v/>
      </c>
      <c r="K404" s="122"/>
      <c r="L404" s="122" t="str">
        <f t="shared" si="2"/>
        <v/>
      </c>
      <c r="M404" s="123" t="str">
        <f t="shared" si="3"/>
        <v/>
      </c>
      <c r="N404" s="123" t="str">
        <f t="shared" si="4"/>
        <v/>
      </c>
      <c r="O404" s="123" t="str">
        <f t="shared" si="5"/>
        <v/>
      </c>
      <c r="P404" s="124" t="str">
        <f t="shared" si="6"/>
        <v/>
      </c>
      <c r="Q404" s="123" t="str">
        <f t="shared" si="7"/>
        <v/>
      </c>
      <c r="R404" s="125"/>
      <c r="S404" s="125"/>
      <c r="T404" s="125"/>
      <c r="U404" s="125"/>
    </row>
    <row r="405">
      <c r="A405" s="79"/>
      <c r="B405" s="79"/>
      <c r="C405" s="119"/>
      <c r="D405" s="79"/>
      <c r="E405" s="69"/>
      <c r="F405" s="70"/>
      <c r="G405" s="120" t="str">
        <f>'Before Initial Call'!G431</f>
        <v/>
      </c>
      <c r="H405" s="38"/>
      <c r="I405" s="121"/>
      <c r="J405" s="121" t="str">
        <f t="shared" si="1"/>
        <v/>
      </c>
      <c r="K405" s="122"/>
      <c r="L405" s="122" t="str">
        <f t="shared" si="2"/>
        <v/>
      </c>
      <c r="M405" s="123" t="str">
        <f t="shared" si="3"/>
        <v/>
      </c>
      <c r="N405" s="123" t="str">
        <f t="shared" si="4"/>
        <v/>
      </c>
      <c r="O405" s="123" t="str">
        <f t="shared" si="5"/>
        <v/>
      </c>
      <c r="P405" s="124" t="str">
        <f t="shared" si="6"/>
        <v/>
      </c>
      <c r="Q405" s="123" t="str">
        <f t="shared" si="7"/>
        <v/>
      </c>
      <c r="R405" s="125"/>
      <c r="S405" s="125"/>
      <c r="T405" s="125"/>
      <c r="U405" s="125"/>
    </row>
    <row r="406">
      <c r="A406" s="79"/>
      <c r="B406" s="79"/>
      <c r="C406" s="119"/>
      <c r="D406" s="79"/>
      <c r="E406" s="69"/>
      <c r="F406" s="70"/>
      <c r="G406" s="120" t="str">
        <f>'Before Initial Call'!G432</f>
        <v/>
      </c>
      <c r="H406" s="38"/>
      <c r="I406" s="121"/>
      <c r="J406" s="121" t="str">
        <f t="shared" si="1"/>
        <v/>
      </c>
      <c r="K406" s="122"/>
      <c r="L406" s="122" t="str">
        <f t="shared" si="2"/>
        <v/>
      </c>
      <c r="M406" s="123" t="str">
        <f t="shared" si="3"/>
        <v/>
      </c>
      <c r="N406" s="123" t="str">
        <f t="shared" si="4"/>
        <v/>
      </c>
      <c r="O406" s="123" t="str">
        <f t="shared" si="5"/>
        <v/>
      </c>
      <c r="P406" s="124" t="str">
        <f t="shared" si="6"/>
        <v/>
      </c>
      <c r="Q406" s="123" t="str">
        <f t="shared" si="7"/>
        <v/>
      </c>
      <c r="R406" s="125"/>
      <c r="S406" s="125"/>
      <c r="T406" s="125"/>
      <c r="U406" s="125"/>
    </row>
    <row r="407">
      <c r="A407" s="79"/>
      <c r="B407" s="79"/>
      <c r="C407" s="119"/>
      <c r="D407" s="79"/>
      <c r="E407" s="69"/>
      <c r="F407" s="70"/>
      <c r="G407" s="120" t="str">
        <f>'Before Initial Call'!G433</f>
        <v/>
      </c>
      <c r="H407" s="38"/>
      <c r="I407" s="121"/>
      <c r="J407" s="121" t="str">
        <f t="shared" si="1"/>
        <v/>
      </c>
      <c r="K407" s="122"/>
      <c r="L407" s="122" t="str">
        <f t="shared" si="2"/>
        <v/>
      </c>
      <c r="M407" s="123" t="str">
        <f t="shared" si="3"/>
        <v/>
      </c>
      <c r="N407" s="123" t="str">
        <f t="shared" si="4"/>
        <v/>
      </c>
      <c r="O407" s="123" t="str">
        <f t="shared" si="5"/>
        <v/>
      </c>
      <c r="P407" s="124" t="str">
        <f t="shared" si="6"/>
        <v/>
      </c>
      <c r="Q407" s="123" t="str">
        <f t="shared" si="7"/>
        <v/>
      </c>
      <c r="R407" s="125"/>
      <c r="S407" s="125"/>
      <c r="T407" s="125"/>
      <c r="U407" s="125"/>
    </row>
    <row r="408">
      <c r="A408" s="79"/>
      <c r="B408" s="79"/>
      <c r="C408" s="119"/>
      <c r="D408" s="79"/>
      <c r="E408" s="69"/>
      <c r="F408" s="70"/>
      <c r="G408" s="120" t="str">
        <f>'Before Initial Call'!G434</f>
        <v/>
      </c>
      <c r="H408" s="38"/>
      <c r="I408" s="121"/>
      <c r="J408" s="128"/>
      <c r="K408" s="128"/>
      <c r="L408" s="128"/>
      <c r="M408" s="128"/>
      <c r="N408" s="128"/>
      <c r="O408" s="128"/>
      <c r="P408" s="121"/>
      <c r="Q408" s="123" t="str">
        <f t="shared" si="7"/>
        <v/>
      </c>
      <c r="R408" s="125"/>
      <c r="S408" s="125"/>
      <c r="T408" s="125"/>
      <c r="U408" s="125"/>
    </row>
    <row r="409">
      <c r="A409" s="79"/>
      <c r="B409" s="79"/>
      <c r="C409" s="119"/>
      <c r="D409" s="79"/>
      <c r="E409" s="69"/>
      <c r="F409" s="70"/>
      <c r="G409" s="120" t="str">
        <f>'Before Initial Call'!G435</f>
        <v/>
      </c>
      <c r="H409" s="38"/>
      <c r="I409" s="121"/>
      <c r="J409" s="128"/>
      <c r="K409" s="128"/>
      <c r="L409" s="128"/>
      <c r="M409" s="128"/>
      <c r="N409" s="128"/>
      <c r="O409" s="128"/>
      <c r="P409" s="121"/>
      <c r="Q409" s="128"/>
      <c r="R409" s="129"/>
      <c r="S409" s="129"/>
      <c r="T409" s="129"/>
      <c r="U409" s="129"/>
    </row>
    <row r="410">
      <c r="A410" s="79"/>
      <c r="B410" s="79"/>
      <c r="C410" s="119"/>
      <c r="D410" s="79"/>
      <c r="E410" s="69"/>
      <c r="F410" s="70"/>
      <c r="G410" s="120" t="str">
        <f>'Before Initial Call'!G436</f>
        <v/>
      </c>
      <c r="H410" s="38"/>
      <c r="I410" s="121"/>
      <c r="J410" s="128"/>
      <c r="K410" s="128"/>
      <c r="L410" s="128"/>
      <c r="M410" s="128"/>
      <c r="N410" s="128"/>
      <c r="O410" s="128"/>
      <c r="P410" s="121"/>
      <c r="Q410" s="128"/>
      <c r="R410" s="129"/>
      <c r="S410" s="129"/>
      <c r="T410" s="129"/>
      <c r="U410" s="129"/>
    </row>
    <row r="411">
      <c r="A411" s="79"/>
      <c r="B411" s="79"/>
      <c r="C411" s="119"/>
      <c r="D411" s="79"/>
      <c r="E411" s="69"/>
      <c r="F411" s="70"/>
      <c r="G411" s="120" t="str">
        <f>'Before Initial Call'!G437</f>
        <v/>
      </c>
      <c r="H411" s="38"/>
      <c r="I411" s="121"/>
      <c r="J411" s="128"/>
      <c r="K411" s="128"/>
      <c r="L411" s="128"/>
      <c r="M411" s="128"/>
      <c r="N411" s="128"/>
      <c r="O411" s="128"/>
      <c r="P411" s="121"/>
      <c r="Q411" s="128"/>
      <c r="R411" s="129"/>
      <c r="S411" s="129"/>
      <c r="T411" s="129"/>
      <c r="U411" s="129"/>
    </row>
    <row r="412">
      <c r="A412" s="79"/>
      <c r="B412" s="79"/>
      <c r="C412" s="119"/>
      <c r="D412" s="79"/>
      <c r="E412" s="69"/>
      <c r="F412" s="70"/>
      <c r="G412" s="120" t="str">
        <f>'Before Initial Call'!G438</f>
        <v/>
      </c>
      <c r="H412" s="38"/>
      <c r="I412" s="121"/>
      <c r="J412" s="128"/>
      <c r="K412" s="128"/>
      <c r="L412" s="128"/>
      <c r="M412" s="128"/>
      <c r="N412" s="128"/>
      <c r="O412" s="128"/>
      <c r="P412" s="121"/>
      <c r="Q412" s="128"/>
      <c r="R412" s="129"/>
      <c r="S412" s="129"/>
      <c r="T412" s="129"/>
      <c r="U412" s="129"/>
    </row>
    <row r="413">
      <c r="A413" s="79"/>
      <c r="B413" s="79"/>
      <c r="C413" s="119"/>
      <c r="D413" s="79"/>
      <c r="E413" s="69"/>
      <c r="F413" s="70"/>
      <c r="G413" s="120" t="str">
        <f>'Before Initial Call'!G439</f>
        <v/>
      </c>
      <c r="H413" s="38"/>
      <c r="I413" s="121"/>
      <c r="J413" s="128"/>
      <c r="K413" s="128"/>
      <c r="L413" s="128"/>
      <c r="M413" s="128"/>
      <c r="N413" s="128"/>
      <c r="O413" s="128"/>
      <c r="P413" s="121"/>
      <c r="Q413" s="128"/>
      <c r="R413" s="129"/>
      <c r="S413" s="129"/>
      <c r="T413" s="129"/>
      <c r="U413" s="129"/>
    </row>
    <row r="414">
      <c r="A414" s="79"/>
      <c r="B414" s="79"/>
      <c r="C414" s="119"/>
      <c r="D414" s="79"/>
      <c r="E414" s="69"/>
      <c r="F414" s="70"/>
      <c r="G414" s="120" t="str">
        <f>'Before Initial Call'!G440</f>
        <v/>
      </c>
      <c r="H414" s="38"/>
      <c r="I414" s="121"/>
      <c r="J414" s="128"/>
      <c r="K414" s="128"/>
      <c r="L414" s="128"/>
      <c r="M414" s="128"/>
      <c r="N414" s="128"/>
      <c r="O414" s="128"/>
      <c r="P414" s="121"/>
      <c r="Q414" s="128"/>
      <c r="R414" s="129"/>
      <c r="S414" s="129"/>
      <c r="T414" s="129"/>
      <c r="U414" s="129"/>
    </row>
    <row r="415">
      <c r="A415" s="79"/>
      <c r="B415" s="79"/>
      <c r="C415" s="119"/>
      <c r="D415" s="79"/>
      <c r="E415" s="69"/>
      <c r="F415" s="70"/>
      <c r="G415" s="120" t="str">
        <f>'Before Initial Call'!G441</f>
        <v/>
      </c>
      <c r="H415" s="38"/>
      <c r="I415" s="121"/>
      <c r="J415" s="128"/>
      <c r="K415" s="128"/>
      <c r="L415" s="128"/>
      <c r="M415" s="128"/>
      <c r="N415" s="128"/>
      <c r="O415" s="128"/>
      <c r="P415" s="121"/>
      <c r="Q415" s="128"/>
      <c r="R415" s="129"/>
      <c r="S415" s="129"/>
      <c r="T415" s="129"/>
      <c r="U415" s="129"/>
    </row>
    <row r="416">
      <c r="A416" s="79"/>
      <c r="B416" s="79"/>
      <c r="C416" s="119"/>
      <c r="D416" s="79"/>
      <c r="E416" s="69"/>
      <c r="F416" s="70"/>
      <c r="G416" s="120" t="str">
        <f>'Before Initial Call'!G442</f>
        <v/>
      </c>
      <c r="H416" s="38"/>
      <c r="I416" s="121"/>
      <c r="J416" s="128"/>
      <c r="K416" s="128"/>
      <c r="L416" s="128"/>
      <c r="M416" s="128"/>
      <c r="N416" s="128"/>
      <c r="O416" s="128"/>
      <c r="P416" s="121"/>
      <c r="Q416" s="128"/>
      <c r="R416" s="129"/>
      <c r="S416" s="129"/>
      <c r="T416" s="129"/>
      <c r="U416" s="129"/>
    </row>
    <row r="417">
      <c r="A417" s="79"/>
      <c r="B417" s="79"/>
      <c r="C417" s="119"/>
      <c r="D417" s="79"/>
      <c r="E417" s="69"/>
      <c r="F417" s="70"/>
      <c r="G417" s="120" t="str">
        <f>'Before Initial Call'!G443</f>
        <v/>
      </c>
      <c r="H417" s="38"/>
      <c r="I417" s="121"/>
      <c r="J417" s="128"/>
      <c r="K417" s="128"/>
      <c r="L417" s="128"/>
      <c r="M417" s="128"/>
      <c r="N417" s="128"/>
      <c r="O417" s="128"/>
      <c r="P417" s="121"/>
      <c r="Q417" s="128"/>
      <c r="R417" s="129"/>
      <c r="S417" s="129"/>
      <c r="T417" s="129"/>
      <c r="U417" s="129"/>
    </row>
    <row r="418">
      <c r="A418" s="79"/>
      <c r="B418" s="79"/>
      <c r="C418" s="119"/>
      <c r="D418" s="79"/>
      <c r="E418" s="69"/>
      <c r="F418" s="70"/>
      <c r="G418" s="120" t="str">
        <f>'Before Initial Call'!G444</f>
        <v/>
      </c>
      <c r="H418" s="38"/>
      <c r="I418" s="121"/>
      <c r="J418" s="128"/>
      <c r="K418" s="128"/>
      <c r="L418" s="128"/>
      <c r="M418" s="128"/>
      <c r="N418" s="128"/>
      <c r="O418" s="128"/>
      <c r="P418" s="121"/>
      <c r="Q418" s="128"/>
      <c r="R418" s="129"/>
      <c r="S418" s="129"/>
      <c r="T418" s="129"/>
      <c r="U418" s="129"/>
    </row>
    <row r="419">
      <c r="A419" s="79"/>
      <c r="B419" s="79"/>
      <c r="C419" s="119"/>
      <c r="D419" s="79"/>
      <c r="E419" s="69"/>
      <c r="F419" s="70"/>
      <c r="G419" s="120" t="str">
        <f>'Before Initial Call'!G445</f>
        <v/>
      </c>
      <c r="H419" s="38"/>
      <c r="I419" s="121"/>
      <c r="J419" s="128"/>
      <c r="K419" s="128"/>
      <c r="L419" s="128"/>
      <c r="M419" s="128"/>
      <c r="N419" s="128"/>
      <c r="O419" s="128"/>
      <c r="P419" s="121"/>
      <c r="Q419" s="128"/>
      <c r="R419" s="129"/>
      <c r="S419" s="129"/>
      <c r="T419" s="129"/>
      <c r="U419" s="129"/>
    </row>
    <row r="420">
      <c r="A420" s="79"/>
      <c r="B420" s="79"/>
      <c r="C420" s="119"/>
      <c r="D420" s="79"/>
      <c r="E420" s="69"/>
      <c r="F420" s="70"/>
      <c r="G420" s="120" t="str">
        <f>'Before Initial Call'!G446</f>
        <v/>
      </c>
      <c r="H420" s="38"/>
      <c r="I420" s="121"/>
      <c r="J420" s="128"/>
      <c r="K420" s="128"/>
      <c r="L420" s="128"/>
      <c r="M420" s="128"/>
      <c r="N420" s="128"/>
      <c r="O420" s="128"/>
      <c r="P420" s="121"/>
      <c r="Q420" s="128"/>
      <c r="R420" s="129"/>
      <c r="S420" s="129"/>
      <c r="T420" s="129"/>
      <c r="U420" s="129"/>
    </row>
    <row r="421">
      <c r="A421" s="79"/>
      <c r="B421" s="79"/>
      <c r="C421" s="119"/>
      <c r="D421" s="79"/>
      <c r="E421" s="69"/>
      <c r="F421" s="70"/>
      <c r="G421" s="120" t="str">
        <f>'Before Initial Call'!G447</f>
        <v/>
      </c>
      <c r="H421" s="38"/>
      <c r="I421" s="121"/>
      <c r="J421" s="128"/>
      <c r="K421" s="128"/>
      <c r="L421" s="128"/>
      <c r="M421" s="128"/>
      <c r="N421" s="128"/>
      <c r="O421" s="128"/>
      <c r="P421" s="121"/>
      <c r="Q421" s="128"/>
      <c r="R421" s="129"/>
      <c r="S421" s="129"/>
      <c r="T421" s="129"/>
      <c r="U421" s="129"/>
    </row>
    <row r="422">
      <c r="A422" s="79"/>
      <c r="B422" s="79"/>
      <c r="C422" s="119"/>
      <c r="D422" s="79"/>
      <c r="E422" s="69"/>
      <c r="F422" s="70"/>
      <c r="G422" s="120" t="str">
        <f>'Before Initial Call'!G448</f>
        <v/>
      </c>
      <c r="H422" s="38"/>
      <c r="I422" s="121"/>
      <c r="J422" s="128"/>
      <c r="K422" s="128"/>
      <c r="L422" s="128"/>
      <c r="M422" s="128"/>
      <c r="N422" s="128"/>
      <c r="O422" s="128"/>
      <c r="P422" s="121"/>
      <c r="Q422" s="128"/>
      <c r="R422" s="129"/>
      <c r="S422" s="129"/>
      <c r="T422" s="129"/>
      <c r="U422" s="129"/>
    </row>
    <row r="423">
      <c r="A423" s="79"/>
      <c r="B423" s="79"/>
      <c r="C423" s="119"/>
      <c r="D423" s="79"/>
      <c r="E423" s="69"/>
      <c r="F423" s="70"/>
      <c r="G423" s="120" t="str">
        <f>'Before Initial Call'!G449</f>
        <v/>
      </c>
      <c r="H423" s="38"/>
      <c r="I423" s="121"/>
      <c r="J423" s="128"/>
      <c r="K423" s="128"/>
      <c r="L423" s="128"/>
      <c r="M423" s="128"/>
      <c r="N423" s="128"/>
      <c r="O423" s="128"/>
      <c r="P423" s="121"/>
      <c r="Q423" s="128"/>
      <c r="R423" s="129"/>
      <c r="S423" s="129"/>
      <c r="T423" s="129"/>
      <c r="U423" s="129"/>
    </row>
    <row r="424">
      <c r="A424" s="79"/>
      <c r="B424" s="79"/>
      <c r="C424" s="119"/>
      <c r="D424" s="79"/>
      <c r="E424" s="69"/>
      <c r="F424" s="70"/>
      <c r="G424" s="120" t="str">
        <f>'Before Initial Call'!G450</f>
        <v/>
      </c>
      <c r="H424" s="38"/>
      <c r="I424" s="121"/>
      <c r="J424" s="128"/>
      <c r="K424" s="128"/>
      <c r="L424" s="128"/>
      <c r="M424" s="128"/>
      <c r="N424" s="128"/>
      <c r="O424" s="128"/>
      <c r="P424" s="121"/>
      <c r="Q424" s="128"/>
      <c r="R424" s="129"/>
      <c r="S424" s="129"/>
      <c r="T424" s="129"/>
      <c r="U424" s="129"/>
    </row>
    <row r="425">
      <c r="A425" s="79"/>
      <c r="B425" s="79"/>
      <c r="C425" s="119"/>
      <c r="D425" s="79"/>
      <c r="E425" s="69"/>
      <c r="F425" s="70"/>
      <c r="G425" s="120" t="str">
        <f>'Before Initial Call'!G451</f>
        <v/>
      </c>
      <c r="H425" s="38"/>
      <c r="I425" s="121"/>
      <c r="J425" s="128"/>
      <c r="K425" s="128"/>
      <c r="L425" s="128"/>
      <c r="M425" s="128"/>
      <c r="N425" s="128"/>
      <c r="O425" s="128"/>
      <c r="P425" s="121"/>
      <c r="Q425" s="128"/>
      <c r="R425" s="129"/>
      <c r="S425" s="129"/>
      <c r="T425" s="129"/>
      <c r="U425" s="129"/>
    </row>
    <row r="426">
      <c r="A426" s="79"/>
      <c r="B426" s="79"/>
      <c r="C426" s="119"/>
      <c r="D426" s="79"/>
      <c r="E426" s="69"/>
      <c r="F426" s="70"/>
      <c r="G426" s="120" t="str">
        <f>'Before Initial Call'!G452</f>
        <v/>
      </c>
      <c r="H426" s="38"/>
      <c r="I426" s="121"/>
      <c r="J426" s="128"/>
      <c r="K426" s="128"/>
      <c r="L426" s="128"/>
      <c r="M426" s="128"/>
      <c r="N426" s="128"/>
      <c r="O426" s="128"/>
      <c r="P426" s="121"/>
      <c r="Q426" s="128"/>
      <c r="R426" s="129"/>
      <c r="S426" s="129"/>
      <c r="T426" s="129"/>
      <c r="U426" s="129"/>
    </row>
    <row r="427">
      <c r="A427" s="79"/>
      <c r="B427" s="79"/>
      <c r="C427" s="119"/>
      <c r="D427" s="79"/>
      <c r="E427" s="69"/>
      <c r="F427" s="70"/>
      <c r="G427" s="120" t="str">
        <f>'Before Initial Call'!G453</f>
        <v/>
      </c>
      <c r="H427" s="38"/>
      <c r="I427" s="121"/>
      <c r="J427" s="128"/>
      <c r="K427" s="128"/>
      <c r="L427" s="128"/>
      <c r="M427" s="128"/>
      <c r="N427" s="128"/>
      <c r="O427" s="128"/>
      <c r="P427" s="121"/>
      <c r="Q427" s="128"/>
      <c r="R427" s="129"/>
      <c r="S427" s="129"/>
      <c r="T427" s="129"/>
      <c r="U427" s="129"/>
    </row>
    <row r="428">
      <c r="A428" s="79"/>
      <c r="B428" s="79"/>
      <c r="C428" s="119"/>
      <c r="D428" s="79"/>
      <c r="E428" s="69"/>
      <c r="F428" s="70"/>
      <c r="G428" s="120" t="str">
        <f>'Before Initial Call'!G454</f>
        <v/>
      </c>
      <c r="H428" s="38"/>
      <c r="I428" s="121"/>
      <c r="J428" s="128"/>
      <c r="K428" s="128"/>
      <c r="L428" s="128"/>
      <c r="M428" s="128"/>
      <c r="N428" s="128"/>
      <c r="O428" s="128"/>
      <c r="P428" s="121"/>
      <c r="Q428" s="128"/>
      <c r="R428" s="129"/>
      <c r="S428" s="129"/>
      <c r="T428" s="129"/>
      <c r="U428" s="129"/>
    </row>
    <row r="429">
      <c r="A429" s="79"/>
      <c r="B429" s="79"/>
      <c r="C429" s="119"/>
      <c r="D429" s="79"/>
      <c r="E429" s="69"/>
      <c r="F429" s="70"/>
      <c r="G429" s="120" t="str">
        <f>'Before Initial Call'!G455</f>
        <v/>
      </c>
      <c r="H429" s="38"/>
      <c r="I429" s="121"/>
      <c r="J429" s="128"/>
      <c r="K429" s="128"/>
      <c r="L429" s="128"/>
      <c r="M429" s="128"/>
      <c r="N429" s="128"/>
      <c r="O429" s="128"/>
      <c r="P429" s="121"/>
      <c r="Q429" s="128"/>
      <c r="R429" s="129"/>
      <c r="S429" s="129"/>
      <c r="T429" s="129"/>
      <c r="U429" s="129"/>
    </row>
    <row r="430">
      <c r="A430" s="79"/>
      <c r="B430" s="79"/>
      <c r="C430" s="119"/>
      <c r="D430" s="79"/>
      <c r="E430" s="69"/>
      <c r="F430" s="70"/>
      <c r="G430" s="120" t="str">
        <f>'Before Initial Call'!G456</f>
        <v/>
      </c>
      <c r="H430" s="38"/>
      <c r="I430" s="121"/>
      <c r="J430" s="128"/>
      <c r="K430" s="128"/>
      <c r="L430" s="128"/>
      <c r="M430" s="128"/>
      <c r="N430" s="128"/>
      <c r="O430" s="128"/>
      <c r="P430" s="121"/>
      <c r="Q430" s="128"/>
      <c r="R430" s="129"/>
      <c r="S430" s="129"/>
      <c r="T430" s="129"/>
      <c r="U430" s="129"/>
    </row>
    <row r="431">
      <c r="A431" s="79"/>
      <c r="B431" s="79"/>
      <c r="C431" s="119"/>
      <c r="D431" s="79"/>
      <c r="E431" s="69"/>
      <c r="F431" s="70"/>
      <c r="G431" s="120" t="str">
        <f>'Before Initial Call'!G457</f>
        <v/>
      </c>
      <c r="H431" s="38"/>
      <c r="I431" s="121"/>
      <c r="J431" s="128"/>
      <c r="K431" s="128"/>
      <c r="L431" s="128"/>
      <c r="M431" s="128"/>
      <c r="N431" s="128"/>
      <c r="O431" s="128"/>
      <c r="P431" s="121"/>
      <c r="Q431" s="128"/>
      <c r="R431" s="129"/>
      <c r="S431" s="129"/>
      <c r="T431" s="129"/>
      <c r="U431" s="129"/>
    </row>
    <row r="432">
      <c r="A432" s="79"/>
      <c r="B432" s="79"/>
      <c r="C432" s="119"/>
      <c r="D432" s="79"/>
      <c r="E432" s="69"/>
      <c r="F432" s="70"/>
      <c r="G432" s="120" t="str">
        <f>'Before Initial Call'!G458</f>
        <v/>
      </c>
      <c r="H432" s="38"/>
      <c r="I432" s="121"/>
      <c r="J432" s="128"/>
      <c r="K432" s="128"/>
      <c r="L432" s="128"/>
      <c r="M432" s="128"/>
      <c r="N432" s="128"/>
      <c r="O432" s="128"/>
      <c r="P432" s="121"/>
      <c r="Q432" s="128"/>
      <c r="R432" s="129"/>
      <c r="S432" s="129"/>
      <c r="T432" s="129"/>
      <c r="U432" s="129"/>
    </row>
    <row r="433">
      <c r="A433" s="79"/>
      <c r="B433" s="79"/>
      <c r="C433" s="119"/>
      <c r="D433" s="79"/>
      <c r="E433" s="69"/>
      <c r="F433" s="70"/>
      <c r="G433" s="120" t="str">
        <f>'Before Initial Call'!G459</f>
        <v/>
      </c>
      <c r="H433" s="38"/>
      <c r="I433" s="121"/>
      <c r="J433" s="128"/>
      <c r="K433" s="128"/>
      <c r="L433" s="128"/>
      <c r="M433" s="128"/>
      <c r="N433" s="128"/>
      <c r="O433" s="128"/>
      <c r="P433" s="121"/>
      <c r="Q433" s="128"/>
      <c r="R433" s="129"/>
      <c r="S433" s="129"/>
      <c r="T433" s="129"/>
      <c r="U433" s="129"/>
    </row>
    <row r="434">
      <c r="A434" s="79"/>
      <c r="B434" s="79"/>
      <c r="C434" s="119"/>
      <c r="D434" s="79"/>
      <c r="E434" s="69"/>
      <c r="F434" s="70"/>
      <c r="G434" s="120" t="str">
        <f>'Before Initial Call'!G460</f>
        <v/>
      </c>
      <c r="H434" s="38"/>
      <c r="I434" s="121"/>
      <c r="J434" s="128"/>
      <c r="K434" s="128"/>
      <c r="L434" s="128"/>
      <c r="M434" s="128"/>
      <c r="N434" s="128"/>
      <c r="O434" s="128"/>
      <c r="P434" s="121"/>
      <c r="Q434" s="128"/>
      <c r="R434" s="129"/>
      <c r="S434" s="129"/>
      <c r="T434" s="129"/>
      <c r="U434" s="129"/>
    </row>
    <row r="435">
      <c r="A435" s="79"/>
      <c r="B435" s="79"/>
      <c r="C435" s="119"/>
      <c r="D435" s="79"/>
      <c r="E435" s="69"/>
      <c r="F435" s="70"/>
      <c r="G435" s="120" t="str">
        <f>'Before Initial Call'!G461</f>
        <v/>
      </c>
      <c r="H435" s="38"/>
      <c r="I435" s="121"/>
      <c r="J435" s="128"/>
      <c r="K435" s="128"/>
      <c r="L435" s="128"/>
      <c r="M435" s="128"/>
      <c r="N435" s="128"/>
      <c r="O435" s="128"/>
      <c r="P435" s="121"/>
      <c r="Q435" s="128"/>
      <c r="R435" s="129"/>
      <c r="S435" s="129"/>
      <c r="T435" s="129"/>
      <c r="U435" s="129"/>
    </row>
    <row r="436">
      <c r="A436" s="79"/>
      <c r="B436" s="79"/>
      <c r="C436" s="119"/>
      <c r="D436" s="79"/>
      <c r="E436" s="69"/>
      <c r="F436" s="70"/>
      <c r="G436" s="120" t="str">
        <f>'Before Initial Call'!G462</f>
        <v/>
      </c>
      <c r="H436" s="38"/>
      <c r="I436" s="121"/>
      <c r="J436" s="128"/>
      <c r="K436" s="128"/>
      <c r="L436" s="128"/>
      <c r="M436" s="128"/>
      <c r="N436" s="128"/>
      <c r="O436" s="128"/>
      <c r="P436" s="121"/>
      <c r="Q436" s="128"/>
      <c r="R436" s="129"/>
      <c r="S436" s="129"/>
      <c r="T436" s="129"/>
      <c r="U436" s="129"/>
    </row>
    <row r="437">
      <c r="A437" s="79"/>
      <c r="B437" s="79"/>
      <c r="C437" s="119"/>
      <c r="D437" s="79"/>
      <c r="E437" s="69"/>
      <c r="F437" s="70"/>
      <c r="G437" s="120" t="str">
        <f>'Before Initial Call'!G463</f>
        <v/>
      </c>
      <c r="H437" s="38"/>
      <c r="I437" s="121"/>
      <c r="J437" s="128"/>
      <c r="K437" s="128"/>
      <c r="L437" s="128"/>
      <c r="M437" s="128"/>
      <c r="N437" s="128"/>
      <c r="O437" s="128"/>
      <c r="P437" s="121"/>
      <c r="Q437" s="128"/>
      <c r="R437" s="129"/>
      <c r="S437" s="129"/>
      <c r="T437" s="129"/>
      <c r="U437" s="129"/>
    </row>
    <row r="438">
      <c r="A438" s="79"/>
      <c r="B438" s="79"/>
      <c r="C438" s="119"/>
      <c r="D438" s="79"/>
      <c r="E438" s="69"/>
      <c r="F438" s="70"/>
      <c r="G438" s="120" t="str">
        <f>'Before Initial Call'!G464</f>
        <v/>
      </c>
      <c r="H438" s="38"/>
      <c r="I438" s="121"/>
      <c r="J438" s="128"/>
      <c r="K438" s="128"/>
      <c r="L438" s="128"/>
      <c r="M438" s="128"/>
      <c r="N438" s="128"/>
      <c r="O438" s="128"/>
      <c r="P438" s="121"/>
      <c r="Q438" s="128"/>
      <c r="R438" s="129"/>
      <c r="S438" s="129"/>
      <c r="T438" s="129"/>
      <c r="U438" s="129"/>
    </row>
    <row r="439">
      <c r="A439" s="79"/>
      <c r="B439" s="79"/>
      <c r="C439" s="119"/>
      <c r="D439" s="79"/>
      <c r="E439" s="69"/>
      <c r="F439" s="70"/>
      <c r="G439" s="120" t="str">
        <f>'Before Initial Call'!G465</f>
        <v/>
      </c>
      <c r="H439" s="38"/>
      <c r="I439" s="121"/>
      <c r="J439" s="128"/>
      <c r="K439" s="128"/>
      <c r="L439" s="128"/>
      <c r="M439" s="128"/>
      <c r="N439" s="128"/>
      <c r="O439" s="128"/>
      <c r="P439" s="121"/>
      <c r="Q439" s="128"/>
      <c r="R439" s="129"/>
      <c r="S439" s="129"/>
      <c r="T439" s="129"/>
      <c r="U439" s="129"/>
    </row>
    <row r="440">
      <c r="A440" s="79"/>
      <c r="B440" s="79"/>
      <c r="C440" s="119"/>
      <c r="D440" s="79"/>
      <c r="E440" s="69"/>
      <c r="F440" s="70"/>
      <c r="G440" s="120" t="str">
        <f>'Before Initial Call'!G466</f>
        <v/>
      </c>
      <c r="H440" s="38"/>
      <c r="I440" s="121"/>
      <c r="J440" s="128"/>
      <c r="K440" s="128"/>
      <c r="L440" s="128"/>
      <c r="M440" s="128"/>
      <c r="N440" s="128"/>
      <c r="O440" s="128"/>
      <c r="P440" s="121"/>
      <c r="Q440" s="128"/>
      <c r="R440" s="129"/>
      <c r="S440" s="129"/>
      <c r="T440" s="129"/>
      <c r="U440" s="129"/>
    </row>
    <row r="441">
      <c r="A441" s="79"/>
      <c r="B441" s="79"/>
      <c r="C441" s="119"/>
      <c r="D441" s="79"/>
      <c r="E441" s="69"/>
      <c r="F441" s="70"/>
      <c r="G441" s="120" t="str">
        <f>'Before Initial Call'!G467</f>
        <v/>
      </c>
      <c r="H441" s="38"/>
      <c r="I441" s="121"/>
      <c r="J441" s="128"/>
      <c r="K441" s="128"/>
      <c r="L441" s="128"/>
      <c r="M441" s="128"/>
      <c r="N441" s="128"/>
      <c r="O441" s="128"/>
      <c r="P441" s="121"/>
      <c r="Q441" s="128"/>
      <c r="R441" s="129"/>
      <c r="S441" s="129"/>
      <c r="T441" s="129"/>
      <c r="U441" s="129"/>
    </row>
    <row r="442">
      <c r="A442" s="79"/>
      <c r="B442" s="79"/>
      <c r="C442" s="119"/>
      <c r="D442" s="79"/>
      <c r="E442" s="69"/>
      <c r="F442" s="70"/>
      <c r="G442" s="120" t="str">
        <f>'Before Initial Call'!G468</f>
        <v/>
      </c>
      <c r="H442" s="38"/>
      <c r="I442" s="121"/>
      <c r="J442" s="128"/>
      <c r="K442" s="128"/>
      <c r="L442" s="128"/>
      <c r="M442" s="128"/>
      <c r="N442" s="128"/>
      <c r="O442" s="128"/>
      <c r="P442" s="121"/>
      <c r="Q442" s="128"/>
      <c r="R442" s="129"/>
      <c r="S442" s="129"/>
      <c r="T442" s="129"/>
      <c r="U442" s="129"/>
    </row>
    <row r="443">
      <c r="A443" s="79"/>
      <c r="B443" s="79"/>
      <c r="C443" s="119"/>
      <c r="D443" s="79"/>
      <c r="E443" s="69"/>
      <c r="F443" s="70"/>
      <c r="G443" s="120" t="str">
        <f>'Before Initial Call'!G469</f>
        <v/>
      </c>
      <c r="H443" s="38"/>
      <c r="I443" s="121"/>
      <c r="J443" s="128"/>
      <c r="K443" s="128"/>
      <c r="L443" s="128"/>
      <c r="M443" s="128"/>
      <c r="N443" s="128"/>
      <c r="O443" s="128"/>
      <c r="P443" s="121"/>
      <c r="Q443" s="128"/>
      <c r="R443" s="129"/>
      <c r="S443" s="129"/>
      <c r="T443" s="129"/>
      <c r="U443" s="129"/>
    </row>
    <row r="444">
      <c r="A444" s="79"/>
      <c r="B444" s="79"/>
      <c r="C444" s="119"/>
      <c r="D444" s="79"/>
      <c r="E444" s="69"/>
      <c r="F444" s="70"/>
      <c r="G444" s="120" t="str">
        <f>'Before Initial Call'!G470</f>
        <v/>
      </c>
      <c r="H444" s="38"/>
      <c r="I444" s="121"/>
      <c r="J444" s="128"/>
      <c r="K444" s="128"/>
      <c r="L444" s="128"/>
      <c r="M444" s="128"/>
      <c r="N444" s="128"/>
      <c r="O444" s="128"/>
      <c r="P444" s="121"/>
      <c r="Q444" s="128"/>
      <c r="R444" s="129"/>
      <c r="S444" s="129"/>
      <c r="T444" s="129"/>
      <c r="U444" s="129"/>
    </row>
    <row r="445">
      <c r="A445" s="79"/>
      <c r="B445" s="79"/>
      <c r="C445" s="119"/>
      <c r="D445" s="79"/>
      <c r="E445" s="69"/>
      <c r="F445" s="70"/>
      <c r="G445" s="120" t="str">
        <f>'Before Initial Call'!G471</f>
        <v/>
      </c>
      <c r="H445" s="38"/>
      <c r="I445" s="121"/>
      <c r="J445" s="128"/>
      <c r="K445" s="128"/>
      <c r="L445" s="128"/>
      <c r="M445" s="128"/>
      <c r="N445" s="128"/>
      <c r="O445" s="128"/>
      <c r="P445" s="121"/>
      <c r="Q445" s="128"/>
      <c r="R445" s="129"/>
      <c r="S445" s="129"/>
      <c r="T445" s="129"/>
      <c r="U445" s="129"/>
    </row>
    <row r="446">
      <c r="A446" s="79"/>
      <c r="B446" s="79"/>
      <c r="C446" s="119"/>
      <c r="D446" s="79"/>
      <c r="E446" s="69"/>
      <c r="F446" s="70"/>
      <c r="G446" s="120" t="str">
        <f>'Before Initial Call'!G472</f>
        <v/>
      </c>
      <c r="H446" s="38"/>
      <c r="I446" s="121"/>
      <c r="J446" s="128"/>
      <c r="K446" s="128"/>
      <c r="L446" s="128"/>
      <c r="M446" s="128"/>
      <c r="N446" s="128"/>
      <c r="O446" s="128"/>
      <c r="P446" s="121"/>
      <c r="Q446" s="128"/>
      <c r="R446" s="129"/>
      <c r="S446" s="129"/>
      <c r="T446" s="129"/>
      <c r="U446" s="129"/>
    </row>
    <row r="447">
      <c r="A447" s="79"/>
      <c r="B447" s="79"/>
      <c r="C447" s="119"/>
      <c r="D447" s="79"/>
      <c r="E447" s="69"/>
      <c r="F447" s="70"/>
      <c r="G447" s="120" t="str">
        <f>'Before Initial Call'!G473</f>
        <v/>
      </c>
      <c r="H447" s="38"/>
      <c r="I447" s="121"/>
      <c r="J447" s="128"/>
      <c r="K447" s="128"/>
      <c r="L447" s="128"/>
      <c r="M447" s="128"/>
      <c r="N447" s="128"/>
      <c r="O447" s="128"/>
      <c r="P447" s="121"/>
      <c r="Q447" s="128"/>
      <c r="R447" s="129"/>
      <c r="S447" s="129"/>
      <c r="T447" s="129"/>
      <c r="U447" s="129"/>
    </row>
    <row r="448">
      <c r="A448" s="79"/>
      <c r="B448" s="79"/>
      <c r="C448" s="119"/>
      <c r="D448" s="79"/>
      <c r="E448" s="69"/>
      <c r="F448" s="70"/>
      <c r="G448" s="120" t="str">
        <f>'Before Initial Call'!G474</f>
        <v/>
      </c>
      <c r="H448" s="38"/>
      <c r="I448" s="121"/>
      <c r="J448" s="128"/>
      <c r="K448" s="128"/>
      <c r="L448" s="128"/>
      <c r="M448" s="128"/>
      <c r="N448" s="128"/>
      <c r="O448" s="128"/>
      <c r="P448" s="121"/>
      <c r="Q448" s="128"/>
      <c r="R448" s="129"/>
      <c r="S448" s="129"/>
      <c r="T448" s="129"/>
      <c r="U448" s="129"/>
    </row>
    <row r="449">
      <c r="A449" s="79"/>
      <c r="B449" s="79"/>
      <c r="C449" s="119"/>
      <c r="D449" s="79"/>
      <c r="E449" s="69"/>
      <c r="F449" s="70"/>
      <c r="G449" s="120" t="str">
        <f>'Before Initial Call'!G475</f>
        <v/>
      </c>
      <c r="H449" s="38"/>
      <c r="I449" s="121"/>
      <c r="J449" s="128"/>
      <c r="K449" s="128"/>
      <c r="L449" s="128"/>
      <c r="M449" s="128"/>
      <c r="N449" s="128"/>
      <c r="O449" s="128"/>
      <c r="P449" s="121"/>
      <c r="Q449" s="128"/>
      <c r="R449" s="129"/>
      <c r="S449" s="129"/>
      <c r="T449" s="129"/>
      <c r="U449" s="129"/>
    </row>
    <row r="450">
      <c r="A450" s="79"/>
      <c r="B450" s="79"/>
      <c r="C450" s="119"/>
      <c r="D450" s="79"/>
      <c r="E450" s="69"/>
      <c r="F450" s="70"/>
      <c r="G450" s="120" t="str">
        <f>'Before Initial Call'!G476</f>
        <v/>
      </c>
      <c r="H450" s="38"/>
      <c r="I450" s="121"/>
      <c r="J450" s="128"/>
      <c r="K450" s="128"/>
      <c r="L450" s="128"/>
      <c r="M450" s="128"/>
      <c r="N450" s="128"/>
      <c r="O450" s="128"/>
      <c r="P450" s="121"/>
      <c r="Q450" s="128"/>
      <c r="R450" s="129"/>
      <c r="S450" s="129"/>
      <c r="T450" s="129"/>
      <c r="U450" s="129"/>
    </row>
    <row r="451">
      <c r="A451" s="79"/>
      <c r="B451" s="79"/>
      <c r="C451" s="119"/>
      <c r="D451" s="79"/>
      <c r="E451" s="69"/>
      <c r="F451" s="70"/>
      <c r="G451" s="120" t="str">
        <f>'Before Initial Call'!G477</f>
        <v/>
      </c>
      <c r="H451" s="38"/>
      <c r="I451" s="121"/>
      <c r="J451" s="128"/>
      <c r="K451" s="128"/>
      <c r="L451" s="128"/>
      <c r="M451" s="128"/>
      <c r="N451" s="128"/>
      <c r="O451" s="128"/>
      <c r="P451" s="121"/>
      <c r="Q451" s="128"/>
      <c r="R451" s="129"/>
      <c r="S451" s="129"/>
      <c r="T451" s="129"/>
      <c r="U451" s="129"/>
    </row>
    <row r="452">
      <c r="A452" s="79"/>
      <c r="B452" s="79"/>
      <c r="C452" s="119"/>
      <c r="D452" s="79"/>
      <c r="E452" s="69"/>
      <c r="F452" s="70"/>
      <c r="G452" s="120" t="str">
        <f>'Before Initial Call'!G478</f>
        <v/>
      </c>
      <c r="H452" s="38"/>
      <c r="I452" s="121"/>
      <c r="J452" s="128"/>
      <c r="K452" s="128"/>
      <c r="L452" s="128"/>
      <c r="M452" s="128"/>
      <c r="N452" s="128"/>
      <c r="O452" s="128"/>
      <c r="P452" s="121"/>
      <c r="Q452" s="128"/>
      <c r="R452" s="129"/>
      <c r="S452" s="129"/>
      <c r="T452" s="129"/>
      <c r="U452" s="129"/>
    </row>
    <row r="453">
      <c r="A453" s="79"/>
      <c r="B453" s="79"/>
      <c r="C453" s="119"/>
      <c r="D453" s="79"/>
      <c r="E453" s="69"/>
      <c r="F453" s="70"/>
      <c r="G453" s="120" t="str">
        <f>'Before Initial Call'!G479</f>
        <v/>
      </c>
      <c r="H453" s="38"/>
      <c r="I453" s="121"/>
      <c r="J453" s="128"/>
      <c r="K453" s="128"/>
      <c r="L453" s="128"/>
      <c r="M453" s="128"/>
      <c r="N453" s="128"/>
      <c r="O453" s="128"/>
      <c r="P453" s="121"/>
      <c r="Q453" s="128"/>
      <c r="R453" s="129"/>
      <c r="S453" s="129"/>
      <c r="T453" s="129"/>
      <c r="U453" s="129"/>
    </row>
    <row r="454">
      <c r="A454" s="79"/>
      <c r="B454" s="79"/>
      <c r="C454" s="119"/>
      <c r="D454" s="79"/>
      <c r="E454" s="69"/>
      <c r="F454" s="70"/>
      <c r="G454" s="120" t="str">
        <f>'Before Initial Call'!G480</f>
        <v/>
      </c>
      <c r="H454" s="38"/>
      <c r="I454" s="121"/>
      <c r="J454" s="128"/>
      <c r="K454" s="128"/>
      <c r="L454" s="128"/>
      <c r="M454" s="128"/>
      <c r="N454" s="128"/>
      <c r="O454" s="128"/>
      <c r="P454" s="121"/>
      <c r="Q454" s="128"/>
      <c r="R454" s="129"/>
      <c r="S454" s="129"/>
      <c r="T454" s="129"/>
      <c r="U454" s="129"/>
    </row>
    <row r="455">
      <c r="A455" s="79"/>
      <c r="B455" s="79"/>
      <c r="C455" s="119"/>
      <c r="D455" s="79"/>
      <c r="E455" s="69"/>
      <c r="F455" s="70"/>
      <c r="G455" s="120" t="str">
        <f>'Before Initial Call'!G481</f>
        <v/>
      </c>
      <c r="H455" s="38"/>
      <c r="I455" s="121"/>
      <c r="J455" s="128"/>
      <c r="K455" s="128"/>
      <c r="L455" s="128"/>
      <c r="M455" s="128"/>
      <c r="N455" s="128"/>
      <c r="O455" s="128"/>
      <c r="P455" s="121"/>
      <c r="Q455" s="128"/>
      <c r="R455" s="129"/>
      <c r="S455" s="129"/>
      <c r="T455" s="129"/>
      <c r="U455" s="129"/>
    </row>
    <row r="456">
      <c r="A456" s="79"/>
      <c r="B456" s="79"/>
      <c r="C456" s="119"/>
      <c r="D456" s="79"/>
      <c r="E456" s="69"/>
      <c r="F456" s="70"/>
      <c r="G456" s="120" t="str">
        <f>'Before Initial Call'!G482</f>
        <v/>
      </c>
      <c r="H456" s="38"/>
      <c r="I456" s="121"/>
      <c r="J456" s="128"/>
      <c r="K456" s="128"/>
      <c r="L456" s="128"/>
      <c r="M456" s="128"/>
      <c r="N456" s="128"/>
      <c r="O456" s="128"/>
      <c r="P456" s="121"/>
      <c r="Q456" s="128"/>
      <c r="R456" s="129"/>
      <c r="S456" s="129"/>
      <c r="T456" s="129"/>
      <c r="U456" s="129"/>
    </row>
    <row r="457">
      <c r="A457" s="79"/>
      <c r="B457" s="79"/>
      <c r="C457" s="119"/>
      <c r="D457" s="79"/>
      <c r="E457" s="69"/>
      <c r="F457" s="70"/>
      <c r="G457" s="120" t="str">
        <f>'Before Initial Call'!G483</f>
        <v/>
      </c>
      <c r="H457" s="38"/>
      <c r="I457" s="121"/>
      <c r="J457" s="128"/>
      <c r="K457" s="128"/>
      <c r="L457" s="128"/>
      <c r="M457" s="128"/>
      <c r="N457" s="128"/>
      <c r="O457" s="128"/>
      <c r="P457" s="121"/>
      <c r="Q457" s="128"/>
      <c r="R457" s="129"/>
      <c r="S457" s="129"/>
      <c r="T457" s="129"/>
      <c r="U457" s="129"/>
    </row>
    <row r="458">
      <c r="A458" s="79"/>
      <c r="B458" s="79"/>
      <c r="C458" s="119"/>
      <c r="D458" s="79"/>
      <c r="E458" s="69"/>
      <c r="F458" s="70"/>
      <c r="G458" s="120" t="str">
        <f>'Before Initial Call'!G484</f>
        <v/>
      </c>
      <c r="H458" s="38"/>
      <c r="I458" s="121"/>
      <c r="J458" s="128"/>
      <c r="K458" s="128"/>
      <c r="L458" s="128"/>
      <c r="M458" s="128"/>
      <c r="N458" s="128"/>
      <c r="O458" s="128"/>
      <c r="P458" s="121"/>
      <c r="Q458" s="128"/>
      <c r="R458" s="129"/>
      <c r="S458" s="129"/>
      <c r="T458" s="129"/>
      <c r="U458" s="129"/>
    </row>
    <row r="459">
      <c r="A459" s="79"/>
      <c r="B459" s="79"/>
      <c r="C459" s="119"/>
      <c r="D459" s="79"/>
      <c r="E459" s="69"/>
      <c r="F459" s="70"/>
      <c r="G459" s="120" t="str">
        <f>'Before Initial Call'!G485</f>
        <v/>
      </c>
      <c r="H459" s="38"/>
      <c r="I459" s="121"/>
      <c r="J459" s="128"/>
      <c r="K459" s="128"/>
      <c r="L459" s="128"/>
      <c r="M459" s="128"/>
      <c r="N459" s="128"/>
      <c r="O459" s="128"/>
      <c r="P459" s="121"/>
      <c r="Q459" s="128"/>
      <c r="R459" s="129"/>
      <c r="S459" s="129"/>
      <c r="T459" s="129"/>
      <c r="U459" s="129"/>
    </row>
    <row r="460">
      <c r="A460" s="79"/>
      <c r="B460" s="79"/>
      <c r="C460" s="119"/>
      <c r="D460" s="79"/>
      <c r="E460" s="69"/>
      <c r="F460" s="70"/>
      <c r="G460" s="120" t="str">
        <f>'Before Initial Call'!G486</f>
        <v/>
      </c>
      <c r="H460" s="38"/>
      <c r="I460" s="121"/>
      <c r="J460" s="128"/>
      <c r="K460" s="128"/>
      <c r="L460" s="128"/>
      <c r="M460" s="128"/>
      <c r="N460" s="128"/>
      <c r="O460" s="128"/>
      <c r="P460" s="121"/>
      <c r="Q460" s="128"/>
      <c r="R460" s="129"/>
      <c r="S460" s="129"/>
      <c r="T460" s="129"/>
      <c r="U460" s="129"/>
    </row>
    <row r="461">
      <c r="A461" s="79"/>
      <c r="B461" s="79"/>
      <c r="C461" s="119"/>
      <c r="D461" s="79"/>
      <c r="E461" s="69"/>
      <c r="F461" s="70"/>
      <c r="G461" s="120" t="str">
        <f>'Before Initial Call'!G487</f>
        <v/>
      </c>
      <c r="H461" s="38"/>
      <c r="I461" s="121"/>
      <c r="J461" s="128"/>
      <c r="K461" s="128"/>
      <c r="L461" s="128"/>
      <c r="M461" s="128"/>
      <c r="N461" s="128"/>
      <c r="O461" s="128"/>
      <c r="P461" s="121"/>
      <c r="Q461" s="128"/>
      <c r="R461" s="129"/>
      <c r="S461" s="129"/>
      <c r="T461" s="129"/>
      <c r="U461" s="129"/>
    </row>
    <row r="462">
      <c r="A462" s="79"/>
      <c r="B462" s="79"/>
      <c r="C462" s="119"/>
      <c r="D462" s="79"/>
      <c r="E462" s="69"/>
      <c r="F462" s="70"/>
      <c r="G462" s="120" t="str">
        <f>'Before Initial Call'!G488</f>
        <v/>
      </c>
      <c r="H462" s="38"/>
      <c r="I462" s="121"/>
      <c r="J462" s="128"/>
      <c r="K462" s="128"/>
      <c r="L462" s="128"/>
      <c r="M462" s="128"/>
      <c r="N462" s="128"/>
      <c r="O462" s="128"/>
      <c r="P462" s="121"/>
      <c r="Q462" s="128"/>
      <c r="R462" s="129"/>
      <c r="S462" s="129"/>
      <c r="T462" s="129"/>
      <c r="U462" s="129"/>
    </row>
    <row r="463">
      <c r="A463" s="79"/>
      <c r="B463" s="79"/>
      <c r="C463" s="119"/>
      <c r="D463" s="79"/>
      <c r="E463" s="69"/>
      <c r="F463" s="70"/>
      <c r="G463" s="120" t="str">
        <f>'Before Initial Call'!G489</f>
        <v/>
      </c>
      <c r="H463" s="38"/>
      <c r="I463" s="121"/>
      <c r="J463" s="128"/>
      <c r="K463" s="128"/>
      <c r="L463" s="128"/>
      <c r="M463" s="128"/>
      <c r="N463" s="128"/>
      <c r="O463" s="128"/>
      <c r="P463" s="121"/>
      <c r="Q463" s="128"/>
      <c r="R463" s="129"/>
      <c r="S463" s="129"/>
      <c r="T463" s="129"/>
      <c r="U463" s="129"/>
    </row>
    <row r="464">
      <c r="A464" s="79"/>
      <c r="B464" s="79"/>
      <c r="C464" s="119"/>
      <c r="D464" s="79"/>
      <c r="E464" s="69"/>
      <c r="F464" s="70"/>
      <c r="G464" s="120" t="str">
        <f>'Before Initial Call'!G490</f>
        <v/>
      </c>
      <c r="H464" s="38"/>
      <c r="I464" s="121"/>
      <c r="J464" s="128"/>
      <c r="K464" s="128"/>
      <c r="L464" s="128"/>
      <c r="M464" s="128"/>
      <c r="N464" s="128"/>
      <c r="O464" s="128"/>
      <c r="P464" s="121"/>
      <c r="Q464" s="128"/>
      <c r="R464" s="129"/>
      <c r="S464" s="129"/>
      <c r="T464" s="129"/>
      <c r="U464" s="129"/>
    </row>
    <row r="465">
      <c r="A465" s="79"/>
      <c r="B465" s="79"/>
      <c r="C465" s="119"/>
      <c r="D465" s="79"/>
      <c r="E465" s="69"/>
      <c r="F465" s="70"/>
      <c r="G465" s="120" t="str">
        <f>'Before Initial Call'!G491</f>
        <v/>
      </c>
      <c r="H465" s="38"/>
      <c r="I465" s="121"/>
      <c r="J465" s="128"/>
      <c r="K465" s="128"/>
      <c r="L465" s="128"/>
      <c r="M465" s="128"/>
      <c r="N465" s="128"/>
      <c r="O465" s="128"/>
      <c r="P465" s="121"/>
      <c r="Q465" s="128"/>
      <c r="R465" s="129"/>
      <c r="S465" s="129"/>
      <c r="T465" s="129"/>
      <c r="U465" s="129"/>
    </row>
    <row r="466">
      <c r="A466" s="79"/>
      <c r="B466" s="79"/>
      <c r="C466" s="119"/>
      <c r="D466" s="79"/>
      <c r="E466" s="69"/>
      <c r="F466" s="70"/>
      <c r="G466" s="120" t="str">
        <f>'Before Initial Call'!G492</f>
        <v/>
      </c>
      <c r="H466" s="38"/>
      <c r="I466" s="121"/>
      <c r="J466" s="128"/>
      <c r="K466" s="128"/>
      <c r="L466" s="128"/>
      <c r="M466" s="128"/>
      <c r="N466" s="128"/>
      <c r="O466" s="128"/>
      <c r="P466" s="121"/>
      <c r="Q466" s="128"/>
      <c r="R466" s="129"/>
      <c r="S466" s="129"/>
      <c r="T466" s="129"/>
      <c r="U466" s="129"/>
    </row>
    <row r="467">
      <c r="A467" s="79"/>
      <c r="B467" s="79"/>
      <c r="C467" s="119"/>
      <c r="D467" s="79"/>
      <c r="E467" s="69"/>
      <c r="F467" s="70"/>
      <c r="G467" s="120" t="str">
        <f>'Before Initial Call'!G493</f>
        <v/>
      </c>
      <c r="H467" s="38"/>
      <c r="I467" s="121"/>
      <c r="J467" s="128"/>
      <c r="K467" s="128"/>
      <c r="L467" s="128"/>
      <c r="M467" s="128"/>
      <c r="N467" s="128"/>
      <c r="O467" s="128"/>
      <c r="P467" s="121"/>
      <c r="Q467" s="128"/>
      <c r="R467" s="129"/>
      <c r="S467" s="129"/>
      <c r="T467" s="129"/>
      <c r="U467" s="129"/>
    </row>
    <row r="468">
      <c r="A468" s="79"/>
      <c r="B468" s="79"/>
      <c r="C468" s="119"/>
      <c r="D468" s="79"/>
      <c r="E468" s="69"/>
      <c r="F468" s="70"/>
      <c r="G468" s="120" t="str">
        <f>'Before Initial Call'!G494</f>
        <v/>
      </c>
      <c r="H468" s="38"/>
      <c r="I468" s="121"/>
      <c r="J468" s="128"/>
      <c r="K468" s="128"/>
      <c r="L468" s="128"/>
      <c r="M468" s="128"/>
      <c r="N468" s="128"/>
      <c r="O468" s="128"/>
      <c r="P468" s="121"/>
      <c r="Q468" s="128"/>
      <c r="R468" s="129"/>
      <c r="S468" s="129"/>
      <c r="T468" s="129"/>
      <c r="U468" s="129"/>
    </row>
    <row r="469">
      <c r="A469" s="79"/>
      <c r="B469" s="79"/>
      <c r="C469" s="119"/>
      <c r="D469" s="79"/>
      <c r="E469" s="69"/>
      <c r="F469" s="70"/>
      <c r="G469" s="120" t="str">
        <f>'Before Initial Call'!G495</f>
        <v/>
      </c>
      <c r="H469" s="38"/>
      <c r="I469" s="121"/>
      <c r="J469" s="128"/>
      <c r="K469" s="128"/>
      <c r="L469" s="128"/>
      <c r="M469" s="128"/>
      <c r="N469" s="128"/>
      <c r="O469" s="128"/>
      <c r="P469" s="121"/>
      <c r="Q469" s="128"/>
      <c r="R469" s="129"/>
      <c r="S469" s="129"/>
      <c r="T469" s="129"/>
      <c r="U469" s="129"/>
    </row>
    <row r="470">
      <c r="A470" s="79"/>
      <c r="B470" s="79"/>
      <c r="C470" s="119"/>
      <c r="D470" s="79"/>
      <c r="E470" s="69"/>
      <c r="F470" s="70"/>
      <c r="G470" s="120" t="str">
        <f>'Before Initial Call'!G496</f>
        <v/>
      </c>
      <c r="H470" s="38"/>
      <c r="I470" s="121"/>
      <c r="J470" s="128"/>
      <c r="K470" s="128"/>
      <c r="L470" s="128"/>
      <c r="M470" s="128"/>
      <c r="N470" s="128"/>
      <c r="O470" s="128"/>
      <c r="P470" s="121"/>
      <c r="Q470" s="128"/>
      <c r="R470" s="129"/>
      <c r="S470" s="129"/>
      <c r="T470" s="129"/>
      <c r="U470" s="129"/>
    </row>
    <row r="471">
      <c r="A471" s="79"/>
      <c r="B471" s="79"/>
      <c r="C471" s="119"/>
      <c r="D471" s="79"/>
      <c r="E471" s="69"/>
      <c r="F471" s="70"/>
      <c r="G471" s="120" t="str">
        <f>'Before Initial Call'!G497</f>
        <v/>
      </c>
      <c r="H471" s="38"/>
      <c r="I471" s="121"/>
      <c r="J471" s="128"/>
      <c r="K471" s="128"/>
      <c r="L471" s="128"/>
      <c r="M471" s="128"/>
      <c r="N471" s="128"/>
      <c r="O471" s="128"/>
      <c r="P471" s="121"/>
      <c r="Q471" s="128"/>
      <c r="R471" s="129"/>
      <c r="S471" s="129"/>
      <c r="T471" s="129"/>
      <c r="U471" s="129"/>
    </row>
    <row r="472">
      <c r="A472" s="79"/>
      <c r="B472" s="79"/>
      <c r="C472" s="119"/>
      <c r="D472" s="79"/>
      <c r="E472" s="69"/>
      <c r="F472" s="70"/>
      <c r="G472" s="120" t="str">
        <f>'Before Initial Call'!G498</f>
        <v/>
      </c>
      <c r="H472" s="38"/>
      <c r="I472" s="121"/>
      <c r="J472" s="128"/>
      <c r="K472" s="128"/>
      <c r="L472" s="128"/>
      <c r="M472" s="128"/>
      <c r="N472" s="128"/>
      <c r="O472" s="128"/>
      <c r="P472" s="121"/>
      <c r="Q472" s="128"/>
      <c r="R472" s="129"/>
      <c r="S472" s="129"/>
      <c r="T472" s="129"/>
      <c r="U472" s="129"/>
    </row>
    <row r="473">
      <c r="A473" s="79"/>
      <c r="B473" s="79"/>
      <c r="C473" s="119"/>
      <c r="D473" s="79"/>
      <c r="E473" s="69"/>
      <c r="F473" s="70"/>
      <c r="G473" s="120" t="str">
        <f>'Before Initial Call'!G499</f>
        <v/>
      </c>
      <c r="H473" s="38"/>
      <c r="I473" s="121"/>
      <c r="J473" s="128"/>
      <c r="K473" s="128"/>
      <c r="L473" s="128"/>
      <c r="M473" s="128"/>
      <c r="N473" s="128"/>
      <c r="O473" s="128"/>
      <c r="P473" s="121"/>
      <c r="Q473" s="128"/>
      <c r="R473" s="129"/>
      <c r="S473" s="129"/>
      <c r="T473" s="129"/>
      <c r="U473" s="129"/>
    </row>
    <row r="474">
      <c r="A474" s="79"/>
      <c r="B474" s="79"/>
      <c r="C474" s="119"/>
      <c r="D474" s="79"/>
      <c r="E474" s="69"/>
      <c r="F474" s="70"/>
      <c r="G474" s="120" t="str">
        <f>'Before Initial Call'!G500</f>
        <v/>
      </c>
      <c r="H474" s="38"/>
      <c r="I474" s="121"/>
      <c r="J474" s="128"/>
      <c r="K474" s="128"/>
      <c r="L474" s="128"/>
      <c r="M474" s="128"/>
      <c r="N474" s="128"/>
      <c r="O474" s="128"/>
      <c r="P474" s="121"/>
      <c r="Q474" s="128"/>
      <c r="R474" s="129"/>
      <c r="S474" s="129"/>
      <c r="T474" s="129"/>
      <c r="U474" s="129"/>
    </row>
    <row r="475">
      <c r="A475" s="79"/>
      <c r="B475" s="79"/>
      <c r="C475" s="119"/>
      <c r="D475" s="79"/>
      <c r="E475" s="69"/>
      <c r="F475" s="70"/>
      <c r="G475" s="120" t="str">
        <f>'Before Initial Call'!G501</f>
        <v/>
      </c>
      <c r="H475" s="38"/>
      <c r="I475" s="121"/>
      <c r="J475" s="128"/>
      <c r="K475" s="128"/>
      <c r="L475" s="128"/>
      <c r="M475" s="128"/>
      <c r="N475" s="128"/>
      <c r="O475" s="128"/>
      <c r="P475" s="121"/>
      <c r="Q475" s="128"/>
      <c r="R475" s="129"/>
      <c r="S475" s="129"/>
      <c r="T475" s="129"/>
      <c r="U475" s="129"/>
    </row>
    <row r="476">
      <c r="A476" s="79"/>
      <c r="B476" s="79"/>
      <c r="C476" s="119"/>
      <c r="D476" s="79"/>
      <c r="E476" s="69"/>
      <c r="F476" s="70"/>
      <c r="G476" s="120" t="str">
        <f>'Before Initial Call'!G502</f>
        <v/>
      </c>
      <c r="H476" s="38"/>
      <c r="I476" s="121"/>
      <c r="J476" s="128"/>
      <c r="K476" s="128"/>
      <c r="L476" s="128"/>
      <c r="M476" s="128"/>
      <c r="N476" s="128"/>
      <c r="O476" s="128"/>
      <c r="P476" s="121"/>
      <c r="Q476" s="128"/>
      <c r="R476" s="129"/>
      <c r="S476" s="129"/>
      <c r="T476" s="129"/>
      <c r="U476" s="129"/>
    </row>
    <row r="477">
      <c r="A477" s="79"/>
      <c r="B477" s="79"/>
      <c r="C477" s="119"/>
      <c r="D477" s="79"/>
      <c r="E477" s="69"/>
      <c r="F477" s="70"/>
      <c r="G477" s="120" t="str">
        <f>'Before Initial Call'!G503</f>
        <v/>
      </c>
      <c r="H477" s="38"/>
      <c r="I477" s="121"/>
      <c r="J477" s="128"/>
      <c r="K477" s="128"/>
      <c r="L477" s="128"/>
      <c r="M477" s="128"/>
      <c r="N477" s="128"/>
      <c r="O477" s="128"/>
      <c r="P477" s="121"/>
      <c r="Q477" s="128"/>
      <c r="R477" s="129"/>
      <c r="S477" s="129"/>
      <c r="T477" s="129"/>
      <c r="U477" s="129"/>
    </row>
    <row r="478">
      <c r="A478" s="79"/>
      <c r="B478" s="79"/>
      <c r="C478" s="119"/>
      <c r="D478" s="79"/>
      <c r="E478" s="69"/>
      <c r="F478" s="70"/>
      <c r="G478" s="120" t="str">
        <f>'Before Initial Call'!G504</f>
        <v/>
      </c>
      <c r="H478" s="38"/>
      <c r="I478" s="121"/>
      <c r="J478" s="128"/>
      <c r="K478" s="128"/>
      <c r="L478" s="128"/>
      <c r="M478" s="128"/>
      <c r="N478" s="128"/>
      <c r="O478" s="128"/>
      <c r="P478" s="121"/>
      <c r="Q478" s="128"/>
      <c r="R478" s="129"/>
      <c r="S478" s="129"/>
      <c r="T478" s="129"/>
      <c r="U478" s="129"/>
    </row>
    <row r="479">
      <c r="A479" s="79"/>
      <c r="B479" s="79"/>
      <c r="C479" s="119"/>
      <c r="D479" s="79"/>
      <c r="E479" s="69"/>
      <c r="F479" s="70"/>
      <c r="G479" s="120" t="str">
        <f>'Before Initial Call'!G505</f>
        <v/>
      </c>
      <c r="H479" s="38"/>
      <c r="I479" s="121"/>
      <c r="J479" s="128"/>
      <c r="K479" s="128"/>
      <c r="L479" s="128"/>
      <c r="M479" s="128"/>
      <c r="N479" s="128"/>
      <c r="O479" s="128"/>
      <c r="P479" s="121"/>
      <c r="Q479" s="128"/>
      <c r="R479" s="129"/>
      <c r="S479" s="129"/>
      <c r="T479" s="129"/>
      <c r="U479" s="129"/>
    </row>
    <row r="480">
      <c r="A480" s="79"/>
      <c r="B480" s="79"/>
      <c r="C480" s="119"/>
      <c r="D480" s="79"/>
      <c r="E480" s="69"/>
      <c r="F480" s="70"/>
      <c r="G480" s="120" t="str">
        <f>'Before Initial Call'!G506</f>
        <v/>
      </c>
      <c r="H480" s="38"/>
      <c r="I480" s="121"/>
      <c r="J480" s="128"/>
      <c r="K480" s="128"/>
      <c r="L480" s="128"/>
      <c r="M480" s="128"/>
      <c r="N480" s="128"/>
      <c r="O480" s="128"/>
      <c r="P480" s="121"/>
      <c r="Q480" s="128"/>
      <c r="R480" s="129"/>
      <c r="S480" s="129"/>
      <c r="T480" s="129"/>
      <c r="U480" s="129"/>
    </row>
    <row r="481">
      <c r="A481" s="79"/>
      <c r="B481" s="79"/>
      <c r="C481" s="119"/>
      <c r="D481" s="79"/>
      <c r="E481" s="69"/>
      <c r="F481" s="70"/>
      <c r="G481" s="120" t="str">
        <f>'Before Initial Call'!G507</f>
        <v/>
      </c>
      <c r="H481" s="38"/>
      <c r="I481" s="121"/>
      <c r="J481" s="128"/>
      <c r="K481" s="128"/>
      <c r="L481" s="128"/>
      <c r="M481" s="128"/>
      <c r="N481" s="128"/>
      <c r="O481" s="128"/>
      <c r="P481" s="121"/>
      <c r="Q481" s="128"/>
      <c r="R481" s="129"/>
      <c r="S481" s="129"/>
      <c r="T481" s="129"/>
      <c r="U481" s="129"/>
    </row>
    <row r="482">
      <c r="A482" s="79"/>
      <c r="B482" s="79"/>
      <c r="C482" s="119"/>
      <c r="D482" s="79"/>
      <c r="E482" s="69"/>
      <c r="F482" s="70"/>
      <c r="G482" s="120" t="str">
        <f>'Before Initial Call'!G508</f>
        <v/>
      </c>
      <c r="H482" s="38"/>
      <c r="I482" s="121"/>
      <c r="J482" s="128"/>
      <c r="K482" s="128"/>
      <c r="L482" s="128"/>
      <c r="M482" s="128"/>
      <c r="N482" s="128"/>
      <c r="O482" s="128"/>
      <c r="P482" s="121"/>
      <c r="Q482" s="128"/>
      <c r="R482" s="129"/>
      <c r="S482" s="129"/>
      <c r="T482" s="129"/>
      <c r="U482" s="129"/>
    </row>
    <row r="483">
      <c r="A483" s="79"/>
      <c r="B483" s="79"/>
      <c r="C483" s="119"/>
      <c r="D483" s="79"/>
      <c r="E483" s="69"/>
      <c r="F483" s="70"/>
      <c r="G483" s="120" t="str">
        <f>'Before Initial Call'!G509</f>
        <v/>
      </c>
      <c r="H483" s="38"/>
      <c r="I483" s="121"/>
      <c r="J483" s="128"/>
      <c r="K483" s="128"/>
      <c r="L483" s="128"/>
      <c r="M483" s="128"/>
      <c r="N483" s="128"/>
      <c r="O483" s="128"/>
      <c r="P483" s="121"/>
      <c r="Q483" s="128"/>
      <c r="R483" s="129"/>
      <c r="S483" s="129"/>
      <c r="T483" s="129"/>
      <c r="U483" s="129"/>
    </row>
    <row r="484">
      <c r="A484" s="79"/>
      <c r="B484" s="79"/>
      <c r="C484" s="119"/>
      <c r="D484" s="79"/>
      <c r="E484" s="69"/>
      <c r="F484" s="70"/>
      <c r="G484" s="120" t="str">
        <f>'Before Initial Call'!G510</f>
        <v/>
      </c>
      <c r="H484" s="38"/>
      <c r="I484" s="121"/>
      <c r="J484" s="128"/>
      <c r="K484" s="128"/>
      <c r="L484" s="128"/>
      <c r="M484" s="128"/>
      <c r="N484" s="128"/>
      <c r="O484" s="128"/>
      <c r="P484" s="121"/>
      <c r="Q484" s="128"/>
      <c r="R484" s="129"/>
      <c r="S484" s="129"/>
      <c r="T484" s="129"/>
      <c r="U484" s="129"/>
    </row>
    <row r="485">
      <c r="A485" s="79"/>
      <c r="B485" s="79"/>
      <c r="C485" s="119"/>
      <c r="D485" s="79"/>
      <c r="E485" s="69"/>
      <c r="F485" s="70"/>
      <c r="G485" s="120" t="str">
        <f>'Before Initial Call'!G511</f>
        <v/>
      </c>
      <c r="H485" s="38"/>
      <c r="I485" s="121"/>
      <c r="J485" s="128"/>
      <c r="K485" s="128"/>
      <c r="L485" s="128"/>
      <c r="M485" s="128"/>
      <c r="N485" s="128"/>
      <c r="O485" s="128"/>
      <c r="P485" s="121"/>
      <c r="Q485" s="128"/>
      <c r="R485" s="129"/>
      <c r="S485" s="129"/>
      <c r="T485" s="129"/>
      <c r="U485" s="129"/>
    </row>
    <row r="486">
      <c r="A486" s="79"/>
      <c r="B486" s="79"/>
      <c r="C486" s="119"/>
      <c r="D486" s="79"/>
      <c r="E486" s="69"/>
      <c r="F486" s="70"/>
      <c r="G486" s="120" t="str">
        <f>'Before Initial Call'!G512</f>
        <v/>
      </c>
      <c r="H486" s="38"/>
      <c r="I486" s="121"/>
      <c r="J486" s="128"/>
      <c r="K486" s="128"/>
      <c r="L486" s="128"/>
      <c r="M486" s="128"/>
      <c r="N486" s="128"/>
      <c r="O486" s="128"/>
      <c r="P486" s="121"/>
      <c r="Q486" s="128"/>
      <c r="R486" s="129"/>
      <c r="S486" s="129"/>
      <c r="T486" s="129"/>
      <c r="U486" s="129"/>
    </row>
    <row r="487">
      <c r="A487" s="79"/>
      <c r="B487" s="79"/>
      <c r="C487" s="119"/>
      <c r="D487" s="79"/>
      <c r="E487" s="69"/>
      <c r="F487" s="70"/>
      <c r="G487" s="120" t="str">
        <f>'Before Initial Call'!G513</f>
        <v/>
      </c>
      <c r="H487" s="38"/>
      <c r="I487" s="121"/>
      <c r="J487" s="128"/>
      <c r="K487" s="128"/>
      <c r="L487" s="128"/>
      <c r="M487" s="128"/>
      <c r="N487" s="128"/>
      <c r="O487" s="128"/>
      <c r="P487" s="121"/>
      <c r="Q487" s="128"/>
      <c r="R487" s="129"/>
      <c r="S487" s="129"/>
      <c r="T487" s="129"/>
      <c r="U487" s="129"/>
    </row>
    <row r="488">
      <c r="A488" s="79"/>
      <c r="B488" s="79"/>
      <c r="C488" s="119"/>
      <c r="D488" s="79"/>
      <c r="E488" s="69"/>
      <c r="F488" s="70"/>
      <c r="G488" s="120" t="str">
        <f>'Before Initial Call'!G514</f>
        <v/>
      </c>
      <c r="H488" s="38"/>
      <c r="I488" s="121"/>
      <c r="J488" s="128"/>
      <c r="K488" s="128"/>
      <c r="L488" s="128"/>
      <c r="M488" s="128"/>
      <c r="N488" s="128"/>
      <c r="O488" s="128"/>
      <c r="P488" s="121"/>
      <c r="Q488" s="128"/>
      <c r="R488" s="129"/>
      <c r="S488" s="129"/>
      <c r="T488" s="129"/>
      <c r="U488" s="129"/>
    </row>
    <row r="489">
      <c r="A489" s="79"/>
      <c r="B489" s="79"/>
      <c r="C489" s="119"/>
      <c r="D489" s="79"/>
      <c r="E489" s="69"/>
      <c r="F489" s="70"/>
      <c r="G489" s="120" t="str">
        <f>'Before Initial Call'!G515</f>
        <v/>
      </c>
      <c r="H489" s="38"/>
      <c r="I489" s="121"/>
      <c r="J489" s="128"/>
      <c r="K489" s="128"/>
      <c r="L489" s="128"/>
      <c r="M489" s="128"/>
      <c r="N489" s="128"/>
      <c r="O489" s="128"/>
      <c r="P489" s="121"/>
      <c r="Q489" s="128"/>
      <c r="R489" s="129"/>
      <c r="S489" s="129"/>
      <c r="T489" s="129"/>
      <c r="U489" s="129"/>
    </row>
    <row r="490">
      <c r="A490" s="79"/>
      <c r="B490" s="79"/>
      <c r="C490" s="119"/>
      <c r="D490" s="79"/>
      <c r="E490" s="69"/>
      <c r="F490" s="70"/>
      <c r="G490" s="120" t="str">
        <f>'Before Initial Call'!G516</f>
        <v/>
      </c>
      <c r="H490" s="38"/>
      <c r="I490" s="121"/>
      <c r="J490" s="128"/>
      <c r="K490" s="128"/>
      <c r="L490" s="128"/>
      <c r="M490" s="128"/>
      <c r="N490" s="128"/>
      <c r="O490" s="128"/>
      <c r="P490" s="121"/>
      <c r="Q490" s="128"/>
      <c r="R490" s="129"/>
      <c r="S490" s="129"/>
      <c r="T490" s="129"/>
      <c r="U490" s="129"/>
    </row>
    <row r="491">
      <c r="A491" s="79"/>
      <c r="B491" s="79"/>
      <c r="C491" s="119"/>
      <c r="D491" s="79"/>
      <c r="E491" s="69"/>
      <c r="F491" s="70"/>
      <c r="G491" s="120" t="str">
        <f>'Before Initial Call'!G517</f>
        <v/>
      </c>
      <c r="H491" s="38"/>
      <c r="I491" s="121"/>
      <c r="J491" s="128"/>
      <c r="K491" s="128"/>
      <c r="L491" s="128"/>
      <c r="M491" s="128"/>
      <c r="N491" s="128"/>
      <c r="O491" s="128"/>
      <c r="P491" s="121"/>
      <c r="Q491" s="128"/>
      <c r="R491" s="129"/>
      <c r="S491" s="129"/>
      <c r="T491" s="129"/>
      <c r="U491" s="129"/>
    </row>
    <row r="492">
      <c r="A492" s="79"/>
      <c r="B492" s="79"/>
      <c r="C492" s="119"/>
      <c r="D492" s="79"/>
      <c r="E492" s="69"/>
      <c r="F492" s="70"/>
      <c r="G492" s="120" t="str">
        <f>'Before Initial Call'!G518</f>
        <v/>
      </c>
      <c r="H492" s="38"/>
      <c r="I492" s="121"/>
      <c r="J492" s="128"/>
      <c r="K492" s="128"/>
      <c r="L492" s="128"/>
      <c r="M492" s="128"/>
      <c r="N492" s="128"/>
      <c r="O492" s="128"/>
      <c r="P492" s="121"/>
      <c r="Q492" s="128"/>
      <c r="R492" s="129"/>
      <c r="S492" s="129"/>
      <c r="T492" s="129"/>
      <c r="U492" s="129"/>
    </row>
    <row r="493">
      <c r="A493" s="79"/>
      <c r="B493" s="79"/>
      <c r="C493" s="119"/>
      <c r="D493" s="79"/>
      <c r="E493" s="69"/>
      <c r="F493" s="70"/>
      <c r="G493" s="120" t="str">
        <f>'Before Initial Call'!G519</f>
        <v/>
      </c>
      <c r="H493" s="38"/>
      <c r="I493" s="121"/>
      <c r="J493" s="128"/>
      <c r="K493" s="128"/>
      <c r="L493" s="128"/>
      <c r="M493" s="128"/>
      <c r="N493" s="128"/>
      <c r="O493" s="128"/>
      <c r="P493" s="121"/>
      <c r="Q493" s="128"/>
      <c r="R493" s="129"/>
      <c r="S493" s="129"/>
      <c r="T493" s="129"/>
      <c r="U493" s="129"/>
    </row>
    <row r="494">
      <c r="A494" s="79"/>
      <c r="B494" s="79"/>
      <c r="C494" s="119"/>
      <c r="D494" s="79"/>
      <c r="E494" s="69"/>
      <c r="F494" s="70"/>
      <c r="G494" s="120" t="str">
        <f>'Before Initial Call'!G520</f>
        <v/>
      </c>
      <c r="H494" s="38"/>
      <c r="I494" s="121"/>
      <c r="J494" s="128"/>
      <c r="K494" s="128"/>
      <c r="L494" s="128"/>
      <c r="M494" s="128"/>
      <c r="N494" s="128"/>
      <c r="O494" s="128"/>
      <c r="P494" s="121"/>
      <c r="Q494" s="128"/>
      <c r="R494" s="129"/>
      <c r="S494" s="129"/>
      <c r="T494" s="129"/>
      <c r="U494" s="129"/>
    </row>
    <row r="495">
      <c r="A495" s="79"/>
      <c r="B495" s="79"/>
      <c r="C495" s="119"/>
      <c r="D495" s="79"/>
      <c r="E495" s="69"/>
      <c r="F495" s="70"/>
      <c r="G495" s="120" t="str">
        <f>'Before Initial Call'!G521</f>
        <v/>
      </c>
      <c r="H495" s="38"/>
      <c r="I495" s="121"/>
      <c r="J495" s="128"/>
      <c r="K495" s="128"/>
      <c r="L495" s="128"/>
      <c r="M495" s="128"/>
      <c r="N495" s="128"/>
      <c r="O495" s="128"/>
      <c r="P495" s="121"/>
      <c r="Q495" s="128"/>
      <c r="R495" s="129"/>
      <c r="S495" s="129"/>
      <c r="T495" s="129"/>
      <c r="U495" s="129"/>
    </row>
    <row r="496">
      <c r="A496" s="79"/>
      <c r="B496" s="79"/>
      <c r="C496" s="119"/>
      <c r="D496" s="79"/>
      <c r="E496" s="69"/>
      <c r="F496" s="70"/>
      <c r="G496" s="120" t="str">
        <f>'Before Initial Call'!G522</f>
        <v/>
      </c>
      <c r="H496" s="38"/>
      <c r="I496" s="121"/>
      <c r="J496" s="128"/>
      <c r="K496" s="128"/>
      <c r="L496" s="128"/>
      <c r="M496" s="128"/>
      <c r="N496" s="128"/>
      <c r="O496" s="128"/>
      <c r="P496" s="121"/>
      <c r="Q496" s="128"/>
      <c r="R496" s="129"/>
      <c r="S496" s="129"/>
      <c r="T496" s="129"/>
      <c r="U496" s="129"/>
    </row>
    <row r="497">
      <c r="A497" s="79"/>
      <c r="B497" s="79"/>
      <c r="C497" s="119"/>
      <c r="D497" s="79"/>
      <c r="E497" s="69"/>
      <c r="F497" s="70"/>
      <c r="G497" s="120" t="str">
        <f>'Before Initial Call'!G523</f>
        <v/>
      </c>
      <c r="H497" s="38"/>
      <c r="I497" s="121"/>
      <c r="J497" s="128"/>
      <c r="K497" s="128"/>
      <c r="L497" s="128"/>
      <c r="M497" s="128"/>
      <c r="N497" s="128"/>
      <c r="O497" s="128"/>
      <c r="P497" s="121"/>
      <c r="Q497" s="128"/>
      <c r="R497" s="129"/>
      <c r="S497" s="129"/>
      <c r="T497" s="129"/>
      <c r="U497" s="129"/>
    </row>
    <row r="498">
      <c r="A498" s="79"/>
      <c r="B498" s="79"/>
      <c r="C498" s="119"/>
      <c r="D498" s="79"/>
      <c r="E498" s="69"/>
      <c r="F498" s="70"/>
      <c r="G498" s="120" t="str">
        <f>'Before Initial Call'!G524</f>
        <v/>
      </c>
      <c r="H498" s="38"/>
      <c r="I498" s="121"/>
      <c r="J498" s="128"/>
      <c r="K498" s="128"/>
      <c r="L498" s="128"/>
      <c r="M498" s="128"/>
      <c r="N498" s="128"/>
      <c r="O498" s="128"/>
      <c r="P498" s="121"/>
      <c r="Q498" s="128"/>
      <c r="R498" s="129"/>
      <c r="S498" s="129"/>
      <c r="T498" s="129"/>
      <c r="U498" s="129"/>
    </row>
    <row r="499">
      <c r="A499" s="79"/>
      <c r="B499" s="79"/>
      <c r="C499" s="119"/>
      <c r="D499" s="79"/>
      <c r="E499" s="69"/>
      <c r="F499" s="70"/>
      <c r="G499" s="120" t="str">
        <f>'Before Initial Call'!G525</f>
        <v/>
      </c>
      <c r="H499" s="38"/>
      <c r="I499" s="121"/>
      <c r="J499" s="128"/>
      <c r="K499" s="128"/>
      <c r="L499" s="128"/>
      <c r="M499" s="128"/>
      <c r="N499" s="128"/>
      <c r="O499" s="128"/>
      <c r="P499" s="121"/>
      <c r="Q499" s="128"/>
      <c r="R499" s="129"/>
      <c r="S499" s="129"/>
      <c r="T499" s="129"/>
      <c r="U499" s="129"/>
    </row>
    <row r="500">
      <c r="A500" s="79"/>
      <c r="B500" s="79"/>
      <c r="C500" s="119"/>
      <c r="D500" s="79"/>
      <c r="E500" s="69"/>
      <c r="F500" s="70"/>
      <c r="G500" s="120" t="str">
        <f>'Before Initial Call'!G526</f>
        <v/>
      </c>
      <c r="H500" s="38"/>
      <c r="I500" s="121"/>
      <c r="J500" s="128"/>
      <c r="K500" s="128"/>
      <c r="L500" s="128"/>
      <c r="M500" s="128"/>
      <c r="N500" s="128"/>
      <c r="O500" s="128"/>
      <c r="P500" s="121"/>
      <c r="Q500" s="128"/>
      <c r="R500" s="129"/>
      <c r="S500" s="129"/>
      <c r="T500" s="129"/>
      <c r="U500" s="129"/>
    </row>
    <row r="501">
      <c r="A501" s="79"/>
      <c r="B501" s="79"/>
      <c r="C501" s="119"/>
      <c r="D501" s="79"/>
      <c r="E501" s="69"/>
      <c r="F501" s="70"/>
      <c r="G501" s="120" t="str">
        <f>'Before Initial Call'!G527</f>
        <v/>
      </c>
      <c r="H501" s="38"/>
      <c r="I501" s="121"/>
      <c r="J501" s="128"/>
      <c r="K501" s="128"/>
      <c r="L501" s="128"/>
      <c r="M501" s="128"/>
      <c r="N501" s="128"/>
      <c r="O501" s="128"/>
      <c r="P501" s="121"/>
      <c r="Q501" s="128"/>
      <c r="R501" s="129"/>
      <c r="S501" s="129"/>
      <c r="T501" s="129"/>
      <c r="U501" s="129"/>
    </row>
    <row r="502">
      <c r="A502" s="79"/>
      <c r="B502" s="79"/>
      <c r="C502" s="119"/>
      <c r="D502" s="79"/>
      <c r="E502" s="69"/>
      <c r="F502" s="70"/>
      <c r="G502" s="120" t="str">
        <f>'Before Initial Call'!G528</f>
        <v/>
      </c>
      <c r="H502" s="38"/>
      <c r="I502" s="121"/>
      <c r="J502" s="128"/>
      <c r="K502" s="128"/>
      <c r="L502" s="128"/>
      <c r="M502" s="128"/>
      <c r="N502" s="128"/>
      <c r="O502" s="128"/>
      <c r="P502" s="121"/>
      <c r="Q502" s="128"/>
      <c r="R502" s="129"/>
      <c r="S502" s="129"/>
      <c r="T502" s="129"/>
      <c r="U502" s="129"/>
    </row>
    <row r="503">
      <c r="A503" s="79"/>
      <c r="B503" s="79"/>
      <c r="C503" s="119"/>
      <c r="D503" s="79"/>
      <c r="E503" s="69"/>
      <c r="F503" s="70"/>
      <c r="G503" s="120" t="str">
        <f>'Before Initial Call'!G529</f>
        <v/>
      </c>
      <c r="H503" s="38"/>
      <c r="I503" s="121"/>
      <c r="J503" s="128"/>
      <c r="K503" s="128"/>
      <c r="L503" s="128"/>
      <c r="M503" s="128"/>
      <c r="N503" s="128"/>
      <c r="O503" s="128"/>
      <c r="P503" s="121"/>
      <c r="Q503" s="128"/>
      <c r="R503" s="129"/>
      <c r="S503" s="129"/>
      <c r="T503" s="129"/>
      <c r="U503" s="129"/>
    </row>
    <row r="504">
      <c r="A504" s="79"/>
      <c r="B504" s="79"/>
      <c r="C504" s="119"/>
      <c r="D504" s="79"/>
      <c r="E504" s="69"/>
      <c r="F504" s="70"/>
      <c r="G504" s="120" t="str">
        <f>'Before Initial Call'!G530</f>
        <v/>
      </c>
      <c r="H504" s="38"/>
      <c r="I504" s="121"/>
      <c r="J504" s="128"/>
      <c r="K504" s="128"/>
      <c r="L504" s="128"/>
      <c r="M504" s="128"/>
      <c r="N504" s="128"/>
      <c r="O504" s="128"/>
      <c r="P504" s="121"/>
      <c r="Q504" s="128"/>
      <c r="R504" s="129"/>
      <c r="S504" s="129"/>
      <c r="T504" s="129"/>
      <c r="U504" s="129"/>
    </row>
    <row r="505">
      <c r="A505" s="79"/>
      <c r="B505" s="79"/>
      <c r="C505" s="119"/>
      <c r="D505" s="79"/>
      <c r="E505" s="69"/>
      <c r="F505" s="70"/>
      <c r="G505" s="120" t="str">
        <f>'Before Initial Call'!G531</f>
        <v/>
      </c>
      <c r="H505" s="38"/>
      <c r="I505" s="121"/>
      <c r="J505" s="128"/>
      <c r="K505" s="128"/>
      <c r="L505" s="128"/>
      <c r="M505" s="128"/>
      <c r="N505" s="128"/>
      <c r="O505" s="128"/>
      <c r="P505" s="121"/>
      <c r="Q505" s="128"/>
      <c r="R505" s="129"/>
      <c r="S505" s="129"/>
      <c r="T505" s="129"/>
      <c r="U505" s="129"/>
    </row>
    <row r="506">
      <c r="A506" s="79"/>
      <c r="B506" s="79"/>
      <c r="C506" s="119"/>
      <c r="D506" s="79"/>
      <c r="E506" s="69"/>
      <c r="F506" s="70"/>
      <c r="G506" s="120" t="str">
        <f>'Before Initial Call'!G532</f>
        <v/>
      </c>
      <c r="H506" s="38"/>
      <c r="I506" s="121"/>
      <c r="J506" s="128"/>
      <c r="K506" s="128"/>
      <c r="L506" s="128"/>
      <c r="M506" s="128"/>
      <c r="N506" s="128"/>
      <c r="O506" s="128"/>
      <c r="P506" s="121"/>
      <c r="Q506" s="128"/>
      <c r="R506" s="129"/>
      <c r="S506" s="129"/>
      <c r="T506" s="129"/>
      <c r="U506" s="129"/>
    </row>
    <row r="507">
      <c r="A507" s="79"/>
      <c r="B507" s="79"/>
      <c r="C507" s="119"/>
      <c r="D507" s="79"/>
      <c r="E507" s="69"/>
      <c r="F507" s="70"/>
      <c r="G507" s="120" t="str">
        <f>'Before Initial Call'!G533</f>
        <v/>
      </c>
      <c r="H507" s="38"/>
      <c r="I507" s="121"/>
      <c r="J507" s="128"/>
      <c r="K507" s="128"/>
      <c r="L507" s="128"/>
      <c r="M507" s="128"/>
      <c r="N507" s="128"/>
      <c r="O507" s="128"/>
      <c r="P507" s="121"/>
      <c r="Q507" s="128"/>
      <c r="R507" s="129"/>
      <c r="S507" s="129"/>
      <c r="T507" s="129"/>
      <c r="U507" s="129"/>
    </row>
    <row r="508">
      <c r="A508" s="79"/>
      <c r="B508" s="79"/>
      <c r="C508" s="119"/>
      <c r="D508" s="79"/>
      <c r="E508" s="69"/>
      <c r="F508" s="70"/>
      <c r="G508" s="120" t="str">
        <f>'Before Initial Call'!G534</f>
        <v/>
      </c>
      <c r="H508" s="38"/>
      <c r="I508" s="121"/>
      <c r="J508" s="128"/>
      <c r="K508" s="128"/>
      <c r="L508" s="128"/>
      <c r="M508" s="128"/>
      <c r="N508" s="128"/>
      <c r="O508" s="128"/>
      <c r="P508" s="121"/>
      <c r="Q508" s="128"/>
      <c r="R508" s="129"/>
      <c r="S508" s="129"/>
      <c r="T508" s="129"/>
      <c r="U508" s="129"/>
    </row>
    <row r="509">
      <c r="A509" s="79"/>
      <c r="B509" s="79"/>
      <c r="C509" s="119"/>
      <c r="D509" s="79"/>
      <c r="E509" s="69"/>
      <c r="F509" s="70"/>
      <c r="G509" s="120" t="str">
        <f>'Before Initial Call'!G535</f>
        <v/>
      </c>
      <c r="H509" s="38"/>
      <c r="I509" s="121"/>
      <c r="J509" s="128"/>
      <c r="K509" s="128"/>
      <c r="L509" s="128"/>
      <c r="M509" s="128"/>
      <c r="N509" s="128"/>
      <c r="O509" s="128"/>
      <c r="P509" s="121"/>
      <c r="Q509" s="128"/>
      <c r="R509" s="129"/>
      <c r="S509" s="129"/>
      <c r="T509" s="129"/>
      <c r="U509" s="129"/>
    </row>
    <row r="510">
      <c r="A510" s="79"/>
      <c r="B510" s="79"/>
      <c r="C510" s="119"/>
      <c r="D510" s="79"/>
      <c r="E510" s="69"/>
      <c r="F510" s="70"/>
      <c r="G510" s="120" t="str">
        <f>'Before Initial Call'!G536</f>
        <v/>
      </c>
      <c r="H510" s="38"/>
      <c r="I510" s="121"/>
      <c r="J510" s="128"/>
      <c r="K510" s="128"/>
      <c r="L510" s="128"/>
      <c r="M510" s="128"/>
      <c r="N510" s="128"/>
      <c r="O510" s="128"/>
      <c r="P510" s="121"/>
      <c r="Q510" s="128"/>
      <c r="R510" s="129"/>
      <c r="S510" s="129"/>
      <c r="T510" s="129"/>
      <c r="U510" s="129"/>
    </row>
    <row r="511">
      <c r="A511" s="79"/>
      <c r="B511" s="79"/>
      <c r="C511" s="119"/>
      <c r="D511" s="79"/>
      <c r="E511" s="69"/>
      <c r="F511" s="70"/>
      <c r="G511" s="120" t="str">
        <f>'Before Initial Call'!G537</f>
        <v/>
      </c>
      <c r="H511" s="38"/>
      <c r="I511" s="121"/>
      <c r="J511" s="128"/>
      <c r="K511" s="128"/>
      <c r="L511" s="128"/>
      <c r="M511" s="128"/>
      <c r="N511" s="128"/>
      <c r="O511" s="128"/>
      <c r="P511" s="121"/>
      <c r="Q511" s="128"/>
      <c r="R511" s="129"/>
      <c r="S511" s="129"/>
      <c r="T511" s="129"/>
      <c r="U511" s="129"/>
    </row>
    <row r="512">
      <c r="A512" s="79"/>
      <c r="B512" s="79"/>
      <c r="C512" s="119"/>
      <c r="D512" s="79"/>
      <c r="E512" s="69"/>
      <c r="F512" s="70"/>
      <c r="G512" s="120" t="str">
        <f>'Before Initial Call'!G538</f>
        <v/>
      </c>
      <c r="H512" s="38"/>
      <c r="I512" s="121"/>
      <c r="J512" s="128"/>
      <c r="K512" s="128"/>
      <c r="L512" s="128"/>
      <c r="M512" s="128"/>
      <c r="N512" s="128"/>
      <c r="O512" s="128"/>
      <c r="P512" s="121"/>
      <c r="Q512" s="128"/>
      <c r="R512" s="129"/>
      <c r="S512" s="129"/>
      <c r="T512" s="129"/>
      <c r="U512" s="129"/>
    </row>
    <row r="513">
      <c r="A513" s="79"/>
      <c r="B513" s="79"/>
      <c r="C513" s="119"/>
      <c r="D513" s="79"/>
      <c r="E513" s="69"/>
      <c r="F513" s="70"/>
      <c r="G513" s="120" t="str">
        <f>'Before Initial Call'!G539</f>
        <v/>
      </c>
      <c r="H513" s="38"/>
      <c r="I513" s="121"/>
      <c r="J513" s="128"/>
      <c r="K513" s="128"/>
      <c r="L513" s="128"/>
      <c r="M513" s="128"/>
      <c r="N513" s="128"/>
      <c r="O513" s="128"/>
      <c r="P513" s="121"/>
      <c r="Q513" s="128"/>
      <c r="R513" s="129"/>
      <c r="S513" s="129"/>
      <c r="T513" s="129"/>
      <c r="U513" s="129"/>
    </row>
    <row r="514">
      <c r="A514" s="79"/>
      <c r="B514" s="79"/>
      <c r="C514" s="119"/>
      <c r="D514" s="79"/>
      <c r="E514" s="69"/>
      <c r="F514" s="70"/>
      <c r="G514" s="120" t="str">
        <f>'Before Initial Call'!G540</f>
        <v/>
      </c>
      <c r="H514" s="38"/>
      <c r="I514" s="121"/>
      <c r="J514" s="128"/>
      <c r="K514" s="128"/>
      <c r="L514" s="128"/>
      <c r="M514" s="128"/>
      <c r="N514" s="128"/>
      <c r="O514" s="128"/>
      <c r="P514" s="121"/>
      <c r="Q514" s="128"/>
      <c r="R514" s="129"/>
      <c r="S514" s="129"/>
      <c r="T514" s="129"/>
      <c r="U514" s="129"/>
    </row>
    <row r="515">
      <c r="A515" s="79"/>
      <c r="B515" s="79"/>
      <c r="C515" s="119"/>
      <c r="D515" s="79"/>
      <c r="E515" s="69"/>
      <c r="F515" s="70"/>
      <c r="G515" s="120" t="str">
        <f>'Before Initial Call'!G541</f>
        <v/>
      </c>
      <c r="H515" s="38"/>
      <c r="I515" s="121"/>
      <c r="J515" s="128"/>
      <c r="K515" s="128"/>
      <c r="L515" s="128"/>
      <c r="M515" s="128"/>
      <c r="N515" s="128"/>
      <c r="O515" s="128"/>
      <c r="P515" s="121"/>
      <c r="Q515" s="128"/>
      <c r="R515" s="129"/>
      <c r="S515" s="129"/>
      <c r="T515" s="129"/>
      <c r="U515" s="129"/>
    </row>
    <row r="516">
      <c r="A516" s="79"/>
      <c r="B516" s="79"/>
      <c r="C516" s="119"/>
      <c r="D516" s="79"/>
      <c r="E516" s="69"/>
      <c r="F516" s="70"/>
      <c r="G516" s="120" t="str">
        <f>'Before Initial Call'!G542</f>
        <v/>
      </c>
      <c r="H516" s="38"/>
      <c r="I516" s="121"/>
      <c r="J516" s="128"/>
      <c r="K516" s="128"/>
      <c r="L516" s="128"/>
      <c r="M516" s="128"/>
      <c r="N516" s="128"/>
      <c r="O516" s="128"/>
      <c r="P516" s="121"/>
      <c r="Q516" s="128"/>
      <c r="R516" s="129"/>
      <c r="S516" s="129"/>
      <c r="T516" s="129"/>
      <c r="U516" s="129"/>
    </row>
    <row r="517">
      <c r="A517" s="79"/>
      <c r="B517" s="79"/>
      <c r="C517" s="119"/>
      <c r="D517" s="79"/>
      <c r="E517" s="69"/>
      <c r="F517" s="70"/>
      <c r="G517" s="120" t="str">
        <f>'Before Initial Call'!G543</f>
        <v/>
      </c>
      <c r="H517" s="38"/>
      <c r="I517" s="121"/>
      <c r="J517" s="128"/>
      <c r="K517" s="128"/>
      <c r="L517" s="128"/>
      <c r="M517" s="128"/>
      <c r="N517" s="128"/>
      <c r="O517" s="128"/>
      <c r="P517" s="121"/>
      <c r="Q517" s="128"/>
      <c r="R517" s="129"/>
      <c r="S517" s="129"/>
      <c r="T517" s="129"/>
      <c r="U517" s="129"/>
    </row>
    <row r="518">
      <c r="A518" s="79"/>
      <c r="B518" s="79"/>
      <c r="C518" s="119"/>
      <c r="D518" s="79"/>
      <c r="E518" s="69"/>
      <c r="F518" s="70"/>
      <c r="G518" s="120" t="str">
        <f>'Before Initial Call'!G544</f>
        <v/>
      </c>
      <c r="H518" s="38"/>
      <c r="I518" s="121"/>
      <c r="J518" s="128"/>
      <c r="K518" s="128"/>
      <c r="L518" s="128"/>
      <c r="M518" s="128"/>
      <c r="N518" s="128"/>
      <c r="O518" s="128"/>
      <c r="P518" s="121"/>
      <c r="Q518" s="128"/>
      <c r="R518" s="129"/>
      <c r="S518" s="129"/>
      <c r="T518" s="129"/>
      <c r="U518" s="129"/>
    </row>
    <row r="519">
      <c r="A519" s="79"/>
      <c r="B519" s="79"/>
      <c r="C519" s="119"/>
      <c r="D519" s="79"/>
      <c r="E519" s="69"/>
      <c r="F519" s="70"/>
      <c r="G519" s="120" t="str">
        <f>'Before Initial Call'!G545</f>
        <v/>
      </c>
      <c r="H519" s="38"/>
      <c r="I519" s="121"/>
      <c r="J519" s="128"/>
      <c r="K519" s="128"/>
      <c r="L519" s="128"/>
      <c r="M519" s="128"/>
      <c r="N519" s="128"/>
      <c r="O519" s="128"/>
      <c r="P519" s="121"/>
      <c r="Q519" s="128"/>
      <c r="R519" s="129"/>
      <c r="S519" s="129"/>
      <c r="T519" s="129"/>
      <c r="U519" s="129"/>
    </row>
    <row r="520">
      <c r="A520" s="79"/>
      <c r="B520" s="79"/>
      <c r="C520" s="119"/>
      <c r="D520" s="79"/>
      <c r="E520" s="69"/>
      <c r="F520" s="70"/>
      <c r="G520" s="120" t="str">
        <f>'Before Initial Call'!G546</f>
        <v/>
      </c>
      <c r="H520" s="38"/>
      <c r="I520" s="121"/>
      <c r="J520" s="128"/>
      <c r="K520" s="128"/>
      <c r="L520" s="128"/>
      <c r="M520" s="128"/>
      <c r="N520" s="128"/>
      <c r="O520" s="128"/>
      <c r="P520" s="121"/>
      <c r="Q520" s="128"/>
      <c r="R520" s="129"/>
      <c r="S520" s="129"/>
      <c r="T520" s="129"/>
      <c r="U520" s="129"/>
    </row>
    <row r="521">
      <c r="A521" s="79"/>
      <c r="B521" s="79"/>
      <c r="C521" s="119"/>
      <c r="D521" s="79"/>
      <c r="E521" s="69"/>
      <c r="F521" s="70"/>
      <c r="G521" s="120" t="str">
        <f>'Before Initial Call'!G547</f>
        <v/>
      </c>
      <c r="H521" s="38"/>
      <c r="I521" s="121"/>
      <c r="J521" s="128"/>
      <c r="K521" s="128"/>
      <c r="L521" s="128"/>
      <c r="M521" s="128"/>
      <c r="N521" s="128"/>
      <c r="O521" s="128"/>
      <c r="P521" s="121"/>
      <c r="Q521" s="128"/>
      <c r="R521" s="129"/>
      <c r="S521" s="129"/>
      <c r="T521" s="129"/>
      <c r="U521" s="129"/>
    </row>
    <row r="522">
      <c r="A522" s="79"/>
      <c r="B522" s="79"/>
      <c r="C522" s="119"/>
      <c r="D522" s="79"/>
      <c r="E522" s="69"/>
      <c r="F522" s="70"/>
      <c r="G522" s="120" t="str">
        <f>'Before Initial Call'!G548</f>
        <v/>
      </c>
      <c r="H522" s="38"/>
      <c r="I522" s="121"/>
      <c r="J522" s="128"/>
      <c r="K522" s="128"/>
      <c r="L522" s="128"/>
      <c r="M522" s="128"/>
      <c r="N522" s="128"/>
      <c r="O522" s="128"/>
      <c r="P522" s="121"/>
      <c r="Q522" s="128"/>
      <c r="R522" s="129"/>
      <c r="S522" s="129"/>
      <c r="T522" s="129"/>
      <c r="U522" s="129"/>
    </row>
    <row r="523">
      <c r="A523" s="79"/>
      <c r="B523" s="79"/>
      <c r="C523" s="119"/>
      <c r="D523" s="79"/>
      <c r="E523" s="69"/>
      <c r="F523" s="70"/>
      <c r="G523" s="120" t="str">
        <f>'Before Initial Call'!G549</f>
        <v/>
      </c>
      <c r="H523" s="38"/>
      <c r="I523" s="121"/>
      <c r="J523" s="128"/>
      <c r="K523" s="128"/>
      <c r="L523" s="128"/>
      <c r="M523" s="128"/>
      <c r="N523" s="128"/>
      <c r="O523" s="128"/>
      <c r="P523" s="121"/>
      <c r="Q523" s="128"/>
      <c r="R523" s="129"/>
      <c r="S523" s="129"/>
      <c r="T523" s="129"/>
      <c r="U523" s="129"/>
    </row>
    <row r="524">
      <c r="A524" s="79"/>
      <c r="B524" s="79"/>
      <c r="C524" s="119"/>
      <c r="D524" s="79"/>
      <c r="E524" s="69"/>
      <c r="F524" s="70"/>
      <c r="G524" s="120" t="str">
        <f>'Before Initial Call'!G550</f>
        <v/>
      </c>
      <c r="H524" s="38"/>
      <c r="I524" s="121"/>
      <c r="J524" s="128"/>
      <c r="K524" s="128"/>
      <c r="L524" s="128"/>
      <c r="M524" s="128"/>
      <c r="N524" s="128"/>
      <c r="O524" s="128"/>
      <c r="P524" s="121"/>
      <c r="Q524" s="128"/>
      <c r="R524" s="129"/>
      <c r="S524" s="129"/>
      <c r="T524" s="129"/>
      <c r="U524" s="129"/>
    </row>
    <row r="525">
      <c r="A525" s="79"/>
      <c r="B525" s="79"/>
      <c r="C525" s="119"/>
      <c r="D525" s="79"/>
      <c r="E525" s="69"/>
      <c r="F525" s="70"/>
      <c r="G525" s="120" t="str">
        <f>'Before Initial Call'!G551</f>
        <v/>
      </c>
      <c r="H525" s="38"/>
      <c r="I525" s="121"/>
      <c r="J525" s="128"/>
      <c r="K525" s="128"/>
      <c r="L525" s="128"/>
      <c r="M525" s="128"/>
      <c r="N525" s="128"/>
      <c r="O525" s="128"/>
      <c r="P525" s="121"/>
      <c r="Q525" s="128"/>
      <c r="R525" s="129"/>
      <c r="S525" s="129"/>
      <c r="T525" s="129"/>
      <c r="U525" s="129"/>
    </row>
    <row r="526">
      <c r="A526" s="79"/>
      <c r="B526" s="79"/>
      <c r="C526" s="119"/>
      <c r="D526" s="79"/>
      <c r="E526" s="69"/>
      <c r="F526" s="70"/>
      <c r="G526" s="120" t="str">
        <f>'Before Initial Call'!G552</f>
        <v/>
      </c>
      <c r="H526" s="38"/>
      <c r="I526" s="121"/>
      <c r="J526" s="128"/>
      <c r="K526" s="128"/>
      <c r="L526" s="128"/>
      <c r="M526" s="128"/>
      <c r="N526" s="128"/>
      <c r="O526" s="128"/>
      <c r="P526" s="121"/>
      <c r="Q526" s="128"/>
      <c r="R526" s="129"/>
      <c r="S526" s="129"/>
      <c r="T526" s="129"/>
      <c r="U526" s="129"/>
    </row>
    <row r="527">
      <c r="A527" s="79"/>
      <c r="B527" s="79"/>
      <c r="C527" s="119"/>
      <c r="D527" s="79"/>
      <c r="E527" s="69"/>
      <c r="F527" s="70"/>
      <c r="G527" s="120" t="str">
        <f>'Before Initial Call'!G553</f>
        <v/>
      </c>
      <c r="H527" s="38"/>
      <c r="I527" s="121"/>
      <c r="J527" s="128"/>
      <c r="K527" s="128"/>
      <c r="L527" s="128"/>
      <c r="M527" s="128"/>
      <c r="N527" s="128"/>
      <c r="O527" s="128"/>
      <c r="P527" s="121"/>
      <c r="Q527" s="128"/>
      <c r="R527" s="129"/>
      <c r="S527" s="129"/>
      <c r="T527" s="129"/>
      <c r="U527" s="129"/>
    </row>
    <row r="528">
      <c r="A528" s="79"/>
      <c r="B528" s="79"/>
      <c r="C528" s="119"/>
      <c r="D528" s="79"/>
      <c r="E528" s="69"/>
      <c r="F528" s="70"/>
      <c r="G528" s="120" t="str">
        <f>'Before Initial Call'!G554</f>
        <v/>
      </c>
      <c r="H528" s="38"/>
      <c r="I528" s="121"/>
      <c r="J528" s="128"/>
      <c r="K528" s="128"/>
      <c r="L528" s="128"/>
      <c r="M528" s="128"/>
      <c r="N528" s="128"/>
      <c r="O528" s="128"/>
      <c r="P528" s="121"/>
      <c r="Q528" s="128"/>
      <c r="R528" s="129"/>
      <c r="S528" s="129"/>
      <c r="T528" s="129"/>
      <c r="U528" s="129"/>
    </row>
    <row r="529">
      <c r="A529" s="79"/>
      <c r="B529" s="79"/>
      <c r="C529" s="119"/>
      <c r="D529" s="79"/>
      <c r="E529" s="69"/>
      <c r="F529" s="70"/>
      <c r="G529" s="120" t="str">
        <f>'Before Initial Call'!G555</f>
        <v/>
      </c>
      <c r="H529" s="38"/>
      <c r="I529" s="121"/>
      <c r="J529" s="128"/>
      <c r="K529" s="128"/>
      <c r="L529" s="128"/>
      <c r="M529" s="128"/>
      <c r="N529" s="128"/>
      <c r="O529" s="128"/>
      <c r="P529" s="121"/>
      <c r="Q529" s="128"/>
      <c r="R529" s="129"/>
      <c r="S529" s="129"/>
      <c r="T529" s="129"/>
      <c r="U529" s="129"/>
    </row>
    <row r="530">
      <c r="A530" s="79"/>
      <c r="B530" s="79"/>
      <c r="C530" s="119"/>
      <c r="D530" s="79"/>
      <c r="E530" s="69"/>
      <c r="F530" s="70"/>
      <c r="G530" s="120" t="str">
        <f>'Before Initial Call'!G556</f>
        <v/>
      </c>
      <c r="H530" s="38"/>
      <c r="I530" s="121"/>
      <c r="J530" s="128"/>
      <c r="K530" s="128"/>
      <c r="L530" s="128"/>
      <c r="M530" s="128"/>
      <c r="N530" s="128"/>
      <c r="O530" s="128"/>
      <c r="P530" s="121"/>
      <c r="Q530" s="128"/>
      <c r="R530" s="129"/>
      <c r="S530" s="129"/>
      <c r="T530" s="129"/>
      <c r="U530" s="129"/>
    </row>
    <row r="531">
      <c r="A531" s="79"/>
      <c r="B531" s="79"/>
      <c r="C531" s="119"/>
      <c r="D531" s="79"/>
      <c r="E531" s="69"/>
      <c r="F531" s="70"/>
      <c r="G531" s="120" t="str">
        <f>'Before Initial Call'!G557</f>
        <v/>
      </c>
      <c r="H531" s="38"/>
      <c r="I531" s="121"/>
      <c r="J531" s="128"/>
      <c r="K531" s="128"/>
      <c r="L531" s="128"/>
      <c r="M531" s="128"/>
      <c r="N531" s="128"/>
      <c r="O531" s="128"/>
      <c r="P531" s="121"/>
      <c r="Q531" s="128"/>
      <c r="R531" s="129"/>
      <c r="S531" s="129"/>
      <c r="T531" s="129"/>
      <c r="U531" s="129"/>
    </row>
    <row r="532">
      <c r="A532" s="79"/>
      <c r="B532" s="79"/>
      <c r="C532" s="119"/>
      <c r="D532" s="79"/>
      <c r="E532" s="69"/>
      <c r="F532" s="70"/>
      <c r="G532" s="120" t="str">
        <f>'Before Initial Call'!G558</f>
        <v/>
      </c>
      <c r="H532" s="38"/>
      <c r="I532" s="121"/>
      <c r="J532" s="128"/>
      <c r="K532" s="128"/>
      <c r="L532" s="128"/>
      <c r="M532" s="128"/>
      <c r="N532" s="128"/>
      <c r="O532" s="128"/>
      <c r="P532" s="121"/>
      <c r="Q532" s="128"/>
      <c r="R532" s="129"/>
      <c r="S532" s="129"/>
      <c r="T532" s="129"/>
      <c r="U532" s="129"/>
    </row>
    <row r="533">
      <c r="A533" s="79"/>
      <c r="B533" s="79"/>
      <c r="C533" s="119"/>
      <c r="D533" s="79"/>
      <c r="E533" s="69"/>
      <c r="F533" s="70"/>
      <c r="G533" s="120" t="str">
        <f>'Before Initial Call'!G559</f>
        <v/>
      </c>
      <c r="H533" s="38"/>
      <c r="I533" s="121"/>
      <c r="J533" s="128"/>
      <c r="K533" s="128"/>
      <c r="L533" s="128"/>
      <c r="M533" s="128"/>
      <c r="N533" s="128"/>
      <c r="O533" s="128"/>
      <c r="P533" s="121"/>
      <c r="Q533" s="128"/>
      <c r="R533" s="129"/>
      <c r="S533" s="129"/>
      <c r="T533" s="129"/>
      <c r="U533" s="129"/>
    </row>
    <row r="534">
      <c r="A534" s="79"/>
      <c r="B534" s="79"/>
      <c r="C534" s="119"/>
      <c r="D534" s="79"/>
      <c r="E534" s="69"/>
      <c r="F534" s="70"/>
      <c r="G534" s="120" t="str">
        <f>'Before Initial Call'!G560</f>
        <v/>
      </c>
      <c r="H534" s="38"/>
      <c r="I534" s="121"/>
      <c r="J534" s="128"/>
      <c r="K534" s="128"/>
      <c r="L534" s="128"/>
      <c r="M534" s="128"/>
      <c r="N534" s="128"/>
      <c r="O534" s="128"/>
      <c r="P534" s="121"/>
      <c r="Q534" s="128"/>
      <c r="R534" s="129"/>
      <c r="S534" s="129"/>
      <c r="T534" s="129"/>
      <c r="U534" s="129"/>
    </row>
    <row r="535">
      <c r="A535" s="79"/>
      <c r="B535" s="79"/>
      <c r="C535" s="119"/>
      <c r="D535" s="79"/>
      <c r="E535" s="69"/>
      <c r="F535" s="70"/>
      <c r="G535" s="120" t="str">
        <f>'Before Initial Call'!G561</f>
        <v/>
      </c>
      <c r="H535" s="38"/>
      <c r="I535" s="121"/>
      <c r="J535" s="128"/>
      <c r="K535" s="128"/>
      <c r="L535" s="128"/>
      <c r="M535" s="128"/>
      <c r="N535" s="128"/>
      <c r="O535" s="128"/>
      <c r="P535" s="121"/>
      <c r="Q535" s="128"/>
      <c r="R535" s="129"/>
      <c r="S535" s="129"/>
      <c r="T535" s="129"/>
      <c r="U535" s="129"/>
    </row>
    <row r="536">
      <c r="A536" s="79"/>
      <c r="B536" s="79"/>
      <c r="C536" s="119"/>
      <c r="D536" s="79"/>
      <c r="E536" s="69"/>
      <c r="F536" s="70"/>
      <c r="G536" s="120" t="str">
        <f>'Before Initial Call'!G562</f>
        <v/>
      </c>
      <c r="H536" s="38"/>
      <c r="I536" s="121"/>
      <c r="J536" s="128"/>
      <c r="K536" s="128"/>
      <c r="L536" s="128"/>
      <c r="M536" s="128"/>
      <c r="N536" s="128"/>
      <c r="O536" s="128"/>
      <c r="P536" s="121"/>
      <c r="Q536" s="128"/>
      <c r="R536" s="129"/>
      <c r="S536" s="129"/>
      <c r="T536" s="129"/>
      <c r="U536" s="129"/>
    </row>
    <row r="537">
      <c r="A537" s="79"/>
      <c r="B537" s="79"/>
      <c r="C537" s="119"/>
      <c r="D537" s="79"/>
      <c r="E537" s="69"/>
      <c r="F537" s="70"/>
      <c r="G537" s="120" t="str">
        <f>'Before Initial Call'!G563</f>
        <v/>
      </c>
      <c r="H537" s="38"/>
      <c r="I537" s="121"/>
      <c r="J537" s="128"/>
      <c r="K537" s="128"/>
      <c r="L537" s="128"/>
      <c r="M537" s="128"/>
      <c r="N537" s="128"/>
      <c r="O537" s="128"/>
      <c r="P537" s="121"/>
      <c r="Q537" s="128"/>
      <c r="R537" s="129"/>
      <c r="S537" s="129"/>
      <c r="T537" s="129"/>
      <c r="U537" s="129"/>
    </row>
    <row r="538">
      <c r="A538" s="79"/>
      <c r="B538" s="79"/>
      <c r="C538" s="119"/>
      <c r="D538" s="79"/>
      <c r="E538" s="69"/>
      <c r="F538" s="70"/>
      <c r="G538" s="120" t="str">
        <f>'Before Initial Call'!G564</f>
        <v/>
      </c>
      <c r="H538" s="38"/>
      <c r="I538" s="121"/>
      <c r="J538" s="128"/>
      <c r="K538" s="128"/>
      <c r="L538" s="128"/>
      <c r="M538" s="128"/>
      <c r="N538" s="128"/>
      <c r="O538" s="128"/>
      <c r="P538" s="121"/>
      <c r="Q538" s="128"/>
      <c r="R538" s="129"/>
      <c r="S538" s="129"/>
      <c r="T538" s="129"/>
      <c r="U538" s="129"/>
    </row>
    <row r="539">
      <c r="A539" s="79"/>
      <c r="B539" s="79"/>
      <c r="C539" s="119"/>
      <c r="D539" s="79"/>
      <c r="E539" s="69"/>
      <c r="F539" s="70"/>
      <c r="G539" s="120" t="str">
        <f>'Before Initial Call'!G565</f>
        <v/>
      </c>
      <c r="H539" s="38"/>
      <c r="I539" s="121"/>
      <c r="J539" s="128"/>
      <c r="K539" s="128"/>
      <c r="L539" s="128"/>
      <c r="M539" s="128"/>
      <c r="N539" s="128"/>
      <c r="O539" s="128"/>
      <c r="P539" s="121"/>
      <c r="Q539" s="128"/>
      <c r="R539" s="129"/>
      <c r="S539" s="129"/>
      <c r="T539" s="129"/>
      <c r="U539" s="129"/>
    </row>
    <row r="540">
      <c r="A540" s="79"/>
      <c r="B540" s="79"/>
      <c r="C540" s="119"/>
      <c r="D540" s="79"/>
      <c r="E540" s="69"/>
      <c r="F540" s="70"/>
      <c r="G540" s="120" t="str">
        <f>'Before Initial Call'!G566</f>
        <v/>
      </c>
      <c r="H540" s="38"/>
      <c r="I540" s="121"/>
      <c r="J540" s="128"/>
      <c r="K540" s="128"/>
      <c r="L540" s="128"/>
      <c r="M540" s="128"/>
      <c r="N540" s="128"/>
      <c r="O540" s="128"/>
      <c r="P540" s="121"/>
      <c r="Q540" s="128"/>
      <c r="R540" s="129"/>
      <c r="S540" s="129"/>
      <c r="T540" s="129"/>
      <c r="U540" s="129"/>
    </row>
    <row r="541">
      <c r="A541" s="79"/>
      <c r="B541" s="79"/>
      <c r="C541" s="119"/>
      <c r="D541" s="79"/>
      <c r="E541" s="69"/>
      <c r="F541" s="70"/>
      <c r="G541" s="120" t="str">
        <f>'Before Initial Call'!G567</f>
        <v/>
      </c>
      <c r="H541" s="38"/>
      <c r="I541" s="121"/>
      <c r="J541" s="128"/>
      <c r="K541" s="128"/>
      <c r="L541" s="128"/>
      <c r="M541" s="128"/>
      <c r="N541" s="128"/>
      <c r="O541" s="128"/>
      <c r="P541" s="121"/>
      <c r="Q541" s="128"/>
      <c r="R541" s="129"/>
      <c r="S541" s="129"/>
      <c r="T541" s="129"/>
      <c r="U541" s="129"/>
    </row>
    <row r="542">
      <c r="A542" s="79"/>
      <c r="B542" s="79"/>
      <c r="C542" s="119"/>
      <c r="D542" s="79"/>
      <c r="E542" s="69"/>
      <c r="F542" s="70"/>
      <c r="G542" s="120" t="str">
        <f>'Before Initial Call'!G568</f>
        <v/>
      </c>
      <c r="H542" s="38"/>
      <c r="I542" s="121"/>
      <c r="J542" s="128"/>
      <c r="K542" s="128"/>
      <c r="L542" s="128"/>
      <c r="M542" s="128"/>
      <c r="N542" s="128"/>
      <c r="O542" s="128"/>
      <c r="P542" s="121"/>
      <c r="Q542" s="128"/>
      <c r="R542" s="129"/>
      <c r="S542" s="129"/>
      <c r="T542" s="129"/>
      <c r="U542" s="129"/>
    </row>
    <row r="543">
      <c r="A543" s="79"/>
      <c r="B543" s="79"/>
      <c r="C543" s="119"/>
      <c r="D543" s="79"/>
      <c r="E543" s="69"/>
      <c r="F543" s="70"/>
      <c r="G543" s="120" t="str">
        <f>'Before Initial Call'!G569</f>
        <v/>
      </c>
      <c r="H543" s="38"/>
      <c r="I543" s="121"/>
      <c r="J543" s="128"/>
      <c r="K543" s="128"/>
      <c r="L543" s="128"/>
      <c r="M543" s="128"/>
      <c r="N543" s="128"/>
      <c r="O543" s="128"/>
      <c r="P543" s="121"/>
      <c r="Q543" s="128"/>
      <c r="R543" s="129"/>
      <c r="S543" s="129"/>
      <c r="T543" s="129"/>
      <c r="U543" s="129"/>
    </row>
    <row r="544">
      <c r="A544" s="79"/>
      <c r="B544" s="79"/>
      <c r="C544" s="119"/>
      <c r="D544" s="79"/>
      <c r="E544" s="69"/>
      <c r="F544" s="70"/>
      <c r="G544" s="120" t="str">
        <f>'Before Initial Call'!G570</f>
        <v/>
      </c>
      <c r="H544" s="38"/>
      <c r="I544" s="121"/>
      <c r="J544" s="128"/>
      <c r="K544" s="128"/>
      <c r="L544" s="128"/>
      <c r="M544" s="128"/>
      <c r="N544" s="128"/>
      <c r="O544" s="128"/>
      <c r="P544" s="121"/>
      <c r="Q544" s="128"/>
      <c r="R544" s="129"/>
      <c r="S544" s="129"/>
      <c r="T544" s="129"/>
      <c r="U544" s="129"/>
    </row>
    <row r="545">
      <c r="A545" s="79"/>
      <c r="B545" s="79"/>
      <c r="C545" s="119"/>
      <c r="D545" s="79"/>
      <c r="E545" s="69"/>
      <c r="F545" s="70"/>
      <c r="G545" s="120" t="str">
        <f>'Before Initial Call'!G571</f>
        <v/>
      </c>
      <c r="H545" s="38"/>
      <c r="I545" s="121"/>
      <c r="J545" s="128"/>
      <c r="K545" s="128"/>
      <c r="L545" s="128"/>
      <c r="M545" s="128"/>
      <c r="N545" s="128"/>
      <c r="O545" s="128"/>
      <c r="P545" s="121"/>
      <c r="Q545" s="128"/>
      <c r="R545" s="129"/>
      <c r="S545" s="129"/>
      <c r="T545" s="129"/>
      <c r="U545" s="129"/>
    </row>
    <row r="546">
      <c r="A546" s="79"/>
      <c r="B546" s="79"/>
      <c r="C546" s="119"/>
      <c r="D546" s="79"/>
      <c r="E546" s="69"/>
      <c r="F546" s="70"/>
      <c r="G546" s="120" t="str">
        <f>'Before Initial Call'!G572</f>
        <v/>
      </c>
      <c r="H546" s="38"/>
      <c r="I546" s="121"/>
      <c r="J546" s="128"/>
      <c r="K546" s="128"/>
      <c r="L546" s="128"/>
      <c r="M546" s="128"/>
      <c r="N546" s="128"/>
      <c r="O546" s="128"/>
      <c r="P546" s="121"/>
      <c r="Q546" s="128"/>
      <c r="R546" s="129"/>
      <c r="S546" s="129"/>
      <c r="T546" s="129"/>
      <c r="U546" s="129"/>
    </row>
    <row r="547">
      <c r="A547" s="79"/>
      <c r="B547" s="79"/>
      <c r="C547" s="119"/>
      <c r="D547" s="79"/>
      <c r="E547" s="69"/>
      <c r="F547" s="70"/>
      <c r="G547" s="120" t="str">
        <f>'Before Initial Call'!G573</f>
        <v/>
      </c>
      <c r="H547" s="38"/>
      <c r="I547" s="121"/>
      <c r="J547" s="128"/>
      <c r="K547" s="128"/>
      <c r="L547" s="128"/>
      <c r="M547" s="128"/>
      <c r="N547" s="128"/>
      <c r="O547" s="128"/>
      <c r="P547" s="121"/>
      <c r="Q547" s="128"/>
      <c r="R547" s="129"/>
      <c r="S547" s="129"/>
      <c r="T547" s="129"/>
      <c r="U547" s="129"/>
    </row>
    <row r="548">
      <c r="A548" s="79"/>
      <c r="B548" s="79"/>
      <c r="C548" s="119"/>
      <c r="D548" s="79"/>
      <c r="E548" s="69"/>
      <c r="F548" s="70"/>
      <c r="G548" s="120" t="str">
        <f>'Before Initial Call'!G574</f>
        <v/>
      </c>
      <c r="H548" s="38"/>
      <c r="I548" s="121"/>
      <c r="J548" s="128"/>
      <c r="K548" s="128"/>
      <c r="L548" s="128"/>
      <c r="M548" s="128"/>
      <c r="N548" s="128"/>
      <c r="O548" s="128"/>
      <c r="P548" s="121"/>
      <c r="Q548" s="128"/>
      <c r="R548" s="129"/>
      <c r="S548" s="129"/>
      <c r="T548" s="129"/>
      <c r="U548" s="129"/>
    </row>
    <row r="549">
      <c r="A549" s="79"/>
      <c r="B549" s="79"/>
      <c r="C549" s="119"/>
      <c r="D549" s="79"/>
      <c r="E549" s="69"/>
      <c r="F549" s="70"/>
      <c r="G549" s="120" t="str">
        <f>'Before Initial Call'!G575</f>
        <v/>
      </c>
      <c r="H549" s="38"/>
      <c r="I549" s="121"/>
      <c r="J549" s="128"/>
      <c r="K549" s="128"/>
      <c r="L549" s="128"/>
      <c r="M549" s="128"/>
      <c r="N549" s="128"/>
      <c r="O549" s="128"/>
      <c r="P549" s="121"/>
      <c r="Q549" s="128"/>
      <c r="R549" s="129"/>
      <c r="S549" s="129"/>
      <c r="T549" s="129"/>
      <c r="U549" s="129"/>
    </row>
    <row r="550">
      <c r="A550" s="79"/>
      <c r="B550" s="79"/>
      <c r="C550" s="119"/>
      <c r="D550" s="79"/>
      <c r="E550" s="69"/>
      <c r="F550" s="70"/>
      <c r="G550" s="120" t="str">
        <f>'Before Initial Call'!G576</f>
        <v/>
      </c>
      <c r="H550" s="38"/>
      <c r="I550" s="121"/>
      <c r="J550" s="128"/>
      <c r="K550" s="128"/>
      <c r="L550" s="128"/>
      <c r="M550" s="128"/>
      <c r="N550" s="128"/>
      <c r="O550" s="128"/>
      <c r="P550" s="121"/>
      <c r="Q550" s="128"/>
      <c r="R550" s="129"/>
      <c r="S550" s="129"/>
      <c r="T550" s="129"/>
      <c r="U550" s="129"/>
    </row>
    <row r="551">
      <c r="A551" s="79"/>
      <c r="B551" s="79"/>
      <c r="C551" s="119"/>
      <c r="D551" s="79"/>
      <c r="E551" s="69"/>
      <c r="F551" s="70"/>
      <c r="G551" s="120" t="str">
        <f>'Before Initial Call'!G577</f>
        <v/>
      </c>
      <c r="H551" s="38"/>
      <c r="I551" s="121"/>
      <c r="J551" s="128"/>
      <c r="K551" s="128"/>
      <c r="L551" s="128"/>
      <c r="M551" s="128"/>
      <c r="N551" s="128"/>
      <c r="O551" s="128"/>
      <c r="P551" s="121"/>
      <c r="Q551" s="128"/>
      <c r="R551" s="129"/>
      <c r="S551" s="129"/>
      <c r="T551" s="129"/>
      <c r="U551" s="129"/>
    </row>
    <row r="552">
      <c r="A552" s="79"/>
      <c r="B552" s="79"/>
      <c r="C552" s="119"/>
      <c r="D552" s="79"/>
      <c r="E552" s="69"/>
      <c r="F552" s="70"/>
      <c r="G552" s="120" t="str">
        <f>'Before Initial Call'!G578</f>
        <v/>
      </c>
      <c r="H552" s="38"/>
      <c r="I552" s="121"/>
      <c r="J552" s="128"/>
      <c r="K552" s="128"/>
      <c r="L552" s="128"/>
      <c r="M552" s="128"/>
      <c r="N552" s="128"/>
      <c r="O552" s="128"/>
      <c r="P552" s="121"/>
      <c r="Q552" s="128"/>
      <c r="R552" s="129"/>
      <c r="S552" s="129"/>
      <c r="T552" s="129"/>
      <c r="U552" s="129"/>
    </row>
    <row r="553">
      <c r="A553" s="79"/>
      <c r="B553" s="79"/>
      <c r="C553" s="119"/>
      <c r="D553" s="79"/>
      <c r="E553" s="69"/>
      <c r="F553" s="70"/>
      <c r="G553" s="120" t="str">
        <f>'Before Initial Call'!G579</f>
        <v/>
      </c>
      <c r="H553" s="38"/>
      <c r="I553" s="121"/>
      <c r="J553" s="128"/>
      <c r="K553" s="128"/>
      <c r="L553" s="128"/>
      <c r="M553" s="128"/>
      <c r="N553" s="128"/>
      <c r="O553" s="128"/>
      <c r="P553" s="121"/>
      <c r="Q553" s="128"/>
      <c r="R553" s="129"/>
      <c r="S553" s="129"/>
      <c r="T553" s="129"/>
      <c r="U553" s="129"/>
    </row>
    <row r="554">
      <c r="A554" s="79"/>
      <c r="B554" s="79"/>
      <c r="C554" s="119"/>
      <c r="D554" s="79"/>
      <c r="E554" s="69"/>
      <c r="F554" s="70"/>
      <c r="G554" s="120" t="str">
        <f>'Before Initial Call'!G580</f>
        <v/>
      </c>
      <c r="H554" s="38"/>
      <c r="I554" s="121"/>
      <c r="J554" s="128"/>
      <c r="K554" s="128"/>
      <c r="L554" s="128"/>
      <c r="M554" s="128"/>
      <c r="N554" s="128"/>
      <c r="O554" s="128"/>
      <c r="P554" s="121"/>
      <c r="Q554" s="128"/>
      <c r="R554" s="129"/>
      <c r="S554" s="129"/>
      <c r="T554" s="129"/>
      <c r="U554" s="129"/>
    </row>
    <row r="555">
      <c r="A555" s="79"/>
      <c r="B555" s="79"/>
      <c r="C555" s="119"/>
      <c r="D555" s="79"/>
      <c r="E555" s="69"/>
      <c r="F555" s="70"/>
      <c r="G555" s="120" t="str">
        <f>'Before Initial Call'!G581</f>
        <v/>
      </c>
      <c r="H555" s="38"/>
      <c r="I555" s="121"/>
      <c r="J555" s="128"/>
      <c r="K555" s="128"/>
      <c r="L555" s="128"/>
      <c r="M555" s="128"/>
      <c r="N555" s="128"/>
      <c r="O555" s="128"/>
      <c r="P555" s="121"/>
      <c r="Q555" s="128"/>
      <c r="R555" s="129"/>
      <c r="S555" s="129"/>
      <c r="T555" s="129"/>
      <c r="U555" s="129"/>
    </row>
    <row r="556">
      <c r="A556" s="79"/>
      <c r="B556" s="79"/>
      <c r="C556" s="119"/>
      <c r="D556" s="79"/>
      <c r="E556" s="69"/>
      <c r="F556" s="70"/>
      <c r="G556" s="120" t="str">
        <f>'Before Initial Call'!G582</f>
        <v/>
      </c>
      <c r="H556" s="38"/>
      <c r="I556" s="121"/>
      <c r="J556" s="128"/>
      <c r="K556" s="128"/>
      <c r="L556" s="128"/>
      <c r="M556" s="128"/>
      <c r="N556" s="128"/>
      <c r="O556" s="128"/>
      <c r="P556" s="121"/>
      <c r="Q556" s="128"/>
      <c r="R556" s="129"/>
      <c r="S556" s="129"/>
      <c r="T556" s="129"/>
      <c r="U556" s="129"/>
    </row>
    <row r="557">
      <c r="A557" s="79"/>
      <c r="B557" s="79"/>
      <c r="C557" s="119"/>
      <c r="D557" s="79"/>
      <c r="E557" s="69"/>
      <c r="F557" s="70"/>
      <c r="G557" s="120" t="str">
        <f>'Before Initial Call'!G583</f>
        <v/>
      </c>
      <c r="H557" s="38"/>
      <c r="I557" s="121"/>
      <c r="J557" s="128"/>
      <c r="K557" s="128"/>
      <c r="L557" s="128"/>
      <c r="M557" s="128"/>
      <c r="N557" s="128"/>
      <c r="O557" s="128"/>
      <c r="P557" s="121"/>
      <c r="Q557" s="128"/>
      <c r="R557" s="129"/>
      <c r="S557" s="129"/>
      <c r="T557" s="129"/>
      <c r="U557" s="129"/>
    </row>
    <row r="558">
      <c r="A558" s="79"/>
      <c r="B558" s="79"/>
      <c r="C558" s="119"/>
      <c r="D558" s="79"/>
      <c r="E558" s="69"/>
      <c r="F558" s="70"/>
      <c r="G558" s="120" t="str">
        <f>'Before Initial Call'!G584</f>
        <v/>
      </c>
      <c r="H558" s="38"/>
      <c r="I558" s="121"/>
      <c r="J558" s="128"/>
      <c r="K558" s="128"/>
      <c r="L558" s="128"/>
      <c r="M558" s="128"/>
      <c r="N558" s="128"/>
      <c r="O558" s="128"/>
      <c r="P558" s="121"/>
      <c r="Q558" s="128"/>
      <c r="R558" s="129"/>
      <c r="S558" s="129"/>
      <c r="T558" s="129"/>
      <c r="U558" s="129"/>
    </row>
    <row r="559">
      <c r="A559" s="79"/>
      <c r="B559" s="79"/>
      <c r="C559" s="119"/>
      <c r="D559" s="79"/>
      <c r="E559" s="69"/>
      <c r="F559" s="70"/>
      <c r="G559" s="120" t="str">
        <f>'Before Initial Call'!G585</f>
        <v/>
      </c>
      <c r="H559" s="38"/>
      <c r="I559" s="121"/>
      <c r="J559" s="128"/>
      <c r="K559" s="128"/>
      <c r="L559" s="128"/>
      <c r="M559" s="128"/>
      <c r="N559" s="128"/>
      <c r="O559" s="128"/>
      <c r="P559" s="121"/>
      <c r="Q559" s="128"/>
      <c r="R559" s="129"/>
      <c r="S559" s="129"/>
      <c r="T559" s="129"/>
      <c r="U559" s="129"/>
    </row>
    <row r="560">
      <c r="A560" s="79"/>
      <c r="B560" s="79"/>
      <c r="C560" s="119"/>
      <c r="D560" s="79"/>
      <c r="E560" s="69"/>
      <c r="F560" s="70"/>
      <c r="G560" s="120" t="str">
        <f>'Before Initial Call'!G586</f>
        <v/>
      </c>
      <c r="H560" s="38"/>
      <c r="I560" s="121"/>
      <c r="J560" s="128"/>
      <c r="K560" s="128"/>
      <c r="L560" s="128"/>
      <c r="M560" s="128"/>
      <c r="N560" s="128"/>
      <c r="O560" s="128"/>
      <c r="P560" s="121"/>
      <c r="Q560" s="128"/>
      <c r="R560" s="129"/>
      <c r="S560" s="129"/>
      <c r="T560" s="129"/>
      <c r="U560" s="129"/>
    </row>
    <row r="561">
      <c r="A561" s="79"/>
      <c r="B561" s="79"/>
      <c r="C561" s="119"/>
      <c r="D561" s="79"/>
      <c r="E561" s="69"/>
      <c r="F561" s="70"/>
      <c r="G561" s="120" t="str">
        <f>'Before Initial Call'!G587</f>
        <v/>
      </c>
      <c r="H561" s="38"/>
      <c r="I561" s="121"/>
      <c r="J561" s="128"/>
      <c r="K561" s="128"/>
      <c r="L561" s="128"/>
      <c r="M561" s="128"/>
      <c r="N561" s="128"/>
      <c r="O561" s="128"/>
      <c r="P561" s="121"/>
      <c r="Q561" s="128"/>
      <c r="R561" s="129"/>
      <c r="S561" s="129"/>
      <c r="T561" s="129"/>
      <c r="U561" s="129"/>
    </row>
    <row r="562">
      <c r="A562" s="79"/>
      <c r="B562" s="79"/>
      <c r="C562" s="119"/>
      <c r="D562" s="79"/>
      <c r="E562" s="69"/>
      <c r="F562" s="70"/>
      <c r="G562" s="120" t="str">
        <f>'Before Initial Call'!G588</f>
        <v/>
      </c>
      <c r="H562" s="38"/>
      <c r="I562" s="121"/>
      <c r="J562" s="128"/>
      <c r="K562" s="128"/>
      <c r="L562" s="128"/>
      <c r="M562" s="128"/>
      <c r="N562" s="128"/>
      <c r="O562" s="128"/>
      <c r="P562" s="121"/>
      <c r="Q562" s="128"/>
      <c r="R562" s="129"/>
      <c r="S562" s="129"/>
      <c r="T562" s="129"/>
      <c r="U562" s="129"/>
    </row>
    <row r="563">
      <c r="A563" s="79"/>
      <c r="B563" s="79"/>
      <c r="C563" s="119"/>
      <c r="D563" s="79"/>
      <c r="E563" s="69"/>
      <c r="F563" s="70"/>
      <c r="G563" s="120" t="str">
        <f>'Before Initial Call'!G589</f>
        <v/>
      </c>
      <c r="H563" s="38"/>
      <c r="I563" s="121"/>
      <c r="J563" s="128"/>
      <c r="K563" s="128"/>
      <c r="L563" s="128"/>
      <c r="M563" s="128"/>
      <c r="N563" s="128"/>
      <c r="O563" s="128"/>
      <c r="P563" s="121"/>
      <c r="Q563" s="128"/>
      <c r="R563" s="129"/>
      <c r="S563" s="129"/>
      <c r="T563" s="129"/>
      <c r="U563" s="129"/>
    </row>
    <row r="564">
      <c r="A564" s="79"/>
      <c r="B564" s="79"/>
      <c r="C564" s="119"/>
      <c r="D564" s="79"/>
      <c r="E564" s="69"/>
      <c r="F564" s="70"/>
      <c r="G564" s="120" t="str">
        <f>'Before Initial Call'!G590</f>
        <v/>
      </c>
      <c r="H564" s="38"/>
      <c r="I564" s="121"/>
      <c r="J564" s="128"/>
      <c r="K564" s="128"/>
      <c r="L564" s="128"/>
      <c r="M564" s="128"/>
      <c r="N564" s="128"/>
      <c r="O564" s="128"/>
      <c r="P564" s="121"/>
      <c r="Q564" s="128"/>
      <c r="R564" s="129"/>
      <c r="S564" s="129"/>
      <c r="T564" s="129"/>
      <c r="U564" s="129"/>
    </row>
    <row r="565">
      <c r="A565" s="79"/>
      <c r="B565" s="79"/>
      <c r="C565" s="119"/>
      <c r="D565" s="79"/>
      <c r="E565" s="69"/>
      <c r="F565" s="70"/>
      <c r="G565" s="120" t="str">
        <f>'Before Initial Call'!G591</f>
        <v/>
      </c>
      <c r="H565" s="38"/>
      <c r="I565" s="121"/>
      <c r="J565" s="128"/>
      <c r="K565" s="128"/>
      <c r="L565" s="128"/>
      <c r="M565" s="128"/>
      <c r="N565" s="128"/>
      <c r="O565" s="128"/>
      <c r="P565" s="121"/>
      <c r="Q565" s="128"/>
      <c r="R565" s="129"/>
      <c r="S565" s="129"/>
      <c r="T565" s="129"/>
      <c r="U565" s="129"/>
    </row>
    <row r="566">
      <c r="A566" s="79"/>
      <c r="B566" s="79"/>
      <c r="C566" s="119"/>
      <c r="D566" s="79"/>
      <c r="E566" s="69"/>
      <c r="F566" s="70"/>
      <c r="G566" s="120" t="str">
        <f>'Before Initial Call'!G592</f>
        <v/>
      </c>
      <c r="H566" s="38"/>
      <c r="I566" s="121"/>
      <c r="J566" s="128"/>
      <c r="K566" s="128"/>
      <c r="L566" s="128"/>
      <c r="M566" s="128"/>
      <c r="N566" s="128"/>
      <c r="O566" s="128"/>
      <c r="P566" s="121"/>
      <c r="Q566" s="128"/>
      <c r="R566" s="129"/>
      <c r="S566" s="129"/>
      <c r="T566" s="129"/>
      <c r="U566" s="129"/>
    </row>
    <row r="567">
      <c r="A567" s="79"/>
      <c r="B567" s="79"/>
      <c r="C567" s="119"/>
      <c r="D567" s="79"/>
      <c r="E567" s="69"/>
      <c r="F567" s="70"/>
      <c r="G567" s="120" t="str">
        <f>'Before Initial Call'!G593</f>
        <v/>
      </c>
      <c r="H567" s="38"/>
      <c r="I567" s="121"/>
      <c r="J567" s="128"/>
      <c r="K567" s="128"/>
      <c r="L567" s="128"/>
      <c r="M567" s="128"/>
      <c r="N567" s="128"/>
      <c r="O567" s="128"/>
      <c r="P567" s="121"/>
      <c r="Q567" s="128"/>
      <c r="R567" s="129"/>
      <c r="S567" s="129"/>
      <c r="T567" s="129"/>
      <c r="U567" s="129"/>
    </row>
    <row r="568">
      <c r="A568" s="79"/>
      <c r="B568" s="79"/>
      <c r="C568" s="119"/>
      <c r="D568" s="79"/>
      <c r="E568" s="69"/>
      <c r="F568" s="70"/>
      <c r="G568" s="120" t="str">
        <f>'Before Initial Call'!G594</f>
        <v/>
      </c>
      <c r="H568" s="38"/>
      <c r="I568" s="121"/>
      <c r="J568" s="128"/>
      <c r="K568" s="128"/>
      <c r="L568" s="128"/>
      <c r="M568" s="128"/>
      <c r="N568" s="128"/>
      <c r="O568" s="128"/>
      <c r="P568" s="121"/>
      <c r="Q568" s="128"/>
      <c r="R568" s="129"/>
      <c r="S568" s="129"/>
      <c r="T568" s="129"/>
      <c r="U568" s="129"/>
    </row>
    <row r="569">
      <c r="A569" s="79"/>
      <c r="B569" s="79"/>
      <c r="C569" s="119"/>
      <c r="D569" s="79"/>
      <c r="E569" s="69"/>
      <c r="F569" s="70"/>
      <c r="G569" s="120" t="str">
        <f>'Before Initial Call'!G595</f>
        <v/>
      </c>
      <c r="H569" s="38"/>
      <c r="I569" s="121"/>
      <c r="J569" s="128"/>
      <c r="K569" s="128"/>
      <c r="L569" s="128"/>
      <c r="M569" s="128"/>
      <c r="N569" s="128"/>
      <c r="O569" s="128"/>
      <c r="P569" s="121"/>
      <c r="Q569" s="128"/>
      <c r="R569" s="129"/>
      <c r="S569" s="129"/>
      <c r="T569" s="129"/>
      <c r="U569" s="129"/>
    </row>
    <row r="570">
      <c r="A570" s="79"/>
      <c r="B570" s="79"/>
      <c r="C570" s="119"/>
      <c r="D570" s="79"/>
      <c r="E570" s="69"/>
      <c r="F570" s="70"/>
      <c r="G570" s="120" t="str">
        <f>'Before Initial Call'!G596</f>
        <v/>
      </c>
      <c r="H570" s="38"/>
      <c r="I570" s="121"/>
      <c r="J570" s="128"/>
      <c r="K570" s="128"/>
      <c r="L570" s="128"/>
      <c r="M570" s="128"/>
      <c r="N570" s="128"/>
      <c r="O570" s="128"/>
      <c r="P570" s="121"/>
      <c r="Q570" s="128"/>
      <c r="R570" s="129"/>
      <c r="S570" s="129"/>
      <c r="T570" s="129"/>
      <c r="U570" s="129"/>
    </row>
    <row r="571">
      <c r="A571" s="79"/>
      <c r="B571" s="79"/>
      <c r="C571" s="119"/>
      <c r="D571" s="79"/>
      <c r="E571" s="69"/>
      <c r="F571" s="70"/>
      <c r="G571" s="120" t="str">
        <f>'Before Initial Call'!G597</f>
        <v/>
      </c>
      <c r="H571" s="38"/>
      <c r="I571" s="121"/>
      <c r="J571" s="128"/>
      <c r="K571" s="128"/>
      <c r="L571" s="128"/>
      <c r="M571" s="128"/>
      <c r="N571" s="128"/>
      <c r="O571" s="128"/>
      <c r="P571" s="121"/>
      <c r="Q571" s="128"/>
      <c r="R571" s="129"/>
      <c r="S571" s="129"/>
      <c r="T571" s="129"/>
      <c r="U571" s="129"/>
    </row>
    <row r="572">
      <c r="A572" s="79"/>
      <c r="B572" s="79"/>
      <c r="C572" s="119"/>
      <c r="D572" s="79"/>
      <c r="E572" s="69"/>
      <c r="F572" s="70"/>
      <c r="G572" s="120" t="str">
        <f>'Before Initial Call'!G598</f>
        <v/>
      </c>
      <c r="H572" s="38"/>
      <c r="I572" s="121"/>
      <c r="J572" s="128"/>
      <c r="K572" s="128"/>
      <c r="L572" s="128"/>
      <c r="M572" s="128"/>
      <c r="N572" s="128"/>
      <c r="O572" s="128"/>
      <c r="P572" s="121"/>
      <c r="Q572" s="128"/>
      <c r="R572" s="129"/>
      <c r="S572" s="129"/>
      <c r="T572" s="129"/>
      <c r="U572" s="129"/>
    </row>
    <row r="573">
      <c r="A573" s="79"/>
      <c r="B573" s="79"/>
      <c r="C573" s="119"/>
      <c r="D573" s="79"/>
      <c r="E573" s="69"/>
      <c r="F573" s="70"/>
      <c r="G573" s="120" t="str">
        <f>'Before Initial Call'!G599</f>
        <v/>
      </c>
      <c r="H573" s="38"/>
      <c r="I573" s="121"/>
      <c r="J573" s="128"/>
      <c r="K573" s="128"/>
      <c r="L573" s="128"/>
      <c r="M573" s="128"/>
      <c r="N573" s="128"/>
      <c r="O573" s="128"/>
      <c r="P573" s="121"/>
      <c r="Q573" s="128"/>
      <c r="R573" s="129"/>
      <c r="S573" s="129"/>
      <c r="T573" s="129"/>
      <c r="U573" s="129"/>
    </row>
    <row r="574">
      <c r="A574" s="79"/>
      <c r="B574" s="79"/>
      <c r="C574" s="119"/>
      <c r="D574" s="79"/>
      <c r="E574" s="69"/>
      <c r="F574" s="70"/>
      <c r="G574" s="120" t="str">
        <f>'Before Initial Call'!G600</f>
        <v/>
      </c>
      <c r="H574" s="38"/>
      <c r="I574" s="121"/>
      <c r="J574" s="128"/>
      <c r="K574" s="128"/>
      <c r="L574" s="128"/>
      <c r="M574" s="128"/>
      <c r="N574" s="128"/>
      <c r="O574" s="128"/>
      <c r="P574" s="121"/>
      <c r="Q574" s="128"/>
      <c r="R574" s="129"/>
      <c r="S574" s="129"/>
      <c r="T574" s="129"/>
      <c r="U574" s="129"/>
    </row>
    <row r="575">
      <c r="A575" s="79"/>
      <c r="B575" s="79"/>
      <c r="C575" s="119"/>
      <c r="D575" s="79"/>
      <c r="E575" s="69"/>
      <c r="F575" s="70"/>
      <c r="G575" s="120" t="str">
        <f>'Before Initial Call'!G601</f>
        <v/>
      </c>
      <c r="H575" s="38"/>
      <c r="I575" s="121"/>
      <c r="J575" s="128"/>
      <c r="K575" s="128"/>
      <c r="L575" s="128"/>
      <c r="M575" s="128"/>
      <c r="N575" s="128"/>
      <c r="O575" s="128"/>
      <c r="P575" s="121"/>
      <c r="Q575" s="128"/>
      <c r="R575" s="129"/>
      <c r="S575" s="129"/>
      <c r="T575" s="129"/>
      <c r="U575" s="129"/>
    </row>
    <row r="576">
      <c r="A576" s="79"/>
      <c r="B576" s="79"/>
      <c r="C576" s="119"/>
      <c r="D576" s="79"/>
      <c r="E576" s="69"/>
      <c r="F576" s="70"/>
      <c r="G576" s="120" t="str">
        <f>'Before Initial Call'!G602</f>
        <v/>
      </c>
      <c r="H576" s="38"/>
      <c r="I576" s="121"/>
      <c r="J576" s="128"/>
      <c r="K576" s="128"/>
      <c r="L576" s="128"/>
      <c r="M576" s="128"/>
      <c r="N576" s="128"/>
      <c r="O576" s="128"/>
      <c r="P576" s="121"/>
      <c r="Q576" s="128"/>
      <c r="R576" s="129"/>
      <c r="S576" s="129"/>
      <c r="T576" s="129"/>
      <c r="U576" s="129"/>
    </row>
    <row r="577">
      <c r="A577" s="79"/>
      <c r="B577" s="79"/>
      <c r="C577" s="119"/>
      <c r="D577" s="79"/>
      <c r="E577" s="69"/>
      <c r="F577" s="70"/>
      <c r="G577" s="120" t="str">
        <f>'Before Initial Call'!G603</f>
        <v/>
      </c>
      <c r="H577" s="38"/>
      <c r="I577" s="121"/>
      <c r="J577" s="128"/>
      <c r="K577" s="128"/>
      <c r="L577" s="128"/>
      <c r="M577" s="128"/>
      <c r="N577" s="128"/>
      <c r="O577" s="128"/>
      <c r="P577" s="121"/>
      <c r="Q577" s="128"/>
      <c r="R577" s="129"/>
      <c r="S577" s="129"/>
      <c r="T577" s="129"/>
      <c r="U577" s="129"/>
    </row>
    <row r="578">
      <c r="A578" s="79"/>
      <c r="B578" s="79"/>
      <c r="C578" s="119"/>
      <c r="D578" s="79"/>
      <c r="E578" s="69"/>
      <c r="F578" s="70"/>
      <c r="G578" s="120" t="str">
        <f>'Before Initial Call'!G604</f>
        <v/>
      </c>
      <c r="H578" s="38"/>
      <c r="I578" s="121"/>
      <c r="J578" s="128"/>
      <c r="K578" s="128"/>
      <c r="L578" s="128"/>
      <c r="M578" s="128"/>
      <c r="N578" s="128"/>
      <c r="O578" s="128"/>
      <c r="P578" s="121"/>
      <c r="Q578" s="128"/>
      <c r="R578" s="129"/>
      <c r="S578" s="129"/>
      <c r="T578" s="129"/>
      <c r="U578" s="129"/>
    </row>
    <row r="579">
      <c r="A579" s="79"/>
      <c r="B579" s="79"/>
      <c r="C579" s="119"/>
      <c r="D579" s="79"/>
      <c r="E579" s="69"/>
      <c r="F579" s="70"/>
      <c r="G579" s="120" t="str">
        <f>'Before Initial Call'!G605</f>
        <v/>
      </c>
      <c r="H579" s="38"/>
      <c r="I579" s="121"/>
      <c r="J579" s="128"/>
      <c r="K579" s="128"/>
      <c r="L579" s="128"/>
      <c r="M579" s="128"/>
      <c r="N579" s="128"/>
      <c r="O579" s="128"/>
      <c r="P579" s="121"/>
      <c r="Q579" s="128"/>
      <c r="R579" s="129"/>
      <c r="S579" s="129"/>
      <c r="T579" s="129"/>
      <c r="U579" s="129"/>
    </row>
    <row r="580">
      <c r="A580" s="79"/>
      <c r="B580" s="79"/>
      <c r="C580" s="119"/>
      <c r="D580" s="79"/>
      <c r="E580" s="69"/>
      <c r="F580" s="70"/>
      <c r="G580" s="120" t="str">
        <f>'Before Initial Call'!G606</f>
        <v/>
      </c>
      <c r="H580" s="38"/>
      <c r="I580" s="121"/>
      <c r="J580" s="128"/>
      <c r="K580" s="128"/>
      <c r="L580" s="128"/>
      <c r="M580" s="128"/>
      <c r="N580" s="128"/>
      <c r="O580" s="128"/>
      <c r="P580" s="121"/>
      <c r="Q580" s="128"/>
      <c r="R580" s="129"/>
      <c r="S580" s="129"/>
      <c r="T580" s="129"/>
      <c r="U580" s="129"/>
    </row>
    <row r="581">
      <c r="A581" s="79"/>
      <c r="B581" s="79"/>
      <c r="C581" s="119"/>
      <c r="D581" s="79"/>
      <c r="E581" s="69"/>
      <c r="F581" s="70"/>
      <c r="G581" s="120" t="str">
        <f>'Before Initial Call'!G607</f>
        <v/>
      </c>
      <c r="H581" s="38"/>
      <c r="I581" s="121"/>
      <c r="J581" s="128"/>
      <c r="K581" s="128"/>
      <c r="L581" s="128"/>
      <c r="M581" s="128"/>
      <c r="N581" s="128"/>
      <c r="O581" s="128"/>
      <c r="P581" s="121"/>
      <c r="Q581" s="128"/>
      <c r="R581" s="129"/>
      <c r="S581" s="129"/>
      <c r="T581" s="129"/>
      <c r="U581" s="129"/>
    </row>
    <row r="582">
      <c r="A582" s="79"/>
      <c r="B582" s="79"/>
      <c r="C582" s="119"/>
      <c r="D582" s="79"/>
      <c r="E582" s="69"/>
      <c r="F582" s="70"/>
      <c r="G582" s="120" t="str">
        <f>'Before Initial Call'!G608</f>
        <v/>
      </c>
      <c r="H582" s="38"/>
      <c r="I582" s="121"/>
      <c r="J582" s="128"/>
      <c r="K582" s="128"/>
      <c r="L582" s="128"/>
      <c r="M582" s="128"/>
      <c r="N582" s="128"/>
      <c r="O582" s="128"/>
      <c r="P582" s="121"/>
      <c r="Q582" s="128"/>
      <c r="R582" s="129"/>
      <c r="S582" s="129"/>
      <c r="T582" s="129"/>
      <c r="U582" s="129"/>
    </row>
    <row r="583">
      <c r="A583" s="79"/>
      <c r="B583" s="79"/>
      <c r="C583" s="119"/>
      <c r="D583" s="79"/>
      <c r="E583" s="69"/>
      <c r="F583" s="70"/>
      <c r="G583" s="120" t="str">
        <f>'Before Initial Call'!G609</f>
        <v/>
      </c>
      <c r="H583" s="38"/>
      <c r="I583" s="121"/>
      <c r="J583" s="128"/>
      <c r="K583" s="128"/>
      <c r="L583" s="128"/>
      <c r="M583" s="128"/>
      <c r="N583" s="128"/>
      <c r="O583" s="128"/>
      <c r="P583" s="121"/>
      <c r="Q583" s="128"/>
      <c r="R583" s="129"/>
      <c r="S583" s="129"/>
      <c r="T583" s="129"/>
      <c r="U583" s="129"/>
    </row>
    <row r="584">
      <c r="A584" s="79"/>
      <c r="B584" s="79"/>
      <c r="C584" s="119"/>
      <c r="D584" s="79"/>
      <c r="E584" s="69"/>
      <c r="F584" s="70"/>
      <c r="G584" s="120" t="str">
        <f>'Before Initial Call'!G610</f>
        <v/>
      </c>
      <c r="H584" s="38"/>
      <c r="I584" s="121"/>
      <c r="J584" s="128"/>
      <c r="K584" s="128"/>
      <c r="L584" s="128"/>
      <c r="M584" s="128"/>
      <c r="N584" s="128"/>
      <c r="O584" s="128"/>
      <c r="P584" s="121"/>
      <c r="Q584" s="128"/>
      <c r="R584" s="129"/>
      <c r="S584" s="129"/>
      <c r="T584" s="129"/>
      <c r="U584" s="129"/>
    </row>
    <row r="585">
      <c r="A585" s="79"/>
      <c r="B585" s="79"/>
      <c r="C585" s="119"/>
      <c r="D585" s="79"/>
      <c r="E585" s="69"/>
      <c r="F585" s="70"/>
      <c r="G585" s="120" t="str">
        <f>'Before Initial Call'!G611</f>
        <v/>
      </c>
      <c r="H585" s="38"/>
      <c r="I585" s="121"/>
      <c r="J585" s="128"/>
      <c r="K585" s="128"/>
      <c r="L585" s="128"/>
      <c r="M585" s="128"/>
      <c r="N585" s="128"/>
      <c r="O585" s="128"/>
      <c r="P585" s="121"/>
      <c r="Q585" s="128"/>
      <c r="R585" s="129"/>
      <c r="S585" s="129"/>
      <c r="T585" s="129"/>
      <c r="U585" s="129"/>
    </row>
    <row r="586">
      <c r="A586" s="79"/>
      <c r="B586" s="79"/>
      <c r="C586" s="119"/>
      <c r="D586" s="79"/>
      <c r="E586" s="69"/>
      <c r="F586" s="70"/>
      <c r="G586" s="120" t="str">
        <f>'Before Initial Call'!G612</f>
        <v/>
      </c>
      <c r="H586" s="38"/>
      <c r="I586" s="121"/>
      <c r="J586" s="128"/>
      <c r="K586" s="128"/>
      <c r="L586" s="128"/>
      <c r="M586" s="128"/>
      <c r="N586" s="128"/>
      <c r="O586" s="128"/>
      <c r="P586" s="121"/>
      <c r="Q586" s="128"/>
      <c r="R586" s="129"/>
      <c r="S586" s="129"/>
      <c r="T586" s="129"/>
      <c r="U586" s="129"/>
    </row>
    <row r="587">
      <c r="A587" s="79"/>
      <c r="B587" s="79"/>
      <c r="C587" s="119"/>
      <c r="D587" s="79"/>
      <c r="E587" s="69"/>
      <c r="F587" s="70"/>
      <c r="G587" s="120" t="str">
        <f>'Before Initial Call'!G613</f>
        <v/>
      </c>
      <c r="H587" s="38"/>
      <c r="I587" s="121"/>
      <c r="J587" s="128"/>
      <c r="K587" s="128"/>
      <c r="L587" s="128"/>
      <c r="M587" s="128"/>
      <c r="N587" s="128"/>
      <c r="O587" s="128"/>
      <c r="P587" s="121"/>
      <c r="Q587" s="128"/>
      <c r="R587" s="129"/>
      <c r="S587" s="129"/>
      <c r="T587" s="129"/>
      <c r="U587" s="129"/>
    </row>
    <row r="588">
      <c r="A588" s="79"/>
      <c r="B588" s="79"/>
      <c r="C588" s="119"/>
      <c r="D588" s="79"/>
      <c r="E588" s="69"/>
      <c r="F588" s="70"/>
      <c r="G588" s="120" t="str">
        <f>'Before Initial Call'!G614</f>
        <v/>
      </c>
      <c r="H588" s="38"/>
      <c r="I588" s="121"/>
      <c r="J588" s="128"/>
      <c r="K588" s="128"/>
      <c r="L588" s="128"/>
      <c r="M588" s="128"/>
      <c r="N588" s="128"/>
      <c r="O588" s="128"/>
      <c r="P588" s="121"/>
      <c r="Q588" s="128"/>
      <c r="R588" s="129"/>
      <c r="S588" s="129"/>
      <c r="T588" s="129"/>
      <c r="U588" s="129"/>
    </row>
    <row r="589">
      <c r="A589" s="79"/>
      <c r="B589" s="79"/>
      <c r="C589" s="119"/>
      <c r="D589" s="79"/>
      <c r="E589" s="69"/>
      <c r="F589" s="70"/>
      <c r="G589" s="120" t="str">
        <f>'Before Initial Call'!G615</f>
        <v/>
      </c>
      <c r="H589" s="38"/>
      <c r="I589" s="121"/>
      <c r="J589" s="128"/>
      <c r="K589" s="128"/>
      <c r="L589" s="128"/>
      <c r="M589" s="128"/>
      <c r="N589" s="128"/>
      <c r="O589" s="128"/>
      <c r="P589" s="121"/>
      <c r="Q589" s="128"/>
      <c r="R589" s="129"/>
      <c r="S589" s="129"/>
      <c r="T589" s="129"/>
      <c r="U589" s="129"/>
    </row>
    <row r="590">
      <c r="A590" s="79"/>
      <c r="B590" s="79"/>
      <c r="C590" s="119"/>
      <c r="D590" s="79"/>
      <c r="E590" s="69"/>
      <c r="F590" s="70"/>
      <c r="G590" s="120" t="str">
        <f>'Before Initial Call'!G616</f>
        <v/>
      </c>
      <c r="H590" s="38"/>
      <c r="I590" s="121"/>
      <c r="J590" s="128"/>
      <c r="K590" s="128"/>
      <c r="L590" s="128"/>
      <c r="M590" s="128"/>
      <c r="N590" s="128"/>
      <c r="O590" s="128"/>
      <c r="P590" s="121"/>
      <c r="Q590" s="128"/>
      <c r="R590" s="129"/>
      <c r="S590" s="129"/>
      <c r="T590" s="129"/>
      <c r="U590" s="129"/>
    </row>
    <row r="591">
      <c r="A591" s="79"/>
      <c r="B591" s="79"/>
      <c r="C591" s="119"/>
      <c r="D591" s="79"/>
      <c r="E591" s="69"/>
      <c r="F591" s="70"/>
      <c r="G591" s="120" t="str">
        <f>'Before Initial Call'!G617</f>
        <v/>
      </c>
      <c r="H591" s="38"/>
      <c r="I591" s="121"/>
      <c r="J591" s="128"/>
      <c r="K591" s="128"/>
      <c r="L591" s="128"/>
      <c r="M591" s="128"/>
      <c r="N591" s="128"/>
      <c r="O591" s="128"/>
      <c r="P591" s="121"/>
      <c r="Q591" s="128"/>
      <c r="R591" s="129"/>
      <c r="S591" s="129"/>
      <c r="T591" s="129"/>
      <c r="U591" s="129"/>
    </row>
    <row r="592">
      <c r="A592" s="79"/>
      <c r="B592" s="79"/>
      <c r="C592" s="119"/>
      <c r="D592" s="79"/>
      <c r="E592" s="69"/>
      <c r="F592" s="70"/>
      <c r="G592" s="120" t="str">
        <f>'Before Initial Call'!G618</f>
        <v/>
      </c>
      <c r="H592" s="38"/>
      <c r="I592" s="121"/>
      <c r="J592" s="128"/>
      <c r="K592" s="128"/>
      <c r="L592" s="128"/>
      <c r="M592" s="128"/>
      <c r="N592" s="128"/>
      <c r="O592" s="128"/>
      <c r="P592" s="121"/>
      <c r="Q592" s="128"/>
      <c r="R592" s="129"/>
      <c r="S592" s="129"/>
      <c r="T592" s="129"/>
      <c r="U592" s="129"/>
    </row>
    <row r="593">
      <c r="A593" s="79"/>
      <c r="B593" s="79"/>
      <c r="C593" s="119"/>
      <c r="D593" s="79"/>
      <c r="E593" s="69"/>
      <c r="F593" s="70"/>
      <c r="G593" s="120" t="str">
        <f>'Before Initial Call'!G619</f>
        <v/>
      </c>
      <c r="H593" s="38"/>
      <c r="I593" s="121"/>
      <c r="J593" s="128"/>
      <c r="K593" s="128"/>
      <c r="L593" s="128"/>
      <c r="M593" s="128"/>
      <c r="N593" s="128"/>
      <c r="O593" s="128"/>
      <c r="P593" s="121"/>
      <c r="Q593" s="128"/>
      <c r="R593" s="129"/>
      <c r="S593" s="129"/>
      <c r="T593" s="129"/>
      <c r="U593" s="129"/>
    </row>
    <row r="594">
      <c r="A594" s="79"/>
      <c r="B594" s="79"/>
      <c r="C594" s="119"/>
      <c r="D594" s="79"/>
      <c r="E594" s="69"/>
      <c r="F594" s="70"/>
      <c r="G594" s="120" t="str">
        <f>'Before Initial Call'!G620</f>
        <v/>
      </c>
      <c r="H594" s="38"/>
      <c r="I594" s="121"/>
      <c r="J594" s="128"/>
      <c r="K594" s="128"/>
      <c r="L594" s="128"/>
      <c r="M594" s="128"/>
      <c r="N594" s="128"/>
      <c r="O594" s="128"/>
      <c r="P594" s="121"/>
      <c r="Q594" s="128"/>
      <c r="R594" s="129"/>
      <c r="S594" s="129"/>
      <c r="T594" s="129"/>
      <c r="U594" s="129"/>
    </row>
    <row r="595">
      <c r="A595" s="79"/>
      <c r="B595" s="79"/>
      <c r="C595" s="119"/>
      <c r="D595" s="79"/>
      <c r="E595" s="69"/>
      <c r="F595" s="70"/>
      <c r="G595" s="120" t="str">
        <f>'Before Initial Call'!G621</f>
        <v/>
      </c>
      <c r="H595" s="38"/>
      <c r="I595" s="121"/>
      <c r="J595" s="128"/>
      <c r="K595" s="128"/>
      <c r="L595" s="128"/>
      <c r="M595" s="128"/>
      <c r="N595" s="128"/>
      <c r="O595" s="128"/>
      <c r="P595" s="121"/>
      <c r="Q595" s="128"/>
      <c r="R595" s="129"/>
      <c r="S595" s="129"/>
      <c r="T595" s="129"/>
      <c r="U595" s="129"/>
    </row>
    <row r="596">
      <c r="A596" s="79"/>
      <c r="B596" s="79"/>
      <c r="C596" s="119"/>
      <c r="D596" s="79"/>
      <c r="E596" s="69"/>
      <c r="F596" s="70"/>
      <c r="G596" s="120" t="str">
        <f>'Before Initial Call'!G622</f>
        <v/>
      </c>
      <c r="H596" s="38"/>
      <c r="I596" s="121"/>
      <c r="J596" s="128"/>
      <c r="K596" s="128"/>
      <c r="L596" s="128"/>
      <c r="M596" s="128"/>
      <c r="N596" s="128"/>
      <c r="O596" s="128"/>
      <c r="P596" s="121"/>
      <c r="Q596" s="128"/>
      <c r="R596" s="129"/>
      <c r="S596" s="129"/>
      <c r="T596" s="129"/>
      <c r="U596" s="129"/>
    </row>
    <row r="597">
      <c r="A597" s="79"/>
      <c r="B597" s="79"/>
      <c r="C597" s="119"/>
      <c r="D597" s="79"/>
      <c r="E597" s="69"/>
      <c r="F597" s="70"/>
      <c r="G597" s="120" t="str">
        <f>'Before Initial Call'!G623</f>
        <v/>
      </c>
      <c r="H597" s="38"/>
      <c r="I597" s="121"/>
      <c r="J597" s="128"/>
      <c r="K597" s="128"/>
      <c r="L597" s="128"/>
      <c r="M597" s="128"/>
      <c r="N597" s="128"/>
      <c r="O597" s="128"/>
      <c r="P597" s="121"/>
      <c r="Q597" s="128"/>
      <c r="R597" s="129"/>
      <c r="S597" s="129"/>
      <c r="T597" s="129"/>
      <c r="U597" s="129"/>
    </row>
    <row r="598">
      <c r="A598" s="79"/>
      <c r="B598" s="79"/>
      <c r="C598" s="119"/>
      <c r="D598" s="79"/>
      <c r="E598" s="69"/>
      <c r="F598" s="70"/>
      <c r="G598" s="120" t="str">
        <f>'Before Initial Call'!G624</f>
        <v/>
      </c>
      <c r="H598" s="38"/>
      <c r="I598" s="121"/>
      <c r="J598" s="128"/>
      <c r="K598" s="128"/>
      <c r="L598" s="128"/>
      <c r="M598" s="128"/>
      <c r="N598" s="128"/>
      <c r="O598" s="128"/>
      <c r="P598" s="121"/>
      <c r="Q598" s="128"/>
      <c r="R598" s="129"/>
      <c r="S598" s="129"/>
      <c r="T598" s="129"/>
      <c r="U598" s="129"/>
    </row>
    <row r="599">
      <c r="A599" s="79"/>
      <c r="B599" s="79"/>
      <c r="C599" s="119"/>
      <c r="D599" s="79"/>
      <c r="E599" s="69"/>
      <c r="F599" s="70"/>
      <c r="G599" s="120" t="str">
        <f>'Before Initial Call'!G625</f>
        <v/>
      </c>
      <c r="H599" s="38"/>
      <c r="I599" s="121"/>
      <c r="J599" s="128"/>
      <c r="K599" s="128"/>
      <c r="L599" s="128"/>
      <c r="M599" s="128"/>
      <c r="N599" s="128"/>
      <c r="O599" s="128"/>
      <c r="P599" s="121"/>
      <c r="Q599" s="128"/>
      <c r="R599" s="129"/>
      <c r="S599" s="129"/>
      <c r="T599" s="129"/>
      <c r="U599" s="129"/>
    </row>
    <row r="600">
      <c r="A600" s="79"/>
      <c r="B600" s="79"/>
      <c r="C600" s="119"/>
      <c r="D600" s="79"/>
      <c r="E600" s="69"/>
      <c r="F600" s="70"/>
      <c r="G600" s="120" t="str">
        <f>'Before Initial Call'!G626</f>
        <v/>
      </c>
      <c r="H600" s="38"/>
      <c r="I600" s="121"/>
      <c r="J600" s="128"/>
      <c r="K600" s="128"/>
      <c r="L600" s="128"/>
      <c r="M600" s="128"/>
      <c r="N600" s="128"/>
      <c r="O600" s="128"/>
      <c r="P600" s="121"/>
      <c r="Q600" s="128"/>
      <c r="R600" s="129"/>
      <c r="S600" s="129"/>
      <c r="T600" s="129"/>
      <c r="U600" s="129"/>
    </row>
    <row r="601">
      <c r="A601" s="79"/>
      <c r="B601" s="79"/>
      <c r="C601" s="119"/>
      <c r="D601" s="79"/>
      <c r="E601" s="69"/>
      <c r="F601" s="70"/>
      <c r="G601" s="120" t="str">
        <f>'Before Initial Call'!G627</f>
        <v/>
      </c>
      <c r="H601" s="38"/>
      <c r="I601" s="121"/>
      <c r="J601" s="128"/>
      <c r="K601" s="128"/>
      <c r="L601" s="128"/>
      <c r="M601" s="128"/>
      <c r="N601" s="128"/>
      <c r="O601" s="128"/>
      <c r="P601" s="121"/>
      <c r="Q601" s="128"/>
      <c r="R601" s="129"/>
      <c r="S601" s="129"/>
      <c r="T601" s="129"/>
      <c r="U601" s="129"/>
    </row>
    <row r="602">
      <c r="A602" s="79"/>
      <c r="B602" s="79"/>
      <c r="C602" s="119"/>
      <c r="D602" s="79"/>
      <c r="E602" s="69"/>
      <c r="F602" s="70"/>
      <c r="G602" s="120" t="str">
        <f>'Before Initial Call'!G628</f>
        <v/>
      </c>
      <c r="H602" s="38"/>
      <c r="I602" s="121"/>
      <c r="J602" s="128"/>
      <c r="K602" s="128"/>
      <c r="L602" s="128"/>
      <c r="M602" s="128"/>
      <c r="N602" s="128"/>
      <c r="O602" s="128"/>
      <c r="P602" s="121"/>
      <c r="Q602" s="128"/>
      <c r="R602" s="129"/>
      <c r="S602" s="129"/>
      <c r="T602" s="129"/>
      <c r="U602" s="129"/>
    </row>
    <row r="603">
      <c r="A603" s="79"/>
      <c r="B603" s="79"/>
      <c r="C603" s="119"/>
      <c r="D603" s="79"/>
      <c r="E603" s="69"/>
      <c r="F603" s="70"/>
      <c r="G603" s="120" t="str">
        <f>'Before Initial Call'!G629</f>
        <v/>
      </c>
      <c r="H603" s="38"/>
      <c r="I603" s="121"/>
      <c r="J603" s="128"/>
      <c r="K603" s="128"/>
      <c r="L603" s="128"/>
      <c r="M603" s="128"/>
      <c r="N603" s="128"/>
      <c r="O603" s="128"/>
      <c r="P603" s="121"/>
      <c r="Q603" s="128"/>
      <c r="R603" s="129"/>
      <c r="S603" s="129"/>
      <c r="T603" s="129"/>
      <c r="U603" s="129"/>
    </row>
    <row r="604">
      <c r="A604" s="79"/>
      <c r="B604" s="79"/>
      <c r="C604" s="119"/>
      <c r="D604" s="79"/>
      <c r="E604" s="69"/>
      <c r="F604" s="70"/>
      <c r="G604" s="120" t="str">
        <f>'Before Initial Call'!G630</f>
        <v/>
      </c>
      <c r="H604" s="38"/>
      <c r="I604" s="121"/>
      <c r="J604" s="128"/>
      <c r="K604" s="128"/>
      <c r="L604" s="128"/>
      <c r="M604" s="128"/>
      <c r="N604" s="128"/>
      <c r="O604" s="128"/>
      <c r="P604" s="121"/>
      <c r="Q604" s="128"/>
      <c r="R604" s="129"/>
      <c r="S604" s="129"/>
      <c r="T604" s="129"/>
      <c r="U604" s="129"/>
    </row>
    <row r="605">
      <c r="A605" s="79"/>
      <c r="B605" s="79"/>
      <c r="C605" s="119"/>
      <c r="D605" s="79"/>
      <c r="E605" s="69"/>
      <c r="F605" s="70"/>
      <c r="G605" s="120" t="str">
        <f>'Before Initial Call'!G631</f>
        <v/>
      </c>
      <c r="H605" s="38"/>
      <c r="I605" s="121"/>
      <c r="J605" s="128"/>
      <c r="K605" s="128"/>
      <c r="L605" s="128"/>
      <c r="M605" s="128"/>
      <c r="N605" s="128"/>
      <c r="O605" s="128"/>
      <c r="P605" s="121"/>
      <c r="Q605" s="128"/>
      <c r="R605" s="129"/>
      <c r="S605" s="129"/>
      <c r="T605" s="129"/>
      <c r="U605" s="129"/>
    </row>
    <row r="606">
      <c r="A606" s="79"/>
      <c r="B606" s="79"/>
      <c r="C606" s="119"/>
      <c r="D606" s="79"/>
      <c r="E606" s="69"/>
      <c r="F606" s="70"/>
      <c r="G606" s="120" t="str">
        <f>'Before Initial Call'!G632</f>
        <v/>
      </c>
      <c r="H606" s="38"/>
      <c r="I606" s="121"/>
      <c r="J606" s="128"/>
      <c r="K606" s="128"/>
      <c r="L606" s="128"/>
      <c r="M606" s="128"/>
      <c r="N606" s="128"/>
      <c r="O606" s="128"/>
      <c r="P606" s="121"/>
      <c r="Q606" s="128"/>
      <c r="R606" s="129"/>
      <c r="S606" s="129"/>
      <c r="T606" s="129"/>
      <c r="U606" s="129"/>
    </row>
    <row r="607">
      <c r="A607" s="79"/>
      <c r="B607" s="79"/>
      <c r="C607" s="119"/>
      <c r="D607" s="79"/>
      <c r="E607" s="69"/>
      <c r="F607" s="70"/>
      <c r="G607" s="120" t="str">
        <f>'Before Initial Call'!G633</f>
        <v/>
      </c>
      <c r="H607" s="38"/>
      <c r="I607" s="121"/>
      <c r="J607" s="128"/>
      <c r="K607" s="128"/>
      <c r="L607" s="128"/>
      <c r="M607" s="128"/>
      <c r="N607" s="128"/>
      <c r="O607" s="128"/>
      <c r="P607" s="121"/>
      <c r="Q607" s="128"/>
      <c r="R607" s="129"/>
      <c r="S607" s="129"/>
      <c r="T607" s="129"/>
      <c r="U607" s="129"/>
    </row>
    <row r="608">
      <c r="A608" s="79"/>
      <c r="B608" s="79"/>
      <c r="C608" s="119"/>
      <c r="D608" s="79"/>
      <c r="E608" s="69"/>
      <c r="F608" s="70"/>
      <c r="G608" s="120" t="str">
        <f>'Before Initial Call'!G634</f>
        <v/>
      </c>
      <c r="H608" s="38"/>
      <c r="I608" s="121"/>
      <c r="J608" s="128"/>
      <c r="K608" s="128"/>
      <c r="L608" s="128"/>
      <c r="M608" s="128"/>
      <c r="N608" s="128"/>
      <c r="O608" s="128"/>
      <c r="P608" s="121"/>
      <c r="Q608" s="128"/>
      <c r="R608" s="129"/>
      <c r="S608" s="129"/>
      <c r="T608" s="129"/>
      <c r="U608" s="129"/>
    </row>
    <row r="609">
      <c r="A609" s="79"/>
      <c r="B609" s="79"/>
      <c r="C609" s="119"/>
      <c r="D609" s="79"/>
      <c r="E609" s="69"/>
      <c r="F609" s="70"/>
      <c r="G609" s="120" t="str">
        <f>'Before Initial Call'!G635</f>
        <v/>
      </c>
      <c r="H609" s="38"/>
      <c r="I609" s="121"/>
      <c r="J609" s="128"/>
      <c r="K609" s="128"/>
      <c r="L609" s="128"/>
      <c r="M609" s="128"/>
      <c r="N609" s="128"/>
      <c r="O609" s="128"/>
      <c r="P609" s="121"/>
      <c r="Q609" s="128"/>
      <c r="R609" s="129"/>
      <c r="S609" s="129"/>
      <c r="T609" s="129"/>
      <c r="U609" s="129"/>
    </row>
    <row r="610">
      <c r="A610" s="79"/>
      <c r="B610" s="79"/>
      <c r="C610" s="119"/>
      <c r="D610" s="79"/>
      <c r="E610" s="69"/>
      <c r="F610" s="70"/>
      <c r="G610" s="120" t="str">
        <f>'Before Initial Call'!G636</f>
        <v/>
      </c>
      <c r="H610" s="38"/>
      <c r="I610" s="121"/>
      <c r="J610" s="128"/>
      <c r="K610" s="128"/>
      <c r="L610" s="128"/>
      <c r="M610" s="128"/>
      <c r="N610" s="128"/>
      <c r="O610" s="128"/>
      <c r="P610" s="121"/>
      <c r="Q610" s="128"/>
      <c r="R610" s="129"/>
      <c r="S610" s="129"/>
      <c r="T610" s="129"/>
      <c r="U610" s="129"/>
    </row>
    <row r="611">
      <c r="A611" s="79"/>
      <c r="B611" s="79"/>
      <c r="C611" s="119"/>
      <c r="D611" s="79"/>
      <c r="E611" s="69"/>
      <c r="F611" s="70"/>
      <c r="G611" s="120" t="str">
        <f>'Before Initial Call'!G637</f>
        <v/>
      </c>
      <c r="H611" s="38"/>
      <c r="I611" s="121"/>
      <c r="J611" s="128"/>
      <c r="K611" s="128"/>
      <c r="L611" s="128"/>
      <c r="M611" s="128"/>
      <c r="N611" s="128"/>
      <c r="O611" s="128"/>
      <c r="P611" s="121"/>
      <c r="Q611" s="128"/>
      <c r="R611" s="129"/>
      <c r="S611" s="129"/>
      <c r="T611" s="129"/>
      <c r="U611" s="129"/>
    </row>
    <row r="612">
      <c r="A612" s="79"/>
      <c r="B612" s="79"/>
      <c r="C612" s="119"/>
      <c r="D612" s="79"/>
      <c r="E612" s="69"/>
      <c r="F612" s="70"/>
      <c r="G612" s="120" t="str">
        <f>'Before Initial Call'!G638</f>
        <v/>
      </c>
      <c r="H612" s="38"/>
      <c r="I612" s="121"/>
      <c r="J612" s="128"/>
      <c r="K612" s="128"/>
      <c r="L612" s="128"/>
      <c r="M612" s="128"/>
      <c r="N612" s="128"/>
      <c r="O612" s="128"/>
      <c r="P612" s="121"/>
      <c r="Q612" s="128"/>
      <c r="R612" s="129"/>
      <c r="S612" s="129"/>
      <c r="T612" s="129"/>
      <c r="U612" s="129"/>
    </row>
    <row r="613">
      <c r="A613" s="79"/>
      <c r="B613" s="79"/>
      <c r="C613" s="119"/>
      <c r="D613" s="79"/>
      <c r="E613" s="69"/>
      <c r="F613" s="70"/>
      <c r="G613" s="120" t="str">
        <f>'Before Initial Call'!G639</f>
        <v/>
      </c>
      <c r="H613" s="38"/>
      <c r="I613" s="121"/>
      <c r="J613" s="128"/>
      <c r="K613" s="128"/>
      <c r="L613" s="128"/>
      <c r="M613" s="128"/>
      <c r="N613" s="128"/>
      <c r="O613" s="128"/>
      <c r="P613" s="121"/>
      <c r="Q613" s="128"/>
      <c r="R613" s="129"/>
      <c r="S613" s="129"/>
      <c r="T613" s="129"/>
      <c r="U613" s="129"/>
    </row>
    <row r="614">
      <c r="A614" s="79"/>
      <c r="B614" s="79"/>
      <c r="C614" s="119"/>
      <c r="D614" s="79"/>
      <c r="E614" s="69"/>
      <c r="F614" s="70"/>
      <c r="G614" s="120" t="str">
        <f>'Before Initial Call'!G640</f>
        <v/>
      </c>
      <c r="H614" s="38"/>
      <c r="I614" s="121"/>
      <c r="J614" s="128"/>
      <c r="K614" s="128"/>
      <c r="L614" s="128"/>
      <c r="M614" s="128"/>
      <c r="N614" s="128"/>
      <c r="O614" s="128"/>
      <c r="P614" s="121"/>
      <c r="Q614" s="128"/>
      <c r="R614" s="129"/>
      <c r="S614" s="129"/>
      <c r="T614" s="129"/>
      <c r="U614" s="129"/>
    </row>
    <row r="615">
      <c r="A615" s="79"/>
      <c r="B615" s="79"/>
      <c r="C615" s="119"/>
      <c r="D615" s="79"/>
      <c r="E615" s="69"/>
      <c r="F615" s="70"/>
      <c r="G615" s="120" t="str">
        <f>'Before Initial Call'!G641</f>
        <v/>
      </c>
      <c r="H615" s="38"/>
      <c r="I615" s="121"/>
      <c r="J615" s="128"/>
      <c r="K615" s="128"/>
      <c r="L615" s="128"/>
      <c r="M615" s="128"/>
      <c r="N615" s="128"/>
      <c r="O615" s="128"/>
      <c r="P615" s="121"/>
      <c r="Q615" s="128"/>
      <c r="R615" s="129"/>
      <c r="S615" s="129"/>
      <c r="T615" s="129"/>
      <c r="U615" s="129"/>
    </row>
    <row r="616">
      <c r="A616" s="79"/>
      <c r="B616" s="79"/>
      <c r="C616" s="119"/>
      <c r="D616" s="79"/>
      <c r="E616" s="69"/>
      <c r="F616" s="70"/>
      <c r="G616" s="120" t="str">
        <f>'Before Initial Call'!G642</f>
        <v/>
      </c>
      <c r="H616" s="38"/>
      <c r="I616" s="121"/>
      <c r="J616" s="128"/>
      <c r="K616" s="128"/>
      <c r="L616" s="128"/>
      <c r="M616" s="128"/>
      <c r="N616" s="128"/>
      <c r="O616" s="128"/>
      <c r="P616" s="121"/>
      <c r="Q616" s="128"/>
      <c r="R616" s="129"/>
      <c r="S616" s="129"/>
      <c r="T616" s="129"/>
      <c r="U616" s="129"/>
    </row>
    <row r="617">
      <c r="A617" s="79"/>
      <c r="B617" s="79"/>
      <c r="C617" s="119"/>
      <c r="D617" s="79"/>
      <c r="E617" s="69"/>
      <c r="F617" s="70"/>
      <c r="G617" s="120" t="str">
        <f>'Before Initial Call'!G643</f>
        <v/>
      </c>
      <c r="H617" s="38"/>
      <c r="I617" s="121"/>
      <c r="J617" s="128"/>
      <c r="K617" s="128"/>
      <c r="L617" s="128"/>
      <c r="M617" s="128"/>
      <c r="N617" s="128"/>
      <c r="O617" s="128"/>
      <c r="P617" s="121"/>
      <c r="Q617" s="128"/>
      <c r="R617" s="129"/>
      <c r="S617" s="129"/>
      <c r="T617" s="129"/>
      <c r="U617" s="129"/>
    </row>
    <row r="618">
      <c r="A618" s="79"/>
      <c r="B618" s="79"/>
      <c r="C618" s="119"/>
      <c r="D618" s="79"/>
      <c r="E618" s="69"/>
      <c r="F618" s="70"/>
      <c r="G618" s="120" t="str">
        <f>'Before Initial Call'!G644</f>
        <v/>
      </c>
      <c r="H618" s="38"/>
      <c r="I618" s="121"/>
      <c r="J618" s="128"/>
      <c r="K618" s="128"/>
      <c r="L618" s="128"/>
      <c r="M618" s="128"/>
      <c r="N618" s="128"/>
      <c r="O618" s="128"/>
      <c r="P618" s="121"/>
      <c r="Q618" s="128"/>
      <c r="R618" s="129"/>
      <c r="S618" s="129"/>
      <c r="T618" s="129"/>
      <c r="U618" s="129"/>
    </row>
    <row r="619">
      <c r="A619" s="79"/>
      <c r="B619" s="79"/>
      <c r="C619" s="119"/>
      <c r="D619" s="79"/>
      <c r="E619" s="69"/>
      <c r="F619" s="70"/>
      <c r="G619" s="120" t="str">
        <f>'Before Initial Call'!G645</f>
        <v/>
      </c>
      <c r="H619" s="38"/>
      <c r="I619" s="121"/>
      <c r="J619" s="128"/>
      <c r="K619" s="128"/>
      <c r="L619" s="128"/>
      <c r="M619" s="128"/>
      <c r="N619" s="128"/>
      <c r="O619" s="128"/>
      <c r="P619" s="121"/>
      <c r="Q619" s="128"/>
      <c r="R619" s="129"/>
      <c r="S619" s="129"/>
      <c r="T619" s="129"/>
      <c r="U619" s="129"/>
    </row>
    <row r="620">
      <c r="A620" s="79"/>
      <c r="B620" s="79"/>
      <c r="C620" s="119"/>
      <c r="D620" s="79"/>
      <c r="E620" s="69"/>
      <c r="F620" s="70"/>
      <c r="G620" s="120" t="str">
        <f>'Before Initial Call'!G646</f>
        <v/>
      </c>
      <c r="H620" s="38"/>
      <c r="I620" s="121"/>
      <c r="J620" s="128"/>
      <c r="K620" s="128"/>
      <c r="L620" s="128"/>
      <c r="M620" s="128"/>
      <c r="N620" s="128"/>
      <c r="O620" s="128"/>
      <c r="P620" s="121"/>
      <c r="Q620" s="128"/>
      <c r="R620" s="129"/>
      <c r="S620" s="129"/>
      <c r="T620" s="129"/>
      <c r="U620" s="129"/>
    </row>
    <row r="621">
      <c r="A621" s="79"/>
      <c r="B621" s="79"/>
      <c r="C621" s="119"/>
      <c r="D621" s="79"/>
      <c r="E621" s="69"/>
      <c r="F621" s="70"/>
      <c r="G621" s="120" t="str">
        <f>'Before Initial Call'!G647</f>
        <v/>
      </c>
      <c r="H621" s="38"/>
      <c r="I621" s="121"/>
      <c r="J621" s="128"/>
      <c r="K621" s="128"/>
      <c r="L621" s="128"/>
      <c r="M621" s="128"/>
      <c r="N621" s="128"/>
      <c r="O621" s="128"/>
      <c r="P621" s="121"/>
      <c r="Q621" s="128"/>
      <c r="R621" s="129"/>
      <c r="S621" s="129"/>
      <c r="T621" s="129"/>
      <c r="U621" s="129"/>
    </row>
    <row r="622">
      <c r="A622" s="79"/>
      <c r="B622" s="79"/>
      <c r="C622" s="119"/>
      <c r="D622" s="79"/>
      <c r="E622" s="69"/>
      <c r="F622" s="70"/>
      <c r="G622" s="120" t="str">
        <f>'Before Initial Call'!G648</f>
        <v/>
      </c>
      <c r="H622" s="38"/>
      <c r="I622" s="121"/>
      <c r="J622" s="128"/>
      <c r="K622" s="128"/>
      <c r="L622" s="128"/>
      <c r="M622" s="128"/>
      <c r="N622" s="128"/>
      <c r="O622" s="128"/>
      <c r="P622" s="121"/>
      <c r="Q622" s="128"/>
      <c r="R622" s="129"/>
      <c r="S622" s="129"/>
      <c r="T622" s="129"/>
      <c r="U622" s="129"/>
    </row>
    <row r="623">
      <c r="A623" s="79"/>
      <c r="B623" s="79"/>
      <c r="C623" s="119"/>
      <c r="D623" s="79"/>
      <c r="E623" s="69"/>
      <c r="F623" s="70"/>
      <c r="G623" s="120" t="str">
        <f>'Before Initial Call'!G649</f>
        <v/>
      </c>
      <c r="H623" s="38"/>
      <c r="I623" s="121"/>
      <c r="J623" s="128"/>
      <c r="K623" s="128"/>
      <c r="L623" s="128"/>
      <c r="M623" s="128"/>
      <c r="N623" s="128"/>
      <c r="O623" s="128"/>
      <c r="P623" s="121"/>
      <c r="Q623" s="128"/>
      <c r="R623" s="129"/>
      <c r="S623" s="129"/>
      <c r="T623" s="129"/>
      <c r="U623" s="129"/>
    </row>
    <row r="624">
      <c r="A624" s="79"/>
      <c r="B624" s="79"/>
      <c r="C624" s="119"/>
      <c r="D624" s="79"/>
      <c r="E624" s="69"/>
      <c r="F624" s="70"/>
      <c r="G624" s="120" t="str">
        <f>'Before Initial Call'!G650</f>
        <v/>
      </c>
      <c r="H624" s="38"/>
      <c r="I624" s="121"/>
      <c r="J624" s="128"/>
      <c r="K624" s="128"/>
      <c r="L624" s="128"/>
      <c r="M624" s="128"/>
      <c r="N624" s="128"/>
      <c r="O624" s="128"/>
      <c r="P624" s="121"/>
      <c r="Q624" s="128"/>
      <c r="R624" s="129"/>
      <c r="S624" s="129"/>
      <c r="T624" s="129"/>
      <c r="U624" s="129"/>
    </row>
    <row r="625">
      <c r="A625" s="79"/>
      <c r="B625" s="79"/>
      <c r="C625" s="119"/>
      <c r="D625" s="79"/>
      <c r="E625" s="69"/>
      <c r="F625" s="70"/>
      <c r="G625" s="120" t="str">
        <f>'Before Initial Call'!G651</f>
        <v/>
      </c>
      <c r="H625" s="38"/>
      <c r="I625" s="121"/>
      <c r="J625" s="128"/>
      <c r="K625" s="128"/>
      <c r="L625" s="128"/>
      <c r="M625" s="128"/>
      <c r="N625" s="128"/>
      <c r="O625" s="128"/>
      <c r="P625" s="121"/>
      <c r="Q625" s="128"/>
      <c r="R625" s="129"/>
      <c r="S625" s="129"/>
      <c r="T625" s="129"/>
      <c r="U625" s="129"/>
    </row>
    <row r="626">
      <c r="A626" s="79"/>
      <c r="B626" s="79"/>
      <c r="C626" s="119"/>
      <c r="D626" s="79"/>
      <c r="E626" s="69"/>
      <c r="F626" s="70"/>
      <c r="G626" s="120" t="str">
        <f>'Before Initial Call'!G652</f>
        <v/>
      </c>
      <c r="H626" s="38"/>
      <c r="I626" s="121"/>
      <c r="J626" s="128"/>
      <c r="K626" s="128"/>
      <c r="L626" s="128"/>
      <c r="M626" s="128"/>
      <c r="N626" s="128"/>
      <c r="O626" s="128"/>
      <c r="P626" s="121"/>
      <c r="Q626" s="128"/>
      <c r="R626" s="129"/>
      <c r="S626" s="129"/>
      <c r="T626" s="129"/>
      <c r="U626" s="129"/>
    </row>
    <row r="627">
      <c r="A627" s="79"/>
      <c r="B627" s="79"/>
      <c r="C627" s="119"/>
      <c r="D627" s="79"/>
      <c r="E627" s="69"/>
      <c r="F627" s="70"/>
      <c r="G627" s="120" t="str">
        <f>'Before Initial Call'!G653</f>
        <v/>
      </c>
      <c r="H627" s="38"/>
      <c r="I627" s="121"/>
      <c r="J627" s="128"/>
      <c r="K627" s="128"/>
      <c r="L627" s="128"/>
      <c r="M627" s="128"/>
      <c r="N627" s="128"/>
      <c r="O627" s="128"/>
      <c r="P627" s="121"/>
      <c r="Q627" s="128"/>
      <c r="R627" s="129"/>
      <c r="S627" s="129"/>
      <c r="T627" s="129"/>
      <c r="U627" s="129"/>
    </row>
    <row r="628">
      <c r="A628" s="79"/>
      <c r="B628" s="79"/>
      <c r="C628" s="119"/>
      <c r="D628" s="79"/>
      <c r="E628" s="69"/>
      <c r="F628" s="70"/>
      <c r="G628" s="120" t="str">
        <f>'Before Initial Call'!G654</f>
        <v/>
      </c>
      <c r="H628" s="38"/>
      <c r="I628" s="121"/>
      <c r="J628" s="128"/>
      <c r="K628" s="128"/>
      <c r="L628" s="128"/>
      <c r="M628" s="128"/>
      <c r="N628" s="128"/>
      <c r="O628" s="128"/>
      <c r="P628" s="121"/>
      <c r="Q628" s="128"/>
      <c r="R628" s="129"/>
      <c r="S628" s="129"/>
      <c r="T628" s="129"/>
      <c r="U628" s="129"/>
    </row>
    <row r="629">
      <c r="A629" s="79"/>
      <c r="B629" s="79"/>
      <c r="C629" s="119"/>
      <c r="D629" s="79"/>
      <c r="E629" s="69"/>
      <c r="F629" s="70"/>
      <c r="G629" s="120" t="str">
        <f>'Before Initial Call'!G655</f>
        <v/>
      </c>
      <c r="H629" s="38"/>
      <c r="I629" s="121"/>
      <c r="J629" s="128"/>
      <c r="K629" s="128"/>
      <c r="L629" s="128"/>
      <c r="M629" s="128"/>
      <c r="N629" s="128"/>
      <c r="O629" s="128"/>
      <c r="P629" s="121"/>
      <c r="Q629" s="128"/>
      <c r="R629" s="129"/>
      <c r="S629" s="129"/>
      <c r="T629" s="129"/>
      <c r="U629" s="129"/>
    </row>
    <row r="630">
      <c r="A630" s="79"/>
      <c r="B630" s="79"/>
      <c r="C630" s="119"/>
      <c r="D630" s="79"/>
      <c r="E630" s="69"/>
      <c r="F630" s="70"/>
      <c r="G630" s="120" t="str">
        <f>'Before Initial Call'!G656</f>
        <v/>
      </c>
      <c r="H630" s="38"/>
      <c r="I630" s="121"/>
      <c r="J630" s="128"/>
      <c r="K630" s="128"/>
      <c r="L630" s="128"/>
      <c r="M630" s="128"/>
      <c r="N630" s="128"/>
      <c r="O630" s="128"/>
      <c r="P630" s="121"/>
      <c r="Q630" s="128"/>
      <c r="R630" s="129"/>
      <c r="S630" s="129"/>
      <c r="T630" s="129"/>
      <c r="U630" s="129"/>
    </row>
    <row r="631">
      <c r="A631" s="79"/>
      <c r="B631" s="79"/>
      <c r="C631" s="119"/>
      <c r="D631" s="79"/>
      <c r="E631" s="69"/>
      <c r="F631" s="70"/>
      <c r="G631" s="120" t="str">
        <f>'Before Initial Call'!G657</f>
        <v/>
      </c>
      <c r="H631" s="38"/>
      <c r="I631" s="121"/>
      <c r="J631" s="128"/>
      <c r="K631" s="128"/>
      <c r="L631" s="128"/>
      <c r="M631" s="128"/>
      <c r="N631" s="128"/>
      <c r="O631" s="128"/>
      <c r="P631" s="121"/>
      <c r="Q631" s="128"/>
      <c r="R631" s="129"/>
      <c r="S631" s="129"/>
      <c r="T631" s="129"/>
      <c r="U631" s="129"/>
    </row>
    <row r="632">
      <c r="A632" s="79"/>
      <c r="B632" s="79"/>
      <c r="C632" s="119"/>
      <c r="D632" s="79"/>
      <c r="E632" s="69"/>
      <c r="F632" s="70"/>
      <c r="G632" s="120" t="str">
        <f>'Before Initial Call'!G658</f>
        <v/>
      </c>
      <c r="H632" s="38"/>
      <c r="I632" s="121"/>
      <c r="J632" s="128"/>
      <c r="K632" s="128"/>
      <c r="L632" s="128"/>
      <c r="M632" s="128"/>
      <c r="N632" s="128"/>
      <c r="O632" s="128"/>
      <c r="P632" s="121"/>
      <c r="Q632" s="128"/>
      <c r="R632" s="129"/>
      <c r="S632" s="129"/>
      <c r="T632" s="129"/>
      <c r="U632" s="129"/>
    </row>
    <row r="633">
      <c r="A633" s="79"/>
      <c r="B633" s="79"/>
      <c r="C633" s="119"/>
      <c r="D633" s="79"/>
      <c r="E633" s="69"/>
      <c r="F633" s="70"/>
      <c r="G633" s="120" t="str">
        <f>'Before Initial Call'!G659</f>
        <v/>
      </c>
      <c r="H633" s="38"/>
      <c r="I633" s="121"/>
      <c r="J633" s="128"/>
      <c r="K633" s="128"/>
      <c r="L633" s="128"/>
      <c r="M633" s="128"/>
      <c r="N633" s="128"/>
      <c r="O633" s="128"/>
      <c r="P633" s="121"/>
      <c r="Q633" s="128"/>
      <c r="R633" s="129"/>
      <c r="S633" s="129"/>
      <c r="T633" s="129"/>
      <c r="U633" s="129"/>
    </row>
    <row r="634">
      <c r="A634" s="79"/>
      <c r="B634" s="79"/>
      <c r="C634" s="119"/>
      <c r="D634" s="79"/>
      <c r="E634" s="69"/>
      <c r="F634" s="70"/>
      <c r="G634" s="120" t="str">
        <f>'Before Initial Call'!G660</f>
        <v/>
      </c>
      <c r="H634" s="38"/>
      <c r="I634" s="121"/>
      <c r="J634" s="128"/>
      <c r="K634" s="128"/>
      <c r="L634" s="128"/>
      <c r="M634" s="128"/>
      <c r="N634" s="128"/>
      <c r="O634" s="128"/>
      <c r="P634" s="121"/>
      <c r="Q634" s="128"/>
      <c r="R634" s="129"/>
      <c r="S634" s="129"/>
      <c r="T634" s="129"/>
      <c r="U634" s="129"/>
    </row>
    <row r="635">
      <c r="A635" s="79"/>
      <c r="B635" s="79"/>
      <c r="C635" s="119"/>
      <c r="D635" s="79"/>
      <c r="E635" s="69"/>
      <c r="F635" s="70"/>
      <c r="G635" s="120" t="str">
        <f>'Before Initial Call'!G661</f>
        <v/>
      </c>
      <c r="H635" s="38"/>
      <c r="I635" s="121"/>
      <c r="J635" s="128"/>
      <c r="K635" s="128"/>
      <c r="L635" s="128"/>
      <c r="M635" s="128"/>
      <c r="N635" s="128"/>
      <c r="O635" s="128"/>
      <c r="P635" s="121"/>
      <c r="Q635" s="128"/>
      <c r="R635" s="129"/>
      <c r="S635" s="129"/>
      <c r="T635" s="129"/>
      <c r="U635" s="129"/>
    </row>
    <row r="636">
      <c r="A636" s="79"/>
      <c r="B636" s="79"/>
      <c r="C636" s="119"/>
      <c r="D636" s="79"/>
      <c r="E636" s="69"/>
      <c r="F636" s="70"/>
      <c r="G636" s="120" t="str">
        <f>'Before Initial Call'!G662</f>
        <v/>
      </c>
      <c r="H636" s="38"/>
      <c r="I636" s="121"/>
      <c r="J636" s="128"/>
      <c r="K636" s="128"/>
      <c r="L636" s="128"/>
      <c r="M636" s="128"/>
      <c r="N636" s="128"/>
      <c r="O636" s="128"/>
      <c r="P636" s="121"/>
      <c r="Q636" s="128"/>
      <c r="R636" s="129"/>
      <c r="S636" s="129"/>
      <c r="T636" s="129"/>
      <c r="U636" s="129"/>
    </row>
    <row r="637">
      <c r="A637" s="79"/>
      <c r="B637" s="79"/>
      <c r="C637" s="119"/>
      <c r="D637" s="79"/>
      <c r="E637" s="69"/>
      <c r="F637" s="70"/>
      <c r="G637" s="120" t="str">
        <f>'Before Initial Call'!G663</f>
        <v/>
      </c>
      <c r="H637" s="38"/>
      <c r="I637" s="121"/>
      <c r="J637" s="128"/>
      <c r="K637" s="128"/>
      <c r="L637" s="128"/>
      <c r="M637" s="128"/>
      <c r="N637" s="128"/>
      <c r="O637" s="128"/>
      <c r="P637" s="121"/>
      <c r="Q637" s="128"/>
      <c r="R637" s="129"/>
      <c r="S637" s="129"/>
      <c r="T637" s="129"/>
      <c r="U637" s="129"/>
    </row>
    <row r="638">
      <c r="A638" s="79"/>
      <c r="B638" s="79"/>
      <c r="C638" s="119"/>
      <c r="D638" s="79"/>
      <c r="E638" s="69"/>
      <c r="F638" s="70"/>
      <c r="G638" s="120" t="str">
        <f>'Before Initial Call'!G664</f>
        <v/>
      </c>
      <c r="H638" s="38"/>
      <c r="I638" s="121"/>
      <c r="J638" s="128"/>
      <c r="K638" s="128"/>
      <c r="L638" s="128"/>
      <c r="M638" s="128"/>
      <c r="N638" s="128"/>
      <c r="O638" s="128"/>
      <c r="P638" s="121"/>
      <c r="Q638" s="128"/>
      <c r="R638" s="129"/>
      <c r="S638" s="129"/>
      <c r="T638" s="129"/>
      <c r="U638" s="129"/>
    </row>
    <row r="639">
      <c r="A639" s="79"/>
      <c r="B639" s="79"/>
      <c r="C639" s="119"/>
      <c r="D639" s="79"/>
      <c r="E639" s="69"/>
      <c r="F639" s="70"/>
      <c r="G639" s="120" t="str">
        <f>'Before Initial Call'!G665</f>
        <v/>
      </c>
      <c r="H639" s="38"/>
      <c r="I639" s="121"/>
      <c r="J639" s="128"/>
      <c r="K639" s="128"/>
      <c r="L639" s="128"/>
      <c r="M639" s="128"/>
      <c r="N639" s="128"/>
      <c r="O639" s="128"/>
      <c r="P639" s="121"/>
      <c r="Q639" s="128"/>
      <c r="R639" s="129"/>
      <c r="S639" s="129"/>
      <c r="T639" s="129"/>
      <c r="U639" s="129"/>
    </row>
    <row r="640">
      <c r="A640" s="79"/>
      <c r="B640" s="79"/>
      <c r="C640" s="119"/>
      <c r="D640" s="79"/>
      <c r="E640" s="69"/>
      <c r="F640" s="70"/>
      <c r="G640" s="120" t="str">
        <f>'Before Initial Call'!G666</f>
        <v/>
      </c>
      <c r="H640" s="38"/>
      <c r="I640" s="121"/>
      <c r="J640" s="128"/>
      <c r="K640" s="128"/>
      <c r="L640" s="128"/>
      <c r="M640" s="128"/>
      <c r="N640" s="128"/>
      <c r="O640" s="128"/>
      <c r="P640" s="121"/>
      <c r="Q640" s="128"/>
      <c r="R640" s="129"/>
      <c r="S640" s="129"/>
      <c r="T640" s="129"/>
      <c r="U640" s="129"/>
    </row>
    <row r="641">
      <c r="A641" s="79"/>
      <c r="B641" s="79"/>
      <c r="C641" s="119"/>
      <c r="D641" s="79"/>
      <c r="E641" s="69"/>
      <c r="F641" s="70"/>
      <c r="G641" s="120" t="str">
        <f>'Before Initial Call'!G667</f>
        <v/>
      </c>
      <c r="H641" s="38"/>
      <c r="I641" s="121"/>
      <c r="J641" s="128"/>
      <c r="K641" s="128"/>
      <c r="L641" s="128"/>
      <c r="M641" s="128"/>
      <c r="N641" s="128"/>
      <c r="O641" s="128"/>
      <c r="P641" s="121"/>
      <c r="Q641" s="128"/>
      <c r="R641" s="129"/>
      <c r="S641" s="129"/>
      <c r="T641" s="129"/>
      <c r="U641" s="129"/>
    </row>
    <row r="642">
      <c r="A642" s="79"/>
      <c r="B642" s="79"/>
      <c r="C642" s="119"/>
      <c r="D642" s="79"/>
      <c r="E642" s="69"/>
      <c r="F642" s="70"/>
      <c r="G642" s="120" t="str">
        <f>'Before Initial Call'!G668</f>
        <v/>
      </c>
      <c r="H642" s="38"/>
      <c r="I642" s="121"/>
      <c r="J642" s="128"/>
      <c r="K642" s="128"/>
      <c r="L642" s="128"/>
      <c r="M642" s="128"/>
      <c r="N642" s="128"/>
      <c r="O642" s="128"/>
      <c r="P642" s="121"/>
      <c r="Q642" s="128"/>
      <c r="R642" s="129"/>
      <c r="S642" s="129"/>
      <c r="T642" s="129"/>
      <c r="U642" s="129"/>
    </row>
    <row r="643">
      <c r="A643" s="79"/>
      <c r="B643" s="79"/>
      <c r="C643" s="119"/>
      <c r="D643" s="79"/>
      <c r="E643" s="69"/>
      <c r="F643" s="70"/>
      <c r="G643" s="120" t="str">
        <f>'Before Initial Call'!G669</f>
        <v/>
      </c>
      <c r="H643" s="38"/>
      <c r="I643" s="121"/>
      <c r="J643" s="128"/>
      <c r="K643" s="128"/>
      <c r="L643" s="128"/>
      <c r="M643" s="128"/>
      <c r="N643" s="128"/>
      <c r="O643" s="128"/>
      <c r="P643" s="121"/>
      <c r="Q643" s="128"/>
      <c r="R643" s="129"/>
      <c r="S643" s="129"/>
      <c r="T643" s="129"/>
      <c r="U643" s="129"/>
    </row>
    <row r="644">
      <c r="A644" s="79"/>
      <c r="B644" s="79"/>
      <c r="C644" s="119"/>
      <c r="D644" s="79"/>
      <c r="E644" s="69"/>
      <c r="F644" s="70"/>
      <c r="G644" s="120" t="str">
        <f>'Before Initial Call'!G670</f>
        <v/>
      </c>
      <c r="H644" s="38"/>
      <c r="I644" s="121"/>
      <c r="J644" s="128"/>
      <c r="K644" s="128"/>
      <c r="L644" s="128"/>
      <c r="M644" s="128"/>
      <c r="N644" s="128"/>
      <c r="O644" s="128"/>
      <c r="P644" s="121"/>
      <c r="Q644" s="128"/>
      <c r="R644" s="129"/>
      <c r="S644" s="129"/>
      <c r="T644" s="129"/>
      <c r="U644" s="129"/>
    </row>
    <row r="645">
      <c r="A645" s="79"/>
      <c r="B645" s="79"/>
      <c r="C645" s="119"/>
      <c r="D645" s="79"/>
      <c r="E645" s="69"/>
      <c r="F645" s="70"/>
      <c r="G645" s="120" t="str">
        <f>'Before Initial Call'!G671</f>
        <v/>
      </c>
      <c r="H645" s="38"/>
      <c r="I645" s="121"/>
      <c r="J645" s="128"/>
      <c r="K645" s="128"/>
      <c r="L645" s="128"/>
      <c r="M645" s="128"/>
      <c r="N645" s="128"/>
      <c r="O645" s="128"/>
      <c r="P645" s="121"/>
      <c r="Q645" s="128"/>
      <c r="R645" s="129"/>
      <c r="S645" s="129"/>
      <c r="T645" s="129"/>
      <c r="U645" s="129"/>
    </row>
    <row r="646">
      <c r="A646" s="79"/>
      <c r="B646" s="79"/>
      <c r="C646" s="119"/>
      <c r="D646" s="79"/>
      <c r="E646" s="69"/>
      <c r="F646" s="70"/>
      <c r="G646" s="120" t="str">
        <f>'Before Initial Call'!G672</f>
        <v/>
      </c>
      <c r="H646" s="38"/>
      <c r="I646" s="121"/>
      <c r="J646" s="128"/>
      <c r="K646" s="128"/>
      <c r="L646" s="128"/>
      <c r="M646" s="128"/>
      <c r="N646" s="128"/>
      <c r="O646" s="128"/>
      <c r="P646" s="121"/>
      <c r="Q646" s="128"/>
      <c r="R646" s="129"/>
      <c r="S646" s="129"/>
      <c r="T646" s="129"/>
      <c r="U646" s="129"/>
    </row>
    <row r="647">
      <c r="A647" s="79"/>
      <c r="B647" s="79"/>
      <c r="C647" s="119"/>
      <c r="D647" s="79"/>
      <c r="E647" s="69"/>
      <c r="F647" s="70"/>
      <c r="G647" s="120" t="str">
        <f>'Before Initial Call'!G673</f>
        <v/>
      </c>
      <c r="H647" s="38"/>
      <c r="I647" s="121"/>
      <c r="J647" s="128"/>
      <c r="K647" s="128"/>
      <c r="L647" s="128"/>
      <c r="M647" s="128"/>
      <c r="N647" s="128"/>
      <c r="O647" s="128"/>
      <c r="P647" s="121"/>
      <c r="Q647" s="128"/>
      <c r="R647" s="129"/>
      <c r="S647" s="129"/>
      <c r="T647" s="129"/>
      <c r="U647" s="129"/>
    </row>
    <row r="648">
      <c r="A648" s="79"/>
      <c r="B648" s="79"/>
      <c r="C648" s="119"/>
      <c r="D648" s="79"/>
      <c r="E648" s="69"/>
      <c r="F648" s="70"/>
      <c r="G648" s="120" t="str">
        <f>'Before Initial Call'!G674</f>
        <v/>
      </c>
      <c r="H648" s="38"/>
      <c r="I648" s="121"/>
      <c r="J648" s="128"/>
      <c r="K648" s="128"/>
      <c r="L648" s="128"/>
      <c r="M648" s="128"/>
      <c r="N648" s="128"/>
      <c r="O648" s="128"/>
      <c r="P648" s="121"/>
      <c r="Q648" s="128"/>
      <c r="R648" s="129"/>
      <c r="S648" s="129"/>
      <c r="T648" s="129"/>
      <c r="U648" s="129"/>
    </row>
    <row r="649">
      <c r="A649" s="79"/>
      <c r="B649" s="79"/>
      <c r="C649" s="119"/>
      <c r="D649" s="79"/>
      <c r="E649" s="69"/>
      <c r="F649" s="70"/>
      <c r="G649" s="120" t="str">
        <f>'Before Initial Call'!G675</f>
        <v/>
      </c>
      <c r="H649" s="38"/>
      <c r="I649" s="121"/>
      <c r="J649" s="128"/>
      <c r="K649" s="128"/>
      <c r="L649" s="128"/>
      <c r="M649" s="128"/>
      <c r="N649" s="128"/>
      <c r="O649" s="128"/>
      <c r="P649" s="121"/>
      <c r="Q649" s="128"/>
      <c r="R649" s="129"/>
      <c r="S649" s="129"/>
      <c r="T649" s="129"/>
      <c r="U649" s="129"/>
    </row>
    <row r="650">
      <c r="A650" s="79"/>
      <c r="B650" s="79"/>
      <c r="C650" s="119"/>
      <c r="D650" s="79"/>
      <c r="E650" s="69"/>
      <c r="F650" s="70"/>
      <c r="G650" s="120" t="str">
        <f>'Before Initial Call'!G676</f>
        <v/>
      </c>
      <c r="H650" s="38"/>
      <c r="I650" s="121"/>
      <c r="J650" s="128"/>
      <c r="K650" s="128"/>
      <c r="L650" s="128"/>
      <c r="M650" s="128"/>
      <c r="N650" s="128"/>
      <c r="O650" s="128"/>
      <c r="P650" s="121"/>
      <c r="Q650" s="128"/>
      <c r="R650" s="129"/>
      <c r="S650" s="129"/>
      <c r="T650" s="129"/>
      <c r="U650" s="129"/>
    </row>
    <row r="651">
      <c r="A651" s="79"/>
      <c r="B651" s="79"/>
      <c r="C651" s="119"/>
      <c r="D651" s="79"/>
      <c r="E651" s="69"/>
      <c r="F651" s="70"/>
      <c r="G651" s="120" t="str">
        <f>'Before Initial Call'!G677</f>
        <v/>
      </c>
      <c r="H651" s="38"/>
      <c r="I651" s="121"/>
      <c r="J651" s="128"/>
      <c r="K651" s="128"/>
      <c r="L651" s="128"/>
      <c r="M651" s="128"/>
      <c r="N651" s="128"/>
      <c r="O651" s="128"/>
      <c r="P651" s="121"/>
      <c r="Q651" s="128"/>
      <c r="R651" s="129"/>
      <c r="S651" s="129"/>
      <c r="T651" s="129"/>
      <c r="U651" s="129"/>
    </row>
    <row r="652">
      <c r="A652" s="79"/>
      <c r="B652" s="79"/>
      <c r="C652" s="119"/>
      <c r="D652" s="79"/>
      <c r="E652" s="69"/>
      <c r="F652" s="70"/>
      <c r="G652" s="120" t="str">
        <f>'Before Initial Call'!G678</f>
        <v/>
      </c>
      <c r="H652" s="38"/>
      <c r="I652" s="121"/>
      <c r="J652" s="128"/>
      <c r="K652" s="128"/>
      <c r="L652" s="128"/>
      <c r="M652" s="128"/>
      <c r="N652" s="128"/>
      <c r="O652" s="128"/>
      <c r="P652" s="121"/>
      <c r="Q652" s="128"/>
      <c r="R652" s="129"/>
      <c r="S652" s="129"/>
      <c r="T652" s="129"/>
      <c r="U652" s="129"/>
    </row>
    <row r="653">
      <c r="A653" s="79"/>
      <c r="B653" s="79"/>
      <c r="C653" s="119"/>
      <c r="D653" s="79"/>
      <c r="E653" s="69"/>
      <c r="F653" s="70"/>
      <c r="G653" s="120" t="str">
        <f>'Before Initial Call'!G679</f>
        <v/>
      </c>
      <c r="H653" s="38"/>
      <c r="I653" s="121"/>
      <c r="J653" s="128"/>
      <c r="K653" s="128"/>
      <c r="L653" s="128"/>
      <c r="M653" s="128"/>
      <c r="N653" s="128"/>
      <c r="O653" s="128"/>
      <c r="P653" s="121"/>
      <c r="Q653" s="128"/>
      <c r="R653" s="129"/>
      <c r="S653" s="129"/>
      <c r="T653" s="129"/>
      <c r="U653" s="129"/>
    </row>
    <row r="654">
      <c r="A654" s="79"/>
      <c r="B654" s="79"/>
      <c r="C654" s="119"/>
      <c r="D654" s="79"/>
      <c r="E654" s="69"/>
      <c r="F654" s="70"/>
      <c r="G654" s="120" t="str">
        <f>'Before Initial Call'!G680</f>
        <v/>
      </c>
      <c r="H654" s="38"/>
      <c r="I654" s="121"/>
      <c r="J654" s="128"/>
      <c r="K654" s="128"/>
      <c r="L654" s="128"/>
      <c r="M654" s="128"/>
      <c r="N654" s="128"/>
      <c r="O654" s="128"/>
      <c r="P654" s="121"/>
      <c r="Q654" s="128"/>
      <c r="R654" s="129"/>
      <c r="S654" s="129"/>
      <c r="T654" s="129"/>
      <c r="U654" s="129"/>
    </row>
    <row r="655">
      <c r="A655" s="79"/>
      <c r="B655" s="79"/>
      <c r="C655" s="119"/>
      <c r="D655" s="79"/>
      <c r="E655" s="69"/>
      <c r="F655" s="70"/>
      <c r="G655" s="120" t="str">
        <f>'Before Initial Call'!G681</f>
        <v/>
      </c>
      <c r="H655" s="38"/>
      <c r="I655" s="121"/>
      <c r="J655" s="128"/>
      <c r="K655" s="128"/>
      <c r="L655" s="128"/>
      <c r="M655" s="128"/>
      <c r="N655" s="128"/>
      <c r="O655" s="128"/>
      <c r="P655" s="121"/>
      <c r="Q655" s="128"/>
      <c r="R655" s="129"/>
      <c r="S655" s="129"/>
      <c r="T655" s="129"/>
      <c r="U655" s="129"/>
    </row>
    <row r="656">
      <c r="A656" s="79"/>
      <c r="B656" s="79"/>
      <c r="C656" s="119"/>
      <c r="D656" s="79"/>
      <c r="E656" s="69"/>
      <c r="F656" s="70"/>
      <c r="G656" s="120" t="str">
        <f>'Before Initial Call'!G682</f>
        <v/>
      </c>
      <c r="H656" s="38"/>
      <c r="I656" s="121"/>
      <c r="J656" s="128"/>
      <c r="K656" s="128"/>
      <c r="L656" s="128"/>
      <c r="M656" s="128"/>
      <c r="N656" s="128"/>
      <c r="O656" s="128"/>
      <c r="P656" s="121"/>
      <c r="Q656" s="128"/>
      <c r="R656" s="129"/>
      <c r="S656" s="129"/>
      <c r="T656" s="129"/>
      <c r="U656" s="129"/>
    </row>
    <row r="657">
      <c r="A657" s="79"/>
      <c r="B657" s="79"/>
      <c r="C657" s="119"/>
      <c r="D657" s="79"/>
      <c r="E657" s="69"/>
      <c r="F657" s="70"/>
      <c r="G657" s="120" t="str">
        <f>'Before Initial Call'!G683</f>
        <v/>
      </c>
      <c r="H657" s="38"/>
      <c r="I657" s="121"/>
      <c r="J657" s="128"/>
      <c r="K657" s="128"/>
      <c r="L657" s="128"/>
      <c r="M657" s="128"/>
      <c r="N657" s="128"/>
      <c r="O657" s="128"/>
      <c r="P657" s="121"/>
      <c r="Q657" s="128"/>
      <c r="R657" s="129"/>
      <c r="S657" s="129"/>
      <c r="T657" s="129"/>
      <c r="U657" s="129"/>
    </row>
    <row r="658">
      <c r="A658" s="79"/>
      <c r="B658" s="79"/>
      <c r="C658" s="119"/>
      <c r="D658" s="79"/>
      <c r="E658" s="69"/>
      <c r="F658" s="70"/>
      <c r="G658" s="120" t="str">
        <f>'Before Initial Call'!G684</f>
        <v/>
      </c>
      <c r="H658" s="38"/>
      <c r="I658" s="121"/>
      <c r="J658" s="128"/>
      <c r="K658" s="128"/>
      <c r="L658" s="128"/>
      <c r="M658" s="128"/>
      <c r="N658" s="128"/>
      <c r="O658" s="128"/>
      <c r="P658" s="121"/>
      <c r="Q658" s="128"/>
      <c r="R658" s="129"/>
      <c r="S658" s="129"/>
      <c r="T658" s="129"/>
      <c r="U658" s="129"/>
    </row>
    <row r="659">
      <c r="A659" s="79"/>
      <c r="B659" s="79"/>
      <c r="C659" s="119"/>
      <c r="D659" s="79"/>
      <c r="E659" s="69"/>
      <c r="F659" s="70"/>
      <c r="G659" s="120" t="str">
        <f>'Before Initial Call'!G685</f>
        <v/>
      </c>
      <c r="H659" s="38"/>
      <c r="I659" s="121"/>
      <c r="J659" s="128"/>
      <c r="K659" s="128"/>
      <c r="L659" s="128"/>
      <c r="M659" s="128"/>
      <c r="N659" s="128"/>
      <c r="O659" s="128"/>
      <c r="P659" s="121"/>
      <c r="Q659" s="128"/>
      <c r="R659" s="129"/>
      <c r="S659" s="129"/>
      <c r="T659" s="129"/>
      <c r="U659" s="129"/>
    </row>
    <row r="660">
      <c r="A660" s="79"/>
      <c r="B660" s="79"/>
      <c r="C660" s="119"/>
      <c r="D660" s="79"/>
      <c r="E660" s="69"/>
      <c r="F660" s="70"/>
      <c r="G660" s="120" t="str">
        <f>'Before Initial Call'!G686</f>
        <v/>
      </c>
      <c r="H660" s="38"/>
      <c r="I660" s="121"/>
      <c r="J660" s="128"/>
      <c r="K660" s="128"/>
      <c r="L660" s="128"/>
      <c r="M660" s="128"/>
      <c r="N660" s="128"/>
      <c r="O660" s="128"/>
      <c r="P660" s="121"/>
      <c r="Q660" s="128"/>
      <c r="R660" s="129"/>
      <c r="S660" s="129"/>
      <c r="T660" s="129"/>
      <c r="U660" s="129"/>
    </row>
    <row r="661">
      <c r="A661" s="79"/>
      <c r="B661" s="79"/>
      <c r="C661" s="119"/>
      <c r="D661" s="79"/>
      <c r="E661" s="69"/>
      <c r="F661" s="70"/>
      <c r="G661" s="120" t="str">
        <f>'Before Initial Call'!G687</f>
        <v/>
      </c>
      <c r="H661" s="38"/>
      <c r="I661" s="121"/>
      <c r="J661" s="128"/>
      <c r="K661" s="128"/>
      <c r="L661" s="128"/>
      <c r="M661" s="128"/>
      <c r="N661" s="128"/>
      <c r="O661" s="128"/>
      <c r="P661" s="121"/>
      <c r="Q661" s="128"/>
      <c r="R661" s="129"/>
      <c r="S661" s="129"/>
      <c r="T661" s="129"/>
      <c r="U661" s="129"/>
    </row>
    <row r="662">
      <c r="A662" s="79"/>
      <c r="B662" s="79"/>
      <c r="C662" s="119"/>
      <c r="D662" s="79"/>
      <c r="E662" s="69"/>
      <c r="F662" s="70"/>
      <c r="G662" s="120" t="str">
        <f>'Before Initial Call'!G688</f>
        <v/>
      </c>
      <c r="H662" s="38"/>
      <c r="I662" s="121"/>
      <c r="J662" s="128"/>
      <c r="K662" s="128"/>
      <c r="L662" s="128"/>
      <c r="M662" s="128"/>
      <c r="N662" s="128"/>
      <c r="O662" s="128"/>
      <c r="P662" s="121"/>
      <c r="Q662" s="128"/>
      <c r="R662" s="129"/>
      <c r="S662" s="129"/>
      <c r="T662" s="129"/>
      <c r="U662" s="129"/>
    </row>
    <row r="663">
      <c r="A663" s="79"/>
      <c r="B663" s="79"/>
      <c r="C663" s="119"/>
      <c r="D663" s="79"/>
      <c r="E663" s="69"/>
      <c r="F663" s="70"/>
      <c r="G663" s="120" t="str">
        <f>'Before Initial Call'!G689</f>
        <v/>
      </c>
      <c r="H663" s="38"/>
      <c r="I663" s="121"/>
      <c r="J663" s="128"/>
      <c r="K663" s="128"/>
      <c r="L663" s="128"/>
      <c r="M663" s="128"/>
      <c r="N663" s="128"/>
      <c r="O663" s="128"/>
      <c r="P663" s="121"/>
      <c r="Q663" s="128"/>
      <c r="R663" s="129"/>
      <c r="S663" s="129"/>
      <c r="T663" s="129"/>
      <c r="U663" s="129"/>
    </row>
    <row r="664">
      <c r="A664" s="79"/>
      <c r="B664" s="79"/>
      <c r="C664" s="119"/>
      <c r="D664" s="79"/>
      <c r="E664" s="69"/>
      <c r="F664" s="70"/>
      <c r="G664" s="120" t="str">
        <f>'Before Initial Call'!G690</f>
        <v/>
      </c>
      <c r="H664" s="38"/>
      <c r="I664" s="121"/>
      <c r="J664" s="128"/>
      <c r="K664" s="128"/>
      <c r="L664" s="128"/>
      <c r="M664" s="128"/>
      <c r="N664" s="128"/>
      <c r="O664" s="128"/>
      <c r="P664" s="121"/>
      <c r="Q664" s="128"/>
      <c r="R664" s="129"/>
      <c r="S664" s="129"/>
      <c r="T664" s="129"/>
      <c r="U664" s="129"/>
    </row>
    <row r="665">
      <c r="A665" s="79"/>
      <c r="B665" s="79"/>
      <c r="C665" s="119"/>
      <c r="D665" s="79"/>
      <c r="E665" s="69"/>
      <c r="F665" s="70"/>
      <c r="G665" s="120" t="str">
        <f>'Before Initial Call'!G691</f>
        <v/>
      </c>
      <c r="H665" s="38"/>
      <c r="I665" s="121"/>
      <c r="J665" s="128"/>
      <c r="K665" s="128"/>
      <c r="L665" s="128"/>
      <c r="M665" s="128"/>
      <c r="N665" s="128"/>
      <c r="O665" s="128"/>
      <c r="P665" s="121"/>
      <c r="Q665" s="128"/>
      <c r="R665" s="129"/>
      <c r="S665" s="129"/>
      <c r="T665" s="129"/>
      <c r="U665" s="129"/>
    </row>
    <row r="666">
      <c r="A666" s="79"/>
      <c r="B666" s="79"/>
      <c r="C666" s="119"/>
      <c r="D666" s="79"/>
      <c r="E666" s="69"/>
      <c r="F666" s="70"/>
      <c r="G666" s="120" t="str">
        <f>'Before Initial Call'!G692</f>
        <v/>
      </c>
      <c r="H666" s="38"/>
      <c r="I666" s="121"/>
      <c r="J666" s="128"/>
      <c r="K666" s="128"/>
      <c r="L666" s="128"/>
      <c r="M666" s="128"/>
      <c r="N666" s="128"/>
      <c r="O666" s="128"/>
      <c r="P666" s="121"/>
      <c r="Q666" s="128"/>
      <c r="R666" s="129"/>
      <c r="S666" s="129"/>
      <c r="T666" s="129"/>
      <c r="U666" s="129"/>
    </row>
    <row r="667">
      <c r="A667" s="79"/>
      <c r="B667" s="79"/>
      <c r="C667" s="119"/>
      <c r="D667" s="79"/>
      <c r="E667" s="69"/>
      <c r="F667" s="70"/>
      <c r="G667" s="120" t="str">
        <f>'Before Initial Call'!G693</f>
        <v/>
      </c>
      <c r="H667" s="38"/>
      <c r="I667" s="121"/>
      <c r="J667" s="128"/>
      <c r="K667" s="128"/>
      <c r="L667" s="128"/>
      <c r="M667" s="128"/>
      <c r="N667" s="128"/>
      <c r="O667" s="128"/>
      <c r="P667" s="121"/>
      <c r="Q667" s="128"/>
      <c r="R667" s="129"/>
      <c r="S667" s="129"/>
      <c r="T667" s="129"/>
      <c r="U667" s="129"/>
    </row>
    <row r="668">
      <c r="A668" s="79"/>
      <c r="B668" s="79"/>
      <c r="C668" s="119"/>
      <c r="D668" s="79"/>
      <c r="E668" s="69"/>
      <c r="F668" s="70"/>
      <c r="G668" s="120" t="str">
        <f>'Before Initial Call'!G694</f>
        <v/>
      </c>
      <c r="H668" s="38"/>
      <c r="I668" s="121"/>
      <c r="J668" s="128"/>
      <c r="K668" s="128"/>
      <c r="L668" s="128"/>
      <c r="M668" s="128"/>
      <c r="N668" s="128"/>
      <c r="O668" s="128"/>
      <c r="P668" s="121"/>
      <c r="Q668" s="128"/>
      <c r="R668" s="129"/>
      <c r="S668" s="129"/>
      <c r="T668" s="129"/>
      <c r="U668" s="129"/>
    </row>
    <row r="669">
      <c r="A669" s="79"/>
      <c r="B669" s="79"/>
      <c r="C669" s="119"/>
      <c r="D669" s="79"/>
      <c r="E669" s="69"/>
      <c r="F669" s="70"/>
      <c r="G669" s="120" t="str">
        <f>'Before Initial Call'!G695</f>
        <v/>
      </c>
      <c r="H669" s="38"/>
      <c r="I669" s="121"/>
      <c r="J669" s="128"/>
      <c r="K669" s="128"/>
      <c r="L669" s="128"/>
      <c r="M669" s="128"/>
      <c r="N669" s="128"/>
      <c r="O669" s="128"/>
      <c r="P669" s="121"/>
      <c r="Q669" s="128"/>
      <c r="R669" s="129"/>
      <c r="S669" s="129"/>
      <c r="T669" s="129"/>
      <c r="U669" s="129"/>
    </row>
    <row r="670">
      <c r="A670" s="79"/>
      <c r="B670" s="79"/>
      <c r="C670" s="119"/>
      <c r="D670" s="79"/>
      <c r="E670" s="69"/>
      <c r="F670" s="70"/>
      <c r="G670" s="120" t="str">
        <f>'Before Initial Call'!G696</f>
        <v/>
      </c>
      <c r="H670" s="38"/>
      <c r="I670" s="121"/>
      <c r="J670" s="128"/>
      <c r="K670" s="128"/>
      <c r="L670" s="128"/>
      <c r="M670" s="128"/>
      <c r="N670" s="128"/>
      <c r="O670" s="128"/>
      <c r="P670" s="121"/>
      <c r="Q670" s="128"/>
      <c r="R670" s="129"/>
      <c r="S670" s="129"/>
      <c r="T670" s="129"/>
      <c r="U670" s="129"/>
    </row>
    <row r="671">
      <c r="A671" s="79"/>
      <c r="B671" s="79"/>
      <c r="C671" s="119"/>
      <c r="D671" s="79"/>
      <c r="E671" s="69"/>
      <c r="F671" s="70"/>
      <c r="G671" s="120" t="str">
        <f>'Before Initial Call'!G697</f>
        <v/>
      </c>
      <c r="H671" s="38"/>
      <c r="I671" s="121"/>
      <c r="J671" s="128"/>
      <c r="K671" s="128"/>
      <c r="L671" s="128"/>
      <c r="M671" s="128"/>
      <c r="N671" s="128"/>
      <c r="O671" s="128"/>
      <c r="P671" s="121"/>
      <c r="Q671" s="128"/>
      <c r="R671" s="129"/>
      <c r="S671" s="129"/>
      <c r="T671" s="129"/>
      <c r="U671" s="129"/>
    </row>
    <row r="672">
      <c r="A672" s="79"/>
      <c r="B672" s="79"/>
      <c r="C672" s="119"/>
      <c r="D672" s="79"/>
      <c r="E672" s="69"/>
      <c r="F672" s="70"/>
      <c r="G672" s="120" t="str">
        <f>'Before Initial Call'!G698</f>
        <v/>
      </c>
      <c r="H672" s="38"/>
      <c r="I672" s="121"/>
      <c r="J672" s="128"/>
      <c r="K672" s="128"/>
      <c r="L672" s="128"/>
      <c r="M672" s="128"/>
      <c r="N672" s="128"/>
      <c r="O672" s="128"/>
      <c r="P672" s="121"/>
      <c r="Q672" s="128"/>
      <c r="R672" s="129"/>
      <c r="S672" s="129"/>
      <c r="T672" s="129"/>
      <c r="U672" s="129"/>
    </row>
    <row r="673">
      <c r="A673" s="79"/>
      <c r="B673" s="79"/>
      <c r="C673" s="119"/>
      <c r="D673" s="79"/>
      <c r="E673" s="69"/>
      <c r="F673" s="70"/>
      <c r="G673" s="120" t="str">
        <f>'Before Initial Call'!G699</f>
        <v/>
      </c>
      <c r="H673" s="38"/>
      <c r="I673" s="121"/>
      <c r="J673" s="128"/>
      <c r="K673" s="128"/>
      <c r="L673" s="128"/>
      <c r="M673" s="128"/>
      <c r="N673" s="128"/>
      <c r="O673" s="128"/>
      <c r="P673" s="121"/>
      <c r="Q673" s="128"/>
      <c r="R673" s="129"/>
      <c r="S673" s="129"/>
      <c r="T673" s="129"/>
      <c r="U673" s="129"/>
    </row>
    <row r="674">
      <c r="A674" s="79"/>
      <c r="B674" s="79"/>
      <c r="C674" s="119"/>
      <c r="D674" s="79"/>
      <c r="E674" s="69"/>
      <c r="F674" s="70"/>
      <c r="G674" s="120" t="str">
        <f>'Before Initial Call'!G700</f>
        <v/>
      </c>
      <c r="H674" s="38"/>
      <c r="I674" s="121"/>
      <c r="J674" s="128"/>
      <c r="K674" s="128"/>
      <c r="L674" s="128"/>
      <c r="M674" s="128"/>
      <c r="N674" s="128"/>
      <c r="O674" s="128"/>
      <c r="P674" s="121"/>
      <c r="Q674" s="128"/>
      <c r="R674" s="129"/>
      <c r="S674" s="129"/>
      <c r="T674" s="129"/>
      <c r="U674" s="129"/>
    </row>
    <row r="675">
      <c r="A675" s="79"/>
      <c r="B675" s="79"/>
      <c r="C675" s="119"/>
      <c r="D675" s="79"/>
      <c r="E675" s="69"/>
      <c r="F675" s="70"/>
      <c r="G675" s="120" t="str">
        <f>'Before Initial Call'!G701</f>
        <v/>
      </c>
      <c r="H675" s="38"/>
      <c r="I675" s="121"/>
      <c r="J675" s="128"/>
      <c r="K675" s="128"/>
      <c r="L675" s="128"/>
      <c r="M675" s="128"/>
      <c r="N675" s="128"/>
      <c r="O675" s="128"/>
      <c r="P675" s="121"/>
      <c r="Q675" s="128"/>
      <c r="R675" s="129"/>
      <c r="S675" s="129"/>
      <c r="T675" s="129"/>
      <c r="U675" s="129"/>
    </row>
    <row r="676">
      <c r="A676" s="79"/>
      <c r="B676" s="79"/>
      <c r="C676" s="119"/>
      <c r="D676" s="79"/>
      <c r="E676" s="69"/>
      <c r="F676" s="70"/>
      <c r="G676" s="120" t="str">
        <f>'Before Initial Call'!G702</f>
        <v/>
      </c>
      <c r="H676" s="38"/>
      <c r="I676" s="121"/>
      <c r="J676" s="128"/>
      <c r="K676" s="128"/>
      <c r="L676" s="128"/>
      <c r="M676" s="128"/>
      <c r="N676" s="128"/>
      <c r="O676" s="128"/>
      <c r="P676" s="121"/>
      <c r="Q676" s="128"/>
      <c r="R676" s="129"/>
      <c r="S676" s="129"/>
      <c r="T676" s="129"/>
      <c r="U676" s="129"/>
    </row>
    <row r="677">
      <c r="A677" s="79"/>
      <c r="B677" s="79"/>
      <c r="C677" s="119"/>
      <c r="D677" s="79"/>
      <c r="E677" s="69"/>
      <c r="F677" s="70"/>
      <c r="G677" s="120" t="str">
        <f>'Before Initial Call'!G703</f>
        <v/>
      </c>
      <c r="H677" s="38"/>
      <c r="I677" s="121"/>
      <c r="J677" s="128"/>
      <c r="K677" s="128"/>
      <c r="L677" s="128"/>
      <c r="M677" s="128"/>
      <c r="N677" s="128"/>
      <c r="O677" s="128"/>
      <c r="P677" s="121"/>
      <c r="Q677" s="128"/>
      <c r="R677" s="129"/>
      <c r="S677" s="129"/>
      <c r="T677" s="129"/>
      <c r="U677" s="129"/>
    </row>
    <row r="678">
      <c r="A678" s="79"/>
      <c r="B678" s="79"/>
      <c r="C678" s="119"/>
      <c r="D678" s="79"/>
      <c r="E678" s="69"/>
      <c r="F678" s="70"/>
      <c r="G678" s="120" t="str">
        <f>'Before Initial Call'!G704</f>
        <v/>
      </c>
      <c r="H678" s="38"/>
      <c r="I678" s="121"/>
      <c r="J678" s="128"/>
      <c r="K678" s="128"/>
      <c r="L678" s="128"/>
      <c r="M678" s="128"/>
      <c r="N678" s="128"/>
      <c r="O678" s="128"/>
      <c r="P678" s="121"/>
      <c r="Q678" s="128"/>
      <c r="R678" s="129"/>
      <c r="S678" s="129"/>
      <c r="T678" s="129"/>
      <c r="U678" s="129"/>
    </row>
    <row r="679">
      <c r="A679" s="79"/>
      <c r="B679" s="79"/>
      <c r="C679" s="119"/>
      <c r="D679" s="79"/>
      <c r="E679" s="69"/>
      <c r="F679" s="70"/>
      <c r="G679" s="120" t="str">
        <f>'Before Initial Call'!G705</f>
        <v/>
      </c>
      <c r="H679" s="38"/>
      <c r="I679" s="121"/>
      <c r="J679" s="128"/>
      <c r="K679" s="128"/>
      <c r="L679" s="128"/>
      <c r="M679" s="128"/>
      <c r="N679" s="128"/>
      <c r="O679" s="128"/>
      <c r="P679" s="121"/>
      <c r="Q679" s="128"/>
      <c r="R679" s="129"/>
      <c r="S679" s="129"/>
      <c r="T679" s="129"/>
      <c r="U679" s="129"/>
    </row>
    <row r="680">
      <c r="A680" s="79"/>
      <c r="B680" s="79"/>
      <c r="C680" s="119"/>
      <c r="D680" s="79"/>
      <c r="E680" s="69"/>
      <c r="F680" s="70"/>
      <c r="G680" s="120" t="str">
        <f>'Before Initial Call'!G706</f>
        <v/>
      </c>
      <c r="H680" s="38"/>
      <c r="I680" s="121"/>
      <c r="J680" s="128"/>
      <c r="K680" s="128"/>
      <c r="L680" s="128"/>
      <c r="M680" s="128"/>
      <c r="N680" s="128"/>
      <c r="O680" s="128"/>
      <c r="P680" s="121"/>
      <c r="Q680" s="128"/>
      <c r="R680" s="129"/>
      <c r="S680" s="129"/>
      <c r="T680" s="129"/>
      <c r="U680" s="129"/>
    </row>
    <row r="681">
      <c r="A681" s="79"/>
      <c r="B681" s="79"/>
      <c r="C681" s="119"/>
      <c r="D681" s="79"/>
      <c r="E681" s="69"/>
      <c r="F681" s="70"/>
      <c r="G681" s="120" t="str">
        <f>'Before Initial Call'!G707</f>
        <v/>
      </c>
      <c r="H681" s="38"/>
      <c r="I681" s="121"/>
      <c r="J681" s="128"/>
      <c r="K681" s="128"/>
      <c r="L681" s="128"/>
      <c r="M681" s="128"/>
      <c r="N681" s="128"/>
      <c r="O681" s="128"/>
      <c r="P681" s="121"/>
      <c r="Q681" s="128"/>
      <c r="R681" s="129"/>
      <c r="S681" s="129"/>
      <c r="T681" s="129"/>
      <c r="U681" s="129"/>
    </row>
    <row r="682">
      <c r="A682" s="79"/>
      <c r="B682" s="79"/>
      <c r="C682" s="119"/>
      <c r="D682" s="79"/>
      <c r="E682" s="69"/>
      <c r="F682" s="70"/>
      <c r="G682" s="120" t="str">
        <f>'Before Initial Call'!G708</f>
        <v/>
      </c>
      <c r="H682" s="38"/>
      <c r="I682" s="121"/>
      <c r="J682" s="128"/>
      <c r="K682" s="128"/>
      <c r="L682" s="128"/>
      <c r="M682" s="128"/>
      <c r="N682" s="128"/>
      <c r="O682" s="128"/>
      <c r="P682" s="121"/>
      <c r="Q682" s="128"/>
      <c r="R682" s="129"/>
      <c r="S682" s="129"/>
      <c r="T682" s="129"/>
      <c r="U682" s="129"/>
    </row>
    <row r="683">
      <c r="A683" s="79"/>
      <c r="B683" s="79"/>
      <c r="C683" s="119"/>
      <c r="D683" s="79"/>
      <c r="E683" s="69"/>
      <c r="F683" s="70"/>
      <c r="G683" s="120" t="str">
        <f>'Before Initial Call'!G709</f>
        <v/>
      </c>
      <c r="H683" s="38"/>
      <c r="I683" s="121"/>
      <c r="J683" s="128"/>
      <c r="K683" s="128"/>
      <c r="L683" s="128"/>
      <c r="M683" s="128"/>
      <c r="N683" s="128"/>
      <c r="O683" s="128"/>
      <c r="P683" s="121"/>
      <c r="Q683" s="128"/>
      <c r="R683" s="129"/>
      <c r="S683" s="129"/>
      <c r="T683" s="129"/>
      <c r="U683" s="129"/>
    </row>
    <row r="684">
      <c r="A684" s="79"/>
      <c r="B684" s="79"/>
      <c r="C684" s="119"/>
      <c r="D684" s="79"/>
      <c r="E684" s="69"/>
      <c r="F684" s="70"/>
      <c r="G684" s="120" t="str">
        <f>'Before Initial Call'!G710</f>
        <v/>
      </c>
      <c r="H684" s="38"/>
      <c r="I684" s="121"/>
      <c r="J684" s="128"/>
      <c r="K684" s="128"/>
      <c r="L684" s="128"/>
      <c r="M684" s="128"/>
      <c r="N684" s="128"/>
      <c r="O684" s="128"/>
      <c r="P684" s="121"/>
      <c r="Q684" s="128"/>
      <c r="R684" s="129"/>
      <c r="S684" s="129"/>
      <c r="T684" s="129"/>
      <c r="U684" s="129"/>
    </row>
    <row r="685">
      <c r="A685" s="79"/>
      <c r="B685" s="79"/>
      <c r="C685" s="119"/>
      <c r="D685" s="79"/>
      <c r="E685" s="69"/>
      <c r="F685" s="70"/>
      <c r="G685" s="120" t="str">
        <f>'Before Initial Call'!G711</f>
        <v/>
      </c>
      <c r="H685" s="38"/>
      <c r="I685" s="121"/>
      <c r="J685" s="128"/>
      <c r="K685" s="128"/>
      <c r="L685" s="128"/>
      <c r="M685" s="128"/>
      <c r="N685" s="128"/>
      <c r="O685" s="128"/>
      <c r="P685" s="121"/>
      <c r="Q685" s="128"/>
      <c r="R685" s="129"/>
      <c r="S685" s="129"/>
      <c r="T685" s="129"/>
      <c r="U685" s="129"/>
    </row>
    <row r="686">
      <c r="A686" s="79"/>
      <c r="B686" s="79"/>
      <c r="C686" s="119"/>
      <c r="D686" s="79"/>
      <c r="E686" s="69"/>
      <c r="F686" s="70"/>
      <c r="G686" s="120" t="str">
        <f>'Before Initial Call'!G712</f>
        <v/>
      </c>
      <c r="H686" s="38"/>
      <c r="I686" s="121"/>
      <c r="J686" s="128"/>
      <c r="K686" s="128"/>
      <c r="L686" s="128"/>
      <c r="M686" s="128"/>
      <c r="N686" s="128"/>
      <c r="O686" s="128"/>
      <c r="P686" s="121"/>
      <c r="Q686" s="128"/>
      <c r="R686" s="129"/>
      <c r="S686" s="129"/>
      <c r="T686" s="129"/>
      <c r="U686" s="129"/>
    </row>
    <row r="687">
      <c r="A687" s="79"/>
      <c r="B687" s="79"/>
      <c r="C687" s="119"/>
      <c r="D687" s="79"/>
      <c r="E687" s="69"/>
      <c r="F687" s="70"/>
      <c r="G687" s="120" t="str">
        <f>'Before Initial Call'!G713</f>
        <v/>
      </c>
      <c r="H687" s="38"/>
      <c r="I687" s="121"/>
      <c r="J687" s="128"/>
      <c r="K687" s="128"/>
      <c r="L687" s="128"/>
      <c r="M687" s="128"/>
      <c r="N687" s="128"/>
      <c r="O687" s="128"/>
      <c r="P687" s="121"/>
      <c r="Q687" s="128"/>
      <c r="R687" s="129"/>
      <c r="S687" s="129"/>
      <c r="T687" s="129"/>
      <c r="U687" s="129"/>
    </row>
    <row r="688">
      <c r="A688" s="79"/>
      <c r="B688" s="79"/>
      <c r="C688" s="119"/>
      <c r="D688" s="79"/>
      <c r="E688" s="69"/>
      <c r="F688" s="70"/>
      <c r="G688" s="120" t="str">
        <f>'Before Initial Call'!G714</f>
        <v/>
      </c>
      <c r="H688" s="38"/>
      <c r="I688" s="121"/>
      <c r="J688" s="128"/>
      <c r="K688" s="128"/>
      <c r="L688" s="128"/>
      <c r="M688" s="128"/>
      <c r="N688" s="128"/>
      <c r="O688" s="128"/>
      <c r="P688" s="121"/>
      <c r="Q688" s="128"/>
      <c r="R688" s="129"/>
      <c r="S688" s="129"/>
      <c r="T688" s="129"/>
      <c r="U688" s="129"/>
    </row>
    <row r="689">
      <c r="A689" s="79"/>
      <c r="B689" s="79"/>
      <c r="C689" s="119"/>
      <c r="D689" s="79"/>
      <c r="E689" s="69"/>
      <c r="F689" s="70"/>
      <c r="G689" s="120" t="str">
        <f>'Before Initial Call'!G715</f>
        <v/>
      </c>
      <c r="H689" s="38"/>
      <c r="I689" s="121"/>
      <c r="J689" s="128"/>
      <c r="K689" s="128"/>
      <c r="L689" s="128"/>
      <c r="M689" s="128"/>
      <c r="N689" s="128"/>
      <c r="O689" s="128"/>
      <c r="P689" s="121"/>
      <c r="Q689" s="128"/>
      <c r="R689" s="129"/>
      <c r="S689" s="129"/>
      <c r="T689" s="129"/>
      <c r="U689" s="129"/>
    </row>
    <row r="690">
      <c r="A690" s="79"/>
      <c r="B690" s="79"/>
      <c r="C690" s="119"/>
      <c r="D690" s="79"/>
      <c r="E690" s="69"/>
      <c r="F690" s="70"/>
      <c r="G690" s="120" t="str">
        <f>'Before Initial Call'!G716</f>
        <v/>
      </c>
      <c r="H690" s="38"/>
      <c r="I690" s="121"/>
      <c r="J690" s="128"/>
      <c r="K690" s="128"/>
      <c r="L690" s="128"/>
      <c r="M690" s="128"/>
      <c r="N690" s="128"/>
      <c r="O690" s="128"/>
      <c r="P690" s="121"/>
      <c r="Q690" s="128"/>
      <c r="R690" s="129"/>
      <c r="S690" s="129"/>
      <c r="T690" s="129"/>
      <c r="U690" s="129"/>
    </row>
    <row r="691">
      <c r="A691" s="79"/>
      <c r="B691" s="79"/>
      <c r="C691" s="119"/>
      <c r="D691" s="79"/>
      <c r="E691" s="69"/>
      <c r="F691" s="70"/>
      <c r="G691" s="120" t="str">
        <f>'Before Initial Call'!G717</f>
        <v/>
      </c>
      <c r="H691" s="38"/>
      <c r="I691" s="121"/>
      <c r="J691" s="128"/>
      <c r="K691" s="128"/>
      <c r="L691" s="128"/>
      <c r="M691" s="128"/>
      <c r="N691" s="128"/>
      <c r="O691" s="128"/>
      <c r="P691" s="121"/>
      <c r="Q691" s="128"/>
      <c r="R691" s="129"/>
      <c r="S691" s="129"/>
      <c r="T691" s="129"/>
      <c r="U691" s="129"/>
    </row>
    <row r="692">
      <c r="A692" s="79"/>
      <c r="B692" s="79"/>
      <c r="C692" s="119"/>
      <c r="D692" s="79"/>
      <c r="E692" s="69"/>
      <c r="F692" s="70"/>
      <c r="G692" s="120" t="str">
        <f>'Before Initial Call'!G718</f>
        <v/>
      </c>
      <c r="H692" s="38"/>
      <c r="I692" s="121"/>
      <c r="J692" s="128"/>
      <c r="K692" s="128"/>
      <c r="L692" s="128"/>
      <c r="M692" s="128"/>
      <c r="N692" s="128"/>
      <c r="O692" s="128"/>
      <c r="P692" s="121"/>
      <c r="Q692" s="128"/>
      <c r="R692" s="129"/>
      <c r="S692" s="129"/>
      <c r="T692" s="129"/>
      <c r="U692" s="129"/>
    </row>
    <row r="693">
      <c r="A693" s="79"/>
      <c r="B693" s="79"/>
      <c r="C693" s="119"/>
      <c r="D693" s="79"/>
      <c r="E693" s="69"/>
      <c r="F693" s="70"/>
      <c r="G693" s="120" t="str">
        <f>'Before Initial Call'!G719</f>
        <v/>
      </c>
      <c r="H693" s="38"/>
      <c r="I693" s="121"/>
      <c r="J693" s="128"/>
      <c r="K693" s="128"/>
      <c r="L693" s="128"/>
      <c r="M693" s="128"/>
      <c r="N693" s="128"/>
      <c r="O693" s="128"/>
      <c r="P693" s="121"/>
      <c r="Q693" s="128"/>
      <c r="R693" s="129"/>
      <c r="S693" s="129"/>
      <c r="T693" s="129"/>
      <c r="U693" s="129"/>
    </row>
    <row r="694">
      <c r="A694" s="79"/>
      <c r="B694" s="79"/>
      <c r="C694" s="119"/>
      <c r="D694" s="79"/>
      <c r="E694" s="69"/>
      <c r="F694" s="70"/>
      <c r="G694" s="120" t="str">
        <f>'Before Initial Call'!G720</f>
        <v/>
      </c>
      <c r="H694" s="38"/>
      <c r="I694" s="121"/>
      <c r="J694" s="128"/>
      <c r="K694" s="128"/>
      <c r="L694" s="128"/>
      <c r="M694" s="128"/>
      <c r="N694" s="128"/>
      <c r="O694" s="128"/>
      <c r="P694" s="121"/>
      <c r="Q694" s="128"/>
      <c r="R694" s="129"/>
      <c r="S694" s="129"/>
      <c r="T694" s="129"/>
      <c r="U694" s="129"/>
    </row>
    <row r="695">
      <c r="A695" s="79"/>
      <c r="B695" s="79"/>
      <c r="C695" s="119"/>
      <c r="D695" s="79"/>
      <c r="E695" s="69"/>
      <c r="F695" s="70"/>
      <c r="G695" s="120" t="str">
        <f>'Before Initial Call'!G721</f>
        <v/>
      </c>
      <c r="H695" s="38"/>
      <c r="I695" s="121"/>
      <c r="J695" s="128"/>
      <c r="K695" s="128"/>
      <c r="L695" s="128"/>
      <c r="M695" s="128"/>
      <c r="N695" s="128"/>
      <c r="O695" s="128"/>
      <c r="P695" s="121"/>
      <c r="Q695" s="128"/>
      <c r="R695" s="129"/>
      <c r="S695" s="129"/>
      <c r="T695" s="129"/>
      <c r="U695" s="129"/>
    </row>
    <row r="696">
      <c r="A696" s="79"/>
      <c r="B696" s="79"/>
      <c r="C696" s="119"/>
      <c r="D696" s="79"/>
      <c r="E696" s="69"/>
      <c r="F696" s="70"/>
      <c r="G696" s="120" t="str">
        <f>'Before Initial Call'!G722</f>
        <v/>
      </c>
      <c r="H696" s="38"/>
      <c r="I696" s="121"/>
      <c r="J696" s="128"/>
      <c r="K696" s="128"/>
      <c r="L696" s="128"/>
      <c r="M696" s="128"/>
      <c r="N696" s="128"/>
      <c r="O696" s="128"/>
      <c r="P696" s="121"/>
      <c r="Q696" s="128"/>
      <c r="R696" s="129"/>
      <c r="S696" s="129"/>
      <c r="T696" s="129"/>
      <c r="U696" s="129"/>
    </row>
    <row r="697">
      <c r="A697" s="79"/>
      <c r="B697" s="79"/>
      <c r="C697" s="119"/>
      <c r="D697" s="79"/>
      <c r="E697" s="69"/>
      <c r="F697" s="70"/>
      <c r="G697" s="120" t="str">
        <f>'Before Initial Call'!G723</f>
        <v/>
      </c>
      <c r="H697" s="38"/>
      <c r="I697" s="121"/>
      <c r="J697" s="128"/>
      <c r="K697" s="128"/>
      <c r="L697" s="128"/>
      <c r="M697" s="128"/>
      <c r="N697" s="128"/>
      <c r="O697" s="128"/>
      <c r="P697" s="121"/>
      <c r="Q697" s="128"/>
      <c r="R697" s="129"/>
      <c r="S697" s="129"/>
      <c r="T697" s="129"/>
      <c r="U697" s="129"/>
    </row>
    <row r="698">
      <c r="A698" s="79"/>
      <c r="B698" s="79"/>
      <c r="C698" s="119"/>
      <c r="D698" s="79"/>
      <c r="E698" s="69"/>
      <c r="F698" s="70"/>
      <c r="G698" s="120" t="str">
        <f>'Before Initial Call'!G724</f>
        <v/>
      </c>
      <c r="H698" s="38"/>
      <c r="I698" s="121"/>
      <c r="J698" s="128"/>
      <c r="K698" s="128"/>
      <c r="L698" s="128"/>
      <c r="M698" s="128"/>
      <c r="N698" s="128"/>
      <c r="O698" s="128"/>
      <c r="P698" s="121"/>
      <c r="Q698" s="128"/>
      <c r="R698" s="129"/>
      <c r="S698" s="129"/>
      <c r="T698" s="129"/>
      <c r="U698" s="129"/>
    </row>
    <row r="699">
      <c r="A699" s="79"/>
      <c r="B699" s="79"/>
      <c r="C699" s="119"/>
      <c r="D699" s="79"/>
      <c r="E699" s="69"/>
      <c r="F699" s="70"/>
      <c r="G699" s="120" t="str">
        <f>'Before Initial Call'!G725</f>
        <v/>
      </c>
      <c r="H699" s="38"/>
      <c r="I699" s="121"/>
      <c r="J699" s="128"/>
      <c r="K699" s="128"/>
      <c r="L699" s="128"/>
      <c r="M699" s="128"/>
      <c r="N699" s="128"/>
      <c r="O699" s="128"/>
      <c r="P699" s="121"/>
      <c r="Q699" s="128"/>
      <c r="R699" s="129"/>
      <c r="S699" s="129"/>
      <c r="T699" s="129"/>
      <c r="U699" s="129"/>
    </row>
    <row r="700">
      <c r="A700" s="79"/>
      <c r="B700" s="79"/>
      <c r="C700" s="119"/>
      <c r="D700" s="79"/>
      <c r="E700" s="69"/>
      <c r="F700" s="70"/>
      <c r="G700" s="120" t="str">
        <f>'Before Initial Call'!G726</f>
        <v/>
      </c>
      <c r="H700" s="38"/>
      <c r="I700" s="121"/>
      <c r="J700" s="128"/>
      <c r="K700" s="128"/>
      <c r="L700" s="128"/>
      <c r="M700" s="128"/>
      <c r="N700" s="128"/>
      <c r="O700" s="128"/>
      <c r="P700" s="121"/>
      <c r="Q700" s="128"/>
      <c r="R700" s="129"/>
      <c r="S700" s="129"/>
      <c r="T700" s="129"/>
      <c r="U700" s="129"/>
    </row>
    <row r="701">
      <c r="A701" s="79"/>
      <c r="B701" s="79"/>
      <c r="C701" s="119"/>
      <c r="D701" s="79"/>
      <c r="E701" s="69"/>
      <c r="F701" s="70"/>
      <c r="G701" s="120" t="str">
        <f>'Before Initial Call'!G727</f>
        <v/>
      </c>
      <c r="H701" s="38"/>
      <c r="I701" s="121"/>
      <c r="J701" s="128"/>
      <c r="K701" s="128"/>
      <c r="L701" s="128"/>
      <c r="M701" s="128"/>
      <c r="N701" s="128"/>
      <c r="O701" s="128"/>
      <c r="P701" s="121"/>
      <c r="Q701" s="128"/>
      <c r="R701" s="129"/>
      <c r="S701" s="129"/>
      <c r="T701" s="129"/>
      <c r="U701" s="129"/>
    </row>
    <row r="702">
      <c r="A702" s="79"/>
      <c r="B702" s="79"/>
      <c r="C702" s="119"/>
      <c r="D702" s="79"/>
      <c r="E702" s="69"/>
      <c r="F702" s="70"/>
      <c r="G702" s="120" t="str">
        <f>'Before Initial Call'!G728</f>
        <v/>
      </c>
      <c r="H702" s="38"/>
      <c r="I702" s="121"/>
      <c r="J702" s="128"/>
      <c r="K702" s="128"/>
      <c r="L702" s="128"/>
      <c r="M702" s="128"/>
      <c r="N702" s="128"/>
      <c r="O702" s="128"/>
      <c r="P702" s="121"/>
      <c r="Q702" s="128"/>
      <c r="R702" s="129"/>
      <c r="S702" s="129"/>
      <c r="T702" s="129"/>
      <c r="U702" s="129"/>
    </row>
    <row r="703">
      <c r="A703" s="79"/>
      <c r="B703" s="79"/>
      <c r="C703" s="119"/>
      <c r="D703" s="79"/>
      <c r="E703" s="69"/>
      <c r="F703" s="70"/>
      <c r="G703" s="120" t="str">
        <f>'Before Initial Call'!G729</f>
        <v/>
      </c>
      <c r="H703" s="38"/>
      <c r="I703" s="121"/>
      <c r="J703" s="128"/>
      <c r="K703" s="128"/>
      <c r="L703" s="128"/>
      <c r="M703" s="128"/>
      <c r="N703" s="128"/>
      <c r="O703" s="128"/>
      <c r="P703" s="121"/>
      <c r="Q703" s="128"/>
      <c r="R703" s="129"/>
      <c r="S703" s="129"/>
      <c r="T703" s="129"/>
      <c r="U703" s="129"/>
    </row>
    <row r="704">
      <c r="A704" s="79"/>
      <c r="B704" s="79"/>
      <c r="C704" s="119"/>
      <c r="D704" s="79"/>
      <c r="E704" s="69"/>
      <c r="F704" s="70"/>
      <c r="G704" s="120" t="str">
        <f>'Before Initial Call'!G730</f>
        <v/>
      </c>
      <c r="H704" s="38"/>
      <c r="I704" s="121"/>
      <c r="J704" s="128"/>
      <c r="K704" s="128"/>
      <c r="L704" s="128"/>
      <c r="M704" s="128"/>
      <c r="N704" s="128"/>
      <c r="O704" s="128"/>
      <c r="P704" s="121"/>
      <c r="Q704" s="128"/>
      <c r="R704" s="129"/>
      <c r="S704" s="129"/>
      <c r="T704" s="129"/>
      <c r="U704" s="129"/>
    </row>
    <row r="705">
      <c r="A705" s="79"/>
      <c r="B705" s="79"/>
      <c r="C705" s="119"/>
      <c r="D705" s="79"/>
      <c r="E705" s="69"/>
      <c r="F705" s="70"/>
      <c r="G705" s="120" t="str">
        <f>'Before Initial Call'!G731</f>
        <v/>
      </c>
      <c r="H705" s="38"/>
      <c r="I705" s="121"/>
      <c r="J705" s="128"/>
      <c r="K705" s="128"/>
      <c r="L705" s="128"/>
      <c r="M705" s="128"/>
      <c r="N705" s="128"/>
      <c r="O705" s="128"/>
      <c r="P705" s="121"/>
      <c r="Q705" s="128"/>
      <c r="R705" s="129"/>
      <c r="S705" s="129"/>
      <c r="T705" s="129"/>
      <c r="U705" s="129"/>
    </row>
    <row r="706">
      <c r="A706" s="79"/>
      <c r="B706" s="79"/>
      <c r="C706" s="119"/>
      <c r="D706" s="79"/>
      <c r="E706" s="69"/>
      <c r="F706" s="70"/>
      <c r="G706" s="120" t="str">
        <f>'Before Initial Call'!G732</f>
        <v/>
      </c>
      <c r="H706" s="38"/>
      <c r="I706" s="121"/>
      <c r="J706" s="128"/>
      <c r="K706" s="128"/>
      <c r="L706" s="128"/>
      <c r="M706" s="128"/>
      <c r="N706" s="128"/>
      <c r="O706" s="128"/>
      <c r="P706" s="121"/>
      <c r="Q706" s="128"/>
      <c r="R706" s="129"/>
      <c r="S706" s="129"/>
      <c r="T706" s="129"/>
      <c r="U706" s="129"/>
    </row>
    <row r="707">
      <c r="A707" s="79"/>
      <c r="B707" s="79"/>
      <c r="C707" s="119"/>
      <c r="D707" s="79"/>
      <c r="E707" s="69"/>
      <c r="F707" s="70"/>
      <c r="G707" s="120" t="str">
        <f>'Before Initial Call'!G733</f>
        <v/>
      </c>
      <c r="H707" s="38"/>
      <c r="I707" s="121"/>
      <c r="J707" s="128"/>
      <c r="K707" s="128"/>
      <c r="L707" s="128"/>
      <c r="M707" s="128"/>
      <c r="N707" s="128"/>
      <c r="O707" s="128"/>
      <c r="P707" s="121"/>
      <c r="Q707" s="128"/>
      <c r="R707" s="129"/>
      <c r="S707" s="129"/>
      <c r="T707" s="129"/>
      <c r="U707" s="129"/>
    </row>
    <row r="708">
      <c r="A708" s="79"/>
      <c r="B708" s="79"/>
      <c r="C708" s="119"/>
      <c r="D708" s="79"/>
      <c r="E708" s="69"/>
      <c r="F708" s="70"/>
      <c r="G708" s="120" t="str">
        <f>'Before Initial Call'!G734</f>
        <v/>
      </c>
      <c r="H708" s="38"/>
      <c r="I708" s="121"/>
      <c r="J708" s="128"/>
      <c r="K708" s="128"/>
      <c r="L708" s="128"/>
      <c r="M708" s="128"/>
      <c r="N708" s="128"/>
      <c r="O708" s="128"/>
      <c r="P708" s="121"/>
      <c r="Q708" s="128"/>
      <c r="R708" s="129"/>
      <c r="S708" s="129"/>
      <c r="T708" s="129"/>
      <c r="U708" s="129"/>
    </row>
    <row r="709">
      <c r="A709" s="79"/>
      <c r="B709" s="79"/>
      <c r="C709" s="119"/>
      <c r="D709" s="79"/>
      <c r="E709" s="69"/>
      <c r="F709" s="70"/>
      <c r="G709" s="120" t="str">
        <f>'Before Initial Call'!G735</f>
        <v/>
      </c>
      <c r="H709" s="38"/>
      <c r="I709" s="121"/>
      <c r="J709" s="128"/>
      <c r="K709" s="128"/>
      <c r="L709" s="128"/>
      <c r="M709" s="128"/>
      <c r="N709" s="128"/>
      <c r="O709" s="128"/>
      <c r="P709" s="121"/>
      <c r="Q709" s="128"/>
      <c r="R709" s="129"/>
      <c r="S709" s="129"/>
      <c r="T709" s="129"/>
      <c r="U709" s="129"/>
    </row>
    <row r="710">
      <c r="A710" s="79"/>
      <c r="B710" s="79"/>
      <c r="C710" s="119"/>
      <c r="D710" s="79"/>
      <c r="E710" s="69"/>
      <c r="F710" s="70"/>
      <c r="G710" s="120" t="str">
        <f>'Before Initial Call'!G736</f>
        <v/>
      </c>
      <c r="H710" s="38"/>
      <c r="I710" s="121"/>
      <c r="J710" s="128"/>
      <c r="K710" s="128"/>
      <c r="L710" s="128"/>
      <c r="M710" s="128"/>
      <c r="N710" s="128"/>
      <c r="O710" s="128"/>
      <c r="P710" s="121"/>
      <c r="Q710" s="128"/>
      <c r="R710" s="129"/>
      <c r="S710" s="129"/>
      <c r="T710" s="129"/>
      <c r="U710" s="129"/>
    </row>
    <row r="711">
      <c r="A711" s="79"/>
      <c r="B711" s="79"/>
      <c r="C711" s="119"/>
      <c r="D711" s="79"/>
      <c r="E711" s="69"/>
      <c r="F711" s="70"/>
      <c r="G711" s="120" t="str">
        <f>'Before Initial Call'!G737</f>
        <v/>
      </c>
      <c r="H711" s="38"/>
      <c r="I711" s="121"/>
      <c r="J711" s="128"/>
      <c r="K711" s="128"/>
      <c r="L711" s="128"/>
      <c r="M711" s="128"/>
      <c r="N711" s="128"/>
      <c r="O711" s="128"/>
      <c r="P711" s="121"/>
      <c r="Q711" s="128"/>
      <c r="R711" s="129"/>
      <c r="S711" s="129"/>
      <c r="T711" s="129"/>
      <c r="U711" s="129"/>
    </row>
    <row r="712">
      <c r="A712" s="79"/>
      <c r="B712" s="79"/>
      <c r="C712" s="119"/>
      <c r="D712" s="79"/>
      <c r="E712" s="69"/>
      <c r="F712" s="70"/>
      <c r="G712" s="120" t="str">
        <f>'Before Initial Call'!G738</f>
        <v/>
      </c>
      <c r="H712" s="38"/>
      <c r="I712" s="121"/>
      <c r="J712" s="128"/>
      <c r="K712" s="128"/>
      <c r="L712" s="128"/>
      <c r="M712" s="128"/>
      <c r="N712" s="128"/>
      <c r="O712" s="128"/>
      <c r="P712" s="121"/>
      <c r="Q712" s="128"/>
      <c r="R712" s="129"/>
      <c r="S712" s="129"/>
      <c r="T712" s="129"/>
      <c r="U712" s="129"/>
    </row>
    <row r="713">
      <c r="A713" s="79"/>
      <c r="B713" s="79"/>
      <c r="C713" s="119"/>
      <c r="D713" s="79"/>
      <c r="E713" s="69"/>
      <c r="F713" s="70"/>
      <c r="G713" s="120" t="str">
        <f>'Before Initial Call'!G739</f>
        <v/>
      </c>
      <c r="H713" s="38"/>
      <c r="I713" s="121"/>
      <c r="J713" s="128"/>
      <c r="K713" s="128"/>
      <c r="L713" s="128"/>
      <c r="M713" s="128"/>
      <c r="N713" s="128"/>
      <c r="O713" s="128"/>
      <c r="P713" s="121"/>
      <c r="Q713" s="128"/>
      <c r="R713" s="129"/>
      <c r="S713" s="129"/>
      <c r="T713" s="129"/>
      <c r="U713" s="129"/>
    </row>
    <row r="714">
      <c r="A714" s="79"/>
      <c r="B714" s="79"/>
      <c r="C714" s="119"/>
      <c r="D714" s="79"/>
      <c r="E714" s="69"/>
      <c r="F714" s="70"/>
      <c r="G714" s="120" t="str">
        <f>'Before Initial Call'!G740</f>
        <v/>
      </c>
      <c r="H714" s="38"/>
      <c r="I714" s="121"/>
      <c r="J714" s="128"/>
      <c r="K714" s="128"/>
      <c r="L714" s="128"/>
      <c r="M714" s="128"/>
      <c r="N714" s="128"/>
      <c r="O714" s="128"/>
      <c r="P714" s="121"/>
      <c r="Q714" s="128"/>
      <c r="R714" s="129"/>
      <c r="S714" s="129"/>
      <c r="T714" s="129"/>
      <c r="U714" s="129"/>
    </row>
    <row r="715">
      <c r="A715" s="79"/>
      <c r="B715" s="79"/>
      <c r="C715" s="119"/>
      <c r="D715" s="79"/>
      <c r="E715" s="69"/>
      <c r="F715" s="70"/>
      <c r="G715" s="120" t="str">
        <f>'Before Initial Call'!G741</f>
        <v/>
      </c>
      <c r="H715" s="38"/>
      <c r="I715" s="121"/>
      <c r="J715" s="128"/>
      <c r="K715" s="128"/>
      <c r="L715" s="128"/>
      <c r="M715" s="128"/>
      <c r="N715" s="128"/>
      <c r="O715" s="128"/>
      <c r="P715" s="121"/>
      <c r="Q715" s="128"/>
      <c r="R715" s="129"/>
      <c r="S715" s="129"/>
      <c r="T715" s="129"/>
      <c r="U715" s="129"/>
    </row>
    <row r="716">
      <c r="A716" s="79"/>
      <c r="B716" s="79"/>
      <c r="C716" s="119"/>
      <c r="D716" s="79"/>
      <c r="E716" s="69"/>
      <c r="F716" s="70"/>
      <c r="G716" s="120" t="str">
        <f>'Before Initial Call'!G742</f>
        <v/>
      </c>
      <c r="H716" s="38"/>
      <c r="I716" s="121"/>
      <c r="J716" s="128"/>
      <c r="K716" s="128"/>
      <c r="L716" s="128"/>
      <c r="M716" s="128"/>
      <c r="N716" s="128"/>
      <c r="O716" s="128"/>
      <c r="P716" s="121"/>
      <c r="Q716" s="128"/>
      <c r="R716" s="129"/>
      <c r="S716" s="129"/>
      <c r="T716" s="129"/>
      <c r="U716" s="129"/>
    </row>
    <row r="717">
      <c r="A717" s="79"/>
      <c r="B717" s="79"/>
      <c r="C717" s="119"/>
      <c r="D717" s="79"/>
      <c r="E717" s="69"/>
      <c r="F717" s="70"/>
      <c r="G717" s="120" t="str">
        <f>'Before Initial Call'!G743</f>
        <v/>
      </c>
      <c r="H717" s="38"/>
      <c r="I717" s="121"/>
      <c r="J717" s="128"/>
      <c r="K717" s="128"/>
      <c r="L717" s="128"/>
      <c r="M717" s="128"/>
      <c r="N717" s="128"/>
      <c r="O717" s="128"/>
      <c r="P717" s="121"/>
      <c r="Q717" s="128"/>
      <c r="R717" s="129"/>
      <c r="S717" s="129"/>
      <c r="T717" s="129"/>
      <c r="U717" s="129"/>
    </row>
    <row r="718">
      <c r="A718" s="79"/>
      <c r="B718" s="79"/>
      <c r="C718" s="119"/>
      <c r="D718" s="79"/>
      <c r="E718" s="69"/>
      <c r="F718" s="70"/>
      <c r="G718" s="120" t="str">
        <f>'Before Initial Call'!G744</f>
        <v/>
      </c>
      <c r="H718" s="38"/>
      <c r="I718" s="121"/>
      <c r="J718" s="128"/>
      <c r="K718" s="128"/>
      <c r="L718" s="128"/>
      <c r="M718" s="128"/>
      <c r="N718" s="128"/>
      <c r="O718" s="128"/>
      <c r="P718" s="121"/>
      <c r="Q718" s="128"/>
      <c r="R718" s="129"/>
      <c r="S718" s="129"/>
      <c r="T718" s="129"/>
      <c r="U718" s="129"/>
    </row>
    <row r="719">
      <c r="A719" s="79"/>
      <c r="B719" s="79"/>
      <c r="C719" s="119"/>
      <c r="D719" s="79"/>
      <c r="E719" s="69"/>
      <c r="F719" s="70"/>
      <c r="G719" s="120" t="str">
        <f>'Before Initial Call'!G745</f>
        <v/>
      </c>
      <c r="H719" s="38"/>
      <c r="I719" s="121"/>
      <c r="J719" s="128"/>
      <c r="K719" s="128"/>
      <c r="L719" s="128"/>
      <c r="M719" s="128"/>
      <c r="N719" s="128"/>
      <c r="O719" s="128"/>
      <c r="P719" s="121"/>
      <c r="Q719" s="128"/>
      <c r="R719" s="129"/>
      <c r="S719" s="129"/>
      <c r="T719" s="129"/>
      <c r="U719" s="129"/>
    </row>
    <row r="720">
      <c r="A720" s="79"/>
      <c r="B720" s="79"/>
      <c r="C720" s="119"/>
      <c r="D720" s="79"/>
      <c r="E720" s="69"/>
      <c r="F720" s="70"/>
      <c r="G720" s="120" t="str">
        <f>'Before Initial Call'!G746</f>
        <v/>
      </c>
      <c r="H720" s="38"/>
      <c r="I720" s="121"/>
      <c r="J720" s="128"/>
      <c r="K720" s="128"/>
      <c r="L720" s="128"/>
      <c r="M720" s="128"/>
      <c r="N720" s="128"/>
      <c r="O720" s="128"/>
      <c r="P720" s="121"/>
      <c r="Q720" s="128"/>
      <c r="R720" s="129"/>
      <c r="S720" s="129"/>
      <c r="T720" s="129"/>
      <c r="U720" s="129"/>
    </row>
    <row r="721">
      <c r="A721" s="79"/>
      <c r="B721" s="79"/>
      <c r="C721" s="119"/>
      <c r="D721" s="79"/>
      <c r="E721" s="69"/>
      <c r="F721" s="70"/>
      <c r="G721" s="120" t="str">
        <f>'Before Initial Call'!G747</f>
        <v/>
      </c>
      <c r="H721" s="38"/>
      <c r="I721" s="121"/>
      <c r="J721" s="128"/>
      <c r="K721" s="128"/>
      <c r="L721" s="128"/>
      <c r="M721" s="128"/>
      <c r="N721" s="128"/>
      <c r="O721" s="128"/>
      <c r="P721" s="121"/>
      <c r="Q721" s="128"/>
      <c r="R721" s="129"/>
      <c r="S721" s="129"/>
      <c r="T721" s="129"/>
      <c r="U721" s="129"/>
    </row>
    <row r="722">
      <c r="A722" s="79"/>
      <c r="B722" s="79"/>
      <c r="C722" s="119"/>
      <c r="D722" s="79"/>
      <c r="E722" s="69"/>
      <c r="F722" s="70"/>
      <c r="G722" s="120" t="str">
        <f>'Before Initial Call'!G748</f>
        <v/>
      </c>
      <c r="H722" s="38"/>
      <c r="I722" s="121"/>
      <c r="J722" s="128"/>
      <c r="K722" s="128"/>
      <c r="L722" s="128"/>
      <c r="M722" s="128"/>
      <c r="N722" s="128"/>
      <c r="O722" s="128"/>
      <c r="P722" s="121"/>
      <c r="Q722" s="128"/>
      <c r="R722" s="129"/>
      <c r="S722" s="129"/>
      <c r="T722" s="129"/>
      <c r="U722" s="129"/>
    </row>
    <row r="723">
      <c r="A723" s="79"/>
      <c r="B723" s="79"/>
      <c r="C723" s="119"/>
      <c r="D723" s="79"/>
      <c r="E723" s="69"/>
      <c r="F723" s="70"/>
      <c r="G723" s="120" t="str">
        <f>'Before Initial Call'!G749</f>
        <v/>
      </c>
      <c r="H723" s="38"/>
      <c r="I723" s="121"/>
      <c r="J723" s="128"/>
      <c r="K723" s="128"/>
      <c r="L723" s="128"/>
      <c r="M723" s="128"/>
      <c r="N723" s="128"/>
      <c r="O723" s="128"/>
      <c r="P723" s="121"/>
      <c r="Q723" s="128"/>
      <c r="R723" s="129"/>
      <c r="S723" s="129"/>
      <c r="T723" s="129"/>
      <c r="U723" s="129"/>
    </row>
    <row r="724">
      <c r="A724" s="79"/>
      <c r="B724" s="79"/>
      <c r="C724" s="119"/>
      <c r="D724" s="79"/>
      <c r="E724" s="69"/>
      <c r="F724" s="70"/>
      <c r="G724" s="120" t="str">
        <f>'Before Initial Call'!G750</f>
        <v/>
      </c>
      <c r="H724" s="38"/>
      <c r="I724" s="121"/>
      <c r="J724" s="128"/>
      <c r="K724" s="128"/>
      <c r="L724" s="128"/>
      <c r="M724" s="128"/>
      <c r="N724" s="128"/>
      <c r="O724" s="128"/>
      <c r="P724" s="121"/>
      <c r="Q724" s="128"/>
      <c r="R724" s="129"/>
      <c r="S724" s="129"/>
      <c r="T724" s="129"/>
      <c r="U724" s="129"/>
    </row>
    <row r="725">
      <c r="A725" s="79"/>
      <c r="B725" s="79"/>
      <c r="C725" s="119"/>
      <c r="D725" s="79"/>
      <c r="E725" s="69"/>
      <c r="F725" s="70"/>
      <c r="G725" s="120" t="str">
        <f>'Before Initial Call'!G751</f>
        <v/>
      </c>
      <c r="H725" s="38"/>
      <c r="I725" s="121"/>
      <c r="J725" s="128"/>
      <c r="K725" s="128"/>
      <c r="L725" s="128"/>
      <c r="M725" s="128"/>
      <c r="N725" s="128"/>
      <c r="O725" s="128"/>
      <c r="P725" s="121"/>
      <c r="Q725" s="128"/>
      <c r="R725" s="129"/>
      <c r="S725" s="129"/>
      <c r="T725" s="129"/>
      <c r="U725" s="129"/>
    </row>
    <row r="726">
      <c r="A726" s="79"/>
      <c r="B726" s="79"/>
      <c r="C726" s="119"/>
      <c r="D726" s="79"/>
      <c r="E726" s="69"/>
      <c r="F726" s="70"/>
      <c r="G726" s="120" t="str">
        <f>'Before Initial Call'!G752</f>
        <v/>
      </c>
      <c r="H726" s="38"/>
      <c r="I726" s="121"/>
      <c r="J726" s="128"/>
      <c r="K726" s="128"/>
      <c r="L726" s="128"/>
      <c r="M726" s="128"/>
      <c r="N726" s="128"/>
      <c r="O726" s="128"/>
      <c r="P726" s="121"/>
      <c r="Q726" s="128"/>
      <c r="R726" s="129"/>
      <c r="S726" s="129"/>
      <c r="T726" s="129"/>
      <c r="U726" s="129"/>
    </row>
    <row r="727">
      <c r="A727" s="79"/>
      <c r="B727" s="79"/>
      <c r="C727" s="119"/>
      <c r="D727" s="79"/>
      <c r="E727" s="69"/>
      <c r="F727" s="70"/>
      <c r="G727" s="120" t="str">
        <f>'Before Initial Call'!G753</f>
        <v/>
      </c>
      <c r="H727" s="38"/>
      <c r="I727" s="121"/>
      <c r="J727" s="128"/>
      <c r="K727" s="128"/>
      <c r="L727" s="128"/>
      <c r="M727" s="128"/>
      <c r="N727" s="128"/>
      <c r="O727" s="128"/>
      <c r="P727" s="121"/>
      <c r="Q727" s="128"/>
      <c r="R727" s="129"/>
      <c r="S727" s="129"/>
      <c r="T727" s="129"/>
      <c r="U727" s="129"/>
    </row>
    <row r="728">
      <c r="A728" s="79"/>
      <c r="B728" s="79"/>
      <c r="C728" s="119"/>
      <c r="D728" s="79"/>
      <c r="E728" s="69"/>
      <c r="F728" s="70"/>
      <c r="G728" s="120" t="str">
        <f>'Before Initial Call'!G754</f>
        <v/>
      </c>
      <c r="H728" s="38"/>
      <c r="I728" s="121"/>
      <c r="J728" s="128"/>
      <c r="K728" s="128"/>
      <c r="L728" s="128"/>
      <c r="M728" s="128"/>
      <c r="N728" s="128"/>
      <c r="O728" s="128"/>
      <c r="P728" s="121"/>
      <c r="Q728" s="128"/>
      <c r="R728" s="129"/>
      <c r="S728" s="129"/>
      <c r="T728" s="129"/>
      <c r="U728" s="129"/>
    </row>
    <row r="729">
      <c r="A729" s="79"/>
      <c r="B729" s="79"/>
      <c r="C729" s="119"/>
      <c r="D729" s="79"/>
      <c r="E729" s="69"/>
      <c r="F729" s="70"/>
      <c r="G729" s="120" t="str">
        <f>'Before Initial Call'!G755</f>
        <v/>
      </c>
      <c r="H729" s="38"/>
      <c r="I729" s="121"/>
      <c r="J729" s="128"/>
      <c r="K729" s="128"/>
      <c r="L729" s="128"/>
      <c r="M729" s="128"/>
      <c r="N729" s="128"/>
      <c r="O729" s="128"/>
      <c r="P729" s="121"/>
      <c r="Q729" s="128"/>
      <c r="R729" s="129"/>
      <c r="S729" s="129"/>
      <c r="T729" s="129"/>
      <c r="U729" s="129"/>
    </row>
    <row r="730">
      <c r="A730" s="79"/>
      <c r="B730" s="79"/>
      <c r="C730" s="119"/>
      <c r="D730" s="79"/>
      <c r="E730" s="69"/>
      <c r="F730" s="70"/>
      <c r="G730" s="120" t="str">
        <f>'Before Initial Call'!G756</f>
        <v/>
      </c>
      <c r="H730" s="38"/>
      <c r="I730" s="121"/>
      <c r="J730" s="128"/>
      <c r="K730" s="128"/>
      <c r="L730" s="128"/>
      <c r="M730" s="128"/>
      <c r="N730" s="128"/>
      <c r="O730" s="128"/>
      <c r="P730" s="121"/>
      <c r="Q730" s="128"/>
      <c r="R730" s="129"/>
      <c r="S730" s="129"/>
      <c r="T730" s="129"/>
      <c r="U730" s="129"/>
    </row>
    <row r="731">
      <c r="A731" s="79"/>
      <c r="B731" s="79"/>
      <c r="C731" s="119"/>
      <c r="D731" s="79"/>
      <c r="E731" s="69"/>
      <c r="F731" s="70"/>
      <c r="G731" s="120" t="str">
        <f>'Before Initial Call'!G757</f>
        <v/>
      </c>
      <c r="H731" s="38"/>
      <c r="I731" s="121"/>
      <c r="J731" s="128"/>
      <c r="K731" s="128"/>
      <c r="L731" s="128"/>
      <c r="M731" s="128"/>
      <c r="N731" s="128"/>
      <c r="O731" s="128"/>
      <c r="P731" s="121"/>
      <c r="Q731" s="128"/>
      <c r="R731" s="129"/>
      <c r="S731" s="129"/>
      <c r="T731" s="129"/>
      <c r="U731" s="129"/>
    </row>
    <row r="732">
      <c r="A732" s="79"/>
      <c r="B732" s="79"/>
      <c r="C732" s="119"/>
      <c r="D732" s="79"/>
      <c r="E732" s="69"/>
      <c r="F732" s="70"/>
      <c r="G732" s="120" t="str">
        <f>'Before Initial Call'!G758</f>
        <v/>
      </c>
      <c r="H732" s="38"/>
      <c r="I732" s="121"/>
      <c r="J732" s="128"/>
      <c r="K732" s="128"/>
      <c r="L732" s="128"/>
      <c r="M732" s="128"/>
      <c r="N732" s="128"/>
      <c r="O732" s="128"/>
      <c r="P732" s="121"/>
      <c r="Q732" s="128"/>
      <c r="R732" s="129"/>
      <c r="S732" s="129"/>
      <c r="T732" s="129"/>
      <c r="U732" s="129"/>
    </row>
    <row r="733">
      <c r="A733" s="79"/>
      <c r="B733" s="79"/>
      <c r="C733" s="119"/>
      <c r="D733" s="79"/>
      <c r="E733" s="69"/>
      <c r="F733" s="70"/>
      <c r="G733" s="120" t="str">
        <f>'Before Initial Call'!G759</f>
        <v/>
      </c>
      <c r="H733" s="38"/>
      <c r="I733" s="121"/>
      <c r="J733" s="128"/>
      <c r="K733" s="128"/>
      <c r="L733" s="128"/>
      <c r="M733" s="128"/>
      <c r="N733" s="128"/>
      <c r="O733" s="128"/>
      <c r="P733" s="121"/>
      <c r="Q733" s="128"/>
      <c r="R733" s="129"/>
      <c r="S733" s="129"/>
      <c r="T733" s="129"/>
      <c r="U733" s="129"/>
    </row>
    <row r="734">
      <c r="A734" s="79"/>
      <c r="B734" s="79"/>
      <c r="C734" s="119"/>
      <c r="D734" s="79"/>
      <c r="E734" s="69"/>
      <c r="F734" s="70"/>
      <c r="G734" s="120" t="str">
        <f>'Before Initial Call'!G760</f>
        <v/>
      </c>
      <c r="H734" s="38"/>
      <c r="I734" s="121"/>
      <c r="J734" s="128"/>
      <c r="K734" s="128"/>
      <c r="L734" s="128"/>
      <c r="M734" s="128"/>
      <c r="N734" s="128"/>
      <c r="O734" s="128"/>
      <c r="P734" s="121"/>
      <c r="Q734" s="128"/>
      <c r="R734" s="129"/>
      <c r="S734" s="129"/>
      <c r="T734" s="129"/>
      <c r="U734" s="129"/>
    </row>
    <row r="735">
      <c r="A735" s="79"/>
      <c r="B735" s="79"/>
      <c r="C735" s="119"/>
      <c r="D735" s="79"/>
      <c r="E735" s="69"/>
      <c r="F735" s="70"/>
      <c r="G735" s="120" t="str">
        <f>'Before Initial Call'!G761</f>
        <v/>
      </c>
      <c r="H735" s="38"/>
      <c r="I735" s="121"/>
      <c r="J735" s="128"/>
      <c r="K735" s="128"/>
      <c r="L735" s="128"/>
      <c r="M735" s="128"/>
      <c r="N735" s="128"/>
      <c r="O735" s="128"/>
      <c r="P735" s="121"/>
      <c r="Q735" s="128"/>
      <c r="R735" s="129"/>
      <c r="S735" s="129"/>
      <c r="T735" s="129"/>
      <c r="U735" s="129"/>
    </row>
    <row r="736">
      <c r="A736" s="79"/>
      <c r="B736" s="79"/>
      <c r="C736" s="119"/>
      <c r="D736" s="79"/>
      <c r="E736" s="69"/>
      <c r="F736" s="70"/>
      <c r="G736" s="120" t="str">
        <f>'Before Initial Call'!G762</f>
        <v/>
      </c>
      <c r="H736" s="38"/>
      <c r="I736" s="121"/>
      <c r="J736" s="128"/>
      <c r="K736" s="128"/>
      <c r="L736" s="128"/>
      <c r="M736" s="128"/>
      <c r="N736" s="128"/>
      <c r="O736" s="128"/>
      <c r="P736" s="121"/>
      <c r="Q736" s="128"/>
      <c r="R736" s="129"/>
      <c r="S736" s="129"/>
      <c r="T736" s="129"/>
      <c r="U736" s="129"/>
    </row>
    <row r="737">
      <c r="A737" s="79"/>
      <c r="B737" s="79"/>
      <c r="C737" s="119"/>
      <c r="D737" s="79"/>
      <c r="E737" s="69"/>
      <c r="F737" s="70"/>
      <c r="G737" s="120" t="str">
        <f>'Before Initial Call'!G763</f>
        <v/>
      </c>
      <c r="H737" s="38"/>
      <c r="I737" s="121"/>
      <c r="J737" s="128"/>
      <c r="K737" s="128"/>
      <c r="L737" s="128"/>
      <c r="M737" s="128"/>
      <c r="N737" s="128"/>
      <c r="O737" s="128"/>
      <c r="P737" s="121"/>
      <c r="Q737" s="128"/>
      <c r="R737" s="129"/>
      <c r="S737" s="129"/>
      <c r="T737" s="129"/>
      <c r="U737" s="129"/>
    </row>
    <row r="738">
      <c r="A738" s="79"/>
      <c r="B738" s="79"/>
      <c r="C738" s="119"/>
      <c r="D738" s="79"/>
      <c r="E738" s="69"/>
      <c r="F738" s="70"/>
      <c r="G738" s="120" t="str">
        <f>'Before Initial Call'!G764</f>
        <v/>
      </c>
      <c r="H738" s="38"/>
      <c r="I738" s="121"/>
      <c r="J738" s="128"/>
      <c r="K738" s="128"/>
      <c r="L738" s="128"/>
      <c r="M738" s="128"/>
      <c r="N738" s="128"/>
      <c r="O738" s="128"/>
      <c r="P738" s="121"/>
      <c r="Q738" s="128"/>
      <c r="R738" s="129"/>
      <c r="S738" s="129"/>
      <c r="T738" s="129"/>
      <c r="U738" s="129"/>
    </row>
    <row r="739">
      <c r="A739" s="79"/>
      <c r="B739" s="79"/>
      <c r="C739" s="119"/>
      <c r="D739" s="79"/>
      <c r="E739" s="69"/>
      <c r="F739" s="70"/>
      <c r="G739" s="120" t="str">
        <f>'Before Initial Call'!G765</f>
        <v/>
      </c>
      <c r="H739" s="38"/>
      <c r="I739" s="121"/>
      <c r="J739" s="128"/>
      <c r="K739" s="128"/>
      <c r="L739" s="128"/>
      <c r="M739" s="128"/>
      <c r="N739" s="128"/>
      <c r="O739" s="128"/>
      <c r="P739" s="121"/>
      <c r="Q739" s="128"/>
      <c r="R739" s="129"/>
      <c r="S739" s="129"/>
      <c r="T739" s="129"/>
      <c r="U739" s="129"/>
    </row>
    <row r="740">
      <c r="A740" s="79"/>
      <c r="B740" s="79"/>
      <c r="C740" s="119"/>
      <c r="D740" s="79"/>
      <c r="E740" s="69"/>
      <c r="F740" s="70"/>
      <c r="G740" s="120" t="str">
        <f>'Before Initial Call'!G766</f>
        <v/>
      </c>
      <c r="H740" s="38"/>
      <c r="I740" s="121"/>
      <c r="J740" s="128"/>
      <c r="K740" s="128"/>
      <c r="L740" s="128"/>
      <c r="M740" s="128"/>
      <c r="N740" s="128"/>
      <c r="O740" s="128"/>
      <c r="P740" s="121"/>
      <c r="Q740" s="128"/>
      <c r="R740" s="129"/>
      <c r="S740" s="129"/>
      <c r="T740" s="129"/>
      <c r="U740" s="129"/>
    </row>
    <row r="741">
      <c r="A741" s="79"/>
      <c r="B741" s="79"/>
      <c r="C741" s="119"/>
      <c r="D741" s="79"/>
      <c r="E741" s="69"/>
      <c r="F741" s="70"/>
      <c r="G741" s="120" t="str">
        <f>'Before Initial Call'!G767</f>
        <v/>
      </c>
      <c r="H741" s="38"/>
      <c r="I741" s="121"/>
      <c r="J741" s="128"/>
      <c r="K741" s="128"/>
      <c r="L741" s="128"/>
      <c r="M741" s="128"/>
      <c r="N741" s="128"/>
      <c r="O741" s="128"/>
      <c r="P741" s="121"/>
      <c r="Q741" s="128"/>
      <c r="R741" s="129"/>
      <c r="S741" s="129"/>
      <c r="T741" s="129"/>
      <c r="U741" s="129"/>
    </row>
    <row r="742">
      <c r="A742" s="79"/>
      <c r="B742" s="79"/>
      <c r="C742" s="119"/>
      <c r="D742" s="79"/>
      <c r="E742" s="69"/>
      <c r="F742" s="70"/>
      <c r="G742" s="120" t="str">
        <f>'Before Initial Call'!G768</f>
        <v/>
      </c>
      <c r="H742" s="38"/>
      <c r="I742" s="121"/>
      <c r="J742" s="128"/>
      <c r="K742" s="128"/>
      <c r="L742" s="128"/>
      <c r="M742" s="128"/>
      <c r="N742" s="128"/>
      <c r="O742" s="128"/>
      <c r="P742" s="121"/>
      <c r="Q742" s="128"/>
      <c r="R742" s="129"/>
      <c r="S742" s="129"/>
      <c r="T742" s="129"/>
      <c r="U742" s="129"/>
    </row>
    <row r="743">
      <c r="A743" s="79"/>
      <c r="B743" s="79"/>
      <c r="C743" s="119"/>
      <c r="D743" s="79"/>
      <c r="E743" s="69"/>
      <c r="F743" s="70"/>
      <c r="G743" s="120" t="str">
        <f>'Before Initial Call'!G769</f>
        <v/>
      </c>
      <c r="H743" s="38"/>
      <c r="I743" s="121"/>
      <c r="J743" s="128"/>
      <c r="K743" s="128"/>
      <c r="L743" s="128"/>
      <c r="M743" s="128"/>
      <c r="N743" s="128"/>
      <c r="O743" s="128"/>
      <c r="P743" s="121"/>
      <c r="Q743" s="128"/>
      <c r="R743" s="129"/>
      <c r="S743" s="129"/>
      <c r="T743" s="129"/>
      <c r="U743" s="129"/>
    </row>
    <row r="744">
      <c r="A744" s="79"/>
      <c r="B744" s="79"/>
      <c r="C744" s="119"/>
      <c r="D744" s="79"/>
      <c r="E744" s="69"/>
      <c r="F744" s="70"/>
      <c r="G744" s="120" t="str">
        <f>'Before Initial Call'!G770</f>
        <v/>
      </c>
      <c r="H744" s="38"/>
      <c r="I744" s="121"/>
      <c r="J744" s="128"/>
      <c r="K744" s="128"/>
      <c r="L744" s="128"/>
      <c r="M744" s="128"/>
      <c r="N744" s="128"/>
      <c r="O744" s="128"/>
      <c r="P744" s="121"/>
      <c r="Q744" s="128"/>
      <c r="R744" s="129"/>
      <c r="S744" s="129"/>
      <c r="T744" s="129"/>
      <c r="U744" s="129"/>
    </row>
    <row r="745">
      <c r="A745" s="79"/>
      <c r="B745" s="79"/>
      <c r="C745" s="119"/>
      <c r="D745" s="79"/>
      <c r="E745" s="69"/>
      <c r="F745" s="70"/>
      <c r="G745" s="120" t="str">
        <f>'Before Initial Call'!G771</f>
        <v/>
      </c>
      <c r="H745" s="38"/>
      <c r="I745" s="121"/>
      <c r="J745" s="128"/>
      <c r="K745" s="128"/>
      <c r="L745" s="128"/>
      <c r="M745" s="128"/>
      <c r="N745" s="128"/>
      <c r="O745" s="128"/>
      <c r="P745" s="121"/>
      <c r="Q745" s="128"/>
      <c r="R745" s="129"/>
      <c r="S745" s="129"/>
      <c r="T745" s="129"/>
      <c r="U745" s="129"/>
    </row>
    <row r="746">
      <c r="A746" s="79"/>
      <c r="B746" s="79"/>
      <c r="C746" s="119"/>
      <c r="D746" s="79"/>
      <c r="E746" s="69"/>
      <c r="F746" s="70"/>
      <c r="G746" s="120" t="str">
        <f>'Before Initial Call'!G772</f>
        <v/>
      </c>
      <c r="H746" s="38"/>
      <c r="I746" s="121"/>
      <c r="J746" s="128"/>
      <c r="K746" s="128"/>
      <c r="L746" s="128"/>
      <c r="M746" s="128"/>
      <c r="N746" s="128"/>
      <c r="O746" s="128"/>
      <c r="P746" s="121"/>
      <c r="Q746" s="128"/>
      <c r="R746" s="129"/>
      <c r="S746" s="129"/>
      <c r="T746" s="129"/>
      <c r="U746" s="129"/>
    </row>
    <row r="747">
      <c r="A747" s="79"/>
      <c r="B747" s="79"/>
      <c r="C747" s="119"/>
      <c r="D747" s="79"/>
      <c r="E747" s="69"/>
      <c r="F747" s="70"/>
      <c r="G747" s="120" t="str">
        <f>'Before Initial Call'!G773</f>
        <v/>
      </c>
      <c r="H747" s="38"/>
      <c r="I747" s="121"/>
      <c r="J747" s="128"/>
      <c r="K747" s="128"/>
      <c r="L747" s="128"/>
      <c r="M747" s="128"/>
      <c r="N747" s="128"/>
      <c r="O747" s="128"/>
      <c r="P747" s="121"/>
      <c r="Q747" s="128"/>
      <c r="R747" s="129"/>
      <c r="S747" s="129"/>
      <c r="T747" s="129"/>
      <c r="U747" s="129"/>
    </row>
    <row r="748">
      <c r="A748" s="79"/>
      <c r="B748" s="79"/>
      <c r="C748" s="119"/>
      <c r="D748" s="79"/>
      <c r="E748" s="69"/>
      <c r="F748" s="70"/>
      <c r="G748" s="120" t="str">
        <f>'Before Initial Call'!G774</f>
        <v/>
      </c>
      <c r="H748" s="38"/>
      <c r="I748" s="121"/>
      <c r="J748" s="128"/>
      <c r="K748" s="128"/>
      <c r="L748" s="128"/>
      <c r="M748" s="128"/>
      <c r="N748" s="128"/>
      <c r="O748" s="128"/>
      <c r="P748" s="121"/>
      <c r="Q748" s="128"/>
      <c r="R748" s="129"/>
      <c r="S748" s="129"/>
      <c r="T748" s="129"/>
      <c r="U748" s="129"/>
    </row>
    <row r="749">
      <c r="A749" s="79"/>
      <c r="B749" s="79"/>
      <c r="C749" s="119"/>
      <c r="D749" s="79"/>
      <c r="E749" s="69"/>
      <c r="F749" s="70"/>
      <c r="G749" s="120" t="str">
        <f>'Before Initial Call'!G775</f>
        <v/>
      </c>
      <c r="H749" s="38"/>
      <c r="I749" s="121"/>
      <c r="J749" s="128"/>
      <c r="K749" s="128"/>
      <c r="L749" s="128"/>
      <c r="M749" s="128"/>
      <c r="N749" s="128"/>
      <c r="O749" s="128"/>
      <c r="P749" s="121"/>
      <c r="Q749" s="128"/>
      <c r="R749" s="129"/>
      <c r="S749" s="129"/>
      <c r="T749" s="129"/>
      <c r="U749" s="129"/>
    </row>
    <row r="750">
      <c r="A750" s="79"/>
      <c r="B750" s="79"/>
      <c r="C750" s="119"/>
      <c r="D750" s="79"/>
      <c r="E750" s="69"/>
      <c r="F750" s="70"/>
      <c r="G750" s="120" t="str">
        <f>'Before Initial Call'!G776</f>
        <v/>
      </c>
      <c r="H750" s="38"/>
      <c r="I750" s="121"/>
      <c r="J750" s="128"/>
      <c r="K750" s="128"/>
      <c r="L750" s="128"/>
      <c r="M750" s="128"/>
      <c r="N750" s="128"/>
      <c r="O750" s="128"/>
      <c r="P750" s="121"/>
      <c r="Q750" s="128"/>
      <c r="R750" s="129"/>
      <c r="S750" s="129"/>
      <c r="T750" s="129"/>
      <c r="U750" s="129"/>
    </row>
    <row r="751">
      <c r="A751" s="79"/>
      <c r="B751" s="79"/>
      <c r="C751" s="119"/>
      <c r="D751" s="79"/>
      <c r="E751" s="69"/>
      <c r="F751" s="70"/>
      <c r="G751" s="120" t="str">
        <f>'Before Initial Call'!G777</f>
        <v/>
      </c>
      <c r="H751" s="38"/>
      <c r="I751" s="121"/>
      <c r="J751" s="128"/>
      <c r="K751" s="128"/>
      <c r="L751" s="128"/>
      <c r="M751" s="128"/>
      <c r="N751" s="128"/>
      <c r="O751" s="128"/>
      <c r="P751" s="121"/>
      <c r="Q751" s="128"/>
      <c r="R751" s="129"/>
      <c r="S751" s="129"/>
      <c r="T751" s="129"/>
      <c r="U751" s="129"/>
    </row>
    <row r="752">
      <c r="A752" s="79"/>
      <c r="B752" s="79"/>
      <c r="C752" s="119"/>
      <c r="D752" s="79"/>
      <c r="E752" s="69"/>
      <c r="F752" s="70"/>
      <c r="G752" s="120" t="str">
        <f>'Before Initial Call'!G778</f>
        <v/>
      </c>
      <c r="H752" s="38"/>
      <c r="I752" s="121"/>
      <c r="J752" s="128"/>
      <c r="K752" s="128"/>
      <c r="L752" s="128"/>
      <c r="M752" s="128"/>
      <c r="N752" s="128"/>
      <c r="O752" s="128"/>
      <c r="P752" s="121"/>
      <c r="Q752" s="128"/>
      <c r="R752" s="129"/>
      <c r="S752" s="129"/>
      <c r="T752" s="129"/>
      <c r="U752" s="129"/>
    </row>
    <row r="753">
      <c r="A753" s="79"/>
      <c r="B753" s="79"/>
      <c r="C753" s="119"/>
      <c r="D753" s="79"/>
      <c r="E753" s="69"/>
      <c r="F753" s="70"/>
      <c r="G753" s="120" t="str">
        <f>'Before Initial Call'!G779</f>
        <v/>
      </c>
      <c r="H753" s="38"/>
      <c r="I753" s="121"/>
      <c r="J753" s="128"/>
      <c r="K753" s="128"/>
      <c r="L753" s="128"/>
      <c r="M753" s="128"/>
      <c r="N753" s="128"/>
      <c r="O753" s="128"/>
      <c r="P753" s="121"/>
      <c r="Q753" s="128"/>
      <c r="R753" s="129"/>
      <c r="S753" s="129"/>
      <c r="T753" s="129"/>
      <c r="U753" s="129"/>
    </row>
    <row r="754">
      <c r="A754" s="79"/>
      <c r="B754" s="79"/>
      <c r="C754" s="119"/>
      <c r="D754" s="79"/>
      <c r="E754" s="69"/>
      <c r="F754" s="70"/>
      <c r="G754" s="120" t="str">
        <f>'Before Initial Call'!G780</f>
        <v/>
      </c>
      <c r="H754" s="38"/>
      <c r="I754" s="121"/>
      <c r="J754" s="128"/>
      <c r="K754" s="128"/>
      <c r="L754" s="128"/>
      <c r="M754" s="128"/>
      <c r="N754" s="128"/>
      <c r="O754" s="128"/>
      <c r="P754" s="121"/>
      <c r="Q754" s="128"/>
      <c r="R754" s="129"/>
      <c r="S754" s="129"/>
      <c r="T754" s="129"/>
      <c r="U754" s="129"/>
    </row>
    <row r="755">
      <c r="A755" s="79"/>
      <c r="B755" s="79"/>
      <c r="C755" s="119"/>
      <c r="D755" s="79"/>
      <c r="E755" s="69"/>
      <c r="F755" s="70"/>
      <c r="G755" s="120" t="str">
        <f>'Before Initial Call'!G781</f>
        <v/>
      </c>
      <c r="H755" s="38"/>
      <c r="I755" s="121"/>
      <c r="J755" s="128"/>
      <c r="K755" s="128"/>
      <c r="L755" s="128"/>
      <c r="M755" s="128"/>
      <c r="N755" s="128"/>
      <c r="O755" s="128"/>
      <c r="P755" s="121"/>
      <c r="Q755" s="128"/>
      <c r="R755" s="129"/>
      <c r="S755" s="129"/>
      <c r="T755" s="129"/>
      <c r="U755" s="129"/>
    </row>
    <row r="756">
      <c r="A756" s="79"/>
      <c r="B756" s="79"/>
      <c r="C756" s="119"/>
      <c r="D756" s="79"/>
      <c r="E756" s="69"/>
      <c r="F756" s="70"/>
      <c r="G756" s="120" t="str">
        <f>'Before Initial Call'!G782</f>
        <v/>
      </c>
      <c r="H756" s="38"/>
      <c r="I756" s="121"/>
      <c r="J756" s="128"/>
      <c r="K756" s="128"/>
      <c r="L756" s="128"/>
      <c r="M756" s="128"/>
      <c r="N756" s="128"/>
      <c r="O756" s="128"/>
      <c r="P756" s="121"/>
      <c r="Q756" s="128"/>
      <c r="R756" s="129"/>
      <c r="S756" s="129"/>
      <c r="T756" s="129"/>
      <c r="U756" s="129"/>
    </row>
    <row r="757">
      <c r="A757" s="79"/>
      <c r="B757" s="79"/>
      <c r="C757" s="119"/>
      <c r="D757" s="79"/>
      <c r="E757" s="69"/>
      <c r="F757" s="70"/>
      <c r="G757" s="120" t="str">
        <f>'Before Initial Call'!G783</f>
        <v/>
      </c>
      <c r="H757" s="38"/>
      <c r="I757" s="121"/>
      <c r="J757" s="128"/>
      <c r="K757" s="128"/>
      <c r="L757" s="128"/>
      <c r="M757" s="128"/>
      <c r="N757" s="128"/>
      <c r="O757" s="128"/>
      <c r="P757" s="121"/>
      <c r="Q757" s="128"/>
      <c r="R757" s="129"/>
      <c r="S757" s="129"/>
      <c r="T757" s="129"/>
      <c r="U757" s="129"/>
    </row>
    <row r="758">
      <c r="A758" s="79"/>
      <c r="B758" s="79"/>
      <c r="C758" s="119"/>
      <c r="D758" s="79"/>
      <c r="E758" s="69"/>
      <c r="F758" s="70"/>
      <c r="G758" s="120" t="str">
        <f>'Before Initial Call'!G784</f>
        <v/>
      </c>
      <c r="H758" s="38"/>
      <c r="I758" s="121"/>
      <c r="J758" s="128"/>
      <c r="K758" s="128"/>
      <c r="L758" s="128"/>
      <c r="M758" s="128"/>
      <c r="N758" s="128"/>
      <c r="O758" s="128"/>
      <c r="P758" s="121"/>
      <c r="Q758" s="128"/>
      <c r="R758" s="129"/>
      <c r="S758" s="129"/>
      <c r="T758" s="129"/>
      <c r="U758" s="129"/>
    </row>
    <row r="759">
      <c r="A759" s="79"/>
      <c r="B759" s="79"/>
      <c r="C759" s="119"/>
      <c r="D759" s="79"/>
      <c r="E759" s="69"/>
      <c r="F759" s="70"/>
      <c r="G759" s="120" t="str">
        <f>'Before Initial Call'!G785</f>
        <v/>
      </c>
      <c r="H759" s="38"/>
      <c r="I759" s="121"/>
      <c r="J759" s="128"/>
      <c r="K759" s="128"/>
      <c r="L759" s="128"/>
      <c r="M759" s="128"/>
      <c r="N759" s="128"/>
      <c r="O759" s="128"/>
      <c r="P759" s="121"/>
      <c r="Q759" s="128"/>
      <c r="R759" s="129"/>
      <c r="S759" s="129"/>
      <c r="T759" s="129"/>
      <c r="U759" s="129"/>
    </row>
    <row r="760">
      <c r="A760" s="79"/>
      <c r="B760" s="79"/>
      <c r="C760" s="119"/>
      <c r="D760" s="79"/>
      <c r="E760" s="69"/>
      <c r="F760" s="70"/>
      <c r="G760" s="120" t="str">
        <f>'Before Initial Call'!G786</f>
        <v/>
      </c>
      <c r="H760" s="38"/>
      <c r="I760" s="121"/>
      <c r="J760" s="128"/>
      <c r="K760" s="128"/>
      <c r="L760" s="128"/>
      <c r="M760" s="128"/>
      <c r="N760" s="128"/>
      <c r="O760" s="128"/>
      <c r="P760" s="121"/>
      <c r="Q760" s="128"/>
      <c r="R760" s="129"/>
      <c r="S760" s="129"/>
      <c r="T760" s="129"/>
      <c r="U760" s="129"/>
    </row>
    <row r="761">
      <c r="A761" s="79"/>
      <c r="B761" s="79"/>
      <c r="C761" s="119"/>
      <c r="D761" s="79"/>
      <c r="E761" s="69"/>
      <c r="F761" s="70"/>
      <c r="G761" s="120" t="str">
        <f>'Before Initial Call'!G787</f>
        <v/>
      </c>
      <c r="H761" s="38"/>
      <c r="I761" s="121"/>
      <c r="J761" s="128"/>
      <c r="K761" s="128"/>
      <c r="L761" s="128"/>
      <c r="M761" s="128"/>
      <c r="N761" s="128"/>
      <c r="O761" s="128"/>
      <c r="P761" s="121"/>
      <c r="Q761" s="128"/>
      <c r="R761" s="129"/>
      <c r="S761" s="129"/>
      <c r="T761" s="129"/>
      <c r="U761" s="129"/>
    </row>
    <row r="762">
      <c r="A762" s="79"/>
      <c r="B762" s="79"/>
      <c r="C762" s="119"/>
      <c r="D762" s="79"/>
      <c r="E762" s="69"/>
      <c r="F762" s="70"/>
      <c r="G762" s="120" t="str">
        <f>'Before Initial Call'!G788</f>
        <v/>
      </c>
      <c r="H762" s="38"/>
      <c r="I762" s="121"/>
      <c r="J762" s="128"/>
      <c r="K762" s="128"/>
      <c r="L762" s="128"/>
      <c r="M762" s="128"/>
      <c r="N762" s="128"/>
      <c r="O762" s="128"/>
      <c r="P762" s="121"/>
      <c r="Q762" s="128"/>
      <c r="R762" s="129"/>
      <c r="S762" s="129"/>
      <c r="T762" s="129"/>
      <c r="U762" s="129"/>
    </row>
    <row r="763">
      <c r="A763" s="79"/>
      <c r="B763" s="79"/>
      <c r="C763" s="119"/>
      <c r="D763" s="79"/>
      <c r="E763" s="69"/>
      <c r="F763" s="70"/>
      <c r="G763" s="120" t="str">
        <f>'Before Initial Call'!G789</f>
        <v/>
      </c>
      <c r="H763" s="38"/>
      <c r="I763" s="121"/>
      <c r="J763" s="128"/>
      <c r="K763" s="128"/>
      <c r="L763" s="128"/>
      <c r="M763" s="128"/>
      <c r="N763" s="128"/>
      <c r="O763" s="128"/>
      <c r="P763" s="121"/>
      <c r="Q763" s="128"/>
      <c r="R763" s="129"/>
      <c r="S763" s="129"/>
      <c r="T763" s="129"/>
      <c r="U763" s="129"/>
    </row>
    <row r="764">
      <c r="A764" s="79"/>
      <c r="B764" s="79"/>
      <c r="C764" s="119"/>
      <c r="D764" s="79"/>
      <c r="E764" s="69"/>
      <c r="F764" s="70"/>
      <c r="G764" s="120" t="str">
        <f>'Before Initial Call'!G790</f>
        <v/>
      </c>
      <c r="H764" s="38"/>
      <c r="I764" s="121"/>
      <c r="J764" s="128"/>
      <c r="K764" s="128"/>
      <c r="L764" s="128"/>
      <c r="M764" s="128"/>
      <c r="N764" s="128"/>
      <c r="O764" s="128"/>
      <c r="P764" s="121"/>
      <c r="Q764" s="128"/>
      <c r="R764" s="129"/>
      <c r="S764" s="129"/>
      <c r="T764" s="129"/>
      <c r="U764" s="129"/>
    </row>
    <row r="765">
      <c r="A765" s="79"/>
      <c r="B765" s="79"/>
      <c r="C765" s="119"/>
      <c r="D765" s="79"/>
      <c r="E765" s="69"/>
      <c r="F765" s="70"/>
      <c r="G765" s="120" t="str">
        <f>'Before Initial Call'!G791</f>
        <v/>
      </c>
      <c r="H765" s="38"/>
      <c r="I765" s="121"/>
      <c r="J765" s="128"/>
      <c r="K765" s="128"/>
      <c r="L765" s="128"/>
      <c r="M765" s="128"/>
      <c r="N765" s="128"/>
      <c r="O765" s="128"/>
      <c r="P765" s="121"/>
      <c r="Q765" s="128"/>
      <c r="R765" s="129"/>
      <c r="S765" s="129"/>
      <c r="T765" s="129"/>
      <c r="U765" s="129"/>
    </row>
    <row r="766">
      <c r="A766" s="79"/>
      <c r="B766" s="79"/>
      <c r="C766" s="119"/>
      <c r="D766" s="79"/>
      <c r="E766" s="69"/>
      <c r="F766" s="70"/>
      <c r="G766" s="120" t="str">
        <f>'Before Initial Call'!G792</f>
        <v/>
      </c>
      <c r="H766" s="38"/>
      <c r="I766" s="121"/>
      <c r="J766" s="128"/>
      <c r="K766" s="128"/>
      <c r="L766" s="128"/>
      <c r="M766" s="128"/>
      <c r="N766" s="128"/>
      <c r="O766" s="128"/>
      <c r="P766" s="121"/>
      <c r="Q766" s="128"/>
      <c r="R766" s="129"/>
      <c r="S766" s="129"/>
      <c r="T766" s="129"/>
      <c r="U766" s="129"/>
    </row>
    <row r="767">
      <c r="A767" s="79"/>
      <c r="B767" s="79"/>
      <c r="C767" s="119"/>
      <c r="D767" s="79"/>
      <c r="E767" s="69"/>
      <c r="F767" s="70"/>
      <c r="G767" s="120" t="str">
        <f>'Before Initial Call'!G793</f>
        <v/>
      </c>
      <c r="H767" s="38"/>
      <c r="I767" s="121"/>
      <c r="J767" s="128"/>
      <c r="K767" s="128"/>
      <c r="L767" s="128"/>
      <c r="M767" s="128"/>
      <c r="N767" s="128"/>
      <c r="O767" s="128"/>
      <c r="P767" s="121"/>
      <c r="Q767" s="128"/>
      <c r="R767" s="129"/>
      <c r="S767" s="129"/>
      <c r="T767" s="129"/>
      <c r="U767" s="129"/>
    </row>
    <row r="768">
      <c r="A768" s="79"/>
      <c r="B768" s="79"/>
      <c r="C768" s="119"/>
      <c r="D768" s="79"/>
      <c r="E768" s="69"/>
      <c r="F768" s="70"/>
      <c r="G768" s="120" t="str">
        <f>'Before Initial Call'!G794</f>
        <v/>
      </c>
      <c r="H768" s="38"/>
      <c r="I768" s="121"/>
      <c r="J768" s="128"/>
      <c r="K768" s="128"/>
      <c r="L768" s="128"/>
      <c r="M768" s="128"/>
      <c r="N768" s="128"/>
      <c r="O768" s="128"/>
      <c r="P768" s="121"/>
      <c r="Q768" s="128"/>
      <c r="R768" s="129"/>
      <c r="S768" s="129"/>
      <c r="T768" s="129"/>
      <c r="U768" s="129"/>
    </row>
    <row r="769">
      <c r="A769" s="79"/>
      <c r="B769" s="79"/>
      <c r="C769" s="119"/>
      <c r="D769" s="79"/>
      <c r="E769" s="69"/>
      <c r="F769" s="70"/>
      <c r="G769" s="120" t="str">
        <f>'Before Initial Call'!G795</f>
        <v/>
      </c>
      <c r="H769" s="38"/>
      <c r="I769" s="121"/>
      <c r="J769" s="128"/>
      <c r="K769" s="128"/>
      <c r="L769" s="128"/>
      <c r="M769" s="128"/>
      <c r="N769" s="128"/>
      <c r="O769" s="128"/>
      <c r="P769" s="121"/>
      <c r="Q769" s="128"/>
      <c r="R769" s="129"/>
      <c r="S769" s="129"/>
      <c r="T769" s="129"/>
      <c r="U769" s="129"/>
    </row>
    <row r="770">
      <c r="A770" s="79"/>
      <c r="B770" s="79"/>
      <c r="C770" s="119"/>
      <c r="D770" s="79"/>
      <c r="E770" s="69"/>
      <c r="F770" s="70"/>
      <c r="G770" s="120" t="str">
        <f>'Before Initial Call'!G796</f>
        <v/>
      </c>
      <c r="H770" s="38"/>
      <c r="I770" s="121"/>
      <c r="J770" s="128"/>
      <c r="K770" s="128"/>
      <c r="L770" s="128"/>
      <c r="M770" s="128"/>
      <c r="N770" s="128"/>
      <c r="O770" s="128"/>
      <c r="P770" s="121"/>
      <c r="Q770" s="128"/>
      <c r="R770" s="129"/>
      <c r="S770" s="129"/>
      <c r="T770" s="129"/>
      <c r="U770" s="129"/>
    </row>
    <row r="771">
      <c r="A771" s="79"/>
      <c r="B771" s="79"/>
      <c r="C771" s="119"/>
      <c r="D771" s="79"/>
      <c r="E771" s="69"/>
      <c r="F771" s="70"/>
      <c r="G771" s="120" t="str">
        <f>'Before Initial Call'!G797</f>
        <v/>
      </c>
      <c r="H771" s="38"/>
      <c r="I771" s="121"/>
      <c r="J771" s="128"/>
      <c r="K771" s="128"/>
      <c r="L771" s="128"/>
      <c r="M771" s="128"/>
      <c r="N771" s="128"/>
      <c r="O771" s="128"/>
      <c r="P771" s="121"/>
      <c r="Q771" s="128"/>
      <c r="R771" s="129"/>
      <c r="S771" s="129"/>
      <c r="T771" s="129"/>
      <c r="U771" s="129"/>
    </row>
    <row r="772">
      <c r="A772" s="79"/>
      <c r="B772" s="79"/>
      <c r="C772" s="119"/>
      <c r="D772" s="79"/>
      <c r="E772" s="69"/>
      <c r="F772" s="70"/>
      <c r="G772" s="120" t="str">
        <f>'Before Initial Call'!G798</f>
        <v/>
      </c>
      <c r="H772" s="38"/>
      <c r="I772" s="121"/>
      <c r="J772" s="128"/>
      <c r="K772" s="128"/>
      <c r="L772" s="128"/>
      <c r="M772" s="128"/>
      <c r="N772" s="128"/>
      <c r="O772" s="128"/>
      <c r="P772" s="121"/>
      <c r="Q772" s="128"/>
      <c r="R772" s="129"/>
      <c r="S772" s="129"/>
      <c r="T772" s="129"/>
      <c r="U772" s="129"/>
    </row>
    <row r="773">
      <c r="A773" s="79"/>
      <c r="B773" s="79"/>
      <c r="C773" s="119"/>
      <c r="D773" s="79"/>
      <c r="E773" s="69"/>
      <c r="F773" s="70"/>
      <c r="G773" s="120" t="str">
        <f>'Before Initial Call'!G799</f>
        <v/>
      </c>
      <c r="H773" s="38"/>
      <c r="I773" s="121"/>
      <c r="J773" s="128"/>
      <c r="K773" s="128"/>
      <c r="L773" s="128"/>
      <c r="M773" s="128"/>
      <c r="N773" s="128"/>
      <c r="O773" s="128"/>
      <c r="P773" s="121"/>
      <c r="Q773" s="128"/>
      <c r="R773" s="129"/>
      <c r="S773" s="129"/>
      <c r="T773" s="129"/>
      <c r="U773" s="129"/>
    </row>
    <row r="774">
      <c r="A774" s="79"/>
      <c r="B774" s="79"/>
      <c r="C774" s="119"/>
      <c r="D774" s="79"/>
      <c r="E774" s="69"/>
      <c r="F774" s="70"/>
      <c r="G774" s="120" t="str">
        <f>'Before Initial Call'!G800</f>
        <v/>
      </c>
      <c r="H774" s="38"/>
      <c r="I774" s="121"/>
      <c r="J774" s="128"/>
      <c r="K774" s="128"/>
      <c r="L774" s="128"/>
      <c r="M774" s="128"/>
      <c r="N774" s="128"/>
      <c r="O774" s="128"/>
      <c r="P774" s="121"/>
      <c r="Q774" s="128"/>
      <c r="R774" s="129"/>
      <c r="S774" s="129"/>
      <c r="T774" s="129"/>
      <c r="U774" s="129"/>
    </row>
    <row r="775">
      <c r="A775" s="79"/>
      <c r="B775" s="79"/>
      <c r="C775" s="119"/>
      <c r="D775" s="79"/>
      <c r="E775" s="69"/>
      <c r="F775" s="70"/>
      <c r="G775" s="120" t="str">
        <f>'Before Initial Call'!G801</f>
        <v/>
      </c>
      <c r="H775" s="38"/>
      <c r="I775" s="121"/>
      <c r="J775" s="128"/>
      <c r="K775" s="128"/>
      <c r="L775" s="128"/>
      <c r="M775" s="128"/>
      <c r="N775" s="128"/>
      <c r="O775" s="128"/>
      <c r="P775" s="121"/>
      <c r="Q775" s="128"/>
      <c r="R775" s="129"/>
      <c r="S775" s="129"/>
      <c r="T775" s="129"/>
      <c r="U775" s="129"/>
    </row>
    <row r="776">
      <c r="A776" s="79"/>
      <c r="B776" s="79"/>
      <c r="C776" s="119"/>
      <c r="D776" s="79"/>
      <c r="E776" s="69"/>
      <c r="F776" s="70"/>
      <c r="G776" s="120" t="str">
        <f>'Before Initial Call'!G802</f>
        <v/>
      </c>
      <c r="H776" s="38"/>
      <c r="I776" s="121"/>
      <c r="J776" s="128"/>
      <c r="K776" s="128"/>
      <c r="L776" s="128"/>
      <c r="M776" s="128"/>
      <c r="N776" s="128"/>
      <c r="O776" s="128"/>
      <c r="P776" s="121"/>
      <c r="Q776" s="128"/>
      <c r="R776" s="129"/>
      <c r="S776" s="129"/>
      <c r="T776" s="129"/>
      <c r="U776" s="129"/>
    </row>
    <row r="777">
      <c r="A777" s="79"/>
      <c r="B777" s="79"/>
      <c r="C777" s="119"/>
      <c r="D777" s="79"/>
      <c r="E777" s="69"/>
      <c r="F777" s="70"/>
      <c r="G777" s="120" t="str">
        <f>'Before Initial Call'!G803</f>
        <v/>
      </c>
      <c r="H777" s="38"/>
      <c r="I777" s="121"/>
      <c r="J777" s="128"/>
      <c r="K777" s="128"/>
      <c r="L777" s="128"/>
      <c r="M777" s="128"/>
      <c r="N777" s="128"/>
      <c r="O777" s="128"/>
      <c r="P777" s="121"/>
      <c r="Q777" s="128"/>
      <c r="R777" s="129"/>
      <c r="S777" s="129"/>
      <c r="T777" s="129"/>
      <c r="U777" s="129"/>
    </row>
    <row r="778">
      <c r="A778" s="79"/>
      <c r="B778" s="79"/>
      <c r="C778" s="119"/>
      <c r="D778" s="79"/>
      <c r="E778" s="69"/>
      <c r="F778" s="70"/>
      <c r="G778" s="120" t="str">
        <f>'Before Initial Call'!G804</f>
        <v/>
      </c>
      <c r="H778" s="38"/>
      <c r="I778" s="121"/>
      <c r="J778" s="128"/>
      <c r="K778" s="128"/>
      <c r="L778" s="128"/>
      <c r="M778" s="128"/>
      <c r="N778" s="128"/>
      <c r="O778" s="128"/>
      <c r="P778" s="121"/>
      <c r="Q778" s="128"/>
      <c r="R778" s="129"/>
      <c r="S778" s="129"/>
      <c r="T778" s="129"/>
      <c r="U778" s="129"/>
    </row>
    <row r="779">
      <c r="A779" s="79"/>
      <c r="B779" s="79"/>
      <c r="C779" s="119"/>
      <c r="D779" s="79"/>
      <c r="E779" s="69"/>
      <c r="F779" s="70"/>
      <c r="G779" s="120" t="str">
        <f>'Before Initial Call'!G805</f>
        <v/>
      </c>
      <c r="H779" s="38"/>
      <c r="I779" s="121"/>
      <c r="J779" s="128"/>
      <c r="K779" s="128"/>
      <c r="L779" s="128"/>
      <c r="M779" s="128"/>
      <c r="N779" s="128"/>
      <c r="O779" s="128"/>
      <c r="P779" s="121"/>
      <c r="Q779" s="128"/>
      <c r="R779" s="129"/>
      <c r="S779" s="129"/>
      <c r="T779" s="129"/>
      <c r="U779" s="129"/>
    </row>
    <row r="780">
      <c r="A780" s="79"/>
      <c r="B780" s="79"/>
      <c r="C780" s="119"/>
      <c r="D780" s="79"/>
      <c r="E780" s="69"/>
      <c r="F780" s="70"/>
      <c r="G780" s="120" t="str">
        <f>'Before Initial Call'!G806</f>
        <v/>
      </c>
      <c r="H780" s="38"/>
      <c r="I780" s="121"/>
      <c r="J780" s="128"/>
      <c r="K780" s="128"/>
      <c r="L780" s="128"/>
      <c r="M780" s="128"/>
      <c r="N780" s="128"/>
      <c r="O780" s="128"/>
      <c r="P780" s="121"/>
      <c r="Q780" s="128"/>
      <c r="R780" s="129"/>
      <c r="S780" s="129"/>
      <c r="T780" s="129"/>
      <c r="U780" s="129"/>
    </row>
    <row r="781">
      <c r="A781" s="79"/>
      <c r="B781" s="79"/>
      <c r="C781" s="119"/>
      <c r="D781" s="79"/>
      <c r="E781" s="69"/>
      <c r="F781" s="70"/>
      <c r="G781" s="120" t="str">
        <f>'Before Initial Call'!G807</f>
        <v/>
      </c>
      <c r="H781" s="38"/>
      <c r="I781" s="121"/>
      <c r="J781" s="128"/>
      <c r="K781" s="128"/>
      <c r="L781" s="128"/>
      <c r="M781" s="128"/>
      <c r="N781" s="128"/>
      <c r="O781" s="128"/>
      <c r="P781" s="121"/>
      <c r="Q781" s="128"/>
      <c r="R781" s="129"/>
      <c r="S781" s="129"/>
      <c r="T781" s="129"/>
      <c r="U781" s="129"/>
    </row>
    <row r="782">
      <c r="A782" s="79"/>
      <c r="B782" s="79"/>
      <c r="C782" s="119"/>
      <c r="D782" s="79"/>
      <c r="E782" s="69"/>
      <c r="F782" s="70"/>
      <c r="G782" s="120" t="str">
        <f>'Before Initial Call'!G808</f>
        <v/>
      </c>
      <c r="H782" s="38"/>
      <c r="I782" s="121"/>
      <c r="J782" s="128"/>
      <c r="K782" s="128"/>
      <c r="L782" s="128"/>
      <c r="M782" s="128"/>
      <c r="N782" s="128"/>
      <c r="O782" s="128"/>
      <c r="P782" s="121"/>
      <c r="Q782" s="128"/>
      <c r="R782" s="129"/>
      <c r="S782" s="129"/>
      <c r="T782" s="129"/>
      <c r="U782" s="129"/>
    </row>
    <row r="783">
      <c r="A783" s="79"/>
      <c r="B783" s="79"/>
      <c r="C783" s="119"/>
      <c r="D783" s="79"/>
      <c r="E783" s="69"/>
      <c r="F783" s="70"/>
      <c r="G783" s="120" t="str">
        <f>'Before Initial Call'!G809</f>
        <v/>
      </c>
      <c r="H783" s="38"/>
      <c r="I783" s="121"/>
      <c r="J783" s="128"/>
      <c r="K783" s="128"/>
      <c r="L783" s="128"/>
      <c r="M783" s="128"/>
      <c r="N783" s="128"/>
      <c r="O783" s="128"/>
      <c r="P783" s="121"/>
      <c r="Q783" s="128"/>
      <c r="R783" s="129"/>
      <c r="S783" s="129"/>
      <c r="T783" s="129"/>
      <c r="U783" s="129"/>
    </row>
    <row r="784">
      <c r="A784" s="79"/>
      <c r="B784" s="79"/>
      <c r="C784" s="119"/>
      <c r="D784" s="79"/>
      <c r="E784" s="69"/>
      <c r="F784" s="70"/>
      <c r="G784" s="120" t="str">
        <f>'Before Initial Call'!G810</f>
        <v/>
      </c>
      <c r="H784" s="38"/>
      <c r="I784" s="121"/>
      <c r="J784" s="128"/>
      <c r="K784" s="128"/>
      <c r="L784" s="128"/>
      <c r="M784" s="128"/>
      <c r="N784" s="128"/>
      <c r="O784" s="128"/>
      <c r="P784" s="121"/>
      <c r="Q784" s="128"/>
      <c r="R784" s="129"/>
      <c r="S784" s="129"/>
      <c r="T784" s="129"/>
      <c r="U784" s="129"/>
    </row>
    <row r="785">
      <c r="A785" s="79"/>
      <c r="B785" s="79"/>
      <c r="C785" s="119"/>
      <c r="D785" s="79"/>
      <c r="E785" s="69"/>
      <c r="F785" s="70"/>
      <c r="G785" s="120" t="str">
        <f>'Before Initial Call'!G811</f>
        <v/>
      </c>
      <c r="H785" s="38"/>
      <c r="I785" s="121"/>
      <c r="J785" s="128"/>
      <c r="K785" s="128"/>
      <c r="L785" s="128"/>
      <c r="M785" s="128"/>
      <c r="N785" s="128"/>
      <c r="O785" s="128"/>
      <c r="P785" s="121"/>
      <c r="Q785" s="128"/>
      <c r="R785" s="129"/>
      <c r="S785" s="129"/>
      <c r="T785" s="129"/>
      <c r="U785" s="129"/>
    </row>
    <row r="786">
      <c r="A786" s="79"/>
      <c r="B786" s="79"/>
      <c r="C786" s="119"/>
      <c r="D786" s="79"/>
      <c r="E786" s="69"/>
      <c r="F786" s="70"/>
      <c r="G786" s="120" t="str">
        <f>'Before Initial Call'!G812</f>
        <v/>
      </c>
      <c r="H786" s="38"/>
      <c r="I786" s="121"/>
      <c r="J786" s="128"/>
      <c r="K786" s="128"/>
      <c r="L786" s="128"/>
      <c r="M786" s="128"/>
      <c r="N786" s="128"/>
      <c r="O786" s="128"/>
      <c r="P786" s="121"/>
      <c r="Q786" s="128"/>
      <c r="R786" s="129"/>
      <c r="S786" s="129"/>
      <c r="T786" s="129"/>
      <c r="U786" s="129"/>
    </row>
    <row r="787">
      <c r="A787" s="79"/>
      <c r="B787" s="79"/>
      <c r="C787" s="119"/>
      <c r="D787" s="79"/>
      <c r="E787" s="69"/>
      <c r="F787" s="70"/>
      <c r="G787" s="120" t="str">
        <f>'Before Initial Call'!G813</f>
        <v/>
      </c>
      <c r="H787" s="38"/>
      <c r="I787" s="121"/>
      <c r="J787" s="128"/>
      <c r="K787" s="128"/>
      <c r="L787" s="128"/>
      <c r="M787" s="128"/>
      <c r="N787" s="128"/>
      <c r="O787" s="128"/>
      <c r="P787" s="121"/>
      <c r="Q787" s="128"/>
      <c r="R787" s="129"/>
      <c r="S787" s="129"/>
      <c r="T787" s="129"/>
      <c r="U787" s="129"/>
    </row>
    <row r="788">
      <c r="A788" s="79"/>
      <c r="B788" s="79"/>
      <c r="C788" s="119"/>
      <c r="D788" s="79"/>
      <c r="E788" s="69"/>
      <c r="F788" s="70"/>
      <c r="G788" s="120" t="str">
        <f>'Before Initial Call'!G814</f>
        <v/>
      </c>
      <c r="H788" s="38"/>
      <c r="I788" s="121"/>
      <c r="J788" s="128"/>
      <c r="K788" s="128"/>
      <c r="L788" s="128"/>
      <c r="M788" s="128"/>
      <c r="N788" s="128"/>
      <c r="O788" s="128"/>
      <c r="P788" s="121"/>
      <c r="Q788" s="128"/>
      <c r="R788" s="129"/>
      <c r="S788" s="129"/>
      <c r="T788" s="129"/>
      <c r="U788" s="129"/>
    </row>
    <row r="789">
      <c r="A789" s="79"/>
      <c r="B789" s="79"/>
      <c r="C789" s="119"/>
      <c r="D789" s="79"/>
      <c r="E789" s="69"/>
      <c r="F789" s="70"/>
      <c r="G789" s="120" t="str">
        <f>'Before Initial Call'!G815</f>
        <v/>
      </c>
      <c r="H789" s="38"/>
      <c r="I789" s="121"/>
      <c r="J789" s="128"/>
      <c r="K789" s="128"/>
      <c r="L789" s="128"/>
      <c r="M789" s="128"/>
      <c r="N789" s="128"/>
      <c r="O789" s="128"/>
      <c r="P789" s="121"/>
      <c r="Q789" s="128"/>
      <c r="R789" s="129"/>
      <c r="S789" s="129"/>
      <c r="T789" s="129"/>
      <c r="U789" s="129"/>
    </row>
    <row r="790">
      <c r="A790" s="79"/>
      <c r="B790" s="79"/>
      <c r="C790" s="119"/>
      <c r="D790" s="79"/>
      <c r="E790" s="69"/>
      <c r="F790" s="70"/>
      <c r="G790" s="120" t="str">
        <f>'Before Initial Call'!G816</f>
        <v/>
      </c>
      <c r="H790" s="38"/>
      <c r="I790" s="121"/>
      <c r="J790" s="128"/>
      <c r="K790" s="128"/>
      <c r="L790" s="128"/>
      <c r="M790" s="128"/>
      <c r="N790" s="128"/>
      <c r="O790" s="128"/>
      <c r="P790" s="121"/>
      <c r="Q790" s="128"/>
      <c r="R790" s="129"/>
      <c r="S790" s="129"/>
      <c r="T790" s="129"/>
      <c r="U790" s="129"/>
    </row>
    <row r="791">
      <c r="A791" s="79"/>
      <c r="B791" s="79"/>
      <c r="C791" s="119"/>
      <c r="D791" s="79"/>
      <c r="E791" s="69"/>
      <c r="F791" s="70"/>
      <c r="G791" s="120" t="str">
        <f>'Before Initial Call'!G817</f>
        <v/>
      </c>
      <c r="H791" s="38"/>
      <c r="I791" s="121"/>
      <c r="J791" s="128"/>
      <c r="K791" s="128"/>
      <c r="L791" s="128"/>
      <c r="M791" s="128"/>
      <c r="N791" s="128"/>
      <c r="O791" s="128"/>
      <c r="P791" s="121"/>
      <c r="Q791" s="128"/>
      <c r="R791" s="129"/>
      <c r="S791" s="129"/>
      <c r="T791" s="129"/>
      <c r="U791" s="129"/>
    </row>
    <row r="792">
      <c r="A792" s="79"/>
      <c r="B792" s="79"/>
      <c r="C792" s="119"/>
      <c r="D792" s="79"/>
      <c r="E792" s="69"/>
      <c r="F792" s="70"/>
      <c r="G792" s="120" t="str">
        <f>'Before Initial Call'!G818</f>
        <v/>
      </c>
      <c r="H792" s="38"/>
      <c r="I792" s="121"/>
      <c r="J792" s="128"/>
      <c r="K792" s="128"/>
      <c r="L792" s="128"/>
      <c r="M792" s="128"/>
      <c r="N792" s="128"/>
      <c r="O792" s="128"/>
      <c r="P792" s="121"/>
      <c r="Q792" s="128"/>
      <c r="R792" s="129"/>
      <c r="S792" s="129"/>
      <c r="T792" s="129"/>
      <c r="U792" s="129"/>
    </row>
    <row r="793">
      <c r="A793" s="79"/>
      <c r="B793" s="79"/>
      <c r="C793" s="119"/>
      <c r="D793" s="79"/>
      <c r="E793" s="69"/>
      <c r="F793" s="70"/>
      <c r="G793" s="120" t="str">
        <f>'Before Initial Call'!G819</f>
        <v/>
      </c>
      <c r="H793" s="38"/>
      <c r="I793" s="121"/>
      <c r="J793" s="128"/>
      <c r="K793" s="128"/>
      <c r="L793" s="128"/>
      <c r="M793" s="128"/>
      <c r="N793" s="128"/>
      <c r="O793" s="128"/>
      <c r="P793" s="121"/>
      <c r="Q793" s="128"/>
      <c r="R793" s="129"/>
      <c r="S793" s="129"/>
      <c r="T793" s="129"/>
      <c r="U793" s="129"/>
    </row>
    <row r="794">
      <c r="A794" s="79"/>
      <c r="B794" s="79"/>
      <c r="C794" s="119"/>
      <c r="D794" s="79"/>
      <c r="E794" s="69"/>
      <c r="F794" s="70"/>
      <c r="G794" s="120" t="str">
        <f>'Before Initial Call'!G820</f>
        <v/>
      </c>
      <c r="H794" s="38"/>
      <c r="I794" s="121"/>
      <c r="J794" s="128"/>
      <c r="K794" s="128"/>
      <c r="L794" s="128"/>
      <c r="M794" s="128"/>
      <c r="N794" s="128"/>
      <c r="O794" s="128"/>
      <c r="P794" s="121"/>
      <c r="Q794" s="128"/>
      <c r="R794" s="129"/>
      <c r="S794" s="129"/>
      <c r="T794" s="129"/>
      <c r="U794" s="129"/>
    </row>
    <row r="795">
      <c r="A795" s="79"/>
      <c r="B795" s="79"/>
      <c r="C795" s="119"/>
      <c r="D795" s="79"/>
      <c r="E795" s="69"/>
      <c r="F795" s="70"/>
      <c r="G795" s="120" t="str">
        <f>'Before Initial Call'!G821</f>
        <v/>
      </c>
      <c r="H795" s="38"/>
      <c r="I795" s="121"/>
      <c r="J795" s="128"/>
      <c r="K795" s="128"/>
      <c r="L795" s="128"/>
      <c r="M795" s="128"/>
      <c r="N795" s="128"/>
      <c r="O795" s="128"/>
      <c r="P795" s="121"/>
      <c r="Q795" s="128"/>
      <c r="R795" s="129"/>
      <c r="S795" s="129"/>
      <c r="T795" s="129"/>
      <c r="U795" s="129"/>
    </row>
    <row r="796">
      <c r="A796" s="79"/>
      <c r="B796" s="79"/>
      <c r="C796" s="119"/>
      <c r="D796" s="79"/>
      <c r="E796" s="69"/>
      <c r="F796" s="70"/>
      <c r="G796" s="120" t="str">
        <f>'Before Initial Call'!G822</f>
        <v/>
      </c>
      <c r="H796" s="38"/>
      <c r="I796" s="121"/>
      <c r="J796" s="128"/>
      <c r="K796" s="128"/>
      <c r="L796" s="128"/>
      <c r="M796" s="128"/>
      <c r="N796" s="128"/>
      <c r="O796" s="128"/>
      <c r="P796" s="121"/>
      <c r="Q796" s="128"/>
      <c r="R796" s="129"/>
      <c r="S796" s="129"/>
      <c r="T796" s="129"/>
      <c r="U796" s="129"/>
    </row>
    <row r="797">
      <c r="A797" s="79"/>
      <c r="B797" s="79"/>
      <c r="C797" s="119"/>
      <c r="D797" s="79"/>
      <c r="E797" s="69"/>
      <c r="F797" s="70"/>
      <c r="G797" s="120" t="str">
        <f>'Before Initial Call'!G823</f>
        <v/>
      </c>
      <c r="H797" s="38"/>
      <c r="I797" s="121"/>
      <c r="J797" s="128"/>
      <c r="K797" s="128"/>
      <c r="L797" s="128"/>
      <c r="M797" s="128"/>
      <c r="N797" s="128"/>
      <c r="O797" s="128"/>
      <c r="P797" s="121"/>
      <c r="Q797" s="128"/>
      <c r="R797" s="129"/>
      <c r="S797" s="129"/>
      <c r="T797" s="129"/>
      <c r="U797" s="129"/>
    </row>
    <row r="798">
      <c r="A798" s="79"/>
      <c r="B798" s="79"/>
      <c r="C798" s="119"/>
      <c r="D798" s="79"/>
      <c r="E798" s="69"/>
      <c r="F798" s="70"/>
      <c r="G798" s="120" t="str">
        <f>'Before Initial Call'!G824</f>
        <v/>
      </c>
      <c r="H798" s="38"/>
      <c r="I798" s="121"/>
      <c r="J798" s="128"/>
      <c r="K798" s="128"/>
      <c r="L798" s="128"/>
      <c r="M798" s="128"/>
      <c r="N798" s="128"/>
      <c r="O798" s="128"/>
      <c r="P798" s="121"/>
      <c r="Q798" s="128"/>
      <c r="R798" s="129"/>
      <c r="S798" s="129"/>
      <c r="T798" s="129"/>
      <c r="U798" s="129"/>
    </row>
    <row r="799">
      <c r="A799" s="79"/>
      <c r="B799" s="79"/>
      <c r="C799" s="119"/>
      <c r="D799" s="79"/>
      <c r="E799" s="69"/>
      <c r="F799" s="70"/>
      <c r="G799" s="120" t="str">
        <f>'Before Initial Call'!G825</f>
        <v/>
      </c>
      <c r="H799" s="38"/>
      <c r="I799" s="121"/>
      <c r="J799" s="128"/>
      <c r="K799" s="128"/>
      <c r="L799" s="128"/>
      <c r="M799" s="128"/>
      <c r="N799" s="128"/>
      <c r="O799" s="128"/>
      <c r="P799" s="121"/>
      <c r="Q799" s="128"/>
      <c r="R799" s="129"/>
      <c r="S799" s="129"/>
      <c r="T799" s="129"/>
      <c r="U799" s="129"/>
    </row>
    <row r="800">
      <c r="A800" s="79"/>
      <c r="B800" s="79"/>
      <c r="C800" s="119"/>
      <c r="D800" s="79"/>
      <c r="E800" s="69"/>
      <c r="F800" s="70"/>
      <c r="G800" s="120" t="str">
        <f>'Before Initial Call'!G826</f>
        <v/>
      </c>
      <c r="H800" s="38"/>
      <c r="I800" s="121"/>
      <c r="J800" s="128"/>
      <c r="K800" s="128"/>
      <c r="L800" s="128"/>
      <c r="M800" s="128"/>
      <c r="N800" s="128"/>
      <c r="O800" s="128"/>
      <c r="P800" s="121"/>
      <c r="Q800" s="128"/>
      <c r="R800" s="129"/>
      <c r="S800" s="129"/>
      <c r="T800" s="129"/>
      <c r="U800" s="129"/>
    </row>
    <row r="801">
      <c r="A801" s="79"/>
      <c r="B801" s="79"/>
      <c r="C801" s="119"/>
      <c r="D801" s="79"/>
      <c r="E801" s="69"/>
      <c r="F801" s="70"/>
      <c r="G801" s="120" t="str">
        <f>'Before Initial Call'!G827</f>
        <v/>
      </c>
      <c r="H801" s="38"/>
      <c r="I801" s="121"/>
      <c r="J801" s="128"/>
      <c r="K801" s="128"/>
      <c r="L801" s="128"/>
      <c r="M801" s="128"/>
      <c r="N801" s="128"/>
      <c r="O801" s="128"/>
      <c r="P801" s="121"/>
      <c r="Q801" s="128"/>
      <c r="R801" s="129"/>
      <c r="S801" s="129"/>
      <c r="T801" s="129"/>
      <c r="U801" s="129"/>
    </row>
    <row r="802">
      <c r="A802" s="79"/>
      <c r="B802" s="79"/>
      <c r="C802" s="119"/>
      <c r="D802" s="79"/>
      <c r="E802" s="69"/>
      <c r="F802" s="70"/>
      <c r="G802" s="120" t="str">
        <f>'Before Initial Call'!G828</f>
        <v/>
      </c>
      <c r="H802" s="38"/>
      <c r="I802" s="121"/>
      <c r="J802" s="128"/>
      <c r="K802" s="128"/>
      <c r="L802" s="128"/>
      <c r="M802" s="128"/>
      <c r="N802" s="128"/>
      <c r="O802" s="128"/>
      <c r="P802" s="121"/>
      <c r="Q802" s="128"/>
      <c r="R802" s="129"/>
      <c r="S802" s="129"/>
      <c r="T802" s="129"/>
      <c r="U802" s="129"/>
    </row>
    <row r="803">
      <c r="A803" s="79"/>
      <c r="B803" s="79"/>
      <c r="C803" s="119"/>
      <c r="D803" s="79"/>
      <c r="E803" s="69"/>
      <c r="F803" s="70"/>
      <c r="G803" s="120" t="str">
        <f>'Before Initial Call'!G829</f>
        <v/>
      </c>
      <c r="H803" s="38"/>
      <c r="I803" s="121"/>
      <c r="J803" s="128"/>
      <c r="K803" s="128"/>
      <c r="L803" s="128"/>
      <c r="M803" s="128"/>
      <c r="N803" s="128"/>
      <c r="O803" s="128"/>
      <c r="P803" s="121"/>
      <c r="Q803" s="128"/>
      <c r="R803" s="129"/>
      <c r="S803" s="129"/>
      <c r="T803" s="129"/>
      <c r="U803" s="129"/>
    </row>
    <row r="804">
      <c r="A804" s="79"/>
      <c r="B804" s="79"/>
      <c r="C804" s="119"/>
      <c r="D804" s="79"/>
      <c r="E804" s="69"/>
      <c r="F804" s="70"/>
      <c r="G804" s="120" t="str">
        <f>'Before Initial Call'!G830</f>
        <v/>
      </c>
      <c r="H804" s="38"/>
      <c r="I804" s="121"/>
      <c r="J804" s="128"/>
      <c r="K804" s="128"/>
      <c r="L804" s="128"/>
      <c r="M804" s="128"/>
      <c r="N804" s="128"/>
      <c r="O804" s="128"/>
      <c r="P804" s="121"/>
      <c r="Q804" s="128"/>
      <c r="R804" s="129"/>
      <c r="S804" s="129"/>
      <c r="T804" s="129"/>
      <c r="U804" s="129"/>
    </row>
    <row r="805">
      <c r="A805" s="79"/>
      <c r="B805" s="79"/>
      <c r="C805" s="119"/>
      <c r="D805" s="79"/>
      <c r="E805" s="69"/>
      <c r="F805" s="70"/>
      <c r="G805" s="120" t="str">
        <f>'Before Initial Call'!G831</f>
        <v/>
      </c>
      <c r="H805" s="38"/>
      <c r="I805" s="121"/>
      <c r="J805" s="128"/>
      <c r="K805" s="128"/>
      <c r="L805" s="128"/>
      <c r="M805" s="128"/>
      <c r="N805" s="128"/>
      <c r="O805" s="128"/>
      <c r="P805" s="121"/>
      <c r="Q805" s="128"/>
      <c r="R805" s="129"/>
      <c r="S805" s="129"/>
      <c r="T805" s="129"/>
      <c r="U805" s="129"/>
    </row>
    <row r="806">
      <c r="A806" s="79"/>
      <c r="B806" s="79"/>
      <c r="C806" s="119"/>
      <c r="D806" s="79"/>
      <c r="E806" s="69"/>
      <c r="F806" s="70"/>
      <c r="G806" s="120" t="str">
        <f>'Before Initial Call'!G832</f>
        <v/>
      </c>
      <c r="H806" s="38"/>
      <c r="I806" s="121"/>
      <c r="J806" s="128"/>
      <c r="K806" s="128"/>
      <c r="L806" s="128"/>
      <c r="M806" s="128"/>
      <c r="N806" s="128"/>
      <c r="O806" s="128"/>
      <c r="P806" s="121"/>
      <c r="Q806" s="128"/>
      <c r="R806" s="129"/>
      <c r="S806" s="129"/>
      <c r="T806" s="129"/>
      <c r="U806" s="129"/>
    </row>
    <row r="807">
      <c r="A807" s="79"/>
      <c r="B807" s="79"/>
      <c r="C807" s="119"/>
      <c r="D807" s="79"/>
      <c r="E807" s="69"/>
      <c r="F807" s="70"/>
      <c r="G807" s="120" t="str">
        <f>'Before Initial Call'!G833</f>
        <v/>
      </c>
      <c r="H807" s="38"/>
      <c r="I807" s="121"/>
      <c r="J807" s="128"/>
      <c r="K807" s="128"/>
      <c r="L807" s="128"/>
      <c r="M807" s="128"/>
      <c r="N807" s="128"/>
      <c r="O807" s="128"/>
      <c r="P807" s="121"/>
      <c r="Q807" s="128"/>
      <c r="R807" s="129"/>
      <c r="S807" s="129"/>
      <c r="T807" s="129"/>
      <c r="U807" s="129"/>
    </row>
    <row r="808">
      <c r="A808" s="79"/>
      <c r="B808" s="79"/>
      <c r="C808" s="119"/>
      <c r="D808" s="79"/>
      <c r="E808" s="69"/>
      <c r="F808" s="70"/>
      <c r="G808" s="120" t="str">
        <f>'Before Initial Call'!G834</f>
        <v/>
      </c>
      <c r="H808" s="38"/>
      <c r="I808" s="121"/>
      <c r="J808" s="128"/>
      <c r="K808" s="128"/>
      <c r="L808" s="128"/>
      <c r="M808" s="128"/>
      <c r="N808" s="128"/>
      <c r="O808" s="128"/>
      <c r="P808" s="121"/>
      <c r="Q808" s="128"/>
      <c r="R808" s="129"/>
      <c r="S808" s="129"/>
      <c r="T808" s="129"/>
      <c r="U808" s="129"/>
    </row>
    <row r="809">
      <c r="A809" s="79"/>
      <c r="B809" s="79"/>
      <c r="C809" s="119"/>
      <c r="D809" s="79"/>
      <c r="E809" s="69"/>
      <c r="F809" s="70"/>
      <c r="G809" s="120" t="str">
        <f>'Before Initial Call'!G835</f>
        <v/>
      </c>
      <c r="H809" s="38"/>
      <c r="I809" s="121"/>
      <c r="J809" s="128"/>
      <c r="K809" s="128"/>
      <c r="L809" s="128"/>
      <c r="M809" s="128"/>
      <c r="N809" s="128"/>
      <c r="O809" s="128"/>
      <c r="P809" s="121"/>
      <c r="Q809" s="128"/>
      <c r="R809" s="129"/>
      <c r="S809" s="129"/>
      <c r="T809" s="129"/>
      <c r="U809" s="129"/>
    </row>
    <row r="810">
      <c r="A810" s="79"/>
      <c r="B810" s="79"/>
      <c r="C810" s="119"/>
      <c r="D810" s="79"/>
      <c r="E810" s="69"/>
      <c r="F810" s="70"/>
      <c r="G810" s="120" t="str">
        <f>'Before Initial Call'!G836</f>
        <v/>
      </c>
      <c r="H810" s="38"/>
      <c r="I810" s="121"/>
      <c r="J810" s="128"/>
      <c r="K810" s="128"/>
      <c r="L810" s="128"/>
      <c r="M810" s="128"/>
      <c r="N810" s="128"/>
      <c r="O810" s="128"/>
      <c r="P810" s="121"/>
      <c r="Q810" s="128"/>
      <c r="R810" s="129"/>
      <c r="S810" s="129"/>
      <c r="T810" s="129"/>
      <c r="U810" s="129"/>
    </row>
    <row r="811">
      <c r="A811" s="79"/>
      <c r="B811" s="79"/>
      <c r="C811" s="119"/>
      <c r="D811" s="79"/>
      <c r="E811" s="69"/>
      <c r="F811" s="70"/>
      <c r="G811" s="120" t="str">
        <f>'Before Initial Call'!G837</f>
        <v/>
      </c>
      <c r="H811" s="38"/>
      <c r="I811" s="121"/>
      <c r="J811" s="128"/>
      <c r="K811" s="128"/>
      <c r="L811" s="128"/>
      <c r="M811" s="128"/>
      <c r="N811" s="128"/>
      <c r="O811" s="128"/>
      <c r="P811" s="121"/>
      <c r="Q811" s="128"/>
      <c r="R811" s="129"/>
      <c r="S811" s="129"/>
      <c r="T811" s="129"/>
      <c r="U811" s="129"/>
    </row>
    <row r="812">
      <c r="A812" s="79"/>
      <c r="B812" s="79"/>
      <c r="C812" s="119"/>
      <c r="D812" s="79"/>
      <c r="E812" s="69"/>
      <c r="F812" s="70"/>
      <c r="G812" s="120" t="str">
        <f>'Before Initial Call'!G838</f>
        <v/>
      </c>
      <c r="H812" s="38"/>
      <c r="I812" s="121"/>
      <c r="J812" s="128"/>
      <c r="K812" s="128"/>
      <c r="L812" s="128"/>
      <c r="M812" s="128"/>
      <c r="N812" s="128"/>
      <c r="O812" s="128"/>
      <c r="P812" s="121"/>
      <c r="Q812" s="128"/>
      <c r="R812" s="129"/>
      <c r="S812" s="129"/>
      <c r="T812" s="129"/>
      <c r="U812" s="129"/>
    </row>
    <row r="813">
      <c r="A813" s="79"/>
      <c r="B813" s="79"/>
      <c r="C813" s="119"/>
      <c r="D813" s="79"/>
      <c r="E813" s="69"/>
      <c r="F813" s="70"/>
      <c r="G813" s="120" t="str">
        <f>'Before Initial Call'!G839</f>
        <v/>
      </c>
      <c r="H813" s="38"/>
      <c r="I813" s="121"/>
      <c r="J813" s="128"/>
      <c r="K813" s="128"/>
      <c r="L813" s="128"/>
      <c r="M813" s="128"/>
      <c r="N813" s="128"/>
      <c r="O813" s="128"/>
      <c r="P813" s="121"/>
      <c r="Q813" s="128"/>
      <c r="R813" s="129"/>
      <c r="S813" s="129"/>
      <c r="T813" s="129"/>
      <c r="U813" s="129"/>
    </row>
    <row r="814">
      <c r="A814" s="79"/>
      <c r="B814" s="79"/>
      <c r="C814" s="119"/>
      <c r="D814" s="79"/>
      <c r="E814" s="69"/>
      <c r="F814" s="70"/>
      <c r="G814" s="120" t="str">
        <f>'Before Initial Call'!G840</f>
        <v/>
      </c>
      <c r="H814" s="38"/>
      <c r="I814" s="121"/>
      <c r="J814" s="128"/>
      <c r="K814" s="128"/>
      <c r="L814" s="128"/>
      <c r="M814" s="128"/>
      <c r="N814" s="128"/>
      <c r="O814" s="128"/>
      <c r="P814" s="121"/>
      <c r="Q814" s="128"/>
      <c r="R814" s="129"/>
      <c r="S814" s="129"/>
      <c r="T814" s="129"/>
      <c r="U814" s="129"/>
    </row>
    <row r="815">
      <c r="A815" s="79"/>
      <c r="B815" s="79"/>
      <c r="C815" s="119"/>
      <c r="D815" s="79"/>
      <c r="E815" s="69"/>
      <c r="F815" s="70"/>
      <c r="G815" s="120" t="str">
        <f>'Before Initial Call'!G841</f>
        <v/>
      </c>
      <c r="H815" s="38"/>
      <c r="I815" s="121"/>
      <c r="J815" s="128"/>
      <c r="K815" s="128"/>
      <c r="L815" s="128"/>
      <c r="M815" s="128"/>
      <c r="N815" s="128"/>
      <c r="O815" s="128"/>
      <c r="P815" s="121"/>
      <c r="Q815" s="128"/>
      <c r="R815" s="129"/>
      <c r="S815" s="129"/>
      <c r="T815" s="129"/>
      <c r="U815" s="129"/>
    </row>
    <row r="816">
      <c r="A816" s="79"/>
      <c r="B816" s="79"/>
      <c r="C816" s="119"/>
      <c r="D816" s="79"/>
      <c r="E816" s="69"/>
      <c r="F816" s="70"/>
      <c r="G816" s="120" t="str">
        <f>'Before Initial Call'!G842</f>
        <v/>
      </c>
      <c r="H816" s="38"/>
      <c r="I816" s="121"/>
      <c r="J816" s="128"/>
      <c r="K816" s="128"/>
      <c r="L816" s="128"/>
      <c r="M816" s="128"/>
      <c r="N816" s="128"/>
      <c r="O816" s="128"/>
      <c r="P816" s="121"/>
      <c r="Q816" s="128"/>
      <c r="R816" s="129"/>
      <c r="S816" s="129"/>
      <c r="T816" s="129"/>
      <c r="U816" s="129"/>
    </row>
    <row r="817">
      <c r="A817" s="79"/>
      <c r="B817" s="79"/>
      <c r="C817" s="119"/>
      <c r="D817" s="79"/>
      <c r="E817" s="69"/>
      <c r="F817" s="70"/>
      <c r="G817" s="120" t="str">
        <f>'Before Initial Call'!G843</f>
        <v/>
      </c>
      <c r="H817" s="38"/>
      <c r="I817" s="121"/>
      <c r="J817" s="128"/>
      <c r="K817" s="128"/>
      <c r="L817" s="128"/>
      <c r="M817" s="128"/>
      <c r="N817" s="128"/>
      <c r="O817" s="128"/>
      <c r="P817" s="121"/>
      <c r="Q817" s="128"/>
      <c r="R817" s="129"/>
      <c r="S817" s="129"/>
      <c r="T817" s="129"/>
      <c r="U817" s="129"/>
    </row>
    <row r="818">
      <c r="A818" s="79"/>
      <c r="B818" s="79"/>
      <c r="C818" s="119"/>
      <c r="D818" s="79"/>
      <c r="E818" s="69"/>
      <c r="F818" s="70"/>
      <c r="G818" s="120" t="str">
        <f>'Before Initial Call'!G844</f>
        <v/>
      </c>
      <c r="H818" s="38"/>
      <c r="I818" s="121"/>
      <c r="J818" s="128"/>
      <c r="K818" s="128"/>
      <c r="L818" s="128"/>
      <c r="M818" s="128"/>
      <c r="N818" s="128"/>
      <c r="O818" s="128"/>
      <c r="P818" s="121"/>
      <c r="Q818" s="128"/>
      <c r="R818" s="129"/>
      <c r="S818" s="129"/>
      <c r="T818" s="129"/>
      <c r="U818" s="129"/>
    </row>
    <row r="819">
      <c r="A819" s="79"/>
      <c r="B819" s="79"/>
      <c r="C819" s="119"/>
      <c r="D819" s="79"/>
      <c r="E819" s="69"/>
      <c r="F819" s="70"/>
      <c r="G819" s="120" t="str">
        <f>'Before Initial Call'!G845</f>
        <v/>
      </c>
      <c r="H819" s="38"/>
      <c r="I819" s="121"/>
      <c r="J819" s="128"/>
      <c r="K819" s="128"/>
      <c r="L819" s="128"/>
      <c r="M819" s="128"/>
      <c r="N819" s="128"/>
      <c r="O819" s="128"/>
      <c r="P819" s="121"/>
      <c r="Q819" s="128"/>
      <c r="R819" s="129"/>
      <c r="S819" s="129"/>
      <c r="T819" s="129"/>
      <c r="U819" s="129"/>
    </row>
    <row r="820">
      <c r="A820" s="79"/>
      <c r="B820" s="79"/>
      <c r="C820" s="119"/>
      <c r="D820" s="79"/>
      <c r="E820" s="69"/>
      <c r="F820" s="70"/>
      <c r="G820" s="120" t="str">
        <f>'Before Initial Call'!G846</f>
        <v/>
      </c>
      <c r="H820" s="38"/>
      <c r="I820" s="121"/>
      <c r="J820" s="128"/>
      <c r="K820" s="128"/>
      <c r="L820" s="128"/>
      <c r="M820" s="128"/>
      <c r="N820" s="128"/>
      <c r="O820" s="128"/>
      <c r="P820" s="121"/>
      <c r="Q820" s="128"/>
      <c r="R820" s="129"/>
      <c r="S820" s="129"/>
      <c r="T820" s="129"/>
      <c r="U820" s="129"/>
    </row>
    <row r="821">
      <c r="A821" s="79"/>
      <c r="B821" s="79"/>
      <c r="C821" s="119"/>
      <c r="D821" s="79"/>
      <c r="E821" s="69"/>
      <c r="F821" s="70"/>
      <c r="G821" s="120" t="str">
        <f>'Before Initial Call'!G847</f>
        <v/>
      </c>
      <c r="H821" s="38"/>
      <c r="I821" s="121"/>
      <c r="J821" s="128"/>
      <c r="K821" s="128"/>
      <c r="L821" s="128"/>
      <c r="M821" s="128"/>
      <c r="N821" s="128"/>
      <c r="O821" s="128"/>
      <c r="P821" s="121"/>
      <c r="Q821" s="128"/>
      <c r="R821" s="129"/>
      <c r="S821" s="129"/>
      <c r="T821" s="129"/>
      <c r="U821" s="129"/>
    </row>
    <row r="822">
      <c r="A822" s="79"/>
      <c r="B822" s="79"/>
      <c r="C822" s="119"/>
      <c r="D822" s="79"/>
      <c r="E822" s="69"/>
      <c r="F822" s="70"/>
      <c r="G822" s="120" t="str">
        <f>'Before Initial Call'!G848</f>
        <v/>
      </c>
      <c r="H822" s="38"/>
      <c r="I822" s="121"/>
      <c r="J822" s="128"/>
      <c r="K822" s="128"/>
      <c r="L822" s="128"/>
      <c r="M822" s="128"/>
      <c r="N822" s="128"/>
      <c r="O822" s="128"/>
      <c r="P822" s="121"/>
      <c r="Q822" s="128"/>
      <c r="R822" s="129"/>
      <c r="S822" s="129"/>
      <c r="T822" s="129"/>
      <c r="U822" s="129"/>
    </row>
    <row r="823">
      <c r="A823" s="79"/>
      <c r="B823" s="79"/>
      <c r="C823" s="119"/>
      <c r="D823" s="79"/>
      <c r="E823" s="69"/>
      <c r="F823" s="70"/>
      <c r="G823" s="120" t="str">
        <f>'Before Initial Call'!G849</f>
        <v/>
      </c>
      <c r="H823" s="38"/>
      <c r="I823" s="121"/>
      <c r="J823" s="128"/>
      <c r="K823" s="128"/>
      <c r="L823" s="128"/>
      <c r="M823" s="128"/>
      <c r="N823" s="128"/>
      <c r="O823" s="128"/>
      <c r="P823" s="121"/>
      <c r="Q823" s="128"/>
      <c r="R823" s="129"/>
      <c r="S823" s="129"/>
      <c r="T823" s="129"/>
      <c r="U823" s="129"/>
    </row>
    <row r="824">
      <c r="A824" s="79"/>
      <c r="B824" s="79"/>
      <c r="C824" s="119"/>
      <c r="D824" s="79"/>
      <c r="E824" s="69"/>
      <c r="F824" s="70"/>
      <c r="G824" s="120" t="str">
        <f>'Before Initial Call'!G850</f>
        <v/>
      </c>
      <c r="H824" s="38"/>
      <c r="I824" s="121"/>
      <c r="J824" s="128"/>
      <c r="K824" s="128"/>
      <c r="L824" s="128"/>
      <c r="M824" s="128"/>
      <c r="N824" s="128"/>
      <c r="O824" s="128"/>
      <c r="P824" s="121"/>
      <c r="Q824" s="128"/>
      <c r="R824" s="129"/>
      <c r="S824" s="129"/>
      <c r="T824" s="129"/>
      <c r="U824" s="129"/>
    </row>
    <row r="825">
      <c r="A825" s="79"/>
      <c r="B825" s="79"/>
      <c r="C825" s="119"/>
      <c r="D825" s="79"/>
      <c r="E825" s="69"/>
      <c r="F825" s="70"/>
      <c r="G825" s="120" t="str">
        <f>'Before Initial Call'!G851</f>
        <v/>
      </c>
      <c r="H825" s="38"/>
      <c r="I825" s="121"/>
      <c r="J825" s="128"/>
      <c r="K825" s="128"/>
      <c r="L825" s="128"/>
      <c r="M825" s="128"/>
      <c r="N825" s="128"/>
      <c r="O825" s="128"/>
      <c r="P825" s="121"/>
      <c r="Q825" s="128"/>
      <c r="R825" s="129"/>
      <c r="S825" s="129"/>
      <c r="T825" s="129"/>
      <c r="U825" s="129"/>
    </row>
    <row r="826">
      <c r="A826" s="79"/>
      <c r="B826" s="79"/>
      <c r="C826" s="119"/>
      <c r="D826" s="79"/>
      <c r="E826" s="69"/>
      <c r="F826" s="70"/>
      <c r="G826" s="120" t="str">
        <f>'Before Initial Call'!G852</f>
        <v/>
      </c>
      <c r="H826" s="38"/>
      <c r="I826" s="121"/>
      <c r="J826" s="128"/>
      <c r="K826" s="128"/>
      <c r="L826" s="128"/>
      <c r="M826" s="128"/>
      <c r="N826" s="128"/>
      <c r="O826" s="128"/>
      <c r="P826" s="121"/>
      <c r="Q826" s="128"/>
      <c r="R826" s="129"/>
      <c r="S826" s="129"/>
      <c r="T826" s="129"/>
      <c r="U826" s="129"/>
    </row>
    <row r="827">
      <c r="A827" s="79"/>
      <c r="B827" s="79"/>
      <c r="C827" s="119"/>
      <c r="D827" s="79"/>
      <c r="E827" s="69"/>
      <c r="F827" s="70"/>
      <c r="G827" s="120" t="str">
        <f>'Before Initial Call'!G853</f>
        <v/>
      </c>
      <c r="H827" s="38"/>
      <c r="I827" s="121"/>
      <c r="J827" s="128"/>
      <c r="K827" s="128"/>
      <c r="L827" s="128"/>
      <c r="M827" s="128"/>
      <c r="N827" s="128"/>
      <c r="O827" s="128"/>
      <c r="P827" s="121"/>
      <c r="Q827" s="128"/>
      <c r="R827" s="129"/>
      <c r="S827" s="129"/>
      <c r="T827" s="129"/>
      <c r="U827" s="129"/>
    </row>
    <row r="828">
      <c r="A828" s="79"/>
      <c r="B828" s="79"/>
      <c r="C828" s="119"/>
      <c r="D828" s="79"/>
      <c r="E828" s="69"/>
      <c r="F828" s="70"/>
      <c r="G828" s="120" t="str">
        <f>'Before Initial Call'!G854</f>
        <v/>
      </c>
      <c r="H828" s="38"/>
      <c r="I828" s="121"/>
      <c r="J828" s="128"/>
      <c r="K828" s="128"/>
      <c r="L828" s="128"/>
      <c r="M828" s="128"/>
      <c r="N828" s="128"/>
      <c r="O828" s="128"/>
      <c r="P828" s="121"/>
      <c r="Q828" s="128"/>
      <c r="R828" s="129"/>
      <c r="S828" s="129"/>
      <c r="T828" s="129"/>
      <c r="U828" s="129"/>
    </row>
    <row r="829">
      <c r="A829" s="79"/>
      <c r="B829" s="79"/>
      <c r="C829" s="119"/>
      <c r="D829" s="79"/>
      <c r="E829" s="69"/>
      <c r="F829" s="70"/>
      <c r="G829" s="120" t="str">
        <f>'Before Initial Call'!G855</f>
        <v/>
      </c>
      <c r="H829" s="38"/>
      <c r="I829" s="121"/>
      <c r="J829" s="128"/>
      <c r="K829" s="128"/>
      <c r="L829" s="128"/>
      <c r="M829" s="128"/>
      <c r="N829" s="128"/>
      <c r="O829" s="128"/>
      <c r="P829" s="121"/>
      <c r="Q829" s="128"/>
      <c r="R829" s="129"/>
      <c r="S829" s="129"/>
      <c r="T829" s="129"/>
      <c r="U829" s="129"/>
    </row>
    <row r="830">
      <c r="A830" s="79"/>
      <c r="B830" s="79"/>
      <c r="C830" s="119"/>
      <c r="D830" s="79"/>
      <c r="E830" s="69"/>
      <c r="F830" s="70"/>
      <c r="G830" s="120" t="str">
        <f>'Before Initial Call'!G856</f>
        <v/>
      </c>
      <c r="H830" s="38"/>
      <c r="I830" s="121"/>
      <c r="J830" s="128"/>
      <c r="K830" s="128"/>
      <c r="L830" s="128"/>
      <c r="M830" s="128"/>
      <c r="N830" s="128"/>
      <c r="O830" s="128"/>
      <c r="P830" s="121"/>
      <c r="Q830" s="128"/>
      <c r="R830" s="129"/>
      <c r="S830" s="129"/>
      <c r="T830" s="129"/>
      <c r="U830" s="129"/>
    </row>
    <row r="831">
      <c r="A831" s="79"/>
      <c r="B831" s="79"/>
      <c r="C831" s="119"/>
      <c r="D831" s="79"/>
      <c r="E831" s="69"/>
      <c r="F831" s="70"/>
      <c r="G831" s="120" t="str">
        <f>'Before Initial Call'!G857</f>
        <v/>
      </c>
      <c r="H831" s="38"/>
      <c r="I831" s="121"/>
      <c r="J831" s="128"/>
      <c r="K831" s="128"/>
      <c r="L831" s="128"/>
      <c r="M831" s="128"/>
      <c r="N831" s="128"/>
      <c r="O831" s="128"/>
      <c r="P831" s="121"/>
      <c r="Q831" s="128"/>
      <c r="R831" s="129"/>
      <c r="S831" s="129"/>
      <c r="T831" s="129"/>
      <c r="U831" s="129"/>
    </row>
    <row r="832">
      <c r="A832" s="79"/>
      <c r="B832" s="79"/>
      <c r="C832" s="119"/>
      <c r="D832" s="79"/>
      <c r="E832" s="69"/>
      <c r="F832" s="70"/>
      <c r="G832" s="120" t="str">
        <f>'Before Initial Call'!G858</f>
        <v/>
      </c>
      <c r="H832" s="38"/>
      <c r="I832" s="121"/>
      <c r="J832" s="128"/>
      <c r="K832" s="128"/>
      <c r="L832" s="128"/>
      <c r="M832" s="128"/>
      <c r="N832" s="128"/>
      <c r="O832" s="128"/>
      <c r="P832" s="121"/>
      <c r="Q832" s="128"/>
      <c r="R832" s="129"/>
      <c r="S832" s="129"/>
      <c r="T832" s="129"/>
      <c r="U832" s="129"/>
    </row>
    <row r="833">
      <c r="A833" s="79"/>
      <c r="B833" s="79"/>
      <c r="C833" s="119"/>
      <c r="D833" s="79"/>
      <c r="E833" s="69"/>
      <c r="F833" s="70"/>
      <c r="G833" s="120" t="str">
        <f>'Before Initial Call'!G859</f>
        <v/>
      </c>
      <c r="H833" s="38"/>
      <c r="I833" s="121"/>
      <c r="J833" s="128"/>
      <c r="K833" s="128"/>
      <c r="L833" s="128"/>
      <c r="M833" s="128"/>
      <c r="N833" s="128"/>
      <c r="O833" s="128"/>
      <c r="P833" s="121"/>
      <c r="Q833" s="128"/>
      <c r="R833" s="129"/>
      <c r="S833" s="129"/>
      <c r="T833" s="129"/>
      <c r="U833" s="129"/>
    </row>
    <row r="834">
      <c r="A834" s="79"/>
      <c r="B834" s="79"/>
      <c r="C834" s="119"/>
      <c r="D834" s="79"/>
      <c r="E834" s="69"/>
      <c r="F834" s="70"/>
      <c r="G834" s="120" t="str">
        <f>'Before Initial Call'!G860</f>
        <v/>
      </c>
      <c r="H834" s="38"/>
      <c r="I834" s="121"/>
      <c r="J834" s="128"/>
      <c r="K834" s="128"/>
      <c r="L834" s="128"/>
      <c r="M834" s="128"/>
      <c r="N834" s="128"/>
      <c r="O834" s="128"/>
      <c r="P834" s="121"/>
      <c r="Q834" s="128"/>
      <c r="R834" s="129"/>
      <c r="S834" s="129"/>
      <c r="T834" s="129"/>
      <c r="U834" s="129"/>
    </row>
    <row r="835">
      <c r="A835" s="79"/>
      <c r="B835" s="79"/>
      <c r="C835" s="119"/>
      <c r="D835" s="79"/>
      <c r="E835" s="69"/>
      <c r="F835" s="70"/>
      <c r="G835" s="120" t="str">
        <f>'Before Initial Call'!G861</f>
        <v/>
      </c>
      <c r="H835" s="38"/>
      <c r="I835" s="121"/>
      <c r="J835" s="128"/>
      <c r="K835" s="128"/>
      <c r="L835" s="128"/>
      <c r="M835" s="128"/>
      <c r="N835" s="128"/>
      <c r="O835" s="128"/>
      <c r="P835" s="121"/>
      <c r="Q835" s="128"/>
      <c r="R835" s="129"/>
      <c r="S835" s="129"/>
      <c r="T835" s="129"/>
      <c r="U835" s="129"/>
    </row>
    <row r="836">
      <c r="A836" s="79"/>
      <c r="B836" s="79"/>
      <c r="C836" s="119"/>
      <c r="D836" s="79"/>
      <c r="E836" s="69"/>
      <c r="F836" s="70"/>
      <c r="G836" s="120" t="str">
        <f>'Before Initial Call'!G862</f>
        <v/>
      </c>
      <c r="H836" s="38"/>
      <c r="I836" s="121"/>
      <c r="J836" s="128"/>
      <c r="K836" s="128"/>
      <c r="L836" s="128"/>
      <c r="M836" s="128"/>
      <c r="N836" s="128"/>
      <c r="O836" s="128"/>
      <c r="P836" s="121"/>
      <c r="Q836" s="128"/>
      <c r="R836" s="129"/>
      <c r="S836" s="129"/>
      <c r="T836" s="129"/>
      <c r="U836" s="129"/>
    </row>
    <row r="837">
      <c r="A837" s="79"/>
      <c r="B837" s="79"/>
      <c r="C837" s="119"/>
      <c r="D837" s="79"/>
      <c r="E837" s="69"/>
      <c r="F837" s="70"/>
      <c r="G837" s="120" t="str">
        <f>'Before Initial Call'!G863</f>
        <v/>
      </c>
      <c r="H837" s="38"/>
      <c r="I837" s="121"/>
      <c r="J837" s="128"/>
      <c r="K837" s="128"/>
      <c r="L837" s="128"/>
      <c r="M837" s="128"/>
      <c r="N837" s="128"/>
      <c r="O837" s="128"/>
      <c r="P837" s="121"/>
      <c r="Q837" s="128"/>
      <c r="R837" s="129"/>
      <c r="S837" s="129"/>
      <c r="T837" s="129"/>
      <c r="U837" s="129"/>
    </row>
    <row r="838">
      <c r="A838" s="79"/>
      <c r="B838" s="79"/>
      <c r="C838" s="119"/>
      <c r="D838" s="79"/>
      <c r="E838" s="69"/>
      <c r="F838" s="70"/>
      <c r="G838" s="120" t="str">
        <f>'Before Initial Call'!G864</f>
        <v/>
      </c>
      <c r="H838" s="38"/>
      <c r="I838" s="121"/>
      <c r="J838" s="128"/>
      <c r="K838" s="128"/>
      <c r="L838" s="128"/>
      <c r="M838" s="128"/>
      <c r="N838" s="128"/>
      <c r="O838" s="128"/>
      <c r="P838" s="121"/>
      <c r="Q838" s="128"/>
      <c r="R838" s="129"/>
      <c r="S838" s="129"/>
      <c r="T838" s="129"/>
      <c r="U838" s="129"/>
    </row>
    <row r="839">
      <c r="A839" s="79"/>
      <c r="B839" s="79"/>
      <c r="C839" s="119"/>
      <c r="D839" s="79"/>
      <c r="E839" s="69"/>
      <c r="F839" s="70"/>
      <c r="G839" s="120" t="str">
        <f>'Before Initial Call'!G865</f>
        <v/>
      </c>
      <c r="H839" s="38"/>
      <c r="I839" s="121"/>
      <c r="J839" s="128"/>
      <c r="K839" s="128"/>
      <c r="L839" s="128"/>
      <c r="M839" s="128"/>
      <c r="N839" s="128"/>
      <c r="O839" s="128"/>
      <c r="P839" s="121"/>
      <c r="Q839" s="128"/>
      <c r="R839" s="129"/>
      <c r="S839" s="129"/>
      <c r="T839" s="129"/>
      <c r="U839" s="129"/>
    </row>
    <row r="840">
      <c r="A840" s="79"/>
      <c r="B840" s="79"/>
      <c r="C840" s="119"/>
      <c r="D840" s="79"/>
      <c r="E840" s="69"/>
      <c r="F840" s="70"/>
      <c r="G840" s="120" t="str">
        <f>'Before Initial Call'!G866</f>
        <v/>
      </c>
      <c r="H840" s="38"/>
      <c r="I840" s="121"/>
      <c r="J840" s="128"/>
      <c r="K840" s="128"/>
      <c r="L840" s="128"/>
      <c r="M840" s="128"/>
      <c r="N840" s="128"/>
      <c r="O840" s="128"/>
      <c r="P840" s="121"/>
      <c r="Q840" s="128"/>
      <c r="R840" s="129"/>
      <c r="S840" s="129"/>
      <c r="T840" s="129"/>
      <c r="U840" s="129"/>
    </row>
    <row r="841">
      <c r="A841" s="79"/>
      <c r="B841" s="79"/>
      <c r="C841" s="119"/>
      <c r="D841" s="79"/>
      <c r="E841" s="69"/>
      <c r="F841" s="70"/>
      <c r="G841" s="120" t="str">
        <f>'Before Initial Call'!G867</f>
        <v/>
      </c>
      <c r="H841" s="38"/>
      <c r="I841" s="121"/>
      <c r="J841" s="128"/>
      <c r="K841" s="128"/>
      <c r="L841" s="128"/>
      <c r="M841" s="128"/>
      <c r="N841" s="128"/>
      <c r="O841" s="128"/>
      <c r="P841" s="121"/>
      <c r="Q841" s="128"/>
      <c r="R841" s="129"/>
      <c r="S841" s="129"/>
      <c r="T841" s="129"/>
      <c r="U841" s="129"/>
    </row>
    <row r="842">
      <c r="A842" s="79"/>
      <c r="B842" s="79"/>
      <c r="C842" s="119"/>
      <c r="D842" s="79"/>
      <c r="E842" s="69"/>
      <c r="F842" s="70"/>
      <c r="G842" s="120" t="str">
        <f>'Before Initial Call'!G868</f>
        <v/>
      </c>
      <c r="H842" s="38"/>
      <c r="I842" s="121"/>
      <c r="J842" s="128"/>
      <c r="K842" s="128"/>
      <c r="L842" s="128"/>
      <c r="M842" s="128"/>
      <c r="N842" s="128"/>
      <c r="O842" s="128"/>
      <c r="P842" s="121"/>
      <c r="Q842" s="128"/>
      <c r="R842" s="129"/>
      <c r="S842" s="129"/>
      <c r="T842" s="129"/>
      <c r="U842" s="129"/>
    </row>
    <row r="843">
      <c r="A843" s="79"/>
      <c r="B843" s="79"/>
      <c r="C843" s="119"/>
      <c r="D843" s="79"/>
      <c r="E843" s="69"/>
      <c r="F843" s="70"/>
      <c r="G843" s="120" t="str">
        <f>'Before Initial Call'!G869</f>
        <v/>
      </c>
      <c r="H843" s="38"/>
      <c r="I843" s="121"/>
      <c r="J843" s="128"/>
      <c r="K843" s="128"/>
      <c r="L843" s="128"/>
      <c r="M843" s="128"/>
      <c r="N843" s="128"/>
      <c r="O843" s="128"/>
      <c r="P843" s="121"/>
      <c r="Q843" s="128"/>
      <c r="R843" s="129"/>
      <c r="S843" s="129"/>
      <c r="T843" s="129"/>
      <c r="U843" s="129"/>
    </row>
    <row r="844">
      <c r="A844" s="79"/>
      <c r="B844" s="79"/>
      <c r="C844" s="119"/>
      <c r="D844" s="79"/>
      <c r="E844" s="69"/>
      <c r="F844" s="70"/>
      <c r="G844" s="120" t="str">
        <f>'Before Initial Call'!G870</f>
        <v/>
      </c>
      <c r="H844" s="38"/>
      <c r="I844" s="121"/>
      <c r="J844" s="128"/>
      <c r="K844" s="128"/>
      <c r="L844" s="128"/>
      <c r="M844" s="128"/>
      <c r="N844" s="128"/>
      <c r="O844" s="128"/>
      <c r="P844" s="121"/>
      <c r="Q844" s="128"/>
      <c r="R844" s="129"/>
      <c r="S844" s="129"/>
      <c r="T844" s="129"/>
      <c r="U844" s="129"/>
    </row>
    <row r="845">
      <c r="A845" s="79"/>
      <c r="B845" s="79"/>
      <c r="C845" s="119"/>
      <c r="D845" s="79"/>
      <c r="E845" s="69"/>
      <c r="F845" s="70"/>
      <c r="G845" s="120" t="str">
        <f>'Before Initial Call'!G871</f>
        <v/>
      </c>
      <c r="H845" s="38"/>
      <c r="I845" s="121"/>
      <c r="J845" s="128"/>
      <c r="K845" s="128"/>
      <c r="L845" s="128"/>
      <c r="M845" s="128"/>
      <c r="N845" s="128"/>
      <c r="O845" s="128"/>
      <c r="P845" s="121"/>
      <c r="Q845" s="128"/>
      <c r="R845" s="129"/>
      <c r="S845" s="129"/>
      <c r="T845" s="129"/>
      <c r="U845" s="129"/>
    </row>
    <row r="846">
      <c r="A846" s="79"/>
      <c r="B846" s="79"/>
      <c r="C846" s="119"/>
      <c r="D846" s="79"/>
      <c r="E846" s="69"/>
      <c r="F846" s="70"/>
      <c r="G846" s="120" t="str">
        <f>'Before Initial Call'!G872</f>
        <v/>
      </c>
      <c r="H846" s="38"/>
      <c r="I846" s="121"/>
      <c r="J846" s="128"/>
      <c r="K846" s="128"/>
      <c r="L846" s="128"/>
      <c r="M846" s="128"/>
      <c r="N846" s="128"/>
      <c r="O846" s="128"/>
      <c r="P846" s="121"/>
      <c r="Q846" s="128"/>
      <c r="R846" s="129"/>
      <c r="S846" s="129"/>
      <c r="T846" s="129"/>
      <c r="U846" s="129"/>
    </row>
    <row r="847">
      <c r="A847" s="79"/>
      <c r="B847" s="79"/>
      <c r="C847" s="119"/>
      <c r="D847" s="79"/>
      <c r="E847" s="69"/>
      <c r="F847" s="70"/>
      <c r="G847" s="120" t="str">
        <f>'Before Initial Call'!G873</f>
        <v/>
      </c>
      <c r="H847" s="38"/>
      <c r="I847" s="121"/>
      <c r="J847" s="128"/>
      <c r="K847" s="128"/>
      <c r="L847" s="128"/>
      <c r="M847" s="128"/>
      <c r="N847" s="128"/>
      <c r="O847" s="128"/>
      <c r="P847" s="121"/>
      <c r="Q847" s="128"/>
      <c r="R847" s="129"/>
      <c r="S847" s="129"/>
      <c r="T847" s="129"/>
      <c r="U847" s="129"/>
    </row>
    <row r="848">
      <c r="A848" s="79"/>
      <c r="B848" s="79"/>
      <c r="C848" s="119"/>
      <c r="D848" s="79"/>
      <c r="E848" s="69"/>
      <c r="F848" s="70"/>
      <c r="G848" s="120" t="str">
        <f>'Before Initial Call'!G874</f>
        <v/>
      </c>
      <c r="H848" s="38"/>
      <c r="I848" s="121"/>
      <c r="J848" s="128"/>
      <c r="K848" s="128"/>
      <c r="L848" s="128"/>
      <c r="M848" s="128"/>
      <c r="N848" s="128"/>
      <c r="O848" s="128"/>
      <c r="P848" s="121"/>
      <c r="Q848" s="128"/>
      <c r="R848" s="129"/>
      <c r="S848" s="129"/>
      <c r="T848" s="129"/>
      <c r="U848" s="129"/>
    </row>
    <row r="849">
      <c r="A849" s="79"/>
      <c r="B849" s="79"/>
      <c r="C849" s="119"/>
      <c r="D849" s="79"/>
      <c r="E849" s="69"/>
      <c r="F849" s="70"/>
      <c r="G849" s="120" t="str">
        <f>'Before Initial Call'!G875</f>
        <v/>
      </c>
      <c r="H849" s="38"/>
      <c r="I849" s="121"/>
      <c r="J849" s="128"/>
      <c r="K849" s="128"/>
      <c r="L849" s="128"/>
      <c r="M849" s="128"/>
      <c r="N849" s="128"/>
      <c r="O849" s="128"/>
      <c r="P849" s="121"/>
      <c r="Q849" s="128"/>
      <c r="R849" s="129"/>
      <c r="S849" s="129"/>
      <c r="T849" s="129"/>
      <c r="U849" s="129"/>
    </row>
    <row r="850">
      <c r="A850" s="79"/>
      <c r="B850" s="79"/>
      <c r="C850" s="119"/>
      <c r="D850" s="79"/>
      <c r="E850" s="69"/>
      <c r="F850" s="70"/>
      <c r="G850" s="120" t="str">
        <f>'Before Initial Call'!G876</f>
        <v/>
      </c>
      <c r="H850" s="38"/>
      <c r="I850" s="121"/>
      <c r="J850" s="128"/>
      <c r="K850" s="128"/>
      <c r="L850" s="128"/>
      <c r="M850" s="128"/>
      <c r="N850" s="128"/>
      <c r="O850" s="128"/>
      <c r="P850" s="121"/>
      <c r="Q850" s="128"/>
      <c r="R850" s="129"/>
      <c r="S850" s="129"/>
      <c r="T850" s="129"/>
      <c r="U850" s="129"/>
    </row>
    <row r="851">
      <c r="A851" s="79"/>
      <c r="B851" s="79"/>
      <c r="C851" s="119"/>
      <c r="D851" s="79"/>
      <c r="E851" s="69"/>
      <c r="F851" s="70"/>
      <c r="G851" s="120" t="str">
        <f>'Before Initial Call'!G877</f>
        <v/>
      </c>
      <c r="H851" s="38"/>
      <c r="I851" s="121"/>
      <c r="J851" s="128"/>
      <c r="K851" s="128"/>
      <c r="L851" s="128"/>
      <c r="M851" s="128"/>
      <c r="N851" s="128"/>
      <c r="O851" s="128"/>
      <c r="P851" s="121"/>
      <c r="Q851" s="128"/>
      <c r="R851" s="129"/>
      <c r="S851" s="129"/>
      <c r="T851" s="129"/>
      <c r="U851" s="129"/>
    </row>
    <row r="852">
      <c r="A852" s="79"/>
      <c r="B852" s="79"/>
      <c r="C852" s="119"/>
      <c r="D852" s="79"/>
      <c r="E852" s="69"/>
      <c r="F852" s="70"/>
      <c r="G852" s="120" t="str">
        <f>'Before Initial Call'!G878</f>
        <v/>
      </c>
      <c r="H852" s="38"/>
      <c r="I852" s="121"/>
      <c r="J852" s="128"/>
      <c r="K852" s="128"/>
      <c r="L852" s="128"/>
      <c r="M852" s="128"/>
      <c r="N852" s="128"/>
      <c r="O852" s="128"/>
      <c r="P852" s="121"/>
      <c r="Q852" s="128"/>
      <c r="R852" s="129"/>
      <c r="S852" s="129"/>
      <c r="T852" s="129"/>
      <c r="U852" s="129"/>
    </row>
    <row r="853">
      <c r="A853" s="79"/>
      <c r="B853" s="79"/>
      <c r="C853" s="119"/>
      <c r="D853" s="79"/>
      <c r="E853" s="69"/>
      <c r="F853" s="70"/>
      <c r="G853" s="120" t="str">
        <f>'Before Initial Call'!G879</f>
        <v/>
      </c>
      <c r="H853" s="38"/>
      <c r="I853" s="121"/>
      <c r="J853" s="128"/>
      <c r="K853" s="128"/>
      <c r="L853" s="128"/>
      <c r="M853" s="128"/>
      <c r="N853" s="128"/>
      <c r="O853" s="128"/>
      <c r="P853" s="121"/>
      <c r="Q853" s="128"/>
      <c r="R853" s="129"/>
      <c r="S853" s="129"/>
      <c r="T853" s="129"/>
      <c r="U853" s="129"/>
    </row>
    <row r="854">
      <c r="A854" s="79"/>
      <c r="B854" s="79"/>
      <c r="C854" s="119"/>
      <c r="D854" s="79"/>
      <c r="E854" s="69"/>
      <c r="F854" s="70"/>
      <c r="G854" s="120" t="str">
        <f>'Before Initial Call'!G880</f>
        <v/>
      </c>
      <c r="H854" s="38"/>
      <c r="I854" s="121"/>
      <c r="J854" s="128"/>
      <c r="K854" s="128"/>
      <c r="L854" s="128"/>
      <c r="M854" s="128"/>
      <c r="N854" s="128"/>
      <c r="O854" s="128"/>
      <c r="P854" s="121"/>
      <c r="Q854" s="128"/>
      <c r="R854" s="129"/>
      <c r="S854" s="129"/>
      <c r="T854" s="129"/>
      <c r="U854" s="129"/>
    </row>
    <row r="855">
      <c r="A855" s="79"/>
      <c r="B855" s="79"/>
      <c r="C855" s="119"/>
      <c r="D855" s="79"/>
      <c r="E855" s="69"/>
      <c r="F855" s="70"/>
      <c r="G855" s="120" t="str">
        <f>'Before Initial Call'!G881</f>
        <v/>
      </c>
      <c r="H855" s="38"/>
      <c r="I855" s="121"/>
      <c r="J855" s="128"/>
      <c r="K855" s="128"/>
      <c r="L855" s="128"/>
      <c r="M855" s="128"/>
      <c r="N855" s="128"/>
      <c r="O855" s="128"/>
      <c r="P855" s="121"/>
      <c r="Q855" s="128"/>
      <c r="R855" s="129"/>
      <c r="S855" s="129"/>
      <c r="T855" s="129"/>
      <c r="U855" s="129"/>
    </row>
    <row r="856">
      <c r="A856" s="79"/>
      <c r="B856" s="79"/>
      <c r="C856" s="119"/>
      <c r="D856" s="79"/>
      <c r="E856" s="69"/>
      <c r="F856" s="70"/>
      <c r="G856" s="120" t="str">
        <f>'Before Initial Call'!G882</f>
        <v/>
      </c>
      <c r="H856" s="38"/>
      <c r="I856" s="121"/>
      <c r="J856" s="128"/>
      <c r="K856" s="128"/>
      <c r="L856" s="128"/>
      <c r="M856" s="128"/>
      <c r="N856" s="128"/>
      <c r="O856" s="128"/>
      <c r="P856" s="121"/>
      <c r="Q856" s="128"/>
      <c r="R856" s="129"/>
      <c r="S856" s="129"/>
      <c r="T856" s="129"/>
      <c r="U856" s="129"/>
    </row>
    <row r="857">
      <c r="A857" s="79"/>
      <c r="B857" s="79"/>
      <c r="C857" s="119"/>
      <c r="D857" s="79"/>
      <c r="E857" s="69"/>
      <c r="F857" s="70"/>
      <c r="G857" s="120" t="str">
        <f>'Before Initial Call'!G883</f>
        <v/>
      </c>
      <c r="H857" s="38"/>
      <c r="I857" s="121"/>
      <c r="J857" s="128"/>
      <c r="K857" s="128"/>
      <c r="L857" s="128"/>
      <c r="M857" s="128"/>
      <c r="N857" s="128"/>
      <c r="O857" s="128"/>
      <c r="P857" s="121"/>
      <c r="Q857" s="128"/>
      <c r="R857" s="129"/>
      <c r="S857" s="129"/>
      <c r="T857" s="129"/>
      <c r="U857" s="129"/>
    </row>
    <row r="858">
      <c r="A858" s="79"/>
      <c r="B858" s="79"/>
      <c r="C858" s="119"/>
      <c r="D858" s="79"/>
      <c r="E858" s="69"/>
      <c r="F858" s="70"/>
      <c r="G858" s="120" t="str">
        <f>'Before Initial Call'!G884</f>
        <v/>
      </c>
      <c r="H858" s="38"/>
      <c r="I858" s="121"/>
      <c r="J858" s="128"/>
      <c r="K858" s="128"/>
      <c r="L858" s="128"/>
      <c r="M858" s="128"/>
      <c r="N858" s="128"/>
      <c r="O858" s="128"/>
      <c r="P858" s="121"/>
      <c r="Q858" s="128"/>
      <c r="R858" s="129"/>
      <c r="S858" s="129"/>
      <c r="T858" s="129"/>
      <c r="U858" s="129"/>
    </row>
    <row r="859">
      <c r="A859" s="79"/>
      <c r="B859" s="79"/>
      <c r="C859" s="119"/>
      <c r="D859" s="79"/>
      <c r="E859" s="69"/>
      <c r="F859" s="70"/>
      <c r="G859" s="120" t="str">
        <f>'Before Initial Call'!G885</f>
        <v/>
      </c>
      <c r="H859" s="38"/>
      <c r="I859" s="121"/>
      <c r="J859" s="128"/>
      <c r="K859" s="128"/>
      <c r="L859" s="128"/>
      <c r="M859" s="128"/>
      <c r="N859" s="128"/>
      <c r="O859" s="128"/>
      <c r="P859" s="121"/>
      <c r="Q859" s="128"/>
      <c r="R859" s="129"/>
      <c r="S859" s="129"/>
      <c r="T859" s="129"/>
      <c r="U859" s="129"/>
    </row>
    <row r="860">
      <c r="A860" s="79"/>
      <c r="B860" s="79"/>
      <c r="C860" s="119"/>
      <c r="D860" s="79"/>
      <c r="E860" s="69"/>
      <c r="F860" s="70"/>
      <c r="G860" s="120" t="str">
        <f>'Before Initial Call'!G886</f>
        <v/>
      </c>
      <c r="H860" s="38"/>
      <c r="I860" s="121"/>
      <c r="J860" s="128"/>
      <c r="K860" s="128"/>
      <c r="L860" s="128"/>
      <c r="M860" s="128"/>
      <c r="N860" s="128"/>
      <c r="O860" s="128"/>
      <c r="P860" s="121"/>
      <c r="Q860" s="128"/>
      <c r="R860" s="129"/>
      <c r="S860" s="129"/>
      <c r="T860" s="129"/>
      <c r="U860" s="129"/>
    </row>
    <row r="861">
      <c r="A861" s="79"/>
      <c r="B861" s="79"/>
      <c r="C861" s="119"/>
      <c r="D861" s="79"/>
      <c r="E861" s="69"/>
      <c r="F861" s="70"/>
      <c r="G861" s="120" t="str">
        <f>'Before Initial Call'!G887</f>
        <v/>
      </c>
      <c r="H861" s="38"/>
      <c r="I861" s="121"/>
      <c r="J861" s="128"/>
      <c r="K861" s="128"/>
      <c r="L861" s="128"/>
      <c r="M861" s="128"/>
      <c r="N861" s="128"/>
      <c r="O861" s="128"/>
      <c r="P861" s="121"/>
      <c r="Q861" s="128"/>
      <c r="R861" s="129"/>
      <c r="S861" s="129"/>
      <c r="T861" s="129"/>
      <c r="U861" s="129"/>
    </row>
    <row r="862">
      <c r="A862" s="79"/>
      <c r="B862" s="79"/>
      <c r="C862" s="119"/>
      <c r="D862" s="79"/>
      <c r="E862" s="69"/>
      <c r="F862" s="70"/>
      <c r="G862" s="120" t="str">
        <f>'Before Initial Call'!G888</f>
        <v/>
      </c>
      <c r="H862" s="38"/>
      <c r="I862" s="121"/>
      <c r="J862" s="128"/>
      <c r="K862" s="128"/>
      <c r="L862" s="128"/>
      <c r="M862" s="128"/>
      <c r="N862" s="128"/>
      <c r="O862" s="128"/>
      <c r="P862" s="121"/>
      <c r="Q862" s="128"/>
      <c r="R862" s="129"/>
      <c r="S862" s="129"/>
      <c r="T862" s="129"/>
      <c r="U862" s="129"/>
    </row>
    <row r="863">
      <c r="A863" s="79"/>
      <c r="B863" s="79"/>
      <c r="C863" s="119"/>
      <c r="D863" s="79"/>
      <c r="E863" s="69"/>
      <c r="F863" s="70"/>
      <c r="G863" s="120" t="str">
        <f>'Before Initial Call'!G889</f>
        <v/>
      </c>
      <c r="H863" s="38"/>
      <c r="I863" s="121"/>
      <c r="J863" s="128"/>
      <c r="K863" s="128"/>
      <c r="L863" s="128"/>
      <c r="M863" s="128"/>
      <c r="N863" s="128"/>
      <c r="O863" s="128"/>
      <c r="P863" s="121"/>
      <c r="Q863" s="128"/>
      <c r="R863" s="129"/>
      <c r="S863" s="129"/>
      <c r="T863" s="129"/>
      <c r="U863" s="129"/>
    </row>
    <row r="864">
      <c r="A864" s="79"/>
      <c r="B864" s="79"/>
      <c r="C864" s="119"/>
      <c r="D864" s="79"/>
      <c r="E864" s="69"/>
      <c r="F864" s="70"/>
      <c r="G864" s="120" t="str">
        <f>'Before Initial Call'!G890</f>
        <v/>
      </c>
      <c r="H864" s="38"/>
      <c r="I864" s="121"/>
      <c r="J864" s="128"/>
      <c r="K864" s="128"/>
      <c r="L864" s="128"/>
      <c r="M864" s="128"/>
      <c r="N864" s="128"/>
      <c r="O864" s="128"/>
      <c r="P864" s="121"/>
      <c r="Q864" s="128"/>
      <c r="R864" s="129"/>
      <c r="S864" s="129"/>
      <c r="T864" s="129"/>
      <c r="U864" s="129"/>
    </row>
    <row r="865">
      <c r="A865" s="79"/>
      <c r="B865" s="79"/>
      <c r="C865" s="119"/>
      <c r="D865" s="79"/>
      <c r="E865" s="69"/>
      <c r="F865" s="70"/>
      <c r="G865" s="120" t="str">
        <f>'Before Initial Call'!G891</f>
        <v/>
      </c>
      <c r="H865" s="38"/>
      <c r="I865" s="121"/>
      <c r="J865" s="128"/>
      <c r="K865" s="128"/>
      <c r="L865" s="128"/>
      <c r="M865" s="128"/>
      <c r="N865" s="128"/>
      <c r="O865" s="128"/>
      <c r="P865" s="121"/>
      <c r="Q865" s="128"/>
      <c r="R865" s="129"/>
      <c r="S865" s="129"/>
      <c r="T865" s="129"/>
      <c r="U865" s="129"/>
    </row>
    <row r="866">
      <c r="A866" s="79"/>
      <c r="B866" s="79"/>
      <c r="C866" s="119"/>
      <c r="D866" s="79"/>
      <c r="E866" s="69"/>
      <c r="F866" s="70"/>
      <c r="G866" s="120" t="str">
        <f>'Before Initial Call'!G892</f>
        <v/>
      </c>
      <c r="H866" s="38"/>
      <c r="I866" s="121"/>
      <c r="J866" s="128"/>
      <c r="K866" s="128"/>
      <c r="L866" s="128"/>
      <c r="M866" s="128"/>
      <c r="N866" s="128"/>
      <c r="O866" s="128"/>
      <c r="P866" s="121"/>
      <c r="Q866" s="128"/>
      <c r="R866" s="129"/>
      <c r="S866" s="129"/>
      <c r="T866" s="129"/>
      <c r="U866" s="129"/>
    </row>
    <row r="867">
      <c r="A867" s="79"/>
      <c r="B867" s="79"/>
      <c r="C867" s="119"/>
      <c r="D867" s="79"/>
      <c r="E867" s="69"/>
      <c r="F867" s="70"/>
      <c r="G867" s="120" t="str">
        <f>'Before Initial Call'!G893</f>
        <v/>
      </c>
      <c r="H867" s="38"/>
      <c r="I867" s="121"/>
      <c r="J867" s="128"/>
      <c r="K867" s="128"/>
      <c r="L867" s="128"/>
      <c r="M867" s="128"/>
      <c r="N867" s="128"/>
      <c r="O867" s="128"/>
      <c r="P867" s="121"/>
      <c r="Q867" s="128"/>
      <c r="R867" s="129"/>
      <c r="S867" s="129"/>
      <c r="T867" s="129"/>
      <c r="U867" s="129"/>
    </row>
    <row r="868">
      <c r="A868" s="79"/>
      <c r="B868" s="79"/>
      <c r="C868" s="119"/>
      <c r="D868" s="79"/>
      <c r="E868" s="69"/>
      <c r="F868" s="70"/>
      <c r="G868" s="120" t="str">
        <f>'Before Initial Call'!G894</f>
        <v/>
      </c>
      <c r="H868" s="38"/>
      <c r="I868" s="121"/>
      <c r="J868" s="128"/>
      <c r="K868" s="128"/>
      <c r="L868" s="128"/>
      <c r="M868" s="128"/>
      <c r="N868" s="128"/>
      <c r="O868" s="128"/>
      <c r="P868" s="121"/>
      <c r="Q868" s="128"/>
      <c r="R868" s="129"/>
      <c r="S868" s="129"/>
      <c r="T868" s="129"/>
      <c r="U868" s="129"/>
    </row>
    <row r="869">
      <c r="A869" s="79"/>
      <c r="B869" s="79"/>
      <c r="C869" s="119"/>
      <c r="D869" s="79"/>
      <c r="E869" s="69"/>
      <c r="F869" s="70"/>
      <c r="G869" s="120" t="str">
        <f>'Before Initial Call'!G895</f>
        <v/>
      </c>
      <c r="H869" s="38"/>
      <c r="I869" s="121"/>
      <c r="J869" s="128"/>
      <c r="K869" s="128"/>
      <c r="L869" s="128"/>
      <c r="M869" s="128"/>
      <c r="N869" s="128"/>
      <c r="O869" s="128"/>
      <c r="P869" s="121"/>
      <c r="Q869" s="128"/>
      <c r="R869" s="129"/>
      <c r="S869" s="129"/>
      <c r="T869" s="129"/>
      <c r="U869" s="129"/>
    </row>
    <row r="870">
      <c r="A870" s="79"/>
      <c r="B870" s="79"/>
      <c r="C870" s="119"/>
      <c r="D870" s="79"/>
      <c r="E870" s="69"/>
      <c r="F870" s="70"/>
      <c r="G870" s="120" t="str">
        <f>'Before Initial Call'!G896</f>
        <v/>
      </c>
      <c r="H870" s="38"/>
      <c r="I870" s="121"/>
      <c r="J870" s="128"/>
      <c r="K870" s="128"/>
      <c r="L870" s="128"/>
      <c r="M870" s="128"/>
      <c r="N870" s="128"/>
      <c r="O870" s="128"/>
      <c r="P870" s="121"/>
      <c r="Q870" s="128"/>
      <c r="R870" s="129"/>
      <c r="S870" s="129"/>
      <c r="T870" s="129"/>
      <c r="U870" s="129"/>
    </row>
    <row r="871">
      <c r="A871" s="79"/>
      <c r="B871" s="79"/>
      <c r="C871" s="119"/>
      <c r="D871" s="79"/>
      <c r="E871" s="69"/>
      <c r="F871" s="70"/>
      <c r="G871" s="120" t="str">
        <f>'Before Initial Call'!G897</f>
        <v/>
      </c>
      <c r="H871" s="38"/>
      <c r="I871" s="121"/>
      <c r="J871" s="128"/>
      <c r="K871" s="128"/>
      <c r="L871" s="128"/>
      <c r="M871" s="128"/>
      <c r="N871" s="128"/>
      <c r="O871" s="128"/>
      <c r="P871" s="121"/>
      <c r="Q871" s="128"/>
      <c r="R871" s="129"/>
      <c r="S871" s="129"/>
      <c r="T871" s="129"/>
      <c r="U871" s="129"/>
    </row>
    <row r="872">
      <c r="A872" s="79"/>
      <c r="B872" s="79"/>
      <c r="C872" s="119"/>
      <c r="D872" s="79"/>
      <c r="E872" s="69"/>
      <c r="F872" s="70"/>
      <c r="G872" s="120" t="str">
        <f>'Before Initial Call'!G898</f>
        <v/>
      </c>
      <c r="H872" s="38"/>
      <c r="I872" s="121"/>
      <c r="J872" s="128"/>
      <c r="K872" s="128"/>
      <c r="L872" s="128"/>
      <c r="M872" s="128"/>
      <c r="N872" s="128"/>
      <c r="O872" s="128"/>
      <c r="P872" s="121"/>
      <c r="Q872" s="128"/>
      <c r="R872" s="129"/>
      <c r="S872" s="129"/>
      <c r="T872" s="129"/>
      <c r="U872" s="129"/>
    </row>
    <row r="873">
      <c r="A873" s="79"/>
      <c r="B873" s="79"/>
      <c r="C873" s="119"/>
      <c r="D873" s="79"/>
      <c r="E873" s="69"/>
      <c r="F873" s="70"/>
      <c r="G873" s="120" t="str">
        <f>'Before Initial Call'!G899</f>
        <v/>
      </c>
      <c r="H873" s="38"/>
      <c r="I873" s="121"/>
      <c r="J873" s="128"/>
      <c r="K873" s="128"/>
      <c r="L873" s="128"/>
      <c r="M873" s="128"/>
      <c r="N873" s="128"/>
      <c r="O873" s="128"/>
      <c r="P873" s="121"/>
      <c r="Q873" s="128"/>
      <c r="R873" s="129"/>
      <c r="S873" s="129"/>
      <c r="T873" s="129"/>
      <c r="U873" s="129"/>
    </row>
    <row r="874">
      <c r="A874" s="79"/>
      <c r="B874" s="79"/>
      <c r="C874" s="119"/>
      <c r="D874" s="79"/>
      <c r="E874" s="69"/>
      <c r="F874" s="70"/>
      <c r="G874" s="120" t="str">
        <f>'Before Initial Call'!G900</f>
        <v/>
      </c>
      <c r="H874" s="38"/>
      <c r="I874" s="121"/>
      <c r="J874" s="128"/>
      <c r="K874" s="128"/>
      <c r="L874" s="128"/>
      <c r="M874" s="128"/>
      <c r="N874" s="128"/>
      <c r="O874" s="128"/>
      <c r="P874" s="121"/>
      <c r="Q874" s="128"/>
      <c r="R874" s="129"/>
      <c r="S874" s="129"/>
      <c r="T874" s="129"/>
      <c r="U874" s="129"/>
    </row>
    <row r="875">
      <c r="A875" s="79"/>
      <c r="B875" s="79"/>
      <c r="C875" s="119"/>
      <c r="D875" s="79"/>
      <c r="E875" s="69"/>
      <c r="F875" s="70"/>
      <c r="G875" s="120" t="str">
        <f>'Before Initial Call'!G901</f>
        <v/>
      </c>
      <c r="H875" s="38"/>
      <c r="I875" s="121"/>
      <c r="J875" s="128"/>
      <c r="K875" s="128"/>
      <c r="L875" s="128"/>
      <c r="M875" s="128"/>
      <c r="N875" s="128"/>
      <c r="O875" s="128"/>
      <c r="P875" s="121"/>
      <c r="Q875" s="128"/>
      <c r="R875" s="129"/>
      <c r="S875" s="129"/>
      <c r="T875" s="129"/>
      <c r="U875" s="129"/>
    </row>
    <row r="876">
      <c r="A876" s="79"/>
      <c r="B876" s="79"/>
      <c r="C876" s="119"/>
      <c r="D876" s="79"/>
      <c r="E876" s="69"/>
      <c r="F876" s="70"/>
      <c r="G876" s="120" t="str">
        <f>'Before Initial Call'!G902</f>
        <v/>
      </c>
      <c r="H876" s="38"/>
      <c r="I876" s="121"/>
      <c r="J876" s="128"/>
      <c r="K876" s="128"/>
      <c r="L876" s="128"/>
      <c r="M876" s="128"/>
      <c r="N876" s="128"/>
      <c r="O876" s="128"/>
      <c r="P876" s="121"/>
      <c r="Q876" s="128"/>
      <c r="R876" s="129"/>
      <c r="S876" s="129"/>
      <c r="T876" s="129"/>
      <c r="U876" s="129"/>
    </row>
    <row r="877">
      <c r="A877" s="79"/>
      <c r="B877" s="79"/>
      <c r="C877" s="119"/>
      <c r="D877" s="79"/>
      <c r="E877" s="69"/>
      <c r="F877" s="70"/>
      <c r="G877" s="120" t="str">
        <f>'Before Initial Call'!G903</f>
        <v/>
      </c>
      <c r="H877" s="38"/>
      <c r="I877" s="121"/>
      <c r="J877" s="128"/>
      <c r="K877" s="128"/>
      <c r="L877" s="128"/>
      <c r="M877" s="128"/>
      <c r="N877" s="128"/>
      <c r="O877" s="128"/>
      <c r="P877" s="121"/>
      <c r="Q877" s="128"/>
      <c r="R877" s="129"/>
      <c r="S877" s="129"/>
      <c r="T877" s="129"/>
      <c r="U877" s="129"/>
    </row>
    <row r="878">
      <c r="A878" s="79"/>
      <c r="B878" s="79"/>
      <c r="C878" s="119"/>
      <c r="D878" s="79"/>
      <c r="E878" s="69"/>
      <c r="F878" s="70"/>
      <c r="G878" s="120" t="str">
        <f>'Before Initial Call'!G904</f>
        <v/>
      </c>
      <c r="H878" s="38"/>
      <c r="I878" s="121"/>
      <c r="J878" s="128"/>
      <c r="K878" s="128"/>
      <c r="L878" s="128"/>
      <c r="M878" s="128"/>
      <c r="N878" s="128"/>
      <c r="O878" s="128"/>
      <c r="P878" s="121"/>
      <c r="Q878" s="128"/>
      <c r="R878" s="129"/>
      <c r="S878" s="129"/>
      <c r="T878" s="129"/>
      <c r="U878" s="129"/>
    </row>
    <row r="879">
      <c r="A879" s="79"/>
      <c r="B879" s="79"/>
      <c r="C879" s="119"/>
      <c r="D879" s="79"/>
      <c r="E879" s="69"/>
      <c r="F879" s="70"/>
      <c r="G879" s="120" t="str">
        <f>'Before Initial Call'!G905</f>
        <v/>
      </c>
      <c r="H879" s="38"/>
      <c r="I879" s="121"/>
      <c r="J879" s="128"/>
      <c r="K879" s="128"/>
      <c r="L879" s="128"/>
      <c r="M879" s="128"/>
      <c r="N879" s="128"/>
      <c r="O879" s="128"/>
      <c r="P879" s="121"/>
      <c r="Q879" s="128"/>
      <c r="R879" s="129"/>
      <c r="S879" s="129"/>
      <c r="T879" s="129"/>
      <c r="U879" s="129"/>
    </row>
    <row r="880">
      <c r="A880" s="79"/>
      <c r="B880" s="79"/>
      <c r="C880" s="119"/>
      <c r="D880" s="79"/>
      <c r="E880" s="69"/>
      <c r="F880" s="70"/>
      <c r="G880" s="120" t="str">
        <f>'Before Initial Call'!G906</f>
        <v/>
      </c>
      <c r="H880" s="38"/>
      <c r="I880" s="121"/>
      <c r="J880" s="128"/>
      <c r="K880" s="128"/>
      <c r="L880" s="128"/>
      <c r="M880" s="128"/>
      <c r="N880" s="128"/>
      <c r="O880" s="128"/>
      <c r="P880" s="121"/>
      <c r="Q880" s="128"/>
      <c r="R880" s="129"/>
      <c r="S880" s="129"/>
      <c r="T880" s="129"/>
      <c r="U880" s="129"/>
    </row>
    <row r="881">
      <c r="A881" s="79"/>
      <c r="B881" s="79"/>
      <c r="C881" s="119"/>
      <c r="D881" s="79"/>
      <c r="E881" s="69"/>
      <c r="F881" s="70"/>
      <c r="G881" s="120" t="str">
        <f>'Before Initial Call'!G907</f>
        <v/>
      </c>
      <c r="H881" s="38"/>
      <c r="I881" s="121"/>
      <c r="J881" s="128"/>
      <c r="K881" s="128"/>
      <c r="L881" s="128"/>
      <c r="M881" s="128"/>
      <c r="N881" s="128"/>
      <c r="O881" s="128"/>
      <c r="P881" s="121"/>
      <c r="Q881" s="128"/>
      <c r="R881" s="129"/>
      <c r="S881" s="129"/>
      <c r="T881" s="129"/>
      <c r="U881" s="129"/>
    </row>
    <row r="882">
      <c r="A882" s="79"/>
      <c r="B882" s="79"/>
      <c r="C882" s="119"/>
      <c r="D882" s="79"/>
      <c r="E882" s="69"/>
      <c r="F882" s="70"/>
      <c r="G882" s="120" t="str">
        <f>'Before Initial Call'!G908</f>
        <v/>
      </c>
      <c r="H882" s="38"/>
      <c r="I882" s="121"/>
      <c r="J882" s="128"/>
      <c r="K882" s="128"/>
      <c r="L882" s="128"/>
      <c r="M882" s="128"/>
      <c r="N882" s="128"/>
      <c r="O882" s="128"/>
      <c r="P882" s="121"/>
      <c r="Q882" s="128"/>
      <c r="R882" s="129"/>
      <c r="S882" s="129"/>
      <c r="T882" s="129"/>
      <c r="U882" s="129"/>
    </row>
    <row r="883">
      <c r="A883" s="79"/>
      <c r="B883" s="79"/>
      <c r="C883" s="119"/>
      <c r="D883" s="79"/>
      <c r="E883" s="69"/>
      <c r="F883" s="70"/>
      <c r="G883" s="120" t="str">
        <f>'Before Initial Call'!G909</f>
        <v/>
      </c>
      <c r="H883" s="38"/>
      <c r="I883" s="121"/>
      <c r="J883" s="128"/>
      <c r="K883" s="128"/>
      <c r="L883" s="128"/>
      <c r="M883" s="128"/>
      <c r="N883" s="128"/>
      <c r="O883" s="128"/>
      <c r="P883" s="121"/>
      <c r="Q883" s="128"/>
      <c r="R883" s="129"/>
      <c r="S883" s="129"/>
      <c r="T883" s="129"/>
      <c r="U883" s="129"/>
    </row>
    <row r="884">
      <c r="A884" s="79"/>
      <c r="B884" s="79"/>
      <c r="C884" s="119"/>
      <c r="D884" s="79"/>
      <c r="E884" s="69"/>
      <c r="F884" s="70"/>
      <c r="G884" s="120" t="str">
        <f>'Before Initial Call'!G910</f>
        <v/>
      </c>
      <c r="H884" s="38"/>
      <c r="I884" s="121"/>
      <c r="J884" s="128"/>
      <c r="K884" s="128"/>
      <c r="L884" s="128"/>
      <c r="M884" s="128"/>
      <c r="N884" s="128"/>
      <c r="O884" s="128"/>
      <c r="P884" s="121"/>
      <c r="Q884" s="128"/>
      <c r="R884" s="129"/>
      <c r="S884" s="129"/>
      <c r="T884" s="129"/>
      <c r="U884" s="129"/>
    </row>
    <row r="885">
      <c r="A885" s="79"/>
      <c r="B885" s="79"/>
      <c r="C885" s="119"/>
      <c r="D885" s="79"/>
      <c r="E885" s="69"/>
      <c r="F885" s="70"/>
      <c r="G885" s="120" t="str">
        <f>'Before Initial Call'!G911</f>
        <v/>
      </c>
      <c r="H885" s="38"/>
      <c r="I885" s="121"/>
      <c r="J885" s="128"/>
      <c r="K885" s="128"/>
      <c r="L885" s="128"/>
      <c r="M885" s="128"/>
      <c r="N885" s="128"/>
      <c r="O885" s="128"/>
      <c r="P885" s="121"/>
      <c r="Q885" s="128"/>
      <c r="R885" s="129"/>
      <c r="S885" s="129"/>
      <c r="T885" s="129"/>
      <c r="U885" s="129"/>
    </row>
    <row r="886">
      <c r="A886" s="79"/>
      <c r="B886" s="79"/>
      <c r="C886" s="119"/>
      <c r="D886" s="79"/>
      <c r="E886" s="69"/>
      <c r="F886" s="70"/>
      <c r="G886" s="120" t="str">
        <f>'Before Initial Call'!G912</f>
        <v/>
      </c>
      <c r="H886" s="38"/>
      <c r="I886" s="121"/>
      <c r="J886" s="128"/>
      <c r="K886" s="128"/>
      <c r="L886" s="128"/>
      <c r="M886" s="128"/>
      <c r="N886" s="128"/>
      <c r="O886" s="128"/>
      <c r="P886" s="121"/>
      <c r="Q886" s="128"/>
      <c r="R886" s="129"/>
      <c r="S886" s="129"/>
      <c r="T886" s="129"/>
      <c r="U886" s="129"/>
    </row>
    <row r="887">
      <c r="A887" s="79"/>
      <c r="B887" s="79"/>
      <c r="C887" s="119"/>
      <c r="D887" s="79"/>
      <c r="E887" s="69"/>
      <c r="F887" s="70"/>
      <c r="G887" s="120" t="str">
        <f>'Before Initial Call'!G913</f>
        <v/>
      </c>
      <c r="H887" s="38"/>
      <c r="I887" s="121"/>
      <c r="J887" s="128"/>
      <c r="K887" s="128"/>
      <c r="L887" s="128"/>
      <c r="M887" s="128"/>
      <c r="N887" s="128"/>
      <c r="O887" s="128"/>
      <c r="P887" s="121"/>
      <c r="Q887" s="128"/>
      <c r="R887" s="129"/>
      <c r="S887" s="129"/>
      <c r="T887" s="129"/>
      <c r="U887" s="129"/>
    </row>
    <row r="888">
      <c r="A888" s="79"/>
      <c r="B888" s="79"/>
      <c r="C888" s="119"/>
      <c r="D888" s="79"/>
      <c r="E888" s="69"/>
      <c r="F888" s="70"/>
      <c r="G888" s="120" t="str">
        <f>'Before Initial Call'!G914</f>
        <v/>
      </c>
      <c r="H888" s="38"/>
      <c r="I888" s="121"/>
      <c r="J888" s="128"/>
      <c r="K888" s="128"/>
      <c r="L888" s="128"/>
      <c r="M888" s="128"/>
      <c r="N888" s="128"/>
      <c r="O888" s="128"/>
      <c r="P888" s="121"/>
      <c r="Q888" s="128"/>
      <c r="R888" s="129"/>
      <c r="S888" s="129"/>
      <c r="T888" s="129"/>
      <c r="U888" s="129"/>
    </row>
    <row r="889">
      <c r="A889" s="79"/>
      <c r="B889" s="79"/>
      <c r="C889" s="119"/>
      <c r="D889" s="79"/>
      <c r="E889" s="69"/>
      <c r="F889" s="70"/>
      <c r="G889" s="120" t="str">
        <f>'Before Initial Call'!G915</f>
        <v/>
      </c>
      <c r="H889" s="38"/>
      <c r="I889" s="121"/>
      <c r="J889" s="128"/>
      <c r="K889" s="128"/>
      <c r="L889" s="128"/>
      <c r="M889" s="128"/>
      <c r="N889" s="128"/>
      <c r="O889" s="128"/>
      <c r="P889" s="121"/>
      <c r="Q889" s="128"/>
      <c r="R889" s="129"/>
      <c r="S889" s="129"/>
      <c r="T889" s="129"/>
      <c r="U889" s="129"/>
    </row>
    <row r="890">
      <c r="A890" s="79"/>
      <c r="B890" s="79"/>
      <c r="C890" s="119"/>
      <c r="D890" s="79"/>
      <c r="E890" s="69"/>
      <c r="F890" s="70"/>
      <c r="G890" s="120" t="str">
        <f>'Before Initial Call'!G916</f>
        <v/>
      </c>
      <c r="H890" s="38"/>
      <c r="I890" s="121"/>
      <c r="J890" s="128"/>
      <c r="K890" s="128"/>
      <c r="L890" s="128"/>
      <c r="M890" s="128"/>
      <c r="N890" s="128"/>
      <c r="O890" s="128"/>
      <c r="P890" s="121"/>
      <c r="Q890" s="128"/>
      <c r="R890" s="129"/>
      <c r="S890" s="129"/>
      <c r="T890" s="129"/>
      <c r="U890" s="129"/>
    </row>
    <row r="891">
      <c r="A891" s="79"/>
      <c r="B891" s="79"/>
      <c r="C891" s="119"/>
      <c r="D891" s="79"/>
      <c r="E891" s="69"/>
      <c r="F891" s="70"/>
      <c r="G891" s="120" t="str">
        <f>'Before Initial Call'!G917</f>
        <v/>
      </c>
      <c r="H891" s="38"/>
      <c r="I891" s="121"/>
      <c r="J891" s="128"/>
      <c r="K891" s="128"/>
      <c r="L891" s="128"/>
      <c r="M891" s="128"/>
      <c r="N891" s="128"/>
      <c r="O891" s="128"/>
      <c r="P891" s="121"/>
      <c r="Q891" s="128"/>
      <c r="R891" s="129"/>
      <c r="S891" s="129"/>
      <c r="T891" s="129"/>
      <c r="U891" s="129"/>
    </row>
    <row r="892">
      <c r="A892" s="79"/>
      <c r="B892" s="79"/>
      <c r="C892" s="119"/>
      <c r="D892" s="79"/>
      <c r="E892" s="69"/>
      <c r="F892" s="70"/>
      <c r="G892" s="120" t="str">
        <f>'Before Initial Call'!G918</f>
        <v/>
      </c>
      <c r="H892" s="38"/>
      <c r="I892" s="121"/>
      <c r="J892" s="128"/>
      <c r="K892" s="128"/>
      <c r="L892" s="128"/>
      <c r="M892" s="128"/>
      <c r="N892" s="128"/>
      <c r="O892" s="128"/>
      <c r="P892" s="121"/>
      <c r="Q892" s="128"/>
      <c r="R892" s="129"/>
      <c r="S892" s="129"/>
      <c r="T892" s="129"/>
      <c r="U892" s="129"/>
    </row>
    <row r="893">
      <c r="A893" s="79"/>
      <c r="B893" s="79"/>
      <c r="C893" s="119"/>
      <c r="D893" s="79"/>
      <c r="E893" s="69"/>
      <c r="F893" s="70"/>
      <c r="G893" s="120" t="str">
        <f>'Before Initial Call'!G919</f>
        <v/>
      </c>
      <c r="H893" s="38"/>
      <c r="I893" s="121"/>
      <c r="J893" s="128"/>
      <c r="K893" s="128"/>
      <c r="L893" s="128"/>
      <c r="M893" s="128"/>
      <c r="N893" s="128"/>
      <c r="O893" s="128"/>
      <c r="P893" s="121"/>
      <c r="Q893" s="128"/>
      <c r="R893" s="129"/>
      <c r="S893" s="129"/>
      <c r="T893" s="129"/>
      <c r="U893" s="129"/>
    </row>
    <row r="894">
      <c r="A894" s="79"/>
      <c r="B894" s="79"/>
      <c r="C894" s="119"/>
      <c r="D894" s="79"/>
      <c r="E894" s="69"/>
      <c r="F894" s="70"/>
      <c r="G894" s="120" t="str">
        <f>'Before Initial Call'!G920</f>
        <v/>
      </c>
      <c r="H894" s="38"/>
      <c r="I894" s="121"/>
      <c r="J894" s="128"/>
      <c r="K894" s="128"/>
      <c r="L894" s="128"/>
      <c r="M894" s="128"/>
      <c r="N894" s="128"/>
      <c r="O894" s="128"/>
      <c r="P894" s="121"/>
      <c r="Q894" s="128"/>
      <c r="R894" s="129"/>
      <c r="S894" s="129"/>
      <c r="T894" s="129"/>
      <c r="U894" s="129"/>
    </row>
    <row r="895">
      <c r="A895" s="79"/>
      <c r="B895" s="79"/>
      <c r="C895" s="119"/>
      <c r="D895" s="79"/>
      <c r="E895" s="69"/>
      <c r="F895" s="70"/>
      <c r="G895" s="120" t="str">
        <f>'Before Initial Call'!G921</f>
        <v/>
      </c>
      <c r="H895" s="38"/>
      <c r="I895" s="121"/>
      <c r="J895" s="128"/>
      <c r="K895" s="128"/>
      <c r="L895" s="128"/>
      <c r="M895" s="128"/>
      <c r="N895" s="128"/>
      <c r="O895" s="128"/>
      <c r="P895" s="121"/>
      <c r="Q895" s="128"/>
      <c r="R895" s="129"/>
      <c r="S895" s="129"/>
      <c r="T895" s="129"/>
      <c r="U895" s="129"/>
    </row>
    <row r="896">
      <c r="A896" s="79"/>
      <c r="B896" s="79"/>
      <c r="C896" s="119"/>
      <c r="D896" s="79"/>
      <c r="E896" s="69"/>
      <c r="F896" s="70"/>
      <c r="G896" s="120" t="str">
        <f>'Before Initial Call'!G922</f>
        <v/>
      </c>
      <c r="H896" s="38"/>
      <c r="I896" s="121"/>
      <c r="J896" s="128"/>
      <c r="K896" s="128"/>
      <c r="L896" s="128"/>
      <c r="M896" s="128"/>
      <c r="N896" s="128"/>
      <c r="O896" s="128"/>
      <c r="P896" s="121"/>
      <c r="Q896" s="128"/>
      <c r="R896" s="129"/>
      <c r="S896" s="129"/>
      <c r="T896" s="129"/>
      <c r="U896" s="129"/>
    </row>
    <row r="897">
      <c r="A897" s="79"/>
      <c r="B897" s="79"/>
      <c r="C897" s="119"/>
      <c r="D897" s="79"/>
      <c r="E897" s="69"/>
      <c r="F897" s="70"/>
      <c r="G897" s="120" t="str">
        <f>'Before Initial Call'!G923</f>
        <v/>
      </c>
      <c r="H897" s="38"/>
      <c r="I897" s="121"/>
      <c r="J897" s="128"/>
      <c r="K897" s="128"/>
      <c r="L897" s="128"/>
      <c r="M897" s="128"/>
      <c r="N897" s="128"/>
      <c r="O897" s="128"/>
      <c r="P897" s="121"/>
      <c r="Q897" s="128"/>
      <c r="R897" s="129"/>
      <c r="S897" s="129"/>
      <c r="T897" s="129"/>
      <c r="U897" s="129"/>
    </row>
    <row r="898">
      <c r="A898" s="79"/>
      <c r="B898" s="79"/>
      <c r="C898" s="119"/>
      <c r="D898" s="79"/>
      <c r="E898" s="69"/>
      <c r="F898" s="70"/>
      <c r="G898" s="120" t="str">
        <f>'Before Initial Call'!G924</f>
        <v/>
      </c>
      <c r="H898" s="38"/>
      <c r="I898" s="121"/>
      <c r="J898" s="128"/>
      <c r="K898" s="128"/>
      <c r="L898" s="128"/>
      <c r="M898" s="128"/>
      <c r="N898" s="128"/>
      <c r="O898" s="128"/>
      <c r="P898" s="121"/>
      <c r="Q898" s="128"/>
      <c r="R898" s="129"/>
      <c r="S898" s="129"/>
      <c r="T898" s="129"/>
      <c r="U898" s="129"/>
    </row>
    <row r="899">
      <c r="A899" s="79"/>
      <c r="B899" s="79"/>
      <c r="C899" s="119"/>
      <c r="D899" s="79"/>
      <c r="E899" s="69"/>
      <c r="F899" s="70"/>
      <c r="G899" s="120" t="str">
        <f>'Before Initial Call'!G925</f>
        <v/>
      </c>
      <c r="H899" s="38"/>
      <c r="I899" s="121"/>
      <c r="J899" s="128"/>
      <c r="K899" s="128"/>
      <c r="L899" s="128"/>
      <c r="M899" s="128"/>
      <c r="N899" s="128"/>
      <c r="O899" s="128"/>
      <c r="P899" s="121"/>
      <c r="Q899" s="128"/>
      <c r="R899" s="129"/>
      <c r="S899" s="129"/>
      <c r="T899" s="129"/>
      <c r="U899" s="129"/>
    </row>
    <row r="900">
      <c r="A900" s="79"/>
      <c r="B900" s="79"/>
      <c r="C900" s="119"/>
      <c r="D900" s="79"/>
      <c r="E900" s="69"/>
      <c r="F900" s="70"/>
      <c r="G900" s="120" t="str">
        <f>'Before Initial Call'!G926</f>
        <v/>
      </c>
      <c r="H900" s="38"/>
      <c r="I900" s="121"/>
      <c r="J900" s="128"/>
      <c r="K900" s="128"/>
      <c r="L900" s="128"/>
      <c r="M900" s="128"/>
      <c r="N900" s="128"/>
      <c r="O900" s="128"/>
      <c r="P900" s="121"/>
      <c r="Q900" s="128"/>
      <c r="R900" s="129"/>
      <c r="S900" s="129"/>
      <c r="T900" s="129"/>
      <c r="U900" s="129"/>
    </row>
    <row r="901">
      <c r="A901" s="79"/>
      <c r="B901" s="79"/>
      <c r="C901" s="119"/>
      <c r="D901" s="79"/>
      <c r="E901" s="69"/>
      <c r="F901" s="70"/>
      <c r="G901" s="120" t="str">
        <f>'Before Initial Call'!G927</f>
        <v/>
      </c>
      <c r="H901" s="25"/>
      <c r="I901" s="121"/>
      <c r="J901" s="128"/>
      <c r="K901" s="128"/>
      <c r="L901" s="128"/>
      <c r="M901" s="128"/>
      <c r="N901" s="128"/>
      <c r="O901" s="128"/>
      <c r="P901" s="121"/>
      <c r="Q901" s="128"/>
      <c r="R901" s="129"/>
      <c r="S901" s="129"/>
      <c r="T901" s="129"/>
      <c r="U901" s="129"/>
    </row>
    <row r="902">
      <c r="A902" s="79"/>
      <c r="B902" s="79"/>
      <c r="C902" s="119"/>
      <c r="D902" s="79"/>
      <c r="E902" s="69"/>
      <c r="F902" s="70"/>
      <c r="G902" s="120" t="str">
        <f>'Before Initial Call'!G928</f>
        <v/>
      </c>
      <c r="H902" s="38"/>
      <c r="I902" s="121"/>
      <c r="J902" s="128"/>
      <c r="K902" s="128"/>
      <c r="L902" s="128"/>
      <c r="M902" s="128"/>
      <c r="N902" s="128"/>
      <c r="O902" s="128"/>
      <c r="P902" s="121"/>
      <c r="Q902" s="128"/>
      <c r="R902" s="129"/>
      <c r="S902" s="129"/>
      <c r="T902" s="129"/>
      <c r="U902" s="129"/>
    </row>
    <row r="903">
      <c r="A903" s="79"/>
      <c r="B903" s="79"/>
      <c r="C903" s="119"/>
      <c r="D903" s="79"/>
      <c r="E903" s="69"/>
      <c r="F903" s="70"/>
      <c r="G903" s="120" t="str">
        <f>'Before Initial Call'!G929</f>
        <v/>
      </c>
      <c r="H903" s="38"/>
      <c r="I903" s="121"/>
      <c r="J903" s="128"/>
      <c r="K903" s="128"/>
      <c r="L903" s="128"/>
      <c r="M903" s="128"/>
      <c r="N903" s="128"/>
      <c r="O903" s="128"/>
      <c r="P903" s="121"/>
      <c r="Q903" s="128"/>
      <c r="R903" s="129"/>
      <c r="S903" s="129"/>
      <c r="T903" s="129"/>
      <c r="U903" s="129"/>
    </row>
    <row r="904">
      <c r="A904" s="79"/>
      <c r="B904" s="79"/>
      <c r="C904" s="119"/>
      <c r="D904" s="79"/>
      <c r="E904" s="69"/>
      <c r="F904" s="70"/>
      <c r="G904" s="120" t="str">
        <f>'Before Initial Call'!G930</f>
        <v/>
      </c>
      <c r="H904" s="38"/>
      <c r="I904" s="121"/>
      <c r="J904" s="128"/>
      <c r="K904" s="128"/>
      <c r="L904" s="128"/>
      <c r="M904" s="128"/>
      <c r="N904" s="128"/>
      <c r="O904" s="128"/>
      <c r="P904" s="121"/>
      <c r="Q904" s="128"/>
      <c r="R904" s="129"/>
      <c r="S904" s="129"/>
      <c r="T904" s="129"/>
      <c r="U904" s="129"/>
    </row>
    <row r="905">
      <c r="A905" s="79"/>
      <c r="B905" s="79"/>
      <c r="C905" s="119"/>
      <c r="D905" s="79"/>
      <c r="E905" s="69"/>
      <c r="F905" s="70"/>
      <c r="G905" s="120" t="str">
        <f>'Before Initial Call'!G931</f>
        <v/>
      </c>
      <c r="H905" s="38"/>
      <c r="I905" s="121"/>
      <c r="J905" s="128"/>
      <c r="K905" s="128"/>
      <c r="L905" s="128"/>
      <c r="M905" s="128"/>
      <c r="N905" s="128"/>
      <c r="O905" s="128"/>
      <c r="P905" s="121"/>
      <c r="Q905" s="128"/>
      <c r="R905" s="129"/>
      <c r="S905" s="129"/>
      <c r="T905" s="129"/>
      <c r="U905" s="129"/>
    </row>
    <row r="906">
      <c r="A906" s="79"/>
      <c r="B906" s="79"/>
      <c r="C906" s="119"/>
      <c r="D906" s="79"/>
      <c r="E906" s="69"/>
      <c r="F906" s="70"/>
      <c r="G906" s="120" t="str">
        <f>'Before Initial Call'!G932</f>
        <v/>
      </c>
      <c r="H906" s="38"/>
      <c r="I906" s="121"/>
      <c r="J906" s="128"/>
      <c r="K906" s="128"/>
      <c r="L906" s="128"/>
      <c r="M906" s="128"/>
      <c r="N906" s="128"/>
      <c r="O906" s="128"/>
      <c r="P906" s="121"/>
      <c r="Q906" s="128"/>
      <c r="R906" s="129"/>
      <c r="S906" s="129"/>
      <c r="T906" s="129"/>
      <c r="U906" s="129"/>
    </row>
    <row r="907">
      <c r="A907" s="79"/>
      <c r="B907" s="79"/>
      <c r="C907" s="119"/>
      <c r="D907" s="79"/>
      <c r="E907" s="69"/>
      <c r="F907" s="70"/>
      <c r="G907" s="120" t="str">
        <f>'Before Initial Call'!G933</f>
        <v/>
      </c>
      <c r="H907" s="38"/>
      <c r="I907" s="121"/>
      <c r="J907" s="128"/>
      <c r="K907" s="128"/>
      <c r="L907" s="128"/>
      <c r="M907" s="128"/>
      <c r="N907" s="128"/>
      <c r="O907" s="128"/>
      <c r="P907" s="121"/>
      <c r="Q907" s="128"/>
      <c r="R907" s="129"/>
      <c r="S907" s="129"/>
      <c r="T907" s="129"/>
      <c r="U907" s="129"/>
    </row>
    <row r="908">
      <c r="A908" s="79"/>
      <c r="B908" s="79"/>
      <c r="C908" s="119"/>
      <c r="D908" s="79"/>
      <c r="E908" s="69"/>
      <c r="F908" s="70"/>
      <c r="G908" s="120" t="str">
        <f>'Before Initial Call'!G934</f>
        <v/>
      </c>
      <c r="H908" s="38"/>
      <c r="I908" s="121"/>
      <c r="J908" s="128"/>
      <c r="K908" s="128"/>
      <c r="L908" s="128"/>
      <c r="M908" s="128"/>
      <c r="N908" s="128"/>
      <c r="O908" s="128"/>
      <c r="P908" s="121"/>
      <c r="Q908" s="128"/>
      <c r="R908" s="129"/>
      <c r="S908" s="129"/>
      <c r="T908" s="129"/>
      <c r="U908" s="129"/>
    </row>
    <row r="909">
      <c r="A909" s="79"/>
      <c r="B909" s="79"/>
      <c r="C909" s="119"/>
      <c r="D909" s="79"/>
      <c r="E909" s="69"/>
      <c r="F909" s="70"/>
      <c r="G909" s="120" t="str">
        <f>'Before Initial Call'!G935</f>
        <v/>
      </c>
      <c r="H909" s="38"/>
      <c r="I909" s="121"/>
      <c r="J909" s="128"/>
      <c r="K909" s="128"/>
      <c r="L909" s="128"/>
      <c r="M909" s="128"/>
      <c r="N909" s="128"/>
      <c r="O909" s="128"/>
      <c r="P909" s="121"/>
      <c r="Q909" s="128"/>
      <c r="R909" s="129"/>
      <c r="S909" s="129"/>
      <c r="T909" s="129"/>
      <c r="U909" s="129"/>
    </row>
    <row r="910">
      <c r="A910" s="79"/>
      <c r="B910" s="79"/>
      <c r="C910" s="119"/>
      <c r="D910" s="79"/>
      <c r="E910" s="69"/>
      <c r="F910" s="70"/>
      <c r="G910" s="120" t="str">
        <f>'Before Initial Call'!G936</f>
        <v/>
      </c>
      <c r="H910" s="38"/>
      <c r="I910" s="121"/>
      <c r="J910" s="128"/>
      <c r="K910" s="128"/>
      <c r="L910" s="128"/>
      <c r="M910" s="128"/>
      <c r="N910" s="128"/>
      <c r="O910" s="128"/>
      <c r="P910" s="121"/>
      <c r="Q910" s="128"/>
      <c r="R910" s="129"/>
      <c r="S910" s="129"/>
      <c r="T910" s="129"/>
      <c r="U910" s="129"/>
    </row>
    <row r="911">
      <c r="A911" s="79"/>
      <c r="B911" s="79"/>
      <c r="C911" s="119"/>
      <c r="D911" s="79"/>
      <c r="E911" s="69"/>
      <c r="F911" s="70"/>
      <c r="G911" s="120" t="str">
        <f>'Before Initial Call'!G937</f>
        <v/>
      </c>
      <c r="H911" s="38"/>
      <c r="I911" s="121"/>
      <c r="J911" s="128"/>
      <c r="K911" s="128"/>
      <c r="L911" s="128"/>
      <c r="M911" s="128"/>
      <c r="N911" s="128"/>
      <c r="O911" s="128"/>
      <c r="P911" s="121"/>
      <c r="Q911" s="128"/>
      <c r="R911" s="129"/>
      <c r="S911" s="129"/>
      <c r="T911" s="129"/>
      <c r="U911" s="129"/>
    </row>
    <row r="912">
      <c r="A912" s="79"/>
      <c r="B912" s="79"/>
      <c r="C912" s="119"/>
      <c r="D912" s="79"/>
      <c r="E912" s="69"/>
      <c r="F912" s="70"/>
      <c r="G912" s="120" t="str">
        <f>'Before Initial Call'!G938</f>
        <v/>
      </c>
      <c r="H912" s="38"/>
      <c r="I912" s="121"/>
      <c r="J912" s="128"/>
      <c r="K912" s="128"/>
      <c r="L912" s="128"/>
      <c r="M912" s="128"/>
      <c r="N912" s="128"/>
      <c r="O912" s="128"/>
      <c r="P912" s="121"/>
      <c r="Q912" s="128"/>
      <c r="R912" s="129"/>
      <c r="S912" s="129"/>
      <c r="T912" s="129"/>
      <c r="U912" s="129"/>
    </row>
    <row r="913">
      <c r="A913" s="79"/>
      <c r="B913" s="79"/>
      <c r="C913" s="119"/>
      <c r="D913" s="79"/>
      <c r="E913" s="69"/>
      <c r="F913" s="70"/>
      <c r="G913" s="120" t="str">
        <f>'Before Initial Call'!G939</f>
        <v/>
      </c>
      <c r="H913" s="38"/>
      <c r="I913" s="121"/>
      <c r="J913" s="128"/>
      <c r="K913" s="128"/>
      <c r="L913" s="128"/>
      <c r="M913" s="128"/>
      <c r="N913" s="128"/>
      <c r="O913" s="128"/>
      <c r="P913" s="121"/>
      <c r="Q913" s="128"/>
      <c r="R913" s="129"/>
      <c r="S913" s="129"/>
      <c r="T913" s="129"/>
      <c r="U913" s="129"/>
    </row>
    <row r="914">
      <c r="A914" s="79"/>
      <c r="B914" s="79"/>
      <c r="C914" s="119"/>
      <c r="D914" s="79"/>
      <c r="E914" s="69"/>
      <c r="F914" s="70"/>
      <c r="G914" s="120" t="str">
        <f>'Before Initial Call'!G940</f>
        <v/>
      </c>
      <c r="H914" s="38"/>
      <c r="I914" s="121"/>
      <c r="J914" s="128"/>
      <c r="K914" s="128"/>
      <c r="L914" s="128"/>
      <c r="M914" s="128"/>
      <c r="N914" s="128"/>
      <c r="O914" s="128"/>
      <c r="P914" s="121"/>
      <c r="Q914" s="128"/>
      <c r="R914" s="129"/>
      <c r="S914" s="129"/>
      <c r="T914" s="129"/>
      <c r="U914" s="129"/>
    </row>
    <row r="915">
      <c r="A915" s="79"/>
      <c r="B915" s="79"/>
      <c r="C915" s="119"/>
      <c r="D915" s="79"/>
      <c r="E915" s="69"/>
      <c r="F915" s="70"/>
      <c r="G915" s="120" t="str">
        <f>'Before Initial Call'!G941</f>
        <v/>
      </c>
      <c r="H915" s="38"/>
      <c r="I915" s="121"/>
      <c r="J915" s="128"/>
      <c r="K915" s="128"/>
      <c r="L915" s="128"/>
      <c r="M915" s="128"/>
      <c r="N915" s="128"/>
      <c r="O915" s="128"/>
      <c r="P915" s="121"/>
      <c r="Q915" s="128"/>
      <c r="R915" s="129"/>
      <c r="S915" s="129"/>
      <c r="T915" s="129"/>
      <c r="U915" s="129"/>
    </row>
    <row r="916">
      <c r="A916" s="79"/>
      <c r="B916" s="79"/>
      <c r="C916" s="119"/>
      <c r="D916" s="79"/>
      <c r="E916" s="69"/>
      <c r="F916" s="70"/>
      <c r="G916" s="120" t="str">
        <f>'Before Initial Call'!G942</f>
        <v/>
      </c>
      <c r="H916" s="38"/>
      <c r="I916" s="121"/>
      <c r="J916" s="128"/>
      <c r="K916" s="128"/>
      <c r="L916" s="128"/>
      <c r="M916" s="128"/>
      <c r="N916" s="128"/>
      <c r="O916" s="128"/>
      <c r="P916" s="121"/>
      <c r="Q916" s="128"/>
      <c r="R916" s="129"/>
      <c r="S916" s="129"/>
      <c r="T916" s="129"/>
      <c r="U916" s="129"/>
    </row>
    <row r="917">
      <c r="A917" s="79"/>
      <c r="B917" s="79"/>
      <c r="C917" s="119"/>
      <c r="D917" s="79"/>
      <c r="E917" s="69"/>
      <c r="F917" s="70"/>
      <c r="G917" s="120" t="str">
        <f>'Before Initial Call'!G943</f>
        <v/>
      </c>
      <c r="H917" s="38"/>
      <c r="I917" s="121"/>
      <c r="J917" s="128"/>
      <c r="K917" s="128"/>
      <c r="L917" s="128"/>
      <c r="M917" s="128"/>
      <c r="N917" s="128"/>
      <c r="O917" s="128"/>
      <c r="P917" s="121"/>
      <c r="Q917" s="128"/>
      <c r="R917" s="129"/>
      <c r="S917" s="129"/>
      <c r="T917" s="129"/>
      <c r="U917" s="129"/>
    </row>
    <row r="918">
      <c r="A918" s="79"/>
      <c r="B918" s="79"/>
      <c r="C918" s="119"/>
      <c r="D918" s="79"/>
      <c r="E918" s="69"/>
      <c r="F918" s="70"/>
      <c r="G918" s="120" t="str">
        <f>'Before Initial Call'!G944</f>
        <v/>
      </c>
      <c r="H918" s="38"/>
      <c r="I918" s="121"/>
      <c r="J918" s="128"/>
      <c r="K918" s="128"/>
      <c r="L918" s="128"/>
      <c r="M918" s="128"/>
      <c r="N918" s="128"/>
      <c r="O918" s="128"/>
      <c r="P918" s="121"/>
      <c r="Q918" s="128"/>
      <c r="R918" s="129"/>
      <c r="S918" s="129"/>
      <c r="T918" s="129"/>
      <c r="U918" s="129"/>
    </row>
    <row r="919">
      <c r="A919" s="79"/>
      <c r="B919" s="79"/>
      <c r="C919" s="119"/>
      <c r="D919" s="79"/>
      <c r="E919" s="69"/>
      <c r="F919" s="70"/>
      <c r="G919" s="120" t="str">
        <f>'Before Initial Call'!G945</f>
        <v/>
      </c>
      <c r="H919" s="38"/>
      <c r="I919" s="121"/>
      <c r="J919" s="128"/>
      <c r="K919" s="128"/>
      <c r="L919" s="128"/>
      <c r="M919" s="128"/>
      <c r="N919" s="128"/>
      <c r="O919" s="128"/>
      <c r="P919" s="121"/>
      <c r="Q919" s="128"/>
      <c r="R919" s="129"/>
      <c r="S919" s="129"/>
      <c r="T919" s="129"/>
      <c r="U919" s="129"/>
    </row>
    <row r="920">
      <c r="A920" s="79"/>
      <c r="B920" s="79"/>
      <c r="C920" s="119"/>
      <c r="D920" s="79"/>
      <c r="E920" s="69"/>
      <c r="F920" s="70"/>
      <c r="G920" s="120" t="str">
        <f>'Before Initial Call'!G946</f>
        <v/>
      </c>
      <c r="H920" s="38"/>
      <c r="I920" s="121"/>
      <c r="J920" s="128"/>
      <c r="K920" s="128"/>
      <c r="L920" s="128"/>
      <c r="M920" s="128"/>
      <c r="N920" s="128"/>
      <c r="O920" s="128"/>
      <c r="P920" s="121"/>
      <c r="Q920" s="128"/>
      <c r="R920" s="129"/>
      <c r="S920" s="129"/>
      <c r="T920" s="129"/>
      <c r="U920" s="129"/>
    </row>
    <row r="921">
      <c r="A921" s="79"/>
      <c r="B921" s="79"/>
      <c r="C921" s="119"/>
      <c r="D921" s="79"/>
      <c r="E921" s="69"/>
      <c r="F921" s="70"/>
      <c r="G921" s="120" t="str">
        <f>'Before Initial Call'!G947</f>
        <v/>
      </c>
      <c r="H921" s="38"/>
      <c r="I921" s="121"/>
      <c r="J921" s="128"/>
      <c r="K921" s="128"/>
      <c r="L921" s="128"/>
      <c r="M921" s="128"/>
      <c r="N921" s="128"/>
      <c r="O921" s="128"/>
      <c r="P921" s="121"/>
      <c r="Q921" s="128"/>
      <c r="R921" s="129"/>
      <c r="S921" s="129"/>
      <c r="T921" s="129"/>
      <c r="U921" s="129"/>
    </row>
    <row r="922">
      <c r="A922" s="79"/>
      <c r="B922" s="79"/>
      <c r="C922" s="119"/>
      <c r="D922" s="79"/>
      <c r="E922" s="69"/>
      <c r="F922" s="70"/>
      <c r="G922" s="120" t="str">
        <f>'Before Initial Call'!G948</f>
        <v/>
      </c>
      <c r="H922" s="38"/>
      <c r="I922" s="121"/>
      <c r="J922" s="128"/>
      <c r="K922" s="128"/>
      <c r="L922" s="128"/>
      <c r="M922" s="128"/>
      <c r="N922" s="128"/>
      <c r="O922" s="128"/>
      <c r="P922" s="121"/>
      <c r="Q922" s="128"/>
      <c r="R922" s="129"/>
      <c r="S922" s="129"/>
      <c r="T922" s="129"/>
      <c r="U922" s="129"/>
    </row>
    <row r="923">
      <c r="A923" s="79"/>
      <c r="B923" s="79"/>
      <c r="C923" s="119"/>
      <c r="D923" s="79"/>
      <c r="E923" s="69"/>
      <c r="F923" s="70"/>
      <c r="G923" s="120" t="str">
        <f>'Before Initial Call'!G952</f>
        <v/>
      </c>
      <c r="H923" s="38"/>
      <c r="I923" s="121"/>
      <c r="J923" s="128"/>
      <c r="K923" s="128"/>
      <c r="L923" s="128"/>
      <c r="M923" s="128"/>
      <c r="N923" s="128"/>
      <c r="O923" s="128"/>
      <c r="P923" s="121"/>
      <c r="Q923" s="128"/>
      <c r="R923" s="129"/>
      <c r="S923" s="129"/>
      <c r="T923" s="129"/>
      <c r="U923" s="129"/>
    </row>
    <row r="924">
      <c r="A924" s="79"/>
      <c r="B924" s="79"/>
      <c r="C924" s="119"/>
      <c r="D924" s="79"/>
      <c r="E924" s="69"/>
      <c r="F924" s="70"/>
      <c r="G924" s="120" t="str">
        <f>'Before Initial Call'!G953</f>
        <v/>
      </c>
      <c r="H924" s="38"/>
      <c r="I924" s="121"/>
      <c r="J924" s="128"/>
      <c r="K924" s="128"/>
      <c r="L924" s="128"/>
      <c r="M924" s="128"/>
      <c r="N924" s="128"/>
      <c r="O924" s="128"/>
      <c r="P924" s="121"/>
      <c r="Q924" s="128"/>
      <c r="R924" s="129"/>
      <c r="S924" s="129"/>
      <c r="T924" s="129"/>
      <c r="U924" s="129"/>
    </row>
  </sheetData>
  <mergeCells count="3">
    <mergeCell ref="B1:E1"/>
    <mergeCell ref="F1:G1"/>
    <mergeCell ref="H1:P1"/>
  </mergeCells>
  <conditionalFormatting sqref="A2:U2">
    <cfRule type="notContainsBlanks" dxfId="0" priority="1">
      <formula>LEN(TRIM(A2))&gt;0</formula>
    </cfRule>
  </conditionalFormatting>
  <dataValidations>
    <dataValidation type="list" allowBlank="1" showInputMessage="1" prompt="Click for dropdown list" sqref="H3:H924">
      <formula1>"Canceled,Needs Reschedule,Rescheduled,No Show,Ineligible,Not Interested,Completed (Eligible for Screen B),Other"</formula1>
    </dataValidation>
    <dataValidation type="list" allowBlank="1" sqref="F3:F924">
      <formula1>"Yes,No,NA"</formula1>
    </dataValidation>
    <dataValidation type="list" allowBlank="1" sqref="G3:G924">
      <formula1>"Done,NA"</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2" max="2" width="14.0"/>
    <col customWidth="1" min="3" max="3" width="10.5"/>
    <col customWidth="1" min="4" max="4" width="12.5"/>
  </cols>
  <sheetData>
    <row r="1" ht="41.25" customHeight="1">
      <c r="A1" s="130"/>
      <c r="B1" s="111" t="s">
        <v>75</v>
      </c>
      <c r="D1" s="131"/>
      <c r="E1" s="132" t="s">
        <v>76</v>
      </c>
      <c r="F1" s="132" t="s">
        <v>77</v>
      </c>
      <c r="H1" s="133" t="s">
        <v>3</v>
      </c>
      <c r="O1" s="134" t="s">
        <v>78</v>
      </c>
      <c r="T1" s="135" t="s">
        <v>79</v>
      </c>
    </row>
    <row r="2">
      <c r="A2" s="136" t="s">
        <v>58</v>
      </c>
      <c r="B2" s="61" t="s">
        <v>38</v>
      </c>
      <c r="C2" s="61" t="s">
        <v>39</v>
      </c>
      <c r="D2" s="84" t="s">
        <v>40</v>
      </c>
      <c r="E2" s="137" t="s">
        <v>80</v>
      </c>
      <c r="F2" s="138" t="s">
        <v>81</v>
      </c>
      <c r="G2" s="27" t="s">
        <v>82</v>
      </c>
      <c r="H2" s="139" t="s">
        <v>83</v>
      </c>
      <c r="I2" s="139" t="s">
        <v>84</v>
      </c>
      <c r="J2" s="140" t="s">
        <v>85</v>
      </c>
      <c r="K2" s="140" t="s">
        <v>86</v>
      </c>
      <c r="L2" s="25" t="s">
        <v>87</v>
      </c>
      <c r="M2" s="120" t="s">
        <v>88</v>
      </c>
      <c r="N2" s="141" t="s">
        <v>89</v>
      </c>
      <c r="O2" s="142" t="s">
        <v>90</v>
      </c>
      <c r="P2" s="142" t="s">
        <v>91</v>
      </c>
      <c r="Q2" s="142" t="s">
        <v>92</v>
      </c>
      <c r="R2" s="142" t="s">
        <v>93</v>
      </c>
      <c r="S2" s="142" t="s">
        <v>94</v>
      </c>
      <c r="T2" s="29" t="s">
        <v>95</v>
      </c>
      <c r="U2" s="25" t="s">
        <v>96</v>
      </c>
    </row>
    <row r="3">
      <c r="A3" s="143"/>
      <c r="B3" s="144"/>
      <c r="C3" s="144"/>
      <c r="D3" s="144"/>
      <c r="E3" s="145"/>
      <c r="F3" s="145"/>
      <c r="G3" s="145"/>
      <c r="H3" s="146"/>
      <c r="I3" s="146"/>
      <c r="J3" s="147"/>
      <c r="K3" s="147"/>
      <c r="L3" s="70"/>
      <c r="M3" s="70"/>
      <c r="N3" s="148"/>
      <c r="O3" s="149"/>
      <c r="P3" s="149"/>
      <c r="Q3" s="149"/>
      <c r="R3" s="149"/>
      <c r="S3" s="149"/>
      <c r="T3" s="150"/>
      <c r="U3" s="120"/>
    </row>
    <row r="4">
      <c r="A4" s="143"/>
      <c r="B4" s="144"/>
      <c r="C4" s="144"/>
      <c r="D4" s="144"/>
      <c r="E4" s="145"/>
      <c r="F4" s="145"/>
      <c r="G4" s="145"/>
      <c r="H4" s="146"/>
      <c r="I4" s="146"/>
      <c r="J4" s="147"/>
      <c r="K4" s="147"/>
      <c r="L4" s="70"/>
      <c r="M4" s="70"/>
      <c r="N4" s="148"/>
      <c r="O4" s="149"/>
      <c r="P4" s="149"/>
      <c r="Q4" s="149"/>
      <c r="R4" s="149"/>
      <c r="S4" s="149"/>
      <c r="T4" s="150"/>
      <c r="U4" s="120"/>
    </row>
    <row r="5">
      <c r="A5" s="151"/>
      <c r="B5" s="152"/>
      <c r="C5" s="152"/>
      <c r="D5" s="152"/>
      <c r="E5" s="153"/>
      <c r="F5" s="153"/>
      <c r="G5" s="153"/>
      <c r="H5" s="154"/>
      <c r="I5" s="154"/>
      <c r="J5" s="155"/>
      <c r="K5" s="155"/>
      <c r="L5" s="70"/>
      <c r="M5" s="70"/>
      <c r="N5" s="148"/>
      <c r="O5" s="156"/>
      <c r="P5" s="156"/>
      <c r="Q5" s="156"/>
      <c r="R5" s="149"/>
      <c r="S5" s="149"/>
      <c r="T5" s="150"/>
      <c r="U5" s="120"/>
    </row>
    <row r="6">
      <c r="A6" s="143"/>
      <c r="B6" s="144"/>
      <c r="C6" s="144"/>
      <c r="D6" s="144"/>
      <c r="E6" s="145"/>
      <c r="F6" s="145"/>
      <c r="G6" s="145"/>
      <c r="H6" s="146"/>
      <c r="I6" s="146"/>
      <c r="J6" s="147"/>
      <c r="K6" s="147"/>
      <c r="L6" s="70"/>
      <c r="M6" s="70"/>
      <c r="N6" s="148"/>
      <c r="O6" s="149"/>
      <c r="P6" s="149"/>
      <c r="Q6" s="149"/>
      <c r="R6" s="149"/>
      <c r="S6" s="149"/>
      <c r="T6" s="150"/>
      <c r="U6" s="120"/>
    </row>
    <row r="7">
      <c r="A7" s="143"/>
      <c r="B7" s="144"/>
      <c r="C7" s="144"/>
      <c r="D7" s="144"/>
      <c r="E7" s="145"/>
      <c r="F7" s="145"/>
      <c r="G7" s="145"/>
      <c r="H7" s="146"/>
      <c r="I7" s="146"/>
      <c r="J7" s="147"/>
      <c r="K7" s="147"/>
      <c r="L7" s="120"/>
      <c r="M7" s="120"/>
      <c r="N7" s="141"/>
      <c r="O7" s="149"/>
      <c r="P7" s="149"/>
      <c r="Q7" s="149"/>
      <c r="R7" s="149"/>
      <c r="S7" s="149"/>
      <c r="T7" s="150"/>
      <c r="U7" s="120"/>
    </row>
    <row r="8">
      <c r="A8" s="143"/>
      <c r="B8" s="144"/>
      <c r="C8" s="144"/>
      <c r="D8" s="144"/>
      <c r="E8" s="145"/>
      <c r="F8" s="145"/>
      <c r="G8" s="145"/>
      <c r="H8" s="146"/>
      <c r="I8" s="146"/>
      <c r="J8" s="147"/>
      <c r="K8" s="147"/>
      <c r="L8" s="70"/>
      <c r="M8" s="70"/>
      <c r="N8" s="148"/>
      <c r="O8" s="149"/>
      <c r="P8" s="149"/>
      <c r="Q8" s="149"/>
      <c r="R8" s="149"/>
      <c r="S8" s="149"/>
      <c r="T8" s="150"/>
      <c r="U8" s="120"/>
    </row>
    <row r="9">
      <c r="A9" s="151"/>
      <c r="B9" s="152"/>
      <c r="C9" s="152"/>
      <c r="D9" s="152"/>
      <c r="E9" s="145"/>
      <c r="F9" s="145"/>
      <c r="G9" s="145"/>
      <c r="H9" s="146"/>
      <c r="I9" s="146"/>
      <c r="J9" s="147"/>
      <c r="K9" s="147"/>
      <c r="L9" s="70"/>
      <c r="M9" s="70"/>
      <c r="N9" s="148"/>
      <c r="O9" s="149"/>
      <c r="P9" s="149"/>
      <c r="Q9" s="149"/>
      <c r="R9" s="149"/>
      <c r="S9" s="149"/>
      <c r="T9" s="150"/>
      <c r="U9" s="120"/>
    </row>
    <row r="10">
      <c r="A10" s="143"/>
      <c r="B10" s="144"/>
      <c r="C10" s="144"/>
      <c r="D10" s="144"/>
      <c r="E10" s="153"/>
      <c r="F10" s="153"/>
      <c r="G10" s="153"/>
      <c r="H10" s="154"/>
      <c r="I10" s="154"/>
      <c r="J10" s="155"/>
      <c r="K10" s="155"/>
      <c r="L10" s="70"/>
      <c r="M10" s="70"/>
      <c r="N10" s="148"/>
      <c r="O10" s="156"/>
      <c r="P10" s="156"/>
      <c r="Q10" s="156"/>
      <c r="R10" s="149"/>
      <c r="S10" s="149"/>
      <c r="T10" s="150"/>
      <c r="U10" s="120"/>
    </row>
    <row r="11">
      <c r="A11" s="151"/>
      <c r="B11" s="152"/>
      <c r="C11" s="152"/>
      <c r="D11" s="152"/>
      <c r="E11" s="145"/>
      <c r="F11" s="145"/>
      <c r="G11" s="145"/>
      <c r="H11" s="146"/>
      <c r="I11" s="146"/>
      <c r="J11" s="147"/>
      <c r="K11" s="147"/>
      <c r="L11" s="70"/>
      <c r="M11" s="70"/>
      <c r="N11" s="148"/>
      <c r="O11" s="149"/>
      <c r="P11" s="149"/>
      <c r="Q11" s="149"/>
      <c r="R11" s="149"/>
      <c r="S11" s="149"/>
      <c r="T11" s="150"/>
      <c r="U11" s="120"/>
    </row>
    <row r="12">
      <c r="A12" s="143"/>
      <c r="B12" s="144"/>
      <c r="C12" s="144"/>
      <c r="D12" s="144"/>
      <c r="E12" s="145"/>
      <c r="F12" s="145"/>
      <c r="G12" s="145"/>
      <c r="H12" s="146"/>
      <c r="I12" s="146"/>
      <c r="J12" s="147"/>
      <c r="K12" s="147"/>
      <c r="L12" s="70"/>
      <c r="M12" s="70"/>
      <c r="N12" s="148"/>
      <c r="O12" s="149"/>
      <c r="P12" s="149"/>
      <c r="Q12" s="149"/>
      <c r="R12" s="149"/>
      <c r="S12" s="149"/>
      <c r="T12" s="150"/>
      <c r="U12" s="120"/>
    </row>
    <row r="13">
      <c r="A13" s="143"/>
      <c r="B13" s="144"/>
      <c r="C13" s="144"/>
      <c r="D13" s="144"/>
      <c r="E13" s="145"/>
      <c r="F13" s="145"/>
      <c r="G13" s="145"/>
      <c r="H13" s="146"/>
      <c r="I13" s="146"/>
      <c r="J13" s="147"/>
      <c r="K13" s="147"/>
      <c r="L13" s="70"/>
      <c r="M13" s="70"/>
      <c r="N13" s="148"/>
      <c r="O13" s="149"/>
      <c r="P13" s="149"/>
      <c r="Q13" s="149"/>
      <c r="R13" s="149"/>
      <c r="S13" s="149"/>
      <c r="T13" s="150"/>
      <c r="U13" s="120"/>
    </row>
    <row r="14">
      <c r="A14" s="143"/>
      <c r="B14" s="144"/>
      <c r="C14" s="144"/>
      <c r="D14" s="144"/>
      <c r="E14" s="145"/>
      <c r="F14" s="145"/>
      <c r="G14" s="145"/>
      <c r="H14" s="146"/>
      <c r="I14" s="146"/>
      <c r="J14" s="147"/>
      <c r="K14" s="147"/>
      <c r="L14" s="70"/>
      <c r="M14" s="70"/>
      <c r="N14" s="148"/>
      <c r="O14" s="149"/>
      <c r="P14" s="149"/>
      <c r="Q14" s="149"/>
      <c r="R14" s="149"/>
      <c r="S14" s="149"/>
      <c r="T14" s="150"/>
      <c r="U14" s="120"/>
    </row>
    <row r="15">
      <c r="A15" s="143"/>
      <c r="B15" s="144"/>
      <c r="C15" s="144"/>
      <c r="D15" s="144"/>
      <c r="E15" s="145"/>
      <c r="F15" s="145"/>
      <c r="G15" s="145"/>
      <c r="H15" s="146"/>
      <c r="I15" s="146"/>
      <c r="J15" s="147"/>
      <c r="K15" s="147"/>
      <c r="L15" s="70"/>
      <c r="M15" s="70"/>
      <c r="N15" s="148"/>
      <c r="O15" s="149"/>
      <c r="P15" s="149"/>
      <c r="Q15" s="149"/>
      <c r="R15" s="149"/>
      <c r="S15" s="149"/>
      <c r="T15" s="150"/>
      <c r="U15" s="120"/>
    </row>
    <row r="16">
      <c r="A16" s="143"/>
      <c r="B16" s="144"/>
      <c r="C16" s="144"/>
      <c r="D16" s="144"/>
      <c r="E16" s="145"/>
      <c r="F16" s="145"/>
      <c r="G16" s="145"/>
      <c r="H16" s="146"/>
      <c r="I16" s="146"/>
      <c r="J16" s="147"/>
      <c r="K16" s="147"/>
      <c r="L16" s="70"/>
      <c r="M16" s="70"/>
      <c r="N16" s="148"/>
      <c r="O16" s="149"/>
      <c r="P16" s="149"/>
      <c r="Q16" s="149"/>
      <c r="R16" s="149"/>
      <c r="S16" s="149"/>
      <c r="T16" s="150"/>
      <c r="U16" s="120"/>
    </row>
    <row r="17">
      <c r="A17" s="143"/>
      <c r="B17" s="144"/>
      <c r="C17" s="144"/>
      <c r="D17" s="144"/>
      <c r="E17" s="145"/>
      <c r="F17" s="145"/>
      <c r="G17" s="145"/>
      <c r="H17" s="146"/>
      <c r="I17" s="146"/>
      <c r="J17" s="147"/>
      <c r="K17" s="147"/>
      <c r="L17" s="70"/>
      <c r="M17" s="70"/>
      <c r="N17" s="148"/>
      <c r="O17" s="149"/>
      <c r="P17" s="149"/>
      <c r="Q17" s="149"/>
      <c r="R17" s="149"/>
      <c r="S17" s="149"/>
      <c r="T17" s="150"/>
      <c r="U17" s="120"/>
    </row>
    <row r="18">
      <c r="A18" s="143"/>
      <c r="B18" s="144"/>
      <c r="C18" s="144"/>
      <c r="D18" s="144"/>
      <c r="E18" s="145"/>
      <c r="F18" s="145"/>
      <c r="G18" s="145"/>
      <c r="H18" s="146"/>
      <c r="I18" s="146"/>
      <c r="J18" s="147"/>
      <c r="K18" s="147"/>
      <c r="L18" s="120"/>
      <c r="M18" s="120"/>
      <c r="N18" s="141"/>
      <c r="O18" s="149"/>
      <c r="P18" s="149"/>
      <c r="Q18" s="149"/>
      <c r="R18" s="149"/>
      <c r="S18" s="149"/>
      <c r="T18" s="150"/>
      <c r="U18" s="120"/>
    </row>
    <row r="19">
      <c r="A19" s="143"/>
      <c r="B19" s="144"/>
      <c r="C19" s="144"/>
      <c r="D19" s="144"/>
      <c r="E19" s="145"/>
      <c r="F19" s="145"/>
      <c r="G19" s="145"/>
      <c r="H19" s="146"/>
      <c r="I19" s="146"/>
      <c r="J19" s="147"/>
      <c r="K19" s="147"/>
      <c r="L19" s="70"/>
      <c r="M19" s="70"/>
      <c r="N19" s="148"/>
      <c r="O19" s="149"/>
      <c r="P19" s="149"/>
      <c r="Q19" s="149"/>
      <c r="R19" s="149"/>
      <c r="S19" s="149"/>
      <c r="T19" s="150"/>
      <c r="U19" s="120"/>
    </row>
    <row r="20">
      <c r="A20" s="143"/>
      <c r="B20" s="144"/>
      <c r="C20" s="144"/>
      <c r="D20" s="144"/>
      <c r="E20" s="145"/>
      <c r="F20" s="145"/>
      <c r="G20" s="145"/>
      <c r="H20" s="146"/>
      <c r="I20" s="146"/>
      <c r="J20" s="147"/>
      <c r="K20" s="147"/>
      <c r="L20" s="70"/>
      <c r="M20" s="70"/>
      <c r="N20" s="148"/>
      <c r="O20" s="149"/>
      <c r="P20" s="149"/>
      <c r="Q20" s="149"/>
      <c r="R20" s="149"/>
      <c r="S20" s="149"/>
      <c r="T20" s="150"/>
      <c r="U20" s="120"/>
    </row>
    <row r="21">
      <c r="A21" s="143"/>
      <c r="B21" s="144"/>
      <c r="C21" s="144"/>
      <c r="D21" s="144"/>
      <c r="E21" s="145"/>
      <c r="F21" s="145"/>
      <c r="G21" s="145"/>
      <c r="H21" s="146"/>
      <c r="I21" s="146"/>
      <c r="J21" s="147"/>
      <c r="K21" s="147"/>
      <c r="L21" s="70"/>
      <c r="M21" s="70"/>
      <c r="N21" s="148"/>
      <c r="O21" s="149"/>
      <c r="P21" s="149"/>
      <c r="Q21" s="149"/>
      <c r="R21" s="149"/>
      <c r="S21" s="149"/>
      <c r="T21" s="150"/>
      <c r="U21" s="120"/>
    </row>
    <row r="22">
      <c r="A22" s="143"/>
      <c r="B22" s="144"/>
      <c r="C22" s="144"/>
      <c r="D22" s="144"/>
      <c r="E22" s="145"/>
      <c r="F22" s="145"/>
      <c r="G22" s="145"/>
      <c r="H22" s="146"/>
      <c r="I22" s="146"/>
      <c r="J22" s="147"/>
      <c r="K22" s="147"/>
      <c r="L22" s="70"/>
      <c r="M22" s="70"/>
      <c r="N22" s="148"/>
      <c r="O22" s="149"/>
      <c r="P22" s="149"/>
      <c r="Q22" s="149"/>
      <c r="R22" s="149"/>
      <c r="S22" s="149"/>
      <c r="T22" s="150"/>
      <c r="U22" s="120"/>
    </row>
    <row r="23">
      <c r="A23" s="143"/>
      <c r="B23" s="144"/>
      <c r="C23" s="144"/>
      <c r="D23" s="144"/>
      <c r="E23" s="145"/>
      <c r="F23" s="145"/>
      <c r="G23" s="145"/>
      <c r="H23" s="146"/>
      <c r="I23" s="146"/>
      <c r="J23" s="147"/>
      <c r="K23" s="147"/>
      <c r="L23" s="70"/>
      <c r="M23" s="70"/>
      <c r="N23" s="148"/>
      <c r="O23" s="149"/>
      <c r="P23" s="149"/>
      <c r="Q23" s="149"/>
      <c r="R23" s="149"/>
      <c r="S23" s="149"/>
      <c r="T23" s="150"/>
      <c r="U23" s="120"/>
    </row>
    <row r="24">
      <c r="A24" s="143"/>
      <c r="B24" s="144"/>
      <c r="C24" s="144"/>
      <c r="D24" s="144"/>
      <c r="E24" s="145"/>
      <c r="F24" s="145"/>
      <c r="G24" s="145"/>
      <c r="H24" s="146"/>
      <c r="I24" s="146"/>
      <c r="J24" s="147"/>
      <c r="K24" s="147"/>
      <c r="L24" s="70"/>
      <c r="M24" s="70"/>
      <c r="N24" s="148"/>
      <c r="O24" s="149"/>
      <c r="P24" s="149"/>
      <c r="Q24" s="149"/>
      <c r="R24" s="149"/>
      <c r="S24" s="149"/>
      <c r="T24" s="150"/>
      <c r="U24" s="120"/>
    </row>
    <row r="25">
      <c r="A25" s="143"/>
      <c r="B25" s="144"/>
      <c r="C25" s="144"/>
      <c r="D25" s="144"/>
      <c r="E25" s="145"/>
      <c r="F25" s="145"/>
      <c r="G25" s="145"/>
      <c r="H25" s="146"/>
      <c r="I25" s="146"/>
      <c r="J25" s="147"/>
      <c r="K25" s="147"/>
      <c r="L25" s="70"/>
      <c r="M25" s="70"/>
      <c r="N25" s="148"/>
      <c r="O25" s="149"/>
      <c r="P25" s="149"/>
      <c r="Q25" s="149"/>
      <c r="R25" s="149"/>
      <c r="S25" s="149"/>
      <c r="T25" s="150"/>
      <c r="U25" s="120"/>
    </row>
    <row r="26">
      <c r="A26" s="143"/>
      <c r="B26" s="144"/>
      <c r="C26" s="144"/>
      <c r="D26" s="144"/>
      <c r="E26" s="145"/>
      <c r="F26" s="145"/>
      <c r="G26" s="145"/>
      <c r="H26" s="146"/>
      <c r="I26" s="146"/>
      <c r="J26" s="147"/>
      <c r="K26" s="147"/>
      <c r="L26" s="70"/>
      <c r="M26" s="70"/>
      <c r="N26" s="148"/>
      <c r="O26" s="149"/>
      <c r="P26" s="149"/>
      <c r="Q26" s="149"/>
      <c r="R26" s="149"/>
      <c r="S26" s="149"/>
      <c r="T26" s="150"/>
      <c r="U26" s="120"/>
    </row>
    <row r="27">
      <c r="A27" s="143"/>
      <c r="B27" s="144"/>
      <c r="C27" s="144"/>
      <c r="D27" s="144"/>
      <c r="E27" s="145"/>
      <c r="F27" s="145"/>
      <c r="G27" s="145"/>
      <c r="H27" s="146"/>
      <c r="I27" s="146"/>
      <c r="J27" s="147"/>
      <c r="K27" s="147"/>
      <c r="L27" s="70"/>
      <c r="M27" s="70"/>
      <c r="N27" s="148"/>
      <c r="O27" s="149"/>
      <c r="P27" s="149"/>
      <c r="Q27" s="149"/>
      <c r="R27" s="149"/>
      <c r="S27" s="149"/>
      <c r="T27" s="150"/>
      <c r="U27" s="120"/>
    </row>
    <row r="28">
      <c r="A28" s="143"/>
      <c r="B28" s="144"/>
      <c r="C28" s="144"/>
      <c r="D28" s="144"/>
      <c r="E28" s="145"/>
      <c r="F28" s="145"/>
      <c r="G28" s="145"/>
      <c r="H28" s="146"/>
      <c r="I28" s="146"/>
      <c r="J28" s="147"/>
      <c r="K28" s="147"/>
      <c r="L28" s="70"/>
      <c r="M28" s="70"/>
      <c r="N28" s="148"/>
      <c r="O28" s="149"/>
      <c r="P28" s="149"/>
      <c r="Q28" s="149"/>
      <c r="R28" s="149"/>
      <c r="S28" s="149"/>
      <c r="T28" s="150"/>
      <c r="U28" s="120"/>
    </row>
    <row r="29">
      <c r="A29" s="143"/>
      <c r="B29" s="157"/>
      <c r="C29" s="158"/>
      <c r="D29" s="144"/>
      <c r="E29" s="145"/>
      <c r="F29" s="145"/>
      <c r="G29" s="145"/>
      <c r="H29" s="146"/>
      <c r="I29" s="146"/>
      <c r="J29" s="147"/>
      <c r="K29" s="147"/>
      <c r="L29" s="70"/>
      <c r="M29" s="70"/>
      <c r="N29" s="148"/>
      <c r="O29" s="149"/>
      <c r="P29" s="149"/>
      <c r="Q29" s="149"/>
      <c r="R29" s="149"/>
      <c r="S29" s="149"/>
      <c r="T29" s="150"/>
      <c r="U29" s="120"/>
    </row>
    <row r="30">
      <c r="A30" s="143"/>
      <c r="B30" s="157"/>
      <c r="C30" s="158"/>
      <c r="D30" s="144"/>
      <c r="E30" s="145"/>
      <c r="F30" s="145"/>
      <c r="G30" s="145"/>
      <c r="H30" s="146"/>
      <c r="I30" s="146"/>
      <c r="J30" s="147"/>
      <c r="K30" s="147"/>
      <c r="L30" s="70"/>
      <c r="M30" s="70"/>
      <c r="N30" s="148"/>
      <c r="O30" s="149"/>
      <c r="P30" s="149"/>
      <c r="Q30" s="149"/>
      <c r="R30" s="149"/>
      <c r="S30" s="149"/>
      <c r="T30" s="150"/>
      <c r="U30" s="120"/>
    </row>
    <row r="31">
      <c r="A31" s="143"/>
      <c r="B31" s="144"/>
      <c r="C31" s="144"/>
      <c r="D31" s="144"/>
      <c r="E31" s="145"/>
      <c r="F31" s="145"/>
      <c r="G31" s="145"/>
      <c r="H31" s="146"/>
      <c r="I31" s="146"/>
      <c r="J31" s="147"/>
      <c r="K31" s="147"/>
      <c r="L31" s="70"/>
      <c r="M31" s="70"/>
      <c r="N31" s="148"/>
      <c r="O31" s="149"/>
      <c r="P31" s="149"/>
      <c r="Q31" s="149"/>
      <c r="R31" s="149"/>
      <c r="S31" s="149"/>
      <c r="T31" s="150"/>
      <c r="U31" s="120"/>
    </row>
    <row r="32">
      <c r="A32" s="143"/>
      <c r="B32" s="144"/>
      <c r="C32" s="144"/>
      <c r="D32" s="144"/>
      <c r="E32" s="145"/>
      <c r="F32" s="145"/>
      <c r="G32" s="145"/>
      <c r="H32" s="146"/>
      <c r="I32" s="146"/>
      <c r="J32" s="147"/>
      <c r="K32" s="147"/>
      <c r="L32" s="70"/>
      <c r="M32" s="70"/>
      <c r="N32" s="148"/>
      <c r="O32" s="149"/>
      <c r="P32" s="149"/>
      <c r="Q32" s="149"/>
      <c r="R32" s="149"/>
      <c r="S32" s="149"/>
      <c r="T32" s="150"/>
      <c r="U32" s="120"/>
    </row>
    <row r="33">
      <c r="A33" s="143"/>
      <c r="B33" s="144"/>
      <c r="C33" s="144"/>
      <c r="D33" s="144"/>
      <c r="E33" s="145"/>
      <c r="F33" s="145"/>
      <c r="G33" s="145"/>
      <c r="H33" s="146"/>
      <c r="I33" s="146"/>
      <c r="J33" s="147"/>
      <c r="K33" s="147"/>
      <c r="L33" s="70"/>
      <c r="M33" s="70"/>
      <c r="N33" s="148"/>
      <c r="O33" s="149"/>
      <c r="P33" s="149"/>
      <c r="Q33" s="149"/>
      <c r="R33" s="149"/>
      <c r="S33" s="149"/>
      <c r="T33" s="150"/>
      <c r="U33" s="120"/>
    </row>
    <row r="34">
      <c r="A34" s="143"/>
      <c r="B34" s="144"/>
      <c r="C34" s="144"/>
      <c r="D34" s="144"/>
      <c r="E34" s="145"/>
      <c r="F34" s="145"/>
      <c r="G34" s="145"/>
      <c r="H34" s="146"/>
      <c r="I34" s="146"/>
      <c r="J34" s="147"/>
      <c r="K34" s="147"/>
      <c r="L34" s="70"/>
      <c r="M34" s="70"/>
      <c r="N34" s="148"/>
      <c r="O34" s="149"/>
      <c r="P34" s="149"/>
      <c r="Q34" s="149"/>
      <c r="R34" s="149"/>
      <c r="S34" s="149"/>
      <c r="T34" s="150"/>
      <c r="U34" s="120"/>
    </row>
    <row r="35">
      <c r="A35" s="143"/>
      <c r="B35" s="144"/>
      <c r="C35" s="144"/>
      <c r="D35" s="144"/>
      <c r="E35" s="145"/>
      <c r="F35" s="145"/>
      <c r="G35" s="145"/>
      <c r="H35" s="146"/>
      <c r="I35" s="146"/>
      <c r="J35" s="147"/>
      <c r="K35" s="147"/>
      <c r="L35" s="70"/>
      <c r="M35" s="70"/>
      <c r="N35" s="148"/>
      <c r="O35" s="149"/>
      <c r="P35" s="149"/>
      <c r="Q35" s="149"/>
      <c r="R35" s="149"/>
      <c r="S35" s="149"/>
      <c r="T35" s="150"/>
      <c r="U35" s="120"/>
    </row>
    <row r="36">
      <c r="A36" s="143"/>
      <c r="B36" s="144"/>
      <c r="C36" s="144"/>
      <c r="D36" s="144"/>
      <c r="E36" s="145"/>
      <c r="F36" s="145"/>
      <c r="G36" s="145"/>
      <c r="H36" s="146"/>
      <c r="I36" s="146"/>
      <c r="J36" s="147"/>
      <c r="K36" s="147"/>
      <c r="L36" s="70"/>
      <c r="M36" s="70"/>
      <c r="N36" s="148"/>
      <c r="O36" s="149"/>
      <c r="P36" s="149"/>
      <c r="Q36" s="149"/>
      <c r="R36" s="149"/>
      <c r="S36" s="149"/>
      <c r="T36" s="150"/>
      <c r="U36" s="120"/>
    </row>
    <row r="37">
      <c r="A37" s="143"/>
      <c r="B37" s="144"/>
      <c r="C37" s="144"/>
      <c r="D37" s="144"/>
      <c r="E37" s="145"/>
      <c r="F37" s="145"/>
      <c r="G37" s="145"/>
      <c r="H37" s="146"/>
      <c r="I37" s="146"/>
      <c r="J37" s="147"/>
      <c r="K37" s="147"/>
      <c r="L37" s="70"/>
      <c r="M37" s="70"/>
      <c r="N37" s="148"/>
      <c r="O37" s="149"/>
      <c r="P37" s="149"/>
      <c r="Q37" s="149"/>
      <c r="R37" s="149"/>
      <c r="S37" s="149"/>
      <c r="T37" s="150"/>
      <c r="U37" s="120"/>
    </row>
    <row r="38">
      <c r="A38" s="143"/>
      <c r="B38" s="144"/>
      <c r="C38" s="144"/>
      <c r="D38" s="144"/>
      <c r="E38" s="145"/>
      <c r="F38" s="145"/>
      <c r="G38" s="145"/>
      <c r="H38" s="146"/>
      <c r="I38" s="146"/>
      <c r="J38" s="147"/>
      <c r="K38" s="147"/>
      <c r="L38" s="70"/>
      <c r="M38" s="70"/>
      <c r="N38" s="148"/>
      <c r="O38" s="149"/>
      <c r="P38" s="149"/>
      <c r="Q38" s="149"/>
      <c r="R38" s="149"/>
      <c r="S38" s="149"/>
      <c r="T38" s="150"/>
      <c r="U38" s="120"/>
    </row>
    <row r="39">
      <c r="A39" s="143"/>
      <c r="B39" s="144"/>
      <c r="C39" s="144"/>
      <c r="D39" s="144"/>
      <c r="E39" s="145"/>
      <c r="F39" s="145"/>
      <c r="G39" s="145"/>
      <c r="H39" s="146"/>
      <c r="I39" s="146"/>
      <c r="J39" s="147"/>
      <c r="K39" s="147"/>
      <c r="L39" s="70"/>
      <c r="M39" s="70"/>
      <c r="N39" s="148"/>
      <c r="O39" s="149"/>
      <c r="P39" s="149"/>
      <c r="Q39" s="149"/>
      <c r="R39" s="149"/>
      <c r="S39" s="149"/>
      <c r="T39" s="150"/>
      <c r="U39" s="120"/>
    </row>
    <row r="40">
      <c r="A40" s="143"/>
      <c r="B40" s="144"/>
      <c r="C40" s="144"/>
      <c r="D40" s="144"/>
      <c r="E40" s="145"/>
      <c r="F40" s="145"/>
      <c r="G40" s="145"/>
      <c r="H40" s="146"/>
      <c r="I40" s="146"/>
      <c r="J40" s="147"/>
      <c r="K40" s="147"/>
      <c r="L40" s="70"/>
      <c r="M40" s="70"/>
      <c r="N40" s="148"/>
      <c r="O40" s="149"/>
      <c r="P40" s="149"/>
      <c r="Q40" s="149"/>
      <c r="R40" s="149"/>
      <c r="S40" s="149"/>
      <c r="T40" s="150"/>
      <c r="U40" s="120"/>
    </row>
    <row r="41">
      <c r="A41" s="143"/>
      <c r="B41" s="144"/>
      <c r="C41" s="144"/>
      <c r="D41" s="144"/>
      <c r="E41" s="145"/>
      <c r="F41" s="145"/>
      <c r="G41" s="145"/>
      <c r="H41" s="146"/>
      <c r="I41" s="146"/>
      <c r="J41" s="147"/>
      <c r="K41" s="147"/>
      <c r="L41" s="70"/>
      <c r="M41" s="70"/>
      <c r="N41" s="148"/>
      <c r="O41" s="149"/>
      <c r="P41" s="149"/>
      <c r="Q41" s="149"/>
      <c r="R41" s="149"/>
      <c r="S41" s="149"/>
      <c r="T41" s="150"/>
      <c r="U41" s="120"/>
    </row>
    <row r="42">
      <c r="A42" s="143"/>
      <c r="B42" s="144"/>
      <c r="C42" s="144"/>
      <c r="D42" s="144"/>
      <c r="E42" s="145"/>
      <c r="F42" s="145"/>
      <c r="G42" s="145"/>
      <c r="H42" s="146"/>
      <c r="I42" s="146"/>
      <c r="J42" s="147"/>
      <c r="K42" s="147"/>
      <c r="L42" s="70"/>
      <c r="M42" s="70"/>
      <c r="N42" s="148"/>
      <c r="O42" s="149"/>
      <c r="P42" s="149"/>
      <c r="Q42" s="149"/>
      <c r="R42" s="149"/>
      <c r="S42" s="149"/>
      <c r="T42" s="150"/>
      <c r="U42" s="120"/>
    </row>
    <row r="43">
      <c r="A43" s="143"/>
      <c r="B43" s="144"/>
      <c r="C43" s="144"/>
      <c r="D43" s="144"/>
      <c r="E43" s="159"/>
      <c r="F43" s="159"/>
      <c r="G43" s="159"/>
      <c r="H43" s="160"/>
      <c r="I43" s="160"/>
      <c r="J43" s="161"/>
      <c r="K43" s="161"/>
      <c r="L43" s="70"/>
      <c r="M43" s="70"/>
      <c r="N43" s="148"/>
      <c r="O43" s="162"/>
      <c r="P43" s="162"/>
      <c r="Q43" s="162"/>
      <c r="R43" s="162"/>
      <c r="S43" s="162"/>
      <c r="T43" s="163"/>
      <c r="U43" s="70"/>
    </row>
    <row r="44">
      <c r="A44" s="143"/>
      <c r="B44" s="144"/>
      <c r="C44" s="144"/>
      <c r="D44" s="144"/>
      <c r="E44" s="159"/>
      <c r="F44" s="159"/>
      <c r="G44" s="159"/>
      <c r="H44" s="160"/>
      <c r="I44" s="160"/>
      <c r="J44" s="161"/>
      <c r="K44" s="161"/>
      <c r="L44" s="70"/>
      <c r="M44" s="70"/>
      <c r="N44" s="148"/>
      <c r="O44" s="162"/>
      <c r="P44" s="162"/>
      <c r="Q44" s="162"/>
      <c r="R44" s="162"/>
      <c r="S44" s="162"/>
      <c r="T44" s="163"/>
      <c r="U44" s="70"/>
    </row>
    <row r="45">
      <c r="A45" s="143"/>
      <c r="B45" s="144"/>
      <c r="C45" s="144"/>
      <c r="D45" s="144"/>
      <c r="E45" s="159"/>
      <c r="F45" s="159"/>
      <c r="G45" s="159"/>
      <c r="H45" s="160"/>
      <c r="I45" s="160"/>
      <c r="J45" s="161"/>
      <c r="K45" s="161"/>
      <c r="L45" s="70"/>
      <c r="M45" s="70"/>
      <c r="N45" s="148"/>
      <c r="O45" s="162"/>
      <c r="P45" s="162"/>
      <c r="Q45" s="162"/>
      <c r="R45" s="162"/>
      <c r="S45" s="162"/>
      <c r="T45" s="163"/>
      <c r="U45" s="70"/>
    </row>
    <row r="46">
      <c r="A46" s="143"/>
      <c r="B46" s="144"/>
      <c r="C46" s="144"/>
      <c r="D46" s="144"/>
      <c r="E46" s="159"/>
      <c r="F46" s="159"/>
      <c r="G46" s="159"/>
      <c r="H46" s="160"/>
      <c r="I46" s="160"/>
      <c r="J46" s="161"/>
      <c r="K46" s="161"/>
      <c r="L46" s="70"/>
      <c r="M46" s="70"/>
      <c r="N46" s="148"/>
      <c r="O46" s="162"/>
      <c r="P46" s="162"/>
      <c r="Q46" s="162"/>
      <c r="R46" s="162"/>
      <c r="S46" s="162"/>
      <c r="T46" s="163"/>
      <c r="U46" s="70"/>
    </row>
    <row r="47">
      <c r="A47" s="143"/>
      <c r="B47" s="144"/>
      <c r="C47" s="144"/>
      <c r="D47" s="144"/>
      <c r="E47" s="159"/>
      <c r="F47" s="159"/>
      <c r="G47" s="159"/>
      <c r="H47" s="160"/>
      <c r="I47" s="160"/>
      <c r="J47" s="161"/>
      <c r="K47" s="161"/>
      <c r="L47" s="70"/>
      <c r="M47" s="70"/>
      <c r="N47" s="148"/>
      <c r="O47" s="162"/>
      <c r="P47" s="162"/>
      <c r="Q47" s="162"/>
      <c r="R47" s="162"/>
      <c r="S47" s="162"/>
      <c r="T47" s="163"/>
      <c r="U47" s="70"/>
    </row>
    <row r="48">
      <c r="A48" s="143"/>
      <c r="B48" s="144"/>
      <c r="C48" s="144"/>
      <c r="D48" s="144"/>
      <c r="E48" s="159"/>
      <c r="F48" s="159"/>
      <c r="G48" s="159"/>
      <c r="H48" s="160"/>
      <c r="I48" s="160"/>
      <c r="J48" s="161"/>
      <c r="K48" s="161"/>
      <c r="L48" s="70"/>
      <c r="M48" s="70"/>
      <c r="N48" s="148"/>
      <c r="O48" s="162"/>
      <c r="P48" s="162"/>
      <c r="Q48" s="162"/>
      <c r="R48" s="162"/>
      <c r="S48" s="162"/>
      <c r="T48" s="163"/>
      <c r="U48" s="70"/>
    </row>
    <row r="49">
      <c r="A49" s="143"/>
      <c r="B49" s="144"/>
      <c r="C49" s="144"/>
      <c r="D49" s="144"/>
      <c r="E49" s="159"/>
      <c r="F49" s="159"/>
      <c r="G49" s="159"/>
      <c r="H49" s="160"/>
      <c r="I49" s="160"/>
      <c r="J49" s="161"/>
      <c r="K49" s="161"/>
      <c r="L49" s="70"/>
      <c r="M49" s="70"/>
      <c r="N49" s="148"/>
      <c r="O49" s="162"/>
      <c r="P49" s="162"/>
      <c r="Q49" s="162"/>
      <c r="R49" s="162"/>
      <c r="S49" s="162"/>
      <c r="T49" s="163"/>
      <c r="U49" s="70"/>
    </row>
    <row r="50">
      <c r="A50" s="143"/>
      <c r="B50" s="144"/>
      <c r="C50" s="144"/>
      <c r="D50" s="144"/>
      <c r="E50" s="159"/>
      <c r="F50" s="159"/>
      <c r="G50" s="159"/>
      <c r="H50" s="160"/>
      <c r="I50" s="160"/>
      <c r="J50" s="161"/>
      <c r="K50" s="161"/>
      <c r="L50" s="70"/>
      <c r="M50" s="70"/>
      <c r="N50" s="148"/>
      <c r="O50" s="162"/>
      <c r="P50" s="162"/>
      <c r="Q50" s="162"/>
      <c r="R50" s="162"/>
      <c r="S50" s="162"/>
      <c r="T50" s="163"/>
      <c r="U50" s="70"/>
    </row>
    <row r="51">
      <c r="A51" s="143"/>
      <c r="B51" s="144"/>
      <c r="C51" s="144"/>
      <c r="D51" s="144"/>
      <c r="E51" s="159"/>
      <c r="F51" s="159"/>
      <c r="G51" s="159"/>
      <c r="H51" s="160"/>
      <c r="I51" s="160"/>
      <c r="J51" s="161"/>
      <c r="K51" s="161"/>
      <c r="L51" s="70"/>
      <c r="M51" s="70"/>
      <c r="N51" s="148"/>
      <c r="O51" s="162"/>
      <c r="P51" s="162"/>
      <c r="Q51" s="162"/>
      <c r="R51" s="162"/>
      <c r="S51" s="162"/>
      <c r="T51" s="163"/>
      <c r="U51" s="70"/>
    </row>
    <row r="52">
      <c r="A52" s="143"/>
      <c r="B52" s="144"/>
      <c r="C52" s="144"/>
      <c r="D52" s="144"/>
      <c r="E52" s="159"/>
      <c r="F52" s="159"/>
      <c r="G52" s="159"/>
      <c r="H52" s="160"/>
      <c r="I52" s="160"/>
      <c r="J52" s="161"/>
      <c r="K52" s="161"/>
      <c r="L52" s="70"/>
      <c r="M52" s="70"/>
      <c r="N52" s="148"/>
      <c r="O52" s="162"/>
      <c r="P52" s="162"/>
      <c r="Q52" s="162"/>
      <c r="R52" s="162"/>
      <c r="S52" s="162"/>
      <c r="T52" s="163"/>
      <c r="U52" s="70"/>
    </row>
    <row r="53">
      <c r="A53" s="143"/>
      <c r="B53" s="144"/>
      <c r="C53" s="144"/>
      <c r="D53" s="144"/>
      <c r="E53" s="159"/>
      <c r="F53" s="159"/>
      <c r="G53" s="159"/>
      <c r="H53" s="160"/>
      <c r="I53" s="160"/>
      <c r="J53" s="161"/>
      <c r="K53" s="161"/>
      <c r="L53" s="70"/>
      <c r="M53" s="70"/>
      <c r="N53" s="148"/>
      <c r="O53" s="162"/>
      <c r="P53" s="162"/>
      <c r="Q53" s="162"/>
      <c r="R53" s="162"/>
      <c r="S53" s="162"/>
      <c r="T53" s="163"/>
      <c r="U53" s="70"/>
    </row>
    <row r="54">
      <c r="A54" s="143"/>
      <c r="B54" s="144"/>
      <c r="C54" s="144"/>
      <c r="D54" s="144"/>
      <c r="E54" s="159"/>
      <c r="F54" s="159"/>
      <c r="G54" s="159"/>
      <c r="H54" s="160"/>
      <c r="I54" s="160"/>
      <c r="J54" s="161"/>
      <c r="K54" s="161"/>
      <c r="L54" s="70"/>
      <c r="M54" s="70"/>
      <c r="N54" s="148"/>
      <c r="O54" s="162"/>
      <c r="P54" s="162"/>
      <c r="Q54" s="162"/>
      <c r="R54" s="162"/>
      <c r="S54" s="162"/>
      <c r="T54" s="163"/>
      <c r="U54" s="70"/>
    </row>
    <row r="55">
      <c r="A55" s="143"/>
      <c r="B55" s="144"/>
      <c r="C55" s="144"/>
      <c r="D55" s="144"/>
      <c r="E55" s="159"/>
      <c r="F55" s="159"/>
      <c r="G55" s="159"/>
      <c r="H55" s="160"/>
      <c r="I55" s="160"/>
      <c r="J55" s="161"/>
      <c r="K55" s="161"/>
      <c r="L55" s="70"/>
      <c r="M55" s="70"/>
      <c r="N55" s="148"/>
      <c r="O55" s="162"/>
      <c r="P55" s="162"/>
      <c r="Q55" s="162"/>
      <c r="R55" s="162"/>
      <c r="S55" s="162"/>
      <c r="T55" s="163"/>
      <c r="U55" s="70"/>
    </row>
    <row r="56">
      <c r="A56" s="143"/>
      <c r="B56" s="144"/>
      <c r="C56" s="144"/>
      <c r="D56" s="144"/>
      <c r="E56" s="159"/>
      <c r="F56" s="159"/>
      <c r="G56" s="159"/>
      <c r="H56" s="160"/>
      <c r="I56" s="160"/>
      <c r="J56" s="161"/>
      <c r="K56" s="161"/>
      <c r="L56" s="70"/>
      <c r="M56" s="70"/>
      <c r="N56" s="148"/>
      <c r="O56" s="162"/>
      <c r="P56" s="162"/>
      <c r="Q56" s="162"/>
      <c r="R56" s="162"/>
      <c r="S56" s="162"/>
      <c r="T56" s="163"/>
      <c r="U56" s="70"/>
    </row>
    <row r="57">
      <c r="A57" s="143"/>
      <c r="B57" s="144"/>
      <c r="C57" s="144"/>
      <c r="D57" s="144"/>
      <c r="E57" s="159"/>
      <c r="F57" s="159"/>
      <c r="G57" s="159"/>
      <c r="H57" s="160"/>
      <c r="I57" s="160"/>
      <c r="J57" s="161"/>
      <c r="K57" s="161"/>
      <c r="L57" s="70"/>
      <c r="M57" s="70"/>
      <c r="N57" s="148"/>
      <c r="O57" s="162"/>
      <c r="P57" s="162"/>
      <c r="Q57" s="162"/>
      <c r="R57" s="162"/>
      <c r="S57" s="162"/>
      <c r="T57" s="163"/>
      <c r="U57" s="70"/>
    </row>
    <row r="58">
      <c r="A58" s="143"/>
      <c r="B58" s="144"/>
      <c r="C58" s="144"/>
      <c r="D58" s="144"/>
      <c r="E58" s="159"/>
      <c r="F58" s="159"/>
      <c r="G58" s="159"/>
      <c r="H58" s="160"/>
      <c r="I58" s="160"/>
      <c r="J58" s="161"/>
      <c r="K58" s="161"/>
      <c r="L58" s="70"/>
      <c r="M58" s="70"/>
      <c r="N58" s="148"/>
      <c r="O58" s="162"/>
      <c r="P58" s="162"/>
      <c r="Q58" s="162"/>
      <c r="R58" s="162"/>
      <c r="S58" s="162"/>
      <c r="T58" s="163"/>
      <c r="U58" s="70"/>
    </row>
    <row r="59">
      <c r="A59" s="143"/>
      <c r="B59" s="144"/>
      <c r="C59" s="144"/>
      <c r="D59" s="144"/>
      <c r="E59" s="159"/>
      <c r="F59" s="159"/>
      <c r="G59" s="159"/>
      <c r="H59" s="160"/>
      <c r="I59" s="160"/>
      <c r="J59" s="161"/>
      <c r="K59" s="161"/>
      <c r="L59" s="70"/>
      <c r="M59" s="70"/>
      <c r="N59" s="148"/>
      <c r="O59" s="162"/>
      <c r="P59" s="162"/>
      <c r="Q59" s="162"/>
      <c r="R59" s="162"/>
      <c r="S59" s="162"/>
      <c r="T59" s="163"/>
      <c r="U59" s="70"/>
    </row>
    <row r="60">
      <c r="A60" s="143"/>
      <c r="B60" s="144"/>
      <c r="C60" s="144"/>
      <c r="D60" s="144"/>
      <c r="E60" s="159"/>
      <c r="F60" s="159"/>
      <c r="G60" s="159"/>
      <c r="H60" s="160"/>
      <c r="I60" s="160"/>
      <c r="J60" s="161"/>
      <c r="K60" s="161"/>
      <c r="L60" s="70"/>
      <c r="M60" s="70"/>
      <c r="N60" s="148"/>
      <c r="O60" s="162"/>
      <c r="P60" s="162"/>
      <c r="Q60" s="162"/>
      <c r="R60" s="162"/>
      <c r="S60" s="162"/>
      <c r="T60" s="163"/>
      <c r="U60" s="70"/>
    </row>
    <row r="61">
      <c r="A61" s="143"/>
      <c r="B61" s="144"/>
      <c r="C61" s="144"/>
      <c r="D61" s="144"/>
      <c r="E61" s="159"/>
      <c r="F61" s="159"/>
      <c r="G61" s="159"/>
      <c r="H61" s="160"/>
      <c r="I61" s="160"/>
      <c r="J61" s="161"/>
      <c r="K61" s="161"/>
      <c r="L61" s="70"/>
      <c r="M61" s="70"/>
      <c r="N61" s="148"/>
      <c r="O61" s="162"/>
      <c r="P61" s="162"/>
      <c r="Q61" s="162"/>
      <c r="R61" s="162"/>
      <c r="S61" s="162"/>
      <c r="T61" s="163"/>
      <c r="U61" s="70"/>
    </row>
    <row r="62">
      <c r="A62" s="143"/>
      <c r="B62" s="144"/>
      <c r="C62" s="144"/>
      <c r="D62" s="144"/>
      <c r="E62" s="159"/>
      <c r="F62" s="159"/>
      <c r="G62" s="159"/>
      <c r="H62" s="160"/>
      <c r="I62" s="160"/>
      <c r="J62" s="161"/>
      <c r="K62" s="161"/>
      <c r="L62" s="70"/>
      <c r="M62" s="70"/>
      <c r="N62" s="148"/>
      <c r="O62" s="162"/>
      <c r="P62" s="162"/>
      <c r="Q62" s="162"/>
      <c r="R62" s="162"/>
      <c r="S62" s="162"/>
      <c r="T62" s="163"/>
      <c r="U62" s="70"/>
    </row>
    <row r="63">
      <c r="A63" s="143"/>
      <c r="B63" s="144"/>
      <c r="C63" s="144"/>
      <c r="D63" s="144"/>
      <c r="E63" s="159"/>
      <c r="F63" s="159"/>
      <c r="G63" s="159"/>
      <c r="H63" s="160"/>
      <c r="I63" s="160"/>
      <c r="J63" s="161"/>
      <c r="K63" s="161"/>
      <c r="L63" s="70"/>
      <c r="M63" s="70"/>
      <c r="N63" s="148"/>
      <c r="O63" s="162"/>
      <c r="P63" s="162"/>
      <c r="Q63" s="162"/>
      <c r="R63" s="162"/>
      <c r="S63" s="162"/>
      <c r="T63" s="163"/>
      <c r="U63" s="70"/>
    </row>
    <row r="64">
      <c r="A64" s="143"/>
      <c r="B64" s="144"/>
      <c r="C64" s="144"/>
      <c r="D64" s="144"/>
      <c r="E64" s="159"/>
      <c r="F64" s="159"/>
      <c r="G64" s="159"/>
      <c r="H64" s="160"/>
      <c r="I64" s="160"/>
      <c r="J64" s="161"/>
      <c r="K64" s="161"/>
      <c r="L64" s="70"/>
      <c r="M64" s="70"/>
      <c r="N64" s="148"/>
      <c r="O64" s="162"/>
      <c r="P64" s="162"/>
      <c r="Q64" s="162"/>
      <c r="R64" s="162"/>
      <c r="S64" s="162"/>
      <c r="T64" s="163"/>
      <c r="U64" s="70"/>
    </row>
    <row r="65">
      <c r="A65" s="143"/>
      <c r="B65" s="144"/>
      <c r="C65" s="144"/>
      <c r="D65" s="144"/>
      <c r="E65" s="159"/>
      <c r="F65" s="159"/>
      <c r="G65" s="159"/>
      <c r="H65" s="160"/>
      <c r="I65" s="160"/>
      <c r="J65" s="161"/>
      <c r="K65" s="161"/>
      <c r="L65" s="70"/>
      <c r="M65" s="70"/>
      <c r="N65" s="148"/>
      <c r="O65" s="162"/>
      <c r="P65" s="162"/>
      <c r="Q65" s="162"/>
      <c r="R65" s="162"/>
      <c r="S65" s="162"/>
      <c r="T65" s="163"/>
      <c r="U65" s="70"/>
    </row>
    <row r="66">
      <c r="A66" s="143"/>
      <c r="B66" s="144"/>
      <c r="C66" s="144"/>
      <c r="D66" s="144"/>
      <c r="E66" s="159"/>
      <c r="F66" s="159"/>
      <c r="G66" s="159"/>
      <c r="H66" s="160"/>
      <c r="I66" s="160"/>
      <c r="J66" s="161"/>
      <c r="K66" s="161"/>
      <c r="L66" s="70"/>
      <c r="M66" s="70"/>
      <c r="N66" s="148"/>
      <c r="O66" s="162"/>
      <c r="P66" s="162"/>
      <c r="Q66" s="162"/>
      <c r="R66" s="162"/>
      <c r="S66" s="162"/>
      <c r="T66" s="163"/>
      <c r="U66" s="70"/>
    </row>
    <row r="67">
      <c r="A67" s="143"/>
      <c r="B67" s="144"/>
      <c r="C67" s="144"/>
      <c r="D67" s="144"/>
      <c r="E67" s="159"/>
      <c r="F67" s="159"/>
      <c r="G67" s="159"/>
      <c r="H67" s="160"/>
      <c r="I67" s="160"/>
      <c r="J67" s="161"/>
      <c r="K67" s="161"/>
      <c r="L67" s="70"/>
      <c r="M67" s="70"/>
      <c r="N67" s="148"/>
      <c r="O67" s="162"/>
      <c r="P67" s="162"/>
      <c r="Q67" s="162"/>
      <c r="R67" s="162"/>
      <c r="S67" s="162"/>
      <c r="T67" s="163"/>
      <c r="U67" s="70"/>
    </row>
    <row r="68">
      <c r="A68" s="143"/>
      <c r="B68" s="144"/>
      <c r="C68" s="144"/>
      <c r="D68" s="144"/>
      <c r="E68" s="159"/>
      <c r="F68" s="159"/>
      <c r="G68" s="159"/>
      <c r="H68" s="160"/>
      <c r="I68" s="160"/>
      <c r="J68" s="161"/>
      <c r="K68" s="161"/>
      <c r="L68" s="70"/>
      <c r="M68" s="70"/>
      <c r="N68" s="148"/>
      <c r="O68" s="162"/>
      <c r="P68" s="162"/>
      <c r="Q68" s="162"/>
      <c r="R68" s="162"/>
      <c r="S68" s="162"/>
      <c r="T68" s="163"/>
      <c r="U68" s="70"/>
    </row>
    <row r="69">
      <c r="A69" s="143"/>
      <c r="B69" s="144"/>
      <c r="C69" s="144"/>
      <c r="D69" s="144"/>
      <c r="E69" s="159"/>
      <c r="F69" s="159"/>
      <c r="G69" s="159"/>
      <c r="H69" s="160"/>
      <c r="I69" s="160"/>
      <c r="J69" s="161"/>
      <c r="K69" s="161"/>
      <c r="L69" s="70"/>
      <c r="M69" s="70"/>
      <c r="N69" s="148"/>
      <c r="O69" s="162"/>
      <c r="P69" s="162"/>
      <c r="Q69" s="162"/>
      <c r="R69" s="162"/>
      <c r="S69" s="162"/>
      <c r="T69" s="163"/>
      <c r="U69" s="70"/>
    </row>
    <row r="70">
      <c r="A70" s="143"/>
      <c r="B70" s="144"/>
      <c r="C70" s="144"/>
      <c r="D70" s="144"/>
      <c r="E70" s="159"/>
      <c r="F70" s="159"/>
      <c r="G70" s="159"/>
      <c r="H70" s="160"/>
      <c r="I70" s="160"/>
      <c r="J70" s="161"/>
      <c r="K70" s="161"/>
      <c r="L70" s="70"/>
      <c r="M70" s="70"/>
      <c r="N70" s="148"/>
      <c r="O70" s="162"/>
      <c r="P70" s="162"/>
      <c r="Q70" s="162"/>
      <c r="R70" s="162"/>
      <c r="S70" s="162"/>
      <c r="T70" s="163"/>
      <c r="U70" s="70"/>
    </row>
    <row r="71">
      <c r="A71" s="143"/>
      <c r="B71" s="144"/>
      <c r="C71" s="144"/>
      <c r="D71" s="144"/>
      <c r="E71" s="159"/>
      <c r="F71" s="159"/>
      <c r="G71" s="159"/>
      <c r="H71" s="160"/>
      <c r="I71" s="160"/>
      <c r="J71" s="161"/>
      <c r="K71" s="161"/>
      <c r="L71" s="70"/>
      <c r="M71" s="70"/>
      <c r="N71" s="148"/>
      <c r="O71" s="162"/>
      <c r="P71" s="162"/>
      <c r="Q71" s="162"/>
      <c r="R71" s="162"/>
      <c r="S71" s="162"/>
      <c r="T71" s="163"/>
      <c r="U71" s="70"/>
    </row>
    <row r="72">
      <c r="A72" s="143"/>
      <c r="B72" s="144"/>
      <c r="C72" s="144"/>
      <c r="D72" s="144"/>
      <c r="E72" s="159"/>
      <c r="F72" s="159"/>
      <c r="G72" s="159"/>
      <c r="H72" s="160"/>
      <c r="I72" s="160"/>
      <c r="J72" s="161"/>
      <c r="K72" s="161"/>
      <c r="L72" s="70"/>
      <c r="M72" s="70"/>
      <c r="N72" s="148"/>
      <c r="O72" s="162"/>
      <c r="P72" s="162"/>
      <c r="Q72" s="162"/>
      <c r="R72" s="162"/>
      <c r="S72" s="162"/>
      <c r="T72" s="163"/>
      <c r="U72" s="70"/>
    </row>
    <row r="73">
      <c r="A73" s="143"/>
      <c r="B73" s="144"/>
      <c r="C73" s="144"/>
      <c r="D73" s="144"/>
      <c r="E73" s="159"/>
      <c r="F73" s="159"/>
      <c r="G73" s="159"/>
      <c r="H73" s="160"/>
      <c r="I73" s="160"/>
      <c r="J73" s="161"/>
      <c r="K73" s="161"/>
      <c r="L73" s="70"/>
      <c r="M73" s="70"/>
      <c r="N73" s="148"/>
      <c r="O73" s="162"/>
      <c r="P73" s="162"/>
      <c r="Q73" s="162"/>
      <c r="R73" s="162"/>
      <c r="S73" s="162"/>
      <c r="T73" s="163"/>
      <c r="U73" s="70"/>
    </row>
    <row r="74">
      <c r="A74" s="143"/>
      <c r="B74" s="144"/>
      <c r="C74" s="144"/>
      <c r="D74" s="144"/>
      <c r="E74" s="159"/>
      <c r="F74" s="159"/>
      <c r="G74" s="159"/>
      <c r="H74" s="160"/>
      <c r="I74" s="160"/>
      <c r="J74" s="161"/>
      <c r="K74" s="161"/>
      <c r="L74" s="70"/>
      <c r="M74" s="70"/>
      <c r="N74" s="148"/>
      <c r="O74" s="162"/>
      <c r="P74" s="162"/>
      <c r="Q74" s="162"/>
      <c r="R74" s="162"/>
      <c r="S74" s="162"/>
      <c r="T74" s="163"/>
      <c r="U74" s="70"/>
    </row>
    <row r="75">
      <c r="A75" s="143"/>
      <c r="B75" s="144"/>
      <c r="C75" s="144"/>
      <c r="D75" s="144"/>
      <c r="E75" s="159"/>
      <c r="F75" s="159"/>
      <c r="G75" s="159"/>
      <c r="H75" s="160"/>
      <c r="I75" s="160"/>
      <c r="J75" s="161"/>
      <c r="K75" s="161"/>
      <c r="L75" s="70"/>
      <c r="M75" s="70"/>
      <c r="N75" s="148"/>
      <c r="O75" s="162"/>
      <c r="P75" s="162"/>
      <c r="Q75" s="162"/>
      <c r="R75" s="162"/>
      <c r="S75" s="162"/>
      <c r="T75" s="163"/>
      <c r="U75" s="70"/>
    </row>
    <row r="76">
      <c r="A76" s="143"/>
      <c r="B76" s="144"/>
      <c r="C76" s="144"/>
      <c r="D76" s="144"/>
      <c r="E76" s="159"/>
      <c r="F76" s="159"/>
      <c r="G76" s="159"/>
      <c r="H76" s="160"/>
      <c r="I76" s="160"/>
      <c r="J76" s="161"/>
      <c r="K76" s="161"/>
      <c r="L76" s="70"/>
      <c r="M76" s="70"/>
      <c r="N76" s="148"/>
      <c r="O76" s="162"/>
      <c r="P76" s="162"/>
      <c r="Q76" s="162"/>
      <c r="R76" s="162"/>
      <c r="S76" s="162"/>
      <c r="T76" s="163"/>
      <c r="U76" s="70"/>
    </row>
    <row r="77">
      <c r="A77" s="143"/>
      <c r="B77" s="144"/>
      <c r="C77" s="144"/>
      <c r="D77" s="144"/>
      <c r="E77" s="159"/>
      <c r="F77" s="159"/>
      <c r="G77" s="159"/>
      <c r="H77" s="160"/>
      <c r="I77" s="160"/>
      <c r="J77" s="161"/>
      <c r="K77" s="161"/>
      <c r="L77" s="70"/>
      <c r="M77" s="70"/>
      <c r="N77" s="148"/>
      <c r="O77" s="162"/>
      <c r="P77" s="162"/>
      <c r="Q77" s="162"/>
      <c r="R77" s="162"/>
      <c r="S77" s="162"/>
      <c r="T77" s="163"/>
      <c r="U77" s="70"/>
    </row>
    <row r="78">
      <c r="A78" s="143"/>
      <c r="B78" s="144"/>
      <c r="C78" s="144"/>
      <c r="D78" s="144"/>
      <c r="E78" s="159"/>
      <c r="F78" s="159"/>
      <c r="G78" s="159"/>
      <c r="H78" s="160"/>
      <c r="I78" s="160"/>
      <c r="J78" s="161"/>
      <c r="K78" s="161"/>
      <c r="L78" s="70"/>
      <c r="M78" s="70"/>
      <c r="N78" s="148"/>
      <c r="O78" s="162"/>
      <c r="P78" s="162"/>
      <c r="Q78" s="162"/>
      <c r="R78" s="162"/>
      <c r="S78" s="162"/>
      <c r="T78" s="163"/>
      <c r="U78" s="70"/>
    </row>
    <row r="79">
      <c r="A79" s="143"/>
      <c r="B79" s="144"/>
      <c r="C79" s="144"/>
      <c r="D79" s="144"/>
      <c r="E79" s="159"/>
      <c r="F79" s="159"/>
      <c r="G79" s="159"/>
      <c r="H79" s="160"/>
      <c r="I79" s="160"/>
      <c r="J79" s="161"/>
      <c r="K79" s="161"/>
      <c r="L79" s="70"/>
      <c r="M79" s="70"/>
      <c r="N79" s="148"/>
      <c r="O79" s="162"/>
      <c r="P79" s="162"/>
      <c r="Q79" s="162"/>
      <c r="R79" s="162"/>
      <c r="S79" s="162"/>
      <c r="T79" s="163"/>
      <c r="U79" s="70"/>
    </row>
    <row r="80">
      <c r="A80" s="143"/>
      <c r="B80" s="144"/>
      <c r="C80" s="144"/>
      <c r="D80" s="144"/>
      <c r="E80" s="159"/>
      <c r="F80" s="159"/>
      <c r="G80" s="159"/>
      <c r="H80" s="160"/>
      <c r="I80" s="160"/>
      <c r="J80" s="161"/>
      <c r="K80" s="161"/>
      <c r="L80" s="70"/>
      <c r="M80" s="70"/>
      <c r="N80" s="148"/>
      <c r="O80" s="162"/>
      <c r="P80" s="162"/>
      <c r="Q80" s="162"/>
      <c r="R80" s="162"/>
      <c r="S80" s="162"/>
      <c r="T80" s="163"/>
      <c r="U80" s="70"/>
    </row>
    <row r="81">
      <c r="A81" s="143"/>
      <c r="B81" s="144"/>
      <c r="C81" s="144"/>
      <c r="D81" s="144"/>
      <c r="E81" s="159"/>
      <c r="F81" s="159"/>
      <c r="G81" s="159"/>
      <c r="H81" s="160"/>
      <c r="I81" s="160"/>
      <c r="J81" s="161"/>
      <c r="K81" s="161"/>
      <c r="L81" s="70"/>
      <c r="M81" s="70"/>
      <c r="N81" s="148"/>
      <c r="O81" s="162"/>
      <c r="P81" s="162"/>
      <c r="Q81" s="162"/>
      <c r="R81" s="162"/>
      <c r="S81" s="162"/>
      <c r="T81" s="163"/>
      <c r="U81" s="70"/>
    </row>
    <row r="82">
      <c r="A82" s="143"/>
      <c r="B82" s="144"/>
      <c r="C82" s="144"/>
      <c r="D82" s="144"/>
      <c r="E82" s="159"/>
      <c r="F82" s="159"/>
      <c r="G82" s="159"/>
      <c r="H82" s="160"/>
      <c r="I82" s="160"/>
      <c r="J82" s="161"/>
      <c r="K82" s="161"/>
      <c r="L82" s="70"/>
      <c r="M82" s="70"/>
      <c r="N82" s="148"/>
      <c r="O82" s="162"/>
      <c r="P82" s="162"/>
      <c r="Q82" s="162"/>
      <c r="R82" s="162"/>
      <c r="S82" s="162"/>
      <c r="T82" s="163"/>
      <c r="U82" s="70"/>
    </row>
    <row r="83">
      <c r="A83" s="143"/>
      <c r="B83" s="144"/>
      <c r="C83" s="144"/>
      <c r="D83" s="144"/>
      <c r="E83" s="159"/>
      <c r="F83" s="159"/>
      <c r="G83" s="159"/>
      <c r="H83" s="160"/>
      <c r="I83" s="160"/>
      <c r="J83" s="161"/>
      <c r="K83" s="161"/>
      <c r="L83" s="70"/>
      <c r="M83" s="70"/>
      <c r="N83" s="148"/>
      <c r="O83" s="162"/>
      <c r="P83" s="162"/>
      <c r="Q83" s="162"/>
      <c r="R83" s="162"/>
      <c r="S83" s="162"/>
      <c r="T83" s="163"/>
      <c r="U83" s="70"/>
    </row>
    <row r="84">
      <c r="A84" s="143"/>
      <c r="B84" s="144"/>
      <c r="C84" s="144"/>
      <c r="D84" s="144"/>
      <c r="E84" s="159"/>
      <c r="F84" s="159"/>
      <c r="G84" s="159"/>
      <c r="H84" s="160"/>
      <c r="I84" s="160"/>
      <c r="J84" s="161"/>
      <c r="K84" s="161"/>
      <c r="L84" s="70"/>
      <c r="M84" s="70"/>
      <c r="N84" s="148"/>
      <c r="O84" s="162"/>
      <c r="P84" s="162"/>
      <c r="Q84" s="162"/>
      <c r="R84" s="162"/>
      <c r="S84" s="162"/>
      <c r="T84" s="163"/>
      <c r="U84" s="70"/>
    </row>
    <row r="85">
      <c r="A85" s="143"/>
      <c r="B85" s="144"/>
      <c r="C85" s="144"/>
      <c r="D85" s="144"/>
      <c r="E85" s="159"/>
      <c r="F85" s="159"/>
      <c r="G85" s="159"/>
      <c r="H85" s="160"/>
      <c r="I85" s="160"/>
      <c r="J85" s="161"/>
      <c r="K85" s="161"/>
      <c r="L85" s="70"/>
      <c r="M85" s="70"/>
      <c r="N85" s="148"/>
      <c r="O85" s="162"/>
      <c r="P85" s="162"/>
      <c r="Q85" s="162"/>
      <c r="R85" s="162"/>
      <c r="S85" s="162"/>
      <c r="T85" s="163"/>
      <c r="U85" s="70"/>
    </row>
    <row r="86">
      <c r="A86" s="143"/>
      <c r="B86" s="144"/>
      <c r="C86" s="144"/>
      <c r="D86" s="144"/>
      <c r="E86" s="159"/>
      <c r="F86" s="159"/>
      <c r="G86" s="159"/>
      <c r="H86" s="160"/>
      <c r="I86" s="160"/>
      <c r="J86" s="161"/>
      <c r="K86" s="161"/>
      <c r="L86" s="70"/>
      <c r="M86" s="70"/>
      <c r="N86" s="148"/>
      <c r="O86" s="162"/>
      <c r="P86" s="162"/>
      <c r="Q86" s="162"/>
      <c r="R86" s="162"/>
      <c r="S86" s="162"/>
      <c r="T86" s="163"/>
      <c r="U86" s="70"/>
    </row>
    <row r="87">
      <c r="A87" s="143"/>
      <c r="B87" s="144"/>
      <c r="C87" s="144"/>
      <c r="D87" s="144"/>
      <c r="E87" s="159"/>
      <c r="F87" s="159"/>
      <c r="G87" s="159"/>
      <c r="H87" s="160"/>
      <c r="I87" s="160"/>
      <c r="J87" s="161"/>
      <c r="K87" s="161"/>
      <c r="L87" s="70"/>
      <c r="M87" s="70"/>
      <c r="N87" s="148"/>
      <c r="O87" s="162"/>
      <c r="P87" s="162"/>
      <c r="Q87" s="162"/>
      <c r="R87" s="162"/>
      <c r="S87" s="162"/>
      <c r="T87" s="163"/>
      <c r="U87" s="70"/>
    </row>
    <row r="88">
      <c r="A88" s="143"/>
      <c r="B88" s="144"/>
      <c r="C88" s="144"/>
      <c r="D88" s="144"/>
      <c r="E88" s="159"/>
      <c r="F88" s="159"/>
      <c r="G88" s="159"/>
      <c r="H88" s="160"/>
      <c r="I88" s="160"/>
      <c r="J88" s="161"/>
      <c r="K88" s="161"/>
      <c r="L88" s="70"/>
      <c r="M88" s="70"/>
      <c r="N88" s="148"/>
      <c r="O88" s="162"/>
      <c r="P88" s="162"/>
      <c r="Q88" s="162"/>
      <c r="R88" s="162"/>
      <c r="S88" s="162"/>
      <c r="T88" s="163"/>
      <c r="U88" s="70"/>
    </row>
    <row r="89">
      <c r="A89" s="143"/>
      <c r="B89" s="144"/>
      <c r="C89" s="144"/>
      <c r="D89" s="144"/>
      <c r="E89" s="159"/>
      <c r="F89" s="159"/>
      <c r="G89" s="159"/>
      <c r="H89" s="160"/>
      <c r="I89" s="160"/>
      <c r="J89" s="161"/>
      <c r="K89" s="161"/>
      <c r="L89" s="70"/>
      <c r="M89" s="70"/>
      <c r="N89" s="148"/>
      <c r="O89" s="162"/>
      <c r="P89" s="162"/>
      <c r="Q89" s="162"/>
      <c r="R89" s="162"/>
      <c r="S89" s="162"/>
      <c r="T89" s="163"/>
      <c r="U89" s="70"/>
    </row>
    <row r="90">
      <c r="A90" s="143"/>
      <c r="B90" s="144"/>
      <c r="C90" s="144"/>
      <c r="D90" s="144"/>
      <c r="E90" s="159"/>
      <c r="F90" s="159"/>
      <c r="G90" s="159"/>
      <c r="H90" s="160"/>
      <c r="I90" s="160"/>
      <c r="J90" s="161"/>
      <c r="K90" s="161"/>
      <c r="L90" s="70"/>
      <c r="M90" s="70"/>
      <c r="N90" s="148"/>
      <c r="O90" s="162"/>
      <c r="P90" s="162"/>
      <c r="Q90" s="162"/>
      <c r="R90" s="162"/>
      <c r="S90" s="162"/>
      <c r="T90" s="163"/>
      <c r="U90" s="70"/>
    </row>
    <row r="91">
      <c r="A91" s="143"/>
      <c r="B91" s="144"/>
      <c r="C91" s="144"/>
      <c r="D91" s="144"/>
      <c r="E91" s="159"/>
      <c r="F91" s="159"/>
      <c r="G91" s="159"/>
      <c r="H91" s="160"/>
      <c r="I91" s="160"/>
      <c r="J91" s="161"/>
      <c r="K91" s="161"/>
      <c r="L91" s="70"/>
      <c r="M91" s="70"/>
      <c r="N91" s="148"/>
      <c r="O91" s="162"/>
      <c r="P91" s="162"/>
      <c r="Q91" s="162"/>
      <c r="R91" s="162"/>
      <c r="S91" s="162"/>
      <c r="T91" s="163"/>
      <c r="U91" s="70"/>
    </row>
    <row r="92">
      <c r="A92" s="143"/>
      <c r="B92" s="144"/>
      <c r="C92" s="144"/>
      <c r="D92" s="144"/>
      <c r="E92" s="159"/>
      <c r="F92" s="159"/>
      <c r="G92" s="159"/>
      <c r="H92" s="160"/>
      <c r="I92" s="160"/>
      <c r="J92" s="161"/>
      <c r="K92" s="161"/>
      <c r="L92" s="70"/>
      <c r="M92" s="70"/>
      <c r="N92" s="148"/>
      <c r="O92" s="162"/>
      <c r="P92" s="162"/>
      <c r="Q92" s="162"/>
      <c r="R92" s="162"/>
      <c r="S92" s="162"/>
      <c r="T92" s="163"/>
      <c r="U92" s="70"/>
    </row>
    <row r="93">
      <c r="A93" s="143"/>
      <c r="B93" s="144"/>
      <c r="C93" s="144"/>
      <c r="D93" s="144"/>
      <c r="E93" s="159"/>
      <c r="F93" s="159"/>
      <c r="G93" s="159"/>
      <c r="H93" s="160"/>
      <c r="I93" s="160"/>
      <c r="J93" s="161"/>
      <c r="K93" s="161"/>
      <c r="L93" s="70"/>
      <c r="M93" s="70"/>
      <c r="N93" s="148"/>
      <c r="O93" s="162"/>
      <c r="P93" s="162"/>
      <c r="Q93" s="162"/>
      <c r="R93" s="162"/>
      <c r="S93" s="162"/>
      <c r="T93" s="163"/>
      <c r="U93" s="70"/>
    </row>
    <row r="94">
      <c r="A94" s="143"/>
      <c r="B94" s="144"/>
      <c r="C94" s="144"/>
      <c r="D94" s="144"/>
      <c r="E94" s="159"/>
      <c r="F94" s="159"/>
      <c r="G94" s="159"/>
      <c r="H94" s="160"/>
      <c r="I94" s="160"/>
      <c r="J94" s="161"/>
      <c r="K94" s="161"/>
      <c r="L94" s="70"/>
      <c r="M94" s="70"/>
      <c r="N94" s="148"/>
      <c r="O94" s="162"/>
      <c r="P94" s="162"/>
      <c r="Q94" s="162"/>
      <c r="R94" s="162"/>
      <c r="S94" s="162"/>
      <c r="T94" s="163"/>
      <c r="U94" s="70"/>
    </row>
    <row r="95">
      <c r="A95" s="143" t="str">
        <f>'Initial Call'!A3</f>
        <v/>
      </c>
      <c r="B95" s="144"/>
      <c r="C95" s="144"/>
      <c r="D95" s="144"/>
      <c r="E95" s="159"/>
      <c r="F95" s="159"/>
      <c r="G95" s="159"/>
      <c r="H95" s="160"/>
      <c r="I95" s="160"/>
      <c r="J95" s="161"/>
      <c r="K95" s="161"/>
      <c r="L95" s="70"/>
      <c r="M95" s="70"/>
      <c r="N95" s="148"/>
      <c r="O95" s="162"/>
      <c r="P95" s="162"/>
      <c r="Q95" s="162"/>
      <c r="R95" s="162"/>
      <c r="S95" s="162"/>
      <c r="T95" s="163"/>
      <c r="U95" s="70"/>
    </row>
    <row r="96">
      <c r="A96" s="143" t="str">
        <f>'Initial Call'!A4</f>
        <v/>
      </c>
      <c r="B96" s="144"/>
      <c r="C96" s="144"/>
      <c r="D96" s="144"/>
      <c r="E96" s="159"/>
      <c r="F96" s="159"/>
      <c r="G96" s="159"/>
      <c r="H96" s="160"/>
      <c r="I96" s="160"/>
      <c r="J96" s="161"/>
      <c r="K96" s="161"/>
      <c r="L96" s="70"/>
      <c r="M96" s="70"/>
      <c r="N96" s="148"/>
      <c r="O96" s="162"/>
      <c r="P96" s="162"/>
      <c r="Q96" s="162"/>
      <c r="R96" s="162"/>
      <c r="S96" s="162"/>
      <c r="T96" s="163"/>
      <c r="U96" s="70"/>
    </row>
    <row r="97">
      <c r="A97" s="143" t="str">
        <f>'Initial Call'!A5</f>
        <v/>
      </c>
      <c r="B97" s="144"/>
      <c r="C97" s="144"/>
      <c r="D97" s="144"/>
      <c r="E97" s="159"/>
      <c r="F97" s="159"/>
      <c r="G97" s="159"/>
      <c r="H97" s="160"/>
      <c r="I97" s="160"/>
      <c r="J97" s="161"/>
      <c r="K97" s="161"/>
      <c r="L97" s="70"/>
      <c r="M97" s="70"/>
      <c r="N97" s="148"/>
      <c r="O97" s="162"/>
      <c r="P97" s="162"/>
      <c r="Q97" s="162"/>
      <c r="R97" s="162"/>
      <c r="S97" s="162"/>
      <c r="T97" s="163"/>
      <c r="U97" s="70"/>
    </row>
    <row r="98">
      <c r="A98" s="143" t="str">
        <f>'Initial Call'!A6</f>
        <v/>
      </c>
      <c r="B98" s="144"/>
      <c r="C98" s="144"/>
      <c r="D98" s="144"/>
      <c r="E98" s="159"/>
      <c r="F98" s="159"/>
      <c r="G98" s="159"/>
      <c r="H98" s="160"/>
      <c r="I98" s="160"/>
      <c r="J98" s="161"/>
      <c r="K98" s="161"/>
      <c r="L98" s="70"/>
      <c r="M98" s="70"/>
      <c r="N98" s="148"/>
      <c r="O98" s="162"/>
      <c r="P98" s="162"/>
      <c r="Q98" s="162"/>
      <c r="R98" s="162"/>
      <c r="S98" s="162"/>
      <c r="T98" s="163"/>
      <c r="U98" s="70"/>
    </row>
    <row r="99">
      <c r="A99" s="143" t="str">
        <f>'Initial Call'!A7</f>
        <v/>
      </c>
      <c r="B99" s="144"/>
      <c r="C99" s="144"/>
      <c r="D99" s="144"/>
      <c r="E99" s="159"/>
      <c r="F99" s="159"/>
      <c r="G99" s="159"/>
      <c r="H99" s="160"/>
      <c r="I99" s="160"/>
      <c r="J99" s="161"/>
      <c r="K99" s="161"/>
      <c r="L99" s="70"/>
      <c r="M99" s="70"/>
      <c r="N99" s="148"/>
      <c r="O99" s="162"/>
      <c r="P99" s="162"/>
      <c r="Q99" s="162"/>
      <c r="R99" s="162"/>
      <c r="S99" s="162"/>
      <c r="T99" s="163"/>
      <c r="U99" s="70"/>
    </row>
    <row r="100">
      <c r="A100" s="143" t="str">
        <f>'Initial Call'!A8</f>
        <v/>
      </c>
      <c r="B100" s="144"/>
      <c r="C100" s="144"/>
      <c r="D100" s="144"/>
      <c r="E100" s="159"/>
      <c r="F100" s="159"/>
      <c r="G100" s="159"/>
      <c r="H100" s="160"/>
      <c r="I100" s="160"/>
      <c r="J100" s="161"/>
      <c r="K100" s="161"/>
      <c r="L100" s="70"/>
      <c r="M100" s="70"/>
      <c r="N100" s="148"/>
      <c r="O100" s="162"/>
      <c r="P100" s="162"/>
      <c r="Q100" s="162"/>
      <c r="R100" s="162"/>
      <c r="S100" s="162"/>
      <c r="T100" s="163"/>
      <c r="U100" s="70"/>
    </row>
    <row r="101">
      <c r="A101" s="143" t="str">
        <f>'Initial Call'!A9</f>
        <v/>
      </c>
      <c r="B101" s="144"/>
      <c r="C101" s="144"/>
      <c r="D101" s="144"/>
      <c r="E101" s="159"/>
      <c r="F101" s="159"/>
      <c r="G101" s="159"/>
      <c r="H101" s="160"/>
      <c r="I101" s="160"/>
      <c r="J101" s="161"/>
      <c r="K101" s="161"/>
      <c r="L101" s="70"/>
      <c r="M101" s="70"/>
      <c r="N101" s="148"/>
      <c r="O101" s="162"/>
      <c r="P101" s="162"/>
      <c r="Q101" s="162"/>
      <c r="R101" s="162"/>
      <c r="S101" s="162"/>
      <c r="T101" s="163"/>
      <c r="U101" s="70"/>
    </row>
    <row r="102">
      <c r="A102" s="143" t="str">
        <f>'Initial Call'!A10</f>
        <v/>
      </c>
      <c r="B102" s="144"/>
      <c r="C102" s="144"/>
      <c r="D102" s="144"/>
      <c r="E102" s="159"/>
      <c r="F102" s="159"/>
      <c r="G102" s="159"/>
      <c r="H102" s="160"/>
      <c r="I102" s="160"/>
      <c r="J102" s="161"/>
      <c r="K102" s="161"/>
      <c r="L102" s="70"/>
      <c r="M102" s="70"/>
      <c r="N102" s="148"/>
      <c r="O102" s="162"/>
      <c r="P102" s="162"/>
      <c r="Q102" s="162"/>
      <c r="R102" s="162"/>
      <c r="S102" s="162"/>
      <c r="T102" s="163"/>
      <c r="U102" s="70"/>
    </row>
    <row r="103">
      <c r="A103" s="143" t="str">
        <f>'Initial Call'!A11</f>
        <v/>
      </c>
      <c r="B103" s="144"/>
      <c r="C103" s="144"/>
      <c r="D103" s="144"/>
      <c r="E103" s="159"/>
      <c r="F103" s="159"/>
      <c r="G103" s="159"/>
      <c r="H103" s="160"/>
      <c r="I103" s="160"/>
      <c r="J103" s="161"/>
      <c r="K103" s="161"/>
      <c r="L103" s="70"/>
      <c r="M103" s="70"/>
      <c r="N103" s="148"/>
      <c r="O103" s="162"/>
      <c r="P103" s="162"/>
      <c r="Q103" s="162"/>
      <c r="R103" s="162"/>
      <c r="S103" s="162"/>
      <c r="T103" s="163"/>
      <c r="U103" s="70"/>
    </row>
    <row r="104">
      <c r="A104" s="143" t="str">
        <f>'Initial Call'!A12</f>
        <v/>
      </c>
      <c r="B104" s="144"/>
      <c r="C104" s="144"/>
      <c r="D104" s="144"/>
      <c r="E104" s="159"/>
      <c r="F104" s="159"/>
      <c r="G104" s="159"/>
      <c r="H104" s="160"/>
      <c r="I104" s="160"/>
      <c r="J104" s="161"/>
      <c r="K104" s="161"/>
      <c r="L104" s="70"/>
      <c r="M104" s="70"/>
      <c r="N104" s="148"/>
      <c r="O104" s="162"/>
      <c r="P104" s="162"/>
      <c r="Q104" s="162"/>
      <c r="R104" s="162"/>
      <c r="S104" s="162"/>
      <c r="T104" s="163"/>
      <c r="U104" s="70"/>
    </row>
    <row r="105">
      <c r="A105" s="143" t="str">
        <f>'Initial Call'!A13</f>
        <v/>
      </c>
      <c r="B105" s="144"/>
      <c r="C105" s="144"/>
      <c r="D105" s="144"/>
      <c r="E105" s="159"/>
      <c r="F105" s="159"/>
      <c r="G105" s="159"/>
      <c r="H105" s="160"/>
      <c r="I105" s="160"/>
      <c r="J105" s="161"/>
      <c r="K105" s="161"/>
      <c r="L105" s="70"/>
      <c r="M105" s="70"/>
      <c r="N105" s="148"/>
      <c r="O105" s="162"/>
      <c r="P105" s="162"/>
      <c r="Q105" s="162"/>
      <c r="R105" s="162"/>
      <c r="S105" s="162"/>
      <c r="T105" s="163"/>
      <c r="U105" s="70"/>
    </row>
    <row r="106">
      <c r="A106" s="143" t="str">
        <f>'Initial Call'!A14</f>
        <v/>
      </c>
      <c r="B106" s="144"/>
      <c r="C106" s="144"/>
      <c r="D106" s="144"/>
      <c r="E106" s="159"/>
      <c r="F106" s="159"/>
      <c r="G106" s="159"/>
      <c r="H106" s="160"/>
      <c r="I106" s="160"/>
      <c r="J106" s="161"/>
      <c r="K106" s="161"/>
      <c r="L106" s="70"/>
      <c r="M106" s="70"/>
      <c r="N106" s="148"/>
      <c r="O106" s="162"/>
      <c r="P106" s="162"/>
      <c r="Q106" s="162"/>
      <c r="R106" s="162"/>
      <c r="S106" s="162"/>
      <c r="T106" s="163"/>
      <c r="U106" s="70"/>
    </row>
    <row r="107">
      <c r="A107" s="143" t="str">
        <f>'Initial Call'!A15</f>
        <v/>
      </c>
      <c r="B107" s="144"/>
      <c r="C107" s="144"/>
      <c r="D107" s="144"/>
      <c r="E107" s="159"/>
      <c r="F107" s="159"/>
      <c r="G107" s="159"/>
      <c r="H107" s="160"/>
      <c r="I107" s="160"/>
      <c r="J107" s="161"/>
      <c r="K107" s="161"/>
      <c r="L107" s="70"/>
      <c r="M107" s="70"/>
      <c r="N107" s="148"/>
      <c r="O107" s="162"/>
      <c r="P107" s="162"/>
      <c r="Q107" s="162"/>
      <c r="R107" s="162"/>
      <c r="S107" s="162"/>
      <c r="T107" s="163"/>
      <c r="U107" s="70"/>
    </row>
    <row r="108">
      <c r="A108" s="143" t="str">
        <f>'Initial Call'!A16</f>
        <v/>
      </c>
      <c r="B108" s="144"/>
      <c r="C108" s="144"/>
      <c r="D108" s="144"/>
      <c r="E108" s="159"/>
      <c r="F108" s="159"/>
      <c r="G108" s="159"/>
      <c r="H108" s="160"/>
      <c r="I108" s="160"/>
      <c r="J108" s="161"/>
      <c r="K108" s="161"/>
      <c r="L108" s="70"/>
      <c r="M108" s="70"/>
      <c r="N108" s="148"/>
      <c r="O108" s="162"/>
      <c r="P108" s="162"/>
      <c r="Q108" s="162"/>
      <c r="R108" s="162"/>
      <c r="S108" s="162"/>
      <c r="T108" s="163"/>
      <c r="U108" s="70"/>
    </row>
    <row r="109">
      <c r="A109" s="143" t="str">
        <f>'Initial Call'!A17</f>
        <v/>
      </c>
      <c r="B109" s="144"/>
      <c r="C109" s="144"/>
      <c r="D109" s="144"/>
      <c r="E109" s="159"/>
      <c r="F109" s="159"/>
      <c r="G109" s="159"/>
      <c r="H109" s="160"/>
      <c r="I109" s="160"/>
      <c r="J109" s="161"/>
      <c r="K109" s="161"/>
      <c r="L109" s="70"/>
      <c r="M109" s="70"/>
      <c r="N109" s="148"/>
      <c r="O109" s="162"/>
      <c r="P109" s="162"/>
      <c r="Q109" s="162"/>
      <c r="R109" s="162"/>
      <c r="S109" s="162"/>
      <c r="T109" s="163"/>
      <c r="U109" s="70"/>
    </row>
    <row r="110">
      <c r="A110" s="143" t="str">
        <f>'Initial Call'!A18</f>
        <v/>
      </c>
      <c r="B110" s="144"/>
      <c r="C110" s="144"/>
      <c r="D110" s="144"/>
      <c r="E110" s="159"/>
      <c r="F110" s="159"/>
      <c r="G110" s="159"/>
      <c r="H110" s="160"/>
      <c r="I110" s="160"/>
      <c r="J110" s="161"/>
      <c r="K110" s="161"/>
      <c r="L110" s="70"/>
      <c r="M110" s="70"/>
      <c r="N110" s="148"/>
      <c r="O110" s="162"/>
      <c r="P110" s="162"/>
      <c r="Q110" s="162"/>
      <c r="R110" s="162"/>
      <c r="S110" s="162"/>
      <c r="T110" s="163"/>
      <c r="U110" s="70"/>
    </row>
    <row r="111">
      <c r="A111" s="143" t="str">
        <f>'Initial Call'!A19</f>
        <v/>
      </c>
      <c r="B111" s="144"/>
      <c r="C111" s="144"/>
      <c r="D111" s="144"/>
      <c r="E111" s="159"/>
      <c r="F111" s="159"/>
      <c r="G111" s="159"/>
      <c r="H111" s="160"/>
      <c r="I111" s="160"/>
      <c r="J111" s="161"/>
      <c r="K111" s="161"/>
      <c r="L111" s="70"/>
      <c r="M111" s="70"/>
      <c r="N111" s="148"/>
      <c r="O111" s="162"/>
      <c r="P111" s="162"/>
      <c r="Q111" s="162"/>
      <c r="R111" s="162"/>
      <c r="S111" s="162"/>
      <c r="T111" s="163"/>
      <c r="U111" s="70"/>
    </row>
    <row r="112">
      <c r="A112" s="143" t="str">
        <f>'Initial Call'!A20</f>
        <v/>
      </c>
      <c r="B112" s="144"/>
      <c r="C112" s="144"/>
      <c r="D112" s="144"/>
      <c r="E112" s="159"/>
      <c r="F112" s="159"/>
      <c r="G112" s="159"/>
      <c r="H112" s="160"/>
      <c r="I112" s="160"/>
      <c r="J112" s="161"/>
      <c r="K112" s="161"/>
      <c r="L112" s="70"/>
      <c r="M112" s="70"/>
      <c r="N112" s="148"/>
      <c r="O112" s="162"/>
      <c r="P112" s="162"/>
      <c r="Q112" s="162"/>
      <c r="R112" s="162"/>
      <c r="S112" s="162"/>
      <c r="T112" s="163"/>
      <c r="U112" s="70"/>
    </row>
    <row r="113">
      <c r="A113" s="143" t="str">
        <f>'Initial Call'!A21</f>
        <v/>
      </c>
      <c r="B113" s="144"/>
      <c r="C113" s="144"/>
      <c r="D113" s="144"/>
      <c r="E113" s="159"/>
      <c r="F113" s="159"/>
      <c r="G113" s="159"/>
      <c r="H113" s="160"/>
      <c r="I113" s="160"/>
      <c r="J113" s="161"/>
      <c r="K113" s="161"/>
      <c r="L113" s="70"/>
      <c r="M113" s="70"/>
      <c r="N113" s="148"/>
      <c r="O113" s="162"/>
      <c r="P113" s="162"/>
      <c r="Q113" s="162"/>
      <c r="R113" s="162"/>
      <c r="S113" s="162"/>
      <c r="T113" s="163"/>
      <c r="U113" s="70"/>
    </row>
    <row r="114">
      <c r="A114" s="143" t="str">
        <f>'Initial Call'!A22</f>
        <v/>
      </c>
      <c r="B114" s="144"/>
      <c r="C114" s="144"/>
      <c r="D114" s="144"/>
      <c r="E114" s="159"/>
      <c r="F114" s="159"/>
      <c r="G114" s="159"/>
      <c r="H114" s="160"/>
      <c r="I114" s="160"/>
      <c r="J114" s="161"/>
      <c r="K114" s="161"/>
      <c r="L114" s="70"/>
      <c r="M114" s="70"/>
      <c r="N114" s="148"/>
      <c r="O114" s="162"/>
      <c r="P114" s="162"/>
      <c r="Q114" s="162"/>
      <c r="R114" s="162"/>
      <c r="S114" s="162"/>
      <c r="T114" s="163"/>
      <c r="U114" s="70"/>
    </row>
    <row r="115">
      <c r="A115" s="143" t="str">
        <f>'Initial Call'!A23</f>
        <v/>
      </c>
      <c r="B115" s="144"/>
      <c r="C115" s="144"/>
      <c r="D115" s="144"/>
      <c r="E115" s="159"/>
      <c r="F115" s="159"/>
      <c r="G115" s="159"/>
      <c r="H115" s="160"/>
      <c r="I115" s="160"/>
      <c r="J115" s="161"/>
      <c r="K115" s="161"/>
      <c r="L115" s="70"/>
      <c r="M115" s="70"/>
      <c r="N115" s="148"/>
      <c r="O115" s="162"/>
      <c r="P115" s="162"/>
      <c r="Q115" s="162"/>
      <c r="R115" s="162"/>
      <c r="S115" s="162"/>
      <c r="T115" s="163"/>
      <c r="U115" s="70"/>
    </row>
    <row r="116">
      <c r="A116" s="143" t="str">
        <f>'Initial Call'!A24</f>
        <v/>
      </c>
      <c r="B116" s="144"/>
      <c r="C116" s="144"/>
      <c r="D116" s="144"/>
      <c r="E116" s="159"/>
      <c r="F116" s="159"/>
      <c r="G116" s="159"/>
      <c r="H116" s="160"/>
      <c r="I116" s="160"/>
      <c r="J116" s="161"/>
      <c r="K116" s="161"/>
      <c r="L116" s="70"/>
      <c r="M116" s="70"/>
      <c r="N116" s="148"/>
      <c r="O116" s="162"/>
      <c r="P116" s="162"/>
      <c r="Q116" s="162"/>
      <c r="R116" s="162"/>
      <c r="S116" s="162"/>
      <c r="T116" s="163"/>
      <c r="U116" s="70"/>
    </row>
    <row r="117">
      <c r="A117" s="143" t="str">
        <f>'Initial Call'!A25</f>
        <v/>
      </c>
      <c r="B117" s="144"/>
      <c r="C117" s="144"/>
      <c r="D117" s="144"/>
      <c r="E117" s="159"/>
      <c r="F117" s="159"/>
      <c r="G117" s="159"/>
      <c r="H117" s="160"/>
      <c r="I117" s="160"/>
      <c r="J117" s="161"/>
      <c r="K117" s="161"/>
      <c r="L117" s="70"/>
      <c r="M117" s="70"/>
      <c r="N117" s="148"/>
      <c r="O117" s="162"/>
      <c r="P117" s="162"/>
      <c r="Q117" s="162"/>
      <c r="R117" s="162"/>
      <c r="S117" s="162"/>
      <c r="T117" s="163"/>
      <c r="U117" s="70"/>
    </row>
    <row r="118">
      <c r="A118" s="143" t="str">
        <f>'Initial Call'!A26</f>
        <v/>
      </c>
      <c r="B118" s="144"/>
      <c r="C118" s="144"/>
      <c r="D118" s="144"/>
      <c r="E118" s="159"/>
      <c r="F118" s="159"/>
      <c r="G118" s="159"/>
      <c r="H118" s="160"/>
      <c r="I118" s="160"/>
      <c r="J118" s="161"/>
      <c r="K118" s="161"/>
      <c r="L118" s="70"/>
      <c r="M118" s="70"/>
      <c r="N118" s="148"/>
      <c r="O118" s="162"/>
      <c r="P118" s="162"/>
      <c r="Q118" s="162"/>
      <c r="R118" s="162"/>
      <c r="S118" s="162"/>
      <c r="T118" s="163"/>
      <c r="U118" s="70"/>
    </row>
    <row r="119">
      <c r="A119" s="143" t="str">
        <f>'Initial Call'!A27</f>
        <v/>
      </c>
      <c r="B119" s="144"/>
      <c r="C119" s="144"/>
      <c r="D119" s="144"/>
      <c r="E119" s="159"/>
      <c r="F119" s="159"/>
      <c r="G119" s="159"/>
      <c r="H119" s="160"/>
      <c r="I119" s="160"/>
      <c r="J119" s="161"/>
      <c r="K119" s="161"/>
      <c r="L119" s="70"/>
      <c r="M119" s="70"/>
      <c r="N119" s="148"/>
      <c r="O119" s="162"/>
      <c r="P119" s="162"/>
      <c r="Q119" s="162"/>
      <c r="R119" s="162"/>
      <c r="S119" s="162"/>
      <c r="T119" s="163"/>
      <c r="U119" s="70"/>
    </row>
    <row r="120">
      <c r="A120" s="143" t="str">
        <f>'Initial Call'!A28</f>
        <v/>
      </c>
      <c r="B120" s="144"/>
      <c r="C120" s="144"/>
      <c r="D120" s="144"/>
      <c r="E120" s="159"/>
      <c r="F120" s="159"/>
      <c r="G120" s="159"/>
      <c r="H120" s="160"/>
      <c r="I120" s="160"/>
      <c r="J120" s="161"/>
      <c r="K120" s="161"/>
      <c r="L120" s="70"/>
      <c r="M120" s="70"/>
      <c r="N120" s="148"/>
      <c r="O120" s="162"/>
      <c r="P120" s="162"/>
      <c r="Q120" s="162"/>
      <c r="R120" s="162"/>
      <c r="S120" s="162"/>
      <c r="T120" s="163"/>
      <c r="U120" s="70"/>
    </row>
    <row r="121">
      <c r="A121" s="143" t="str">
        <f>'Initial Call'!A29</f>
        <v/>
      </c>
      <c r="B121" s="144"/>
      <c r="C121" s="144"/>
      <c r="D121" s="144"/>
      <c r="E121" s="159"/>
      <c r="F121" s="159"/>
      <c r="G121" s="159"/>
      <c r="H121" s="160"/>
      <c r="I121" s="160"/>
      <c r="J121" s="161"/>
      <c r="K121" s="161"/>
      <c r="L121" s="70"/>
      <c r="M121" s="70"/>
      <c r="N121" s="148"/>
      <c r="O121" s="162"/>
      <c r="P121" s="162"/>
      <c r="Q121" s="162"/>
      <c r="R121" s="162"/>
      <c r="S121" s="162"/>
      <c r="T121" s="163"/>
      <c r="U121" s="70"/>
    </row>
    <row r="122">
      <c r="A122" s="143" t="str">
        <f>'Initial Call'!A30</f>
        <v/>
      </c>
      <c r="B122" s="144"/>
      <c r="C122" s="144"/>
      <c r="D122" s="144"/>
      <c r="E122" s="159"/>
      <c r="F122" s="159"/>
      <c r="G122" s="159"/>
      <c r="H122" s="160"/>
      <c r="I122" s="160"/>
      <c r="J122" s="161"/>
      <c r="K122" s="161"/>
      <c r="L122" s="70"/>
      <c r="M122" s="70"/>
      <c r="N122" s="148"/>
      <c r="O122" s="162"/>
      <c r="P122" s="162"/>
      <c r="Q122" s="162"/>
      <c r="R122" s="162"/>
      <c r="S122" s="162"/>
      <c r="T122" s="163"/>
      <c r="U122" s="70"/>
    </row>
    <row r="123">
      <c r="A123" s="143" t="str">
        <f>'Initial Call'!A31</f>
        <v/>
      </c>
      <c r="B123" s="144"/>
      <c r="C123" s="144"/>
      <c r="D123" s="144"/>
      <c r="E123" s="159"/>
      <c r="F123" s="159"/>
      <c r="G123" s="159"/>
      <c r="H123" s="160"/>
      <c r="I123" s="160"/>
      <c r="J123" s="161"/>
      <c r="K123" s="161"/>
      <c r="L123" s="70"/>
      <c r="M123" s="70"/>
      <c r="N123" s="148"/>
      <c r="O123" s="162"/>
      <c r="P123" s="162"/>
      <c r="Q123" s="162"/>
      <c r="R123" s="162"/>
      <c r="S123" s="162"/>
      <c r="T123" s="163"/>
      <c r="U123" s="70"/>
    </row>
    <row r="124">
      <c r="A124" s="143" t="str">
        <f>'Initial Call'!A32</f>
        <v/>
      </c>
      <c r="B124" s="144"/>
      <c r="C124" s="144"/>
      <c r="D124" s="144"/>
      <c r="E124" s="159"/>
      <c r="F124" s="159"/>
      <c r="G124" s="159"/>
      <c r="H124" s="160"/>
      <c r="I124" s="160"/>
      <c r="J124" s="161"/>
      <c r="K124" s="161"/>
      <c r="L124" s="70"/>
      <c r="M124" s="70"/>
      <c r="N124" s="148"/>
      <c r="O124" s="162"/>
      <c r="P124" s="162"/>
      <c r="Q124" s="162"/>
      <c r="R124" s="162"/>
      <c r="S124" s="162"/>
      <c r="T124" s="163"/>
      <c r="U124" s="70"/>
    </row>
    <row r="125">
      <c r="A125" s="143" t="str">
        <f>'Initial Call'!A33</f>
        <v/>
      </c>
      <c r="B125" s="144"/>
      <c r="C125" s="144"/>
      <c r="D125" s="144"/>
      <c r="E125" s="159"/>
      <c r="F125" s="159"/>
      <c r="G125" s="159"/>
      <c r="H125" s="160"/>
      <c r="I125" s="160"/>
      <c r="J125" s="161"/>
      <c r="K125" s="161"/>
      <c r="L125" s="70"/>
      <c r="M125" s="70"/>
      <c r="N125" s="148"/>
      <c r="O125" s="162"/>
      <c r="P125" s="162"/>
      <c r="Q125" s="162"/>
      <c r="R125" s="162"/>
      <c r="S125" s="162"/>
      <c r="T125" s="163"/>
      <c r="U125" s="70"/>
    </row>
    <row r="126">
      <c r="A126" s="143" t="str">
        <f>'Initial Call'!A34</f>
        <v/>
      </c>
      <c r="B126" s="144"/>
      <c r="C126" s="144"/>
      <c r="D126" s="144"/>
      <c r="E126" s="159"/>
      <c r="F126" s="159"/>
      <c r="G126" s="159"/>
      <c r="H126" s="160"/>
      <c r="I126" s="160"/>
      <c r="J126" s="161"/>
      <c r="K126" s="161"/>
      <c r="L126" s="70"/>
      <c r="M126" s="70"/>
      <c r="N126" s="148"/>
      <c r="O126" s="162"/>
      <c r="P126" s="162"/>
      <c r="Q126" s="162"/>
      <c r="R126" s="162"/>
      <c r="S126" s="162"/>
      <c r="T126" s="163"/>
      <c r="U126" s="70"/>
    </row>
    <row r="127">
      <c r="A127" s="143" t="str">
        <f>'Initial Call'!A35</f>
        <v/>
      </c>
      <c r="B127" s="144"/>
      <c r="C127" s="144"/>
      <c r="D127" s="144"/>
      <c r="E127" s="159"/>
      <c r="F127" s="159"/>
      <c r="G127" s="159"/>
      <c r="H127" s="160"/>
      <c r="I127" s="160"/>
      <c r="J127" s="161"/>
      <c r="K127" s="161"/>
      <c r="L127" s="70"/>
      <c r="M127" s="70"/>
      <c r="N127" s="148"/>
      <c r="O127" s="162"/>
      <c r="P127" s="162"/>
      <c r="Q127" s="162"/>
      <c r="R127" s="162"/>
      <c r="S127" s="162"/>
      <c r="T127" s="163"/>
      <c r="U127" s="70"/>
    </row>
    <row r="128">
      <c r="A128" s="143" t="str">
        <f>'Initial Call'!A36</f>
        <v/>
      </c>
      <c r="B128" s="144"/>
      <c r="C128" s="144"/>
      <c r="D128" s="144"/>
      <c r="E128" s="159"/>
      <c r="F128" s="159"/>
      <c r="G128" s="159"/>
      <c r="H128" s="160"/>
      <c r="I128" s="160"/>
      <c r="J128" s="161"/>
      <c r="K128" s="161"/>
      <c r="L128" s="70"/>
      <c r="M128" s="70"/>
      <c r="N128" s="148"/>
      <c r="O128" s="162"/>
      <c r="P128" s="162"/>
      <c r="Q128" s="162"/>
      <c r="R128" s="162"/>
      <c r="S128" s="162"/>
      <c r="T128" s="163"/>
      <c r="U128" s="70"/>
    </row>
    <row r="129">
      <c r="A129" s="143" t="str">
        <f>'Initial Call'!A37</f>
        <v/>
      </c>
      <c r="B129" s="144"/>
      <c r="C129" s="144"/>
      <c r="D129" s="144"/>
      <c r="E129" s="159"/>
      <c r="F129" s="159"/>
      <c r="G129" s="159"/>
      <c r="H129" s="160"/>
      <c r="I129" s="160"/>
      <c r="J129" s="161"/>
      <c r="K129" s="161"/>
      <c r="L129" s="70"/>
      <c r="M129" s="70"/>
      <c r="N129" s="148"/>
      <c r="O129" s="162"/>
      <c r="P129" s="162"/>
      <c r="Q129" s="162"/>
      <c r="R129" s="162"/>
      <c r="S129" s="162"/>
      <c r="T129" s="163"/>
      <c r="U129" s="70"/>
    </row>
    <row r="130">
      <c r="A130" s="143" t="str">
        <f>'Initial Call'!A38</f>
        <v/>
      </c>
      <c r="B130" s="144"/>
      <c r="C130" s="144"/>
      <c r="D130" s="144"/>
      <c r="E130" s="159"/>
      <c r="F130" s="159"/>
      <c r="G130" s="159"/>
      <c r="H130" s="160"/>
      <c r="I130" s="160"/>
      <c r="J130" s="161"/>
      <c r="K130" s="161"/>
      <c r="L130" s="70"/>
      <c r="M130" s="70"/>
      <c r="N130" s="148"/>
      <c r="O130" s="162"/>
      <c r="P130" s="162"/>
      <c r="Q130" s="162"/>
      <c r="R130" s="162"/>
      <c r="S130" s="162"/>
      <c r="T130" s="163"/>
      <c r="U130" s="70"/>
    </row>
    <row r="131">
      <c r="A131" s="143" t="str">
        <f>'Initial Call'!A39</f>
        <v/>
      </c>
      <c r="B131" s="144"/>
      <c r="C131" s="144"/>
      <c r="D131" s="144"/>
      <c r="E131" s="159"/>
      <c r="F131" s="159"/>
      <c r="G131" s="159"/>
      <c r="H131" s="160"/>
      <c r="I131" s="160"/>
      <c r="J131" s="161"/>
      <c r="K131" s="161"/>
      <c r="L131" s="70"/>
      <c r="M131" s="70"/>
      <c r="N131" s="148"/>
      <c r="O131" s="162"/>
      <c r="P131" s="162"/>
      <c r="Q131" s="162"/>
      <c r="R131" s="162"/>
      <c r="S131" s="162"/>
      <c r="T131" s="163"/>
      <c r="U131" s="70"/>
    </row>
    <row r="132">
      <c r="A132" s="143" t="str">
        <f>'Initial Call'!A40</f>
        <v/>
      </c>
      <c r="B132" s="144"/>
      <c r="C132" s="144"/>
      <c r="D132" s="144"/>
      <c r="E132" s="159"/>
      <c r="F132" s="159"/>
      <c r="G132" s="159"/>
      <c r="H132" s="160"/>
      <c r="I132" s="160"/>
      <c r="J132" s="161"/>
      <c r="K132" s="161"/>
      <c r="L132" s="70"/>
      <c r="M132" s="70"/>
      <c r="N132" s="148"/>
      <c r="O132" s="162"/>
      <c r="P132" s="162"/>
      <c r="Q132" s="162"/>
      <c r="R132" s="162"/>
      <c r="S132" s="162"/>
      <c r="T132" s="163"/>
      <c r="U132" s="70"/>
    </row>
    <row r="133">
      <c r="A133" s="143" t="str">
        <f>'Initial Call'!A41</f>
        <v/>
      </c>
      <c r="B133" s="144"/>
      <c r="C133" s="144"/>
      <c r="D133" s="144"/>
      <c r="E133" s="159"/>
      <c r="F133" s="159"/>
      <c r="G133" s="159"/>
      <c r="H133" s="160"/>
      <c r="I133" s="160"/>
      <c r="J133" s="161"/>
      <c r="K133" s="161"/>
      <c r="L133" s="70"/>
      <c r="M133" s="70"/>
      <c r="N133" s="148"/>
      <c r="O133" s="162"/>
      <c r="P133" s="162"/>
      <c r="Q133" s="162"/>
      <c r="R133" s="162"/>
      <c r="S133" s="162"/>
      <c r="T133" s="163"/>
      <c r="U133" s="70"/>
    </row>
    <row r="134">
      <c r="A134" s="143" t="str">
        <f>'Initial Call'!A42</f>
        <v/>
      </c>
      <c r="B134" s="144"/>
      <c r="C134" s="144"/>
      <c r="D134" s="144"/>
      <c r="E134" s="159"/>
      <c r="F134" s="159"/>
      <c r="G134" s="159"/>
      <c r="H134" s="160"/>
      <c r="I134" s="160"/>
      <c r="J134" s="161"/>
      <c r="K134" s="161"/>
      <c r="L134" s="70"/>
      <c r="M134" s="70"/>
      <c r="N134" s="148"/>
      <c r="O134" s="162"/>
      <c r="P134" s="162"/>
      <c r="Q134" s="162"/>
      <c r="R134" s="162"/>
      <c r="S134" s="162"/>
      <c r="T134" s="163"/>
      <c r="U134" s="70"/>
    </row>
    <row r="135">
      <c r="A135" s="143" t="str">
        <f>'Initial Call'!A43</f>
        <v/>
      </c>
      <c r="B135" s="144"/>
      <c r="C135" s="144"/>
      <c r="D135" s="144"/>
      <c r="E135" s="159"/>
      <c r="F135" s="159"/>
      <c r="G135" s="159"/>
      <c r="H135" s="160"/>
      <c r="I135" s="160"/>
      <c r="J135" s="161"/>
      <c r="K135" s="161"/>
      <c r="L135" s="70"/>
      <c r="M135" s="70"/>
      <c r="N135" s="148"/>
      <c r="O135" s="162"/>
      <c r="P135" s="162"/>
      <c r="Q135" s="162"/>
      <c r="R135" s="162"/>
      <c r="S135" s="162"/>
      <c r="T135" s="163"/>
      <c r="U135" s="70"/>
    </row>
    <row r="136">
      <c r="A136" s="143" t="str">
        <f>'Initial Call'!A44</f>
        <v/>
      </c>
      <c r="B136" s="144"/>
      <c r="C136" s="144"/>
      <c r="D136" s="144"/>
      <c r="E136" s="159"/>
      <c r="F136" s="159"/>
      <c r="G136" s="159"/>
      <c r="H136" s="160"/>
      <c r="I136" s="160"/>
      <c r="J136" s="161"/>
      <c r="K136" s="161"/>
      <c r="L136" s="70"/>
      <c r="M136" s="70"/>
      <c r="N136" s="148"/>
      <c r="O136" s="162"/>
      <c r="P136" s="162"/>
      <c r="Q136" s="162"/>
      <c r="R136" s="162"/>
      <c r="S136" s="162"/>
      <c r="T136" s="163"/>
      <c r="U136" s="70"/>
    </row>
    <row r="137">
      <c r="A137" s="143" t="str">
        <f>'Initial Call'!A45</f>
        <v/>
      </c>
      <c r="B137" s="144"/>
      <c r="C137" s="144"/>
      <c r="D137" s="144"/>
      <c r="E137" s="159"/>
      <c r="F137" s="159"/>
      <c r="G137" s="159"/>
      <c r="H137" s="160"/>
      <c r="I137" s="160"/>
      <c r="J137" s="161"/>
      <c r="K137" s="161"/>
      <c r="L137" s="70"/>
      <c r="M137" s="70"/>
      <c r="N137" s="148"/>
      <c r="O137" s="162"/>
      <c r="P137" s="162"/>
      <c r="Q137" s="162"/>
      <c r="R137" s="162"/>
      <c r="S137" s="162"/>
      <c r="T137" s="163"/>
      <c r="U137" s="70"/>
    </row>
    <row r="138">
      <c r="A138" s="143" t="str">
        <f>'Initial Call'!A46</f>
        <v/>
      </c>
      <c r="B138" s="144"/>
      <c r="C138" s="144"/>
      <c r="D138" s="144"/>
      <c r="E138" s="159"/>
      <c r="F138" s="159"/>
      <c r="G138" s="159"/>
      <c r="H138" s="160"/>
      <c r="I138" s="160"/>
      <c r="J138" s="161"/>
      <c r="K138" s="161"/>
      <c r="L138" s="70"/>
      <c r="M138" s="70"/>
      <c r="N138" s="148"/>
      <c r="O138" s="162"/>
      <c r="P138" s="162"/>
      <c r="Q138" s="162"/>
      <c r="R138" s="162"/>
      <c r="S138" s="162"/>
      <c r="T138" s="163"/>
      <c r="U138" s="70"/>
    </row>
    <row r="139">
      <c r="A139" s="143" t="str">
        <f>'Initial Call'!A47</f>
        <v/>
      </c>
      <c r="B139" s="144"/>
      <c r="C139" s="144"/>
      <c r="D139" s="144"/>
      <c r="E139" s="159"/>
      <c r="F139" s="159"/>
      <c r="G139" s="159"/>
      <c r="H139" s="160"/>
      <c r="I139" s="160"/>
      <c r="J139" s="161"/>
      <c r="K139" s="161"/>
      <c r="L139" s="70"/>
      <c r="M139" s="70"/>
      <c r="N139" s="148"/>
      <c r="O139" s="162"/>
      <c r="P139" s="162"/>
      <c r="Q139" s="162"/>
      <c r="R139" s="162"/>
      <c r="S139" s="162"/>
      <c r="T139" s="163"/>
      <c r="U139" s="70"/>
    </row>
    <row r="140">
      <c r="A140" s="143" t="str">
        <f>'Initial Call'!A48</f>
        <v/>
      </c>
      <c r="B140" s="144"/>
      <c r="C140" s="144"/>
      <c r="D140" s="144"/>
      <c r="E140" s="159"/>
      <c r="F140" s="159"/>
      <c r="G140" s="159"/>
      <c r="H140" s="160"/>
      <c r="I140" s="160"/>
      <c r="J140" s="161"/>
      <c r="K140" s="161"/>
      <c r="L140" s="70"/>
      <c r="M140" s="70"/>
      <c r="N140" s="148"/>
      <c r="O140" s="162"/>
      <c r="P140" s="162"/>
      <c r="Q140" s="162"/>
      <c r="R140" s="162"/>
      <c r="S140" s="162"/>
      <c r="T140" s="163"/>
      <c r="U140" s="70"/>
    </row>
    <row r="141">
      <c r="A141" s="143" t="str">
        <f>'Initial Call'!A49</f>
        <v/>
      </c>
      <c r="B141" s="144"/>
      <c r="C141" s="144"/>
      <c r="D141" s="144"/>
      <c r="E141" s="159"/>
      <c r="F141" s="159"/>
      <c r="G141" s="159"/>
      <c r="H141" s="160"/>
      <c r="I141" s="160"/>
      <c r="J141" s="161"/>
      <c r="K141" s="161"/>
      <c r="L141" s="70"/>
      <c r="M141" s="70"/>
      <c r="N141" s="148"/>
      <c r="O141" s="162"/>
      <c r="P141" s="162"/>
      <c r="Q141" s="162"/>
      <c r="R141" s="162"/>
      <c r="S141" s="162"/>
      <c r="T141" s="163"/>
      <c r="U141" s="70"/>
    </row>
    <row r="142">
      <c r="A142" s="143" t="str">
        <f>'Initial Call'!A50</f>
        <v/>
      </c>
      <c r="B142" s="144"/>
      <c r="C142" s="144"/>
      <c r="D142" s="144"/>
      <c r="E142" s="159"/>
      <c r="F142" s="159"/>
      <c r="G142" s="159"/>
      <c r="H142" s="160"/>
      <c r="I142" s="160"/>
      <c r="J142" s="161"/>
      <c r="K142" s="161"/>
      <c r="L142" s="70"/>
      <c r="M142" s="70"/>
      <c r="N142" s="148"/>
      <c r="O142" s="162"/>
      <c r="P142" s="162"/>
      <c r="Q142" s="162"/>
      <c r="R142" s="162"/>
      <c r="S142" s="162"/>
      <c r="T142" s="163"/>
      <c r="U142" s="70"/>
    </row>
    <row r="143">
      <c r="A143" s="143" t="str">
        <f>'Initial Call'!A51</f>
        <v/>
      </c>
      <c r="B143" s="144"/>
      <c r="C143" s="144"/>
      <c r="D143" s="144"/>
      <c r="E143" s="159"/>
      <c r="F143" s="159"/>
      <c r="G143" s="159"/>
      <c r="H143" s="160"/>
      <c r="I143" s="160"/>
      <c r="J143" s="161"/>
      <c r="K143" s="161"/>
      <c r="L143" s="70"/>
      <c r="M143" s="70"/>
      <c r="N143" s="148"/>
      <c r="O143" s="162"/>
      <c r="P143" s="162"/>
      <c r="Q143" s="162"/>
      <c r="R143" s="162"/>
      <c r="S143" s="162"/>
      <c r="T143" s="163"/>
      <c r="U143" s="70"/>
    </row>
    <row r="144">
      <c r="A144" s="143" t="str">
        <f>'Initial Call'!A52</f>
        <v/>
      </c>
      <c r="B144" s="144"/>
      <c r="C144" s="144"/>
      <c r="D144" s="144"/>
      <c r="E144" s="159"/>
      <c r="F144" s="159"/>
      <c r="G144" s="159"/>
      <c r="H144" s="160"/>
      <c r="I144" s="160"/>
      <c r="J144" s="161"/>
      <c r="K144" s="161"/>
      <c r="L144" s="70"/>
      <c r="M144" s="70"/>
      <c r="N144" s="148"/>
      <c r="O144" s="162"/>
      <c r="P144" s="162"/>
      <c r="Q144" s="162"/>
      <c r="R144" s="162"/>
      <c r="S144" s="162"/>
      <c r="T144" s="163"/>
      <c r="U144" s="70"/>
    </row>
    <row r="145">
      <c r="A145" s="143" t="str">
        <f>'Initial Call'!A53</f>
        <v/>
      </c>
      <c r="B145" s="144"/>
      <c r="C145" s="144"/>
      <c r="D145" s="144"/>
      <c r="E145" s="159"/>
      <c r="F145" s="159"/>
      <c r="G145" s="159"/>
      <c r="H145" s="160"/>
      <c r="I145" s="160"/>
      <c r="J145" s="161"/>
      <c r="K145" s="161"/>
      <c r="L145" s="70"/>
      <c r="M145" s="70"/>
      <c r="N145" s="148"/>
      <c r="O145" s="162"/>
      <c r="P145" s="162"/>
      <c r="Q145" s="162"/>
      <c r="R145" s="162"/>
      <c r="S145" s="162"/>
      <c r="T145" s="163"/>
      <c r="U145" s="70"/>
    </row>
    <row r="146">
      <c r="A146" s="143" t="str">
        <f>'Initial Call'!A54</f>
        <v/>
      </c>
      <c r="B146" s="144"/>
      <c r="C146" s="144"/>
      <c r="D146" s="144"/>
      <c r="E146" s="159"/>
      <c r="F146" s="159"/>
      <c r="G146" s="159"/>
      <c r="H146" s="160"/>
      <c r="I146" s="160"/>
      <c r="J146" s="161"/>
      <c r="K146" s="161"/>
      <c r="L146" s="70"/>
      <c r="M146" s="70"/>
      <c r="N146" s="148"/>
      <c r="O146" s="162"/>
      <c r="P146" s="162"/>
      <c r="Q146" s="162"/>
      <c r="R146" s="162"/>
      <c r="S146" s="162"/>
      <c r="T146" s="163"/>
      <c r="U146" s="70"/>
    </row>
    <row r="147">
      <c r="A147" s="143" t="str">
        <f>'Initial Call'!A55</f>
        <v/>
      </c>
      <c r="B147" s="144"/>
      <c r="C147" s="144"/>
      <c r="D147" s="144"/>
      <c r="E147" s="159"/>
      <c r="F147" s="159"/>
      <c r="G147" s="159"/>
      <c r="H147" s="160"/>
      <c r="I147" s="160"/>
      <c r="J147" s="161"/>
      <c r="K147" s="161"/>
      <c r="L147" s="70"/>
      <c r="M147" s="70"/>
      <c r="N147" s="148"/>
      <c r="O147" s="162"/>
      <c r="P147" s="162"/>
      <c r="Q147" s="162"/>
      <c r="R147" s="162"/>
      <c r="S147" s="162"/>
      <c r="T147" s="163"/>
      <c r="U147" s="70"/>
    </row>
    <row r="148">
      <c r="A148" s="143" t="str">
        <f>'Initial Call'!A56</f>
        <v/>
      </c>
      <c r="B148" s="144"/>
      <c r="C148" s="144"/>
      <c r="D148" s="144"/>
      <c r="E148" s="159"/>
      <c r="F148" s="159"/>
      <c r="G148" s="159"/>
      <c r="H148" s="160"/>
      <c r="I148" s="160"/>
      <c r="J148" s="161"/>
      <c r="K148" s="161"/>
      <c r="L148" s="70"/>
      <c r="M148" s="70"/>
      <c r="N148" s="148"/>
      <c r="O148" s="162"/>
      <c r="P148" s="162"/>
      <c r="Q148" s="162"/>
      <c r="R148" s="162"/>
      <c r="S148" s="162"/>
      <c r="T148" s="163"/>
      <c r="U148" s="70"/>
    </row>
    <row r="149">
      <c r="A149" s="143" t="str">
        <f>'Initial Call'!A57</f>
        <v/>
      </c>
      <c r="B149" s="144"/>
      <c r="C149" s="144"/>
      <c r="D149" s="144"/>
      <c r="E149" s="159"/>
      <c r="F149" s="159"/>
      <c r="G149" s="159"/>
      <c r="H149" s="160"/>
      <c r="I149" s="160"/>
      <c r="J149" s="161"/>
      <c r="K149" s="161"/>
      <c r="L149" s="70"/>
      <c r="M149" s="70"/>
      <c r="N149" s="148"/>
      <c r="O149" s="162"/>
      <c r="P149" s="162"/>
      <c r="Q149" s="162"/>
      <c r="R149" s="162"/>
      <c r="S149" s="162"/>
      <c r="T149" s="163"/>
      <c r="U149" s="70"/>
    </row>
    <row r="150">
      <c r="A150" s="143" t="str">
        <f>'Initial Call'!A58</f>
        <v/>
      </c>
      <c r="B150" s="144"/>
      <c r="C150" s="144"/>
      <c r="D150" s="144"/>
      <c r="E150" s="159"/>
      <c r="F150" s="159"/>
      <c r="G150" s="159"/>
      <c r="H150" s="160"/>
      <c r="I150" s="160"/>
      <c r="J150" s="161"/>
      <c r="K150" s="161"/>
      <c r="L150" s="70"/>
      <c r="M150" s="70"/>
      <c r="N150" s="148"/>
      <c r="O150" s="162"/>
      <c r="P150" s="162"/>
      <c r="Q150" s="162"/>
      <c r="R150" s="162"/>
      <c r="S150" s="162"/>
      <c r="T150" s="163"/>
      <c r="U150" s="70"/>
    </row>
    <row r="151">
      <c r="A151" s="143" t="str">
        <f>'Initial Call'!A59</f>
        <v/>
      </c>
      <c r="B151" s="144"/>
      <c r="C151" s="144"/>
      <c r="D151" s="144"/>
      <c r="E151" s="159"/>
      <c r="F151" s="159"/>
      <c r="G151" s="159"/>
      <c r="H151" s="160"/>
      <c r="I151" s="160"/>
      <c r="J151" s="161"/>
      <c r="K151" s="161"/>
      <c r="L151" s="70"/>
      <c r="M151" s="70"/>
      <c r="N151" s="148"/>
      <c r="O151" s="162"/>
      <c r="P151" s="162"/>
      <c r="Q151" s="162"/>
      <c r="R151" s="162"/>
      <c r="S151" s="162"/>
      <c r="T151" s="163"/>
      <c r="U151" s="70"/>
    </row>
    <row r="152">
      <c r="A152" s="143" t="str">
        <f>'Initial Call'!A60</f>
        <v/>
      </c>
      <c r="B152" s="144"/>
      <c r="C152" s="144"/>
      <c r="D152" s="144"/>
      <c r="E152" s="159"/>
      <c r="F152" s="159"/>
      <c r="G152" s="159"/>
      <c r="H152" s="160"/>
      <c r="I152" s="160"/>
      <c r="J152" s="161"/>
      <c r="K152" s="161"/>
      <c r="L152" s="70"/>
      <c r="M152" s="70"/>
      <c r="N152" s="148"/>
      <c r="O152" s="162"/>
      <c r="P152" s="162"/>
      <c r="Q152" s="162"/>
      <c r="R152" s="162"/>
      <c r="S152" s="162"/>
      <c r="T152" s="163"/>
      <c r="U152" s="70"/>
    </row>
    <row r="153">
      <c r="A153" s="143" t="str">
        <f>'Initial Call'!A61</f>
        <v/>
      </c>
      <c r="B153" s="144"/>
      <c r="C153" s="144"/>
      <c r="D153" s="144"/>
      <c r="E153" s="159"/>
      <c r="F153" s="159"/>
      <c r="G153" s="159"/>
      <c r="H153" s="160"/>
      <c r="I153" s="160"/>
      <c r="J153" s="161"/>
      <c r="K153" s="161"/>
      <c r="L153" s="70"/>
      <c r="M153" s="70"/>
      <c r="N153" s="148"/>
      <c r="O153" s="162"/>
      <c r="P153" s="162"/>
      <c r="Q153" s="162"/>
      <c r="R153" s="162"/>
      <c r="S153" s="162"/>
      <c r="T153" s="163"/>
      <c r="U153" s="70"/>
    </row>
    <row r="154">
      <c r="A154" s="143" t="str">
        <f>'Initial Call'!A62</f>
        <v/>
      </c>
      <c r="B154" s="144"/>
      <c r="C154" s="144"/>
      <c r="D154" s="144"/>
      <c r="E154" s="159"/>
      <c r="F154" s="159"/>
      <c r="G154" s="159"/>
      <c r="H154" s="160"/>
      <c r="I154" s="160"/>
      <c r="J154" s="161"/>
      <c r="K154" s="161"/>
      <c r="L154" s="70"/>
      <c r="M154" s="70"/>
      <c r="N154" s="148"/>
      <c r="O154" s="162"/>
      <c r="P154" s="162"/>
      <c r="Q154" s="162"/>
      <c r="R154" s="162"/>
      <c r="S154" s="162"/>
      <c r="T154" s="163"/>
      <c r="U154" s="70"/>
    </row>
    <row r="155">
      <c r="A155" s="143" t="str">
        <f>'Initial Call'!A63</f>
        <v/>
      </c>
      <c r="B155" s="144"/>
      <c r="C155" s="144"/>
      <c r="D155" s="144"/>
      <c r="E155" s="159"/>
      <c r="F155" s="159"/>
      <c r="G155" s="159"/>
      <c r="H155" s="160"/>
      <c r="I155" s="160"/>
      <c r="J155" s="161"/>
      <c r="K155" s="161"/>
      <c r="L155" s="70"/>
      <c r="M155" s="70"/>
      <c r="N155" s="148"/>
      <c r="O155" s="162"/>
      <c r="P155" s="162"/>
      <c r="Q155" s="162"/>
      <c r="R155" s="162"/>
      <c r="S155" s="162"/>
      <c r="T155" s="163"/>
      <c r="U155" s="70"/>
    </row>
    <row r="156">
      <c r="A156" s="143" t="str">
        <f>'Initial Call'!A64</f>
        <v/>
      </c>
      <c r="B156" s="144"/>
      <c r="C156" s="144"/>
      <c r="D156" s="144"/>
      <c r="E156" s="159"/>
      <c r="F156" s="159"/>
      <c r="G156" s="159"/>
      <c r="H156" s="160"/>
      <c r="I156" s="160"/>
      <c r="J156" s="161"/>
      <c r="K156" s="161"/>
      <c r="L156" s="70"/>
      <c r="M156" s="70"/>
      <c r="N156" s="148"/>
      <c r="O156" s="162"/>
      <c r="P156" s="162"/>
      <c r="Q156" s="162"/>
      <c r="R156" s="162"/>
      <c r="S156" s="162"/>
      <c r="T156" s="163"/>
      <c r="U156" s="70"/>
    </row>
    <row r="157">
      <c r="A157" s="143" t="str">
        <f>'Initial Call'!A65</f>
        <v/>
      </c>
      <c r="B157" s="144"/>
      <c r="C157" s="144"/>
      <c r="D157" s="144"/>
      <c r="E157" s="159"/>
      <c r="F157" s="159"/>
      <c r="G157" s="159"/>
      <c r="H157" s="160"/>
      <c r="I157" s="160"/>
      <c r="J157" s="161"/>
      <c r="K157" s="161"/>
      <c r="L157" s="70"/>
      <c r="M157" s="70"/>
      <c r="N157" s="148"/>
      <c r="O157" s="162"/>
      <c r="P157" s="162"/>
      <c r="Q157" s="162"/>
      <c r="R157" s="162"/>
      <c r="S157" s="162"/>
      <c r="T157" s="163"/>
      <c r="U157" s="70"/>
    </row>
    <row r="158">
      <c r="A158" s="143" t="str">
        <f>'Initial Call'!A66</f>
        <v/>
      </c>
      <c r="B158" s="144"/>
      <c r="C158" s="144"/>
      <c r="D158" s="144"/>
      <c r="E158" s="159"/>
      <c r="F158" s="159"/>
      <c r="G158" s="159"/>
      <c r="H158" s="160"/>
      <c r="I158" s="160"/>
      <c r="J158" s="161"/>
      <c r="K158" s="161"/>
      <c r="L158" s="70"/>
      <c r="M158" s="70"/>
      <c r="N158" s="148"/>
      <c r="O158" s="162"/>
      <c r="P158" s="162"/>
      <c r="Q158" s="162"/>
      <c r="R158" s="162"/>
      <c r="S158" s="162"/>
      <c r="T158" s="163"/>
      <c r="U158" s="70"/>
    </row>
    <row r="159">
      <c r="A159" s="143" t="str">
        <f>'Initial Call'!A67</f>
        <v/>
      </c>
      <c r="B159" s="144"/>
      <c r="C159" s="144"/>
      <c r="D159" s="144"/>
      <c r="E159" s="159"/>
      <c r="F159" s="159"/>
      <c r="G159" s="159"/>
      <c r="H159" s="160"/>
      <c r="I159" s="160"/>
      <c r="J159" s="161"/>
      <c r="K159" s="161"/>
      <c r="L159" s="70"/>
      <c r="M159" s="70"/>
      <c r="N159" s="148"/>
      <c r="O159" s="162"/>
      <c r="P159" s="162"/>
      <c r="Q159" s="162"/>
      <c r="R159" s="162"/>
      <c r="S159" s="162"/>
      <c r="T159" s="163"/>
      <c r="U159" s="70"/>
    </row>
    <row r="160">
      <c r="A160" s="143" t="str">
        <f>'Initial Call'!A68</f>
        <v/>
      </c>
      <c r="B160" s="144"/>
      <c r="C160" s="144"/>
      <c r="D160" s="144"/>
      <c r="E160" s="159"/>
      <c r="F160" s="159"/>
      <c r="G160" s="159"/>
      <c r="H160" s="160"/>
      <c r="I160" s="160"/>
      <c r="J160" s="161"/>
      <c r="K160" s="161"/>
      <c r="L160" s="70"/>
      <c r="M160" s="70"/>
      <c r="N160" s="148"/>
      <c r="O160" s="162"/>
      <c r="P160" s="162"/>
      <c r="Q160" s="162"/>
      <c r="R160" s="162"/>
      <c r="S160" s="162"/>
      <c r="T160" s="163"/>
      <c r="U160" s="70"/>
    </row>
    <row r="161">
      <c r="A161" s="143" t="str">
        <f>'Initial Call'!A69</f>
        <v/>
      </c>
      <c r="B161" s="144"/>
      <c r="C161" s="144"/>
      <c r="D161" s="144"/>
      <c r="E161" s="159"/>
      <c r="F161" s="159"/>
      <c r="G161" s="159"/>
      <c r="H161" s="160"/>
      <c r="I161" s="160"/>
      <c r="J161" s="161"/>
      <c r="K161" s="161"/>
      <c r="L161" s="70"/>
      <c r="M161" s="70"/>
      <c r="N161" s="148"/>
      <c r="O161" s="162"/>
      <c r="P161" s="162"/>
      <c r="Q161" s="162"/>
      <c r="R161" s="162"/>
      <c r="S161" s="162"/>
      <c r="T161" s="163"/>
      <c r="U161" s="70"/>
    </row>
    <row r="162">
      <c r="A162" s="143" t="str">
        <f>'Initial Call'!A70</f>
        <v/>
      </c>
      <c r="B162" s="144"/>
      <c r="C162" s="144"/>
      <c r="D162" s="144"/>
      <c r="E162" s="159"/>
      <c r="F162" s="159"/>
      <c r="G162" s="159"/>
      <c r="H162" s="160"/>
      <c r="I162" s="160"/>
      <c r="J162" s="161"/>
      <c r="K162" s="161"/>
      <c r="L162" s="70"/>
      <c r="M162" s="70"/>
      <c r="N162" s="148"/>
      <c r="O162" s="162"/>
      <c r="P162" s="162"/>
      <c r="Q162" s="162"/>
      <c r="R162" s="162"/>
      <c r="S162" s="162"/>
      <c r="T162" s="163"/>
      <c r="U162" s="70"/>
    </row>
    <row r="163">
      <c r="A163" s="143" t="str">
        <f>'Initial Call'!A71</f>
        <v/>
      </c>
      <c r="B163" s="144"/>
      <c r="C163" s="144"/>
      <c r="D163" s="144"/>
      <c r="E163" s="159"/>
      <c r="F163" s="159"/>
      <c r="G163" s="159"/>
      <c r="H163" s="160"/>
      <c r="I163" s="160"/>
      <c r="J163" s="161"/>
      <c r="K163" s="161"/>
      <c r="L163" s="70"/>
      <c r="M163" s="70"/>
      <c r="N163" s="148"/>
      <c r="O163" s="162"/>
      <c r="P163" s="162"/>
      <c r="Q163" s="162"/>
      <c r="R163" s="162"/>
      <c r="S163" s="162"/>
      <c r="T163" s="163"/>
      <c r="U163" s="70"/>
    </row>
    <row r="164">
      <c r="A164" s="143" t="str">
        <f>'Initial Call'!A72</f>
        <v/>
      </c>
      <c r="B164" s="144"/>
      <c r="C164" s="144"/>
      <c r="D164" s="144"/>
      <c r="E164" s="159"/>
      <c r="F164" s="159"/>
      <c r="G164" s="159"/>
      <c r="H164" s="160"/>
      <c r="I164" s="160"/>
      <c r="J164" s="161"/>
      <c r="K164" s="161"/>
      <c r="L164" s="70"/>
      <c r="M164" s="70"/>
      <c r="N164" s="148"/>
      <c r="O164" s="162"/>
      <c r="P164" s="162"/>
      <c r="Q164" s="162"/>
      <c r="R164" s="162"/>
      <c r="S164" s="162"/>
      <c r="T164" s="163"/>
      <c r="U164" s="70"/>
    </row>
    <row r="165">
      <c r="A165" s="143" t="str">
        <f>'Initial Call'!A73</f>
        <v/>
      </c>
      <c r="B165" s="144"/>
      <c r="C165" s="144"/>
      <c r="D165" s="144"/>
      <c r="E165" s="159"/>
      <c r="F165" s="159"/>
      <c r="G165" s="159"/>
      <c r="H165" s="160"/>
      <c r="I165" s="160"/>
      <c r="J165" s="161"/>
      <c r="K165" s="161"/>
      <c r="L165" s="70"/>
      <c r="M165" s="70"/>
      <c r="N165" s="148"/>
      <c r="O165" s="162"/>
      <c r="P165" s="162"/>
      <c r="Q165" s="162"/>
      <c r="R165" s="162"/>
      <c r="S165" s="162"/>
      <c r="T165" s="163"/>
      <c r="U165" s="70"/>
    </row>
    <row r="166">
      <c r="A166" s="143" t="str">
        <f>'Initial Call'!A74</f>
        <v/>
      </c>
      <c r="B166" s="144"/>
      <c r="C166" s="144"/>
      <c r="D166" s="144"/>
      <c r="E166" s="159"/>
      <c r="F166" s="159"/>
      <c r="G166" s="159"/>
      <c r="H166" s="160"/>
      <c r="I166" s="160"/>
      <c r="J166" s="161"/>
      <c r="K166" s="161"/>
      <c r="L166" s="70"/>
      <c r="M166" s="70"/>
      <c r="N166" s="148"/>
      <c r="O166" s="162"/>
      <c r="P166" s="162"/>
      <c r="Q166" s="162"/>
      <c r="R166" s="162"/>
      <c r="S166" s="162"/>
      <c r="T166" s="163"/>
      <c r="U166" s="70"/>
    </row>
    <row r="167">
      <c r="A167" s="143" t="str">
        <f>'Initial Call'!A75</f>
        <v/>
      </c>
      <c r="B167" s="144"/>
      <c r="C167" s="144"/>
      <c r="D167" s="144"/>
      <c r="E167" s="159"/>
      <c r="F167" s="159"/>
      <c r="G167" s="159"/>
      <c r="H167" s="160"/>
      <c r="I167" s="160"/>
      <c r="J167" s="161"/>
      <c r="K167" s="161"/>
      <c r="L167" s="70"/>
      <c r="M167" s="70"/>
      <c r="N167" s="148"/>
      <c r="O167" s="162"/>
      <c r="P167" s="162"/>
      <c r="Q167" s="162"/>
      <c r="R167" s="162"/>
      <c r="S167" s="162"/>
      <c r="T167" s="163"/>
      <c r="U167" s="70"/>
    </row>
    <row r="168">
      <c r="A168" s="143" t="str">
        <f>'Initial Call'!A76</f>
        <v/>
      </c>
      <c r="B168" s="144"/>
      <c r="C168" s="144"/>
      <c r="D168" s="144"/>
      <c r="E168" s="159"/>
      <c r="F168" s="159"/>
      <c r="G168" s="159"/>
      <c r="H168" s="160"/>
      <c r="I168" s="160"/>
      <c r="J168" s="161"/>
      <c r="K168" s="161"/>
      <c r="L168" s="70"/>
      <c r="M168" s="70"/>
      <c r="N168" s="148"/>
      <c r="O168" s="162"/>
      <c r="P168" s="162"/>
      <c r="Q168" s="162"/>
      <c r="R168" s="162"/>
      <c r="S168" s="162"/>
      <c r="T168" s="163"/>
      <c r="U168" s="70"/>
    </row>
    <row r="169">
      <c r="A169" s="143" t="str">
        <f>'Initial Call'!A77</f>
        <v/>
      </c>
      <c r="B169" s="144"/>
      <c r="C169" s="144"/>
      <c r="D169" s="144"/>
      <c r="E169" s="159"/>
      <c r="F169" s="159"/>
      <c r="G169" s="159"/>
      <c r="H169" s="160"/>
      <c r="I169" s="160"/>
      <c r="J169" s="161"/>
      <c r="K169" s="161"/>
      <c r="L169" s="70"/>
      <c r="M169" s="70"/>
      <c r="N169" s="148"/>
      <c r="O169" s="162"/>
      <c r="P169" s="162"/>
      <c r="Q169" s="162"/>
      <c r="R169" s="162"/>
      <c r="S169" s="162"/>
      <c r="T169" s="163"/>
      <c r="U169" s="70"/>
    </row>
    <row r="170">
      <c r="A170" s="143" t="str">
        <f>'Initial Call'!A78</f>
        <v/>
      </c>
      <c r="B170" s="144"/>
      <c r="C170" s="144"/>
      <c r="D170" s="144"/>
      <c r="E170" s="159"/>
      <c r="F170" s="159"/>
      <c r="G170" s="159"/>
      <c r="H170" s="160"/>
      <c r="I170" s="160"/>
      <c r="J170" s="161"/>
      <c r="K170" s="161"/>
      <c r="L170" s="70"/>
      <c r="M170" s="70"/>
      <c r="N170" s="148"/>
      <c r="O170" s="162"/>
      <c r="P170" s="162"/>
      <c r="Q170" s="162"/>
      <c r="R170" s="162"/>
      <c r="S170" s="162"/>
      <c r="T170" s="163"/>
      <c r="U170" s="70"/>
    </row>
    <row r="171">
      <c r="A171" s="143" t="str">
        <f>'Initial Call'!A79</f>
        <v/>
      </c>
      <c r="B171" s="144"/>
      <c r="C171" s="144"/>
      <c r="D171" s="144"/>
      <c r="E171" s="159"/>
      <c r="F171" s="159"/>
      <c r="G171" s="159"/>
      <c r="H171" s="160"/>
      <c r="I171" s="160"/>
      <c r="J171" s="161"/>
      <c r="K171" s="161"/>
      <c r="L171" s="70"/>
      <c r="M171" s="70"/>
      <c r="N171" s="148"/>
      <c r="O171" s="162"/>
      <c r="P171" s="162"/>
      <c r="Q171" s="162"/>
      <c r="R171" s="162"/>
      <c r="S171" s="162"/>
      <c r="T171" s="163"/>
      <c r="U171" s="70"/>
    </row>
    <row r="172">
      <c r="A172" s="143" t="str">
        <f>'Initial Call'!A80</f>
        <v/>
      </c>
      <c r="B172" s="144"/>
      <c r="C172" s="144"/>
      <c r="D172" s="144"/>
      <c r="E172" s="159"/>
      <c r="F172" s="159"/>
      <c r="G172" s="159"/>
      <c r="H172" s="160"/>
      <c r="I172" s="160"/>
      <c r="J172" s="161"/>
      <c r="K172" s="161"/>
      <c r="L172" s="70"/>
      <c r="M172" s="70"/>
      <c r="N172" s="148"/>
      <c r="O172" s="162"/>
      <c r="P172" s="162"/>
      <c r="Q172" s="162"/>
      <c r="R172" s="162"/>
      <c r="S172" s="162"/>
      <c r="T172" s="163"/>
      <c r="U172" s="70"/>
    </row>
    <row r="173">
      <c r="A173" s="143" t="str">
        <f>'Initial Call'!A81</f>
        <v/>
      </c>
      <c r="B173" s="144"/>
      <c r="C173" s="144"/>
      <c r="D173" s="144"/>
      <c r="E173" s="159"/>
      <c r="F173" s="159"/>
      <c r="G173" s="159"/>
      <c r="H173" s="160"/>
      <c r="I173" s="160"/>
      <c r="J173" s="161"/>
      <c r="K173" s="161"/>
      <c r="L173" s="70"/>
      <c r="M173" s="70"/>
      <c r="N173" s="148"/>
      <c r="O173" s="162"/>
      <c r="P173" s="162"/>
      <c r="Q173" s="162"/>
      <c r="R173" s="162"/>
      <c r="S173" s="162"/>
      <c r="T173" s="163"/>
      <c r="U173" s="70"/>
    </row>
    <row r="174">
      <c r="A174" s="143" t="str">
        <f>'Initial Call'!A82</f>
        <v/>
      </c>
      <c r="B174" s="144"/>
      <c r="C174" s="144"/>
      <c r="D174" s="144"/>
      <c r="E174" s="159"/>
      <c r="F174" s="159"/>
      <c r="G174" s="159"/>
      <c r="H174" s="160"/>
      <c r="I174" s="160"/>
      <c r="J174" s="161"/>
      <c r="K174" s="161"/>
      <c r="L174" s="70"/>
      <c r="M174" s="70"/>
      <c r="N174" s="148"/>
      <c r="O174" s="162"/>
      <c r="P174" s="162"/>
      <c r="Q174" s="162"/>
      <c r="R174" s="162"/>
      <c r="S174" s="162"/>
      <c r="T174" s="163"/>
      <c r="U174" s="70"/>
    </row>
    <row r="175">
      <c r="A175" s="143" t="str">
        <f>'Initial Call'!A83</f>
        <v/>
      </c>
      <c r="B175" s="144"/>
      <c r="C175" s="144"/>
      <c r="D175" s="144"/>
      <c r="E175" s="159"/>
      <c r="F175" s="159"/>
      <c r="G175" s="159"/>
      <c r="H175" s="160"/>
      <c r="I175" s="160"/>
      <c r="J175" s="161"/>
      <c r="K175" s="161"/>
      <c r="L175" s="70"/>
      <c r="M175" s="70"/>
      <c r="N175" s="148"/>
      <c r="O175" s="162"/>
      <c r="P175" s="162"/>
      <c r="Q175" s="162"/>
      <c r="R175" s="162"/>
      <c r="S175" s="162"/>
      <c r="T175" s="163"/>
      <c r="U175" s="70"/>
    </row>
    <row r="176">
      <c r="A176" s="143" t="str">
        <f>'Initial Call'!A84</f>
        <v/>
      </c>
      <c r="B176" s="144"/>
      <c r="C176" s="144"/>
      <c r="D176" s="144"/>
      <c r="E176" s="159"/>
      <c r="F176" s="159"/>
      <c r="G176" s="159"/>
      <c r="H176" s="160"/>
      <c r="I176" s="160"/>
      <c r="J176" s="161"/>
      <c r="K176" s="161"/>
      <c r="L176" s="70"/>
      <c r="M176" s="70"/>
      <c r="N176" s="148"/>
      <c r="O176" s="162"/>
      <c r="P176" s="162"/>
      <c r="Q176" s="162"/>
      <c r="R176" s="162"/>
      <c r="S176" s="162"/>
      <c r="T176" s="163"/>
      <c r="U176" s="70"/>
    </row>
    <row r="177">
      <c r="A177" s="143" t="str">
        <f>'Initial Call'!A85</f>
        <v/>
      </c>
      <c r="B177" s="144"/>
      <c r="C177" s="144"/>
      <c r="D177" s="144"/>
      <c r="E177" s="159"/>
      <c r="F177" s="159"/>
      <c r="G177" s="159"/>
      <c r="H177" s="160"/>
      <c r="I177" s="160"/>
      <c r="J177" s="161"/>
      <c r="K177" s="161"/>
      <c r="L177" s="70"/>
      <c r="M177" s="70"/>
      <c r="N177" s="148"/>
      <c r="O177" s="162"/>
      <c r="P177" s="162"/>
      <c r="Q177" s="162"/>
      <c r="R177" s="162"/>
      <c r="S177" s="162"/>
      <c r="T177" s="163"/>
      <c r="U177" s="70"/>
    </row>
    <row r="178">
      <c r="A178" s="143" t="str">
        <f>'Initial Call'!A86</f>
        <v/>
      </c>
      <c r="B178" s="144"/>
      <c r="C178" s="144"/>
      <c r="D178" s="144"/>
      <c r="E178" s="159"/>
      <c r="F178" s="159"/>
      <c r="G178" s="159"/>
      <c r="H178" s="160"/>
      <c r="I178" s="160"/>
      <c r="J178" s="161"/>
      <c r="K178" s="161"/>
      <c r="L178" s="70"/>
      <c r="M178" s="70"/>
      <c r="N178" s="148"/>
      <c r="O178" s="162"/>
      <c r="P178" s="162"/>
      <c r="Q178" s="162"/>
      <c r="R178" s="162"/>
      <c r="S178" s="162"/>
      <c r="T178" s="163"/>
      <c r="U178" s="70"/>
    </row>
    <row r="179">
      <c r="A179" s="143" t="str">
        <f>'Initial Call'!A87</f>
        <v/>
      </c>
      <c r="B179" s="144"/>
      <c r="C179" s="144"/>
      <c r="D179" s="144"/>
      <c r="E179" s="159"/>
      <c r="F179" s="159"/>
      <c r="G179" s="159"/>
      <c r="H179" s="160"/>
      <c r="I179" s="160"/>
      <c r="J179" s="161"/>
      <c r="K179" s="161"/>
      <c r="L179" s="70"/>
      <c r="M179" s="70"/>
      <c r="N179" s="148"/>
      <c r="O179" s="162"/>
      <c r="P179" s="162"/>
      <c r="Q179" s="162"/>
      <c r="R179" s="162"/>
      <c r="S179" s="162"/>
      <c r="T179" s="163"/>
      <c r="U179" s="70"/>
    </row>
    <row r="180">
      <c r="A180" s="143" t="str">
        <f>'Initial Call'!A88</f>
        <v/>
      </c>
      <c r="B180" s="144"/>
      <c r="C180" s="144"/>
      <c r="D180" s="144"/>
      <c r="E180" s="159"/>
      <c r="F180" s="159"/>
      <c r="G180" s="159"/>
      <c r="H180" s="160"/>
      <c r="I180" s="160"/>
      <c r="J180" s="161"/>
      <c r="K180" s="161"/>
      <c r="L180" s="70"/>
      <c r="M180" s="70"/>
      <c r="N180" s="148"/>
      <c r="O180" s="162"/>
      <c r="P180" s="162"/>
      <c r="Q180" s="162"/>
      <c r="R180" s="162"/>
      <c r="S180" s="162"/>
      <c r="T180" s="163"/>
      <c r="U180" s="70"/>
    </row>
    <row r="181">
      <c r="A181" s="143" t="str">
        <f>'Initial Call'!A89</f>
        <v/>
      </c>
      <c r="B181" s="144"/>
      <c r="C181" s="144"/>
      <c r="D181" s="144"/>
      <c r="E181" s="159"/>
      <c r="F181" s="159"/>
      <c r="G181" s="159"/>
      <c r="H181" s="160"/>
      <c r="I181" s="160"/>
      <c r="J181" s="161"/>
      <c r="K181" s="161"/>
      <c r="L181" s="70"/>
      <c r="M181" s="70"/>
      <c r="N181" s="148"/>
      <c r="O181" s="162"/>
      <c r="P181" s="162"/>
      <c r="Q181" s="162"/>
      <c r="R181" s="162"/>
      <c r="S181" s="162"/>
      <c r="T181" s="163"/>
      <c r="U181" s="70"/>
    </row>
    <row r="182">
      <c r="A182" s="143" t="str">
        <f>'Initial Call'!A90</f>
        <v/>
      </c>
      <c r="B182" s="144"/>
      <c r="C182" s="144"/>
      <c r="D182" s="144"/>
      <c r="E182" s="159"/>
      <c r="F182" s="159"/>
      <c r="G182" s="159"/>
      <c r="H182" s="160"/>
      <c r="I182" s="160"/>
      <c r="J182" s="161"/>
      <c r="K182" s="161"/>
      <c r="L182" s="70"/>
      <c r="M182" s="70"/>
      <c r="N182" s="148"/>
      <c r="O182" s="162"/>
      <c r="P182" s="162"/>
      <c r="Q182" s="162"/>
      <c r="R182" s="162"/>
      <c r="S182" s="162"/>
      <c r="T182" s="163"/>
      <c r="U182" s="70"/>
    </row>
    <row r="183">
      <c r="A183" s="143" t="str">
        <f>'Initial Call'!A91</f>
        <v/>
      </c>
      <c r="B183" s="144"/>
      <c r="C183" s="144"/>
      <c r="D183" s="144"/>
      <c r="E183" s="159"/>
      <c r="F183" s="159"/>
      <c r="G183" s="159"/>
      <c r="H183" s="160"/>
      <c r="I183" s="160"/>
      <c r="J183" s="161"/>
      <c r="K183" s="161"/>
      <c r="L183" s="70"/>
      <c r="M183" s="70"/>
      <c r="N183" s="148"/>
      <c r="O183" s="162"/>
      <c r="P183" s="162"/>
      <c r="Q183" s="162"/>
      <c r="R183" s="162"/>
      <c r="S183" s="162"/>
      <c r="T183" s="163"/>
      <c r="U183" s="70"/>
    </row>
    <row r="184">
      <c r="A184" s="143" t="str">
        <f>'Initial Call'!A92</f>
        <v/>
      </c>
      <c r="B184" s="144"/>
      <c r="C184" s="144"/>
      <c r="D184" s="144"/>
      <c r="E184" s="159"/>
      <c r="F184" s="159"/>
      <c r="G184" s="159"/>
      <c r="H184" s="160"/>
      <c r="I184" s="160"/>
      <c r="J184" s="161"/>
      <c r="K184" s="161"/>
      <c r="L184" s="70"/>
      <c r="M184" s="70"/>
      <c r="N184" s="148"/>
      <c r="O184" s="162"/>
      <c r="P184" s="162"/>
      <c r="Q184" s="162"/>
      <c r="R184" s="162"/>
      <c r="S184" s="162"/>
      <c r="T184" s="163"/>
      <c r="U184" s="70"/>
    </row>
    <row r="185">
      <c r="A185" s="143" t="str">
        <f>'Initial Call'!A93</f>
        <v/>
      </c>
      <c r="B185" s="144"/>
      <c r="C185" s="144"/>
      <c r="D185" s="144"/>
      <c r="E185" s="159"/>
      <c r="F185" s="159"/>
      <c r="G185" s="159"/>
      <c r="H185" s="160"/>
      <c r="I185" s="160"/>
      <c r="J185" s="161"/>
      <c r="K185" s="161"/>
      <c r="L185" s="70"/>
      <c r="M185" s="70"/>
      <c r="N185" s="148"/>
      <c r="O185" s="162"/>
      <c r="P185" s="162"/>
      <c r="Q185" s="162"/>
      <c r="R185" s="162"/>
      <c r="S185" s="162"/>
      <c r="T185" s="163"/>
      <c r="U185" s="70"/>
    </row>
    <row r="186">
      <c r="A186" s="143" t="str">
        <f>'Initial Call'!A94</f>
        <v/>
      </c>
      <c r="B186" s="144"/>
      <c r="C186" s="144"/>
      <c r="D186" s="144"/>
      <c r="E186" s="159"/>
      <c r="F186" s="159"/>
      <c r="G186" s="159"/>
      <c r="H186" s="160"/>
      <c r="I186" s="160"/>
      <c r="J186" s="161"/>
      <c r="K186" s="161"/>
      <c r="L186" s="70"/>
      <c r="M186" s="70"/>
      <c r="N186" s="148"/>
      <c r="O186" s="162"/>
      <c r="P186" s="162"/>
      <c r="Q186" s="162"/>
      <c r="R186" s="162"/>
      <c r="S186" s="162"/>
      <c r="T186" s="163"/>
      <c r="U186" s="70"/>
    </row>
    <row r="187">
      <c r="A187" s="143" t="str">
        <f>'Initial Call'!A95</f>
        <v/>
      </c>
      <c r="B187" s="144"/>
      <c r="C187" s="144"/>
      <c r="D187" s="144"/>
      <c r="E187" s="159"/>
      <c r="F187" s="159"/>
      <c r="G187" s="159"/>
      <c r="H187" s="160"/>
      <c r="I187" s="160"/>
      <c r="J187" s="161"/>
      <c r="K187" s="161"/>
      <c r="L187" s="70"/>
      <c r="M187" s="70"/>
      <c r="N187" s="148"/>
      <c r="O187" s="162"/>
      <c r="P187" s="162"/>
      <c r="Q187" s="162"/>
      <c r="R187" s="162"/>
      <c r="S187" s="162"/>
      <c r="T187" s="163"/>
      <c r="U187" s="70"/>
    </row>
    <row r="188">
      <c r="A188" s="143" t="str">
        <f>'Initial Call'!A96</f>
        <v/>
      </c>
      <c r="B188" s="144"/>
      <c r="C188" s="144"/>
      <c r="D188" s="144"/>
      <c r="E188" s="159"/>
      <c r="F188" s="159"/>
      <c r="G188" s="159"/>
      <c r="H188" s="160"/>
      <c r="I188" s="160"/>
      <c r="J188" s="161"/>
      <c r="K188" s="161"/>
      <c r="L188" s="70"/>
      <c r="M188" s="70"/>
      <c r="N188" s="148"/>
      <c r="O188" s="162"/>
      <c r="P188" s="162"/>
      <c r="Q188" s="162"/>
      <c r="R188" s="162"/>
      <c r="S188" s="162"/>
      <c r="T188" s="163"/>
      <c r="U188" s="70"/>
    </row>
    <row r="189">
      <c r="A189" s="143" t="str">
        <f>'Initial Call'!A97</f>
        <v/>
      </c>
      <c r="B189" s="144"/>
      <c r="C189" s="144"/>
      <c r="D189" s="144"/>
      <c r="E189" s="159"/>
      <c r="F189" s="159"/>
      <c r="G189" s="159"/>
      <c r="H189" s="160"/>
      <c r="I189" s="160"/>
      <c r="J189" s="161"/>
      <c r="K189" s="161"/>
      <c r="L189" s="70"/>
      <c r="M189" s="70"/>
      <c r="N189" s="148"/>
      <c r="O189" s="162"/>
      <c r="P189" s="162"/>
      <c r="Q189" s="162"/>
      <c r="R189" s="162"/>
      <c r="S189" s="162"/>
      <c r="T189" s="163"/>
      <c r="U189" s="70"/>
    </row>
    <row r="190">
      <c r="A190" s="143" t="str">
        <f>'Initial Call'!A98</f>
        <v/>
      </c>
      <c r="B190" s="144"/>
      <c r="C190" s="144"/>
      <c r="D190" s="144"/>
      <c r="E190" s="159"/>
      <c r="F190" s="159"/>
      <c r="G190" s="159"/>
      <c r="H190" s="160"/>
      <c r="I190" s="160"/>
      <c r="J190" s="161"/>
      <c r="K190" s="161"/>
      <c r="L190" s="70"/>
      <c r="M190" s="70"/>
      <c r="N190" s="148"/>
      <c r="O190" s="162"/>
      <c r="P190" s="162"/>
      <c r="Q190" s="162"/>
      <c r="R190" s="162"/>
      <c r="S190" s="162"/>
      <c r="T190" s="163"/>
      <c r="U190" s="70"/>
    </row>
    <row r="191">
      <c r="A191" s="143" t="str">
        <f>'Initial Call'!A99</f>
        <v/>
      </c>
      <c r="B191" s="144"/>
      <c r="C191" s="144"/>
      <c r="D191" s="144"/>
      <c r="E191" s="159"/>
      <c r="F191" s="159"/>
      <c r="G191" s="159"/>
      <c r="H191" s="160"/>
      <c r="I191" s="160"/>
      <c r="J191" s="161"/>
      <c r="K191" s="161"/>
      <c r="L191" s="70"/>
      <c r="M191" s="70"/>
      <c r="N191" s="148"/>
      <c r="O191" s="162"/>
      <c r="P191" s="162"/>
      <c r="Q191" s="162"/>
      <c r="R191" s="162"/>
      <c r="S191" s="162"/>
      <c r="T191" s="163"/>
      <c r="U191" s="70"/>
    </row>
    <row r="192">
      <c r="A192" s="143" t="str">
        <f>'Initial Call'!A100</f>
        <v/>
      </c>
      <c r="B192" s="144"/>
      <c r="C192" s="144"/>
      <c r="D192" s="144"/>
      <c r="E192" s="159"/>
      <c r="F192" s="159"/>
      <c r="G192" s="159"/>
      <c r="H192" s="160"/>
      <c r="I192" s="160"/>
      <c r="J192" s="161"/>
      <c r="K192" s="161"/>
      <c r="L192" s="70"/>
      <c r="M192" s="70"/>
      <c r="N192" s="148"/>
      <c r="O192" s="162"/>
      <c r="P192" s="162"/>
      <c r="Q192" s="162"/>
      <c r="R192" s="162"/>
      <c r="S192" s="162"/>
      <c r="T192" s="163"/>
      <c r="U192" s="70"/>
    </row>
    <row r="193">
      <c r="A193" s="143" t="str">
        <f>'Initial Call'!A101</f>
        <v/>
      </c>
      <c r="B193" s="144"/>
      <c r="C193" s="144"/>
      <c r="D193" s="144"/>
      <c r="E193" s="159"/>
      <c r="F193" s="159"/>
      <c r="G193" s="159"/>
      <c r="H193" s="160"/>
      <c r="I193" s="160"/>
      <c r="J193" s="161"/>
      <c r="K193" s="161"/>
      <c r="L193" s="70"/>
      <c r="M193" s="70"/>
      <c r="N193" s="148"/>
      <c r="O193" s="162"/>
      <c r="P193" s="162"/>
      <c r="Q193" s="162"/>
      <c r="R193" s="162"/>
      <c r="S193" s="162"/>
      <c r="T193" s="163"/>
      <c r="U193" s="70"/>
    </row>
    <row r="194">
      <c r="A194" s="143" t="str">
        <f>'Initial Call'!A102</f>
        <v/>
      </c>
      <c r="B194" s="144"/>
      <c r="C194" s="144"/>
      <c r="D194" s="144"/>
      <c r="E194" s="159"/>
      <c r="F194" s="159"/>
      <c r="G194" s="159"/>
      <c r="H194" s="160"/>
      <c r="I194" s="160"/>
      <c r="J194" s="161"/>
      <c r="K194" s="161"/>
      <c r="L194" s="70"/>
      <c r="M194" s="70"/>
      <c r="N194" s="148"/>
      <c r="O194" s="162"/>
      <c r="P194" s="162"/>
      <c r="Q194" s="162"/>
      <c r="R194" s="162"/>
      <c r="S194" s="162"/>
      <c r="T194" s="163"/>
      <c r="U194" s="70"/>
    </row>
    <row r="195">
      <c r="A195" s="143" t="str">
        <f>'Initial Call'!A103</f>
        <v/>
      </c>
      <c r="B195" s="144"/>
      <c r="C195" s="144"/>
      <c r="D195" s="144"/>
      <c r="E195" s="159"/>
      <c r="F195" s="159"/>
      <c r="G195" s="159"/>
      <c r="H195" s="160"/>
      <c r="I195" s="160"/>
      <c r="J195" s="161"/>
      <c r="K195" s="161"/>
      <c r="L195" s="70"/>
      <c r="M195" s="70"/>
      <c r="N195" s="148"/>
      <c r="O195" s="162"/>
      <c r="P195" s="162"/>
      <c r="Q195" s="162"/>
      <c r="R195" s="162"/>
      <c r="S195" s="162"/>
      <c r="T195" s="163"/>
      <c r="U195" s="70"/>
    </row>
    <row r="196">
      <c r="A196" s="143" t="str">
        <f>'Initial Call'!A104</f>
        <v/>
      </c>
      <c r="B196" s="144"/>
      <c r="C196" s="144"/>
      <c r="D196" s="144"/>
      <c r="E196" s="159"/>
      <c r="F196" s="159"/>
      <c r="G196" s="159"/>
      <c r="H196" s="160"/>
      <c r="I196" s="160"/>
      <c r="J196" s="161"/>
      <c r="K196" s="161"/>
      <c r="L196" s="70"/>
      <c r="M196" s="70"/>
      <c r="N196" s="148"/>
      <c r="O196" s="162"/>
      <c r="P196" s="162"/>
      <c r="Q196" s="162"/>
      <c r="R196" s="162"/>
      <c r="S196" s="162"/>
      <c r="T196" s="163"/>
      <c r="U196" s="70"/>
    </row>
    <row r="197">
      <c r="A197" s="143" t="str">
        <f>'Initial Call'!A105</f>
        <v/>
      </c>
      <c r="B197" s="144"/>
      <c r="C197" s="144"/>
      <c r="D197" s="144"/>
      <c r="E197" s="159"/>
      <c r="F197" s="159"/>
      <c r="G197" s="159"/>
      <c r="H197" s="160"/>
      <c r="I197" s="160"/>
      <c r="J197" s="161"/>
      <c r="K197" s="161"/>
      <c r="L197" s="70"/>
      <c r="M197" s="70"/>
      <c r="N197" s="148"/>
      <c r="O197" s="162"/>
      <c r="P197" s="162"/>
      <c r="Q197" s="162"/>
      <c r="R197" s="162"/>
      <c r="S197" s="162"/>
      <c r="T197" s="163"/>
      <c r="U197" s="70"/>
    </row>
    <row r="198">
      <c r="A198" s="143" t="str">
        <f>'Initial Call'!A106</f>
        <v/>
      </c>
      <c r="B198" s="144"/>
      <c r="C198" s="144"/>
      <c r="D198" s="144"/>
      <c r="E198" s="159"/>
      <c r="F198" s="159"/>
      <c r="G198" s="159"/>
      <c r="H198" s="160"/>
      <c r="I198" s="160"/>
      <c r="J198" s="161"/>
      <c r="K198" s="161"/>
      <c r="L198" s="70"/>
      <c r="M198" s="70"/>
      <c r="N198" s="148"/>
      <c r="O198" s="162"/>
      <c r="P198" s="162"/>
      <c r="Q198" s="162"/>
      <c r="R198" s="162"/>
      <c r="S198" s="162"/>
      <c r="T198" s="163"/>
      <c r="U198" s="70"/>
    </row>
    <row r="199">
      <c r="A199" s="143" t="str">
        <f>'Initial Call'!A107</f>
        <v/>
      </c>
      <c r="B199" s="144"/>
      <c r="C199" s="144"/>
      <c r="D199" s="144"/>
      <c r="E199" s="159"/>
      <c r="F199" s="159"/>
      <c r="G199" s="159"/>
      <c r="H199" s="160"/>
      <c r="I199" s="160"/>
      <c r="J199" s="161"/>
      <c r="K199" s="161"/>
      <c r="L199" s="70"/>
      <c r="M199" s="70"/>
      <c r="N199" s="148"/>
      <c r="O199" s="162"/>
      <c r="P199" s="162"/>
      <c r="Q199" s="162"/>
      <c r="R199" s="162"/>
      <c r="S199" s="162"/>
      <c r="T199" s="163"/>
      <c r="U199" s="70"/>
    </row>
    <row r="200">
      <c r="A200" s="143" t="str">
        <f>'Initial Call'!A108</f>
        <v/>
      </c>
      <c r="B200" s="144"/>
      <c r="C200" s="144"/>
      <c r="D200" s="144"/>
      <c r="E200" s="159"/>
      <c r="F200" s="159"/>
      <c r="G200" s="159"/>
      <c r="H200" s="160"/>
      <c r="I200" s="160"/>
      <c r="J200" s="161"/>
      <c r="K200" s="161"/>
      <c r="L200" s="70"/>
      <c r="M200" s="70"/>
      <c r="N200" s="148"/>
      <c r="O200" s="162"/>
      <c r="P200" s="162"/>
      <c r="Q200" s="162"/>
      <c r="R200" s="162"/>
      <c r="S200" s="162"/>
      <c r="T200" s="163"/>
      <c r="U200" s="70"/>
    </row>
    <row r="201">
      <c r="A201" s="143" t="str">
        <f>'Initial Call'!A109</f>
        <v/>
      </c>
      <c r="B201" s="144"/>
      <c r="C201" s="144"/>
      <c r="D201" s="144"/>
      <c r="E201" s="159"/>
      <c r="F201" s="159"/>
      <c r="G201" s="159"/>
      <c r="H201" s="160"/>
      <c r="I201" s="160"/>
      <c r="J201" s="161"/>
      <c r="K201" s="161"/>
      <c r="L201" s="70"/>
      <c r="M201" s="70"/>
      <c r="N201" s="148"/>
      <c r="O201" s="162"/>
      <c r="P201" s="162"/>
      <c r="Q201" s="162"/>
      <c r="R201" s="162"/>
      <c r="S201" s="162"/>
      <c r="T201" s="163"/>
      <c r="U201" s="70"/>
    </row>
    <row r="202">
      <c r="A202" s="143" t="str">
        <f>'Initial Call'!A110</f>
        <v/>
      </c>
      <c r="B202" s="144"/>
      <c r="C202" s="144"/>
      <c r="D202" s="144"/>
      <c r="E202" s="159"/>
      <c r="F202" s="159"/>
      <c r="G202" s="159"/>
      <c r="H202" s="160"/>
      <c r="I202" s="160"/>
      <c r="J202" s="161"/>
      <c r="K202" s="161"/>
      <c r="L202" s="70"/>
      <c r="M202" s="70"/>
      <c r="N202" s="148"/>
      <c r="O202" s="162"/>
      <c r="P202" s="162"/>
      <c r="Q202" s="162"/>
      <c r="R202" s="162"/>
      <c r="S202" s="162"/>
      <c r="T202" s="163"/>
      <c r="U202" s="70"/>
    </row>
    <row r="203">
      <c r="A203" s="143" t="str">
        <f>'Initial Call'!A111</f>
        <v/>
      </c>
      <c r="B203" s="144"/>
      <c r="C203" s="144"/>
      <c r="D203" s="144"/>
      <c r="E203" s="159"/>
      <c r="F203" s="159"/>
      <c r="G203" s="159"/>
      <c r="H203" s="160"/>
      <c r="I203" s="160"/>
      <c r="J203" s="161"/>
      <c r="K203" s="161"/>
      <c r="L203" s="70"/>
      <c r="M203" s="70"/>
      <c r="N203" s="148"/>
      <c r="O203" s="162"/>
      <c r="P203" s="162"/>
      <c r="Q203" s="162"/>
      <c r="R203" s="162"/>
      <c r="S203" s="162"/>
      <c r="T203" s="163"/>
      <c r="U203" s="70"/>
    </row>
    <row r="204">
      <c r="A204" s="143" t="str">
        <f>'Initial Call'!A112</f>
        <v/>
      </c>
      <c r="B204" s="144"/>
      <c r="C204" s="144"/>
      <c r="D204" s="144"/>
      <c r="E204" s="159"/>
      <c r="F204" s="159"/>
      <c r="G204" s="159"/>
      <c r="H204" s="160"/>
      <c r="I204" s="160"/>
      <c r="J204" s="161"/>
      <c r="K204" s="161"/>
      <c r="L204" s="70"/>
      <c r="M204" s="70"/>
      <c r="N204" s="148"/>
      <c r="O204" s="162"/>
      <c r="P204" s="162"/>
      <c r="Q204" s="162"/>
      <c r="R204" s="162"/>
      <c r="S204" s="162"/>
      <c r="T204" s="163"/>
      <c r="U204" s="70"/>
    </row>
    <row r="205">
      <c r="A205" s="143" t="str">
        <f>'Initial Call'!A113</f>
        <v/>
      </c>
      <c r="B205" s="144"/>
      <c r="C205" s="144"/>
      <c r="D205" s="144"/>
      <c r="E205" s="159"/>
      <c r="F205" s="159"/>
      <c r="G205" s="159"/>
      <c r="H205" s="160"/>
      <c r="I205" s="160"/>
      <c r="J205" s="161"/>
      <c r="K205" s="161"/>
      <c r="L205" s="70"/>
      <c r="M205" s="70"/>
      <c r="N205" s="148"/>
      <c r="O205" s="162"/>
      <c r="P205" s="162"/>
      <c r="Q205" s="162"/>
      <c r="R205" s="162"/>
      <c r="S205" s="162"/>
      <c r="T205" s="163"/>
      <c r="U205" s="70"/>
    </row>
    <row r="206">
      <c r="A206" s="143" t="str">
        <f>'Initial Call'!A114</f>
        <v/>
      </c>
      <c r="B206" s="144"/>
      <c r="C206" s="144"/>
      <c r="D206" s="144"/>
      <c r="E206" s="159"/>
      <c r="F206" s="159"/>
      <c r="G206" s="159"/>
      <c r="H206" s="160"/>
      <c r="I206" s="160"/>
      <c r="J206" s="161"/>
      <c r="K206" s="161"/>
      <c r="L206" s="70"/>
      <c r="M206" s="70"/>
      <c r="N206" s="148"/>
      <c r="O206" s="162"/>
      <c r="P206" s="162"/>
      <c r="Q206" s="162"/>
      <c r="R206" s="162"/>
      <c r="S206" s="162"/>
      <c r="T206" s="163"/>
      <c r="U206" s="70"/>
    </row>
    <row r="207">
      <c r="A207" s="143" t="str">
        <f>'Initial Call'!A115</f>
        <v/>
      </c>
      <c r="B207" s="144"/>
      <c r="C207" s="144"/>
      <c r="D207" s="144"/>
      <c r="E207" s="159"/>
      <c r="F207" s="159"/>
      <c r="G207" s="159"/>
      <c r="H207" s="160"/>
      <c r="I207" s="160"/>
      <c r="J207" s="161"/>
      <c r="K207" s="161"/>
      <c r="L207" s="70"/>
      <c r="M207" s="70"/>
      <c r="N207" s="148"/>
      <c r="O207" s="162"/>
      <c r="P207" s="162"/>
      <c r="Q207" s="162"/>
      <c r="R207" s="162"/>
      <c r="S207" s="162"/>
      <c r="T207" s="163"/>
      <c r="U207" s="70"/>
    </row>
    <row r="208">
      <c r="A208" s="143" t="str">
        <f>'Initial Call'!A116</f>
        <v/>
      </c>
      <c r="B208" s="144"/>
      <c r="C208" s="144"/>
      <c r="D208" s="144"/>
      <c r="E208" s="159"/>
      <c r="F208" s="159"/>
      <c r="G208" s="159"/>
      <c r="H208" s="160"/>
      <c r="I208" s="160"/>
      <c r="J208" s="161"/>
      <c r="K208" s="161"/>
      <c r="L208" s="70"/>
      <c r="M208" s="70"/>
      <c r="N208" s="148"/>
      <c r="O208" s="162"/>
      <c r="P208" s="162"/>
      <c r="Q208" s="162"/>
      <c r="R208" s="162"/>
      <c r="S208" s="162"/>
      <c r="T208" s="163"/>
      <c r="U208" s="70"/>
    </row>
    <row r="209">
      <c r="A209" s="143" t="str">
        <f>'Initial Call'!A117</f>
        <v/>
      </c>
      <c r="B209" s="144"/>
      <c r="C209" s="144"/>
      <c r="D209" s="144"/>
      <c r="E209" s="159"/>
      <c r="F209" s="159"/>
      <c r="G209" s="159"/>
      <c r="H209" s="160"/>
      <c r="I209" s="160"/>
      <c r="J209" s="161"/>
      <c r="K209" s="161"/>
      <c r="L209" s="70"/>
      <c r="M209" s="70"/>
      <c r="N209" s="148"/>
      <c r="O209" s="162"/>
      <c r="P209" s="162"/>
      <c r="Q209" s="162"/>
      <c r="R209" s="162"/>
      <c r="S209" s="162"/>
      <c r="T209" s="163"/>
      <c r="U209" s="70"/>
    </row>
    <row r="210">
      <c r="A210" s="143" t="str">
        <f>'Initial Call'!A118</f>
        <v/>
      </c>
      <c r="B210" s="144"/>
      <c r="C210" s="144"/>
      <c r="D210" s="144"/>
      <c r="E210" s="159"/>
      <c r="F210" s="159"/>
      <c r="G210" s="159"/>
      <c r="H210" s="160"/>
      <c r="I210" s="160"/>
      <c r="J210" s="161"/>
      <c r="K210" s="161"/>
      <c r="L210" s="70"/>
      <c r="M210" s="70"/>
      <c r="N210" s="148"/>
      <c r="O210" s="162"/>
      <c r="P210" s="162"/>
      <c r="Q210" s="162"/>
      <c r="R210" s="162"/>
      <c r="S210" s="162"/>
      <c r="T210" s="163"/>
      <c r="U210" s="70"/>
    </row>
    <row r="211">
      <c r="A211" s="143" t="str">
        <f>'Initial Call'!A119</f>
        <v/>
      </c>
      <c r="B211" s="144"/>
      <c r="C211" s="144"/>
      <c r="D211" s="144"/>
      <c r="E211" s="159"/>
      <c r="F211" s="159"/>
      <c r="G211" s="159"/>
      <c r="H211" s="160"/>
      <c r="I211" s="160"/>
      <c r="J211" s="161"/>
      <c r="K211" s="161"/>
      <c r="L211" s="70"/>
      <c r="M211" s="70"/>
      <c r="N211" s="148"/>
      <c r="O211" s="162"/>
      <c r="P211" s="162"/>
      <c r="Q211" s="162"/>
      <c r="R211" s="162"/>
      <c r="S211" s="162"/>
      <c r="T211" s="163"/>
      <c r="U211" s="70"/>
    </row>
    <row r="212">
      <c r="A212" s="143" t="str">
        <f>'Initial Call'!A120</f>
        <v/>
      </c>
      <c r="B212" s="144"/>
      <c r="C212" s="144"/>
      <c r="D212" s="144"/>
      <c r="E212" s="159"/>
      <c r="F212" s="159"/>
      <c r="G212" s="159"/>
      <c r="H212" s="160"/>
      <c r="I212" s="160"/>
      <c r="J212" s="161"/>
      <c r="K212" s="161"/>
      <c r="L212" s="70"/>
      <c r="M212" s="70"/>
      <c r="N212" s="148"/>
      <c r="O212" s="162"/>
      <c r="P212" s="162"/>
      <c r="Q212" s="162"/>
      <c r="R212" s="162"/>
      <c r="S212" s="162"/>
      <c r="T212" s="163"/>
      <c r="U212" s="70"/>
    </row>
    <row r="213">
      <c r="A213" s="143" t="str">
        <f>'Initial Call'!A121</f>
        <v/>
      </c>
      <c r="B213" s="144"/>
      <c r="C213" s="144"/>
      <c r="D213" s="144"/>
      <c r="E213" s="159"/>
      <c r="F213" s="159"/>
      <c r="G213" s="159"/>
      <c r="H213" s="160"/>
      <c r="I213" s="160"/>
      <c r="J213" s="161"/>
      <c r="K213" s="161"/>
      <c r="L213" s="70"/>
      <c r="M213" s="70"/>
      <c r="N213" s="148"/>
      <c r="O213" s="162"/>
      <c r="P213" s="162"/>
      <c r="Q213" s="162"/>
      <c r="R213" s="162"/>
      <c r="S213" s="162"/>
      <c r="T213" s="163"/>
      <c r="U213" s="70"/>
    </row>
    <row r="214">
      <c r="A214" s="143" t="str">
        <f>'Initial Call'!A122</f>
        <v/>
      </c>
      <c r="B214" s="144"/>
      <c r="C214" s="144"/>
      <c r="D214" s="144"/>
      <c r="E214" s="159"/>
      <c r="F214" s="159"/>
      <c r="G214" s="159"/>
      <c r="H214" s="160"/>
      <c r="I214" s="160"/>
      <c r="J214" s="161"/>
      <c r="K214" s="161"/>
      <c r="L214" s="70"/>
      <c r="M214" s="70"/>
      <c r="N214" s="148"/>
      <c r="O214" s="162"/>
      <c r="P214" s="162"/>
      <c r="Q214" s="162"/>
      <c r="R214" s="162"/>
      <c r="S214" s="162"/>
      <c r="T214" s="163"/>
      <c r="U214" s="70"/>
    </row>
    <row r="215">
      <c r="A215" s="143" t="str">
        <f>'Initial Call'!A123</f>
        <v/>
      </c>
      <c r="B215" s="144"/>
      <c r="C215" s="144"/>
      <c r="D215" s="144"/>
      <c r="E215" s="159"/>
      <c r="F215" s="159"/>
      <c r="G215" s="159"/>
      <c r="H215" s="160"/>
      <c r="I215" s="160"/>
      <c r="J215" s="161"/>
      <c r="K215" s="161"/>
      <c r="L215" s="70"/>
      <c r="M215" s="70"/>
      <c r="N215" s="148"/>
      <c r="O215" s="162"/>
      <c r="P215" s="162"/>
      <c r="Q215" s="162"/>
      <c r="R215" s="162"/>
      <c r="S215" s="162"/>
      <c r="T215" s="163"/>
      <c r="U215" s="70"/>
    </row>
    <row r="216">
      <c r="A216" s="143" t="str">
        <f>'Initial Call'!A124</f>
        <v/>
      </c>
      <c r="B216" s="144"/>
      <c r="C216" s="144"/>
      <c r="D216" s="144"/>
      <c r="E216" s="159"/>
      <c r="F216" s="159"/>
      <c r="G216" s="159"/>
      <c r="H216" s="160"/>
      <c r="I216" s="160"/>
      <c r="J216" s="161"/>
      <c r="K216" s="161"/>
      <c r="L216" s="70"/>
      <c r="M216" s="70"/>
      <c r="N216" s="148"/>
      <c r="O216" s="162"/>
      <c r="P216" s="162"/>
      <c r="Q216" s="162"/>
      <c r="R216" s="162"/>
      <c r="S216" s="162"/>
      <c r="T216" s="163"/>
      <c r="U216" s="70"/>
    </row>
    <row r="217">
      <c r="A217" s="143" t="str">
        <f>'Initial Call'!A125</f>
        <v/>
      </c>
      <c r="B217" s="144"/>
      <c r="C217" s="144"/>
      <c r="D217" s="144"/>
      <c r="E217" s="159"/>
      <c r="F217" s="159"/>
      <c r="G217" s="159"/>
      <c r="H217" s="160"/>
      <c r="I217" s="160"/>
      <c r="J217" s="161"/>
      <c r="K217" s="161"/>
      <c r="L217" s="70"/>
      <c r="M217" s="70"/>
      <c r="N217" s="148"/>
      <c r="O217" s="162"/>
      <c r="P217" s="162"/>
      <c r="Q217" s="162"/>
      <c r="R217" s="162"/>
      <c r="S217" s="162"/>
      <c r="T217" s="163"/>
      <c r="U217" s="70"/>
    </row>
    <row r="218">
      <c r="A218" s="143" t="str">
        <f>'Initial Call'!A126</f>
        <v/>
      </c>
      <c r="B218" s="144"/>
      <c r="C218" s="144"/>
      <c r="D218" s="144"/>
      <c r="E218" s="159"/>
      <c r="F218" s="159"/>
      <c r="G218" s="159"/>
      <c r="H218" s="160"/>
      <c r="I218" s="160"/>
      <c r="J218" s="161"/>
      <c r="K218" s="161"/>
      <c r="L218" s="70"/>
      <c r="M218" s="70"/>
      <c r="N218" s="148"/>
      <c r="O218" s="162"/>
      <c r="P218" s="162"/>
      <c r="Q218" s="162"/>
      <c r="R218" s="162"/>
      <c r="S218" s="162"/>
      <c r="T218" s="163"/>
      <c r="U218" s="70"/>
    </row>
    <row r="219">
      <c r="A219" s="143" t="str">
        <f>'Initial Call'!A127</f>
        <v/>
      </c>
      <c r="B219" s="144"/>
      <c r="C219" s="144"/>
      <c r="D219" s="144"/>
      <c r="E219" s="159"/>
      <c r="F219" s="159"/>
      <c r="G219" s="159"/>
      <c r="H219" s="160"/>
      <c r="I219" s="160"/>
      <c r="J219" s="161"/>
      <c r="K219" s="161"/>
      <c r="L219" s="70"/>
      <c r="M219" s="70"/>
      <c r="N219" s="148"/>
      <c r="O219" s="162"/>
      <c r="P219" s="162"/>
      <c r="Q219" s="162"/>
      <c r="R219" s="162"/>
      <c r="S219" s="162"/>
      <c r="T219" s="163"/>
      <c r="U219" s="70"/>
    </row>
    <row r="220">
      <c r="A220" s="143" t="str">
        <f>'Initial Call'!A128</f>
        <v/>
      </c>
      <c r="B220" s="144"/>
      <c r="C220" s="144"/>
      <c r="D220" s="144"/>
      <c r="E220" s="159"/>
      <c r="F220" s="159"/>
      <c r="G220" s="159"/>
      <c r="H220" s="160"/>
      <c r="I220" s="160"/>
      <c r="J220" s="161"/>
      <c r="K220" s="161"/>
      <c r="L220" s="70"/>
      <c r="M220" s="70"/>
      <c r="N220" s="148"/>
      <c r="O220" s="162"/>
      <c r="P220" s="162"/>
      <c r="Q220" s="162"/>
      <c r="R220" s="162"/>
      <c r="S220" s="162"/>
      <c r="T220" s="163"/>
      <c r="U220" s="70"/>
    </row>
    <row r="221">
      <c r="A221" s="143" t="str">
        <f>'Initial Call'!A129</f>
        <v/>
      </c>
      <c r="B221" s="144"/>
      <c r="C221" s="144"/>
      <c r="D221" s="144"/>
      <c r="E221" s="159"/>
      <c r="F221" s="159"/>
      <c r="G221" s="159"/>
      <c r="H221" s="160"/>
      <c r="I221" s="160"/>
      <c r="J221" s="161"/>
      <c r="K221" s="161"/>
      <c r="L221" s="70"/>
      <c r="M221" s="70"/>
      <c r="N221" s="148"/>
      <c r="O221" s="162"/>
      <c r="P221" s="162"/>
      <c r="Q221" s="162"/>
      <c r="R221" s="162"/>
      <c r="S221" s="162"/>
      <c r="T221" s="163"/>
      <c r="U221" s="70"/>
    </row>
    <row r="222">
      <c r="A222" s="143" t="str">
        <f>'Initial Call'!A130</f>
        <v/>
      </c>
      <c r="B222" s="144"/>
      <c r="C222" s="144"/>
      <c r="D222" s="144"/>
      <c r="E222" s="159"/>
      <c r="F222" s="159"/>
      <c r="G222" s="159"/>
      <c r="H222" s="160"/>
      <c r="I222" s="160"/>
      <c r="J222" s="161"/>
      <c r="K222" s="161"/>
      <c r="L222" s="70"/>
      <c r="M222" s="70"/>
      <c r="N222" s="148"/>
      <c r="O222" s="162"/>
      <c r="P222" s="162"/>
      <c r="Q222" s="162"/>
      <c r="R222" s="162"/>
      <c r="S222" s="162"/>
      <c r="T222" s="163"/>
      <c r="U222" s="70"/>
    </row>
    <row r="223">
      <c r="A223" s="143" t="str">
        <f>'Initial Call'!A131</f>
        <v/>
      </c>
      <c r="B223" s="144"/>
      <c r="C223" s="144"/>
      <c r="D223" s="144"/>
      <c r="E223" s="159"/>
      <c r="F223" s="159"/>
      <c r="G223" s="159"/>
      <c r="H223" s="160"/>
      <c r="I223" s="160"/>
      <c r="J223" s="161"/>
      <c r="K223" s="161"/>
      <c r="L223" s="70"/>
      <c r="M223" s="70"/>
      <c r="N223" s="148"/>
      <c r="O223" s="162"/>
      <c r="P223" s="162"/>
      <c r="Q223" s="162"/>
      <c r="R223" s="162"/>
      <c r="S223" s="162"/>
      <c r="T223" s="163"/>
      <c r="U223" s="70"/>
    </row>
    <row r="224">
      <c r="A224" s="143" t="str">
        <f>'Initial Call'!A132</f>
        <v/>
      </c>
      <c r="B224" s="144"/>
      <c r="C224" s="144"/>
      <c r="D224" s="144"/>
      <c r="E224" s="159"/>
      <c r="F224" s="159"/>
      <c r="G224" s="159"/>
      <c r="H224" s="160"/>
      <c r="I224" s="160"/>
      <c r="J224" s="161"/>
      <c r="K224" s="161"/>
      <c r="L224" s="70"/>
      <c r="M224" s="70"/>
      <c r="N224" s="148"/>
      <c r="O224" s="162"/>
      <c r="P224" s="162"/>
      <c r="Q224" s="162"/>
      <c r="R224" s="162"/>
      <c r="S224" s="162"/>
      <c r="T224" s="163"/>
      <c r="U224" s="70"/>
    </row>
    <row r="225">
      <c r="A225" s="143" t="str">
        <f>'Initial Call'!A133</f>
        <v/>
      </c>
      <c r="B225" s="144"/>
      <c r="C225" s="144"/>
      <c r="D225" s="144"/>
      <c r="E225" s="159"/>
      <c r="F225" s="159"/>
      <c r="G225" s="159"/>
      <c r="H225" s="160"/>
      <c r="I225" s="160"/>
      <c r="J225" s="161"/>
      <c r="K225" s="161"/>
      <c r="L225" s="70"/>
      <c r="M225" s="70"/>
      <c r="N225" s="148"/>
      <c r="O225" s="162"/>
      <c r="P225" s="162"/>
      <c r="Q225" s="162"/>
      <c r="R225" s="162"/>
      <c r="S225" s="162"/>
      <c r="T225" s="163"/>
      <c r="U225" s="70"/>
    </row>
    <row r="226">
      <c r="A226" s="143" t="str">
        <f>'Initial Call'!A134</f>
        <v/>
      </c>
      <c r="B226" s="144"/>
      <c r="C226" s="144"/>
      <c r="D226" s="144"/>
      <c r="E226" s="159"/>
      <c r="F226" s="159"/>
      <c r="G226" s="159"/>
      <c r="H226" s="160"/>
      <c r="I226" s="160"/>
      <c r="J226" s="161"/>
      <c r="K226" s="161"/>
      <c r="L226" s="70"/>
      <c r="M226" s="70"/>
      <c r="N226" s="148"/>
      <c r="O226" s="162"/>
      <c r="P226" s="162"/>
      <c r="Q226" s="162"/>
      <c r="R226" s="162"/>
      <c r="S226" s="162"/>
      <c r="T226" s="163"/>
      <c r="U226" s="70"/>
    </row>
    <row r="227">
      <c r="A227" s="143" t="str">
        <f>'Initial Call'!A135</f>
        <v/>
      </c>
      <c r="B227" s="144"/>
      <c r="C227" s="144"/>
      <c r="D227" s="144"/>
      <c r="E227" s="159"/>
      <c r="F227" s="159"/>
      <c r="G227" s="159"/>
      <c r="H227" s="160"/>
      <c r="I227" s="160"/>
      <c r="J227" s="161"/>
      <c r="K227" s="161"/>
      <c r="L227" s="70"/>
      <c r="M227" s="70"/>
      <c r="N227" s="148"/>
      <c r="O227" s="162"/>
      <c r="P227" s="162"/>
      <c r="Q227" s="162"/>
      <c r="R227" s="162"/>
      <c r="S227" s="162"/>
      <c r="T227" s="163"/>
      <c r="U227" s="70"/>
    </row>
    <row r="228">
      <c r="A228" s="143" t="str">
        <f>'Initial Call'!A136</f>
        <v/>
      </c>
      <c r="B228" s="144"/>
      <c r="C228" s="144"/>
      <c r="D228" s="144"/>
      <c r="E228" s="159"/>
      <c r="F228" s="159"/>
      <c r="G228" s="159"/>
      <c r="H228" s="160"/>
      <c r="I228" s="160"/>
      <c r="J228" s="161"/>
      <c r="K228" s="161"/>
      <c r="L228" s="70"/>
      <c r="M228" s="70"/>
      <c r="N228" s="148"/>
      <c r="O228" s="162"/>
      <c r="P228" s="162"/>
      <c r="Q228" s="162"/>
      <c r="R228" s="162"/>
      <c r="S228" s="162"/>
      <c r="T228" s="163"/>
      <c r="U228" s="70"/>
    </row>
    <row r="229">
      <c r="A229" s="143" t="str">
        <f>'Initial Call'!A137</f>
        <v/>
      </c>
      <c r="B229" s="144"/>
      <c r="C229" s="144"/>
      <c r="D229" s="144"/>
      <c r="E229" s="159"/>
      <c r="F229" s="159"/>
      <c r="G229" s="159"/>
      <c r="H229" s="160"/>
      <c r="I229" s="160"/>
      <c r="J229" s="161"/>
      <c r="K229" s="161"/>
      <c r="L229" s="70"/>
      <c r="M229" s="70"/>
      <c r="N229" s="148"/>
      <c r="O229" s="162"/>
      <c r="P229" s="162"/>
      <c r="Q229" s="162"/>
      <c r="R229" s="162"/>
      <c r="S229" s="162"/>
      <c r="T229" s="163"/>
      <c r="U229" s="70"/>
    </row>
    <row r="230">
      <c r="A230" s="143" t="str">
        <f>'Initial Call'!A138</f>
        <v/>
      </c>
      <c r="B230" s="144"/>
      <c r="C230" s="144"/>
      <c r="D230" s="144"/>
      <c r="E230" s="159"/>
      <c r="F230" s="159"/>
      <c r="G230" s="159"/>
      <c r="H230" s="160"/>
      <c r="I230" s="160"/>
      <c r="J230" s="161"/>
      <c r="K230" s="161"/>
      <c r="L230" s="70"/>
      <c r="M230" s="70"/>
      <c r="N230" s="148"/>
      <c r="O230" s="162"/>
      <c r="P230" s="162"/>
      <c r="Q230" s="162"/>
      <c r="R230" s="162"/>
      <c r="S230" s="162"/>
      <c r="T230" s="163"/>
      <c r="U230" s="70"/>
    </row>
    <row r="231">
      <c r="A231" s="143" t="str">
        <f>'Initial Call'!A139</f>
        <v/>
      </c>
      <c r="B231" s="144"/>
      <c r="C231" s="144"/>
      <c r="D231" s="144"/>
      <c r="E231" s="159"/>
      <c r="F231" s="159"/>
      <c r="G231" s="159"/>
      <c r="H231" s="160"/>
      <c r="I231" s="160"/>
      <c r="J231" s="161"/>
      <c r="K231" s="161"/>
      <c r="L231" s="70"/>
      <c r="M231" s="70"/>
      <c r="N231" s="148"/>
      <c r="O231" s="162"/>
      <c r="P231" s="162"/>
      <c r="Q231" s="162"/>
      <c r="R231" s="162"/>
      <c r="S231" s="162"/>
      <c r="T231" s="163"/>
      <c r="U231" s="70"/>
    </row>
    <row r="232">
      <c r="A232" s="143" t="str">
        <f>'Initial Call'!A140</f>
        <v/>
      </c>
      <c r="B232" s="144"/>
      <c r="C232" s="144"/>
      <c r="D232" s="144"/>
      <c r="E232" s="159"/>
      <c r="F232" s="159"/>
      <c r="G232" s="159"/>
      <c r="H232" s="160"/>
      <c r="I232" s="160"/>
      <c r="J232" s="161"/>
      <c r="K232" s="161"/>
      <c r="L232" s="70"/>
      <c r="M232" s="70"/>
      <c r="N232" s="148"/>
      <c r="O232" s="162"/>
      <c r="P232" s="162"/>
      <c r="Q232" s="162"/>
      <c r="R232" s="162"/>
      <c r="S232" s="162"/>
      <c r="T232" s="163"/>
      <c r="U232" s="70"/>
    </row>
    <row r="233">
      <c r="A233" s="143" t="str">
        <f>'Initial Call'!A141</f>
        <v/>
      </c>
      <c r="B233" s="144"/>
      <c r="C233" s="144"/>
      <c r="D233" s="144"/>
      <c r="E233" s="159"/>
      <c r="F233" s="159"/>
      <c r="G233" s="159"/>
      <c r="H233" s="160"/>
      <c r="I233" s="160"/>
      <c r="J233" s="161"/>
      <c r="K233" s="161"/>
      <c r="L233" s="70"/>
      <c r="M233" s="70"/>
      <c r="N233" s="148"/>
      <c r="O233" s="162"/>
      <c r="P233" s="162"/>
      <c r="Q233" s="162"/>
      <c r="R233" s="162"/>
      <c r="S233" s="162"/>
      <c r="T233" s="163"/>
      <c r="U233" s="70"/>
    </row>
    <row r="234">
      <c r="A234" s="143" t="str">
        <f>'Initial Call'!A142</f>
        <v/>
      </c>
      <c r="B234" s="144"/>
      <c r="C234" s="144"/>
      <c r="D234" s="144"/>
      <c r="E234" s="159"/>
      <c r="F234" s="159"/>
      <c r="G234" s="159"/>
      <c r="H234" s="160"/>
      <c r="I234" s="160"/>
      <c r="J234" s="161"/>
      <c r="K234" s="161"/>
      <c r="L234" s="70"/>
      <c r="M234" s="70"/>
      <c r="N234" s="148"/>
      <c r="O234" s="162"/>
      <c r="P234" s="162"/>
      <c r="Q234" s="162"/>
      <c r="R234" s="162"/>
      <c r="S234" s="162"/>
      <c r="T234" s="163"/>
      <c r="U234" s="70"/>
    </row>
    <row r="235">
      <c r="A235" s="143" t="str">
        <f>'Initial Call'!A143</f>
        <v/>
      </c>
      <c r="B235" s="144"/>
      <c r="C235" s="144"/>
      <c r="D235" s="144"/>
      <c r="E235" s="159"/>
      <c r="F235" s="159"/>
      <c r="G235" s="159"/>
      <c r="H235" s="160"/>
      <c r="I235" s="160"/>
      <c r="J235" s="161"/>
      <c r="K235" s="161"/>
      <c r="L235" s="70"/>
      <c r="M235" s="70"/>
      <c r="N235" s="148"/>
      <c r="O235" s="162"/>
      <c r="P235" s="162"/>
      <c r="Q235" s="162"/>
      <c r="R235" s="162"/>
      <c r="S235" s="162"/>
      <c r="T235" s="163"/>
      <c r="U235" s="70"/>
    </row>
    <row r="236">
      <c r="A236" s="143" t="str">
        <f>'Initial Call'!A144</f>
        <v/>
      </c>
      <c r="B236" s="144"/>
      <c r="C236" s="144"/>
      <c r="D236" s="144"/>
      <c r="E236" s="159"/>
      <c r="F236" s="159"/>
      <c r="G236" s="159"/>
      <c r="H236" s="160"/>
      <c r="I236" s="160"/>
      <c r="J236" s="161"/>
      <c r="K236" s="161"/>
      <c r="L236" s="70"/>
      <c r="M236" s="70"/>
      <c r="N236" s="148"/>
      <c r="O236" s="162"/>
      <c r="P236" s="162"/>
      <c r="Q236" s="162"/>
      <c r="R236" s="162"/>
      <c r="S236" s="162"/>
      <c r="T236" s="163"/>
      <c r="U236" s="70"/>
    </row>
    <row r="237">
      <c r="A237" s="143" t="str">
        <f>'Initial Call'!A145</f>
        <v/>
      </c>
      <c r="B237" s="144"/>
      <c r="C237" s="144"/>
      <c r="D237" s="144"/>
      <c r="E237" s="159"/>
      <c r="F237" s="159"/>
      <c r="G237" s="159"/>
      <c r="H237" s="160"/>
      <c r="I237" s="160"/>
      <c r="J237" s="161"/>
      <c r="K237" s="161"/>
      <c r="L237" s="70"/>
      <c r="M237" s="70"/>
      <c r="N237" s="148"/>
      <c r="O237" s="162"/>
      <c r="P237" s="162"/>
      <c r="Q237" s="162"/>
      <c r="R237" s="162"/>
      <c r="S237" s="162"/>
      <c r="T237" s="163"/>
      <c r="U237" s="70"/>
    </row>
    <row r="238">
      <c r="A238" s="143" t="str">
        <f>'Initial Call'!A146</f>
        <v/>
      </c>
      <c r="B238" s="144"/>
      <c r="C238" s="144"/>
      <c r="D238" s="144"/>
      <c r="E238" s="159"/>
      <c r="F238" s="159"/>
      <c r="G238" s="159"/>
      <c r="H238" s="160"/>
      <c r="I238" s="160"/>
      <c r="J238" s="161"/>
      <c r="K238" s="161"/>
      <c r="L238" s="70"/>
      <c r="M238" s="70"/>
      <c r="N238" s="148"/>
      <c r="O238" s="162"/>
      <c r="P238" s="162"/>
      <c r="Q238" s="162"/>
      <c r="R238" s="162"/>
      <c r="S238" s="162"/>
      <c r="T238" s="163"/>
      <c r="U238" s="70"/>
    </row>
    <row r="239">
      <c r="A239" s="143" t="str">
        <f>'Initial Call'!A147</f>
        <v/>
      </c>
      <c r="B239" s="144"/>
      <c r="C239" s="144"/>
      <c r="D239" s="144"/>
      <c r="E239" s="159"/>
      <c r="F239" s="159"/>
      <c r="G239" s="159"/>
      <c r="H239" s="160"/>
      <c r="I239" s="160"/>
      <c r="J239" s="161"/>
      <c r="K239" s="161"/>
      <c r="L239" s="70"/>
      <c r="M239" s="70"/>
      <c r="N239" s="148"/>
      <c r="O239" s="162"/>
      <c r="P239" s="162"/>
      <c r="Q239" s="162"/>
      <c r="R239" s="162"/>
      <c r="S239" s="162"/>
      <c r="T239" s="163"/>
      <c r="U239" s="70"/>
    </row>
    <row r="240">
      <c r="A240" s="143" t="str">
        <f>'Initial Call'!A148</f>
        <v/>
      </c>
      <c r="B240" s="144"/>
      <c r="C240" s="144"/>
      <c r="D240" s="144"/>
      <c r="E240" s="159"/>
      <c r="F240" s="159"/>
      <c r="G240" s="159"/>
      <c r="H240" s="160"/>
      <c r="I240" s="160"/>
      <c r="J240" s="161"/>
      <c r="K240" s="161"/>
      <c r="L240" s="70"/>
      <c r="M240" s="70"/>
      <c r="N240" s="148"/>
      <c r="O240" s="162"/>
      <c r="P240" s="162"/>
      <c r="Q240" s="162"/>
      <c r="R240" s="162"/>
      <c r="S240" s="162"/>
      <c r="T240" s="163"/>
      <c r="U240" s="70"/>
    </row>
    <row r="241">
      <c r="A241" s="143" t="str">
        <f>'Initial Call'!A149</f>
        <v/>
      </c>
      <c r="B241" s="144"/>
      <c r="C241" s="144"/>
      <c r="D241" s="144"/>
      <c r="E241" s="159"/>
      <c r="F241" s="159"/>
      <c r="G241" s="159"/>
      <c r="H241" s="160"/>
      <c r="I241" s="160"/>
      <c r="J241" s="161"/>
      <c r="K241" s="161"/>
      <c r="L241" s="70"/>
      <c r="M241" s="70"/>
      <c r="N241" s="148"/>
      <c r="O241" s="162"/>
      <c r="P241" s="162"/>
      <c r="Q241" s="162"/>
      <c r="R241" s="162"/>
      <c r="S241" s="162"/>
      <c r="T241" s="163"/>
      <c r="U241" s="70"/>
    </row>
    <row r="242">
      <c r="A242" s="143" t="str">
        <f>'Initial Call'!A150</f>
        <v/>
      </c>
      <c r="B242" s="144"/>
      <c r="C242" s="144"/>
      <c r="D242" s="144"/>
      <c r="E242" s="159"/>
      <c r="F242" s="159"/>
      <c r="G242" s="159"/>
      <c r="H242" s="160"/>
      <c r="I242" s="160"/>
      <c r="J242" s="161"/>
      <c r="K242" s="161"/>
      <c r="L242" s="70"/>
      <c r="M242" s="70"/>
      <c r="N242" s="148"/>
      <c r="O242" s="162"/>
      <c r="P242" s="162"/>
      <c r="Q242" s="162"/>
      <c r="R242" s="162"/>
      <c r="S242" s="162"/>
      <c r="T242" s="163"/>
      <c r="U242" s="70"/>
    </row>
    <row r="243">
      <c r="A243" s="143" t="str">
        <f>'Initial Call'!A151</f>
        <v/>
      </c>
      <c r="B243" s="144"/>
      <c r="C243" s="144"/>
      <c r="D243" s="144"/>
      <c r="E243" s="159"/>
      <c r="F243" s="159"/>
      <c r="G243" s="159"/>
      <c r="H243" s="160"/>
      <c r="I243" s="160"/>
      <c r="J243" s="161"/>
      <c r="K243" s="161"/>
      <c r="L243" s="70"/>
      <c r="M243" s="70"/>
      <c r="N243" s="148"/>
      <c r="O243" s="162"/>
      <c r="P243" s="162"/>
      <c r="Q243" s="162"/>
      <c r="R243" s="162"/>
      <c r="S243" s="162"/>
      <c r="T243" s="163"/>
      <c r="U243" s="70"/>
    </row>
    <row r="244">
      <c r="A244" s="143" t="str">
        <f>'Initial Call'!A152</f>
        <v/>
      </c>
      <c r="B244" s="144"/>
      <c r="C244" s="144"/>
      <c r="D244" s="144"/>
      <c r="E244" s="159"/>
      <c r="F244" s="159"/>
      <c r="G244" s="159"/>
      <c r="H244" s="160"/>
      <c r="I244" s="160"/>
      <c r="J244" s="161"/>
      <c r="K244" s="161"/>
      <c r="L244" s="70"/>
      <c r="M244" s="70"/>
      <c r="N244" s="148"/>
      <c r="O244" s="162"/>
      <c r="P244" s="162"/>
      <c r="Q244" s="162"/>
      <c r="R244" s="162"/>
      <c r="S244" s="162"/>
      <c r="T244" s="163"/>
      <c r="U244" s="70"/>
    </row>
    <row r="245">
      <c r="A245" s="143" t="str">
        <f>'Initial Call'!A153</f>
        <v/>
      </c>
      <c r="B245" s="144"/>
      <c r="C245" s="144"/>
      <c r="D245" s="144"/>
      <c r="E245" s="159"/>
      <c r="F245" s="159"/>
      <c r="G245" s="159"/>
      <c r="H245" s="160"/>
      <c r="I245" s="160"/>
      <c r="J245" s="161"/>
      <c r="K245" s="161"/>
      <c r="L245" s="70"/>
      <c r="M245" s="70"/>
      <c r="N245" s="148"/>
      <c r="O245" s="162"/>
      <c r="P245" s="162"/>
      <c r="Q245" s="162"/>
      <c r="R245" s="162"/>
      <c r="S245" s="162"/>
      <c r="T245" s="163"/>
      <c r="U245" s="70"/>
    </row>
    <row r="246">
      <c r="A246" s="143" t="str">
        <f>'Initial Call'!A154</f>
        <v/>
      </c>
      <c r="B246" s="144"/>
      <c r="C246" s="144"/>
      <c r="D246" s="144"/>
      <c r="E246" s="159"/>
      <c r="F246" s="159"/>
      <c r="G246" s="159"/>
      <c r="H246" s="160"/>
      <c r="I246" s="160"/>
      <c r="J246" s="161"/>
      <c r="K246" s="161"/>
      <c r="L246" s="70"/>
      <c r="M246" s="70"/>
      <c r="N246" s="148"/>
      <c r="O246" s="162"/>
      <c r="P246" s="162"/>
      <c r="Q246" s="162"/>
      <c r="R246" s="162"/>
      <c r="S246" s="162"/>
      <c r="T246" s="163"/>
      <c r="U246" s="70"/>
    </row>
    <row r="247">
      <c r="A247" s="143" t="str">
        <f>'Initial Call'!A155</f>
        <v/>
      </c>
      <c r="B247" s="144"/>
      <c r="C247" s="144"/>
      <c r="D247" s="144"/>
      <c r="E247" s="159"/>
      <c r="F247" s="159"/>
      <c r="G247" s="159"/>
      <c r="H247" s="160"/>
      <c r="I247" s="160"/>
      <c r="J247" s="161"/>
      <c r="K247" s="161"/>
      <c r="L247" s="70"/>
      <c r="M247" s="70"/>
      <c r="N247" s="148"/>
      <c r="O247" s="162"/>
      <c r="P247" s="162"/>
      <c r="Q247" s="162"/>
      <c r="R247" s="162"/>
      <c r="S247" s="162"/>
      <c r="T247" s="163"/>
      <c r="U247" s="70"/>
    </row>
    <row r="248">
      <c r="A248" s="143" t="str">
        <f>'Initial Call'!A156</f>
        <v/>
      </c>
      <c r="B248" s="144"/>
      <c r="C248" s="144"/>
      <c r="D248" s="144"/>
      <c r="E248" s="159"/>
      <c r="F248" s="159"/>
      <c r="G248" s="159"/>
      <c r="H248" s="160"/>
      <c r="I248" s="160"/>
      <c r="J248" s="161"/>
      <c r="K248" s="161"/>
      <c r="L248" s="70"/>
      <c r="M248" s="70"/>
      <c r="N248" s="148"/>
      <c r="O248" s="162"/>
      <c r="P248" s="162"/>
      <c r="Q248" s="162"/>
      <c r="R248" s="162"/>
      <c r="S248" s="162"/>
      <c r="T248" s="163"/>
      <c r="U248" s="70"/>
    </row>
    <row r="249">
      <c r="A249" s="143" t="str">
        <f>'Initial Call'!A157</f>
        <v/>
      </c>
      <c r="B249" s="144"/>
      <c r="C249" s="144"/>
      <c r="D249" s="144"/>
      <c r="E249" s="159"/>
      <c r="F249" s="159"/>
      <c r="G249" s="159"/>
      <c r="H249" s="160"/>
      <c r="I249" s="160"/>
      <c r="J249" s="161"/>
      <c r="K249" s="161"/>
      <c r="L249" s="70"/>
      <c r="M249" s="70"/>
      <c r="N249" s="148"/>
      <c r="O249" s="162"/>
      <c r="P249" s="162"/>
      <c r="Q249" s="162"/>
      <c r="R249" s="162"/>
      <c r="S249" s="162"/>
      <c r="T249" s="163"/>
      <c r="U249" s="70"/>
    </row>
    <row r="250">
      <c r="A250" s="143" t="str">
        <f>'Initial Call'!A158</f>
        <v/>
      </c>
      <c r="B250" s="144"/>
      <c r="C250" s="144"/>
      <c r="D250" s="144"/>
      <c r="E250" s="159"/>
      <c r="F250" s="159"/>
      <c r="G250" s="159"/>
      <c r="H250" s="160"/>
      <c r="I250" s="160"/>
      <c r="J250" s="161"/>
      <c r="K250" s="161"/>
      <c r="L250" s="70"/>
      <c r="M250" s="70"/>
      <c r="N250" s="148"/>
      <c r="O250" s="162"/>
      <c r="P250" s="162"/>
      <c r="Q250" s="162"/>
      <c r="R250" s="162"/>
      <c r="S250" s="162"/>
      <c r="T250" s="163"/>
      <c r="U250" s="70"/>
    </row>
    <row r="251">
      <c r="A251" s="143" t="str">
        <f>'Initial Call'!A159</f>
        <v/>
      </c>
      <c r="B251" s="144"/>
      <c r="C251" s="144"/>
      <c r="D251" s="144"/>
      <c r="E251" s="159"/>
      <c r="F251" s="159"/>
      <c r="G251" s="159"/>
      <c r="H251" s="160"/>
      <c r="I251" s="160"/>
      <c r="J251" s="161"/>
      <c r="K251" s="161"/>
      <c r="L251" s="70"/>
      <c r="M251" s="70"/>
      <c r="N251" s="148"/>
      <c r="O251" s="162"/>
      <c r="P251" s="162"/>
      <c r="Q251" s="162"/>
      <c r="R251" s="162"/>
      <c r="S251" s="162"/>
      <c r="T251" s="163"/>
      <c r="U251" s="70"/>
    </row>
    <row r="252">
      <c r="A252" s="143" t="str">
        <f>'Initial Call'!A160</f>
        <v/>
      </c>
      <c r="B252" s="144"/>
      <c r="C252" s="144"/>
      <c r="D252" s="144"/>
      <c r="E252" s="159"/>
      <c r="F252" s="159"/>
      <c r="G252" s="159"/>
      <c r="H252" s="160"/>
      <c r="I252" s="160"/>
      <c r="J252" s="161"/>
      <c r="K252" s="161"/>
      <c r="L252" s="70"/>
      <c r="M252" s="70"/>
      <c r="N252" s="148"/>
      <c r="O252" s="162"/>
      <c r="P252" s="162"/>
      <c r="Q252" s="162"/>
      <c r="R252" s="162"/>
      <c r="S252" s="162"/>
      <c r="T252" s="163"/>
      <c r="U252" s="70"/>
    </row>
    <row r="253">
      <c r="A253" s="143" t="str">
        <f>'Initial Call'!A161</f>
        <v/>
      </c>
      <c r="B253" s="144"/>
      <c r="C253" s="144"/>
      <c r="D253" s="144"/>
      <c r="E253" s="159"/>
      <c r="F253" s="159"/>
      <c r="G253" s="159"/>
      <c r="H253" s="160"/>
      <c r="I253" s="160"/>
      <c r="J253" s="161"/>
      <c r="K253" s="161"/>
      <c r="L253" s="70"/>
      <c r="M253" s="70"/>
      <c r="N253" s="148"/>
      <c r="O253" s="162"/>
      <c r="P253" s="162"/>
      <c r="Q253" s="162"/>
      <c r="R253" s="162"/>
      <c r="S253" s="162"/>
      <c r="T253" s="163"/>
      <c r="U253" s="70"/>
    </row>
    <row r="254">
      <c r="A254" s="143" t="str">
        <f>'Initial Call'!A162</f>
        <v/>
      </c>
      <c r="B254" s="144"/>
      <c r="C254" s="144"/>
      <c r="D254" s="144"/>
      <c r="E254" s="159"/>
      <c r="F254" s="159"/>
      <c r="G254" s="159"/>
      <c r="H254" s="160"/>
      <c r="I254" s="160"/>
      <c r="J254" s="161"/>
      <c r="K254" s="161"/>
      <c r="L254" s="70"/>
      <c r="M254" s="70"/>
      <c r="N254" s="148"/>
      <c r="O254" s="162"/>
      <c r="P254" s="162"/>
      <c r="Q254" s="162"/>
      <c r="R254" s="162"/>
      <c r="S254" s="162"/>
      <c r="T254" s="163"/>
      <c r="U254" s="70"/>
    </row>
    <row r="255">
      <c r="A255" s="143" t="str">
        <f>'Initial Call'!A163</f>
        <v/>
      </c>
      <c r="B255" s="144"/>
      <c r="C255" s="144"/>
      <c r="D255" s="144"/>
      <c r="E255" s="159"/>
      <c r="F255" s="159"/>
      <c r="G255" s="159"/>
      <c r="H255" s="160"/>
      <c r="I255" s="160"/>
      <c r="J255" s="161"/>
      <c r="K255" s="161"/>
      <c r="L255" s="70"/>
      <c r="M255" s="70"/>
      <c r="N255" s="148"/>
      <c r="O255" s="162"/>
      <c r="P255" s="162"/>
      <c r="Q255" s="162"/>
      <c r="R255" s="162"/>
      <c r="S255" s="162"/>
      <c r="T255" s="163"/>
      <c r="U255" s="70"/>
    </row>
    <row r="256">
      <c r="A256" s="143" t="str">
        <f>'Initial Call'!A164</f>
        <v/>
      </c>
      <c r="B256" s="144"/>
      <c r="C256" s="144"/>
      <c r="D256" s="144"/>
      <c r="E256" s="159"/>
      <c r="F256" s="159"/>
      <c r="G256" s="159"/>
      <c r="H256" s="160"/>
      <c r="I256" s="160"/>
      <c r="J256" s="161"/>
      <c r="K256" s="161"/>
      <c r="L256" s="70"/>
      <c r="M256" s="70"/>
      <c r="N256" s="148"/>
      <c r="O256" s="162"/>
      <c r="P256" s="162"/>
      <c r="Q256" s="162"/>
      <c r="R256" s="162"/>
      <c r="S256" s="162"/>
      <c r="T256" s="163"/>
      <c r="U256" s="70"/>
    </row>
    <row r="257">
      <c r="A257" s="143" t="str">
        <f>'Initial Call'!A165</f>
        <v/>
      </c>
      <c r="B257" s="144"/>
      <c r="C257" s="144"/>
      <c r="D257" s="144"/>
      <c r="E257" s="159"/>
      <c r="F257" s="159"/>
      <c r="G257" s="159"/>
      <c r="H257" s="160"/>
      <c r="I257" s="160"/>
      <c r="J257" s="161"/>
      <c r="K257" s="161"/>
      <c r="L257" s="70"/>
      <c r="M257" s="70"/>
      <c r="N257" s="148"/>
      <c r="O257" s="162"/>
      <c r="P257" s="162"/>
      <c r="Q257" s="162"/>
      <c r="R257" s="162"/>
      <c r="S257" s="162"/>
      <c r="T257" s="163"/>
      <c r="U257" s="70"/>
    </row>
    <row r="258">
      <c r="A258" s="143" t="str">
        <f>'Initial Call'!A166</f>
        <v/>
      </c>
      <c r="B258" s="144"/>
      <c r="C258" s="144"/>
      <c r="D258" s="144"/>
      <c r="E258" s="159"/>
      <c r="F258" s="159"/>
      <c r="G258" s="159"/>
      <c r="H258" s="160"/>
      <c r="I258" s="160"/>
      <c r="J258" s="161"/>
      <c r="K258" s="161"/>
      <c r="L258" s="70"/>
      <c r="M258" s="70"/>
      <c r="N258" s="148"/>
      <c r="O258" s="162"/>
      <c r="P258" s="162"/>
      <c r="Q258" s="162"/>
      <c r="R258" s="162"/>
      <c r="S258" s="162"/>
      <c r="T258" s="163"/>
      <c r="U258" s="70"/>
    </row>
    <row r="259">
      <c r="A259" s="143" t="str">
        <f>'Initial Call'!A167</f>
        <v/>
      </c>
      <c r="B259" s="144"/>
      <c r="C259" s="144"/>
      <c r="D259" s="144"/>
      <c r="E259" s="159"/>
      <c r="F259" s="159"/>
      <c r="G259" s="159"/>
      <c r="H259" s="160"/>
      <c r="I259" s="160"/>
      <c r="J259" s="161"/>
      <c r="K259" s="161"/>
      <c r="L259" s="70"/>
      <c r="M259" s="70"/>
      <c r="N259" s="148"/>
      <c r="O259" s="162"/>
      <c r="P259" s="162"/>
      <c r="Q259" s="162"/>
      <c r="R259" s="162"/>
      <c r="S259" s="162"/>
      <c r="T259" s="163"/>
      <c r="U259" s="70"/>
    </row>
    <row r="260">
      <c r="A260" s="143" t="str">
        <f>'Initial Call'!A168</f>
        <v/>
      </c>
      <c r="B260" s="144"/>
      <c r="C260" s="144"/>
      <c r="D260" s="144"/>
      <c r="E260" s="159"/>
      <c r="F260" s="159"/>
      <c r="G260" s="159"/>
      <c r="H260" s="160"/>
      <c r="I260" s="160"/>
      <c r="J260" s="161"/>
      <c r="K260" s="161"/>
      <c r="L260" s="70"/>
      <c r="M260" s="70"/>
      <c r="N260" s="148"/>
      <c r="O260" s="162"/>
      <c r="P260" s="162"/>
      <c r="Q260" s="162"/>
      <c r="R260" s="162"/>
      <c r="S260" s="162"/>
      <c r="T260" s="163"/>
      <c r="U260" s="70"/>
    </row>
    <row r="261">
      <c r="A261" s="143" t="str">
        <f>'Initial Call'!A169</f>
        <v/>
      </c>
      <c r="B261" s="144"/>
      <c r="C261" s="144"/>
      <c r="D261" s="144"/>
      <c r="E261" s="159"/>
      <c r="F261" s="159"/>
      <c r="G261" s="159"/>
      <c r="H261" s="160"/>
      <c r="I261" s="160"/>
      <c r="J261" s="161"/>
      <c r="K261" s="161"/>
      <c r="L261" s="70"/>
      <c r="M261" s="70"/>
      <c r="N261" s="148"/>
      <c r="O261" s="162"/>
      <c r="P261" s="162"/>
      <c r="Q261" s="162"/>
      <c r="R261" s="162"/>
      <c r="S261" s="162"/>
      <c r="T261" s="163"/>
      <c r="U261" s="70"/>
    </row>
    <row r="262">
      <c r="A262" s="143" t="str">
        <f>'Initial Call'!A170</f>
        <v/>
      </c>
      <c r="B262" s="144"/>
      <c r="C262" s="144"/>
      <c r="D262" s="144"/>
      <c r="E262" s="159"/>
      <c r="F262" s="159"/>
      <c r="G262" s="159"/>
      <c r="H262" s="160"/>
      <c r="I262" s="160"/>
      <c r="J262" s="161"/>
      <c r="K262" s="161"/>
      <c r="L262" s="70"/>
      <c r="M262" s="70"/>
      <c r="N262" s="148"/>
      <c r="O262" s="162"/>
      <c r="P262" s="162"/>
      <c r="Q262" s="162"/>
      <c r="R262" s="162"/>
      <c r="S262" s="162"/>
      <c r="T262" s="163"/>
      <c r="U262" s="70"/>
    </row>
    <row r="263">
      <c r="A263" s="143" t="str">
        <f>'Initial Call'!A171</f>
        <v/>
      </c>
      <c r="B263" s="144"/>
      <c r="C263" s="144"/>
      <c r="D263" s="144"/>
      <c r="E263" s="159"/>
      <c r="F263" s="159"/>
      <c r="G263" s="159"/>
      <c r="H263" s="160"/>
      <c r="I263" s="160"/>
      <c r="J263" s="161"/>
      <c r="K263" s="161"/>
      <c r="L263" s="70"/>
      <c r="M263" s="70"/>
      <c r="N263" s="148"/>
      <c r="O263" s="162"/>
      <c r="P263" s="162"/>
      <c r="Q263" s="162"/>
      <c r="R263" s="162"/>
      <c r="S263" s="162"/>
      <c r="T263" s="163"/>
      <c r="U263" s="70"/>
    </row>
    <row r="264">
      <c r="A264" s="143" t="str">
        <f>'Initial Call'!A172</f>
        <v/>
      </c>
      <c r="B264" s="144"/>
      <c r="C264" s="144"/>
      <c r="D264" s="144"/>
      <c r="E264" s="159"/>
      <c r="F264" s="159"/>
      <c r="G264" s="159"/>
      <c r="H264" s="160"/>
      <c r="I264" s="160"/>
      <c r="J264" s="161"/>
      <c r="K264" s="161"/>
      <c r="L264" s="70"/>
      <c r="M264" s="70"/>
      <c r="N264" s="148"/>
      <c r="O264" s="162"/>
      <c r="P264" s="162"/>
      <c r="Q264" s="162"/>
      <c r="R264" s="162"/>
      <c r="S264" s="162"/>
      <c r="T264" s="163"/>
      <c r="U264" s="70"/>
    </row>
    <row r="265">
      <c r="A265" s="143" t="str">
        <f>'Initial Call'!A173</f>
        <v/>
      </c>
      <c r="B265" s="144"/>
      <c r="C265" s="144"/>
      <c r="D265" s="144"/>
      <c r="E265" s="159"/>
      <c r="F265" s="159"/>
      <c r="G265" s="159"/>
      <c r="H265" s="160"/>
      <c r="I265" s="160"/>
      <c r="J265" s="161"/>
      <c r="K265" s="161"/>
      <c r="L265" s="70"/>
      <c r="M265" s="70"/>
      <c r="N265" s="148"/>
      <c r="O265" s="162"/>
      <c r="P265" s="162"/>
      <c r="Q265" s="162"/>
      <c r="R265" s="162"/>
      <c r="S265" s="162"/>
      <c r="T265" s="163"/>
      <c r="U265" s="70"/>
    </row>
    <row r="266">
      <c r="A266" s="143" t="str">
        <f>'Initial Call'!A174</f>
        <v/>
      </c>
      <c r="B266" s="144"/>
      <c r="C266" s="144"/>
      <c r="D266" s="144"/>
      <c r="E266" s="159"/>
      <c r="F266" s="159"/>
      <c r="G266" s="159"/>
      <c r="H266" s="160"/>
      <c r="I266" s="160"/>
      <c r="J266" s="161"/>
      <c r="K266" s="161"/>
      <c r="L266" s="70"/>
      <c r="M266" s="70"/>
      <c r="N266" s="148"/>
      <c r="O266" s="162"/>
      <c r="P266" s="162"/>
      <c r="Q266" s="162"/>
      <c r="R266" s="162"/>
      <c r="S266" s="162"/>
      <c r="T266" s="163"/>
      <c r="U266" s="70"/>
    </row>
    <row r="267">
      <c r="A267" s="143" t="str">
        <f>'Initial Call'!A175</f>
        <v/>
      </c>
      <c r="B267" s="144"/>
      <c r="C267" s="144"/>
      <c r="D267" s="144"/>
      <c r="E267" s="159"/>
      <c r="F267" s="159"/>
      <c r="G267" s="159"/>
      <c r="H267" s="160"/>
      <c r="I267" s="160"/>
      <c r="J267" s="161"/>
      <c r="K267" s="161"/>
      <c r="L267" s="70"/>
      <c r="M267" s="70"/>
      <c r="N267" s="148"/>
      <c r="O267" s="162"/>
      <c r="P267" s="162"/>
      <c r="Q267" s="162"/>
      <c r="R267" s="162"/>
      <c r="S267" s="162"/>
      <c r="T267" s="163"/>
      <c r="U267" s="70"/>
    </row>
    <row r="268">
      <c r="A268" s="143" t="str">
        <f>'Initial Call'!A176</f>
        <v/>
      </c>
      <c r="B268" s="144"/>
      <c r="C268" s="144"/>
      <c r="D268" s="144"/>
      <c r="E268" s="159"/>
      <c r="F268" s="159"/>
      <c r="G268" s="159"/>
      <c r="H268" s="160"/>
      <c r="I268" s="160"/>
      <c r="J268" s="161"/>
      <c r="K268" s="161"/>
      <c r="L268" s="70"/>
      <c r="M268" s="70"/>
      <c r="N268" s="148"/>
      <c r="O268" s="162"/>
      <c r="P268" s="162"/>
      <c r="Q268" s="162"/>
      <c r="R268" s="162"/>
      <c r="S268" s="162"/>
      <c r="T268" s="163"/>
      <c r="U268" s="70"/>
    </row>
    <row r="269">
      <c r="A269" s="143" t="str">
        <f>'Initial Call'!A177</f>
        <v/>
      </c>
      <c r="B269" s="144"/>
      <c r="C269" s="144"/>
      <c r="D269" s="144"/>
      <c r="E269" s="159"/>
      <c r="F269" s="159"/>
      <c r="G269" s="159"/>
      <c r="H269" s="160"/>
      <c r="I269" s="160"/>
      <c r="J269" s="161"/>
      <c r="K269" s="161"/>
      <c r="L269" s="70"/>
      <c r="M269" s="70"/>
      <c r="N269" s="148"/>
      <c r="O269" s="162"/>
      <c r="P269" s="162"/>
      <c r="Q269" s="162"/>
      <c r="R269" s="162"/>
      <c r="S269" s="162"/>
      <c r="T269" s="163"/>
      <c r="U269" s="70"/>
    </row>
    <row r="270">
      <c r="A270" s="143" t="str">
        <f>'Initial Call'!A178</f>
        <v/>
      </c>
      <c r="B270" s="144"/>
      <c r="C270" s="144"/>
      <c r="D270" s="144"/>
      <c r="E270" s="159"/>
      <c r="F270" s="159"/>
      <c r="G270" s="159"/>
      <c r="H270" s="160"/>
      <c r="I270" s="160"/>
      <c r="J270" s="161"/>
      <c r="K270" s="161"/>
      <c r="L270" s="70"/>
      <c r="M270" s="70"/>
      <c r="N270" s="148"/>
      <c r="O270" s="162"/>
      <c r="P270" s="162"/>
      <c r="Q270" s="162"/>
      <c r="R270" s="162"/>
      <c r="S270" s="162"/>
      <c r="T270" s="163"/>
      <c r="U270" s="70"/>
    </row>
    <row r="271">
      <c r="A271" s="143" t="str">
        <f>'Initial Call'!A179</f>
        <v/>
      </c>
      <c r="B271" s="144"/>
      <c r="C271" s="144"/>
      <c r="D271" s="144"/>
      <c r="E271" s="159"/>
      <c r="F271" s="159"/>
      <c r="G271" s="159"/>
      <c r="H271" s="160"/>
      <c r="I271" s="160"/>
      <c r="J271" s="161"/>
      <c r="K271" s="161"/>
      <c r="L271" s="70"/>
      <c r="M271" s="70"/>
      <c r="N271" s="148"/>
      <c r="O271" s="162"/>
      <c r="P271" s="162"/>
      <c r="Q271" s="162"/>
      <c r="R271" s="162"/>
      <c r="S271" s="162"/>
      <c r="T271" s="163"/>
      <c r="U271" s="70"/>
    </row>
    <row r="272">
      <c r="A272" s="143" t="str">
        <f>'Initial Call'!A180</f>
        <v/>
      </c>
      <c r="B272" s="144"/>
      <c r="C272" s="144"/>
      <c r="D272" s="144"/>
      <c r="E272" s="159"/>
      <c r="F272" s="159"/>
      <c r="G272" s="159"/>
      <c r="H272" s="160"/>
      <c r="I272" s="160"/>
      <c r="J272" s="161"/>
      <c r="K272" s="161"/>
      <c r="L272" s="70"/>
      <c r="M272" s="70"/>
      <c r="N272" s="148"/>
      <c r="O272" s="162"/>
      <c r="P272" s="162"/>
      <c r="Q272" s="162"/>
      <c r="R272" s="162"/>
      <c r="S272" s="162"/>
      <c r="T272" s="163"/>
      <c r="U272" s="70"/>
    </row>
    <row r="273">
      <c r="A273" s="143" t="str">
        <f>'Initial Call'!A181</f>
        <v/>
      </c>
      <c r="B273" s="144"/>
      <c r="C273" s="144"/>
      <c r="D273" s="144"/>
      <c r="E273" s="159"/>
      <c r="F273" s="159"/>
      <c r="G273" s="159"/>
      <c r="H273" s="160"/>
      <c r="I273" s="160"/>
      <c r="J273" s="161"/>
      <c r="K273" s="161"/>
      <c r="L273" s="70"/>
      <c r="M273" s="70"/>
      <c r="N273" s="148"/>
      <c r="O273" s="162"/>
      <c r="P273" s="162"/>
      <c r="Q273" s="162"/>
      <c r="R273" s="162"/>
      <c r="S273" s="162"/>
      <c r="T273" s="163"/>
      <c r="U273" s="70"/>
    </row>
    <row r="274">
      <c r="A274" s="143" t="str">
        <f>'Initial Call'!A182</f>
        <v/>
      </c>
      <c r="B274" s="144"/>
      <c r="C274" s="144"/>
      <c r="D274" s="144"/>
      <c r="E274" s="159"/>
      <c r="F274" s="159"/>
      <c r="G274" s="159"/>
      <c r="H274" s="160"/>
      <c r="I274" s="160"/>
      <c r="J274" s="161"/>
      <c r="K274" s="161"/>
      <c r="L274" s="70"/>
      <c r="M274" s="70"/>
      <c r="N274" s="148"/>
      <c r="O274" s="162"/>
      <c r="P274" s="162"/>
      <c r="Q274" s="162"/>
      <c r="R274" s="162"/>
      <c r="S274" s="162"/>
      <c r="T274" s="163"/>
      <c r="U274" s="70"/>
    </row>
    <row r="275">
      <c r="A275" s="143" t="str">
        <f>'Initial Call'!A183</f>
        <v/>
      </c>
      <c r="B275" s="144"/>
      <c r="C275" s="144"/>
      <c r="D275" s="144"/>
      <c r="E275" s="159"/>
      <c r="F275" s="159"/>
      <c r="G275" s="159"/>
      <c r="H275" s="160"/>
      <c r="I275" s="160"/>
      <c r="J275" s="161"/>
      <c r="K275" s="161"/>
      <c r="L275" s="70"/>
      <c r="M275" s="70"/>
      <c r="N275" s="148"/>
      <c r="O275" s="162"/>
      <c r="P275" s="162"/>
      <c r="Q275" s="162"/>
      <c r="R275" s="162"/>
      <c r="S275" s="162"/>
      <c r="T275" s="163"/>
      <c r="U275" s="70"/>
    </row>
    <row r="276">
      <c r="A276" s="143" t="str">
        <f>'Initial Call'!A184</f>
        <v/>
      </c>
      <c r="B276" s="144"/>
      <c r="C276" s="144"/>
      <c r="D276" s="144"/>
      <c r="E276" s="159"/>
      <c r="F276" s="159"/>
      <c r="G276" s="159"/>
      <c r="H276" s="160"/>
      <c r="I276" s="160"/>
      <c r="J276" s="161"/>
      <c r="K276" s="161"/>
      <c r="L276" s="70"/>
      <c r="M276" s="70"/>
      <c r="N276" s="148"/>
      <c r="O276" s="162"/>
      <c r="P276" s="162"/>
      <c r="Q276" s="162"/>
      <c r="R276" s="162"/>
      <c r="S276" s="162"/>
      <c r="T276" s="163"/>
      <c r="U276" s="70"/>
    </row>
    <row r="277">
      <c r="A277" s="143" t="str">
        <f>'Initial Call'!A185</f>
        <v/>
      </c>
      <c r="B277" s="144"/>
      <c r="C277" s="144"/>
      <c r="D277" s="144"/>
      <c r="E277" s="159"/>
      <c r="F277" s="159"/>
      <c r="G277" s="159"/>
      <c r="H277" s="160"/>
      <c r="I277" s="160"/>
      <c r="J277" s="161"/>
      <c r="K277" s="161"/>
      <c r="L277" s="70"/>
      <c r="M277" s="70"/>
      <c r="N277" s="148"/>
      <c r="O277" s="162"/>
      <c r="P277" s="162"/>
      <c r="Q277" s="162"/>
      <c r="R277" s="162"/>
      <c r="S277" s="162"/>
      <c r="T277" s="163"/>
      <c r="U277" s="70"/>
    </row>
    <row r="278">
      <c r="A278" s="143" t="str">
        <f>'Initial Call'!A186</f>
        <v/>
      </c>
      <c r="B278" s="144"/>
      <c r="C278" s="144"/>
      <c r="D278" s="144"/>
      <c r="E278" s="159"/>
      <c r="F278" s="159"/>
      <c r="G278" s="159"/>
      <c r="H278" s="160"/>
      <c r="I278" s="160"/>
      <c r="J278" s="161"/>
      <c r="K278" s="161"/>
      <c r="L278" s="70"/>
      <c r="M278" s="70"/>
      <c r="N278" s="148"/>
      <c r="O278" s="162"/>
      <c r="P278" s="162"/>
      <c r="Q278" s="162"/>
      <c r="R278" s="162"/>
      <c r="S278" s="162"/>
      <c r="T278" s="163"/>
      <c r="U278" s="70"/>
    </row>
    <row r="279">
      <c r="A279" s="143" t="str">
        <f>'Initial Call'!A187</f>
        <v/>
      </c>
      <c r="B279" s="144"/>
      <c r="C279" s="144"/>
      <c r="D279" s="144"/>
      <c r="E279" s="159"/>
      <c r="F279" s="159"/>
      <c r="G279" s="159"/>
      <c r="H279" s="160"/>
      <c r="I279" s="160"/>
      <c r="J279" s="161"/>
      <c r="K279" s="161"/>
      <c r="L279" s="70"/>
      <c r="M279" s="70"/>
      <c r="N279" s="148"/>
      <c r="O279" s="162"/>
      <c r="P279" s="162"/>
      <c r="Q279" s="162"/>
      <c r="R279" s="162"/>
      <c r="S279" s="162"/>
      <c r="T279" s="163"/>
      <c r="U279" s="70"/>
    </row>
    <row r="280">
      <c r="A280" s="143" t="str">
        <f>'Initial Call'!A188</f>
        <v/>
      </c>
      <c r="B280" s="144"/>
      <c r="C280" s="144"/>
      <c r="D280" s="144"/>
      <c r="E280" s="159"/>
      <c r="F280" s="159"/>
      <c r="G280" s="159"/>
      <c r="H280" s="160"/>
      <c r="I280" s="160"/>
      <c r="J280" s="161"/>
      <c r="K280" s="161"/>
      <c r="L280" s="70"/>
      <c r="M280" s="70"/>
      <c r="N280" s="148"/>
      <c r="O280" s="162"/>
      <c r="P280" s="162"/>
      <c r="Q280" s="162"/>
      <c r="R280" s="162"/>
      <c r="S280" s="162"/>
      <c r="T280" s="163"/>
      <c r="U280" s="70"/>
    </row>
    <row r="281">
      <c r="A281" s="143" t="str">
        <f>'Initial Call'!A189</f>
        <v/>
      </c>
      <c r="B281" s="144"/>
      <c r="C281" s="144"/>
      <c r="D281" s="144"/>
      <c r="E281" s="159"/>
      <c r="F281" s="159"/>
      <c r="G281" s="159"/>
      <c r="H281" s="160"/>
      <c r="I281" s="160"/>
      <c r="J281" s="161"/>
      <c r="K281" s="161"/>
      <c r="L281" s="70"/>
      <c r="M281" s="70"/>
      <c r="N281" s="148"/>
      <c r="O281" s="162"/>
      <c r="P281" s="162"/>
      <c r="Q281" s="162"/>
      <c r="R281" s="162"/>
      <c r="S281" s="162"/>
      <c r="T281" s="163"/>
      <c r="U281" s="70"/>
    </row>
    <row r="282">
      <c r="A282" s="143" t="str">
        <f>'Initial Call'!A190</f>
        <v/>
      </c>
      <c r="B282" s="144"/>
      <c r="C282" s="144"/>
      <c r="D282" s="144"/>
      <c r="E282" s="159"/>
      <c r="F282" s="159"/>
      <c r="G282" s="159"/>
      <c r="H282" s="160"/>
      <c r="I282" s="160"/>
      <c r="J282" s="161"/>
      <c r="K282" s="161"/>
      <c r="L282" s="70"/>
      <c r="M282" s="70"/>
      <c r="N282" s="148"/>
      <c r="O282" s="162"/>
      <c r="P282" s="162"/>
      <c r="Q282" s="162"/>
      <c r="R282" s="162"/>
      <c r="S282" s="162"/>
      <c r="T282" s="163"/>
      <c r="U282" s="70"/>
    </row>
    <row r="283">
      <c r="A283" s="143" t="str">
        <f>'Initial Call'!A191</f>
        <v/>
      </c>
      <c r="B283" s="144"/>
      <c r="C283" s="144"/>
      <c r="D283" s="144"/>
      <c r="E283" s="159"/>
      <c r="F283" s="159"/>
      <c r="G283" s="159"/>
      <c r="H283" s="160"/>
      <c r="I283" s="160"/>
      <c r="J283" s="161"/>
      <c r="K283" s="161"/>
      <c r="L283" s="70"/>
      <c r="M283" s="70"/>
      <c r="N283" s="148"/>
      <c r="O283" s="162"/>
      <c r="P283" s="162"/>
      <c r="Q283" s="162"/>
      <c r="R283" s="162"/>
      <c r="S283" s="162"/>
      <c r="T283" s="163"/>
      <c r="U283" s="70"/>
    </row>
    <row r="284">
      <c r="A284" s="143" t="str">
        <f>'Initial Call'!A192</f>
        <v/>
      </c>
      <c r="B284" s="144"/>
      <c r="C284" s="144"/>
      <c r="D284" s="144"/>
      <c r="E284" s="159"/>
      <c r="F284" s="159"/>
      <c r="G284" s="159"/>
      <c r="H284" s="160"/>
      <c r="I284" s="160"/>
      <c r="J284" s="161"/>
      <c r="K284" s="161"/>
      <c r="L284" s="70"/>
      <c r="M284" s="70"/>
      <c r="N284" s="148"/>
      <c r="O284" s="162"/>
      <c r="P284" s="162"/>
      <c r="Q284" s="162"/>
      <c r="R284" s="162"/>
      <c r="S284" s="162"/>
      <c r="T284" s="163"/>
      <c r="U284" s="70"/>
    </row>
    <row r="285">
      <c r="A285" s="143" t="str">
        <f>'Initial Call'!A193</f>
        <v/>
      </c>
      <c r="B285" s="144"/>
      <c r="C285" s="144"/>
      <c r="D285" s="144"/>
      <c r="E285" s="159"/>
      <c r="F285" s="159"/>
      <c r="G285" s="159"/>
      <c r="H285" s="160"/>
      <c r="I285" s="160"/>
      <c r="J285" s="161"/>
      <c r="K285" s="161"/>
      <c r="L285" s="70"/>
      <c r="M285" s="70"/>
      <c r="N285" s="148"/>
      <c r="O285" s="162"/>
      <c r="P285" s="162"/>
      <c r="Q285" s="162"/>
      <c r="R285" s="162"/>
      <c r="S285" s="162"/>
      <c r="T285" s="163"/>
      <c r="U285" s="70"/>
    </row>
    <row r="286">
      <c r="A286" s="143" t="str">
        <f>'Initial Call'!A194</f>
        <v/>
      </c>
      <c r="B286" s="144"/>
      <c r="C286" s="144"/>
      <c r="D286" s="144"/>
      <c r="E286" s="159"/>
      <c r="F286" s="159"/>
      <c r="G286" s="159"/>
      <c r="H286" s="160"/>
      <c r="I286" s="160"/>
      <c r="J286" s="161"/>
      <c r="K286" s="161"/>
      <c r="L286" s="70"/>
      <c r="M286" s="70"/>
      <c r="N286" s="148"/>
      <c r="O286" s="162"/>
      <c r="P286" s="162"/>
      <c r="Q286" s="162"/>
      <c r="R286" s="162"/>
      <c r="S286" s="162"/>
      <c r="T286" s="163"/>
      <c r="U286" s="70"/>
    </row>
    <row r="287">
      <c r="A287" s="143" t="str">
        <f>'Initial Call'!A195</f>
        <v/>
      </c>
      <c r="B287" s="144"/>
      <c r="C287" s="144"/>
      <c r="D287" s="144"/>
      <c r="E287" s="159"/>
      <c r="F287" s="159"/>
      <c r="G287" s="159"/>
      <c r="H287" s="160"/>
      <c r="I287" s="160"/>
      <c r="J287" s="161"/>
      <c r="K287" s="161"/>
      <c r="L287" s="70"/>
      <c r="M287" s="70"/>
      <c r="N287" s="148"/>
      <c r="O287" s="162"/>
      <c r="P287" s="162"/>
      <c r="Q287" s="162"/>
      <c r="R287" s="162"/>
      <c r="S287" s="162"/>
      <c r="T287" s="163"/>
      <c r="U287" s="70"/>
    </row>
    <row r="288">
      <c r="A288" s="143" t="str">
        <f>'Initial Call'!A196</f>
        <v/>
      </c>
      <c r="B288" s="144"/>
      <c r="C288" s="144"/>
      <c r="D288" s="144"/>
      <c r="E288" s="159"/>
      <c r="F288" s="159"/>
      <c r="G288" s="159"/>
      <c r="H288" s="160"/>
      <c r="I288" s="160"/>
      <c r="J288" s="161"/>
      <c r="K288" s="161"/>
      <c r="L288" s="70"/>
      <c r="M288" s="70"/>
      <c r="N288" s="148"/>
      <c r="O288" s="162"/>
      <c r="P288" s="162"/>
      <c r="Q288" s="162"/>
      <c r="R288" s="162"/>
      <c r="S288" s="162"/>
      <c r="T288" s="163"/>
      <c r="U288" s="70"/>
    </row>
    <row r="289">
      <c r="A289" s="143" t="str">
        <f>'Initial Call'!A197</f>
        <v/>
      </c>
      <c r="B289" s="144"/>
      <c r="C289" s="144"/>
      <c r="D289" s="144"/>
      <c r="E289" s="159"/>
      <c r="F289" s="159"/>
      <c r="G289" s="159"/>
      <c r="H289" s="160"/>
      <c r="I289" s="160"/>
      <c r="J289" s="161"/>
      <c r="K289" s="161"/>
      <c r="L289" s="70"/>
      <c r="M289" s="70"/>
      <c r="N289" s="148"/>
      <c r="O289" s="162"/>
      <c r="P289" s="162"/>
      <c r="Q289" s="162"/>
      <c r="R289" s="162"/>
      <c r="S289" s="162"/>
      <c r="T289" s="163"/>
      <c r="U289" s="70"/>
    </row>
    <row r="290">
      <c r="A290" s="143" t="str">
        <f>'Initial Call'!A198</f>
        <v/>
      </c>
      <c r="B290" s="144"/>
      <c r="C290" s="144"/>
      <c r="D290" s="144"/>
      <c r="E290" s="159"/>
      <c r="F290" s="159"/>
      <c r="G290" s="159"/>
      <c r="H290" s="160"/>
      <c r="I290" s="160"/>
      <c r="J290" s="161"/>
      <c r="K290" s="161"/>
      <c r="L290" s="70"/>
      <c r="M290" s="70"/>
      <c r="N290" s="148"/>
      <c r="O290" s="162"/>
      <c r="P290" s="162"/>
      <c r="Q290" s="162"/>
      <c r="R290" s="162"/>
      <c r="S290" s="162"/>
      <c r="T290" s="163"/>
      <c r="U290" s="70"/>
    </row>
    <row r="291">
      <c r="A291" s="143" t="str">
        <f>'Initial Call'!A199</f>
        <v/>
      </c>
      <c r="B291" s="144"/>
      <c r="C291" s="144"/>
      <c r="D291" s="144"/>
      <c r="E291" s="159"/>
      <c r="F291" s="159"/>
      <c r="G291" s="159"/>
      <c r="H291" s="160"/>
      <c r="I291" s="160"/>
      <c r="J291" s="161"/>
      <c r="K291" s="161"/>
      <c r="L291" s="70"/>
      <c r="M291" s="70"/>
      <c r="N291" s="148"/>
      <c r="O291" s="162"/>
      <c r="P291" s="162"/>
      <c r="Q291" s="162"/>
      <c r="R291" s="162"/>
      <c r="S291" s="162"/>
      <c r="T291" s="163"/>
      <c r="U291" s="70"/>
    </row>
    <row r="292">
      <c r="A292" s="143" t="str">
        <f>'Initial Call'!A200</f>
        <v/>
      </c>
      <c r="B292" s="144"/>
      <c r="C292" s="144"/>
      <c r="D292" s="144"/>
      <c r="E292" s="159"/>
      <c r="F292" s="159"/>
      <c r="G292" s="159"/>
      <c r="H292" s="160"/>
      <c r="I292" s="160"/>
      <c r="J292" s="161"/>
      <c r="K292" s="161"/>
      <c r="L292" s="70"/>
      <c r="M292" s="70"/>
      <c r="N292" s="148"/>
      <c r="O292" s="162"/>
      <c r="P292" s="162"/>
      <c r="Q292" s="162"/>
      <c r="R292" s="162"/>
      <c r="S292" s="162"/>
      <c r="T292" s="163"/>
      <c r="U292" s="70"/>
    </row>
    <row r="293">
      <c r="A293" s="143" t="str">
        <f>'Initial Call'!A201</f>
        <v/>
      </c>
      <c r="B293" s="144"/>
      <c r="C293" s="144"/>
      <c r="D293" s="144"/>
      <c r="E293" s="159"/>
      <c r="F293" s="159"/>
      <c r="G293" s="159"/>
      <c r="H293" s="160"/>
      <c r="I293" s="160"/>
      <c r="J293" s="161"/>
      <c r="K293" s="161"/>
      <c r="L293" s="70"/>
      <c r="M293" s="70"/>
      <c r="N293" s="148"/>
      <c r="O293" s="162"/>
      <c r="P293" s="162"/>
      <c r="Q293" s="162"/>
      <c r="R293" s="162"/>
      <c r="S293" s="162"/>
      <c r="T293" s="163"/>
      <c r="U293" s="70"/>
    </row>
    <row r="294">
      <c r="A294" s="143" t="str">
        <f>'Initial Call'!A202</f>
        <v/>
      </c>
      <c r="B294" s="144"/>
      <c r="C294" s="144"/>
      <c r="D294" s="144"/>
      <c r="E294" s="159"/>
      <c r="F294" s="159"/>
      <c r="G294" s="159"/>
      <c r="H294" s="160"/>
      <c r="I294" s="160"/>
      <c r="J294" s="161"/>
      <c r="K294" s="161"/>
      <c r="L294" s="70"/>
      <c r="M294" s="70"/>
      <c r="N294" s="148"/>
      <c r="O294" s="162"/>
      <c r="P294" s="162"/>
      <c r="Q294" s="162"/>
      <c r="R294" s="162"/>
      <c r="S294" s="162"/>
      <c r="T294" s="163"/>
      <c r="U294" s="70"/>
    </row>
    <row r="295">
      <c r="A295" s="143" t="str">
        <f>'Initial Call'!A203</f>
        <v/>
      </c>
      <c r="B295" s="144"/>
      <c r="C295" s="144"/>
      <c r="D295" s="144"/>
      <c r="E295" s="159"/>
      <c r="F295" s="159"/>
      <c r="G295" s="159"/>
      <c r="H295" s="160"/>
      <c r="I295" s="160"/>
      <c r="J295" s="161"/>
      <c r="K295" s="161"/>
      <c r="L295" s="70"/>
      <c r="M295" s="70"/>
      <c r="N295" s="148"/>
      <c r="O295" s="162"/>
      <c r="P295" s="162"/>
      <c r="Q295" s="162"/>
      <c r="R295" s="162"/>
      <c r="S295" s="162"/>
      <c r="T295" s="163"/>
      <c r="U295" s="70"/>
    </row>
    <row r="296">
      <c r="A296" s="143" t="str">
        <f>'Initial Call'!A204</f>
        <v/>
      </c>
      <c r="B296" s="144"/>
      <c r="C296" s="144"/>
      <c r="D296" s="144"/>
      <c r="E296" s="159"/>
      <c r="F296" s="159"/>
      <c r="G296" s="159"/>
      <c r="H296" s="160"/>
      <c r="I296" s="160"/>
      <c r="J296" s="161"/>
      <c r="K296" s="161"/>
      <c r="L296" s="70"/>
      <c r="M296" s="70"/>
      <c r="N296" s="148"/>
      <c r="O296" s="162"/>
      <c r="P296" s="162"/>
      <c r="Q296" s="162"/>
      <c r="R296" s="162"/>
      <c r="S296" s="162"/>
      <c r="T296" s="163"/>
      <c r="U296" s="70"/>
    </row>
    <row r="297">
      <c r="A297" s="143" t="str">
        <f>'Initial Call'!A205</f>
        <v/>
      </c>
      <c r="B297" s="144"/>
      <c r="C297" s="144"/>
      <c r="D297" s="144"/>
      <c r="E297" s="159"/>
      <c r="F297" s="159"/>
      <c r="G297" s="159"/>
      <c r="H297" s="160"/>
      <c r="I297" s="160"/>
      <c r="J297" s="161"/>
      <c r="K297" s="161"/>
      <c r="L297" s="70"/>
      <c r="M297" s="70"/>
      <c r="N297" s="148"/>
      <c r="O297" s="162"/>
      <c r="P297" s="162"/>
      <c r="Q297" s="162"/>
      <c r="R297" s="162"/>
      <c r="S297" s="162"/>
      <c r="T297" s="163"/>
      <c r="U297" s="70"/>
    </row>
    <row r="298">
      <c r="A298" s="143" t="str">
        <f>'Initial Call'!A206</f>
        <v/>
      </c>
      <c r="B298" s="144"/>
      <c r="C298" s="144"/>
      <c r="D298" s="144"/>
      <c r="E298" s="159"/>
      <c r="F298" s="159"/>
      <c r="G298" s="159"/>
      <c r="H298" s="160"/>
      <c r="I298" s="160"/>
      <c r="J298" s="161"/>
      <c r="K298" s="161"/>
      <c r="L298" s="70"/>
      <c r="M298" s="70"/>
      <c r="N298" s="148"/>
      <c r="O298" s="162"/>
      <c r="P298" s="162"/>
      <c r="Q298" s="162"/>
      <c r="R298" s="162"/>
      <c r="S298" s="162"/>
      <c r="T298" s="163"/>
      <c r="U298" s="70"/>
    </row>
    <row r="299">
      <c r="A299" s="143" t="str">
        <f>'Initial Call'!A207</f>
        <v/>
      </c>
      <c r="B299" s="144"/>
      <c r="C299" s="144"/>
      <c r="D299" s="144"/>
      <c r="E299" s="159"/>
      <c r="F299" s="159"/>
      <c r="G299" s="159"/>
      <c r="H299" s="160"/>
      <c r="I299" s="160"/>
      <c r="J299" s="161"/>
      <c r="K299" s="161"/>
      <c r="L299" s="70"/>
      <c r="M299" s="70"/>
      <c r="N299" s="148"/>
      <c r="O299" s="162"/>
      <c r="P299" s="162"/>
      <c r="Q299" s="162"/>
      <c r="R299" s="162"/>
      <c r="S299" s="162"/>
      <c r="T299" s="163"/>
      <c r="U299" s="70"/>
    </row>
    <row r="300">
      <c r="A300" s="143" t="str">
        <f>'Initial Call'!A208</f>
        <v/>
      </c>
      <c r="B300" s="144"/>
      <c r="C300" s="144"/>
      <c r="D300" s="144"/>
      <c r="E300" s="159"/>
      <c r="F300" s="159"/>
      <c r="G300" s="159"/>
      <c r="H300" s="160"/>
      <c r="I300" s="160"/>
      <c r="J300" s="161"/>
      <c r="K300" s="161"/>
      <c r="L300" s="70"/>
      <c r="M300" s="70"/>
      <c r="N300" s="148"/>
      <c r="O300" s="162"/>
      <c r="P300" s="162"/>
      <c r="Q300" s="162"/>
      <c r="R300" s="162"/>
      <c r="S300" s="162"/>
      <c r="T300" s="163"/>
      <c r="U300" s="70"/>
    </row>
    <row r="301">
      <c r="A301" s="143" t="str">
        <f>'Initial Call'!A209</f>
        <v/>
      </c>
      <c r="B301" s="144"/>
      <c r="C301" s="144"/>
      <c r="D301" s="144"/>
      <c r="E301" s="159"/>
      <c r="F301" s="159"/>
      <c r="G301" s="159"/>
      <c r="H301" s="160"/>
      <c r="I301" s="160"/>
      <c r="J301" s="161"/>
      <c r="K301" s="161"/>
      <c r="L301" s="70"/>
      <c r="M301" s="70"/>
      <c r="N301" s="148"/>
      <c r="O301" s="162"/>
      <c r="P301" s="162"/>
      <c r="Q301" s="162"/>
      <c r="R301" s="162"/>
      <c r="S301" s="162"/>
      <c r="T301" s="163"/>
      <c r="U301" s="70"/>
    </row>
    <row r="302">
      <c r="A302" s="143" t="str">
        <f>'Initial Call'!A210</f>
        <v/>
      </c>
      <c r="B302" s="144"/>
      <c r="C302" s="144"/>
      <c r="D302" s="144"/>
      <c r="E302" s="159"/>
      <c r="F302" s="159"/>
      <c r="G302" s="159"/>
      <c r="H302" s="160"/>
      <c r="I302" s="160"/>
      <c r="J302" s="161"/>
      <c r="K302" s="161"/>
      <c r="L302" s="70"/>
      <c r="M302" s="70"/>
      <c r="N302" s="148"/>
      <c r="O302" s="162"/>
      <c r="P302" s="162"/>
      <c r="Q302" s="162"/>
      <c r="R302" s="162"/>
      <c r="S302" s="162"/>
      <c r="T302" s="163"/>
      <c r="U302" s="70"/>
    </row>
    <row r="303">
      <c r="A303" s="143" t="str">
        <f>'Initial Call'!A211</f>
        <v/>
      </c>
      <c r="B303" s="144"/>
      <c r="C303" s="144"/>
      <c r="D303" s="144"/>
      <c r="E303" s="159"/>
      <c r="F303" s="159"/>
      <c r="G303" s="159"/>
      <c r="H303" s="160"/>
      <c r="I303" s="160"/>
      <c r="J303" s="161"/>
      <c r="K303" s="161"/>
      <c r="L303" s="70"/>
      <c r="M303" s="70"/>
      <c r="N303" s="148"/>
      <c r="O303" s="162"/>
      <c r="P303" s="162"/>
      <c r="Q303" s="162"/>
      <c r="R303" s="162"/>
      <c r="S303" s="162"/>
      <c r="T303" s="163"/>
      <c r="U303" s="70"/>
    </row>
    <row r="304">
      <c r="A304" s="143" t="str">
        <f>'Initial Call'!A212</f>
        <v/>
      </c>
      <c r="B304" s="144"/>
      <c r="C304" s="144"/>
      <c r="D304" s="144"/>
      <c r="E304" s="159"/>
      <c r="F304" s="159"/>
      <c r="G304" s="159"/>
      <c r="H304" s="160"/>
      <c r="I304" s="160"/>
      <c r="J304" s="161"/>
      <c r="K304" s="161"/>
      <c r="L304" s="70"/>
      <c r="M304" s="70"/>
      <c r="N304" s="148"/>
      <c r="O304" s="162"/>
      <c r="P304" s="162"/>
      <c r="Q304" s="162"/>
      <c r="R304" s="162"/>
      <c r="S304" s="162"/>
      <c r="T304" s="163"/>
      <c r="U304" s="70"/>
    </row>
    <row r="305">
      <c r="A305" s="143" t="str">
        <f>'Initial Call'!A213</f>
        <v/>
      </c>
      <c r="B305" s="144"/>
      <c r="C305" s="144"/>
      <c r="D305" s="144"/>
      <c r="E305" s="159"/>
      <c r="F305" s="159"/>
      <c r="G305" s="159"/>
      <c r="H305" s="160"/>
      <c r="I305" s="160"/>
      <c r="J305" s="161"/>
      <c r="K305" s="161"/>
      <c r="L305" s="70"/>
      <c r="M305" s="70"/>
      <c r="N305" s="148"/>
      <c r="O305" s="162"/>
      <c r="P305" s="162"/>
      <c r="Q305" s="162"/>
      <c r="R305" s="162"/>
      <c r="S305" s="162"/>
      <c r="T305" s="163"/>
      <c r="U305" s="70"/>
    </row>
    <row r="306">
      <c r="A306" s="143" t="str">
        <f>'Initial Call'!A214</f>
        <v/>
      </c>
      <c r="B306" s="144"/>
      <c r="C306" s="144"/>
      <c r="D306" s="144"/>
      <c r="E306" s="159"/>
      <c r="F306" s="159"/>
      <c r="G306" s="159"/>
      <c r="H306" s="160"/>
      <c r="I306" s="160"/>
      <c r="J306" s="161"/>
      <c r="K306" s="161"/>
      <c r="L306" s="70"/>
      <c r="M306" s="70"/>
      <c r="N306" s="148"/>
      <c r="O306" s="162"/>
      <c r="P306" s="162"/>
      <c r="Q306" s="162"/>
      <c r="R306" s="162"/>
      <c r="S306" s="162"/>
      <c r="T306" s="163"/>
      <c r="U306" s="70"/>
    </row>
    <row r="307">
      <c r="A307" s="143" t="str">
        <f>'Initial Call'!A215</f>
        <v/>
      </c>
      <c r="B307" s="144"/>
      <c r="C307" s="144"/>
      <c r="D307" s="144"/>
      <c r="E307" s="159"/>
      <c r="F307" s="159"/>
      <c r="G307" s="159"/>
      <c r="H307" s="160"/>
      <c r="I307" s="160"/>
      <c r="J307" s="161"/>
      <c r="K307" s="161"/>
      <c r="L307" s="70"/>
      <c r="M307" s="70"/>
      <c r="N307" s="148"/>
      <c r="O307" s="162"/>
      <c r="P307" s="162"/>
      <c r="Q307" s="162"/>
      <c r="R307" s="162"/>
      <c r="S307" s="162"/>
      <c r="T307" s="163"/>
      <c r="U307" s="70"/>
    </row>
    <row r="308">
      <c r="A308" s="143" t="str">
        <f>'Initial Call'!A216</f>
        <v/>
      </c>
      <c r="B308" s="144"/>
      <c r="C308" s="144"/>
      <c r="D308" s="144"/>
      <c r="E308" s="159"/>
      <c r="F308" s="159"/>
      <c r="G308" s="159"/>
      <c r="H308" s="160"/>
      <c r="I308" s="160"/>
      <c r="J308" s="161"/>
      <c r="K308" s="161"/>
      <c r="L308" s="70"/>
      <c r="M308" s="70"/>
      <c r="N308" s="148"/>
      <c r="O308" s="162"/>
      <c r="P308" s="162"/>
      <c r="Q308" s="162"/>
      <c r="R308" s="162"/>
      <c r="S308" s="162"/>
      <c r="T308" s="163"/>
      <c r="U308" s="70"/>
    </row>
    <row r="309">
      <c r="A309" s="143" t="str">
        <f>'Initial Call'!A217</f>
        <v/>
      </c>
      <c r="B309" s="144"/>
      <c r="C309" s="144"/>
      <c r="D309" s="144"/>
      <c r="E309" s="159"/>
      <c r="F309" s="159"/>
      <c r="G309" s="159"/>
      <c r="H309" s="160"/>
      <c r="I309" s="160"/>
      <c r="J309" s="161"/>
      <c r="K309" s="161"/>
      <c r="L309" s="70"/>
      <c r="M309" s="70"/>
      <c r="N309" s="148"/>
      <c r="O309" s="162"/>
      <c r="P309" s="162"/>
      <c r="Q309" s="162"/>
      <c r="R309" s="162"/>
      <c r="S309" s="162"/>
      <c r="T309" s="163"/>
      <c r="U309" s="70"/>
    </row>
    <row r="310">
      <c r="A310" s="143" t="str">
        <f>'Initial Call'!A218</f>
        <v/>
      </c>
      <c r="B310" s="144"/>
      <c r="C310" s="144"/>
      <c r="D310" s="144"/>
      <c r="E310" s="159"/>
      <c r="F310" s="159"/>
      <c r="G310" s="159"/>
      <c r="H310" s="160"/>
      <c r="I310" s="160"/>
      <c r="J310" s="161"/>
      <c r="K310" s="161"/>
      <c r="L310" s="70"/>
      <c r="M310" s="70"/>
      <c r="N310" s="148"/>
      <c r="O310" s="162"/>
      <c r="P310" s="162"/>
      <c r="Q310" s="162"/>
      <c r="R310" s="162"/>
      <c r="S310" s="162"/>
      <c r="T310" s="163"/>
      <c r="U310" s="70"/>
    </row>
    <row r="311">
      <c r="A311" s="143" t="str">
        <f>'Initial Call'!A219</f>
        <v/>
      </c>
      <c r="B311" s="144"/>
      <c r="C311" s="144"/>
      <c r="D311" s="144"/>
      <c r="E311" s="159"/>
      <c r="F311" s="159"/>
      <c r="G311" s="159"/>
      <c r="H311" s="160"/>
      <c r="I311" s="160"/>
      <c r="J311" s="161"/>
      <c r="K311" s="161"/>
      <c r="L311" s="70"/>
      <c r="M311" s="70"/>
      <c r="N311" s="148"/>
      <c r="O311" s="162"/>
      <c r="P311" s="162"/>
      <c r="Q311" s="162"/>
      <c r="R311" s="162"/>
      <c r="S311" s="162"/>
      <c r="T311" s="163"/>
      <c r="U311" s="70"/>
    </row>
    <row r="312">
      <c r="A312" s="143" t="str">
        <f>'Initial Call'!A220</f>
        <v/>
      </c>
      <c r="B312" s="144"/>
      <c r="C312" s="144"/>
      <c r="D312" s="144"/>
      <c r="E312" s="159"/>
      <c r="F312" s="159"/>
      <c r="G312" s="159"/>
      <c r="H312" s="160"/>
      <c r="I312" s="160"/>
      <c r="J312" s="161"/>
      <c r="K312" s="161"/>
      <c r="L312" s="70"/>
      <c r="M312" s="70"/>
      <c r="N312" s="148"/>
      <c r="O312" s="162"/>
      <c r="P312" s="162"/>
      <c r="Q312" s="162"/>
      <c r="R312" s="162"/>
      <c r="S312" s="162"/>
      <c r="T312" s="163"/>
      <c r="U312" s="70"/>
    </row>
    <row r="313">
      <c r="A313" s="143" t="str">
        <f>'Initial Call'!A221</f>
        <v/>
      </c>
      <c r="B313" s="144"/>
      <c r="C313" s="144"/>
      <c r="D313" s="144"/>
      <c r="E313" s="159"/>
      <c r="F313" s="159"/>
      <c r="G313" s="159"/>
      <c r="H313" s="160"/>
      <c r="I313" s="160"/>
      <c r="J313" s="161"/>
      <c r="K313" s="161"/>
      <c r="L313" s="70"/>
      <c r="M313" s="70"/>
      <c r="N313" s="148"/>
      <c r="O313" s="162"/>
      <c r="P313" s="162"/>
      <c r="Q313" s="162"/>
      <c r="R313" s="162"/>
      <c r="S313" s="162"/>
      <c r="T313" s="163"/>
      <c r="U313" s="70"/>
    </row>
    <row r="314">
      <c r="A314" s="143" t="str">
        <f>'Initial Call'!A222</f>
        <v/>
      </c>
      <c r="B314" s="144"/>
      <c r="C314" s="144"/>
      <c r="D314" s="144"/>
      <c r="E314" s="159"/>
      <c r="F314" s="159"/>
      <c r="G314" s="159"/>
      <c r="H314" s="160"/>
      <c r="I314" s="160"/>
      <c r="J314" s="161"/>
      <c r="K314" s="161"/>
      <c r="L314" s="70"/>
      <c r="M314" s="70"/>
      <c r="N314" s="148"/>
      <c r="O314" s="162"/>
      <c r="P314" s="162"/>
      <c r="Q314" s="162"/>
      <c r="R314" s="162"/>
      <c r="S314" s="162"/>
      <c r="T314" s="163"/>
      <c r="U314" s="70"/>
    </row>
    <row r="315">
      <c r="A315" s="143" t="str">
        <f>'Initial Call'!A223</f>
        <v/>
      </c>
      <c r="B315" s="144"/>
      <c r="C315" s="144"/>
      <c r="D315" s="144"/>
      <c r="E315" s="159"/>
      <c r="F315" s="159"/>
      <c r="G315" s="159"/>
      <c r="H315" s="160"/>
      <c r="I315" s="160"/>
      <c r="J315" s="161"/>
      <c r="K315" s="161"/>
      <c r="L315" s="70"/>
      <c r="M315" s="70"/>
      <c r="N315" s="148"/>
      <c r="O315" s="162"/>
      <c r="P315" s="162"/>
      <c r="Q315" s="162"/>
      <c r="R315" s="162"/>
      <c r="S315" s="162"/>
      <c r="T315" s="163"/>
      <c r="U315" s="70"/>
    </row>
    <row r="316">
      <c r="A316" s="143" t="str">
        <f>'Initial Call'!A224</f>
        <v/>
      </c>
      <c r="B316" s="144"/>
      <c r="C316" s="144"/>
      <c r="D316" s="144"/>
      <c r="E316" s="159"/>
      <c r="F316" s="159"/>
      <c r="G316" s="159"/>
      <c r="H316" s="160"/>
      <c r="I316" s="160"/>
      <c r="J316" s="161"/>
      <c r="K316" s="161"/>
      <c r="L316" s="70"/>
      <c r="M316" s="70"/>
      <c r="N316" s="148"/>
      <c r="O316" s="162"/>
      <c r="P316" s="162"/>
      <c r="Q316" s="162"/>
      <c r="R316" s="162"/>
      <c r="S316" s="162"/>
      <c r="T316" s="163"/>
      <c r="U316" s="70"/>
    </row>
    <row r="317">
      <c r="A317" s="143" t="str">
        <f>'Initial Call'!A225</f>
        <v/>
      </c>
      <c r="B317" s="144"/>
      <c r="C317" s="144"/>
      <c r="D317" s="144"/>
      <c r="E317" s="159"/>
      <c r="F317" s="159"/>
      <c r="G317" s="159"/>
      <c r="H317" s="160"/>
      <c r="I317" s="160"/>
      <c r="J317" s="161"/>
      <c r="K317" s="161"/>
      <c r="L317" s="70"/>
      <c r="M317" s="70"/>
      <c r="N317" s="148"/>
      <c r="O317" s="162"/>
      <c r="P317" s="162"/>
      <c r="Q317" s="162"/>
      <c r="R317" s="162"/>
      <c r="S317" s="162"/>
      <c r="T317" s="163"/>
      <c r="U317" s="70"/>
    </row>
    <row r="318">
      <c r="A318" s="143" t="str">
        <f>'Initial Call'!A226</f>
        <v/>
      </c>
      <c r="B318" s="144"/>
      <c r="C318" s="144"/>
      <c r="D318" s="144"/>
      <c r="E318" s="159"/>
      <c r="F318" s="159"/>
      <c r="G318" s="159"/>
      <c r="H318" s="160"/>
      <c r="I318" s="160"/>
      <c r="J318" s="161"/>
      <c r="K318" s="161"/>
      <c r="L318" s="70"/>
      <c r="M318" s="70"/>
      <c r="N318" s="148"/>
      <c r="O318" s="162"/>
      <c r="P318" s="162"/>
      <c r="Q318" s="162"/>
      <c r="R318" s="162"/>
      <c r="S318" s="162"/>
      <c r="T318" s="163"/>
      <c r="U318" s="70"/>
    </row>
    <row r="319">
      <c r="A319" s="143" t="str">
        <f>'Initial Call'!A227</f>
        <v/>
      </c>
      <c r="B319" s="144"/>
      <c r="C319" s="144"/>
      <c r="D319" s="144"/>
      <c r="E319" s="159"/>
      <c r="F319" s="159"/>
      <c r="G319" s="159"/>
      <c r="H319" s="160"/>
      <c r="I319" s="160"/>
      <c r="J319" s="161"/>
      <c r="K319" s="161"/>
      <c r="L319" s="70"/>
      <c r="M319" s="70"/>
      <c r="N319" s="148"/>
      <c r="O319" s="162"/>
      <c r="P319" s="162"/>
      <c r="Q319" s="162"/>
      <c r="R319" s="162"/>
      <c r="S319" s="162"/>
      <c r="T319" s="163"/>
      <c r="U319" s="70"/>
    </row>
    <row r="320">
      <c r="A320" s="143" t="str">
        <f>'Initial Call'!A228</f>
        <v/>
      </c>
      <c r="B320" s="144"/>
      <c r="C320" s="144"/>
      <c r="D320" s="144"/>
      <c r="E320" s="159"/>
      <c r="F320" s="159"/>
      <c r="G320" s="159"/>
      <c r="H320" s="160"/>
      <c r="I320" s="160"/>
      <c r="J320" s="161"/>
      <c r="K320" s="161"/>
      <c r="L320" s="70"/>
      <c r="M320" s="70"/>
      <c r="N320" s="148"/>
      <c r="O320" s="162"/>
      <c r="P320" s="162"/>
      <c r="Q320" s="162"/>
      <c r="R320" s="162"/>
      <c r="S320" s="162"/>
      <c r="T320" s="163"/>
      <c r="U320" s="70"/>
    </row>
    <row r="321">
      <c r="A321" s="143" t="str">
        <f>'Initial Call'!A229</f>
        <v/>
      </c>
      <c r="B321" s="144"/>
      <c r="C321" s="144"/>
      <c r="D321" s="144"/>
      <c r="E321" s="159"/>
      <c r="F321" s="159"/>
      <c r="G321" s="159"/>
      <c r="H321" s="160"/>
      <c r="I321" s="160"/>
      <c r="J321" s="161"/>
      <c r="K321" s="161"/>
      <c r="L321" s="70"/>
      <c r="M321" s="70"/>
      <c r="N321" s="148"/>
      <c r="O321" s="162"/>
      <c r="P321" s="162"/>
      <c r="Q321" s="162"/>
      <c r="R321" s="162"/>
      <c r="S321" s="162"/>
      <c r="T321" s="163"/>
      <c r="U321" s="70"/>
    </row>
    <row r="322">
      <c r="A322" s="143" t="str">
        <f>'Initial Call'!A230</f>
        <v/>
      </c>
      <c r="B322" s="144"/>
      <c r="C322" s="144"/>
      <c r="D322" s="144"/>
      <c r="E322" s="159"/>
      <c r="F322" s="159"/>
      <c r="G322" s="159"/>
      <c r="H322" s="160"/>
      <c r="I322" s="160"/>
      <c r="J322" s="161"/>
      <c r="K322" s="161"/>
      <c r="L322" s="70"/>
      <c r="M322" s="70"/>
      <c r="N322" s="148"/>
      <c r="O322" s="162"/>
      <c r="P322" s="162"/>
      <c r="Q322" s="162"/>
      <c r="R322" s="162"/>
      <c r="S322" s="162"/>
      <c r="T322" s="163"/>
      <c r="U322" s="70"/>
    </row>
    <row r="323">
      <c r="A323" s="143" t="str">
        <f>'Initial Call'!A231</f>
        <v/>
      </c>
      <c r="B323" s="144"/>
      <c r="C323" s="144"/>
      <c r="D323" s="144"/>
      <c r="E323" s="159"/>
      <c r="F323" s="159"/>
      <c r="G323" s="159"/>
      <c r="H323" s="160"/>
      <c r="I323" s="160"/>
      <c r="J323" s="161"/>
      <c r="K323" s="161"/>
      <c r="L323" s="70"/>
      <c r="M323" s="70"/>
      <c r="N323" s="148"/>
      <c r="O323" s="162"/>
      <c r="P323" s="162"/>
      <c r="Q323" s="162"/>
      <c r="R323" s="162"/>
      <c r="S323" s="162"/>
      <c r="T323" s="163"/>
      <c r="U323" s="70"/>
    </row>
    <row r="324">
      <c r="A324" s="143" t="str">
        <f>'Initial Call'!A232</f>
        <v/>
      </c>
      <c r="B324" s="144"/>
      <c r="C324" s="144"/>
      <c r="D324" s="144"/>
      <c r="E324" s="159"/>
      <c r="F324" s="159"/>
      <c r="G324" s="159"/>
      <c r="H324" s="160"/>
      <c r="I324" s="160"/>
      <c r="J324" s="161"/>
      <c r="K324" s="161"/>
      <c r="L324" s="70"/>
      <c r="M324" s="70"/>
      <c r="N324" s="148"/>
      <c r="O324" s="162"/>
      <c r="P324" s="162"/>
      <c r="Q324" s="162"/>
      <c r="R324" s="162"/>
      <c r="S324" s="162"/>
      <c r="T324" s="163"/>
      <c r="U324" s="70"/>
    </row>
    <row r="325">
      <c r="A325" s="143" t="str">
        <f>'Initial Call'!A233</f>
        <v/>
      </c>
      <c r="B325" s="144"/>
      <c r="C325" s="144"/>
      <c r="D325" s="144"/>
      <c r="E325" s="159"/>
      <c r="F325" s="159"/>
      <c r="G325" s="159"/>
      <c r="H325" s="160"/>
      <c r="I325" s="160"/>
      <c r="J325" s="161"/>
      <c r="K325" s="161"/>
      <c r="L325" s="70"/>
      <c r="M325" s="70"/>
      <c r="N325" s="148"/>
      <c r="O325" s="162"/>
      <c r="P325" s="162"/>
      <c r="Q325" s="162"/>
      <c r="R325" s="162"/>
      <c r="S325" s="162"/>
      <c r="T325" s="163"/>
      <c r="U325" s="70"/>
    </row>
    <row r="326">
      <c r="A326" s="143" t="str">
        <f>'Initial Call'!A234</f>
        <v/>
      </c>
      <c r="B326" s="144"/>
      <c r="C326" s="144"/>
      <c r="D326" s="144"/>
      <c r="E326" s="159"/>
      <c r="F326" s="159"/>
      <c r="G326" s="159"/>
      <c r="H326" s="160"/>
      <c r="I326" s="160"/>
      <c r="J326" s="161"/>
      <c r="K326" s="161"/>
      <c r="L326" s="70"/>
      <c r="M326" s="70"/>
      <c r="N326" s="148"/>
      <c r="O326" s="162"/>
      <c r="P326" s="162"/>
      <c r="Q326" s="162"/>
      <c r="R326" s="162"/>
      <c r="S326" s="162"/>
      <c r="T326" s="163"/>
      <c r="U326" s="70"/>
    </row>
    <row r="327">
      <c r="A327" s="143" t="str">
        <f>'Initial Call'!A235</f>
        <v/>
      </c>
      <c r="B327" s="144"/>
      <c r="C327" s="144"/>
      <c r="D327" s="144"/>
      <c r="E327" s="159"/>
      <c r="F327" s="159"/>
      <c r="G327" s="159"/>
      <c r="H327" s="160"/>
      <c r="I327" s="160"/>
      <c r="J327" s="161"/>
      <c r="K327" s="161"/>
      <c r="L327" s="70"/>
      <c r="M327" s="70"/>
      <c r="N327" s="148"/>
      <c r="O327" s="162"/>
      <c r="P327" s="162"/>
      <c r="Q327" s="162"/>
      <c r="R327" s="162"/>
      <c r="S327" s="162"/>
      <c r="T327" s="163"/>
      <c r="U327" s="70"/>
    </row>
    <row r="328">
      <c r="A328" s="143" t="str">
        <f>'Initial Call'!A236</f>
        <v/>
      </c>
      <c r="B328" s="144"/>
      <c r="C328" s="144"/>
      <c r="D328" s="144"/>
      <c r="E328" s="159"/>
      <c r="F328" s="159"/>
      <c r="G328" s="159"/>
      <c r="H328" s="160"/>
      <c r="I328" s="160"/>
      <c r="J328" s="161"/>
      <c r="K328" s="161"/>
      <c r="L328" s="70"/>
      <c r="M328" s="70"/>
      <c r="N328" s="148"/>
      <c r="O328" s="162"/>
      <c r="P328" s="162"/>
      <c r="Q328" s="162"/>
      <c r="R328" s="162"/>
      <c r="S328" s="162"/>
      <c r="T328" s="163"/>
      <c r="U328" s="70"/>
    </row>
    <row r="329">
      <c r="A329" s="143" t="str">
        <f>'Initial Call'!A237</f>
        <v/>
      </c>
      <c r="B329" s="144"/>
      <c r="C329" s="144"/>
      <c r="D329" s="144"/>
      <c r="E329" s="159"/>
      <c r="F329" s="159"/>
      <c r="G329" s="159"/>
      <c r="H329" s="160"/>
      <c r="I329" s="160"/>
      <c r="J329" s="161"/>
      <c r="K329" s="161"/>
      <c r="L329" s="70"/>
      <c r="M329" s="70"/>
      <c r="N329" s="148"/>
      <c r="O329" s="162"/>
      <c r="P329" s="162"/>
      <c r="Q329" s="162"/>
      <c r="R329" s="162"/>
      <c r="S329" s="162"/>
      <c r="T329" s="163"/>
      <c r="U329" s="70"/>
    </row>
    <row r="330">
      <c r="A330" s="143" t="str">
        <f>'Initial Call'!A238</f>
        <v/>
      </c>
      <c r="B330" s="144"/>
      <c r="C330" s="144"/>
      <c r="D330" s="144"/>
      <c r="E330" s="159"/>
      <c r="F330" s="159"/>
      <c r="G330" s="159"/>
      <c r="H330" s="160"/>
      <c r="I330" s="160"/>
      <c r="J330" s="161"/>
      <c r="K330" s="161"/>
      <c r="L330" s="70"/>
      <c r="M330" s="70"/>
      <c r="N330" s="148"/>
      <c r="O330" s="162"/>
      <c r="P330" s="162"/>
      <c r="Q330" s="162"/>
      <c r="R330" s="162"/>
      <c r="S330" s="162"/>
      <c r="T330" s="163"/>
      <c r="U330" s="70"/>
    </row>
    <row r="331">
      <c r="A331" s="143" t="str">
        <f>'Initial Call'!A239</f>
        <v/>
      </c>
      <c r="B331" s="144"/>
      <c r="C331" s="144"/>
      <c r="D331" s="144"/>
      <c r="E331" s="159"/>
      <c r="F331" s="159"/>
      <c r="G331" s="159"/>
      <c r="H331" s="160"/>
      <c r="I331" s="160"/>
      <c r="J331" s="161"/>
      <c r="K331" s="161"/>
      <c r="L331" s="70"/>
      <c r="M331" s="70"/>
      <c r="N331" s="148"/>
      <c r="O331" s="162"/>
      <c r="P331" s="162"/>
      <c r="Q331" s="162"/>
      <c r="R331" s="162"/>
      <c r="S331" s="162"/>
      <c r="T331" s="163"/>
      <c r="U331" s="70"/>
    </row>
    <row r="332">
      <c r="A332" s="143" t="str">
        <f>'Initial Call'!A240</f>
        <v/>
      </c>
      <c r="B332" s="144"/>
      <c r="C332" s="144"/>
      <c r="D332" s="144"/>
      <c r="E332" s="159"/>
      <c r="F332" s="159"/>
      <c r="G332" s="159"/>
      <c r="H332" s="160"/>
      <c r="I332" s="160"/>
      <c r="J332" s="161"/>
      <c r="K332" s="161"/>
      <c r="L332" s="70"/>
      <c r="M332" s="70"/>
      <c r="N332" s="148"/>
      <c r="O332" s="162"/>
      <c r="P332" s="162"/>
      <c r="Q332" s="162"/>
      <c r="R332" s="162"/>
      <c r="S332" s="162"/>
      <c r="T332" s="163"/>
      <c r="U332" s="70"/>
    </row>
    <row r="333">
      <c r="A333" s="143" t="str">
        <f>'Initial Call'!A241</f>
        <v/>
      </c>
      <c r="B333" s="144"/>
      <c r="C333" s="144"/>
      <c r="D333" s="144"/>
      <c r="E333" s="159"/>
      <c r="F333" s="159"/>
      <c r="G333" s="159"/>
      <c r="H333" s="160"/>
      <c r="I333" s="160"/>
      <c r="J333" s="161"/>
      <c r="K333" s="161"/>
      <c r="L333" s="70"/>
      <c r="M333" s="70"/>
      <c r="N333" s="148"/>
      <c r="O333" s="162"/>
      <c r="P333" s="162"/>
      <c r="Q333" s="162"/>
      <c r="R333" s="162"/>
      <c r="S333" s="162"/>
      <c r="T333" s="163"/>
      <c r="U333" s="70"/>
    </row>
    <row r="334">
      <c r="A334" s="143" t="str">
        <f>'Initial Call'!A242</f>
        <v/>
      </c>
      <c r="B334" s="144"/>
      <c r="C334" s="144"/>
      <c r="D334" s="144"/>
      <c r="E334" s="159"/>
      <c r="F334" s="159"/>
      <c r="G334" s="159"/>
      <c r="H334" s="160"/>
      <c r="I334" s="160"/>
      <c r="J334" s="161"/>
      <c r="K334" s="161"/>
      <c r="L334" s="70"/>
      <c r="M334" s="70"/>
      <c r="N334" s="148"/>
      <c r="O334" s="162"/>
      <c r="P334" s="162"/>
      <c r="Q334" s="162"/>
      <c r="R334" s="162"/>
      <c r="S334" s="162"/>
      <c r="T334" s="163"/>
      <c r="U334" s="70"/>
    </row>
    <row r="335">
      <c r="A335" s="143" t="str">
        <f>'Initial Call'!A243</f>
        <v/>
      </c>
      <c r="B335" s="144"/>
      <c r="C335" s="144"/>
      <c r="D335" s="144"/>
      <c r="E335" s="159"/>
      <c r="F335" s="159"/>
      <c r="G335" s="159"/>
      <c r="H335" s="160"/>
      <c r="I335" s="160"/>
      <c r="J335" s="161"/>
      <c r="K335" s="161"/>
      <c r="L335" s="70"/>
      <c r="M335" s="70"/>
      <c r="N335" s="148"/>
      <c r="O335" s="162"/>
      <c r="P335" s="162"/>
      <c r="Q335" s="162"/>
      <c r="R335" s="162"/>
      <c r="S335" s="162"/>
      <c r="T335" s="163"/>
      <c r="U335" s="70"/>
    </row>
    <row r="336">
      <c r="A336" s="143" t="str">
        <f>'Initial Call'!A244</f>
        <v/>
      </c>
      <c r="B336" s="144"/>
      <c r="C336" s="144"/>
      <c r="D336" s="144"/>
      <c r="E336" s="159"/>
      <c r="F336" s="159"/>
      <c r="G336" s="159"/>
      <c r="H336" s="160"/>
      <c r="I336" s="160"/>
      <c r="J336" s="161"/>
      <c r="K336" s="161"/>
      <c r="L336" s="70"/>
      <c r="M336" s="70"/>
      <c r="N336" s="148"/>
      <c r="O336" s="162"/>
      <c r="P336" s="162"/>
      <c r="Q336" s="162"/>
      <c r="R336" s="162"/>
      <c r="S336" s="162"/>
      <c r="T336" s="163"/>
      <c r="U336" s="70"/>
    </row>
    <row r="337">
      <c r="A337" s="143" t="str">
        <f>'Initial Call'!A245</f>
        <v/>
      </c>
      <c r="B337" s="144"/>
      <c r="C337" s="144"/>
      <c r="D337" s="144"/>
      <c r="E337" s="159"/>
      <c r="F337" s="159"/>
      <c r="G337" s="159"/>
      <c r="H337" s="160"/>
      <c r="I337" s="160"/>
      <c r="J337" s="161"/>
      <c r="K337" s="161"/>
      <c r="L337" s="70"/>
      <c r="M337" s="70"/>
      <c r="N337" s="148"/>
      <c r="O337" s="162"/>
      <c r="P337" s="162"/>
      <c r="Q337" s="162"/>
      <c r="R337" s="162"/>
      <c r="S337" s="162"/>
      <c r="T337" s="163"/>
      <c r="U337" s="70"/>
    </row>
    <row r="338">
      <c r="A338" s="143" t="str">
        <f>'Initial Call'!A246</f>
        <v/>
      </c>
      <c r="B338" s="144"/>
      <c r="C338" s="144"/>
      <c r="D338" s="144"/>
      <c r="E338" s="159"/>
      <c r="F338" s="159"/>
      <c r="G338" s="159"/>
      <c r="H338" s="160"/>
      <c r="I338" s="160"/>
      <c r="J338" s="161"/>
      <c r="K338" s="161"/>
      <c r="L338" s="70"/>
      <c r="M338" s="70"/>
      <c r="N338" s="148"/>
      <c r="O338" s="162"/>
      <c r="P338" s="162"/>
      <c r="Q338" s="162"/>
      <c r="R338" s="162"/>
      <c r="S338" s="162"/>
      <c r="T338" s="163"/>
      <c r="U338" s="70"/>
    </row>
    <row r="339">
      <c r="A339" s="143" t="str">
        <f>'Initial Call'!A247</f>
        <v/>
      </c>
      <c r="B339" s="144"/>
      <c r="C339" s="144"/>
      <c r="D339" s="144"/>
      <c r="E339" s="159"/>
      <c r="F339" s="159"/>
      <c r="G339" s="159"/>
      <c r="H339" s="160"/>
      <c r="I339" s="160"/>
      <c r="J339" s="161"/>
      <c r="K339" s="161"/>
      <c r="L339" s="70"/>
      <c r="M339" s="70"/>
      <c r="N339" s="148"/>
      <c r="O339" s="162"/>
      <c r="P339" s="162"/>
      <c r="Q339" s="162"/>
      <c r="R339" s="162"/>
      <c r="S339" s="162"/>
      <c r="T339" s="163"/>
      <c r="U339" s="70"/>
    </row>
    <row r="340">
      <c r="A340" s="143" t="str">
        <f>'Initial Call'!A248</f>
        <v/>
      </c>
      <c r="B340" s="144"/>
      <c r="C340" s="144"/>
      <c r="D340" s="144"/>
      <c r="E340" s="159"/>
      <c r="F340" s="159"/>
      <c r="G340" s="159"/>
      <c r="H340" s="160"/>
      <c r="I340" s="160"/>
      <c r="J340" s="161"/>
      <c r="K340" s="161"/>
      <c r="L340" s="70"/>
      <c r="M340" s="70"/>
      <c r="N340" s="148"/>
      <c r="O340" s="162"/>
      <c r="P340" s="162"/>
      <c r="Q340" s="162"/>
      <c r="R340" s="162"/>
      <c r="S340" s="162"/>
      <c r="T340" s="163"/>
      <c r="U340" s="70"/>
    </row>
    <row r="341">
      <c r="A341" s="143" t="str">
        <f>'Initial Call'!A249</f>
        <v/>
      </c>
      <c r="B341" s="144"/>
      <c r="C341" s="144"/>
      <c r="D341" s="144"/>
      <c r="E341" s="159"/>
      <c r="F341" s="159"/>
      <c r="G341" s="159"/>
      <c r="H341" s="160"/>
      <c r="I341" s="160"/>
      <c r="J341" s="161"/>
      <c r="K341" s="161"/>
      <c r="L341" s="70"/>
      <c r="M341" s="70"/>
      <c r="N341" s="148"/>
      <c r="O341" s="162"/>
      <c r="P341" s="162"/>
      <c r="Q341" s="162"/>
      <c r="R341" s="162"/>
      <c r="S341" s="162"/>
      <c r="T341" s="163"/>
      <c r="U341" s="70"/>
    </row>
    <row r="342">
      <c r="A342" s="143" t="str">
        <f>'Initial Call'!A250</f>
        <v/>
      </c>
      <c r="B342" s="144"/>
      <c r="C342" s="144"/>
      <c r="D342" s="144"/>
      <c r="E342" s="159"/>
      <c r="F342" s="159"/>
      <c r="G342" s="159"/>
      <c r="H342" s="160"/>
      <c r="I342" s="160"/>
      <c r="J342" s="161"/>
      <c r="K342" s="161"/>
      <c r="L342" s="70"/>
      <c r="M342" s="70"/>
      <c r="N342" s="148"/>
      <c r="O342" s="162"/>
      <c r="P342" s="162"/>
      <c r="Q342" s="162"/>
      <c r="R342" s="162"/>
      <c r="S342" s="162"/>
      <c r="T342" s="163"/>
      <c r="U342" s="70"/>
    </row>
    <row r="343">
      <c r="A343" s="143" t="str">
        <f>'Initial Call'!A251</f>
        <v/>
      </c>
      <c r="B343" s="144"/>
      <c r="C343" s="144"/>
      <c r="D343" s="144"/>
      <c r="E343" s="159"/>
      <c r="F343" s="159"/>
      <c r="G343" s="159"/>
      <c r="H343" s="160"/>
      <c r="I343" s="160"/>
      <c r="J343" s="161"/>
      <c r="K343" s="161"/>
      <c r="L343" s="70"/>
      <c r="M343" s="70"/>
      <c r="N343" s="148"/>
      <c r="O343" s="162"/>
      <c r="P343" s="162"/>
      <c r="Q343" s="162"/>
      <c r="R343" s="162"/>
      <c r="S343" s="162"/>
      <c r="T343" s="163"/>
      <c r="U343" s="70"/>
    </row>
    <row r="344">
      <c r="A344" s="143" t="str">
        <f>'Initial Call'!A252</f>
        <v/>
      </c>
      <c r="B344" s="144"/>
      <c r="C344" s="144"/>
      <c r="D344" s="144"/>
      <c r="E344" s="159"/>
      <c r="F344" s="159"/>
      <c r="G344" s="159"/>
      <c r="H344" s="160"/>
      <c r="I344" s="160"/>
      <c r="J344" s="161"/>
      <c r="K344" s="161"/>
      <c r="L344" s="70"/>
      <c r="M344" s="70"/>
      <c r="N344" s="148"/>
      <c r="O344" s="162"/>
      <c r="P344" s="162"/>
      <c r="Q344" s="162"/>
      <c r="R344" s="162"/>
      <c r="S344" s="162"/>
      <c r="T344" s="163"/>
      <c r="U344" s="70"/>
    </row>
    <row r="345">
      <c r="A345" s="143" t="str">
        <f>'Initial Call'!A253</f>
        <v/>
      </c>
      <c r="B345" s="144"/>
      <c r="C345" s="144"/>
      <c r="D345" s="144"/>
      <c r="E345" s="159"/>
      <c r="F345" s="159"/>
      <c r="G345" s="159"/>
      <c r="H345" s="160"/>
      <c r="I345" s="160"/>
      <c r="J345" s="161"/>
      <c r="K345" s="161"/>
      <c r="L345" s="70"/>
      <c r="M345" s="70"/>
      <c r="N345" s="148"/>
      <c r="O345" s="162"/>
      <c r="P345" s="162"/>
      <c r="Q345" s="162"/>
      <c r="R345" s="162"/>
      <c r="S345" s="162"/>
      <c r="T345" s="163"/>
      <c r="U345" s="70"/>
    </row>
    <row r="346">
      <c r="A346" s="143" t="str">
        <f>'Initial Call'!A254</f>
        <v/>
      </c>
      <c r="B346" s="144"/>
      <c r="C346" s="144"/>
      <c r="D346" s="144"/>
      <c r="E346" s="159"/>
      <c r="F346" s="159"/>
      <c r="G346" s="159"/>
      <c r="H346" s="160"/>
      <c r="I346" s="160"/>
      <c r="J346" s="161"/>
      <c r="K346" s="161"/>
      <c r="L346" s="70"/>
      <c r="M346" s="70"/>
      <c r="N346" s="148"/>
      <c r="O346" s="162"/>
      <c r="P346" s="162"/>
      <c r="Q346" s="162"/>
      <c r="R346" s="162"/>
      <c r="S346" s="162"/>
      <c r="T346" s="163"/>
      <c r="U346" s="70"/>
    </row>
    <row r="347">
      <c r="A347" s="143" t="str">
        <f>'Initial Call'!A255</f>
        <v/>
      </c>
      <c r="B347" s="144"/>
      <c r="C347" s="144"/>
      <c r="D347" s="144"/>
      <c r="E347" s="159"/>
      <c r="F347" s="159"/>
      <c r="G347" s="159"/>
      <c r="H347" s="160"/>
      <c r="I347" s="160"/>
      <c r="J347" s="161"/>
      <c r="K347" s="161"/>
      <c r="L347" s="70"/>
      <c r="M347" s="70"/>
      <c r="N347" s="148"/>
      <c r="O347" s="162"/>
      <c r="P347" s="162"/>
      <c r="Q347" s="162"/>
      <c r="R347" s="162"/>
      <c r="S347" s="162"/>
      <c r="T347" s="163"/>
      <c r="U347" s="70"/>
    </row>
    <row r="348">
      <c r="A348" s="143" t="str">
        <f>'Initial Call'!A256</f>
        <v/>
      </c>
      <c r="B348" s="144"/>
      <c r="C348" s="144"/>
      <c r="D348" s="144"/>
      <c r="E348" s="159"/>
      <c r="F348" s="159"/>
      <c r="G348" s="159"/>
      <c r="H348" s="160"/>
      <c r="I348" s="160"/>
      <c r="J348" s="161"/>
      <c r="K348" s="161"/>
      <c r="L348" s="70"/>
      <c r="M348" s="70"/>
      <c r="N348" s="148"/>
      <c r="O348" s="162"/>
      <c r="P348" s="162"/>
      <c r="Q348" s="162"/>
      <c r="R348" s="162"/>
      <c r="S348" s="162"/>
      <c r="T348" s="163"/>
      <c r="U348" s="70"/>
    </row>
    <row r="349">
      <c r="A349" s="143" t="str">
        <f>'Initial Call'!A257</f>
        <v/>
      </c>
      <c r="B349" s="144"/>
      <c r="C349" s="144"/>
      <c r="D349" s="144"/>
      <c r="E349" s="159"/>
      <c r="F349" s="159"/>
      <c r="G349" s="159"/>
      <c r="H349" s="160"/>
      <c r="I349" s="160"/>
      <c r="J349" s="161"/>
      <c r="K349" s="161"/>
      <c r="L349" s="70"/>
      <c r="M349" s="70"/>
      <c r="N349" s="148"/>
      <c r="O349" s="162"/>
      <c r="P349" s="162"/>
      <c r="Q349" s="162"/>
      <c r="R349" s="162"/>
      <c r="S349" s="162"/>
      <c r="T349" s="163"/>
      <c r="U349" s="70"/>
    </row>
    <row r="350">
      <c r="A350" s="143" t="str">
        <f>'Initial Call'!A258</f>
        <v/>
      </c>
      <c r="B350" s="144"/>
      <c r="C350" s="144"/>
      <c r="D350" s="144"/>
      <c r="E350" s="159"/>
      <c r="F350" s="159"/>
      <c r="G350" s="159"/>
      <c r="H350" s="160"/>
      <c r="I350" s="160"/>
      <c r="J350" s="161"/>
      <c r="K350" s="161"/>
      <c r="L350" s="70"/>
      <c r="M350" s="70"/>
      <c r="N350" s="148"/>
      <c r="O350" s="162"/>
      <c r="P350" s="162"/>
      <c r="Q350" s="162"/>
      <c r="R350" s="162"/>
      <c r="S350" s="162"/>
      <c r="T350" s="163"/>
      <c r="U350" s="70"/>
    </row>
    <row r="351">
      <c r="A351" s="143" t="str">
        <f>'Initial Call'!A259</f>
        <v/>
      </c>
      <c r="B351" s="144"/>
      <c r="C351" s="144"/>
      <c r="D351" s="144"/>
      <c r="E351" s="159"/>
      <c r="F351" s="159"/>
      <c r="G351" s="159"/>
      <c r="H351" s="160"/>
      <c r="I351" s="160"/>
      <c r="J351" s="161"/>
      <c r="K351" s="161"/>
      <c r="L351" s="70"/>
      <c r="M351" s="70"/>
      <c r="N351" s="148"/>
      <c r="O351" s="162"/>
      <c r="P351" s="162"/>
      <c r="Q351" s="162"/>
      <c r="R351" s="162"/>
      <c r="S351" s="162"/>
      <c r="T351" s="163"/>
      <c r="U351" s="70"/>
    </row>
    <row r="352">
      <c r="A352" s="143" t="str">
        <f>'Initial Call'!A260</f>
        <v/>
      </c>
      <c r="B352" s="144"/>
      <c r="C352" s="144"/>
      <c r="D352" s="144"/>
      <c r="E352" s="159"/>
      <c r="F352" s="159"/>
      <c r="G352" s="159"/>
      <c r="H352" s="160"/>
      <c r="I352" s="160"/>
      <c r="J352" s="161"/>
      <c r="K352" s="161"/>
      <c r="L352" s="70"/>
      <c r="M352" s="70"/>
      <c r="N352" s="148"/>
      <c r="O352" s="162"/>
      <c r="P352" s="162"/>
      <c r="Q352" s="162"/>
      <c r="R352" s="162"/>
      <c r="S352" s="162"/>
      <c r="T352" s="163"/>
      <c r="U352" s="70"/>
    </row>
    <row r="353">
      <c r="A353" s="143" t="str">
        <f>'Initial Call'!A261</f>
        <v/>
      </c>
      <c r="B353" s="144"/>
      <c r="C353" s="144"/>
      <c r="D353" s="144"/>
      <c r="E353" s="159"/>
      <c r="F353" s="159"/>
      <c r="G353" s="159"/>
      <c r="H353" s="160"/>
      <c r="I353" s="160"/>
      <c r="J353" s="161"/>
      <c r="K353" s="161"/>
      <c r="L353" s="70"/>
      <c r="M353" s="70"/>
      <c r="N353" s="148"/>
      <c r="O353" s="162"/>
      <c r="P353" s="162"/>
      <c r="Q353" s="162"/>
      <c r="R353" s="162"/>
      <c r="S353" s="162"/>
      <c r="T353" s="163"/>
      <c r="U353" s="70"/>
    </row>
    <row r="354">
      <c r="A354" s="143" t="str">
        <f>'Initial Call'!A262</f>
        <v/>
      </c>
      <c r="B354" s="144"/>
      <c r="C354" s="144"/>
      <c r="D354" s="144"/>
      <c r="E354" s="159"/>
      <c r="F354" s="159"/>
      <c r="G354" s="159"/>
      <c r="H354" s="160"/>
      <c r="I354" s="160"/>
      <c r="J354" s="161"/>
      <c r="K354" s="161"/>
      <c r="L354" s="70"/>
      <c r="M354" s="70"/>
      <c r="N354" s="148"/>
      <c r="O354" s="162"/>
      <c r="P354" s="162"/>
      <c r="Q354" s="162"/>
      <c r="R354" s="162"/>
      <c r="S354" s="162"/>
      <c r="T354" s="163"/>
      <c r="U354" s="70"/>
    </row>
    <row r="355">
      <c r="A355" s="143" t="str">
        <f>'Initial Call'!A263</f>
        <v/>
      </c>
      <c r="B355" s="144"/>
      <c r="C355" s="144"/>
      <c r="D355" s="144"/>
      <c r="E355" s="159"/>
      <c r="F355" s="159"/>
      <c r="G355" s="159"/>
      <c r="H355" s="160"/>
      <c r="I355" s="160"/>
      <c r="J355" s="161"/>
      <c r="K355" s="161"/>
      <c r="L355" s="70"/>
      <c r="M355" s="70"/>
      <c r="N355" s="148"/>
      <c r="O355" s="162"/>
      <c r="P355" s="162"/>
      <c r="Q355" s="162"/>
      <c r="R355" s="162"/>
      <c r="S355" s="162"/>
      <c r="T355" s="163"/>
      <c r="U355" s="70"/>
    </row>
    <row r="356">
      <c r="A356" s="143" t="str">
        <f>'Initial Call'!A264</f>
        <v/>
      </c>
      <c r="B356" s="144"/>
      <c r="C356" s="144"/>
      <c r="D356" s="144"/>
      <c r="E356" s="159"/>
      <c r="F356" s="159"/>
      <c r="G356" s="159"/>
      <c r="H356" s="160"/>
      <c r="I356" s="160"/>
      <c r="J356" s="161"/>
      <c r="K356" s="161"/>
      <c r="L356" s="70"/>
      <c r="M356" s="70"/>
      <c r="N356" s="148"/>
      <c r="O356" s="162"/>
      <c r="P356" s="162"/>
      <c r="Q356" s="162"/>
      <c r="R356" s="162"/>
      <c r="S356" s="162"/>
      <c r="T356" s="163"/>
      <c r="U356" s="70"/>
    </row>
    <row r="357">
      <c r="A357" s="143" t="str">
        <f>'Initial Call'!A265</f>
        <v/>
      </c>
      <c r="B357" s="144"/>
      <c r="C357" s="144"/>
      <c r="D357" s="144"/>
      <c r="E357" s="159"/>
      <c r="F357" s="159"/>
      <c r="G357" s="159"/>
      <c r="H357" s="160"/>
      <c r="I357" s="160"/>
      <c r="J357" s="161"/>
      <c r="K357" s="161"/>
      <c r="L357" s="70"/>
      <c r="M357" s="70"/>
      <c r="N357" s="148"/>
      <c r="O357" s="162"/>
      <c r="P357" s="162"/>
      <c r="Q357" s="162"/>
      <c r="R357" s="162"/>
      <c r="S357" s="162"/>
      <c r="T357" s="163"/>
      <c r="U357" s="70"/>
    </row>
    <row r="358">
      <c r="A358" s="143" t="str">
        <f>'Initial Call'!A266</f>
        <v/>
      </c>
      <c r="B358" s="144"/>
      <c r="C358" s="144"/>
      <c r="D358" s="144"/>
      <c r="E358" s="159"/>
      <c r="F358" s="159"/>
      <c r="G358" s="159"/>
      <c r="H358" s="160"/>
      <c r="I358" s="160"/>
      <c r="J358" s="161"/>
      <c r="K358" s="161"/>
      <c r="L358" s="70"/>
      <c r="M358" s="70"/>
      <c r="N358" s="148"/>
      <c r="O358" s="162"/>
      <c r="P358" s="162"/>
      <c r="Q358" s="162"/>
      <c r="R358" s="162"/>
      <c r="S358" s="162"/>
      <c r="T358" s="163"/>
      <c r="U358" s="70"/>
    </row>
    <row r="359">
      <c r="A359" s="143" t="str">
        <f>'Initial Call'!A267</f>
        <v/>
      </c>
      <c r="B359" s="144"/>
      <c r="C359" s="144"/>
      <c r="D359" s="144"/>
      <c r="E359" s="159"/>
      <c r="F359" s="159"/>
      <c r="G359" s="159"/>
      <c r="H359" s="160"/>
      <c r="I359" s="160"/>
      <c r="J359" s="161"/>
      <c r="K359" s="161"/>
      <c r="L359" s="70"/>
      <c r="M359" s="70"/>
      <c r="N359" s="148"/>
      <c r="O359" s="162"/>
      <c r="P359" s="162"/>
      <c r="Q359" s="162"/>
      <c r="R359" s="162"/>
      <c r="S359" s="162"/>
      <c r="T359" s="163"/>
      <c r="U359" s="70"/>
    </row>
    <row r="360">
      <c r="A360" s="143" t="str">
        <f>'Initial Call'!A268</f>
        <v/>
      </c>
      <c r="B360" s="144"/>
      <c r="C360" s="144"/>
      <c r="D360" s="144"/>
      <c r="E360" s="159"/>
      <c r="F360" s="159"/>
      <c r="G360" s="159"/>
      <c r="H360" s="160"/>
      <c r="I360" s="160"/>
      <c r="J360" s="161"/>
      <c r="K360" s="161"/>
      <c r="L360" s="70"/>
      <c r="M360" s="70"/>
      <c r="N360" s="148"/>
      <c r="O360" s="162"/>
      <c r="P360" s="162"/>
      <c r="Q360" s="162"/>
      <c r="R360" s="162"/>
      <c r="S360" s="162"/>
      <c r="T360" s="163"/>
      <c r="U360" s="70"/>
    </row>
    <row r="361">
      <c r="A361" s="143" t="str">
        <f>'Initial Call'!A269</f>
        <v/>
      </c>
      <c r="B361" s="144"/>
      <c r="C361" s="144"/>
      <c r="D361" s="144"/>
      <c r="E361" s="159"/>
      <c r="F361" s="159"/>
      <c r="G361" s="159"/>
      <c r="H361" s="160"/>
      <c r="I361" s="160"/>
      <c r="J361" s="161"/>
      <c r="K361" s="161"/>
      <c r="L361" s="70"/>
      <c r="M361" s="70"/>
      <c r="N361" s="148"/>
      <c r="O361" s="162"/>
      <c r="P361" s="162"/>
      <c r="Q361" s="162"/>
      <c r="R361" s="162"/>
      <c r="S361" s="162"/>
      <c r="T361" s="163"/>
      <c r="U361" s="70"/>
    </row>
    <row r="362">
      <c r="A362" s="143" t="str">
        <f>'Initial Call'!A270</f>
        <v/>
      </c>
      <c r="B362" s="144"/>
      <c r="C362" s="144"/>
      <c r="D362" s="144"/>
      <c r="E362" s="159"/>
      <c r="F362" s="159"/>
      <c r="G362" s="159"/>
      <c r="H362" s="160"/>
      <c r="I362" s="160"/>
      <c r="J362" s="161"/>
      <c r="K362" s="161"/>
      <c r="L362" s="70"/>
      <c r="M362" s="70"/>
      <c r="N362" s="148"/>
      <c r="O362" s="162"/>
      <c r="P362" s="162"/>
      <c r="Q362" s="162"/>
      <c r="R362" s="162"/>
      <c r="S362" s="162"/>
      <c r="T362" s="163"/>
      <c r="U362" s="70"/>
    </row>
    <row r="363">
      <c r="A363" s="143" t="str">
        <f>'Initial Call'!A271</f>
        <v/>
      </c>
      <c r="B363" s="144"/>
      <c r="C363" s="144"/>
      <c r="D363" s="144"/>
      <c r="E363" s="159"/>
      <c r="F363" s="159"/>
      <c r="G363" s="159"/>
      <c r="H363" s="160"/>
      <c r="I363" s="160"/>
      <c r="J363" s="161"/>
      <c r="K363" s="161"/>
      <c r="L363" s="70"/>
      <c r="M363" s="70"/>
      <c r="N363" s="148"/>
      <c r="O363" s="162"/>
      <c r="P363" s="162"/>
      <c r="Q363" s="162"/>
      <c r="R363" s="162"/>
      <c r="S363" s="162"/>
      <c r="T363" s="163"/>
      <c r="U363" s="70"/>
    </row>
    <row r="364">
      <c r="A364" s="143" t="str">
        <f>'Initial Call'!A272</f>
        <v/>
      </c>
      <c r="B364" s="144"/>
      <c r="C364" s="144"/>
      <c r="D364" s="144"/>
      <c r="E364" s="159"/>
      <c r="F364" s="159"/>
      <c r="G364" s="159"/>
      <c r="H364" s="160"/>
      <c r="I364" s="160"/>
      <c r="J364" s="161"/>
      <c r="K364" s="161"/>
      <c r="L364" s="70"/>
      <c r="M364" s="70"/>
      <c r="N364" s="148"/>
      <c r="O364" s="162"/>
      <c r="P364" s="162"/>
      <c r="Q364" s="162"/>
      <c r="R364" s="162"/>
      <c r="S364" s="162"/>
      <c r="T364" s="163"/>
      <c r="U364" s="70"/>
    </row>
    <row r="365">
      <c r="A365" s="143" t="str">
        <f>'Initial Call'!A273</f>
        <v/>
      </c>
      <c r="B365" s="144"/>
      <c r="C365" s="144"/>
      <c r="D365" s="144"/>
      <c r="E365" s="159"/>
      <c r="F365" s="159"/>
      <c r="G365" s="159"/>
      <c r="H365" s="160"/>
      <c r="I365" s="160"/>
      <c r="J365" s="161"/>
      <c r="K365" s="161"/>
      <c r="L365" s="70"/>
      <c r="M365" s="70"/>
      <c r="N365" s="148"/>
      <c r="O365" s="162"/>
      <c r="P365" s="162"/>
      <c r="Q365" s="162"/>
      <c r="R365" s="162"/>
      <c r="S365" s="162"/>
      <c r="T365" s="163"/>
      <c r="U365" s="70"/>
    </row>
    <row r="366">
      <c r="A366" s="143" t="str">
        <f>'Initial Call'!A274</f>
        <v/>
      </c>
      <c r="B366" s="144"/>
      <c r="C366" s="144"/>
      <c r="D366" s="144"/>
      <c r="E366" s="159"/>
      <c r="F366" s="159"/>
      <c r="G366" s="159"/>
      <c r="H366" s="160"/>
      <c r="I366" s="160"/>
      <c r="J366" s="161"/>
      <c r="K366" s="161"/>
      <c r="L366" s="70"/>
      <c r="M366" s="70"/>
      <c r="N366" s="148"/>
      <c r="O366" s="162"/>
      <c r="P366" s="162"/>
      <c r="Q366" s="162"/>
      <c r="R366" s="162"/>
      <c r="S366" s="162"/>
      <c r="T366" s="163"/>
      <c r="U366" s="70"/>
    </row>
    <row r="367">
      <c r="A367" s="143" t="str">
        <f>'Initial Call'!A275</f>
        <v/>
      </c>
      <c r="B367" s="144"/>
      <c r="C367" s="144"/>
      <c r="D367" s="144"/>
      <c r="E367" s="159"/>
      <c r="F367" s="159"/>
      <c r="G367" s="159"/>
      <c r="H367" s="160"/>
      <c r="I367" s="160"/>
      <c r="J367" s="161"/>
      <c r="K367" s="161"/>
      <c r="L367" s="70"/>
      <c r="M367" s="70"/>
      <c r="N367" s="148"/>
      <c r="O367" s="162"/>
      <c r="P367" s="162"/>
      <c r="Q367" s="162"/>
      <c r="R367" s="162"/>
      <c r="S367" s="162"/>
      <c r="T367" s="163"/>
      <c r="U367" s="70"/>
    </row>
    <row r="368">
      <c r="A368" s="143" t="str">
        <f>'Initial Call'!A276</f>
        <v/>
      </c>
      <c r="B368" s="144"/>
      <c r="C368" s="144"/>
      <c r="D368" s="144"/>
      <c r="E368" s="159"/>
      <c r="F368" s="159"/>
      <c r="G368" s="159"/>
      <c r="H368" s="160"/>
      <c r="I368" s="160"/>
      <c r="J368" s="161"/>
      <c r="K368" s="161"/>
      <c r="L368" s="70"/>
      <c r="M368" s="70"/>
      <c r="N368" s="148"/>
      <c r="O368" s="162"/>
      <c r="P368" s="162"/>
      <c r="Q368" s="162"/>
      <c r="R368" s="162"/>
      <c r="S368" s="162"/>
      <c r="T368" s="163"/>
      <c r="U368" s="70"/>
    </row>
    <row r="369">
      <c r="A369" s="143" t="str">
        <f>'Initial Call'!A277</f>
        <v/>
      </c>
      <c r="B369" s="144"/>
      <c r="C369" s="144"/>
      <c r="D369" s="144"/>
      <c r="E369" s="159"/>
      <c r="F369" s="159"/>
      <c r="G369" s="159"/>
      <c r="H369" s="160"/>
      <c r="I369" s="160"/>
      <c r="J369" s="161"/>
      <c r="K369" s="161"/>
      <c r="L369" s="70"/>
      <c r="M369" s="70"/>
      <c r="N369" s="148"/>
      <c r="O369" s="162"/>
      <c r="P369" s="162"/>
      <c r="Q369" s="162"/>
      <c r="R369" s="162"/>
      <c r="S369" s="162"/>
      <c r="T369" s="163"/>
      <c r="U369" s="70"/>
    </row>
    <row r="370">
      <c r="A370" s="143" t="str">
        <f>'Initial Call'!A278</f>
        <v/>
      </c>
      <c r="B370" s="144"/>
      <c r="C370" s="144"/>
      <c r="D370" s="144"/>
      <c r="E370" s="159"/>
      <c r="F370" s="159"/>
      <c r="G370" s="159"/>
      <c r="H370" s="160"/>
      <c r="I370" s="160"/>
      <c r="J370" s="161"/>
      <c r="K370" s="161"/>
      <c r="L370" s="70"/>
      <c r="M370" s="70"/>
      <c r="N370" s="148"/>
      <c r="O370" s="162"/>
      <c r="P370" s="162"/>
      <c r="Q370" s="162"/>
      <c r="R370" s="162"/>
      <c r="S370" s="162"/>
      <c r="T370" s="163"/>
      <c r="U370" s="70"/>
    </row>
    <row r="371">
      <c r="A371" s="143" t="str">
        <f>'Initial Call'!A279</f>
        <v/>
      </c>
      <c r="B371" s="144"/>
      <c r="C371" s="144"/>
      <c r="D371" s="144"/>
      <c r="E371" s="159"/>
      <c r="F371" s="159"/>
      <c r="G371" s="159"/>
      <c r="H371" s="160"/>
      <c r="I371" s="160"/>
      <c r="J371" s="161"/>
      <c r="K371" s="161"/>
      <c r="L371" s="70"/>
      <c r="M371" s="70"/>
      <c r="N371" s="148"/>
      <c r="O371" s="162"/>
      <c r="P371" s="162"/>
      <c r="Q371" s="162"/>
      <c r="R371" s="162"/>
      <c r="S371" s="162"/>
      <c r="T371" s="163"/>
      <c r="U371" s="70"/>
    </row>
    <row r="372">
      <c r="A372" s="143" t="str">
        <f>'Initial Call'!A280</f>
        <v/>
      </c>
      <c r="B372" s="144"/>
      <c r="C372" s="144"/>
      <c r="D372" s="144"/>
      <c r="E372" s="159"/>
      <c r="F372" s="159"/>
      <c r="G372" s="159"/>
      <c r="H372" s="160"/>
      <c r="I372" s="160"/>
      <c r="J372" s="161"/>
      <c r="K372" s="161"/>
      <c r="L372" s="70"/>
      <c r="M372" s="70"/>
      <c r="N372" s="148"/>
      <c r="O372" s="162"/>
      <c r="P372" s="162"/>
      <c r="Q372" s="162"/>
      <c r="R372" s="162"/>
      <c r="S372" s="162"/>
      <c r="T372" s="163"/>
      <c r="U372" s="70"/>
    </row>
    <row r="373">
      <c r="A373" s="143" t="str">
        <f>'Initial Call'!A281</f>
        <v/>
      </c>
      <c r="B373" s="144"/>
      <c r="C373" s="144"/>
      <c r="D373" s="144"/>
      <c r="E373" s="159"/>
      <c r="F373" s="159"/>
      <c r="G373" s="159"/>
      <c r="H373" s="160"/>
      <c r="I373" s="160"/>
      <c r="J373" s="161"/>
      <c r="K373" s="161"/>
      <c r="L373" s="70"/>
      <c r="M373" s="70"/>
      <c r="N373" s="148"/>
      <c r="O373" s="162"/>
      <c r="P373" s="162"/>
      <c r="Q373" s="162"/>
      <c r="R373" s="162"/>
      <c r="S373" s="162"/>
      <c r="T373" s="163"/>
      <c r="U373" s="70"/>
    </row>
    <row r="374">
      <c r="A374" s="143" t="str">
        <f>'Initial Call'!A282</f>
        <v/>
      </c>
      <c r="B374" s="144"/>
      <c r="C374" s="144"/>
      <c r="D374" s="144"/>
      <c r="E374" s="159"/>
      <c r="F374" s="159"/>
      <c r="G374" s="159"/>
      <c r="H374" s="160"/>
      <c r="I374" s="160"/>
      <c r="J374" s="161"/>
      <c r="K374" s="161"/>
      <c r="L374" s="70"/>
      <c r="M374" s="70"/>
      <c r="N374" s="148"/>
      <c r="O374" s="162"/>
      <c r="P374" s="162"/>
      <c r="Q374" s="162"/>
      <c r="R374" s="162"/>
      <c r="S374" s="162"/>
      <c r="T374" s="163"/>
      <c r="U374" s="70"/>
    </row>
    <row r="375">
      <c r="A375" s="143" t="str">
        <f>'Initial Call'!A283</f>
        <v/>
      </c>
      <c r="B375" s="144"/>
      <c r="C375" s="144"/>
      <c r="D375" s="144"/>
      <c r="E375" s="159"/>
      <c r="F375" s="159"/>
      <c r="G375" s="159"/>
      <c r="H375" s="160"/>
      <c r="I375" s="160"/>
      <c r="J375" s="161"/>
      <c r="K375" s="161"/>
      <c r="L375" s="70"/>
      <c r="M375" s="70"/>
      <c r="N375" s="148"/>
      <c r="O375" s="162"/>
      <c r="P375" s="162"/>
      <c r="Q375" s="162"/>
      <c r="R375" s="162"/>
      <c r="S375" s="162"/>
      <c r="T375" s="163"/>
      <c r="U375" s="70"/>
    </row>
    <row r="376">
      <c r="A376" s="143" t="str">
        <f>'Initial Call'!A284</f>
        <v/>
      </c>
      <c r="B376" s="144"/>
      <c r="C376" s="144"/>
      <c r="D376" s="144"/>
      <c r="E376" s="159"/>
      <c r="F376" s="159"/>
      <c r="G376" s="159"/>
      <c r="H376" s="160"/>
      <c r="I376" s="160"/>
      <c r="J376" s="161"/>
      <c r="K376" s="161"/>
      <c r="L376" s="70"/>
      <c r="M376" s="70"/>
      <c r="N376" s="148"/>
      <c r="O376" s="162"/>
      <c r="P376" s="162"/>
      <c r="Q376" s="162"/>
      <c r="R376" s="162"/>
      <c r="S376" s="162"/>
      <c r="T376" s="163"/>
      <c r="U376" s="70"/>
    </row>
    <row r="377">
      <c r="A377" s="143" t="str">
        <f>'Initial Call'!A285</f>
        <v/>
      </c>
      <c r="B377" s="144"/>
      <c r="C377" s="144"/>
      <c r="D377" s="144"/>
      <c r="E377" s="159"/>
      <c r="F377" s="159"/>
      <c r="G377" s="159"/>
      <c r="H377" s="160"/>
      <c r="I377" s="160"/>
      <c r="J377" s="161"/>
      <c r="K377" s="161"/>
      <c r="L377" s="70"/>
      <c r="M377" s="70"/>
      <c r="N377" s="148"/>
      <c r="O377" s="162"/>
      <c r="P377" s="162"/>
      <c r="Q377" s="162"/>
      <c r="R377" s="162"/>
      <c r="S377" s="162"/>
      <c r="T377" s="163"/>
      <c r="U377" s="70"/>
    </row>
    <row r="378">
      <c r="A378" s="143" t="str">
        <f>'Initial Call'!A286</f>
        <v/>
      </c>
      <c r="B378" s="144"/>
      <c r="C378" s="144"/>
      <c r="D378" s="144"/>
      <c r="E378" s="159"/>
      <c r="F378" s="159"/>
      <c r="G378" s="159"/>
      <c r="H378" s="160"/>
      <c r="I378" s="160"/>
      <c r="J378" s="161"/>
      <c r="K378" s="161"/>
      <c r="L378" s="70"/>
      <c r="M378" s="70"/>
      <c r="N378" s="148"/>
      <c r="O378" s="162"/>
      <c r="P378" s="162"/>
      <c r="Q378" s="162"/>
      <c r="R378" s="162"/>
      <c r="S378" s="162"/>
      <c r="T378" s="163"/>
      <c r="U378" s="70"/>
    </row>
    <row r="379">
      <c r="A379" s="143" t="str">
        <f>'Initial Call'!A287</f>
        <v/>
      </c>
      <c r="B379" s="144"/>
      <c r="C379" s="144"/>
      <c r="D379" s="144"/>
      <c r="E379" s="159"/>
      <c r="F379" s="159"/>
      <c r="G379" s="159"/>
      <c r="H379" s="160"/>
      <c r="I379" s="160"/>
      <c r="J379" s="161"/>
      <c r="K379" s="161"/>
      <c r="L379" s="70"/>
      <c r="M379" s="70"/>
      <c r="N379" s="148"/>
      <c r="O379" s="162"/>
      <c r="P379" s="162"/>
      <c r="Q379" s="162"/>
      <c r="R379" s="162"/>
      <c r="S379" s="162"/>
      <c r="T379" s="163"/>
      <c r="U379" s="70"/>
    </row>
    <row r="380">
      <c r="A380" s="143" t="str">
        <f>'Initial Call'!A288</f>
        <v/>
      </c>
      <c r="B380" s="144"/>
      <c r="C380" s="144"/>
      <c r="D380" s="144"/>
      <c r="E380" s="159"/>
      <c r="F380" s="159"/>
      <c r="G380" s="159"/>
      <c r="H380" s="160"/>
      <c r="I380" s="160"/>
      <c r="J380" s="161"/>
      <c r="K380" s="161"/>
      <c r="L380" s="70"/>
      <c r="M380" s="70"/>
      <c r="N380" s="148"/>
      <c r="O380" s="162"/>
      <c r="P380" s="162"/>
      <c r="Q380" s="162"/>
      <c r="R380" s="162"/>
      <c r="S380" s="162"/>
      <c r="T380" s="163"/>
      <c r="U380" s="70"/>
    </row>
    <row r="381">
      <c r="A381" s="143" t="str">
        <f>'Initial Call'!A289</f>
        <v/>
      </c>
      <c r="B381" s="144"/>
      <c r="C381" s="144"/>
      <c r="D381" s="144"/>
      <c r="E381" s="159"/>
      <c r="F381" s="159"/>
      <c r="G381" s="159"/>
      <c r="H381" s="160"/>
      <c r="I381" s="160"/>
      <c r="J381" s="161"/>
      <c r="K381" s="161"/>
      <c r="L381" s="70"/>
      <c r="M381" s="70"/>
      <c r="N381" s="148"/>
      <c r="O381" s="162"/>
      <c r="P381" s="162"/>
      <c r="Q381" s="162"/>
      <c r="R381" s="162"/>
      <c r="S381" s="162"/>
      <c r="T381" s="163"/>
      <c r="U381" s="70"/>
    </row>
    <row r="382">
      <c r="A382" s="143" t="str">
        <f>'Initial Call'!A290</f>
        <v/>
      </c>
      <c r="B382" s="144"/>
      <c r="C382" s="144"/>
      <c r="D382" s="144"/>
      <c r="E382" s="159"/>
      <c r="F382" s="159"/>
      <c r="G382" s="159"/>
      <c r="H382" s="160"/>
      <c r="I382" s="160"/>
      <c r="J382" s="161"/>
      <c r="K382" s="161"/>
      <c r="L382" s="70"/>
      <c r="M382" s="70"/>
      <c r="N382" s="148"/>
      <c r="O382" s="162"/>
      <c r="P382" s="162"/>
      <c r="Q382" s="162"/>
      <c r="R382" s="162"/>
      <c r="S382" s="162"/>
      <c r="T382" s="163"/>
      <c r="U382" s="70"/>
    </row>
    <row r="383">
      <c r="A383" s="143" t="str">
        <f>'Initial Call'!A291</f>
        <v/>
      </c>
      <c r="B383" s="144"/>
      <c r="C383" s="144"/>
      <c r="D383" s="144"/>
      <c r="E383" s="159"/>
      <c r="F383" s="159"/>
      <c r="G383" s="159"/>
      <c r="H383" s="160"/>
      <c r="I383" s="160"/>
      <c r="J383" s="161"/>
      <c r="K383" s="161"/>
      <c r="L383" s="70"/>
      <c r="M383" s="70"/>
      <c r="N383" s="148"/>
      <c r="O383" s="162"/>
      <c r="P383" s="162"/>
      <c r="Q383" s="162"/>
      <c r="R383" s="162"/>
      <c r="S383" s="162"/>
      <c r="T383" s="163"/>
      <c r="U383" s="70"/>
    </row>
    <row r="384">
      <c r="A384" s="143" t="str">
        <f>'Initial Call'!A292</f>
        <v/>
      </c>
      <c r="B384" s="144"/>
      <c r="C384" s="144"/>
      <c r="D384" s="144"/>
      <c r="E384" s="159"/>
      <c r="F384" s="159"/>
      <c r="G384" s="159"/>
      <c r="H384" s="160"/>
      <c r="I384" s="160"/>
      <c r="J384" s="161"/>
      <c r="K384" s="161"/>
      <c r="L384" s="70"/>
      <c r="M384" s="70"/>
      <c r="N384" s="148"/>
      <c r="O384" s="162"/>
      <c r="P384" s="162"/>
      <c r="Q384" s="162"/>
      <c r="R384" s="162"/>
      <c r="S384" s="162"/>
      <c r="T384" s="163"/>
      <c r="U384" s="70"/>
    </row>
    <row r="385">
      <c r="A385" s="143" t="str">
        <f>'Initial Call'!A293</f>
        <v/>
      </c>
      <c r="B385" s="144"/>
      <c r="C385" s="144"/>
      <c r="D385" s="144"/>
      <c r="E385" s="159"/>
      <c r="F385" s="159"/>
      <c r="G385" s="159"/>
      <c r="H385" s="160"/>
      <c r="I385" s="160"/>
      <c r="J385" s="161"/>
      <c r="K385" s="161"/>
      <c r="L385" s="70"/>
      <c r="M385" s="70"/>
      <c r="N385" s="148"/>
      <c r="O385" s="162"/>
      <c r="P385" s="162"/>
      <c r="Q385" s="162"/>
      <c r="R385" s="162"/>
      <c r="S385" s="162"/>
      <c r="T385" s="163"/>
      <c r="U385" s="70"/>
    </row>
    <row r="386">
      <c r="A386" s="143" t="str">
        <f>'Initial Call'!A294</f>
        <v/>
      </c>
      <c r="B386" s="144"/>
      <c r="C386" s="144"/>
      <c r="D386" s="144"/>
      <c r="E386" s="159"/>
      <c r="F386" s="159"/>
      <c r="G386" s="159"/>
      <c r="H386" s="160"/>
      <c r="I386" s="160"/>
      <c r="J386" s="161"/>
      <c r="K386" s="161"/>
      <c r="L386" s="70"/>
      <c r="M386" s="70"/>
      <c r="N386" s="148"/>
      <c r="O386" s="162"/>
      <c r="P386" s="162"/>
      <c r="Q386" s="162"/>
      <c r="R386" s="162"/>
      <c r="S386" s="162"/>
      <c r="T386" s="163"/>
      <c r="U386" s="70"/>
    </row>
    <row r="387">
      <c r="A387" s="143" t="str">
        <f>'Initial Call'!A295</f>
        <v/>
      </c>
      <c r="B387" s="144"/>
      <c r="C387" s="144"/>
      <c r="D387" s="144"/>
      <c r="E387" s="159"/>
      <c r="F387" s="159"/>
      <c r="G387" s="159"/>
      <c r="H387" s="160"/>
      <c r="I387" s="160"/>
      <c r="J387" s="161"/>
      <c r="K387" s="161"/>
      <c r="L387" s="70"/>
      <c r="M387" s="70"/>
      <c r="N387" s="148"/>
      <c r="O387" s="162"/>
      <c r="P387" s="162"/>
      <c r="Q387" s="162"/>
      <c r="R387" s="162"/>
      <c r="S387" s="162"/>
      <c r="T387" s="163"/>
      <c r="U387" s="70"/>
    </row>
    <row r="388">
      <c r="A388" s="143" t="str">
        <f>'Initial Call'!A296</f>
        <v/>
      </c>
      <c r="B388" s="144"/>
      <c r="C388" s="144"/>
      <c r="D388" s="144"/>
      <c r="E388" s="159"/>
      <c r="F388" s="159"/>
      <c r="G388" s="159"/>
      <c r="H388" s="160"/>
      <c r="I388" s="160"/>
      <c r="J388" s="161"/>
      <c r="K388" s="161"/>
      <c r="L388" s="70"/>
      <c r="M388" s="70"/>
      <c r="N388" s="148"/>
      <c r="O388" s="162"/>
      <c r="P388" s="162"/>
      <c r="Q388" s="162"/>
      <c r="R388" s="162"/>
      <c r="S388" s="162"/>
      <c r="T388" s="163"/>
      <c r="U388" s="70"/>
    </row>
    <row r="389">
      <c r="A389" s="143" t="str">
        <f>'Initial Call'!A297</f>
        <v/>
      </c>
      <c r="B389" s="144"/>
      <c r="C389" s="144"/>
      <c r="D389" s="144"/>
      <c r="E389" s="159"/>
      <c r="F389" s="159"/>
      <c r="G389" s="159"/>
      <c r="H389" s="160"/>
      <c r="I389" s="160"/>
      <c r="J389" s="161"/>
      <c r="K389" s="161"/>
      <c r="L389" s="70"/>
      <c r="M389" s="70"/>
      <c r="N389" s="148"/>
      <c r="O389" s="162"/>
      <c r="P389" s="162"/>
      <c r="Q389" s="162"/>
      <c r="R389" s="162"/>
      <c r="S389" s="162"/>
      <c r="T389" s="163"/>
      <c r="U389" s="70"/>
    </row>
    <row r="390">
      <c r="A390" s="143" t="str">
        <f>'Initial Call'!A298</f>
        <v/>
      </c>
      <c r="B390" s="144"/>
      <c r="C390" s="144"/>
      <c r="D390" s="144"/>
      <c r="E390" s="159"/>
      <c r="F390" s="159"/>
      <c r="G390" s="159"/>
      <c r="H390" s="160"/>
      <c r="I390" s="160"/>
      <c r="J390" s="161"/>
      <c r="K390" s="161"/>
      <c r="L390" s="70"/>
      <c r="M390" s="70"/>
      <c r="N390" s="148"/>
      <c r="O390" s="162"/>
      <c r="P390" s="162"/>
      <c r="Q390" s="162"/>
      <c r="R390" s="162"/>
      <c r="S390" s="162"/>
      <c r="T390" s="163"/>
      <c r="U390" s="70"/>
    </row>
    <row r="391">
      <c r="A391" s="143" t="str">
        <f>'Initial Call'!A299</f>
        <v/>
      </c>
      <c r="B391" s="144"/>
      <c r="C391" s="144"/>
      <c r="D391" s="144"/>
      <c r="E391" s="159"/>
      <c r="F391" s="159"/>
      <c r="G391" s="159"/>
      <c r="H391" s="160"/>
      <c r="I391" s="160"/>
      <c r="J391" s="161"/>
      <c r="K391" s="161"/>
      <c r="L391" s="70"/>
      <c r="M391" s="70"/>
      <c r="N391" s="148"/>
      <c r="O391" s="162"/>
      <c r="P391" s="162"/>
      <c r="Q391" s="162"/>
      <c r="R391" s="162"/>
      <c r="S391" s="162"/>
      <c r="T391" s="163"/>
      <c r="U391" s="70"/>
    </row>
    <row r="392">
      <c r="A392" s="143" t="str">
        <f>'Initial Call'!A300</f>
        <v/>
      </c>
      <c r="B392" s="144"/>
      <c r="C392" s="144"/>
      <c r="D392" s="144"/>
      <c r="E392" s="159"/>
      <c r="F392" s="159"/>
      <c r="G392" s="159"/>
      <c r="H392" s="160"/>
      <c r="I392" s="160"/>
      <c r="J392" s="161"/>
      <c r="K392" s="161"/>
      <c r="L392" s="70"/>
      <c r="M392" s="70"/>
      <c r="N392" s="148"/>
      <c r="O392" s="162"/>
      <c r="P392" s="162"/>
      <c r="Q392" s="162"/>
      <c r="R392" s="162"/>
      <c r="S392" s="162"/>
      <c r="T392" s="163"/>
      <c r="U392" s="70"/>
    </row>
    <row r="393">
      <c r="A393" s="143" t="str">
        <f>'Initial Call'!A301</f>
        <v/>
      </c>
      <c r="B393" s="144"/>
      <c r="C393" s="144"/>
      <c r="D393" s="144"/>
      <c r="E393" s="159"/>
      <c r="F393" s="159"/>
      <c r="G393" s="159"/>
      <c r="H393" s="160"/>
      <c r="I393" s="160"/>
      <c r="J393" s="161"/>
      <c r="K393" s="161"/>
      <c r="L393" s="70"/>
      <c r="M393" s="70"/>
      <c r="N393" s="148"/>
      <c r="O393" s="162"/>
      <c r="P393" s="162"/>
      <c r="Q393" s="162"/>
      <c r="R393" s="162"/>
      <c r="S393" s="162"/>
      <c r="T393" s="163"/>
      <c r="U393" s="70"/>
    </row>
    <row r="394">
      <c r="A394" s="143" t="str">
        <f>'Initial Call'!A302</f>
        <v/>
      </c>
      <c r="B394" s="144"/>
      <c r="C394" s="144"/>
      <c r="D394" s="144"/>
      <c r="E394" s="159"/>
      <c r="F394" s="159"/>
      <c r="G394" s="159"/>
      <c r="H394" s="160"/>
      <c r="I394" s="160"/>
      <c r="J394" s="161"/>
      <c r="K394" s="161"/>
      <c r="L394" s="70"/>
      <c r="M394" s="70"/>
      <c r="N394" s="148"/>
      <c r="O394" s="162"/>
      <c r="P394" s="162"/>
      <c r="Q394" s="162"/>
      <c r="R394" s="162"/>
      <c r="S394" s="162"/>
      <c r="T394" s="163"/>
      <c r="U394" s="70"/>
    </row>
    <row r="395">
      <c r="A395" s="143" t="str">
        <f>'Initial Call'!A303</f>
        <v/>
      </c>
      <c r="B395" s="144"/>
      <c r="C395" s="144"/>
      <c r="D395" s="144"/>
      <c r="E395" s="159"/>
      <c r="F395" s="159"/>
      <c r="G395" s="159"/>
      <c r="H395" s="160"/>
      <c r="I395" s="160"/>
      <c r="J395" s="161"/>
      <c r="K395" s="161"/>
      <c r="L395" s="70"/>
      <c r="M395" s="70"/>
      <c r="N395" s="148"/>
      <c r="O395" s="162"/>
      <c r="P395" s="162"/>
      <c r="Q395" s="162"/>
      <c r="R395" s="162"/>
      <c r="S395" s="162"/>
      <c r="T395" s="163"/>
      <c r="U395" s="70"/>
    </row>
    <row r="396">
      <c r="A396" s="143" t="str">
        <f>'Initial Call'!A304</f>
        <v/>
      </c>
      <c r="B396" s="144"/>
      <c r="C396" s="144"/>
      <c r="D396" s="144"/>
      <c r="E396" s="159"/>
      <c r="F396" s="159"/>
      <c r="G396" s="159"/>
      <c r="H396" s="160"/>
      <c r="I396" s="160"/>
      <c r="J396" s="161"/>
      <c r="K396" s="161"/>
      <c r="L396" s="70"/>
      <c r="M396" s="70"/>
      <c r="N396" s="148"/>
      <c r="O396" s="162"/>
      <c r="P396" s="162"/>
      <c r="Q396" s="162"/>
      <c r="R396" s="162"/>
      <c r="S396" s="162"/>
      <c r="T396" s="163"/>
      <c r="U396" s="70"/>
    </row>
    <row r="397">
      <c r="A397" s="143" t="str">
        <f>'Initial Call'!A305</f>
        <v/>
      </c>
      <c r="B397" s="144"/>
      <c r="C397" s="144"/>
      <c r="D397" s="144"/>
      <c r="E397" s="159"/>
      <c r="F397" s="159"/>
      <c r="G397" s="159"/>
      <c r="H397" s="160"/>
      <c r="I397" s="160"/>
      <c r="J397" s="161"/>
      <c r="K397" s="161"/>
      <c r="L397" s="70"/>
      <c r="M397" s="70"/>
      <c r="N397" s="148"/>
      <c r="O397" s="162"/>
      <c r="P397" s="162"/>
      <c r="Q397" s="162"/>
      <c r="R397" s="162"/>
      <c r="S397" s="162"/>
      <c r="T397" s="163"/>
      <c r="U397" s="70"/>
    </row>
    <row r="398">
      <c r="A398" s="143" t="str">
        <f>'Initial Call'!A306</f>
        <v/>
      </c>
      <c r="B398" s="144"/>
      <c r="C398" s="144"/>
      <c r="D398" s="144"/>
      <c r="E398" s="159"/>
      <c r="F398" s="159"/>
      <c r="G398" s="159"/>
      <c r="H398" s="160"/>
      <c r="I398" s="160"/>
      <c r="J398" s="161"/>
      <c r="K398" s="161"/>
      <c r="L398" s="70"/>
      <c r="M398" s="70"/>
      <c r="N398" s="148"/>
      <c r="O398" s="162"/>
      <c r="P398" s="162"/>
      <c r="Q398" s="162"/>
      <c r="R398" s="162"/>
      <c r="S398" s="162"/>
      <c r="T398" s="163"/>
      <c r="U398" s="70"/>
    </row>
    <row r="399">
      <c r="A399" s="143" t="str">
        <f>'Initial Call'!A307</f>
        <v/>
      </c>
      <c r="B399" s="144"/>
      <c r="C399" s="144"/>
      <c r="D399" s="144"/>
      <c r="E399" s="159"/>
      <c r="F399" s="159"/>
      <c r="G399" s="159"/>
      <c r="H399" s="160"/>
      <c r="I399" s="160"/>
      <c r="J399" s="161"/>
      <c r="K399" s="161"/>
      <c r="L399" s="70"/>
      <c r="M399" s="70"/>
      <c r="N399" s="148"/>
      <c r="O399" s="162"/>
      <c r="P399" s="162"/>
      <c r="Q399" s="162"/>
      <c r="R399" s="162"/>
      <c r="S399" s="162"/>
      <c r="T399" s="163"/>
      <c r="U399" s="70"/>
    </row>
    <row r="400">
      <c r="A400" s="143" t="str">
        <f>'Initial Call'!A308</f>
        <v/>
      </c>
      <c r="B400" s="144"/>
      <c r="C400" s="144"/>
      <c r="D400" s="144"/>
      <c r="E400" s="159"/>
      <c r="F400" s="159"/>
      <c r="G400" s="159"/>
      <c r="H400" s="160"/>
      <c r="I400" s="160"/>
      <c r="J400" s="161"/>
      <c r="K400" s="161"/>
      <c r="L400" s="70"/>
      <c r="M400" s="70"/>
      <c r="N400" s="148"/>
      <c r="O400" s="162"/>
      <c r="P400" s="162"/>
      <c r="Q400" s="162"/>
      <c r="R400" s="162"/>
      <c r="S400" s="162"/>
      <c r="T400" s="163"/>
      <c r="U400" s="70"/>
    </row>
    <row r="401">
      <c r="A401" s="143" t="str">
        <f>'Initial Call'!A309</f>
        <v/>
      </c>
      <c r="B401" s="144"/>
      <c r="C401" s="144"/>
      <c r="D401" s="144"/>
      <c r="E401" s="159"/>
      <c r="F401" s="159"/>
      <c r="G401" s="159"/>
      <c r="H401" s="160"/>
      <c r="I401" s="160"/>
      <c r="J401" s="161"/>
      <c r="K401" s="161"/>
      <c r="L401" s="70"/>
      <c r="M401" s="70"/>
      <c r="N401" s="148"/>
      <c r="O401" s="162"/>
      <c r="P401" s="162"/>
      <c r="Q401" s="162"/>
      <c r="R401" s="162"/>
      <c r="S401" s="162"/>
      <c r="T401" s="163"/>
      <c r="U401" s="70"/>
    </row>
    <row r="402">
      <c r="A402" s="143" t="str">
        <f>'Initial Call'!A310</f>
        <v/>
      </c>
      <c r="B402" s="144"/>
      <c r="C402" s="144"/>
      <c r="D402" s="144"/>
      <c r="E402" s="159"/>
      <c r="F402" s="159"/>
      <c r="G402" s="159"/>
      <c r="H402" s="160"/>
      <c r="I402" s="160"/>
      <c r="J402" s="161"/>
      <c r="K402" s="161"/>
      <c r="L402" s="70"/>
      <c r="M402" s="70"/>
      <c r="N402" s="148"/>
      <c r="O402" s="162"/>
      <c r="P402" s="162"/>
      <c r="Q402" s="162"/>
      <c r="R402" s="162"/>
      <c r="S402" s="162"/>
      <c r="T402" s="163"/>
      <c r="U402" s="70"/>
    </row>
    <row r="403">
      <c r="A403" s="143" t="str">
        <f>'Initial Call'!A311</f>
        <v/>
      </c>
      <c r="B403" s="144"/>
      <c r="C403" s="144"/>
      <c r="D403" s="144"/>
      <c r="E403" s="159"/>
      <c r="F403" s="159"/>
      <c r="G403" s="159"/>
      <c r="H403" s="160"/>
      <c r="I403" s="160"/>
      <c r="J403" s="161"/>
      <c r="K403" s="161"/>
      <c r="L403" s="70"/>
      <c r="M403" s="70"/>
      <c r="N403" s="148"/>
      <c r="O403" s="162"/>
      <c r="P403" s="162"/>
      <c r="Q403" s="162"/>
      <c r="R403" s="162"/>
      <c r="S403" s="162"/>
      <c r="T403" s="163"/>
      <c r="U403" s="70"/>
    </row>
    <row r="404">
      <c r="A404" s="143" t="str">
        <f>'Initial Call'!A312</f>
        <v/>
      </c>
      <c r="B404" s="144"/>
      <c r="C404" s="144"/>
      <c r="D404" s="144"/>
      <c r="E404" s="159"/>
      <c r="F404" s="159"/>
      <c r="G404" s="159"/>
      <c r="H404" s="160"/>
      <c r="I404" s="160"/>
      <c r="J404" s="161"/>
      <c r="K404" s="161"/>
      <c r="L404" s="70"/>
      <c r="M404" s="70"/>
      <c r="N404" s="148"/>
      <c r="O404" s="162"/>
      <c r="P404" s="162"/>
      <c r="Q404" s="162"/>
      <c r="R404" s="162"/>
      <c r="S404" s="162"/>
      <c r="T404" s="163"/>
      <c r="U404" s="70"/>
    </row>
    <row r="405">
      <c r="A405" s="143" t="str">
        <f>'Initial Call'!A313</f>
        <v/>
      </c>
      <c r="B405" s="144"/>
      <c r="C405" s="144"/>
      <c r="D405" s="144"/>
      <c r="E405" s="159"/>
      <c r="F405" s="159"/>
      <c r="G405" s="159"/>
      <c r="H405" s="160"/>
      <c r="I405" s="160"/>
      <c r="J405" s="161"/>
      <c r="K405" s="161"/>
      <c r="L405" s="70"/>
      <c r="M405" s="70"/>
      <c r="N405" s="148"/>
      <c r="O405" s="162"/>
      <c r="P405" s="162"/>
      <c r="Q405" s="162"/>
      <c r="R405" s="162"/>
      <c r="S405" s="162"/>
      <c r="T405" s="163"/>
      <c r="U405" s="70"/>
    </row>
    <row r="406">
      <c r="A406" s="143" t="str">
        <f>'Initial Call'!A314</f>
        <v/>
      </c>
      <c r="B406" s="144"/>
      <c r="C406" s="144"/>
      <c r="D406" s="144"/>
      <c r="E406" s="159"/>
      <c r="F406" s="159"/>
      <c r="G406" s="159"/>
      <c r="H406" s="160"/>
      <c r="I406" s="160"/>
      <c r="J406" s="161"/>
      <c r="K406" s="161"/>
      <c r="L406" s="70"/>
      <c r="M406" s="70"/>
      <c r="N406" s="148"/>
      <c r="O406" s="162"/>
      <c r="P406" s="162"/>
      <c r="Q406" s="162"/>
      <c r="R406" s="162"/>
      <c r="S406" s="162"/>
      <c r="T406" s="163"/>
      <c r="U406" s="70"/>
    </row>
    <row r="407">
      <c r="A407" s="143" t="str">
        <f>'Initial Call'!A315</f>
        <v/>
      </c>
      <c r="B407" s="144"/>
      <c r="C407" s="144"/>
      <c r="D407" s="144"/>
      <c r="E407" s="159"/>
      <c r="F407" s="159"/>
      <c r="G407" s="159"/>
      <c r="H407" s="160"/>
      <c r="I407" s="160"/>
      <c r="J407" s="161"/>
      <c r="K407" s="161"/>
      <c r="L407" s="70"/>
      <c r="M407" s="70"/>
      <c r="N407" s="148"/>
      <c r="O407" s="162"/>
      <c r="P407" s="162"/>
      <c r="Q407" s="162"/>
      <c r="R407" s="162"/>
      <c r="S407" s="162"/>
      <c r="T407" s="163"/>
      <c r="U407" s="70"/>
    </row>
    <row r="408">
      <c r="A408" s="143" t="str">
        <f>'Initial Call'!A316</f>
        <v/>
      </c>
      <c r="B408" s="144"/>
      <c r="C408" s="144"/>
      <c r="D408" s="144"/>
      <c r="E408" s="159"/>
      <c r="F408" s="159"/>
      <c r="G408" s="159"/>
      <c r="H408" s="160"/>
      <c r="I408" s="160"/>
      <c r="J408" s="161"/>
      <c r="K408" s="161"/>
      <c r="L408" s="70"/>
      <c r="M408" s="70"/>
      <c r="N408" s="148"/>
      <c r="O408" s="162"/>
      <c r="P408" s="162"/>
      <c r="Q408" s="162"/>
      <c r="R408" s="162"/>
      <c r="S408" s="162"/>
      <c r="T408" s="163"/>
      <c r="U408" s="70"/>
    </row>
    <row r="409">
      <c r="A409" s="143" t="str">
        <f>'Initial Call'!A317</f>
        <v/>
      </c>
      <c r="B409" s="144"/>
      <c r="C409" s="144"/>
      <c r="D409" s="144"/>
      <c r="E409" s="159"/>
      <c r="F409" s="159"/>
      <c r="G409" s="159"/>
      <c r="H409" s="160"/>
      <c r="I409" s="160"/>
      <c r="J409" s="161"/>
      <c r="K409" s="161"/>
      <c r="L409" s="70"/>
      <c r="M409" s="70"/>
      <c r="N409" s="148"/>
      <c r="O409" s="162"/>
      <c r="P409" s="162"/>
      <c r="Q409" s="162"/>
      <c r="R409" s="162"/>
      <c r="S409" s="162"/>
      <c r="T409" s="163"/>
      <c r="U409" s="70"/>
    </row>
    <row r="410">
      <c r="A410" s="143" t="str">
        <f>'Initial Call'!A318</f>
        <v/>
      </c>
      <c r="B410" s="144"/>
      <c r="C410" s="144"/>
      <c r="D410" s="144"/>
      <c r="E410" s="159"/>
      <c r="F410" s="159"/>
      <c r="G410" s="159"/>
      <c r="H410" s="160"/>
      <c r="I410" s="160"/>
      <c r="J410" s="161"/>
      <c r="K410" s="161"/>
      <c r="L410" s="70"/>
      <c r="M410" s="70"/>
      <c r="N410" s="148"/>
      <c r="O410" s="162"/>
      <c r="P410" s="162"/>
      <c r="Q410" s="162"/>
      <c r="R410" s="162"/>
      <c r="S410" s="162"/>
      <c r="T410" s="163"/>
      <c r="U410" s="70"/>
    </row>
    <row r="411">
      <c r="A411" s="143" t="str">
        <f>'Initial Call'!A319</f>
        <v/>
      </c>
      <c r="B411" s="144"/>
      <c r="C411" s="144"/>
      <c r="D411" s="144"/>
      <c r="E411" s="159"/>
      <c r="F411" s="159"/>
      <c r="G411" s="159"/>
      <c r="H411" s="160"/>
      <c r="I411" s="160"/>
      <c r="J411" s="161"/>
      <c r="K411" s="161"/>
      <c r="L411" s="70"/>
      <c r="M411" s="70"/>
      <c r="N411" s="148"/>
      <c r="O411" s="162"/>
      <c r="P411" s="162"/>
      <c r="Q411" s="162"/>
      <c r="R411" s="162"/>
      <c r="S411" s="162"/>
      <c r="T411" s="163"/>
      <c r="U411" s="70"/>
    </row>
    <row r="412">
      <c r="A412" s="143" t="str">
        <f>'Initial Call'!A320</f>
        <v/>
      </c>
      <c r="B412" s="144"/>
      <c r="C412" s="144"/>
      <c r="D412" s="144"/>
      <c r="E412" s="159"/>
      <c r="F412" s="159"/>
      <c r="G412" s="159"/>
      <c r="H412" s="160"/>
      <c r="I412" s="160"/>
      <c r="J412" s="161"/>
      <c r="K412" s="161"/>
      <c r="L412" s="70"/>
      <c r="M412" s="70"/>
      <c r="N412" s="148"/>
      <c r="O412" s="162"/>
      <c r="P412" s="162"/>
      <c r="Q412" s="162"/>
      <c r="R412" s="162"/>
      <c r="S412" s="162"/>
      <c r="T412" s="163"/>
      <c r="U412" s="70"/>
    </row>
    <row r="413">
      <c r="A413" s="143" t="str">
        <f>'Initial Call'!A321</f>
        <v/>
      </c>
      <c r="B413" s="144"/>
      <c r="C413" s="144"/>
      <c r="D413" s="144"/>
      <c r="E413" s="159"/>
      <c r="F413" s="159"/>
      <c r="G413" s="159"/>
      <c r="H413" s="160"/>
      <c r="I413" s="160"/>
      <c r="J413" s="161"/>
      <c r="K413" s="161"/>
      <c r="L413" s="70"/>
      <c r="M413" s="70"/>
      <c r="N413" s="148"/>
      <c r="O413" s="162"/>
      <c r="P413" s="162"/>
      <c r="Q413" s="162"/>
      <c r="R413" s="162"/>
      <c r="S413" s="162"/>
      <c r="T413" s="163"/>
      <c r="U413" s="70"/>
    </row>
    <row r="414">
      <c r="A414" s="143" t="str">
        <f>'Initial Call'!A322</f>
        <v/>
      </c>
      <c r="B414" s="144"/>
      <c r="C414" s="144"/>
      <c r="D414" s="144"/>
      <c r="E414" s="159"/>
      <c r="F414" s="159"/>
      <c r="G414" s="159"/>
      <c r="H414" s="160"/>
      <c r="I414" s="160"/>
      <c r="J414" s="161"/>
      <c r="K414" s="161"/>
      <c r="L414" s="70"/>
      <c r="M414" s="70"/>
      <c r="N414" s="148"/>
      <c r="O414" s="162"/>
      <c r="P414" s="162"/>
      <c r="Q414" s="162"/>
      <c r="R414" s="162"/>
      <c r="S414" s="162"/>
      <c r="T414" s="163"/>
      <c r="U414" s="70"/>
    </row>
    <row r="415">
      <c r="A415" s="143" t="str">
        <f>'Initial Call'!A323</f>
        <v/>
      </c>
      <c r="B415" s="144"/>
      <c r="C415" s="144"/>
      <c r="D415" s="144"/>
      <c r="E415" s="159"/>
      <c r="F415" s="159"/>
      <c r="G415" s="159"/>
      <c r="H415" s="160"/>
      <c r="I415" s="160"/>
      <c r="J415" s="161"/>
      <c r="K415" s="161"/>
      <c r="L415" s="70"/>
      <c r="M415" s="70"/>
      <c r="N415" s="148"/>
      <c r="O415" s="162"/>
      <c r="P415" s="162"/>
      <c r="Q415" s="162"/>
      <c r="R415" s="162"/>
      <c r="S415" s="162"/>
      <c r="T415" s="163"/>
      <c r="U415" s="70"/>
    </row>
    <row r="416">
      <c r="A416" s="143" t="str">
        <f>'Initial Call'!A324</f>
        <v/>
      </c>
      <c r="B416" s="144"/>
      <c r="C416" s="144"/>
      <c r="D416" s="144"/>
      <c r="E416" s="159"/>
      <c r="F416" s="159"/>
      <c r="G416" s="159"/>
      <c r="H416" s="160"/>
      <c r="I416" s="160"/>
      <c r="J416" s="161"/>
      <c r="K416" s="161"/>
      <c r="L416" s="70"/>
      <c r="M416" s="70"/>
      <c r="N416" s="148"/>
      <c r="O416" s="162"/>
      <c r="P416" s="162"/>
      <c r="Q416" s="162"/>
      <c r="R416" s="162"/>
      <c r="S416" s="162"/>
      <c r="T416" s="163"/>
      <c r="U416" s="70"/>
    </row>
    <row r="417">
      <c r="A417" s="143" t="str">
        <f>'Initial Call'!A325</f>
        <v/>
      </c>
      <c r="B417" s="144"/>
      <c r="C417" s="144"/>
      <c r="D417" s="144"/>
      <c r="E417" s="159"/>
      <c r="F417" s="159"/>
      <c r="G417" s="159"/>
      <c r="H417" s="160"/>
      <c r="I417" s="160"/>
      <c r="J417" s="161"/>
      <c r="K417" s="161"/>
      <c r="L417" s="70"/>
      <c r="M417" s="70"/>
      <c r="N417" s="148"/>
      <c r="O417" s="162"/>
      <c r="P417" s="162"/>
      <c r="Q417" s="162"/>
      <c r="R417" s="162"/>
      <c r="S417" s="162"/>
      <c r="T417" s="163"/>
      <c r="U417" s="70"/>
    </row>
    <row r="418">
      <c r="A418" s="143" t="str">
        <f>'Initial Call'!A326</f>
        <v/>
      </c>
      <c r="B418" s="144"/>
      <c r="C418" s="144"/>
      <c r="D418" s="144"/>
      <c r="E418" s="159"/>
      <c r="F418" s="159"/>
      <c r="G418" s="159"/>
      <c r="H418" s="160"/>
      <c r="I418" s="160"/>
      <c r="J418" s="161"/>
      <c r="K418" s="161"/>
      <c r="L418" s="70"/>
      <c r="M418" s="70"/>
      <c r="N418" s="148"/>
      <c r="O418" s="162"/>
      <c r="P418" s="162"/>
      <c r="Q418" s="162"/>
      <c r="R418" s="162"/>
      <c r="S418" s="162"/>
      <c r="T418" s="163"/>
      <c r="U418" s="70"/>
    </row>
    <row r="419">
      <c r="A419" s="143" t="str">
        <f>'Initial Call'!A327</f>
        <v/>
      </c>
      <c r="B419" s="144"/>
      <c r="C419" s="144"/>
      <c r="D419" s="144"/>
      <c r="E419" s="159"/>
      <c r="F419" s="159"/>
      <c r="G419" s="159"/>
      <c r="H419" s="160"/>
      <c r="I419" s="160"/>
      <c r="J419" s="161"/>
      <c r="K419" s="161"/>
      <c r="L419" s="70"/>
      <c r="M419" s="70"/>
      <c r="N419" s="148"/>
      <c r="O419" s="162"/>
      <c r="P419" s="162"/>
      <c r="Q419" s="162"/>
      <c r="R419" s="162"/>
      <c r="S419" s="162"/>
      <c r="T419" s="163"/>
      <c r="U419" s="70"/>
    </row>
    <row r="420">
      <c r="A420" s="143" t="str">
        <f>'Initial Call'!A328</f>
        <v/>
      </c>
      <c r="B420" s="144"/>
      <c r="C420" s="144"/>
      <c r="D420" s="144"/>
      <c r="E420" s="159"/>
      <c r="F420" s="159"/>
      <c r="G420" s="159"/>
      <c r="H420" s="160"/>
      <c r="I420" s="160"/>
      <c r="J420" s="161"/>
      <c r="K420" s="161"/>
      <c r="L420" s="70"/>
      <c r="M420" s="70"/>
      <c r="N420" s="148"/>
      <c r="O420" s="162"/>
      <c r="P420" s="162"/>
      <c r="Q420" s="162"/>
      <c r="R420" s="162"/>
      <c r="S420" s="162"/>
      <c r="T420" s="163"/>
      <c r="U420" s="70"/>
    </row>
    <row r="421">
      <c r="A421" s="143" t="str">
        <f>'Initial Call'!A329</f>
        <v/>
      </c>
      <c r="B421" s="144"/>
      <c r="C421" s="144"/>
      <c r="D421" s="144"/>
      <c r="E421" s="159"/>
      <c r="F421" s="159"/>
      <c r="G421" s="159"/>
      <c r="H421" s="160"/>
      <c r="I421" s="160"/>
      <c r="J421" s="161"/>
      <c r="K421" s="161"/>
      <c r="L421" s="70"/>
      <c r="M421" s="70"/>
      <c r="N421" s="148"/>
      <c r="O421" s="162"/>
      <c r="P421" s="162"/>
      <c r="Q421" s="162"/>
      <c r="R421" s="162"/>
      <c r="S421" s="162"/>
      <c r="T421" s="163"/>
      <c r="U421" s="70"/>
    </row>
    <row r="422">
      <c r="A422" s="143" t="str">
        <f>'Initial Call'!A330</f>
        <v/>
      </c>
      <c r="B422" s="144"/>
      <c r="C422" s="144"/>
      <c r="D422" s="144"/>
      <c r="E422" s="159"/>
      <c r="F422" s="159"/>
      <c r="G422" s="159"/>
      <c r="H422" s="160"/>
      <c r="I422" s="160"/>
      <c r="J422" s="161"/>
      <c r="K422" s="161"/>
      <c r="L422" s="70"/>
      <c r="M422" s="70"/>
      <c r="N422" s="148"/>
      <c r="O422" s="162"/>
      <c r="P422" s="162"/>
      <c r="Q422" s="162"/>
      <c r="R422" s="162"/>
      <c r="S422" s="162"/>
      <c r="T422" s="163"/>
      <c r="U422" s="70"/>
    </row>
    <row r="423">
      <c r="A423" s="143" t="str">
        <f>'Initial Call'!A331</f>
        <v/>
      </c>
      <c r="B423" s="144"/>
      <c r="C423" s="144"/>
      <c r="D423" s="144"/>
      <c r="E423" s="159"/>
      <c r="F423" s="159"/>
      <c r="G423" s="159"/>
      <c r="H423" s="160"/>
      <c r="I423" s="160"/>
      <c r="J423" s="161"/>
      <c r="K423" s="161"/>
      <c r="L423" s="70"/>
      <c r="M423" s="70"/>
      <c r="N423" s="148"/>
      <c r="O423" s="162"/>
      <c r="P423" s="162"/>
      <c r="Q423" s="162"/>
      <c r="R423" s="162"/>
      <c r="S423" s="162"/>
      <c r="T423" s="163"/>
      <c r="U423" s="70"/>
    </row>
    <row r="424">
      <c r="A424" s="143" t="str">
        <f>'Initial Call'!A332</f>
        <v/>
      </c>
      <c r="B424" s="144"/>
      <c r="C424" s="144"/>
      <c r="D424" s="144"/>
      <c r="E424" s="159"/>
      <c r="F424" s="159"/>
      <c r="G424" s="159"/>
      <c r="H424" s="160"/>
      <c r="I424" s="160"/>
      <c r="J424" s="161"/>
      <c r="K424" s="161"/>
      <c r="L424" s="70"/>
      <c r="M424" s="70"/>
      <c r="N424" s="148"/>
      <c r="O424" s="162"/>
      <c r="P424" s="162"/>
      <c r="Q424" s="162"/>
      <c r="R424" s="162"/>
      <c r="S424" s="162"/>
      <c r="T424" s="163"/>
      <c r="U424" s="70"/>
    </row>
    <row r="425">
      <c r="A425" s="143" t="str">
        <f>'Initial Call'!A333</f>
        <v/>
      </c>
      <c r="B425" s="144"/>
      <c r="C425" s="144"/>
      <c r="D425" s="144"/>
      <c r="E425" s="159"/>
      <c r="F425" s="159"/>
      <c r="G425" s="159"/>
      <c r="H425" s="160"/>
      <c r="I425" s="160"/>
      <c r="J425" s="161"/>
      <c r="K425" s="161"/>
      <c r="L425" s="70"/>
      <c r="M425" s="70"/>
      <c r="N425" s="148"/>
      <c r="O425" s="162"/>
      <c r="P425" s="162"/>
      <c r="Q425" s="162"/>
      <c r="R425" s="162"/>
      <c r="S425" s="162"/>
      <c r="T425" s="163"/>
      <c r="U425" s="70"/>
    </row>
    <row r="426">
      <c r="A426" s="143" t="str">
        <f>'Initial Call'!A334</f>
        <v/>
      </c>
      <c r="B426" s="144"/>
      <c r="C426" s="144"/>
      <c r="D426" s="144"/>
      <c r="E426" s="159"/>
      <c r="F426" s="159"/>
      <c r="G426" s="159"/>
      <c r="H426" s="160"/>
      <c r="I426" s="160"/>
      <c r="J426" s="161"/>
      <c r="K426" s="161"/>
      <c r="L426" s="70"/>
      <c r="M426" s="70"/>
      <c r="N426" s="148"/>
      <c r="O426" s="162"/>
      <c r="P426" s="162"/>
      <c r="Q426" s="162"/>
      <c r="R426" s="162"/>
      <c r="S426" s="162"/>
      <c r="T426" s="163"/>
      <c r="U426" s="70"/>
    </row>
    <row r="427">
      <c r="A427" s="143" t="str">
        <f>'Initial Call'!A335</f>
        <v/>
      </c>
      <c r="B427" s="144"/>
      <c r="C427" s="144"/>
      <c r="D427" s="144"/>
      <c r="E427" s="159"/>
      <c r="F427" s="159"/>
      <c r="G427" s="159"/>
      <c r="H427" s="160"/>
      <c r="I427" s="160"/>
      <c r="J427" s="161"/>
      <c r="K427" s="161"/>
      <c r="L427" s="70"/>
      <c r="M427" s="70"/>
      <c r="N427" s="148"/>
      <c r="O427" s="162"/>
      <c r="P427" s="162"/>
      <c r="Q427" s="162"/>
      <c r="R427" s="162"/>
      <c r="S427" s="162"/>
      <c r="T427" s="163"/>
      <c r="U427" s="70"/>
    </row>
    <row r="428">
      <c r="A428" s="143" t="str">
        <f>'Initial Call'!A336</f>
        <v/>
      </c>
      <c r="B428" s="144"/>
      <c r="C428" s="144"/>
      <c r="D428" s="144"/>
      <c r="E428" s="159"/>
      <c r="F428" s="159"/>
      <c r="G428" s="159"/>
      <c r="H428" s="160"/>
      <c r="I428" s="160"/>
      <c r="J428" s="161"/>
      <c r="K428" s="161"/>
      <c r="L428" s="70"/>
      <c r="M428" s="70"/>
      <c r="N428" s="148"/>
      <c r="O428" s="162"/>
      <c r="P428" s="162"/>
      <c r="Q428" s="162"/>
      <c r="R428" s="162"/>
      <c r="S428" s="162"/>
      <c r="T428" s="163"/>
      <c r="U428" s="70"/>
    </row>
    <row r="429">
      <c r="A429" s="143" t="str">
        <f>'Initial Call'!A337</f>
        <v/>
      </c>
      <c r="B429" s="144"/>
      <c r="C429" s="144"/>
      <c r="D429" s="144"/>
      <c r="E429" s="159"/>
      <c r="F429" s="159"/>
      <c r="G429" s="159"/>
      <c r="H429" s="160"/>
      <c r="I429" s="160"/>
      <c r="J429" s="161"/>
      <c r="K429" s="161"/>
      <c r="L429" s="70"/>
      <c r="M429" s="70"/>
      <c r="N429" s="148"/>
      <c r="O429" s="162"/>
      <c r="P429" s="162"/>
      <c r="Q429" s="162"/>
      <c r="R429" s="162"/>
      <c r="S429" s="162"/>
      <c r="T429" s="163"/>
      <c r="U429" s="70"/>
    </row>
    <row r="430">
      <c r="A430" s="143" t="str">
        <f>'Initial Call'!A338</f>
        <v/>
      </c>
      <c r="B430" s="144"/>
      <c r="C430" s="144"/>
      <c r="D430" s="144"/>
      <c r="E430" s="159"/>
      <c r="F430" s="159"/>
      <c r="G430" s="159"/>
      <c r="H430" s="160"/>
      <c r="I430" s="160"/>
      <c r="J430" s="161"/>
      <c r="K430" s="161"/>
      <c r="L430" s="70"/>
      <c r="M430" s="70"/>
      <c r="N430" s="148"/>
      <c r="O430" s="162"/>
      <c r="P430" s="162"/>
      <c r="Q430" s="162"/>
      <c r="R430" s="162"/>
      <c r="S430" s="162"/>
      <c r="T430" s="163"/>
      <c r="U430" s="70"/>
    </row>
    <row r="431">
      <c r="A431" s="143" t="str">
        <f>'Initial Call'!A339</f>
        <v/>
      </c>
      <c r="B431" s="144"/>
      <c r="C431" s="144"/>
      <c r="D431" s="144"/>
      <c r="E431" s="159"/>
      <c r="F431" s="159"/>
      <c r="G431" s="159"/>
      <c r="H431" s="160"/>
      <c r="I431" s="160"/>
      <c r="J431" s="161"/>
      <c r="K431" s="161"/>
      <c r="L431" s="70"/>
      <c r="M431" s="70"/>
      <c r="N431" s="148"/>
      <c r="O431" s="162"/>
      <c r="P431" s="162"/>
      <c r="Q431" s="162"/>
      <c r="R431" s="162"/>
      <c r="S431" s="162"/>
      <c r="T431" s="163"/>
      <c r="U431" s="70"/>
    </row>
    <row r="432">
      <c r="A432" s="143" t="str">
        <f>'Initial Call'!A340</f>
        <v/>
      </c>
      <c r="B432" s="144"/>
      <c r="C432" s="144"/>
      <c r="D432" s="144"/>
      <c r="E432" s="159"/>
      <c r="F432" s="159"/>
      <c r="G432" s="159"/>
      <c r="H432" s="160"/>
      <c r="I432" s="160"/>
      <c r="J432" s="161"/>
      <c r="K432" s="161"/>
      <c r="L432" s="70"/>
      <c r="M432" s="70"/>
      <c r="N432" s="148"/>
      <c r="O432" s="162"/>
      <c r="P432" s="162"/>
      <c r="Q432" s="162"/>
      <c r="R432" s="162"/>
      <c r="S432" s="162"/>
      <c r="T432" s="163"/>
      <c r="U432" s="70"/>
    </row>
    <row r="433">
      <c r="A433" s="143" t="str">
        <f>'Initial Call'!A341</f>
        <v/>
      </c>
      <c r="B433" s="144"/>
      <c r="C433" s="144"/>
      <c r="D433" s="144"/>
      <c r="E433" s="159"/>
      <c r="F433" s="159"/>
      <c r="G433" s="159"/>
      <c r="H433" s="160"/>
      <c r="I433" s="160"/>
      <c r="J433" s="161"/>
      <c r="K433" s="161"/>
      <c r="L433" s="70"/>
      <c r="M433" s="70"/>
      <c r="N433" s="148"/>
      <c r="O433" s="162"/>
      <c r="P433" s="162"/>
      <c r="Q433" s="162"/>
      <c r="R433" s="162"/>
      <c r="S433" s="162"/>
      <c r="T433" s="163"/>
      <c r="U433" s="70"/>
    </row>
    <row r="434">
      <c r="A434" s="143" t="str">
        <f>'Initial Call'!A342</f>
        <v/>
      </c>
      <c r="B434" s="144"/>
      <c r="C434" s="144"/>
      <c r="D434" s="144"/>
      <c r="E434" s="159"/>
      <c r="F434" s="159"/>
      <c r="G434" s="159"/>
      <c r="H434" s="160"/>
      <c r="I434" s="160"/>
      <c r="J434" s="161"/>
      <c r="K434" s="161"/>
      <c r="L434" s="70"/>
      <c r="M434" s="70"/>
      <c r="N434" s="148"/>
      <c r="O434" s="162"/>
      <c r="P434" s="162"/>
      <c r="Q434" s="162"/>
      <c r="R434" s="162"/>
      <c r="S434" s="162"/>
      <c r="T434" s="163"/>
      <c r="U434" s="70"/>
    </row>
    <row r="435">
      <c r="A435" s="143" t="str">
        <f>'Initial Call'!A343</f>
        <v/>
      </c>
      <c r="B435" s="144"/>
      <c r="C435" s="144"/>
      <c r="D435" s="144"/>
      <c r="E435" s="159"/>
      <c r="F435" s="159"/>
      <c r="G435" s="159"/>
      <c r="H435" s="160"/>
      <c r="I435" s="160"/>
      <c r="J435" s="161"/>
      <c r="K435" s="161"/>
      <c r="L435" s="70"/>
      <c r="M435" s="70"/>
      <c r="N435" s="148"/>
      <c r="O435" s="162"/>
      <c r="P435" s="162"/>
      <c r="Q435" s="162"/>
      <c r="R435" s="162"/>
      <c r="S435" s="162"/>
      <c r="T435" s="163"/>
      <c r="U435" s="70"/>
    </row>
    <row r="436">
      <c r="A436" s="143" t="str">
        <f>'Initial Call'!A344</f>
        <v/>
      </c>
      <c r="B436" s="144"/>
      <c r="C436" s="144"/>
      <c r="D436" s="144"/>
      <c r="E436" s="159"/>
      <c r="F436" s="159"/>
      <c r="G436" s="159"/>
      <c r="H436" s="160"/>
      <c r="I436" s="160"/>
      <c r="J436" s="161"/>
      <c r="K436" s="161"/>
      <c r="L436" s="70"/>
      <c r="M436" s="70"/>
      <c r="N436" s="148"/>
      <c r="O436" s="162"/>
      <c r="P436" s="162"/>
      <c r="Q436" s="162"/>
      <c r="R436" s="162"/>
      <c r="S436" s="162"/>
      <c r="T436" s="163"/>
      <c r="U436" s="70"/>
    </row>
    <row r="437">
      <c r="A437" s="143" t="str">
        <f>'Initial Call'!A345</f>
        <v/>
      </c>
      <c r="B437" s="144"/>
      <c r="C437" s="144"/>
      <c r="D437" s="144"/>
      <c r="E437" s="159"/>
      <c r="F437" s="159"/>
      <c r="G437" s="159"/>
      <c r="H437" s="160"/>
      <c r="I437" s="160"/>
      <c r="J437" s="161"/>
      <c r="K437" s="161"/>
      <c r="L437" s="70"/>
      <c r="M437" s="70"/>
      <c r="N437" s="148"/>
      <c r="O437" s="162"/>
      <c r="P437" s="162"/>
      <c r="Q437" s="162"/>
      <c r="R437" s="162"/>
      <c r="S437" s="162"/>
      <c r="T437" s="163"/>
      <c r="U437" s="70"/>
    </row>
    <row r="438">
      <c r="A438" s="143" t="str">
        <f>'Initial Call'!A346</f>
        <v/>
      </c>
      <c r="B438" s="144"/>
      <c r="C438" s="144"/>
      <c r="D438" s="144"/>
      <c r="E438" s="159"/>
      <c r="F438" s="159"/>
      <c r="G438" s="159"/>
      <c r="H438" s="160"/>
      <c r="I438" s="160"/>
      <c r="J438" s="161"/>
      <c r="K438" s="161"/>
      <c r="L438" s="70"/>
      <c r="M438" s="70"/>
      <c r="N438" s="148"/>
      <c r="O438" s="162"/>
      <c r="P438" s="162"/>
      <c r="Q438" s="162"/>
      <c r="R438" s="162"/>
      <c r="S438" s="162"/>
      <c r="T438" s="163"/>
      <c r="U438" s="70"/>
    </row>
    <row r="439">
      <c r="A439" s="143" t="str">
        <f>'Initial Call'!A347</f>
        <v/>
      </c>
      <c r="B439" s="144"/>
      <c r="C439" s="144"/>
      <c r="D439" s="144"/>
      <c r="E439" s="159"/>
      <c r="F439" s="159"/>
      <c r="G439" s="159"/>
      <c r="H439" s="160"/>
      <c r="I439" s="160"/>
      <c r="J439" s="161"/>
      <c r="K439" s="161"/>
      <c r="L439" s="70"/>
      <c r="M439" s="70"/>
      <c r="N439" s="148"/>
      <c r="O439" s="162"/>
      <c r="P439" s="162"/>
      <c r="Q439" s="162"/>
      <c r="R439" s="162"/>
      <c r="S439" s="162"/>
      <c r="T439" s="163"/>
      <c r="U439" s="70"/>
    </row>
    <row r="440">
      <c r="A440" s="143" t="str">
        <f>'Initial Call'!A348</f>
        <v/>
      </c>
      <c r="B440" s="144"/>
      <c r="C440" s="144"/>
      <c r="D440" s="144"/>
      <c r="E440" s="159"/>
      <c r="F440" s="159"/>
      <c r="G440" s="159"/>
      <c r="H440" s="160"/>
      <c r="I440" s="160"/>
      <c r="J440" s="161"/>
      <c r="K440" s="161"/>
      <c r="L440" s="70"/>
      <c r="M440" s="70"/>
      <c r="N440" s="148"/>
      <c r="O440" s="162"/>
      <c r="P440" s="162"/>
      <c r="Q440" s="162"/>
      <c r="R440" s="162"/>
      <c r="S440" s="162"/>
      <c r="T440" s="163"/>
      <c r="U440" s="70"/>
    </row>
    <row r="441">
      <c r="A441" s="143" t="str">
        <f>'Initial Call'!A349</f>
        <v/>
      </c>
      <c r="B441" s="144"/>
      <c r="C441" s="144"/>
      <c r="D441" s="144"/>
      <c r="E441" s="159"/>
      <c r="F441" s="159"/>
      <c r="G441" s="159"/>
      <c r="H441" s="160"/>
      <c r="I441" s="160"/>
      <c r="J441" s="161"/>
      <c r="K441" s="161"/>
      <c r="L441" s="70"/>
      <c r="M441" s="70"/>
      <c r="N441" s="148"/>
      <c r="O441" s="162"/>
      <c r="P441" s="162"/>
      <c r="Q441" s="162"/>
      <c r="R441" s="162"/>
      <c r="S441" s="162"/>
      <c r="T441" s="163"/>
      <c r="U441" s="70"/>
    </row>
    <row r="442">
      <c r="A442" s="143" t="str">
        <f>'Initial Call'!A350</f>
        <v/>
      </c>
      <c r="B442" s="144"/>
      <c r="C442" s="144"/>
      <c r="D442" s="144"/>
      <c r="E442" s="159"/>
      <c r="F442" s="159"/>
      <c r="G442" s="159"/>
      <c r="H442" s="160"/>
      <c r="I442" s="160"/>
      <c r="J442" s="161"/>
      <c r="K442" s="161"/>
      <c r="L442" s="70"/>
      <c r="M442" s="70"/>
      <c r="N442" s="148"/>
      <c r="O442" s="162"/>
      <c r="P442" s="162"/>
      <c r="Q442" s="162"/>
      <c r="R442" s="162"/>
      <c r="S442" s="162"/>
      <c r="T442" s="163"/>
      <c r="U442" s="70"/>
    </row>
    <row r="443">
      <c r="A443" s="143" t="str">
        <f>'Initial Call'!A351</f>
        <v/>
      </c>
      <c r="B443" s="144"/>
      <c r="C443" s="144"/>
      <c r="D443" s="144"/>
      <c r="E443" s="159"/>
      <c r="F443" s="159"/>
      <c r="G443" s="159"/>
      <c r="H443" s="160"/>
      <c r="I443" s="160"/>
      <c r="J443" s="161"/>
      <c r="K443" s="161"/>
      <c r="L443" s="70"/>
      <c r="M443" s="70"/>
      <c r="N443" s="148"/>
      <c r="O443" s="162"/>
      <c r="P443" s="162"/>
      <c r="Q443" s="162"/>
      <c r="R443" s="162"/>
      <c r="S443" s="162"/>
      <c r="T443" s="163"/>
      <c r="U443" s="70"/>
    </row>
    <row r="444">
      <c r="A444" s="143" t="str">
        <f>'Initial Call'!A352</f>
        <v/>
      </c>
      <c r="B444" s="144"/>
      <c r="C444" s="144"/>
      <c r="D444" s="144"/>
      <c r="E444" s="159"/>
      <c r="F444" s="159"/>
      <c r="G444" s="159"/>
      <c r="H444" s="160"/>
      <c r="I444" s="160"/>
      <c r="J444" s="161"/>
      <c r="K444" s="161"/>
      <c r="L444" s="70"/>
      <c r="M444" s="70"/>
      <c r="N444" s="148"/>
      <c r="O444" s="162"/>
      <c r="P444" s="162"/>
      <c r="Q444" s="162"/>
      <c r="R444" s="162"/>
      <c r="S444" s="162"/>
      <c r="T444" s="163"/>
      <c r="U444" s="70"/>
    </row>
    <row r="445">
      <c r="A445" s="143" t="str">
        <f>'Initial Call'!A353</f>
        <v/>
      </c>
      <c r="B445" s="144"/>
      <c r="C445" s="144"/>
      <c r="D445" s="144"/>
      <c r="E445" s="159"/>
      <c r="F445" s="159"/>
      <c r="G445" s="159"/>
      <c r="H445" s="160"/>
      <c r="I445" s="160"/>
      <c r="J445" s="161"/>
      <c r="K445" s="161"/>
      <c r="L445" s="70"/>
      <c r="M445" s="70"/>
      <c r="N445" s="148"/>
      <c r="O445" s="162"/>
      <c r="P445" s="162"/>
      <c r="Q445" s="162"/>
      <c r="R445" s="162"/>
      <c r="S445" s="162"/>
      <c r="T445" s="163"/>
      <c r="U445" s="70"/>
    </row>
    <row r="446">
      <c r="A446" s="143" t="str">
        <f>'Initial Call'!A354</f>
        <v/>
      </c>
      <c r="B446" s="144"/>
      <c r="C446" s="144"/>
      <c r="D446" s="144"/>
      <c r="E446" s="159"/>
      <c r="F446" s="159"/>
      <c r="G446" s="159"/>
      <c r="H446" s="160"/>
      <c r="I446" s="160"/>
      <c r="J446" s="161"/>
      <c r="K446" s="161"/>
      <c r="L446" s="70"/>
      <c r="M446" s="70"/>
      <c r="N446" s="148"/>
      <c r="O446" s="162"/>
      <c r="P446" s="162"/>
      <c r="Q446" s="162"/>
      <c r="R446" s="162"/>
      <c r="S446" s="162"/>
      <c r="T446" s="163"/>
      <c r="U446" s="70"/>
    </row>
    <row r="447">
      <c r="A447" s="143" t="str">
        <f>'Initial Call'!A355</f>
        <v/>
      </c>
      <c r="B447" s="144"/>
      <c r="C447" s="144"/>
      <c r="D447" s="144"/>
      <c r="E447" s="159"/>
      <c r="F447" s="159"/>
      <c r="G447" s="159"/>
      <c r="H447" s="160"/>
      <c r="I447" s="160"/>
      <c r="J447" s="161"/>
      <c r="K447" s="161"/>
      <c r="L447" s="70"/>
      <c r="M447" s="70"/>
      <c r="N447" s="148"/>
      <c r="O447" s="162"/>
      <c r="P447" s="162"/>
      <c r="Q447" s="162"/>
      <c r="R447" s="162"/>
      <c r="S447" s="162"/>
      <c r="T447" s="163"/>
      <c r="U447" s="70"/>
    </row>
    <row r="448">
      <c r="A448" s="143" t="str">
        <f>'Initial Call'!A356</f>
        <v/>
      </c>
      <c r="B448" s="144"/>
      <c r="C448" s="144"/>
      <c r="D448" s="144"/>
      <c r="E448" s="159"/>
      <c r="F448" s="159"/>
      <c r="G448" s="159"/>
      <c r="H448" s="160"/>
      <c r="I448" s="160"/>
      <c r="J448" s="161"/>
      <c r="K448" s="161"/>
      <c r="L448" s="70"/>
      <c r="M448" s="70"/>
      <c r="N448" s="148"/>
      <c r="O448" s="162"/>
      <c r="P448" s="162"/>
      <c r="Q448" s="162"/>
      <c r="R448" s="162"/>
      <c r="S448" s="162"/>
      <c r="T448" s="163"/>
      <c r="U448" s="70"/>
    </row>
    <row r="449">
      <c r="A449" s="143" t="str">
        <f>'Initial Call'!A357</f>
        <v/>
      </c>
      <c r="B449" s="144"/>
      <c r="C449" s="144"/>
      <c r="D449" s="144"/>
      <c r="E449" s="159"/>
      <c r="F449" s="159"/>
      <c r="G449" s="159"/>
      <c r="H449" s="160"/>
      <c r="I449" s="160"/>
      <c r="J449" s="161"/>
      <c r="K449" s="161"/>
      <c r="L449" s="70"/>
      <c r="M449" s="70"/>
      <c r="N449" s="148"/>
      <c r="O449" s="162"/>
      <c r="P449" s="162"/>
      <c r="Q449" s="162"/>
      <c r="R449" s="162"/>
      <c r="S449" s="162"/>
      <c r="T449" s="163"/>
      <c r="U449" s="70"/>
    </row>
    <row r="450">
      <c r="A450" s="143" t="str">
        <f>'Initial Call'!A358</f>
        <v/>
      </c>
      <c r="B450" s="144"/>
      <c r="C450" s="144"/>
      <c r="D450" s="144"/>
      <c r="E450" s="159"/>
      <c r="F450" s="159"/>
      <c r="G450" s="159"/>
      <c r="H450" s="160"/>
      <c r="I450" s="160"/>
      <c r="J450" s="161"/>
      <c r="K450" s="161"/>
      <c r="L450" s="70"/>
      <c r="M450" s="70"/>
      <c r="N450" s="148"/>
      <c r="O450" s="162"/>
      <c r="P450" s="162"/>
      <c r="Q450" s="162"/>
      <c r="R450" s="162"/>
      <c r="S450" s="162"/>
      <c r="T450" s="163"/>
      <c r="U450" s="70"/>
    </row>
    <row r="451">
      <c r="A451" s="143" t="str">
        <f>'Initial Call'!A359</f>
        <v/>
      </c>
      <c r="B451" s="144"/>
      <c r="C451" s="144"/>
      <c r="D451" s="144"/>
      <c r="E451" s="159"/>
      <c r="F451" s="159"/>
      <c r="G451" s="159"/>
      <c r="H451" s="160"/>
      <c r="I451" s="160"/>
      <c r="J451" s="161"/>
      <c r="K451" s="161"/>
      <c r="L451" s="70"/>
      <c r="M451" s="70"/>
      <c r="N451" s="148"/>
      <c r="O451" s="162"/>
      <c r="P451" s="162"/>
      <c r="Q451" s="162"/>
      <c r="R451" s="162"/>
      <c r="S451" s="162"/>
      <c r="T451" s="163"/>
      <c r="U451" s="70"/>
    </row>
    <row r="452">
      <c r="A452" s="143" t="str">
        <f>'Initial Call'!A360</f>
        <v/>
      </c>
      <c r="B452" s="144"/>
      <c r="C452" s="144"/>
      <c r="D452" s="144"/>
      <c r="E452" s="159"/>
      <c r="F452" s="159"/>
      <c r="G452" s="159"/>
      <c r="H452" s="160"/>
      <c r="I452" s="160"/>
      <c r="J452" s="161"/>
      <c r="K452" s="161"/>
      <c r="L452" s="70"/>
      <c r="M452" s="70"/>
      <c r="N452" s="148"/>
      <c r="O452" s="162"/>
      <c r="P452" s="162"/>
      <c r="Q452" s="162"/>
      <c r="R452" s="162"/>
      <c r="S452" s="162"/>
      <c r="T452" s="163"/>
      <c r="U452" s="70"/>
    </row>
    <row r="453">
      <c r="A453" s="143" t="str">
        <f>'Initial Call'!A361</f>
        <v/>
      </c>
      <c r="B453" s="144"/>
      <c r="C453" s="144"/>
      <c r="D453" s="144"/>
      <c r="E453" s="159"/>
      <c r="F453" s="159"/>
      <c r="G453" s="159"/>
      <c r="H453" s="160"/>
      <c r="I453" s="160"/>
      <c r="J453" s="161"/>
      <c r="K453" s="161"/>
      <c r="L453" s="70"/>
      <c r="M453" s="70"/>
      <c r="N453" s="148"/>
      <c r="O453" s="162"/>
      <c r="P453" s="162"/>
      <c r="Q453" s="162"/>
      <c r="R453" s="162"/>
      <c r="S453" s="162"/>
      <c r="T453" s="163"/>
      <c r="U453" s="70"/>
    </row>
    <row r="454">
      <c r="A454" s="143" t="str">
        <f>'Initial Call'!A362</f>
        <v/>
      </c>
      <c r="B454" s="144"/>
      <c r="C454" s="144"/>
      <c r="D454" s="144"/>
      <c r="E454" s="159"/>
      <c r="F454" s="159"/>
      <c r="G454" s="159"/>
      <c r="H454" s="160"/>
      <c r="I454" s="160"/>
      <c r="J454" s="161"/>
      <c r="K454" s="161"/>
      <c r="L454" s="70"/>
      <c r="M454" s="70"/>
      <c r="N454" s="148"/>
      <c r="O454" s="162"/>
      <c r="P454" s="162"/>
      <c r="Q454" s="162"/>
      <c r="R454" s="162"/>
      <c r="S454" s="162"/>
      <c r="T454" s="163"/>
      <c r="U454" s="70"/>
    </row>
    <row r="455">
      <c r="A455" s="143" t="str">
        <f>'Initial Call'!A363</f>
        <v/>
      </c>
      <c r="B455" s="144"/>
      <c r="C455" s="144"/>
      <c r="D455" s="144"/>
      <c r="E455" s="159"/>
      <c r="F455" s="159"/>
      <c r="G455" s="159"/>
      <c r="H455" s="160"/>
      <c r="I455" s="160"/>
      <c r="J455" s="161"/>
      <c r="K455" s="161"/>
      <c r="L455" s="70"/>
      <c r="M455" s="70"/>
      <c r="N455" s="148"/>
      <c r="O455" s="162"/>
      <c r="P455" s="162"/>
      <c r="Q455" s="162"/>
      <c r="R455" s="162"/>
      <c r="S455" s="162"/>
      <c r="T455" s="163"/>
      <c r="U455" s="70"/>
    </row>
    <row r="456">
      <c r="A456" s="143" t="str">
        <f>'Initial Call'!A364</f>
        <v/>
      </c>
      <c r="B456" s="144"/>
      <c r="C456" s="144"/>
      <c r="D456" s="144"/>
      <c r="E456" s="159"/>
      <c r="F456" s="159"/>
      <c r="G456" s="159"/>
      <c r="H456" s="160"/>
      <c r="I456" s="160"/>
      <c r="J456" s="161"/>
      <c r="K456" s="161"/>
      <c r="L456" s="70"/>
      <c r="M456" s="70"/>
      <c r="N456" s="148"/>
      <c r="O456" s="162"/>
      <c r="P456" s="162"/>
      <c r="Q456" s="162"/>
      <c r="R456" s="162"/>
      <c r="S456" s="162"/>
      <c r="T456" s="163"/>
      <c r="U456" s="70"/>
    </row>
    <row r="457">
      <c r="A457" s="143" t="str">
        <f>'Initial Call'!A365</f>
        <v/>
      </c>
      <c r="B457" s="144"/>
      <c r="C457" s="144"/>
      <c r="D457" s="144"/>
      <c r="E457" s="159"/>
      <c r="F457" s="159"/>
      <c r="G457" s="159"/>
      <c r="H457" s="160"/>
      <c r="I457" s="160"/>
      <c r="J457" s="161"/>
      <c r="K457" s="161"/>
      <c r="L457" s="70"/>
      <c r="M457" s="70"/>
      <c r="N457" s="148"/>
      <c r="O457" s="162"/>
      <c r="P457" s="162"/>
      <c r="Q457" s="162"/>
      <c r="R457" s="162"/>
      <c r="S457" s="162"/>
      <c r="T457" s="163"/>
      <c r="U457" s="70"/>
    </row>
    <row r="458">
      <c r="A458" s="143" t="str">
        <f>'Initial Call'!A366</f>
        <v/>
      </c>
      <c r="B458" s="144"/>
      <c r="C458" s="144"/>
      <c r="D458" s="144"/>
      <c r="E458" s="159"/>
      <c r="F458" s="159"/>
      <c r="G458" s="159"/>
      <c r="H458" s="160"/>
      <c r="I458" s="160"/>
      <c r="J458" s="161"/>
      <c r="K458" s="161"/>
      <c r="L458" s="70"/>
      <c r="M458" s="70"/>
      <c r="N458" s="148"/>
      <c r="O458" s="162"/>
      <c r="P458" s="162"/>
      <c r="Q458" s="162"/>
      <c r="R458" s="162"/>
      <c r="S458" s="162"/>
      <c r="T458" s="163"/>
      <c r="U458" s="70"/>
    </row>
    <row r="459">
      <c r="A459" s="143" t="str">
        <f>'Initial Call'!A367</f>
        <v/>
      </c>
      <c r="B459" s="144"/>
      <c r="C459" s="144"/>
      <c r="D459" s="144"/>
      <c r="E459" s="159"/>
      <c r="F459" s="159"/>
      <c r="G459" s="159"/>
      <c r="H459" s="160"/>
      <c r="I459" s="160"/>
      <c r="J459" s="161"/>
      <c r="K459" s="161"/>
      <c r="L459" s="70"/>
      <c r="M459" s="70"/>
      <c r="N459" s="148"/>
      <c r="O459" s="162"/>
      <c r="P459" s="162"/>
      <c r="Q459" s="162"/>
      <c r="R459" s="162"/>
      <c r="S459" s="162"/>
      <c r="T459" s="163"/>
      <c r="U459" s="70"/>
    </row>
    <row r="460">
      <c r="A460" s="143" t="str">
        <f>'Initial Call'!A368</f>
        <v/>
      </c>
      <c r="B460" s="144"/>
      <c r="C460" s="144"/>
      <c r="D460" s="144"/>
      <c r="E460" s="159"/>
      <c r="F460" s="159"/>
      <c r="G460" s="159"/>
      <c r="H460" s="160"/>
      <c r="I460" s="160"/>
      <c r="J460" s="161"/>
      <c r="K460" s="161"/>
      <c r="L460" s="70"/>
      <c r="M460" s="70"/>
      <c r="N460" s="148"/>
      <c r="O460" s="162"/>
      <c r="P460" s="162"/>
      <c r="Q460" s="162"/>
      <c r="R460" s="162"/>
      <c r="S460" s="162"/>
      <c r="T460" s="163"/>
      <c r="U460" s="70"/>
    </row>
    <row r="461">
      <c r="A461" s="143" t="str">
        <f>'Initial Call'!A369</f>
        <v/>
      </c>
      <c r="B461" s="144"/>
      <c r="C461" s="144"/>
      <c r="D461" s="144"/>
      <c r="E461" s="159"/>
      <c r="F461" s="159"/>
      <c r="G461" s="159"/>
      <c r="H461" s="160"/>
      <c r="I461" s="160"/>
      <c r="J461" s="161"/>
      <c r="K461" s="161"/>
      <c r="L461" s="70"/>
      <c r="M461" s="70"/>
      <c r="N461" s="148"/>
      <c r="O461" s="162"/>
      <c r="P461" s="162"/>
      <c r="Q461" s="162"/>
      <c r="R461" s="162"/>
      <c r="S461" s="162"/>
      <c r="T461" s="163"/>
      <c r="U461" s="70"/>
    </row>
    <row r="462">
      <c r="A462" s="143" t="str">
        <f>'Initial Call'!A370</f>
        <v/>
      </c>
      <c r="B462" s="144"/>
      <c r="C462" s="144"/>
      <c r="D462" s="144"/>
      <c r="E462" s="159"/>
      <c r="F462" s="159"/>
      <c r="G462" s="159"/>
      <c r="H462" s="160"/>
      <c r="I462" s="160"/>
      <c r="J462" s="161"/>
      <c r="K462" s="161"/>
      <c r="L462" s="70"/>
      <c r="M462" s="70"/>
      <c r="N462" s="148"/>
      <c r="O462" s="162"/>
      <c r="P462" s="162"/>
      <c r="Q462" s="162"/>
      <c r="R462" s="162"/>
      <c r="S462" s="162"/>
      <c r="T462" s="163"/>
      <c r="U462" s="70"/>
    </row>
    <row r="463">
      <c r="A463" s="143" t="str">
        <f>'Initial Call'!A371</f>
        <v/>
      </c>
      <c r="B463" s="144"/>
      <c r="C463" s="144"/>
      <c r="D463" s="144"/>
      <c r="E463" s="159"/>
      <c r="F463" s="159"/>
      <c r="G463" s="159"/>
      <c r="H463" s="160"/>
      <c r="I463" s="160"/>
      <c r="J463" s="161"/>
      <c r="K463" s="161"/>
      <c r="L463" s="70"/>
      <c r="M463" s="70"/>
      <c r="N463" s="148"/>
      <c r="O463" s="162"/>
      <c r="P463" s="162"/>
      <c r="Q463" s="162"/>
      <c r="R463" s="162"/>
      <c r="S463" s="162"/>
      <c r="T463" s="163"/>
      <c r="U463" s="70"/>
    </row>
    <row r="464">
      <c r="A464" s="143" t="str">
        <f>'Initial Call'!A372</f>
        <v/>
      </c>
      <c r="B464" s="144"/>
      <c r="C464" s="144"/>
      <c r="D464" s="144"/>
      <c r="E464" s="159"/>
      <c r="F464" s="159"/>
      <c r="G464" s="159"/>
      <c r="H464" s="160"/>
      <c r="I464" s="160"/>
      <c r="J464" s="161"/>
      <c r="K464" s="161"/>
      <c r="L464" s="70"/>
      <c r="M464" s="70"/>
      <c r="N464" s="148"/>
      <c r="O464" s="162"/>
      <c r="P464" s="162"/>
      <c r="Q464" s="162"/>
      <c r="R464" s="162"/>
      <c r="S464" s="162"/>
      <c r="T464" s="163"/>
      <c r="U464" s="70"/>
    </row>
    <row r="465">
      <c r="A465" s="143" t="str">
        <f>'Initial Call'!A373</f>
        <v/>
      </c>
      <c r="B465" s="144"/>
      <c r="C465" s="144"/>
      <c r="D465" s="144"/>
      <c r="E465" s="159"/>
      <c r="F465" s="159"/>
      <c r="G465" s="159"/>
      <c r="H465" s="160"/>
      <c r="I465" s="160"/>
      <c r="J465" s="161"/>
      <c r="K465" s="161"/>
      <c r="L465" s="70"/>
      <c r="M465" s="70"/>
      <c r="N465" s="148"/>
      <c r="O465" s="162"/>
      <c r="P465" s="162"/>
      <c r="Q465" s="162"/>
      <c r="R465" s="162"/>
      <c r="S465" s="162"/>
      <c r="T465" s="163"/>
      <c r="U465" s="70"/>
    </row>
    <row r="466">
      <c r="A466" s="143" t="str">
        <f>'Initial Call'!A374</f>
        <v/>
      </c>
      <c r="B466" s="144"/>
      <c r="C466" s="144"/>
      <c r="D466" s="144"/>
      <c r="E466" s="159"/>
      <c r="F466" s="159"/>
      <c r="G466" s="159"/>
      <c r="H466" s="160"/>
      <c r="I466" s="160"/>
      <c r="J466" s="161"/>
      <c r="K466" s="161"/>
      <c r="L466" s="70"/>
      <c r="M466" s="70"/>
      <c r="N466" s="148"/>
      <c r="O466" s="162"/>
      <c r="P466" s="162"/>
      <c r="Q466" s="162"/>
      <c r="R466" s="162"/>
      <c r="S466" s="162"/>
      <c r="T466" s="163"/>
      <c r="U466" s="70"/>
    </row>
    <row r="467">
      <c r="A467" s="143" t="str">
        <f>'Initial Call'!A375</f>
        <v/>
      </c>
      <c r="B467" s="144"/>
      <c r="C467" s="144"/>
      <c r="D467" s="144"/>
      <c r="E467" s="159"/>
      <c r="F467" s="159"/>
      <c r="G467" s="159"/>
      <c r="H467" s="160"/>
      <c r="I467" s="160"/>
      <c r="J467" s="161"/>
      <c r="K467" s="161"/>
      <c r="L467" s="70"/>
      <c r="M467" s="70"/>
      <c r="N467" s="148"/>
      <c r="O467" s="162"/>
      <c r="P467" s="162"/>
      <c r="Q467" s="162"/>
      <c r="R467" s="162"/>
      <c r="S467" s="162"/>
      <c r="T467" s="163"/>
      <c r="U467" s="70"/>
    </row>
    <row r="468">
      <c r="A468" s="143" t="str">
        <f>'Initial Call'!A376</f>
        <v/>
      </c>
      <c r="B468" s="144"/>
      <c r="C468" s="144"/>
      <c r="D468" s="144"/>
      <c r="E468" s="159"/>
      <c r="F468" s="159"/>
      <c r="G468" s="159"/>
      <c r="H468" s="160"/>
      <c r="I468" s="160"/>
      <c r="J468" s="161"/>
      <c r="K468" s="161"/>
      <c r="L468" s="70"/>
      <c r="M468" s="70"/>
      <c r="N468" s="148"/>
      <c r="O468" s="162"/>
      <c r="P468" s="162"/>
      <c r="Q468" s="162"/>
      <c r="R468" s="162"/>
      <c r="S468" s="162"/>
      <c r="T468" s="163"/>
      <c r="U468" s="70"/>
    </row>
    <row r="469">
      <c r="A469" s="143" t="str">
        <f>'Initial Call'!A377</f>
        <v/>
      </c>
      <c r="B469" s="144"/>
      <c r="C469" s="144"/>
      <c r="D469" s="144"/>
      <c r="E469" s="159"/>
      <c r="F469" s="159"/>
      <c r="G469" s="159"/>
      <c r="H469" s="160"/>
      <c r="I469" s="160"/>
      <c r="J469" s="161"/>
      <c r="K469" s="161"/>
      <c r="L469" s="70"/>
      <c r="M469" s="70"/>
      <c r="N469" s="148"/>
      <c r="O469" s="162"/>
      <c r="P469" s="162"/>
      <c r="Q469" s="162"/>
      <c r="R469" s="162"/>
      <c r="S469" s="162"/>
      <c r="T469" s="163"/>
      <c r="U469" s="70"/>
    </row>
    <row r="470">
      <c r="A470" s="143" t="str">
        <f>'Initial Call'!A378</f>
        <v/>
      </c>
      <c r="B470" s="144"/>
      <c r="C470" s="144"/>
      <c r="D470" s="144"/>
      <c r="E470" s="159"/>
      <c r="F470" s="159"/>
      <c r="G470" s="159"/>
      <c r="H470" s="160"/>
      <c r="I470" s="160"/>
      <c r="J470" s="161"/>
      <c r="K470" s="161"/>
      <c r="L470" s="70"/>
      <c r="M470" s="70"/>
      <c r="N470" s="148"/>
      <c r="O470" s="162"/>
      <c r="P470" s="162"/>
      <c r="Q470" s="162"/>
      <c r="R470" s="162"/>
      <c r="S470" s="162"/>
      <c r="T470" s="163"/>
      <c r="U470" s="70"/>
    </row>
    <row r="471">
      <c r="A471" s="143" t="str">
        <f>'Initial Call'!A379</f>
        <v/>
      </c>
      <c r="B471" s="144"/>
      <c r="C471" s="144"/>
      <c r="D471" s="144"/>
      <c r="E471" s="159"/>
      <c r="F471" s="159"/>
      <c r="G471" s="159"/>
      <c r="H471" s="160"/>
      <c r="I471" s="160"/>
      <c r="J471" s="161"/>
      <c r="K471" s="161"/>
      <c r="L471" s="70"/>
      <c r="M471" s="70"/>
      <c r="N471" s="148"/>
      <c r="O471" s="162"/>
      <c r="P471" s="162"/>
      <c r="Q471" s="162"/>
      <c r="R471" s="162"/>
      <c r="S471" s="162"/>
      <c r="T471" s="163"/>
      <c r="U471" s="70"/>
    </row>
    <row r="472">
      <c r="A472" s="143" t="str">
        <f>'Initial Call'!A380</f>
        <v/>
      </c>
      <c r="B472" s="144"/>
      <c r="C472" s="144"/>
      <c r="D472" s="144"/>
      <c r="E472" s="159"/>
      <c r="F472" s="159"/>
      <c r="G472" s="159"/>
      <c r="H472" s="160"/>
      <c r="I472" s="160"/>
      <c r="J472" s="161"/>
      <c r="K472" s="161"/>
      <c r="L472" s="70"/>
      <c r="M472" s="70"/>
      <c r="N472" s="148"/>
      <c r="O472" s="162"/>
      <c r="P472" s="162"/>
      <c r="Q472" s="162"/>
      <c r="R472" s="162"/>
      <c r="S472" s="162"/>
      <c r="T472" s="163"/>
      <c r="U472" s="70"/>
    </row>
    <row r="473">
      <c r="A473" s="143" t="str">
        <f>'Initial Call'!A381</f>
        <v/>
      </c>
      <c r="B473" s="144"/>
      <c r="C473" s="144"/>
      <c r="D473" s="144"/>
      <c r="E473" s="159"/>
      <c r="F473" s="159"/>
      <c r="G473" s="159"/>
      <c r="H473" s="160"/>
      <c r="I473" s="160"/>
      <c r="J473" s="161"/>
      <c r="K473" s="161"/>
      <c r="L473" s="70"/>
      <c r="M473" s="70"/>
      <c r="N473" s="148"/>
      <c r="O473" s="162"/>
      <c r="P473" s="162"/>
      <c r="Q473" s="162"/>
      <c r="R473" s="162"/>
      <c r="S473" s="162"/>
      <c r="T473" s="163"/>
      <c r="U473" s="70"/>
    </row>
    <row r="474">
      <c r="A474" s="143" t="str">
        <f>'Initial Call'!A382</f>
        <v/>
      </c>
      <c r="B474" s="144"/>
      <c r="C474" s="144"/>
      <c r="D474" s="144"/>
      <c r="E474" s="159"/>
      <c r="F474" s="159"/>
      <c r="G474" s="159"/>
      <c r="H474" s="160"/>
      <c r="I474" s="160"/>
      <c r="J474" s="161"/>
      <c r="K474" s="161"/>
      <c r="L474" s="70"/>
      <c r="M474" s="70"/>
      <c r="N474" s="148"/>
      <c r="O474" s="162"/>
      <c r="P474" s="162"/>
      <c r="Q474" s="162"/>
      <c r="R474" s="162"/>
      <c r="S474" s="162"/>
      <c r="T474" s="163"/>
      <c r="U474" s="70"/>
    </row>
    <row r="475">
      <c r="A475" s="143" t="str">
        <f>'Initial Call'!A383</f>
        <v/>
      </c>
      <c r="B475" s="144"/>
      <c r="C475" s="144"/>
      <c r="D475" s="144"/>
      <c r="E475" s="159"/>
      <c r="F475" s="159"/>
      <c r="G475" s="159"/>
      <c r="H475" s="160"/>
      <c r="I475" s="160"/>
      <c r="J475" s="161"/>
      <c r="K475" s="161"/>
      <c r="L475" s="70"/>
      <c r="M475" s="70"/>
      <c r="N475" s="148"/>
      <c r="O475" s="162"/>
      <c r="P475" s="162"/>
      <c r="Q475" s="162"/>
      <c r="R475" s="162"/>
      <c r="S475" s="162"/>
      <c r="T475" s="163"/>
      <c r="U475" s="70"/>
    </row>
    <row r="476">
      <c r="A476" s="143" t="str">
        <f>'Initial Call'!A384</f>
        <v/>
      </c>
      <c r="B476" s="144"/>
      <c r="C476" s="144"/>
      <c r="D476" s="144"/>
      <c r="E476" s="159"/>
      <c r="F476" s="159"/>
      <c r="G476" s="159"/>
      <c r="H476" s="160"/>
      <c r="I476" s="160"/>
      <c r="J476" s="161"/>
      <c r="K476" s="161"/>
      <c r="L476" s="70"/>
      <c r="M476" s="70"/>
      <c r="N476" s="148"/>
      <c r="O476" s="162"/>
      <c r="P476" s="162"/>
      <c r="Q476" s="162"/>
      <c r="R476" s="162"/>
      <c r="S476" s="162"/>
      <c r="T476" s="163"/>
      <c r="U476" s="70"/>
    </row>
    <row r="477">
      <c r="A477" s="143" t="str">
        <f>'Initial Call'!A385</f>
        <v/>
      </c>
      <c r="B477" s="144"/>
      <c r="C477" s="144"/>
      <c r="D477" s="144"/>
      <c r="E477" s="159"/>
      <c r="F477" s="159"/>
      <c r="G477" s="159"/>
      <c r="H477" s="160"/>
      <c r="I477" s="160"/>
      <c r="J477" s="161"/>
      <c r="K477" s="161"/>
      <c r="L477" s="70"/>
      <c r="M477" s="70"/>
      <c r="N477" s="148"/>
      <c r="O477" s="162"/>
      <c r="P477" s="162"/>
      <c r="Q477" s="162"/>
      <c r="R477" s="162"/>
      <c r="S477" s="162"/>
      <c r="T477" s="163"/>
      <c r="U477" s="70"/>
    </row>
    <row r="478">
      <c r="A478" s="143" t="str">
        <f>'Initial Call'!A386</f>
        <v/>
      </c>
      <c r="B478" s="144"/>
      <c r="C478" s="144"/>
      <c r="D478" s="144"/>
      <c r="E478" s="159"/>
      <c r="F478" s="159"/>
      <c r="G478" s="159"/>
      <c r="H478" s="160"/>
      <c r="I478" s="160"/>
      <c r="J478" s="161"/>
      <c r="K478" s="161"/>
      <c r="L478" s="70"/>
      <c r="M478" s="70"/>
      <c r="N478" s="148"/>
      <c r="O478" s="162"/>
      <c r="P478" s="162"/>
      <c r="Q478" s="162"/>
      <c r="R478" s="162"/>
      <c r="S478" s="162"/>
      <c r="T478" s="163"/>
      <c r="U478" s="70"/>
    </row>
    <row r="479">
      <c r="A479" s="143" t="str">
        <f>'Initial Call'!A387</f>
        <v/>
      </c>
      <c r="B479" s="144"/>
      <c r="C479" s="144"/>
      <c r="D479" s="144"/>
      <c r="E479" s="159"/>
      <c r="F479" s="159"/>
      <c r="G479" s="159"/>
      <c r="H479" s="160"/>
      <c r="I479" s="160"/>
      <c r="J479" s="161"/>
      <c r="K479" s="161"/>
      <c r="L479" s="70"/>
      <c r="M479" s="70"/>
      <c r="N479" s="148"/>
      <c r="O479" s="162"/>
      <c r="P479" s="162"/>
      <c r="Q479" s="162"/>
      <c r="R479" s="162"/>
      <c r="S479" s="162"/>
      <c r="T479" s="163"/>
      <c r="U479" s="70"/>
    </row>
    <row r="480">
      <c r="A480" s="143" t="str">
        <f>'Initial Call'!A388</f>
        <v/>
      </c>
      <c r="B480" s="144"/>
      <c r="C480" s="144"/>
      <c r="D480" s="144"/>
      <c r="E480" s="159"/>
      <c r="F480" s="159"/>
      <c r="G480" s="159"/>
      <c r="H480" s="160"/>
      <c r="I480" s="160"/>
      <c r="J480" s="161"/>
      <c r="K480" s="161"/>
      <c r="L480" s="70"/>
      <c r="M480" s="70"/>
      <c r="N480" s="148"/>
      <c r="O480" s="162"/>
      <c r="P480" s="162"/>
      <c r="Q480" s="162"/>
      <c r="R480" s="162"/>
      <c r="S480" s="162"/>
      <c r="T480" s="163"/>
      <c r="U480" s="70"/>
    </row>
    <row r="481">
      <c r="A481" s="143" t="str">
        <f>'Initial Call'!A389</f>
        <v/>
      </c>
      <c r="B481" s="144"/>
      <c r="C481" s="144"/>
      <c r="D481" s="144"/>
      <c r="E481" s="159"/>
      <c r="F481" s="159"/>
      <c r="G481" s="159"/>
      <c r="H481" s="160"/>
      <c r="I481" s="160"/>
      <c r="J481" s="161"/>
      <c r="K481" s="161"/>
      <c r="L481" s="70"/>
      <c r="M481" s="70"/>
      <c r="N481" s="148"/>
      <c r="O481" s="162"/>
      <c r="P481" s="162"/>
      <c r="Q481" s="162"/>
      <c r="R481" s="162"/>
      <c r="S481" s="162"/>
      <c r="T481" s="163"/>
      <c r="U481" s="70"/>
    </row>
    <row r="482">
      <c r="A482" s="143" t="str">
        <f>'Initial Call'!A390</f>
        <v/>
      </c>
      <c r="B482" s="144"/>
      <c r="C482" s="144"/>
      <c r="D482" s="144"/>
      <c r="E482" s="159"/>
      <c r="F482" s="159"/>
      <c r="G482" s="159"/>
      <c r="H482" s="160"/>
      <c r="I482" s="160"/>
      <c r="J482" s="161"/>
      <c r="K482" s="161"/>
      <c r="L482" s="70"/>
      <c r="M482" s="70"/>
      <c r="N482" s="148"/>
      <c r="O482" s="162"/>
      <c r="P482" s="162"/>
      <c r="Q482" s="162"/>
      <c r="R482" s="162"/>
      <c r="S482" s="162"/>
      <c r="T482" s="163"/>
      <c r="U482" s="70"/>
    </row>
    <row r="483">
      <c r="A483" s="143" t="str">
        <f>'Initial Call'!A391</f>
        <v/>
      </c>
      <c r="B483" s="144"/>
      <c r="C483" s="144"/>
      <c r="D483" s="144"/>
      <c r="E483" s="159"/>
      <c r="F483" s="159"/>
      <c r="G483" s="159"/>
      <c r="H483" s="160"/>
      <c r="I483" s="160"/>
      <c r="J483" s="161"/>
      <c r="K483" s="161"/>
      <c r="L483" s="70"/>
      <c r="M483" s="70"/>
      <c r="N483" s="148"/>
      <c r="O483" s="162"/>
      <c r="P483" s="162"/>
      <c r="Q483" s="162"/>
      <c r="R483" s="162"/>
      <c r="S483" s="162"/>
      <c r="T483" s="163"/>
      <c r="U483" s="70"/>
    </row>
    <row r="484">
      <c r="A484" s="143" t="str">
        <f>'Initial Call'!A392</f>
        <v/>
      </c>
      <c r="B484" s="144"/>
      <c r="C484" s="144"/>
      <c r="D484" s="144"/>
      <c r="E484" s="159"/>
      <c r="F484" s="159"/>
      <c r="G484" s="159"/>
      <c r="H484" s="160"/>
      <c r="I484" s="160"/>
      <c r="J484" s="161"/>
      <c r="K484" s="161"/>
      <c r="L484" s="70"/>
      <c r="M484" s="70"/>
      <c r="N484" s="148"/>
      <c r="O484" s="162"/>
      <c r="P484" s="162"/>
      <c r="Q484" s="162"/>
      <c r="R484" s="162"/>
      <c r="S484" s="162"/>
      <c r="T484" s="163"/>
      <c r="U484" s="70"/>
    </row>
    <row r="485">
      <c r="A485" s="143" t="str">
        <f>'Initial Call'!A393</f>
        <v/>
      </c>
      <c r="B485" s="144"/>
      <c r="C485" s="144"/>
      <c r="D485" s="144"/>
      <c r="E485" s="159"/>
      <c r="F485" s="159"/>
      <c r="G485" s="159"/>
      <c r="H485" s="160"/>
      <c r="I485" s="160"/>
      <c r="J485" s="161"/>
      <c r="K485" s="161"/>
      <c r="L485" s="70"/>
      <c r="M485" s="70"/>
      <c r="N485" s="148"/>
      <c r="O485" s="162"/>
      <c r="P485" s="162"/>
      <c r="Q485" s="162"/>
      <c r="R485" s="162"/>
      <c r="S485" s="162"/>
      <c r="T485" s="163"/>
      <c r="U485" s="70"/>
    </row>
    <row r="486">
      <c r="A486" s="143" t="str">
        <f>'Initial Call'!A394</f>
        <v/>
      </c>
      <c r="B486" s="144"/>
      <c r="C486" s="144"/>
      <c r="D486" s="144"/>
      <c r="E486" s="159"/>
      <c r="F486" s="159"/>
      <c r="G486" s="159"/>
      <c r="H486" s="160"/>
      <c r="I486" s="160"/>
      <c r="J486" s="161"/>
      <c r="K486" s="161"/>
      <c r="L486" s="70"/>
      <c r="M486" s="70"/>
      <c r="N486" s="148"/>
      <c r="O486" s="162"/>
      <c r="P486" s="162"/>
      <c r="Q486" s="162"/>
      <c r="R486" s="162"/>
      <c r="S486" s="162"/>
      <c r="T486" s="163"/>
      <c r="U486" s="70"/>
    </row>
    <row r="487">
      <c r="A487" s="143" t="str">
        <f>'Initial Call'!A395</f>
        <v/>
      </c>
      <c r="B487" s="144"/>
      <c r="C487" s="144"/>
      <c r="D487" s="144"/>
      <c r="E487" s="159"/>
      <c r="F487" s="159"/>
      <c r="G487" s="159"/>
      <c r="H487" s="160"/>
      <c r="I487" s="160"/>
      <c r="J487" s="161"/>
      <c r="K487" s="161"/>
      <c r="L487" s="70"/>
      <c r="M487" s="70"/>
      <c r="N487" s="148"/>
      <c r="O487" s="162"/>
      <c r="P487" s="162"/>
      <c r="Q487" s="162"/>
      <c r="R487" s="162"/>
      <c r="S487" s="162"/>
      <c r="T487" s="163"/>
      <c r="U487" s="70"/>
    </row>
    <row r="488">
      <c r="A488" s="143" t="str">
        <f>'Initial Call'!A396</f>
        <v/>
      </c>
      <c r="B488" s="144"/>
      <c r="C488" s="144"/>
      <c r="D488" s="144"/>
      <c r="E488" s="159"/>
      <c r="F488" s="159"/>
      <c r="G488" s="159"/>
      <c r="H488" s="160"/>
      <c r="I488" s="160"/>
      <c r="J488" s="161"/>
      <c r="K488" s="161"/>
      <c r="L488" s="70"/>
      <c r="M488" s="70"/>
      <c r="N488" s="148"/>
      <c r="O488" s="162"/>
      <c r="P488" s="162"/>
      <c r="Q488" s="162"/>
      <c r="R488" s="162"/>
      <c r="S488" s="162"/>
      <c r="T488" s="163"/>
      <c r="U488" s="70"/>
    </row>
    <row r="489">
      <c r="A489" s="143" t="str">
        <f>'Initial Call'!A397</f>
        <v/>
      </c>
      <c r="B489" s="144"/>
      <c r="C489" s="144"/>
      <c r="D489" s="144"/>
      <c r="E489" s="159"/>
      <c r="F489" s="159"/>
      <c r="G489" s="159"/>
      <c r="H489" s="160"/>
      <c r="I489" s="160"/>
      <c r="J489" s="161"/>
      <c r="K489" s="161"/>
      <c r="L489" s="70"/>
      <c r="M489" s="70"/>
      <c r="N489" s="148"/>
      <c r="O489" s="162"/>
      <c r="P489" s="162"/>
      <c r="Q489" s="162"/>
      <c r="R489" s="162"/>
      <c r="S489" s="162"/>
      <c r="T489" s="163"/>
      <c r="U489" s="70"/>
    </row>
    <row r="490">
      <c r="A490" s="143" t="str">
        <f>'Initial Call'!A398</f>
        <v/>
      </c>
      <c r="B490" s="144"/>
      <c r="C490" s="144"/>
      <c r="D490" s="144"/>
      <c r="E490" s="159"/>
      <c r="F490" s="159"/>
      <c r="G490" s="159"/>
      <c r="H490" s="160"/>
      <c r="I490" s="160"/>
      <c r="J490" s="161"/>
      <c r="K490" s="161"/>
      <c r="L490" s="70"/>
      <c r="M490" s="70"/>
      <c r="N490" s="148"/>
      <c r="O490" s="162"/>
      <c r="P490" s="162"/>
      <c r="Q490" s="162"/>
      <c r="R490" s="162"/>
      <c r="S490" s="162"/>
      <c r="T490" s="163"/>
      <c r="U490" s="70"/>
    </row>
    <row r="491">
      <c r="A491" s="143" t="str">
        <f>'Initial Call'!A399</f>
        <v/>
      </c>
      <c r="B491" s="144"/>
      <c r="C491" s="144"/>
      <c r="D491" s="144"/>
      <c r="E491" s="159"/>
      <c r="F491" s="159"/>
      <c r="G491" s="159"/>
      <c r="H491" s="160"/>
      <c r="I491" s="160"/>
      <c r="J491" s="161"/>
      <c r="K491" s="161"/>
      <c r="L491" s="70"/>
      <c r="M491" s="70"/>
      <c r="N491" s="148"/>
      <c r="O491" s="162"/>
      <c r="P491" s="162"/>
      <c r="Q491" s="162"/>
      <c r="R491" s="162"/>
      <c r="S491" s="162"/>
      <c r="T491" s="163"/>
      <c r="U491" s="70"/>
    </row>
    <row r="492">
      <c r="A492" s="143" t="str">
        <f>'Initial Call'!A400</f>
        <v/>
      </c>
      <c r="B492" s="144"/>
      <c r="C492" s="144"/>
      <c r="D492" s="144"/>
      <c r="E492" s="159"/>
      <c r="F492" s="159"/>
      <c r="G492" s="159"/>
      <c r="H492" s="160"/>
      <c r="I492" s="160"/>
      <c r="J492" s="161"/>
      <c r="K492" s="161"/>
      <c r="L492" s="70"/>
      <c r="M492" s="70"/>
      <c r="N492" s="148"/>
      <c r="O492" s="162"/>
      <c r="P492" s="162"/>
      <c r="Q492" s="162"/>
      <c r="R492" s="162"/>
      <c r="S492" s="162"/>
      <c r="T492" s="163"/>
      <c r="U492" s="70"/>
    </row>
    <row r="493">
      <c r="A493" s="143" t="str">
        <f>'Initial Call'!A401</f>
        <v/>
      </c>
      <c r="B493" s="144"/>
      <c r="C493" s="144"/>
      <c r="D493" s="144"/>
      <c r="E493" s="159"/>
      <c r="F493" s="159"/>
      <c r="G493" s="159"/>
      <c r="H493" s="160"/>
      <c r="I493" s="160"/>
      <c r="J493" s="161"/>
      <c r="K493" s="161"/>
      <c r="L493" s="70"/>
      <c r="M493" s="70"/>
      <c r="N493" s="148"/>
      <c r="O493" s="162"/>
      <c r="P493" s="162"/>
      <c r="Q493" s="162"/>
      <c r="R493" s="162"/>
      <c r="S493" s="162"/>
      <c r="T493" s="163"/>
      <c r="U493" s="70"/>
    </row>
    <row r="494">
      <c r="A494" s="143" t="str">
        <f>'Initial Call'!A402</f>
        <v/>
      </c>
      <c r="B494" s="144"/>
      <c r="C494" s="144"/>
      <c r="D494" s="144"/>
      <c r="E494" s="159"/>
      <c r="F494" s="159"/>
      <c r="G494" s="159"/>
      <c r="H494" s="160"/>
      <c r="I494" s="160"/>
      <c r="J494" s="161"/>
      <c r="K494" s="161"/>
      <c r="L494" s="70"/>
      <c r="M494" s="70"/>
      <c r="N494" s="148"/>
      <c r="O494" s="162"/>
      <c r="P494" s="162"/>
      <c r="Q494" s="162"/>
      <c r="R494" s="162"/>
      <c r="S494" s="162"/>
      <c r="T494" s="163"/>
      <c r="U494" s="70"/>
    </row>
    <row r="495">
      <c r="A495" s="143" t="str">
        <f>'Initial Call'!A403</f>
        <v/>
      </c>
      <c r="B495" s="144"/>
      <c r="C495" s="144"/>
      <c r="D495" s="144"/>
      <c r="E495" s="159"/>
      <c r="F495" s="159"/>
      <c r="G495" s="159"/>
      <c r="H495" s="160"/>
      <c r="I495" s="160"/>
      <c r="J495" s="161"/>
      <c r="K495" s="161"/>
      <c r="L495" s="70"/>
      <c r="M495" s="70"/>
      <c r="N495" s="148"/>
      <c r="O495" s="162"/>
      <c r="P495" s="162"/>
      <c r="Q495" s="162"/>
      <c r="R495" s="162"/>
      <c r="S495" s="162"/>
      <c r="T495" s="163"/>
      <c r="U495" s="70"/>
    </row>
    <row r="496">
      <c r="A496" s="143" t="str">
        <f>'Initial Call'!A404</f>
        <v/>
      </c>
      <c r="B496" s="144"/>
      <c r="C496" s="144"/>
      <c r="D496" s="144"/>
      <c r="E496" s="159"/>
      <c r="F496" s="159"/>
      <c r="G496" s="159"/>
      <c r="H496" s="160"/>
      <c r="I496" s="160"/>
      <c r="J496" s="161"/>
      <c r="K496" s="161"/>
      <c r="L496" s="70"/>
      <c r="M496" s="70"/>
      <c r="N496" s="148"/>
      <c r="O496" s="162"/>
      <c r="P496" s="162"/>
      <c r="Q496" s="162"/>
      <c r="R496" s="162"/>
      <c r="S496" s="162"/>
      <c r="T496" s="163"/>
      <c r="U496" s="70"/>
    </row>
    <row r="497">
      <c r="A497" s="143" t="str">
        <f>'Initial Call'!A405</f>
        <v/>
      </c>
      <c r="B497" s="144"/>
      <c r="C497" s="144"/>
      <c r="D497" s="144"/>
      <c r="E497" s="159"/>
      <c r="F497" s="159"/>
      <c r="G497" s="159"/>
      <c r="H497" s="160"/>
      <c r="I497" s="160"/>
      <c r="J497" s="161"/>
      <c r="K497" s="161"/>
      <c r="L497" s="70"/>
      <c r="M497" s="70"/>
      <c r="N497" s="148"/>
      <c r="O497" s="162"/>
      <c r="P497" s="162"/>
      <c r="Q497" s="162"/>
      <c r="R497" s="162"/>
      <c r="S497" s="162"/>
      <c r="T497" s="163"/>
      <c r="U497" s="70"/>
    </row>
    <row r="498">
      <c r="A498" s="143" t="str">
        <f>'Initial Call'!A406</f>
        <v/>
      </c>
      <c r="B498" s="144"/>
      <c r="C498" s="144"/>
      <c r="D498" s="144"/>
      <c r="E498" s="159"/>
      <c r="F498" s="159"/>
      <c r="G498" s="159"/>
      <c r="H498" s="160"/>
      <c r="I498" s="160"/>
      <c r="J498" s="161"/>
      <c r="K498" s="161"/>
      <c r="L498" s="70"/>
      <c r="M498" s="70"/>
      <c r="N498" s="148"/>
      <c r="O498" s="162"/>
      <c r="P498" s="162"/>
      <c r="Q498" s="162"/>
      <c r="R498" s="162"/>
      <c r="S498" s="162"/>
      <c r="T498" s="163"/>
      <c r="U498" s="70"/>
    </row>
    <row r="499">
      <c r="A499" s="143" t="str">
        <f>'Initial Call'!A407</f>
        <v/>
      </c>
      <c r="B499" s="144"/>
      <c r="C499" s="144"/>
      <c r="D499" s="144"/>
      <c r="E499" s="159"/>
      <c r="F499" s="159"/>
      <c r="G499" s="159"/>
      <c r="H499" s="160"/>
      <c r="I499" s="160"/>
      <c r="J499" s="161"/>
      <c r="K499" s="161"/>
      <c r="L499" s="70"/>
      <c r="M499" s="70"/>
      <c r="N499" s="148"/>
      <c r="O499" s="162"/>
      <c r="P499" s="162"/>
      <c r="Q499" s="162"/>
      <c r="R499" s="162"/>
      <c r="S499" s="162"/>
      <c r="T499" s="163"/>
      <c r="U499" s="70"/>
    </row>
    <row r="500">
      <c r="A500" s="164"/>
      <c r="B500" s="79"/>
      <c r="C500" s="79"/>
      <c r="D500" s="79"/>
      <c r="E500" s="159"/>
      <c r="F500" s="159"/>
      <c r="G500" s="159"/>
      <c r="H500" s="160"/>
      <c r="I500" s="160"/>
      <c r="J500" s="161"/>
      <c r="K500" s="161"/>
      <c r="L500" s="70"/>
      <c r="M500" s="70"/>
      <c r="N500" s="148"/>
      <c r="O500" s="162"/>
      <c r="P500" s="162"/>
      <c r="Q500" s="162"/>
      <c r="R500" s="162"/>
      <c r="S500" s="162"/>
      <c r="T500" s="163"/>
      <c r="U500" s="70"/>
    </row>
    <row r="501">
      <c r="A501" s="164"/>
      <c r="B501" s="79"/>
      <c r="C501" s="79"/>
      <c r="D501" s="79"/>
      <c r="E501" s="159"/>
      <c r="F501" s="159"/>
      <c r="G501" s="159"/>
      <c r="H501" s="160"/>
      <c r="I501" s="160"/>
      <c r="J501" s="161"/>
      <c r="K501" s="161"/>
      <c r="L501" s="70"/>
      <c r="M501" s="70"/>
      <c r="N501" s="148"/>
      <c r="O501" s="162"/>
      <c r="P501" s="162"/>
      <c r="Q501" s="162"/>
      <c r="R501" s="162"/>
      <c r="S501" s="162"/>
      <c r="T501" s="163"/>
      <c r="U501" s="70"/>
    </row>
    <row r="502">
      <c r="A502" s="164"/>
      <c r="B502" s="79"/>
      <c r="C502" s="79"/>
      <c r="D502" s="79"/>
      <c r="E502" s="159"/>
      <c r="F502" s="159"/>
      <c r="G502" s="159"/>
      <c r="H502" s="160"/>
      <c r="I502" s="160"/>
      <c r="J502" s="161"/>
      <c r="K502" s="161"/>
      <c r="L502" s="70"/>
      <c r="M502" s="70"/>
      <c r="N502" s="148"/>
      <c r="O502" s="162"/>
      <c r="P502" s="162"/>
      <c r="Q502" s="162"/>
      <c r="R502" s="162"/>
      <c r="S502" s="162"/>
      <c r="T502" s="163"/>
      <c r="U502" s="70"/>
    </row>
    <row r="503">
      <c r="A503" s="164"/>
      <c r="B503" s="79"/>
      <c r="C503" s="79"/>
      <c r="D503" s="79"/>
      <c r="E503" s="159"/>
      <c r="F503" s="159"/>
      <c r="G503" s="159"/>
      <c r="H503" s="160"/>
      <c r="I503" s="160"/>
      <c r="J503" s="161"/>
      <c r="K503" s="161"/>
      <c r="L503" s="70"/>
      <c r="M503" s="70"/>
      <c r="N503" s="148"/>
      <c r="O503" s="162"/>
      <c r="P503" s="162"/>
      <c r="Q503" s="162"/>
      <c r="R503" s="162"/>
      <c r="S503" s="162"/>
      <c r="T503" s="163"/>
      <c r="U503" s="70"/>
    </row>
    <row r="504">
      <c r="A504" s="164"/>
      <c r="B504" s="79"/>
      <c r="C504" s="79"/>
      <c r="D504" s="79"/>
      <c r="E504" s="159"/>
      <c r="F504" s="159"/>
      <c r="G504" s="159"/>
      <c r="H504" s="160"/>
      <c r="I504" s="160"/>
      <c r="J504" s="161"/>
      <c r="K504" s="161"/>
      <c r="L504" s="70"/>
      <c r="M504" s="70"/>
      <c r="N504" s="148"/>
      <c r="O504" s="162"/>
      <c r="P504" s="162"/>
      <c r="Q504" s="162"/>
      <c r="R504" s="162"/>
      <c r="S504" s="162"/>
      <c r="T504" s="163"/>
      <c r="U504" s="70"/>
    </row>
    <row r="505">
      <c r="A505" s="164"/>
      <c r="B505" s="79"/>
      <c r="C505" s="79"/>
      <c r="D505" s="79"/>
      <c r="E505" s="159"/>
      <c r="F505" s="159"/>
      <c r="G505" s="159"/>
      <c r="H505" s="160"/>
      <c r="I505" s="160"/>
      <c r="J505" s="161"/>
      <c r="K505" s="161"/>
      <c r="L505" s="70"/>
      <c r="M505" s="70"/>
      <c r="N505" s="148"/>
      <c r="O505" s="162"/>
      <c r="P505" s="162"/>
      <c r="Q505" s="162"/>
      <c r="R505" s="162"/>
      <c r="S505" s="162"/>
      <c r="T505" s="163"/>
      <c r="U505" s="70"/>
    </row>
    <row r="506">
      <c r="A506" s="164"/>
      <c r="B506" s="79"/>
      <c r="C506" s="79"/>
      <c r="D506" s="79"/>
      <c r="E506" s="159"/>
      <c r="F506" s="159"/>
      <c r="G506" s="159"/>
      <c r="H506" s="160"/>
      <c r="I506" s="160"/>
      <c r="J506" s="161"/>
      <c r="K506" s="161"/>
      <c r="L506" s="70"/>
      <c r="M506" s="70"/>
      <c r="N506" s="148"/>
      <c r="O506" s="162"/>
      <c r="P506" s="162"/>
      <c r="Q506" s="162"/>
      <c r="R506" s="162"/>
      <c r="S506" s="162"/>
      <c r="T506" s="163"/>
      <c r="U506" s="70"/>
    </row>
    <row r="507">
      <c r="A507" s="164"/>
      <c r="B507" s="79"/>
      <c r="C507" s="79"/>
      <c r="D507" s="79"/>
      <c r="E507" s="159"/>
      <c r="F507" s="159"/>
      <c r="G507" s="159"/>
      <c r="H507" s="160"/>
      <c r="I507" s="160"/>
      <c r="J507" s="161"/>
      <c r="K507" s="161"/>
      <c r="L507" s="70"/>
      <c r="M507" s="70"/>
      <c r="N507" s="148"/>
      <c r="O507" s="162"/>
      <c r="P507" s="162"/>
      <c r="Q507" s="162"/>
      <c r="R507" s="162"/>
      <c r="S507" s="162"/>
      <c r="T507" s="163"/>
      <c r="U507" s="70"/>
    </row>
    <row r="508">
      <c r="A508" s="164"/>
      <c r="B508" s="79"/>
      <c r="C508" s="79"/>
      <c r="D508" s="79"/>
      <c r="E508" s="159"/>
      <c r="F508" s="159"/>
      <c r="G508" s="159"/>
      <c r="H508" s="160"/>
      <c r="I508" s="160"/>
      <c r="J508" s="161"/>
      <c r="K508" s="161"/>
      <c r="L508" s="70"/>
      <c r="M508" s="70"/>
      <c r="N508" s="148"/>
      <c r="O508" s="162"/>
      <c r="P508" s="162"/>
      <c r="Q508" s="162"/>
      <c r="R508" s="162"/>
      <c r="S508" s="162"/>
      <c r="T508" s="163"/>
      <c r="U508" s="70"/>
    </row>
    <row r="509">
      <c r="A509" s="164"/>
      <c r="B509" s="79"/>
      <c r="C509" s="79"/>
      <c r="D509" s="79"/>
      <c r="E509" s="159"/>
      <c r="F509" s="159"/>
      <c r="G509" s="159"/>
      <c r="H509" s="160"/>
      <c r="I509" s="160"/>
      <c r="J509" s="161"/>
      <c r="K509" s="161"/>
      <c r="L509" s="70"/>
      <c r="M509" s="70"/>
      <c r="N509" s="148"/>
      <c r="O509" s="162"/>
      <c r="P509" s="162"/>
      <c r="Q509" s="162"/>
      <c r="R509" s="162"/>
      <c r="S509" s="162"/>
      <c r="T509" s="163"/>
      <c r="U509" s="70"/>
    </row>
    <row r="510">
      <c r="A510" s="164"/>
      <c r="B510" s="79"/>
      <c r="C510" s="79"/>
      <c r="D510" s="79"/>
      <c r="E510" s="159"/>
      <c r="F510" s="159"/>
      <c r="G510" s="159"/>
      <c r="H510" s="160"/>
      <c r="I510" s="160"/>
      <c r="J510" s="161"/>
      <c r="K510" s="161"/>
      <c r="L510" s="70"/>
      <c r="M510" s="70"/>
      <c r="N510" s="148"/>
      <c r="O510" s="162"/>
      <c r="P510" s="162"/>
      <c r="Q510" s="162"/>
      <c r="R510" s="162"/>
      <c r="S510" s="162"/>
      <c r="T510" s="163"/>
      <c r="U510" s="70"/>
    </row>
    <row r="511">
      <c r="A511" s="164"/>
      <c r="B511" s="79"/>
      <c r="C511" s="79"/>
      <c r="D511" s="79"/>
      <c r="E511" s="159"/>
      <c r="F511" s="159"/>
      <c r="G511" s="159"/>
      <c r="H511" s="160"/>
      <c r="I511" s="160"/>
      <c r="J511" s="161"/>
      <c r="K511" s="161"/>
      <c r="L511" s="70"/>
      <c r="M511" s="70"/>
      <c r="N511" s="148"/>
      <c r="O511" s="162"/>
      <c r="P511" s="162"/>
      <c r="Q511" s="162"/>
      <c r="R511" s="162"/>
      <c r="S511" s="162"/>
      <c r="T511" s="163"/>
      <c r="U511" s="70"/>
    </row>
    <row r="512">
      <c r="A512" s="164"/>
      <c r="B512" s="79"/>
      <c r="C512" s="79"/>
      <c r="D512" s="79"/>
      <c r="E512" s="159"/>
      <c r="F512" s="159"/>
      <c r="G512" s="159"/>
      <c r="H512" s="160"/>
      <c r="I512" s="160"/>
      <c r="J512" s="161"/>
      <c r="K512" s="161"/>
      <c r="L512" s="70"/>
      <c r="M512" s="70"/>
      <c r="N512" s="148"/>
      <c r="O512" s="162"/>
      <c r="P512" s="162"/>
      <c r="Q512" s="162"/>
      <c r="R512" s="162"/>
      <c r="S512" s="162"/>
      <c r="T512" s="163"/>
      <c r="U512" s="70"/>
    </row>
    <row r="513">
      <c r="A513" s="164"/>
      <c r="B513" s="79"/>
      <c r="C513" s="79"/>
      <c r="D513" s="79"/>
      <c r="E513" s="159"/>
      <c r="F513" s="159"/>
      <c r="G513" s="159"/>
      <c r="H513" s="160"/>
      <c r="I513" s="160"/>
      <c r="J513" s="161"/>
      <c r="K513" s="161"/>
      <c r="L513" s="70"/>
      <c r="M513" s="70"/>
      <c r="N513" s="148"/>
      <c r="O513" s="162"/>
      <c r="P513" s="162"/>
      <c r="Q513" s="162"/>
      <c r="R513" s="162"/>
      <c r="S513" s="162"/>
      <c r="T513" s="163"/>
      <c r="U513" s="70"/>
    </row>
    <row r="514">
      <c r="A514" s="164"/>
      <c r="B514" s="79"/>
      <c r="C514" s="79"/>
      <c r="D514" s="79"/>
      <c r="E514" s="159"/>
      <c r="F514" s="159"/>
      <c r="G514" s="159"/>
      <c r="H514" s="160"/>
      <c r="I514" s="160"/>
      <c r="J514" s="161"/>
      <c r="K514" s="161"/>
      <c r="L514" s="70"/>
      <c r="M514" s="70"/>
      <c r="N514" s="148"/>
      <c r="O514" s="162"/>
      <c r="P514" s="162"/>
      <c r="Q514" s="162"/>
      <c r="R514" s="162"/>
      <c r="S514" s="162"/>
      <c r="T514" s="163"/>
      <c r="U514" s="70"/>
    </row>
    <row r="515">
      <c r="A515" s="164"/>
      <c r="B515" s="79"/>
      <c r="C515" s="79"/>
      <c r="D515" s="79"/>
      <c r="E515" s="159"/>
      <c r="F515" s="159"/>
      <c r="G515" s="159"/>
      <c r="H515" s="160"/>
      <c r="I515" s="160"/>
      <c r="J515" s="161"/>
      <c r="K515" s="161"/>
      <c r="L515" s="70"/>
      <c r="M515" s="70"/>
      <c r="N515" s="148"/>
      <c r="O515" s="162"/>
      <c r="P515" s="162"/>
      <c r="Q515" s="162"/>
      <c r="R515" s="162"/>
      <c r="S515" s="162"/>
      <c r="T515" s="163"/>
      <c r="U515" s="70"/>
    </row>
    <row r="516">
      <c r="A516" s="164"/>
      <c r="B516" s="79"/>
      <c r="C516" s="79"/>
      <c r="D516" s="79"/>
      <c r="E516" s="159"/>
      <c r="F516" s="159"/>
      <c r="G516" s="159"/>
      <c r="H516" s="160"/>
      <c r="I516" s="160"/>
      <c r="J516" s="161"/>
      <c r="K516" s="161"/>
      <c r="L516" s="70"/>
      <c r="M516" s="70"/>
      <c r="N516" s="148"/>
      <c r="O516" s="162"/>
      <c r="P516" s="162"/>
      <c r="Q516" s="162"/>
      <c r="R516" s="162"/>
      <c r="S516" s="162"/>
      <c r="T516" s="163"/>
      <c r="U516" s="70"/>
    </row>
    <row r="517">
      <c r="A517" s="164"/>
      <c r="B517" s="79"/>
      <c r="C517" s="79"/>
      <c r="D517" s="79"/>
      <c r="E517" s="159"/>
      <c r="F517" s="159"/>
      <c r="G517" s="159"/>
      <c r="H517" s="160"/>
      <c r="I517" s="160"/>
      <c r="J517" s="161"/>
      <c r="K517" s="161"/>
      <c r="L517" s="70"/>
      <c r="M517" s="70"/>
      <c r="N517" s="148"/>
      <c r="O517" s="162"/>
      <c r="P517" s="162"/>
      <c r="Q517" s="162"/>
      <c r="R517" s="162"/>
      <c r="S517" s="162"/>
      <c r="T517" s="163"/>
      <c r="U517" s="70"/>
    </row>
    <row r="518">
      <c r="A518" s="164"/>
      <c r="B518" s="79"/>
      <c r="C518" s="79"/>
      <c r="D518" s="79"/>
      <c r="E518" s="159"/>
      <c r="F518" s="159"/>
      <c r="G518" s="159"/>
      <c r="H518" s="160"/>
      <c r="I518" s="160"/>
      <c r="J518" s="161"/>
      <c r="K518" s="161"/>
      <c r="L518" s="70"/>
      <c r="M518" s="70"/>
      <c r="N518" s="148"/>
      <c r="O518" s="162"/>
      <c r="P518" s="162"/>
      <c r="Q518" s="162"/>
      <c r="R518" s="162"/>
      <c r="S518" s="162"/>
      <c r="T518" s="163"/>
      <c r="U518" s="70"/>
    </row>
    <row r="519">
      <c r="A519" s="164"/>
      <c r="B519" s="79"/>
      <c r="C519" s="79"/>
      <c r="D519" s="79"/>
      <c r="E519" s="159"/>
      <c r="F519" s="159"/>
      <c r="G519" s="159"/>
      <c r="H519" s="160"/>
      <c r="I519" s="160"/>
      <c r="J519" s="161"/>
      <c r="K519" s="161"/>
      <c r="L519" s="70"/>
      <c r="M519" s="70"/>
      <c r="N519" s="148"/>
      <c r="O519" s="162"/>
      <c r="P519" s="162"/>
      <c r="Q519" s="162"/>
      <c r="R519" s="162"/>
      <c r="S519" s="162"/>
      <c r="T519" s="163"/>
      <c r="U519" s="70"/>
    </row>
    <row r="520">
      <c r="A520" s="164"/>
      <c r="B520" s="79"/>
      <c r="C520" s="79"/>
      <c r="D520" s="79"/>
      <c r="E520" s="159"/>
      <c r="F520" s="159"/>
      <c r="G520" s="159"/>
      <c r="H520" s="160"/>
      <c r="I520" s="160"/>
      <c r="J520" s="161"/>
      <c r="K520" s="161"/>
      <c r="L520" s="70"/>
      <c r="M520" s="70"/>
      <c r="N520" s="148"/>
      <c r="O520" s="162"/>
      <c r="P520" s="162"/>
      <c r="Q520" s="162"/>
      <c r="R520" s="162"/>
      <c r="S520" s="162"/>
      <c r="T520" s="163"/>
      <c r="U520" s="70"/>
    </row>
    <row r="521">
      <c r="A521" s="164"/>
      <c r="B521" s="79"/>
      <c r="C521" s="79"/>
      <c r="D521" s="79"/>
      <c r="E521" s="159"/>
      <c r="F521" s="159"/>
      <c r="G521" s="159"/>
      <c r="H521" s="160"/>
      <c r="I521" s="160"/>
      <c r="J521" s="161"/>
      <c r="K521" s="161"/>
      <c r="L521" s="70"/>
      <c r="M521" s="70"/>
      <c r="N521" s="148"/>
      <c r="O521" s="162"/>
      <c r="P521" s="162"/>
      <c r="Q521" s="162"/>
      <c r="R521" s="162"/>
      <c r="S521" s="162"/>
      <c r="T521" s="163"/>
      <c r="U521" s="70"/>
    </row>
    <row r="522">
      <c r="A522" s="164"/>
      <c r="B522" s="79"/>
      <c r="C522" s="79"/>
      <c r="D522" s="79"/>
      <c r="E522" s="159"/>
      <c r="F522" s="159"/>
      <c r="G522" s="159"/>
      <c r="H522" s="160"/>
      <c r="I522" s="160"/>
      <c r="J522" s="161"/>
      <c r="K522" s="161"/>
      <c r="L522" s="70"/>
      <c r="M522" s="70"/>
      <c r="N522" s="148"/>
      <c r="O522" s="162"/>
      <c r="P522" s="162"/>
      <c r="Q522" s="162"/>
      <c r="R522" s="162"/>
      <c r="S522" s="162"/>
      <c r="T522" s="163"/>
      <c r="U522" s="70"/>
    </row>
    <row r="523">
      <c r="A523" s="164"/>
      <c r="B523" s="79"/>
      <c r="C523" s="79"/>
      <c r="D523" s="79"/>
      <c r="E523" s="159"/>
      <c r="F523" s="159"/>
      <c r="G523" s="159"/>
      <c r="H523" s="160"/>
      <c r="I523" s="160"/>
      <c r="J523" s="161"/>
      <c r="K523" s="161"/>
      <c r="L523" s="70"/>
      <c r="M523" s="70"/>
      <c r="N523" s="148"/>
      <c r="O523" s="162"/>
      <c r="P523" s="162"/>
      <c r="Q523" s="162"/>
      <c r="R523" s="162"/>
      <c r="S523" s="162"/>
      <c r="T523" s="163"/>
      <c r="U523" s="70"/>
    </row>
    <row r="524">
      <c r="A524" s="164"/>
      <c r="B524" s="79"/>
      <c r="C524" s="79"/>
      <c r="D524" s="79"/>
      <c r="E524" s="159"/>
      <c r="F524" s="159"/>
      <c r="G524" s="159"/>
      <c r="H524" s="160"/>
      <c r="I524" s="160"/>
      <c r="J524" s="161"/>
      <c r="K524" s="161"/>
      <c r="L524" s="70"/>
      <c r="M524" s="70"/>
      <c r="N524" s="148"/>
      <c r="O524" s="162"/>
      <c r="P524" s="162"/>
      <c r="Q524" s="162"/>
      <c r="R524" s="162"/>
      <c r="S524" s="162"/>
      <c r="T524" s="163"/>
      <c r="U524" s="70"/>
    </row>
    <row r="525">
      <c r="A525" s="164"/>
      <c r="B525" s="79"/>
      <c r="C525" s="79"/>
      <c r="D525" s="79"/>
      <c r="E525" s="159"/>
      <c r="F525" s="159"/>
      <c r="G525" s="159"/>
      <c r="H525" s="160"/>
      <c r="I525" s="160"/>
      <c r="J525" s="161"/>
      <c r="K525" s="161"/>
      <c r="L525" s="70"/>
      <c r="M525" s="70"/>
      <c r="N525" s="148"/>
      <c r="O525" s="162"/>
      <c r="P525" s="162"/>
      <c r="Q525" s="162"/>
      <c r="R525" s="162"/>
      <c r="S525" s="162"/>
      <c r="T525" s="163"/>
      <c r="U525" s="70"/>
    </row>
    <row r="526">
      <c r="A526" s="164"/>
      <c r="B526" s="79"/>
      <c r="C526" s="79"/>
      <c r="D526" s="79"/>
      <c r="E526" s="159"/>
      <c r="F526" s="159"/>
      <c r="G526" s="159"/>
      <c r="H526" s="160"/>
      <c r="I526" s="160"/>
      <c r="J526" s="161"/>
      <c r="K526" s="161"/>
      <c r="L526" s="70"/>
      <c r="M526" s="70"/>
      <c r="N526" s="148"/>
      <c r="O526" s="162"/>
      <c r="P526" s="162"/>
      <c r="Q526" s="162"/>
      <c r="R526" s="162"/>
      <c r="S526" s="162"/>
      <c r="T526" s="163"/>
      <c r="U526" s="70"/>
    </row>
    <row r="527">
      <c r="A527" s="164"/>
      <c r="B527" s="79"/>
      <c r="C527" s="79"/>
      <c r="D527" s="79"/>
      <c r="E527" s="159"/>
      <c r="F527" s="159"/>
      <c r="G527" s="159"/>
      <c r="H527" s="160"/>
      <c r="I527" s="160"/>
      <c r="J527" s="161"/>
      <c r="K527" s="161"/>
      <c r="L527" s="70"/>
      <c r="M527" s="70"/>
      <c r="N527" s="148"/>
      <c r="O527" s="162"/>
      <c r="P527" s="162"/>
      <c r="Q527" s="162"/>
      <c r="R527" s="162"/>
      <c r="S527" s="162"/>
      <c r="T527" s="163"/>
      <c r="U527" s="70"/>
    </row>
    <row r="528">
      <c r="A528" s="164"/>
      <c r="B528" s="79"/>
      <c r="C528" s="79"/>
      <c r="D528" s="79"/>
      <c r="E528" s="159"/>
      <c r="F528" s="159"/>
      <c r="G528" s="159"/>
      <c r="H528" s="160"/>
      <c r="I528" s="160"/>
      <c r="J528" s="161"/>
      <c r="K528" s="161"/>
      <c r="L528" s="70"/>
      <c r="M528" s="70"/>
      <c r="N528" s="148"/>
      <c r="O528" s="162"/>
      <c r="P528" s="162"/>
      <c r="Q528" s="162"/>
      <c r="R528" s="162"/>
      <c r="S528" s="162"/>
      <c r="T528" s="163"/>
      <c r="U528" s="70"/>
    </row>
    <row r="529">
      <c r="A529" s="164"/>
      <c r="B529" s="79"/>
      <c r="C529" s="79"/>
      <c r="D529" s="79"/>
      <c r="E529" s="159"/>
      <c r="F529" s="159"/>
      <c r="G529" s="159"/>
      <c r="H529" s="160"/>
      <c r="I529" s="160"/>
      <c r="J529" s="161"/>
      <c r="K529" s="161"/>
      <c r="L529" s="70"/>
      <c r="M529" s="70"/>
      <c r="N529" s="148"/>
      <c r="O529" s="162"/>
      <c r="P529" s="162"/>
      <c r="Q529" s="162"/>
      <c r="R529" s="162"/>
      <c r="S529" s="162"/>
      <c r="T529" s="163"/>
      <c r="U529" s="70"/>
    </row>
    <row r="530">
      <c r="A530" s="164"/>
      <c r="B530" s="79"/>
      <c r="C530" s="79"/>
      <c r="D530" s="79"/>
      <c r="E530" s="159"/>
      <c r="F530" s="159"/>
      <c r="G530" s="159"/>
      <c r="H530" s="160"/>
      <c r="I530" s="160"/>
      <c r="J530" s="161"/>
      <c r="K530" s="161"/>
      <c r="L530" s="70"/>
      <c r="M530" s="70"/>
      <c r="N530" s="148"/>
      <c r="O530" s="162"/>
      <c r="P530" s="162"/>
      <c r="Q530" s="162"/>
      <c r="R530" s="162"/>
      <c r="S530" s="162"/>
      <c r="T530" s="163"/>
      <c r="U530" s="70"/>
    </row>
    <row r="531">
      <c r="A531" s="164"/>
      <c r="B531" s="79"/>
      <c r="C531" s="79"/>
      <c r="D531" s="79"/>
      <c r="E531" s="159"/>
      <c r="F531" s="159"/>
      <c r="G531" s="159"/>
      <c r="H531" s="160"/>
      <c r="I531" s="160"/>
      <c r="J531" s="161"/>
      <c r="K531" s="161"/>
      <c r="L531" s="70"/>
      <c r="M531" s="70"/>
      <c r="N531" s="148"/>
      <c r="O531" s="162"/>
      <c r="P531" s="162"/>
      <c r="Q531" s="162"/>
      <c r="R531" s="162"/>
      <c r="S531" s="162"/>
      <c r="T531" s="163"/>
      <c r="U531" s="70"/>
    </row>
    <row r="532">
      <c r="A532" s="164"/>
      <c r="B532" s="79"/>
      <c r="C532" s="79"/>
      <c r="D532" s="79"/>
      <c r="E532" s="159"/>
      <c r="F532" s="159"/>
      <c r="G532" s="159"/>
      <c r="H532" s="160"/>
      <c r="I532" s="160"/>
      <c r="J532" s="161"/>
      <c r="K532" s="161"/>
      <c r="L532" s="70"/>
      <c r="M532" s="70"/>
      <c r="N532" s="148"/>
      <c r="O532" s="162"/>
      <c r="P532" s="162"/>
      <c r="Q532" s="162"/>
      <c r="R532" s="162"/>
      <c r="S532" s="162"/>
      <c r="T532" s="163"/>
      <c r="U532" s="70"/>
    </row>
    <row r="533">
      <c r="A533" s="164"/>
      <c r="B533" s="79"/>
      <c r="C533" s="79"/>
      <c r="D533" s="79"/>
      <c r="E533" s="159"/>
      <c r="F533" s="159"/>
      <c r="G533" s="159"/>
      <c r="H533" s="160"/>
      <c r="I533" s="160"/>
      <c r="J533" s="161"/>
      <c r="K533" s="161"/>
      <c r="L533" s="70"/>
      <c r="M533" s="70"/>
      <c r="N533" s="148"/>
      <c r="O533" s="162"/>
      <c r="P533" s="162"/>
      <c r="Q533" s="162"/>
      <c r="R533" s="162"/>
      <c r="S533" s="162"/>
      <c r="T533" s="163"/>
      <c r="U533" s="70"/>
    </row>
    <row r="534">
      <c r="A534" s="164"/>
      <c r="B534" s="79"/>
      <c r="C534" s="79"/>
      <c r="D534" s="79"/>
      <c r="E534" s="159"/>
      <c r="F534" s="159"/>
      <c r="G534" s="159"/>
      <c r="H534" s="160"/>
      <c r="I534" s="160"/>
      <c r="J534" s="161"/>
      <c r="K534" s="161"/>
      <c r="L534" s="70"/>
      <c r="M534" s="70"/>
      <c r="N534" s="148"/>
      <c r="O534" s="162"/>
      <c r="P534" s="162"/>
      <c r="Q534" s="162"/>
      <c r="R534" s="162"/>
      <c r="S534" s="162"/>
      <c r="T534" s="163"/>
      <c r="U534" s="70"/>
    </row>
    <row r="535">
      <c r="A535" s="164"/>
      <c r="B535" s="79"/>
      <c r="C535" s="79"/>
      <c r="D535" s="79"/>
      <c r="E535" s="159"/>
      <c r="F535" s="159"/>
      <c r="G535" s="159"/>
      <c r="H535" s="160"/>
      <c r="I535" s="160"/>
      <c r="J535" s="161"/>
      <c r="K535" s="161"/>
      <c r="L535" s="70"/>
      <c r="M535" s="70"/>
      <c r="N535" s="148"/>
      <c r="O535" s="162"/>
      <c r="P535" s="162"/>
      <c r="Q535" s="162"/>
      <c r="R535" s="162"/>
      <c r="S535" s="162"/>
      <c r="T535" s="163"/>
      <c r="U535" s="70"/>
    </row>
    <row r="536">
      <c r="A536" s="164"/>
      <c r="B536" s="79"/>
      <c r="C536" s="79"/>
      <c r="D536" s="79"/>
      <c r="E536" s="159"/>
      <c r="F536" s="159"/>
      <c r="G536" s="159"/>
      <c r="H536" s="160"/>
      <c r="I536" s="160"/>
      <c r="J536" s="161"/>
      <c r="K536" s="161"/>
      <c r="L536" s="70"/>
      <c r="M536" s="70"/>
      <c r="N536" s="148"/>
      <c r="O536" s="162"/>
      <c r="P536" s="162"/>
      <c r="Q536" s="162"/>
      <c r="R536" s="162"/>
      <c r="S536" s="162"/>
      <c r="T536" s="163"/>
      <c r="U536" s="70"/>
    </row>
    <row r="537">
      <c r="A537" s="164"/>
      <c r="B537" s="79"/>
      <c r="C537" s="79"/>
      <c r="D537" s="79"/>
      <c r="E537" s="159"/>
      <c r="F537" s="159"/>
      <c r="G537" s="159"/>
      <c r="H537" s="160"/>
      <c r="I537" s="160"/>
      <c r="J537" s="161"/>
      <c r="K537" s="161"/>
      <c r="L537" s="70"/>
      <c r="M537" s="70"/>
      <c r="N537" s="148"/>
      <c r="O537" s="162"/>
      <c r="P537" s="162"/>
      <c r="Q537" s="162"/>
      <c r="R537" s="162"/>
      <c r="S537" s="162"/>
      <c r="T537" s="163"/>
      <c r="U537" s="70"/>
    </row>
    <row r="538">
      <c r="A538" s="164"/>
      <c r="B538" s="79"/>
      <c r="C538" s="79"/>
      <c r="D538" s="79"/>
      <c r="E538" s="159"/>
      <c r="F538" s="159"/>
      <c r="G538" s="159"/>
      <c r="H538" s="160"/>
      <c r="I538" s="160"/>
      <c r="J538" s="161"/>
      <c r="K538" s="161"/>
      <c r="L538" s="70"/>
      <c r="M538" s="70"/>
      <c r="N538" s="148"/>
      <c r="O538" s="162"/>
      <c r="P538" s="162"/>
      <c r="Q538" s="162"/>
      <c r="R538" s="162"/>
      <c r="S538" s="162"/>
      <c r="T538" s="163"/>
      <c r="U538" s="70"/>
    </row>
    <row r="539">
      <c r="A539" s="164"/>
      <c r="B539" s="79"/>
      <c r="C539" s="79"/>
      <c r="D539" s="79"/>
      <c r="E539" s="159"/>
      <c r="F539" s="159"/>
      <c r="G539" s="159"/>
      <c r="H539" s="160"/>
      <c r="I539" s="160"/>
      <c r="J539" s="161"/>
      <c r="K539" s="161"/>
      <c r="L539" s="70"/>
      <c r="M539" s="70"/>
      <c r="N539" s="148"/>
      <c r="O539" s="162"/>
      <c r="P539" s="162"/>
      <c r="Q539" s="162"/>
      <c r="R539" s="162"/>
      <c r="S539" s="162"/>
      <c r="T539" s="163"/>
      <c r="U539" s="70"/>
    </row>
    <row r="540">
      <c r="A540" s="164"/>
      <c r="B540" s="79"/>
      <c r="C540" s="79"/>
      <c r="D540" s="79"/>
      <c r="E540" s="159"/>
      <c r="F540" s="159"/>
      <c r="G540" s="159"/>
      <c r="H540" s="160"/>
      <c r="I540" s="160"/>
      <c r="J540" s="161"/>
      <c r="K540" s="161"/>
      <c r="L540" s="70"/>
      <c r="M540" s="70"/>
      <c r="N540" s="148"/>
      <c r="O540" s="162"/>
      <c r="P540" s="162"/>
      <c r="Q540" s="162"/>
      <c r="R540" s="162"/>
      <c r="S540" s="162"/>
      <c r="T540" s="163"/>
      <c r="U540" s="70"/>
    </row>
    <row r="541">
      <c r="A541" s="164"/>
      <c r="B541" s="79"/>
      <c r="C541" s="79"/>
      <c r="D541" s="79"/>
      <c r="E541" s="159"/>
      <c r="F541" s="159"/>
      <c r="G541" s="159"/>
      <c r="H541" s="160"/>
      <c r="I541" s="160"/>
      <c r="J541" s="161"/>
      <c r="K541" s="161"/>
      <c r="L541" s="70"/>
      <c r="M541" s="70"/>
      <c r="N541" s="148"/>
      <c r="O541" s="162"/>
      <c r="P541" s="162"/>
      <c r="Q541" s="162"/>
      <c r="R541" s="162"/>
      <c r="S541" s="162"/>
      <c r="T541" s="163"/>
      <c r="U541" s="70"/>
    </row>
    <row r="542">
      <c r="A542" s="164"/>
      <c r="B542" s="79"/>
      <c r="C542" s="79"/>
      <c r="D542" s="79"/>
      <c r="E542" s="159"/>
      <c r="F542" s="159"/>
      <c r="G542" s="159"/>
      <c r="H542" s="160"/>
      <c r="I542" s="160"/>
      <c r="J542" s="161"/>
      <c r="K542" s="161"/>
      <c r="L542" s="70"/>
      <c r="M542" s="70"/>
      <c r="N542" s="148"/>
      <c r="O542" s="162"/>
      <c r="P542" s="162"/>
      <c r="Q542" s="162"/>
      <c r="R542" s="162"/>
      <c r="S542" s="162"/>
      <c r="T542" s="163"/>
      <c r="U542" s="70"/>
    </row>
    <row r="543">
      <c r="A543" s="164"/>
      <c r="B543" s="79"/>
      <c r="C543" s="79"/>
      <c r="D543" s="79"/>
      <c r="E543" s="159"/>
      <c r="F543" s="159"/>
      <c r="G543" s="159"/>
      <c r="H543" s="160"/>
      <c r="I543" s="160"/>
      <c r="J543" s="161"/>
      <c r="K543" s="161"/>
      <c r="L543" s="70"/>
      <c r="M543" s="70"/>
      <c r="N543" s="148"/>
      <c r="O543" s="162"/>
      <c r="P543" s="162"/>
      <c r="Q543" s="162"/>
      <c r="R543" s="162"/>
      <c r="S543" s="162"/>
      <c r="T543" s="163"/>
      <c r="U543" s="70"/>
    </row>
    <row r="544">
      <c r="A544" s="164"/>
      <c r="B544" s="79"/>
      <c r="C544" s="79"/>
      <c r="D544" s="79"/>
      <c r="E544" s="159"/>
      <c r="F544" s="159"/>
      <c r="G544" s="159"/>
      <c r="H544" s="160"/>
      <c r="I544" s="160"/>
      <c r="J544" s="161"/>
      <c r="K544" s="161"/>
      <c r="L544" s="70"/>
      <c r="M544" s="70"/>
      <c r="N544" s="148"/>
      <c r="O544" s="162"/>
      <c r="P544" s="162"/>
      <c r="Q544" s="162"/>
      <c r="R544" s="162"/>
      <c r="S544" s="162"/>
      <c r="T544" s="163"/>
      <c r="U544" s="70"/>
    </row>
    <row r="545">
      <c r="A545" s="164"/>
      <c r="B545" s="79"/>
      <c r="C545" s="79"/>
      <c r="D545" s="79"/>
      <c r="E545" s="159"/>
      <c r="F545" s="159"/>
      <c r="G545" s="159"/>
      <c r="H545" s="160"/>
      <c r="I545" s="160"/>
      <c r="J545" s="161"/>
      <c r="K545" s="161"/>
      <c r="L545" s="70"/>
      <c r="M545" s="70"/>
      <c r="N545" s="148"/>
      <c r="O545" s="162"/>
      <c r="P545" s="162"/>
      <c r="Q545" s="162"/>
      <c r="R545" s="162"/>
      <c r="S545" s="162"/>
      <c r="T545" s="163"/>
      <c r="U545" s="70"/>
    </row>
    <row r="546">
      <c r="A546" s="164"/>
      <c r="B546" s="79"/>
      <c r="C546" s="79"/>
      <c r="D546" s="79"/>
      <c r="E546" s="159"/>
      <c r="F546" s="159"/>
      <c r="G546" s="159"/>
      <c r="H546" s="160"/>
      <c r="I546" s="160"/>
      <c r="J546" s="161"/>
      <c r="K546" s="161"/>
      <c r="L546" s="70"/>
      <c r="M546" s="70"/>
      <c r="N546" s="148"/>
      <c r="O546" s="162"/>
      <c r="P546" s="162"/>
      <c r="Q546" s="162"/>
      <c r="R546" s="162"/>
      <c r="S546" s="162"/>
      <c r="T546" s="163"/>
      <c r="U546" s="70"/>
    </row>
    <row r="547">
      <c r="A547" s="164"/>
      <c r="B547" s="79"/>
      <c r="C547" s="79"/>
      <c r="D547" s="79"/>
      <c r="E547" s="159"/>
      <c r="F547" s="159"/>
      <c r="G547" s="159"/>
      <c r="H547" s="160"/>
      <c r="I547" s="160"/>
      <c r="J547" s="161"/>
      <c r="K547" s="161"/>
      <c r="L547" s="70"/>
      <c r="M547" s="70"/>
      <c r="N547" s="148"/>
      <c r="O547" s="162"/>
      <c r="P547" s="162"/>
      <c r="Q547" s="162"/>
      <c r="R547" s="162"/>
      <c r="S547" s="162"/>
      <c r="T547" s="163"/>
      <c r="U547" s="70"/>
    </row>
    <row r="548">
      <c r="A548" s="164"/>
      <c r="B548" s="79"/>
      <c r="C548" s="79"/>
      <c r="D548" s="79"/>
      <c r="E548" s="159"/>
      <c r="F548" s="159"/>
      <c r="G548" s="159"/>
      <c r="H548" s="160"/>
      <c r="I548" s="160"/>
      <c r="J548" s="161"/>
      <c r="K548" s="161"/>
      <c r="L548" s="70"/>
      <c r="M548" s="70"/>
      <c r="N548" s="148"/>
      <c r="O548" s="162"/>
      <c r="P548" s="162"/>
      <c r="Q548" s="162"/>
      <c r="R548" s="162"/>
      <c r="S548" s="162"/>
      <c r="T548" s="163"/>
      <c r="U548" s="70"/>
    </row>
    <row r="549">
      <c r="A549" s="164"/>
      <c r="B549" s="79"/>
      <c r="C549" s="79"/>
      <c r="D549" s="79"/>
      <c r="E549" s="159"/>
      <c r="F549" s="159"/>
      <c r="G549" s="159"/>
      <c r="H549" s="160"/>
      <c r="I549" s="160"/>
      <c r="J549" s="161"/>
      <c r="K549" s="161"/>
      <c r="L549" s="70"/>
      <c r="M549" s="70"/>
      <c r="N549" s="148"/>
      <c r="O549" s="162"/>
      <c r="P549" s="162"/>
      <c r="Q549" s="162"/>
      <c r="R549" s="162"/>
      <c r="S549" s="162"/>
      <c r="T549" s="163"/>
      <c r="U549" s="70"/>
    </row>
    <row r="550">
      <c r="A550" s="164"/>
      <c r="B550" s="79"/>
      <c r="C550" s="79"/>
      <c r="D550" s="79"/>
      <c r="E550" s="159"/>
      <c r="F550" s="159"/>
      <c r="G550" s="159"/>
      <c r="H550" s="160"/>
      <c r="I550" s="160"/>
      <c r="J550" s="161"/>
      <c r="K550" s="161"/>
      <c r="L550" s="70"/>
      <c r="M550" s="70"/>
      <c r="N550" s="148"/>
      <c r="O550" s="162"/>
      <c r="P550" s="162"/>
      <c r="Q550" s="162"/>
      <c r="R550" s="162"/>
      <c r="S550" s="162"/>
      <c r="T550" s="163"/>
      <c r="U550" s="70"/>
    </row>
    <row r="551">
      <c r="A551" s="164"/>
      <c r="B551" s="79"/>
      <c r="C551" s="79"/>
      <c r="D551" s="79"/>
      <c r="E551" s="159"/>
      <c r="F551" s="159"/>
      <c r="G551" s="159"/>
      <c r="H551" s="160"/>
      <c r="I551" s="160"/>
      <c r="J551" s="161"/>
      <c r="K551" s="161"/>
      <c r="L551" s="70"/>
      <c r="M551" s="70"/>
      <c r="N551" s="148"/>
      <c r="O551" s="162"/>
      <c r="P551" s="162"/>
      <c r="Q551" s="162"/>
      <c r="R551" s="162"/>
      <c r="S551" s="162"/>
      <c r="T551" s="163"/>
      <c r="U551" s="70"/>
    </row>
    <row r="552">
      <c r="A552" s="164"/>
      <c r="B552" s="79"/>
      <c r="C552" s="79"/>
      <c r="D552" s="79"/>
      <c r="E552" s="159"/>
      <c r="F552" s="159"/>
      <c r="G552" s="159"/>
      <c r="H552" s="160"/>
      <c r="I552" s="160"/>
      <c r="J552" s="161"/>
      <c r="K552" s="161"/>
      <c r="L552" s="70"/>
      <c r="M552" s="70"/>
      <c r="N552" s="148"/>
      <c r="O552" s="162"/>
      <c r="P552" s="162"/>
      <c r="Q552" s="162"/>
      <c r="R552" s="162"/>
      <c r="S552" s="162"/>
      <c r="T552" s="163"/>
      <c r="U552" s="70"/>
    </row>
    <row r="553">
      <c r="A553" s="164"/>
      <c r="B553" s="79"/>
      <c r="C553" s="79"/>
      <c r="D553" s="79"/>
      <c r="E553" s="159"/>
      <c r="F553" s="159"/>
      <c r="G553" s="159"/>
      <c r="H553" s="160"/>
      <c r="I553" s="160"/>
      <c r="J553" s="161"/>
      <c r="K553" s="161"/>
      <c r="L553" s="70"/>
      <c r="M553" s="70"/>
      <c r="N553" s="148"/>
      <c r="O553" s="162"/>
      <c r="P553" s="162"/>
      <c r="Q553" s="162"/>
      <c r="R553" s="162"/>
      <c r="S553" s="162"/>
      <c r="T553" s="163"/>
      <c r="U553" s="70"/>
    </row>
    <row r="554">
      <c r="A554" s="164"/>
      <c r="B554" s="79"/>
      <c r="C554" s="79"/>
      <c r="D554" s="79"/>
      <c r="E554" s="159"/>
      <c r="F554" s="159"/>
      <c r="G554" s="159"/>
      <c r="H554" s="160"/>
      <c r="I554" s="160"/>
      <c r="J554" s="161"/>
      <c r="K554" s="161"/>
      <c r="L554" s="70"/>
      <c r="M554" s="70"/>
      <c r="N554" s="148"/>
      <c r="O554" s="162"/>
      <c r="P554" s="162"/>
      <c r="Q554" s="162"/>
      <c r="R554" s="162"/>
      <c r="S554" s="162"/>
      <c r="T554" s="163"/>
      <c r="U554" s="70"/>
    </row>
    <row r="555">
      <c r="A555" s="164"/>
      <c r="B555" s="79"/>
      <c r="C555" s="79"/>
      <c r="D555" s="79"/>
      <c r="E555" s="159"/>
      <c r="F555" s="159"/>
      <c r="G555" s="159"/>
      <c r="H555" s="160"/>
      <c r="I555" s="160"/>
      <c r="J555" s="161"/>
      <c r="K555" s="161"/>
      <c r="L555" s="70"/>
      <c r="M555" s="70"/>
      <c r="N555" s="148"/>
      <c r="O555" s="162"/>
      <c r="P555" s="162"/>
      <c r="Q555" s="162"/>
      <c r="R555" s="162"/>
      <c r="S555" s="162"/>
      <c r="T555" s="163"/>
      <c r="U555" s="70"/>
    </row>
    <row r="556">
      <c r="A556" s="164"/>
      <c r="B556" s="79"/>
      <c r="C556" s="79"/>
      <c r="D556" s="79"/>
      <c r="E556" s="159"/>
      <c r="F556" s="159"/>
      <c r="G556" s="159"/>
      <c r="H556" s="160"/>
      <c r="I556" s="160"/>
      <c r="J556" s="161"/>
      <c r="K556" s="161"/>
      <c r="L556" s="70"/>
      <c r="M556" s="70"/>
      <c r="N556" s="148"/>
      <c r="O556" s="162"/>
      <c r="P556" s="162"/>
      <c r="Q556" s="162"/>
      <c r="R556" s="162"/>
      <c r="S556" s="162"/>
      <c r="T556" s="163"/>
      <c r="U556" s="70"/>
    </row>
    <row r="557">
      <c r="A557" s="164"/>
      <c r="B557" s="79"/>
      <c r="C557" s="79"/>
      <c r="D557" s="79"/>
      <c r="E557" s="159"/>
      <c r="F557" s="159"/>
      <c r="G557" s="159"/>
      <c r="H557" s="160"/>
      <c r="I557" s="160"/>
      <c r="J557" s="161"/>
      <c r="K557" s="161"/>
      <c r="L557" s="70"/>
      <c r="M557" s="70"/>
      <c r="N557" s="148"/>
      <c r="O557" s="162"/>
      <c r="P557" s="162"/>
      <c r="Q557" s="162"/>
      <c r="R557" s="162"/>
      <c r="S557" s="162"/>
      <c r="T557" s="163"/>
      <c r="U557" s="70"/>
    </row>
    <row r="558">
      <c r="A558" s="164"/>
      <c r="B558" s="79"/>
      <c r="C558" s="79"/>
      <c r="D558" s="79"/>
      <c r="E558" s="159"/>
      <c r="F558" s="159"/>
      <c r="G558" s="159"/>
      <c r="H558" s="160"/>
      <c r="I558" s="160"/>
      <c r="J558" s="161"/>
      <c r="K558" s="161"/>
      <c r="L558" s="70"/>
      <c r="M558" s="70"/>
      <c r="N558" s="148"/>
      <c r="O558" s="162"/>
      <c r="P558" s="162"/>
      <c r="Q558" s="162"/>
      <c r="R558" s="162"/>
      <c r="S558" s="162"/>
      <c r="T558" s="163"/>
      <c r="U558" s="70"/>
    </row>
    <row r="559">
      <c r="A559" s="164"/>
      <c r="B559" s="79"/>
      <c r="C559" s="79"/>
      <c r="D559" s="79"/>
      <c r="E559" s="159"/>
      <c r="F559" s="159"/>
      <c r="G559" s="159"/>
      <c r="H559" s="160"/>
      <c r="I559" s="160"/>
      <c r="J559" s="161"/>
      <c r="K559" s="161"/>
      <c r="L559" s="70"/>
      <c r="M559" s="70"/>
      <c r="N559" s="148"/>
      <c r="O559" s="162"/>
      <c r="P559" s="162"/>
      <c r="Q559" s="162"/>
      <c r="R559" s="162"/>
      <c r="S559" s="162"/>
      <c r="T559" s="163"/>
      <c r="U559" s="70"/>
    </row>
    <row r="560">
      <c r="A560" s="164"/>
      <c r="B560" s="79"/>
      <c r="C560" s="79"/>
      <c r="D560" s="79"/>
      <c r="E560" s="159"/>
      <c r="F560" s="159"/>
      <c r="G560" s="159"/>
      <c r="H560" s="160"/>
      <c r="I560" s="160"/>
      <c r="J560" s="161"/>
      <c r="K560" s="161"/>
      <c r="L560" s="70"/>
      <c r="M560" s="70"/>
      <c r="N560" s="148"/>
      <c r="O560" s="162"/>
      <c r="P560" s="162"/>
      <c r="Q560" s="162"/>
      <c r="R560" s="162"/>
      <c r="S560" s="162"/>
      <c r="T560" s="163"/>
      <c r="U560" s="70"/>
    </row>
    <row r="561">
      <c r="A561" s="164"/>
      <c r="B561" s="79"/>
      <c r="C561" s="79"/>
      <c r="D561" s="79"/>
      <c r="E561" s="159"/>
      <c r="F561" s="159"/>
      <c r="G561" s="159"/>
      <c r="H561" s="160"/>
      <c r="I561" s="160"/>
      <c r="J561" s="161"/>
      <c r="K561" s="161"/>
      <c r="L561" s="70"/>
      <c r="M561" s="70"/>
      <c r="N561" s="148"/>
      <c r="O561" s="162"/>
      <c r="P561" s="162"/>
      <c r="Q561" s="162"/>
      <c r="R561" s="162"/>
      <c r="S561" s="162"/>
      <c r="T561" s="163"/>
      <c r="U561" s="70"/>
    </row>
    <row r="562">
      <c r="A562" s="164"/>
      <c r="B562" s="79"/>
      <c r="C562" s="79"/>
      <c r="D562" s="79"/>
      <c r="E562" s="159"/>
      <c r="F562" s="159"/>
      <c r="G562" s="159"/>
      <c r="H562" s="160"/>
      <c r="I562" s="160"/>
      <c r="J562" s="161"/>
      <c r="K562" s="161"/>
      <c r="L562" s="70"/>
      <c r="M562" s="70"/>
      <c r="N562" s="148"/>
      <c r="O562" s="162"/>
      <c r="P562" s="162"/>
      <c r="Q562" s="162"/>
      <c r="R562" s="162"/>
      <c r="S562" s="162"/>
      <c r="T562" s="163"/>
      <c r="U562" s="70"/>
    </row>
    <row r="563">
      <c r="A563" s="164"/>
      <c r="B563" s="79"/>
      <c r="C563" s="79"/>
      <c r="D563" s="79"/>
      <c r="E563" s="159"/>
      <c r="F563" s="159"/>
      <c r="G563" s="159"/>
      <c r="H563" s="160"/>
      <c r="I563" s="160"/>
      <c r="J563" s="161"/>
      <c r="K563" s="161"/>
      <c r="L563" s="70"/>
      <c r="M563" s="70"/>
      <c r="N563" s="148"/>
      <c r="O563" s="162"/>
      <c r="P563" s="162"/>
      <c r="Q563" s="162"/>
      <c r="R563" s="162"/>
      <c r="S563" s="162"/>
      <c r="T563" s="163"/>
      <c r="U563" s="70"/>
    </row>
    <row r="564">
      <c r="A564" s="164"/>
      <c r="B564" s="79"/>
      <c r="C564" s="79"/>
      <c r="D564" s="79"/>
      <c r="E564" s="159"/>
      <c r="F564" s="159"/>
      <c r="G564" s="159"/>
      <c r="H564" s="160"/>
      <c r="I564" s="160"/>
      <c r="J564" s="161"/>
      <c r="K564" s="161"/>
      <c r="L564" s="70"/>
      <c r="M564" s="70"/>
      <c r="N564" s="148"/>
      <c r="O564" s="162"/>
      <c r="P564" s="162"/>
      <c r="Q564" s="162"/>
      <c r="R564" s="162"/>
      <c r="S564" s="162"/>
      <c r="T564" s="163"/>
      <c r="U564" s="70"/>
    </row>
    <row r="565">
      <c r="A565" s="164"/>
      <c r="B565" s="79"/>
      <c r="C565" s="79"/>
      <c r="D565" s="79"/>
      <c r="E565" s="159"/>
      <c r="F565" s="159"/>
      <c r="G565" s="159"/>
      <c r="H565" s="160"/>
      <c r="I565" s="160"/>
      <c r="J565" s="161"/>
      <c r="K565" s="161"/>
      <c r="L565" s="70"/>
      <c r="M565" s="70"/>
      <c r="N565" s="148"/>
      <c r="O565" s="162"/>
      <c r="P565" s="162"/>
      <c r="Q565" s="162"/>
      <c r="R565" s="162"/>
      <c r="S565" s="162"/>
      <c r="T565" s="163"/>
      <c r="U565" s="70"/>
    </row>
    <row r="566">
      <c r="A566" s="164"/>
      <c r="B566" s="79"/>
      <c r="C566" s="79"/>
      <c r="D566" s="79"/>
      <c r="E566" s="159"/>
      <c r="F566" s="159"/>
      <c r="G566" s="159"/>
      <c r="H566" s="160"/>
      <c r="I566" s="160"/>
      <c r="J566" s="161"/>
      <c r="K566" s="161"/>
      <c r="L566" s="70"/>
      <c r="M566" s="70"/>
      <c r="N566" s="148"/>
      <c r="O566" s="162"/>
      <c r="P566" s="162"/>
      <c r="Q566" s="162"/>
      <c r="R566" s="162"/>
      <c r="S566" s="162"/>
      <c r="T566" s="163"/>
      <c r="U566" s="70"/>
    </row>
    <row r="567">
      <c r="A567" s="164"/>
      <c r="B567" s="79"/>
      <c r="C567" s="79"/>
      <c r="D567" s="79"/>
      <c r="E567" s="159"/>
      <c r="F567" s="159"/>
      <c r="G567" s="159"/>
      <c r="H567" s="160"/>
      <c r="I567" s="160"/>
      <c r="J567" s="161"/>
      <c r="K567" s="161"/>
      <c r="L567" s="70"/>
      <c r="M567" s="70"/>
      <c r="N567" s="148"/>
      <c r="O567" s="162"/>
      <c r="P567" s="162"/>
      <c r="Q567" s="162"/>
      <c r="R567" s="162"/>
      <c r="S567" s="162"/>
      <c r="T567" s="163"/>
      <c r="U567" s="70"/>
    </row>
    <row r="568">
      <c r="A568" s="164"/>
      <c r="B568" s="79"/>
      <c r="C568" s="79"/>
      <c r="D568" s="79"/>
      <c r="E568" s="159"/>
      <c r="F568" s="159"/>
      <c r="G568" s="159"/>
      <c r="H568" s="160"/>
      <c r="I568" s="160"/>
      <c r="J568" s="161"/>
      <c r="K568" s="161"/>
      <c r="L568" s="70"/>
      <c r="M568" s="70"/>
      <c r="N568" s="148"/>
      <c r="O568" s="162"/>
      <c r="P568" s="162"/>
      <c r="Q568" s="162"/>
      <c r="R568" s="162"/>
      <c r="S568" s="162"/>
      <c r="T568" s="163"/>
      <c r="U568" s="70"/>
    </row>
    <row r="569">
      <c r="A569" s="164"/>
      <c r="B569" s="79"/>
      <c r="C569" s="79"/>
      <c r="D569" s="79"/>
      <c r="E569" s="159"/>
      <c r="F569" s="159"/>
      <c r="G569" s="159"/>
      <c r="H569" s="160"/>
      <c r="I569" s="160"/>
      <c r="J569" s="161"/>
      <c r="K569" s="161"/>
      <c r="L569" s="70"/>
      <c r="M569" s="70"/>
      <c r="N569" s="148"/>
      <c r="O569" s="162"/>
      <c r="P569" s="162"/>
      <c r="Q569" s="162"/>
      <c r="R569" s="162"/>
      <c r="S569" s="162"/>
      <c r="T569" s="163"/>
      <c r="U569" s="70"/>
    </row>
    <row r="570">
      <c r="A570" s="164"/>
      <c r="B570" s="79"/>
      <c r="C570" s="79"/>
      <c r="D570" s="79"/>
      <c r="E570" s="159"/>
      <c r="F570" s="159"/>
      <c r="G570" s="159"/>
      <c r="H570" s="160"/>
      <c r="I570" s="160"/>
      <c r="J570" s="161"/>
      <c r="K570" s="161"/>
      <c r="L570" s="70"/>
      <c r="M570" s="70"/>
      <c r="N570" s="148"/>
      <c r="O570" s="162"/>
      <c r="P570" s="162"/>
      <c r="Q570" s="162"/>
      <c r="R570" s="162"/>
      <c r="S570" s="162"/>
      <c r="T570" s="163"/>
      <c r="U570" s="70"/>
    </row>
    <row r="571">
      <c r="A571" s="164"/>
      <c r="B571" s="79"/>
      <c r="C571" s="79"/>
      <c r="D571" s="79"/>
      <c r="E571" s="159"/>
      <c r="F571" s="159"/>
      <c r="G571" s="159"/>
      <c r="H571" s="160"/>
      <c r="I571" s="160"/>
      <c r="J571" s="161"/>
      <c r="K571" s="161"/>
      <c r="L571" s="70"/>
      <c r="M571" s="70"/>
      <c r="N571" s="148"/>
      <c r="O571" s="162"/>
      <c r="P571" s="162"/>
      <c r="Q571" s="162"/>
      <c r="R571" s="162"/>
      <c r="S571" s="162"/>
      <c r="T571" s="163"/>
      <c r="U571" s="70"/>
    </row>
    <row r="572">
      <c r="A572" s="164"/>
      <c r="B572" s="79"/>
      <c r="C572" s="79"/>
      <c r="D572" s="79"/>
      <c r="E572" s="159"/>
      <c r="F572" s="159"/>
      <c r="G572" s="159"/>
      <c r="H572" s="160"/>
      <c r="I572" s="160"/>
      <c r="J572" s="161"/>
      <c r="K572" s="161"/>
      <c r="L572" s="70"/>
      <c r="M572" s="70"/>
      <c r="N572" s="148"/>
      <c r="O572" s="162"/>
      <c r="P572" s="162"/>
      <c r="Q572" s="162"/>
      <c r="R572" s="162"/>
      <c r="S572" s="162"/>
      <c r="T572" s="163"/>
      <c r="U572" s="70"/>
    </row>
    <row r="573">
      <c r="A573" s="164"/>
      <c r="B573" s="79"/>
      <c r="C573" s="79"/>
      <c r="D573" s="79"/>
      <c r="E573" s="159"/>
      <c r="F573" s="159"/>
      <c r="G573" s="159"/>
      <c r="H573" s="160"/>
      <c r="I573" s="160"/>
      <c r="J573" s="161"/>
      <c r="K573" s="161"/>
      <c r="L573" s="70"/>
      <c r="M573" s="70"/>
      <c r="N573" s="148"/>
      <c r="O573" s="162"/>
      <c r="P573" s="162"/>
      <c r="Q573" s="162"/>
      <c r="R573" s="162"/>
      <c r="S573" s="162"/>
      <c r="T573" s="163"/>
      <c r="U573" s="70"/>
    </row>
    <row r="574">
      <c r="A574" s="164"/>
      <c r="B574" s="79"/>
      <c r="C574" s="79"/>
      <c r="D574" s="79"/>
      <c r="E574" s="159"/>
      <c r="F574" s="159"/>
      <c r="G574" s="159"/>
      <c r="H574" s="160"/>
      <c r="I574" s="160"/>
      <c r="J574" s="161"/>
      <c r="K574" s="161"/>
      <c r="L574" s="70"/>
      <c r="M574" s="70"/>
      <c r="N574" s="148"/>
      <c r="O574" s="162"/>
      <c r="P574" s="162"/>
      <c r="Q574" s="162"/>
      <c r="R574" s="162"/>
      <c r="S574" s="162"/>
      <c r="T574" s="163"/>
      <c r="U574" s="70"/>
    </row>
    <row r="575">
      <c r="A575" s="164"/>
      <c r="B575" s="79"/>
      <c r="C575" s="79"/>
      <c r="D575" s="79"/>
      <c r="E575" s="159"/>
      <c r="F575" s="159"/>
      <c r="G575" s="159"/>
      <c r="H575" s="160"/>
      <c r="I575" s="160"/>
      <c r="J575" s="161"/>
      <c r="K575" s="161"/>
      <c r="L575" s="70"/>
      <c r="M575" s="70"/>
      <c r="N575" s="148"/>
      <c r="O575" s="162"/>
      <c r="P575" s="162"/>
      <c r="Q575" s="162"/>
      <c r="R575" s="162"/>
      <c r="S575" s="162"/>
      <c r="T575" s="163"/>
      <c r="U575" s="70"/>
    </row>
    <row r="576">
      <c r="A576" s="164"/>
      <c r="B576" s="79"/>
      <c r="C576" s="79"/>
      <c r="D576" s="79"/>
      <c r="E576" s="159"/>
      <c r="F576" s="159"/>
      <c r="G576" s="159"/>
      <c r="H576" s="160"/>
      <c r="I576" s="160"/>
      <c r="J576" s="161"/>
      <c r="K576" s="161"/>
      <c r="L576" s="70"/>
      <c r="M576" s="70"/>
      <c r="N576" s="148"/>
      <c r="O576" s="162"/>
      <c r="P576" s="162"/>
      <c r="Q576" s="162"/>
      <c r="R576" s="162"/>
      <c r="S576" s="162"/>
      <c r="T576" s="163"/>
      <c r="U576" s="70"/>
    </row>
    <row r="577">
      <c r="A577" s="164"/>
      <c r="B577" s="79"/>
      <c r="C577" s="79"/>
      <c r="D577" s="79"/>
      <c r="E577" s="159"/>
      <c r="F577" s="159"/>
      <c r="G577" s="159"/>
      <c r="H577" s="160"/>
      <c r="I577" s="160"/>
      <c r="J577" s="161"/>
      <c r="K577" s="161"/>
      <c r="L577" s="70"/>
      <c r="M577" s="70"/>
      <c r="N577" s="148"/>
      <c r="O577" s="162"/>
      <c r="P577" s="162"/>
      <c r="Q577" s="162"/>
      <c r="R577" s="162"/>
      <c r="S577" s="162"/>
      <c r="T577" s="163"/>
      <c r="U577" s="70"/>
    </row>
    <row r="578">
      <c r="A578" s="164"/>
      <c r="B578" s="79"/>
      <c r="C578" s="79"/>
      <c r="D578" s="79"/>
      <c r="E578" s="159"/>
      <c r="F578" s="159"/>
      <c r="G578" s="159"/>
      <c r="H578" s="160"/>
      <c r="I578" s="160"/>
      <c r="J578" s="161"/>
      <c r="K578" s="161"/>
      <c r="L578" s="70"/>
      <c r="M578" s="70"/>
      <c r="N578" s="148"/>
      <c r="O578" s="162"/>
      <c r="P578" s="162"/>
      <c r="Q578" s="162"/>
      <c r="R578" s="162"/>
      <c r="S578" s="162"/>
      <c r="T578" s="163"/>
      <c r="U578" s="70"/>
    </row>
    <row r="579">
      <c r="A579" s="164"/>
      <c r="B579" s="79"/>
      <c r="C579" s="79"/>
      <c r="D579" s="79"/>
      <c r="E579" s="159"/>
      <c r="F579" s="159"/>
      <c r="G579" s="159"/>
      <c r="H579" s="160"/>
      <c r="I579" s="160"/>
      <c r="J579" s="161"/>
      <c r="K579" s="161"/>
      <c r="L579" s="70"/>
      <c r="M579" s="70"/>
      <c r="N579" s="148"/>
      <c r="O579" s="162"/>
      <c r="P579" s="162"/>
      <c r="Q579" s="162"/>
      <c r="R579" s="162"/>
      <c r="S579" s="162"/>
      <c r="T579" s="163"/>
      <c r="U579" s="70"/>
    </row>
    <row r="580">
      <c r="A580" s="164"/>
      <c r="B580" s="79"/>
      <c r="C580" s="79"/>
      <c r="D580" s="79"/>
      <c r="E580" s="159"/>
      <c r="F580" s="159"/>
      <c r="G580" s="159"/>
      <c r="H580" s="160"/>
      <c r="I580" s="160"/>
      <c r="J580" s="161"/>
      <c r="K580" s="161"/>
      <c r="L580" s="70"/>
      <c r="M580" s="70"/>
      <c r="N580" s="148"/>
      <c r="O580" s="162"/>
      <c r="P580" s="162"/>
      <c r="Q580" s="162"/>
      <c r="R580" s="162"/>
      <c r="S580" s="162"/>
      <c r="T580" s="163"/>
      <c r="U580" s="70"/>
    </row>
    <row r="581">
      <c r="A581" s="164"/>
      <c r="B581" s="79"/>
      <c r="C581" s="79"/>
      <c r="D581" s="79"/>
      <c r="E581" s="159"/>
      <c r="F581" s="159"/>
      <c r="G581" s="159"/>
      <c r="H581" s="160"/>
      <c r="I581" s="160"/>
      <c r="J581" s="161"/>
      <c r="K581" s="161"/>
      <c r="L581" s="70"/>
      <c r="M581" s="70"/>
      <c r="N581" s="148"/>
      <c r="O581" s="162"/>
      <c r="P581" s="162"/>
      <c r="Q581" s="162"/>
      <c r="R581" s="162"/>
      <c r="S581" s="162"/>
      <c r="T581" s="163"/>
      <c r="U581" s="70"/>
    </row>
    <row r="582">
      <c r="A582" s="164"/>
      <c r="B582" s="79"/>
      <c r="C582" s="79"/>
      <c r="D582" s="79"/>
      <c r="E582" s="159"/>
      <c r="F582" s="159"/>
      <c r="G582" s="159"/>
      <c r="H582" s="160"/>
      <c r="I582" s="160"/>
      <c r="J582" s="161"/>
      <c r="K582" s="161"/>
      <c r="L582" s="70"/>
      <c r="M582" s="70"/>
      <c r="N582" s="148"/>
      <c r="O582" s="162"/>
      <c r="P582" s="162"/>
      <c r="Q582" s="162"/>
      <c r="R582" s="162"/>
      <c r="S582" s="162"/>
      <c r="T582" s="163"/>
      <c r="U582" s="70"/>
    </row>
    <row r="583">
      <c r="A583" s="164"/>
      <c r="B583" s="79"/>
      <c r="C583" s="79"/>
      <c r="D583" s="79"/>
      <c r="E583" s="159"/>
      <c r="F583" s="159"/>
      <c r="G583" s="159"/>
      <c r="H583" s="160"/>
      <c r="I583" s="160"/>
      <c r="J583" s="161"/>
      <c r="K583" s="161"/>
      <c r="L583" s="70"/>
      <c r="M583" s="70"/>
      <c r="N583" s="148"/>
      <c r="O583" s="162"/>
      <c r="P583" s="162"/>
      <c r="Q583" s="162"/>
      <c r="R583" s="162"/>
      <c r="S583" s="162"/>
      <c r="T583" s="163"/>
      <c r="U583" s="70"/>
    </row>
    <row r="584">
      <c r="A584" s="164"/>
      <c r="B584" s="79"/>
      <c r="C584" s="79"/>
      <c r="D584" s="79"/>
      <c r="E584" s="159"/>
      <c r="F584" s="159"/>
      <c r="G584" s="159"/>
      <c r="H584" s="160"/>
      <c r="I584" s="160"/>
      <c r="J584" s="161"/>
      <c r="K584" s="161"/>
      <c r="L584" s="70"/>
      <c r="M584" s="70"/>
      <c r="N584" s="148"/>
      <c r="O584" s="162"/>
      <c r="P584" s="162"/>
      <c r="Q584" s="162"/>
      <c r="R584" s="162"/>
      <c r="S584" s="162"/>
      <c r="T584" s="163"/>
      <c r="U584" s="70"/>
    </row>
    <row r="585">
      <c r="A585" s="164"/>
      <c r="B585" s="79"/>
      <c r="C585" s="79"/>
      <c r="D585" s="79"/>
      <c r="E585" s="159"/>
      <c r="F585" s="159"/>
      <c r="G585" s="159"/>
      <c r="H585" s="160"/>
      <c r="I585" s="160"/>
      <c r="J585" s="161"/>
      <c r="K585" s="161"/>
      <c r="L585" s="70"/>
      <c r="M585" s="70"/>
      <c r="N585" s="148"/>
      <c r="O585" s="162"/>
      <c r="P585" s="162"/>
      <c r="Q585" s="162"/>
      <c r="R585" s="162"/>
      <c r="S585" s="162"/>
      <c r="T585" s="163"/>
      <c r="U585" s="70"/>
    </row>
    <row r="586">
      <c r="A586" s="164"/>
      <c r="B586" s="79"/>
      <c r="C586" s="79"/>
      <c r="D586" s="79"/>
      <c r="E586" s="159"/>
      <c r="F586" s="159"/>
      <c r="G586" s="159"/>
      <c r="H586" s="160"/>
      <c r="I586" s="160"/>
      <c r="J586" s="161"/>
      <c r="K586" s="161"/>
      <c r="L586" s="70"/>
      <c r="M586" s="70"/>
      <c r="N586" s="148"/>
      <c r="O586" s="162"/>
      <c r="P586" s="162"/>
      <c r="Q586" s="162"/>
      <c r="R586" s="162"/>
      <c r="S586" s="162"/>
      <c r="T586" s="163"/>
      <c r="U586" s="70"/>
    </row>
    <row r="587">
      <c r="A587" s="164"/>
      <c r="B587" s="79"/>
      <c r="C587" s="79"/>
      <c r="D587" s="79"/>
      <c r="E587" s="159"/>
      <c r="F587" s="159"/>
      <c r="G587" s="159"/>
      <c r="H587" s="160"/>
      <c r="I587" s="160"/>
      <c r="J587" s="161"/>
      <c r="K587" s="161"/>
      <c r="L587" s="70"/>
      <c r="M587" s="70"/>
      <c r="N587" s="148"/>
      <c r="O587" s="162"/>
      <c r="P587" s="162"/>
      <c r="Q587" s="162"/>
      <c r="R587" s="162"/>
      <c r="S587" s="162"/>
      <c r="T587" s="163"/>
      <c r="U587" s="70"/>
    </row>
    <row r="588">
      <c r="A588" s="164"/>
      <c r="B588" s="79"/>
      <c r="C588" s="79"/>
      <c r="D588" s="79"/>
      <c r="E588" s="159"/>
      <c r="F588" s="159"/>
      <c r="G588" s="159"/>
      <c r="H588" s="160"/>
      <c r="I588" s="160"/>
      <c r="J588" s="161"/>
      <c r="K588" s="161"/>
      <c r="L588" s="70"/>
      <c r="M588" s="70"/>
      <c r="N588" s="148"/>
      <c r="O588" s="162"/>
      <c r="P588" s="162"/>
      <c r="Q588" s="162"/>
      <c r="R588" s="162"/>
      <c r="S588" s="162"/>
      <c r="T588" s="163"/>
      <c r="U588" s="70"/>
    </row>
    <row r="589">
      <c r="A589" s="164"/>
      <c r="B589" s="79"/>
      <c r="C589" s="79"/>
      <c r="D589" s="79"/>
      <c r="E589" s="159"/>
      <c r="F589" s="159"/>
      <c r="G589" s="159"/>
      <c r="H589" s="160"/>
      <c r="I589" s="160"/>
      <c r="J589" s="161"/>
      <c r="K589" s="161"/>
      <c r="L589" s="70"/>
      <c r="M589" s="70"/>
      <c r="N589" s="148"/>
      <c r="O589" s="162"/>
      <c r="P589" s="162"/>
      <c r="Q589" s="162"/>
      <c r="R589" s="162"/>
      <c r="S589" s="162"/>
      <c r="T589" s="163"/>
      <c r="U589" s="70"/>
    </row>
    <row r="590">
      <c r="A590" s="164"/>
      <c r="B590" s="79"/>
      <c r="C590" s="79"/>
      <c r="D590" s="79"/>
      <c r="E590" s="159"/>
      <c r="F590" s="159"/>
      <c r="G590" s="159"/>
      <c r="H590" s="160"/>
      <c r="I590" s="160"/>
      <c r="J590" s="161"/>
      <c r="K590" s="161"/>
      <c r="L590" s="70"/>
      <c r="M590" s="70"/>
      <c r="N590" s="148"/>
      <c r="O590" s="162"/>
      <c r="P590" s="162"/>
      <c r="Q590" s="162"/>
      <c r="R590" s="162"/>
      <c r="S590" s="162"/>
      <c r="T590" s="163"/>
      <c r="U590" s="70"/>
    </row>
    <row r="591">
      <c r="A591" s="164"/>
      <c r="B591" s="79"/>
      <c r="C591" s="79"/>
      <c r="D591" s="79"/>
      <c r="E591" s="159"/>
      <c r="F591" s="159"/>
      <c r="G591" s="159"/>
      <c r="H591" s="160"/>
      <c r="I591" s="160"/>
      <c r="J591" s="161"/>
      <c r="K591" s="161"/>
      <c r="L591" s="70"/>
      <c r="M591" s="70"/>
      <c r="N591" s="148"/>
      <c r="O591" s="162"/>
      <c r="P591" s="162"/>
      <c r="Q591" s="162"/>
      <c r="R591" s="162"/>
      <c r="S591" s="162"/>
      <c r="T591" s="163"/>
      <c r="U591" s="70"/>
    </row>
    <row r="592">
      <c r="A592" s="164"/>
      <c r="B592" s="79"/>
      <c r="C592" s="79"/>
      <c r="D592" s="79"/>
      <c r="E592" s="159"/>
      <c r="F592" s="159"/>
      <c r="G592" s="159"/>
      <c r="H592" s="160"/>
      <c r="I592" s="160"/>
      <c r="J592" s="161"/>
      <c r="K592" s="161"/>
      <c r="L592" s="70"/>
      <c r="M592" s="70"/>
      <c r="N592" s="148"/>
      <c r="O592" s="162"/>
      <c r="P592" s="162"/>
      <c r="Q592" s="162"/>
      <c r="R592" s="162"/>
      <c r="S592" s="162"/>
      <c r="T592" s="163"/>
      <c r="U592" s="70"/>
    </row>
    <row r="593">
      <c r="A593" s="164"/>
      <c r="B593" s="79"/>
      <c r="C593" s="79"/>
      <c r="D593" s="79"/>
      <c r="E593" s="159"/>
      <c r="F593" s="159"/>
      <c r="G593" s="159"/>
      <c r="H593" s="160"/>
      <c r="I593" s="160"/>
      <c r="J593" s="161"/>
      <c r="K593" s="161"/>
      <c r="L593" s="70"/>
      <c r="M593" s="70"/>
      <c r="N593" s="148"/>
      <c r="O593" s="162"/>
      <c r="P593" s="162"/>
      <c r="Q593" s="162"/>
      <c r="R593" s="162"/>
      <c r="S593" s="162"/>
      <c r="T593" s="163"/>
      <c r="U593" s="70"/>
    </row>
    <row r="594">
      <c r="A594" s="164"/>
      <c r="B594" s="79"/>
      <c r="C594" s="79"/>
      <c r="D594" s="79"/>
      <c r="E594" s="159"/>
      <c r="F594" s="159"/>
      <c r="G594" s="159"/>
      <c r="H594" s="160"/>
      <c r="I594" s="160"/>
      <c r="J594" s="161"/>
      <c r="K594" s="161"/>
      <c r="L594" s="70"/>
      <c r="M594" s="70"/>
      <c r="N594" s="148"/>
      <c r="O594" s="162"/>
      <c r="P594" s="162"/>
      <c r="Q594" s="162"/>
      <c r="R594" s="162"/>
      <c r="S594" s="162"/>
      <c r="T594" s="163"/>
      <c r="U594" s="70"/>
    </row>
    <row r="595">
      <c r="A595" s="164"/>
      <c r="B595" s="79"/>
      <c r="C595" s="79"/>
      <c r="D595" s="79"/>
      <c r="E595" s="159"/>
      <c r="F595" s="159"/>
      <c r="G595" s="159"/>
      <c r="H595" s="160"/>
      <c r="I595" s="160"/>
      <c r="J595" s="161"/>
      <c r="K595" s="161"/>
      <c r="L595" s="70"/>
      <c r="M595" s="70"/>
      <c r="N595" s="148"/>
      <c r="O595" s="162"/>
      <c r="P595" s="162"/>
      <c r="Q595" s="162"/>
      <c r="R595" s="162"/>
      <c r="S595" s="162"/>
      <c r="T595" s="163"/>
      <c r="U595" s="70"/>
    </row>
    <row r="596">
      <c r="A596" s="164"/>
      <c r="B596" s="79"/>
      <c r="C596" s="79"/>
      <c r="D596" s="79"/>
      <c r="E596" s="159"/>
      <c r="F596" s="159"/>
      <c r="G596" s="159"/>
      <c r="H596" s="160"/>
      <c r="I596" s="160"/>
      <c r="J596" s="161"/>
      <c r="K596" s="161"/>
      <c r="L596" s="70"/>
      <c r="M596" s="70"/>
      <c r="N596" s="148"/>
      <c r="O596" s="162"/>
      <c r="P596" s="162"/>
      <c r="Q596" s="162"/>
      <c r="R596" s="162"/>
      <c r="S596" s="162"/>
      <c r="T596" s="163"/>
      <c r="U596" s="70"/>
    </row>
    <row r="597">
      <c r="A597" s="164"/>
      <c r="B597" s="79"/>
      <c r="C597" s="79"/>
      <c r="D597" s="79"/>
      <c r="E597" s="159"/>
      <c r="F597" s="159"/>
      <c r="G597" s="159"/>
      <c r="H597" s="160"/>
      <c r="I597" s="160"/>
      <c r="J597" s="161"/>
      <c r="K597" s="161"/>
      <c r="L597" s="70"/>
      <c r="M597" s="70"/>
      <c r="N597" s="148"/>
      <c r="O597" s="162"/>
      <c r="P597" s="162"/>
      <c r="Q597" s="162"/>
      <c r="R597" s="162"/>
      <c r="S597" s="162"/>
      <c r="T597" s="163"/>
      <c r="U597" s="70"/>
    </row>
    <row r="598">
      <c r="A598" s="164"/>
      <c r="B598" s="79"/>
      <c r="C598" s="79"/>
      <c r="D598" s="79"/>
      <c r="E598" s="159"/>
      <c r="F598" s="159"/>
      <c r="G598" s="159"/>
      <c r="H598" s="160"/>
      <c r="I598" s="160"/>
      <c r="J598" s="161"/>
      <c r="K598" s="161"/>
      <c r="L598" s="70"/>
      <c r="M598" s="70"/>
      <c r="N598" s="148"/>
      <c r="O598" s="162"/>
      <c r="P598" s="162"/>
      <c r="Q598" s="162"/>
      <c r="R598" s="162"/>
      <c r="S598" s="162"/>
      <c r="T598" s="163"/>
      <c r="U598" s="70"/>
    </row>
    <row r="599">
      <c r="A599" s="164"/>
      <c r="B599" s="79"/>
      <c r="C599" s="79"/>
      <c r="D599" s="79"/>
      <c r="E599" s="159"/>
      <c r="F599" s="159"/>
      <c r="G599" s="159"/>
      <c r="H599" s="160"/>
      <c r="I599" s="160"/>
      <c r="J599" s="161"/>
      <c r="K599" s="161"/>
      <c r="L599" s="70"/>
      <c r="M599" s="70"/>
      <c r="N599" s="148"/>
      <c r="O599" s="162"/>
      <c r="P599" s="162"/>
      <c r="Q599" s="162"/>
      <c r="R599" s="162"/>
      <c r="S599" s="162"/>
      <c r="T599" s="163"/>
      <c r="U599" s="70"/>
    </row>
    <row r="600">
      <c r="A600" s="164"/>
      <c r="B600" s="79"/>
      <c r="C600" s="79"/>
      <c r="D600" s="79"/>
      <c r="E600" s="159"/>
      <c r="F600" s="159"/>
      <c r="G600" s="159"/>
      <c r="H600" s="160"/>
      <c r="I600" s="160"/>
      <c r="J600" s="161"/>
      <c r="K600" s="161"/>
      <c r="L600" s="70"/>
      <c r="M600" s="70"/>
      <c r="N600" s="148"/>
      <c r="O600" s="162"/>
      <c r="P600" s="162"/>
      <c r="Q600" s="162"/>
      <c r="R600" s="162"/>
      <c r="S600" s="162"/>
      <c r="T600" s="163"/>
      <c r="U600" s="70"/>
    </row>
    <row r="601">
      <c r="A601" s="164"/>
      <c r="B601" s="79"/>
      <c r="C601" s="79"/>
      <c r="D601" s="79"/>
      <c r="E601" s="159"/>
      <c r="F601" s="159"/>
      <c r="G601" s="159"/>
      <c r="H601" s="160"/>
      <c r="I601" s="160"/>
      <c r="J601" s="161"/>
      <c r="K601" s="161"/>
      <c r="L601" s="70"/>
      <c r="M601" s="70"/>
      <c r="N601" s="148"/>
      <c r="O601" s="162"/>
      <c r="P601" s="162"/>
      <c r="Q601" s="162"/>
      <c r="R601" s="162"/>
      <c r="S601" s="162"/>
      <c r="T601" s="163"/>
      <c r="U601" s="70"/>
    </row>
    <row r="602">
      <c r="A602" s="164"/>
      <c r="B602" s="79"/>
      <c r="C602" s="79"/>
      <c r="D602" s="79"/>
      <c r="E602" s="159"/>
      <c r="F602" s="159"/>
      <c r="G602" s="159"/>
      <c r="H602" s="160"/>
      <c r="I602" s="160"/>
      <c r="J602" s="161"/>
      <c r="K602" s="161"/>
      <c r="L602" s="70"/>
      <c r="M602" s="70"/>
      <c r="N602" s="148"/>
      <c r="O602" s="162"/>
      <c r="P602" s="162"/>
      <c r="Q602" s="162"/>
      <c r="R602" s="162"/>
      <c r="S602" s="162"/>
      <c r="T602" s="163"/>
      <c r="U602" s="70"/>
    </row>
    <row r="603">
      <c r="A603" s="164"/>
      <c r="B603" s="79"/>
      <c r="C603" s="79"/>
      <c r="D603" s="79"/>
      <c r="E603" s="159"/>
      <c r="F603" s="159"/>
      <c r="G603" s="159"/>
      <c r="H603" s="160"/>
      <c r="I603" s="160"/>
      <c r="J603" s="161"/>
      <c r="K603" s="161"/>
      <c r="L603" s="70"/>
      <c r="M603" s="70"/>
      <c r="N603" s="148"/>
      <c r="O603" s="162"/>
      <c r="P603" s="162"/>
      <c r="Q603" s="162"/>
      <c r="R603" s="162"/>
      <c r="S603" s="162"/>
      <c r="T603" s="163"/>
      <c r="U603" s="70"/>
    </row>
    <row r="604">
      <c r="A604" s="164"/>
      <c r="B604" s="79"/>
      <c r="C604" s="79"/>
      <c r="D604" s="79"/>
      <c r="E604" s="159"/>
      <c r="F604" s="159"/>
      <c r="G604" s="159"/>
      <c r="H604" s="160"/>
      <c r="I604" s="160"/>
      <c r="J604" s="161"/>
      <c r="K604" s="161"/>
      <c r="L604" s="70"/>
      <c r="M604" s="70"/>
      <c r="N604" s="148"/>
      <c r="O604" s="162"/>
      <c r="P604" s="162"/>
      <c r="Q604" s="162"/>
      <c r="R604" s="162"/>
      <c r="S604" s="162"/>
      <c r="T604" s="163"/>
      <c r="U604" s="70"/>
    </row>
    <row r="605">
      <c r="A605" s="164"/>
      <c r="B605" s="79"/>
      <c r="C605" s="79"/>
      <c r="D605" s="79"/>
      <c r="E605" s="159"/>
      <c r="F605" s="159"/>
      <c r="G605" s="159"/>
      <c r="H605" s="160"/>
      <c r="I605" s="160"/>
      <c r="J605" s="161"/>
      <c r="K605" s="161"/>
      <c r="L605" s="70"/>
      <c r="M605" s="70"/>
      <c r="N605" s="148"/>
      <c r="O605" s="162"/>
      <c r="P605" s="162"/>
      <c r="Q605" s="162"/>
      <c r="R605" s="162"/>
      <c r="S605" s="162"/>
      <c r="T605" s="163"/>
      <c r="U605" s="70"/>
    </row>
    <row r="606">
      <c r="A606" s="164"/>
      <c r="B606" s="79"/>
      <c r="C606" s="79"/>
      <c r="D606" s="79"/>
      <c r="E606" s="159"/>
      <c r="F606" s="159"/>
      <c r="G606" s="159"/>
      <c r="H606" s="160"/>
      <c r="I606" s="160"/>
      <c r="J606" s="161"/>
      <c r="K606" s="161"/>
      <c r="L606" s="70"/>
      <c r="M606" s="70"/>
      <c r="N606" s="148"/>
      <c r="O606" s="162"/>
      <c r="P606" s="162"/>
      <c r="Q606" s="162"/>
      <c r="R606" s="162"/>
      <c r="S606" s="162"/>
      <c r="T606" s="163"/>
      <c r="U606" s="70"/>
    </row>
    <row r="607">
      <c r="A607" s="164"/>
      <c r="B607" s="79"/>
      <c r="C607" s="79"/>
      <c r="D607" s="79"/>
      <c r="E607" s="159"/>
      <c r="F607" s="159"/>
      <c r="G607" s="159"/>
      <c r="H607" s="160"/>
      <c r="I607" s="160"/>
      <c r="J607" s="161"/>
      <c r="K607" s="161"/>
      <c r="L607" s="70"/>
      <c r="M607" s="70"/>
      <c r="N607" s="148"/>
      <c r="O607" s="162"/>
      <c r="P607" s="162"/>
      <c r="Q607" s="162"/>
      <c r="R607" s="162"/>
      <c r="S607" s="162"/>
      <c r="T607" s="163"/>
      <c r="U607" s="70"/>
    </row>
    <row r="608">
      <c r="A608" s="164"/>
      <c r="B608" s="79"/>
      <c r="C608" s="79"/>
      <c r="D608" s="79"/>
      <c r="E608" s="159"/>
      <c r="F608" s="159"/>
      <c r="G608" s="159"/>
      <c r="H608" s="160"/>
      <c r="I608" s="160"/>
      <c r="J608" s="161"/>
      <c r="K608" s="161"/>
      <c r="L608" s="70"/>
      <c r="M608" s="70"/>
      <c r="N608" s="148"/>
      <c r="O608" s="162"/>
      <c r="P608" s="162"/>
      <c r="Q608" s="162"/>
      <c r="R608" s="162"/>
      <c r="S608" s="162"/>
      <c r="T608" s="163"/>
      <c r="U608" s="70"/>
    </row>
    <row r="609">
      <c r="A609" s="164"/>
      <c r="B609" s="79"/>
      <c r="C609" s="79"/>
      <c r="D609" s="79"/>
      <c r="E609" s="159"/>
      <c r="F609" s="159"/>
      <c r="G609" s="159"/>
      <c r="H609" s="160"/>
      <c r="I609" s="160"/>
      <c r="J609" s="161"/>
      <c r="K609" s="161"/>
      <c r="L609" s="70"/>
      <c r="M609" s="70"/>
      <c r="N609" s="148"/>
      <c r="O609" s="162"/>
      <c r="P609" s="162"/>
      <c r="Q609" s="162"/>
      <c r="R609" s="162"/>
      <c r="S609" s="162"/>
      <c r="T609" s="163"/>
      <c r="U609" s="70"/>
    </row>
    <row r="610">
      <c r="A610" s="164"/>
      <c r="B610" s="79"/>
      <c r="C610" s="79"/>
      <c r="D610" s="79"/>
      <c r="E610" s="159"/>
      <c r="F610" s="159"/>
      <c r="G610" s="159"/>
      <c r="H610" s="160"/>
      <c r="I610" s="160"/>
      <c r="J610" s="161"/>
      <c r="K610" s="161"/>
      <c r="L610" s="70"/>
      <c r="M610" s="70"/>
      <c r="N610" s="148"/>
      <c r="O610" s="162"/>
      <c r="P610" s="162"/>
      <c r="Q610" s="162"/>
      <c r="R610" s="162"/>
      <c r="S610" s="162"/>
      <c r="T610" s="163"/>
      <c r="U610" s="70"/>
    </row>
    <row r="611">
      <c r="A611" s="164"/>
      <c r="B611" s="79"/>
      <c r="C611" s="79"/>
      <c r="D611" s="79"/>
      <c r="E611" s="159"/>
      <c r="F611" s="159"/>
      <c r="G611" s="159"/>
      <c r="H611" s="160"/>
      <c r="I611" s="160"/>
      <c r="J611" s="161"/>
      <c r="K611" s="161"/>
      <c r="L611" s="70"/>
      <c r="M611" s="70"/>
      <c r="N611" s="148"/>
      <c r="O611" s="162"/>
      <c r="P611" s="162"/>
      <c r="Q611" s="162"/>
      <c r="R611" s="162"/>
      <c r="S611" s="162"/>
      <c r="T611" s="163"/>
      <c r="U611" s="70"/>
    </row>
    <row r="612">
      <c r="A612" s="164"/>
      <c r="B612" s="79"/>
      <c r="C612" s="79"/>
      <c r="D612" s="79"/>
      <c r="E612" s="159"/>
      <c r="F612" s="159"/>
      <c r="G612" s="159"/>
      <c r="H612" s="160"/>
      <c r="I612" s="160"/>
      <c r="J612" s="161"/>
      <c r="K612" s="161"/>
      <c r="L612" s="70"/>
      <c r="M612" s="70"/>
      <c r="N612" s="148"/>
      <c r="O612" s="162"/>
      <c r="P612" s="162"/>
      <c r="Q612" s="162"/>
      <c r="R612" s="162"/>
      <c r="S612" s="162"/>
      <c r="T612" s="163"/>
      <c r="U612" s="70"/>
    </row>
    <row r="613">
      <c r="A613" s="164"/>
      <c r="B613" s="79"/>
      <c r="C613" s="79"/>
      <c r="D613" s="79"/>
      <c r="E613" s="159"/>
      <c r="F613" s="159"/>
      <c r="G613" s="159"/>
      <c r="H613" s="160"/>
      <c r="I613" s="160"/>
      <c r="J613" s="161"/>
      <c r="K613" s="161"/>
      <c r="L613" s="70"/>
      <c r="M613" s="70"/>
      <c r="N613" s="148"/>
      <c r="O613" s="162"/>
      <c r="P613" s="162"/>
      <c r="Q613" s="162"/>
      <c r="R613" s="162"/>
      <c r="S613" s="162"/>
      <c r="T613" s="163"/>
      <c r="U613" s="70"/>
    </row>
    <row r="614">
      <c r="A614" s="164"/>
      <c r="B614" s="79"/>
      <c r="C614" s="79"/>
      <c r="D614" s="79"/>
      <c r="E614" s="159"/>
      <c r="F614" s="159"/>
      <c r="G614" s="159"/>
      <c r="H614" s="160"/>
      <c r="I614" s="160"/>
      <c r="J614" s="161"/>
      <c r="K614" s="161"/>
      <c r="L614" s="70"/>
      <c r="M614" s="70"/>
      <c r="N614" s="148"/>
      <c r="O614" s="162"/>
      <c r="P614" s="162"/>
      <c r="Q614" s="162"/>
      <c r="R614" s="162"/>
      <c r="S614" s="162"/>
      <c r="T614" s="163"/>
      <c r="U614" s="70"/>
    </row>
    <row r="615">
      <c r="A615" s="164"/>
      <c r="B615" s="79"/>
      <c r="C615" s="79"/>
      <c r="D615" s="79"/>
      <c r="E615" s="159"/>
      <c r="F615" s="159"/>
      <c r="G615" s="159"/>
      <c r="H615" s="160"/>
      <c r="I615" s="160"/>
      <c r="J615" s="161"/>
      <c r="K615" s="161"/>
      <c r="L615" s="70"/>
      <c r="M615" s="70"/>
      <c r="N615" s="148"/>
      <c r="O615" s="162"/>
      <c r="P615" s="162"/>
      <c r="Q615" s="162"/>
      <c r="R615" s="162"/>
      <c r="S615" s="162"/>
      <c r="T615" s="163"/>
      <c r="U615" s="70"/>
    </row>
    <row r="616">
      <c r="A616" s="164"/>
      <c r="B616" s="79"/>
      <c r="C616" s="79"/>
      <c r="D616" s="79"/>
      <c r="E616" s="159"/>
      <c r="F616" s="159"/>
      <c r="G616" s="159"/>
      <c r="H616" s="160"/>
      <c r="I616" s="160"/>
      <c r="J616" s="161"/>
      <c r="K616" s="161"/>
      <c r="L616" s="70"/>
      <c r="M616" s="70"/>
      <c r="N616" s="148"/>
      <c r="O616" s="162"/>
      <c r="P616" s="162"/>
      <c r="Q616" s="162"/>
      <c r="R616" s="162"/>
      <c r="S616" s="162"/>
      <c r="T616" s="163"/>
      <c r="U616" s="70"/>
    </row>
    <row r="617">
      <c r="A617" s="164"/>
      <c r="B617" s="79"/>
      <c r="C617" s="79"/>
      <c r="D617" s="79"/>
      <c r="E617" s="159"/>
      <c r="F617" s="159"/>
      <c r="G617" s="159"/>
      <c r="H617" s="160"/>
      <c r="I617" s="160"/>
      <c r="J617" s="161"/>
      <c r="K617" s="161"/>
      <c r="L617" s="70"/>
      <c r="M617" s="70"/>
      <c r="N617" s="148"/>
      <c r="O617" s="162"/>
      <c r="P617" s="162"/>
      <c r="Q617" s="162"/>
      <c r="R617" s="162"/>
      <c r="S617" s="162"/>
      <c r="T617" s="163"/>
      <c r="U617" s="70"/>
    </row>
    <row r="618">
      <c r="A618" s="164"/>
      <c r="B618" s="79"/>
      <c r="C618" s="79"/>
      <c r="D618" s="79"/>
      <c r="E618" s="159"/>
      <c r="F618" s="159"/>
      <c r="G618" s="159"/>
      <c r="H618" s="160"/>
      <c r="I618" s="160"/>
      <c r="J618" s="161"/>
      <c r="K618" s="161"/>
      <c r="L618" s="70"/>
      <c r="M618" s="70"/>
      <c r="N618" s="148"/>
      <c r="O618" s="162"/>
      <c r="P618" s="162"/>
      <c r="Q618" s="162"/>
      <c r="R618" s="162"/>
      <c r="S618" s="162"/>
      <c r="T618" s="163"/>
      <c r="U618" s="70"/>
    </row>
    <row r="619">
      <c r="A619" s="164"/>
      <c r="B619" s="79"/>
      <c r="C619" s="79"/>
      <c r="D619" s="79"/>
      <c r="E619" s="159"/>
      <c r="F619" s="159"/>
      <c r="G619" s="159"/>
      <c r="H619" s="160"/>
      <c r="I619" s="160"/>
      <c r="J619" s="161"/>
      <c r="K619" s="161"/>
      <c r="L619" s="70"/>
      <c r="M619" s="70"/>
      <c r="N619" s="148"/>
      <c r="O619" s="162"/>
      <c r="P619" s="162"/>
      <c r="Q619" s="162"/>
      <c r="R619" s="162"/>
      <c r="S619" s="162"/>
      <c r="T619" s="163"/>
      <c r="U619" s="70"/>
    </row>
    <row r="620">
      <c r="A620" s="164"/>
      <c r="B620" s="79"/>
      <c r="C620" s="79"/>
      <c r="D620" s="79"/>
      <c r="E620" s="159"/>
      <c r="F620" s="159"/>
      <c r="G620" s="159"/>
      <c r="H620" s="160"/>
      <c r="I620" s="160"/>
      <c r="J620" s="161"/>
      <c r="K620" s="161"/>
      <c r="L620" s="70"/>
      <c r="M620" s="70"/>
      <c r="N620" s="148"/>
      <c r="O620" s="162"/>
      <c r="P620" s="162"/>
      <c r="Q620" s="162"/>
      <c r="R620" s="162"/>
      <c r="S620" s="162"/>
      <c r="T620" s="163"/>
      <c r="U620" s="70"/>
    </row>
    <row r="621">
      <c r="A621" s="164"/>
      <c r="B621" s="79"/>
      <c r="C621" s="79"/>
      <c r="D621" s="79"/>
      <c r="E621" s="159"/>
      <c r="F621" s="159"/>
      <c r="G621" s="159"/>
      <c r="H621" s="160"/>
      <c r="I621" s="160"/>
      <c r="J621" s="161"/>
      <c r="K621" s="161"/>
      <c r="L621" s="70"/>
      <c r="M621" s="70"/>
      <c r="N621" s="148"/>
      <c r="O621" s="162"/>
      <c r="P621" s="162"/>
      <c r="Q621" s="162"/>
      <c r="R621" s="162"/>
      <c r="S621" s="162"/>
      <c r="T621" s="163"/>
      <c r="U621" s="70"/>
    </row>
    <row r="622">
      <c r="A622" s="164"/>
      <c r="B622" s="79"/>
      <c r="C622" s="79"/>
      <c r="D622" s="79"/>
      <c r="E622" s="159"/>
      <c r="F622" s="159"/>
      <c r="G622" s="159"/>
      <c r="H622" s="160"/>
      <c r="I622" s="160"/>
      <c r="J622" s="161"/>
      <c r="K622" s="161"/>
      <c r="L622" s="70"/>
      <c r="M622" s="70"/>
      <c r="N622" s="148"/>
      <c r="O622" s="162"/>
      <c r="P622" s="162"/>
      <c r="Q622" s="162"/>
      <c r="R622" s="162"/>
      <c r="S622" s="162"/>
      <c r="T622" s="163"/>
      <c r="U622" s="70"/>
    </row>
    <row r="623">
      <c r="A623" s="164"/>
      <c r="B623" s="79"/>
      <c r="C623" s="79"/>
      <c r="D623" s="79"/>
      <c r="E623" s="159"/>
      <c r="F623" s="159"/>
      <c r="G623" s="159"/>
      <c r="H623" s="160"/>
      <c r="I623" s="160"/>
      <c r="J623" s="161"/>
      <c r="K623" s="161"/>
      <c r="L623" s="70"/>
      <c r="M623" s="70"/>
      <c r="N623" s="148"/>
      <c r="O623" s="162"/>
      <c r="P623" s="162"/>
      <c r="Q623" s="162"/>
      <c r="R623" s="162"/>
      <c r="S623" s="162"/>
      <c r="T623" s="163"/>
      <c r="U623" s="70"/>
    </row>
    <row r="624">
      <c r="A624" s="164"/>
      <c r="B624" s="79"/>
      <c r="C624" s="79"/>
      <c r="D624" s="79"/>
      <c r="E624" s="159"/>
      <c r="F624" s="159"/>
      <c r="G624" s="159"/>
      <c r="H624" s="160"/>
      <c r="I624" s="160"/>
      <c r="J624" s="161"/>
      <c r="K624" s="161"/>
      <c r="L624" s="70"/>
      <c r="M624" s="70"/>
      <c r="N624" s="148"/>
      <c r="O624" s="162"/>
      <c r="P624" s="162"/>
      <c r="Q624" s="162"/>
      <c r="R624" s="162"/>
      <c r="S624" s="162"/>
      <c r="T624" s="163"/>
      <c r="U624" s="70"/>
    </row>
    <row r="625">
      <c r="A625" s="164"/>
      <c r="B625" s="79"/>
      <c r="C625" s="79"/>
      <c r="D625" s="79"/>
      <c r="E625" s="159"/>
      <c r="F625" s="159"/>
      <c r="G625" s="159"/>
      <c r="H625" s="160"/>
      <c r="I625" s="160"/>
      <c r="J625" s="161"/>
      <c r="K625" s="161"/>
      <c r="L625" s="70"/>
      <c r="M625" s="70"/>
      <c r="N625" s="148"/>
      <c r="O625" s="162"/>
      <c r="P625" s="162"/>
      <c r="Q625" s="162"/>
      <c r="R625" s="162"/>
      <c r="S625" s="162"/>
      <c r="T625" s="163"/>
      <c r="U625" s="70"/>
    </row>
    <row r="626">
      <c r="A626" s="164"/>
      <c r="B626" s="79"/>
      <c r="C626" s="79"/>
      <c r="D626" s="79"/>
      <c r="E626" s="159"/>
      <c r="F626" s="159"/>
      <c r="G626" s="159"/>
      <c r="H626" s="160"/>
      <c r="I626" s="160"/>
      <c r="J626" s="161"/>
      <c r="K626" s="161"/>
      <c r="L626" s="70"/>
      <c r="M626" s="70"/>
      <c r="N626" s="148"/>
      <c r="O626" s="162"/>
      <c r="P626" s="162"/>
      <c r="Q626" s="162"/>
      <c r="R626" s="162"/>
      <c r="S626" s="162"/>
      <c r="T626" s="163"/>
      <c r="U626" s="70"/>
    </row>
    <row r="627">
      <c r="A627" s="164"/>
      <c r="B627" s="79"/>
      <c r="C627" s="79"/>
      <c r="D627" s="79"/>
      <c r="E627" s="159"/>
      <c r="F627" s="159"/>
      <c r="G627" s="159"/>
      <c r="H627" s="160"/>
      <c r="I627" s="160"/>
      <c r="J627" s="161"/>
      <c r="K627" s="161"/>
      <c r="L627" s="70"/>
      <c r="M627" s="70"/>
      <c r="N627" s="148"/>
      <c r="O627" s="162"/>
      <c r="P627" s="162"/>
      <c r="Q627" s="162"/>
      <c r="R627" s="162"/>
      <c r="S627" s="162"/>
      <c r="T627" s="163"/>
      <c r="U627" s="70"/>
    </row>
    <row r="628">
      <c r="A628" s="164"/>
      <c r="B628" s="79"/>
      <c r="C628" s="79"/>
      <c r="D628" s="79"/>
      <c r="E628" s="159"/>
      <c r="F628" s="159"/>
      <c r="G628" s="159"/>
      <c r="H628" s="160"/>
      <c r="I628" s="160"/>
      <c r="J628" s="161"/>
      <c r="K628" s="161"/>
      <c r="L628" s="70"/>
      <c r="M628" s="70"/>
      <c r="N628" s="148"/>
      <c r="O628" s="162"/>
      <c r="P628" s="162"/>
      <c r="Q628" s="162"/>
      <c r="R628" s="162"/>
      <c r="S628" s="162"/>
      <c r="T628" s="163"/>
      <c r="U628" s="70"/>
    </row>
    <row r="629">
      <c r="A629" s="164"/>
      <c r="B629" s="79"/>
      <c r="C629" s="79"/>
      <c r="D629" s="79"/>
      <c r="E629" s="159"/>
      <c r="F629" s="159"/>
      <c r="G629" s="159"/>
      <c r="H629" s="160"/>
      <c r="I629" s="160"/>
      <c r="J629" s="161"/>
      <c r="K629" s="161"/>
      <c r="L629" s="70"/>
      <c r="M629" s="70"/>
      <c r="N629" s="148"/>
      <c r="O629" s="162"/>
      <c r="P629" s="162"/>
      <c r="Q629" s="162"/>
      <c r="R629" s="162"/>
      <c r="S629" s="162"/>
      <c r="T629" s="163"/>
      <c r="U629" s="70"/>
    </row>
    <row r="630">
      <c r="A630" s="164"/>
      <c r="B630" s="79"/>
      <c r="C630" s="79"/>
      <c r="D630" s="79"/>
      <c r="E630" s="159"/>
      <c r="F630" s="159"/>
      <c r="G630" s="159"/>
      <c r="H630" s="160"/>
      <c r="I630" s="160"/>
      <c r="J630" s="161"/>
      <c r="K630" s="161"/>
      <c r="L630" s="70"/>
      <c r="M630" s="70"/>
      <c r="N630" s="148"/>
      <c r="O630" s="162"/>
      <c r="P630" s="162"/>
      <c r="Q630" s="162"/>
      <c r="R630" s="162"/>
      <c r="S630" s="162"/>
      <c r="T630" s="163"/>
      <c r="U630" s="70"/>
    </row>
    <row r="631">
      <c r="A631" s="164"/>
      <c r="B631" s="79"/>
      <c r="C631" s="79"/>
      <c r="D631" s="79"/>
      <c r="E631" s="159"/>
      <c r="F631" s="159"/>
      <c r="G631" s="159"/>
      <c r="H631" s="160"/>
      <c r="I631" s="160"/>
      <c r="J631" s="161"/>
      <c r="K631" s="161"/>
      <c r="L631" s="70"/>
      <c r="M631" s="70"/>
      <c r="N631" s="148"/>
      <c r="O631" s="162"/>
      <c r="P631" s="162"/>
      <c r="Q631" s="162"/>
      <c r="R631" s="162"/>
      <c r="S631" s="162"/>
      <c r="T631" s="163"/>
      <c r="U631" s="70"/>
    </row>
    <row r="632">
      <c r="A632" s="164"/>
      <c r="B632" s="79"/>
      <c r="C632" s="79"/>
      <c r="D632" s="79"/>
      <c r="E632" s="159"/>
      <c r="F632" s="159"/>
      <c r="G632" s="159"/>
      <c r="H632" s="160"/>
      <c r="I632" s="160"/>
      <c r="J632" s="161"/>
      <c r="K632" s="161"/>
      <c r="L632" s="70"/>
      <c r="M632" s="70"/>
      <c r="N632" s="148"/>
      <c r="O632" s="162"/>
      <c r="P632" s="162"/>
      <c r="Q632" s="162"/>
      <c r="R632" s="162"/>
      <c r="S632" s="162"/>
      <c r="T632" s="163"/>
      <c r="U632" s="70"/>
    </row>
    <row r="633">
      <c r="A633" s="164"/>
      <c r="B633" s="79"/>
      <c r="C633" s="79"/>
      <c r="D633" s="79"/>
      <c r="E633" s="159"/>
      <c r="F633" s="159"/>
      <c r="G633" s="159"/>
      <c r="H633" s="160"/>
      <c r="I633" s="160"/>
      <c r="J633" s="161"/>
      <c r="K633" s="161"/>
      <c r="L633" s="70"/>
      <c r="M633" s="70"/>
      <c r="N633" s="148"/>
      <c r="O633" s="162"/>
      <c r="P633" s="162"/>
      <c r="Q633" s="162"/>
      <c r="R633" s="162"/>
      <c r="S633" s="162"/>
      <c r="T633" s="163"/>
      <c r="U633" s="70"/>
    </row>
    <row r="634">
      <c r="A634" s="164"/>
      <c r="B634" s="79"/>
      <c r="C634" s="79"/>
      <c r="D634" s="79"/>
      <c r="E634" s="159"/>
      <c r="F634" s="159"/>
      <c r="G634" s="159"/>
      <c r="H634" s="160"/>
      <c r="I634" s="160"/>
      <c r="J634" s="161"/>
      <c r="K634" s="161"/>
      <c r="L634" s="70"/>
      <c r="M634" s="70"/>
      <c r="N634" s="148"/>
      <c r="O634" s="162"/>
      <c r="P634" s="162"/>
      <c r="Q634" s="162"/>
      <c r="R634" s="162"/>
      <c r="S634" s="162"/>
      <c r="T634" s="163"/>
      <c r="U634" s="70"/>
    </row>
    <row r="635">
      <c r="A635" s="164"/>
      <c r="B635" s="79"/>
      <c r="C635" s="79"/>
      <c r="D635" s="79"/>
      <c r="E635" s="159"/>
      <c r="F635" s="159"/>
      <c r="G635" s="159"/>
      <c r="H635" s="160"/>
      <c r="I635" s="160"/>
      <c r="J635" s="161"/>
      <c r="K635" s="161"/>
      <c r="L635" s="70"/>
      <c r="M635" s="70"/>
      <c r="N635" s="148"/>
      <c r="O635" s="162"/>
      <c r="P635" s="162"/>
      <c r="Q635" s="162"/>
      <c r="R635" s="162"/>
      <c r="S635" s="162"/>
      <c r="T635" s="163"/>
      <c r="U635" s="70"/>
    </row>
    <row r="636">
      <c r="A636" s="164"/>
      <c r="B636" s="79"/>
      <c r="C636" s="79"/>
      <c r="D636" s="79"/>
      <c r="E636" s="159"/>
      <c r="F636" s="159"/>
      <c r="G636" s="159"/>
      <c r="H636" s="160"/>
      <c r="I636" s="160"/>
      <c r="J636" s="161"/>
      <c r="K636" s="161"/>
      <c r="L636" s="70"/>
      <c r="M636" s="70"/>
      <c r="N636" s="148"/>
      <c r="O636" s="162"/>
      <c r="P636" s="162"/>
      <c r="Q636" s="162"/>
      <c r="R636" s="162"/>
      <c r="S636" s="162"/>
      <c r="T636" s="163"/>
      <c r="U636" s="70"/>
    </row>
    <row r="637">
      <c r="A637" s="164"/>
      <c r="B637" s="79"/>
      <c r="C637" s="79"/>
      <c r="D637" s="79"/>
      <c r="E637" s="159"/>
      <c r="F637" s="159"/>
      <c r="G637" s="159"/>
      <c r="H637" s="160"/>
      <c r="I637" s="160"/>
      <c r="J637" s="161"/>
      <c r="K637" s="161"/>
      <c r="L637" s="70"/>
      <c r="M637" s="70"/>
      <c r="N637" s="148"/>
      <c r="O637" s="162"/>
      <c r="P637" s="162"/>
      <c r="Q637" s="162"/>
      <c r="R637" s="162"/>
      <c r="S637" s="162"/>
      <c r="T637" s="163"/>
      <c r="U637" s="70"/>
    </row>
    <row r="638">
      <c r="A638" s="164"/>
      <c r="B638" s="79"/>
      <c r="C638" s="79"/>
      <c r="D638" s="79"/>
      <c r="E638" s="159"/>
      <c r="F638" s="159"/>
      <c r="G638" s="159"/>
      <c r="H638" s="160"/>
      <c r="I638" s="160"/>
      <c r="J638" s="161"/>
      <c r="K638" s="161"/>
      <c r="L638" s="70"/>
      <c r="M638" s="70"/>
      <c r="N638" s="148"/>
      <c r="O638" s="162"/>
      <c r="P638" s="162"/>
      <c r="Q638" s="162"/>
      <c r="R638" s="162"/>
      <c r="S638" s="162"/>
      <c r="T638" s="163"/>
      <c r="U638" s="70"/>
    </row>
    <row r="639">
      <c r="A639" s="164"/>
      <c r="B639" s="79"/>
      <c r="C639" s="79"/>
      <c r="D639" s="79"/>
      <c r="E639" s="159"/>
      <c r="F639" s="159"/>
      <c r="G639" s="159"/>
      <c r="H639" s="160"/>
      <c r="I639" s="160"/>
      <c r="J639" s="161"/>
      <c r="K639" s="161"/>
      <c r="L639" s="70"/>
      <c r="M639" s="70"/>
      <c r="N639" s="148"/>
      <c r="O639" s="162"/>
      <c r="P639" s="162"/>
      <c r="Q639" s="162"/>
      <c r="R639" s="162"/>
      <c r="S639" s="162"/>
      <c r="T639" s="163"/>
      <c r="U639" s="70"/>
    </row>
    <row r="640">
      <c r="A640" s="164"/>
      <c r="B640" s="79"/>
      <c r="C640" s="79"/>
      <c r="D640" s="79"/>
      <c r="E640" s="159"/>
      <c r="F640" s="159"/>
      <c r="G640" s="159"/>
      <c r="H640" s="160"/>
      <c r="I640" s="160"/>
      <c r="J640" s="161"/>
      <c r="K640" s="161"/>
      <c r="L640" s="70"/>
      <c r="M640" s="70"/>
      <c r="N640" s="148"/>
      <c r="O640" s="162"/>
      <c r="P640" s="162"/>
      <c r="Q640" s="162"/>
      <c r="R640" s="162"/>
      <c r="S640" s="162"/>
      <c r="T640" s="163"/>
      <c r="U640" s="70"/>
    </row>
    <row r="641">
      <c r="A641" s="164"/>
      <c r="B641" s="79"/>
      <c r="C641" s="79"/>
      <c r="D641" s="79"/>
      <c r="E641" s="159"/>
      <c r="F641" s="159"/>
      <c r="G641" s="159"/>
      <c r="H641" s="160"/>
      <c r="I641" s="160"/>
      <c r="J641" s="161"/>
      <c r="K641" s="161"/>
      <c r="L641" s="70"/>
      <c r="M641" s="70"/>
      <c r="N641" s="148"/>
      <c r="O641" s="162"/>
      <c r="P641" s="162"/>
      <c r="Q641" s="162"/>
      <c r="R641" s="162"/>
      <c r="S641" s="162"/>
      <c r="T641" s="163"/>
      <c r="U641" s="70"/>
    </row>
    <row r="642">
      <c r="A642" s="164"/>
      <c r="B642" s="79"/>
      <c r="C642" s="79"/>
      <c r="D642" s="79"/>
      <c r="E642" s="159"/>
      <c r="F642" s="159"/>
      <c r="G642" s="159"/>
      <c r="H642" s="160"/>
      <c r="I642" s="160"/>
      <c r="J642" s="161"/>
      <c r="K642" s="161"/>
      <c r="L642" s="70"/>
      <c r="M642" s="70"/>
      <c r="N642" s="148"/>
      <c r="O642" s="162"/>
      <c r="P642" s="162"/>
      <c r="Q642" s="162"/>
      <c r="R642" s="162"/>
      <c r="S642" s="162"/>
      <c r="T642" s="163"/>
      <c r="U642" s="70"/>
    </row>
    <row r="643">
      <c r="A643" s="164"/>
      <c r="B643" s="79"/>
      <c r="C643" s="79"/>
      <c r="D643" s="79"/>
      <c r="E643" s="159"/>
      <c r="F643" s="159"/>
      <c r="G643" s="159"/>
      <c r="H643" s="160"/>
      <c r="I643" s="160"/>
      <c r="J643" s="161"/>
      <c r="K643" s="161"/>
      <c r="L643" s="70"/>
      <c r="M643" s="70"/>
      <c r="N643" s="148"/>
      <c r="O643" s="162"/>
      <c r="P643" s="162"/>
      <c r="Q643" s="162"/>
      <c r="R643" s="162"/>
      <c r="S643" s="162"/>
      <c r="T643" s="163"/>
      <c r="U643" s="70"/>
    </row>
    <row r="644">
      <c r="A644" s="164"/>
      <c r="B644" s="79"/>
      <c r="C644" s="79"/>
      <c r="D644" s="79"/>
      <c r="E644" s="159"/>
      <c r="F644" s="159"/>
      <c r="G644" s="159"/>
      <c r="H644" s="160"/>
      <c r="I644" s="160"/>
      <c r="J644" s="161"/>
      <c r="K644" s="161"/>
      <c r="L644" s="70"/>
      <c r="M644" s="70"/>
      <c r="N644" s="148"/>
      <c r="O644" s="162"/>
      <c r="P644" s="162"/>
      <c r="Q644" s="162"/>
      <c r="R644" s="162"/>
      <c r="S644" s="162"/>
      <c r="T644" s="163"/>
      <c r="U644" s="70"/>
    </row>
    <row r="645">
      <c r="A645" s="164"/>
      <c r="B645" s="79"/>
      <c r="C645" s="79"/>
      <c r="D645" s="79"/>
      <c r="E645" s="159"/>
      <c r="F645" s="159"/>
      <c r="G645" s="159"/>
      <c r="H645" s="160"/>
      <c r="I645" s="160"/>
      <c r="J645" s="161"/>
      <c r="K645" s="161"/>
      <c r="L645" s="70"/>
      <c r="M645" s="70"/>
      <c r="N645" s="148"/>
      <c r="O645" s="162"/>
      <c r="P645" s="162"/>
      <c r="Q645" s="162"/>
      <c r="R645" s="162"/>
      <c r="S645" s="162"/>
      <c r="T645" s="163"/>
      <c r="U645" s="70"/>
    </row>
    <row r="646">
      <c r="A646" s="164"/>
      <c r="B646" s="79"/>
      <c r="C646" s="79"/>
      <c r="D646" s="79"/>
      <c r="E646" s="159"/>
      <c r="F646" s="159"/>
      <c r="G646" s="159"/>
      <c r="H646" s="160"/>
      <c r="I646" s="160"/>
      <c r="J646" s="161"/>
      <c r="K646" s="161"/>
      <c r="L646" s="70"/>
      <c r="M646" s="70"/>
      <c r="N646" s="148"/>
      <c r="O646" s="162"/>
      <c r="P646" s="162"/>
      <c r="Q646" s="162"/>
      <c r="R646" s="162"/>
      <c r="S646" s="162"/>
      <c r="T646" s="163"/>
      <c r="U646" s="70"/>
    </row>
    <row r="647">
      <c r="A647" s="164"/>
      <c r="B647" s="79"/>
      <c r="C647" s="79"/>
      <c r="D647" s="79"/>
      <c r="E647" s="159"/>
      <c r="F647" s="159"/>
      <c r="G647" s="159"/>
      <c r="H647" s="160"/>
      <c r="I647" s="160"/>
      <c r="J647" s="161"/>
      <c r="K647" s="161"/>
      <c r="L647" s="70"/>
      <c r="M647" s="70"/>
      <c r="N647" s="148"/>
      <c r="O647" s="162"/>
      <c r="P647" s="162"/>
      <c r="Q647" s="162"/>
      <c r="R647" s="162"/>
      <c r="S647" s="162"/>
      <c r="T647" s="163"/>
      <c r="U647" s="70"/>
    </row>
    <row r="648">
      <c r="A648" s="164"/>
      <c r="B648" s="79"/>
      <c r="C648" s="79"/>
      <c r="D648" s="79"/>
      <c r="E648" s="159"/>
      <c r="F648" s="159"/>
      <c r="G648" s="159"/>
      <c r="H648" s="160"/>
      <c r="I648" s="160"/>
      <c r="J648" s="161"/>
      <c r="K648" s="161"/>
      <c r="L648" s="70"/>
      <c r="M648" s="70"/>
      <c r="N648" s="148"/>
      <c r="O648" s="162"/>
      <c r="P648" s="162"/>
      <c r="Q648" s="162"/>
      <c r="R648" s="162"/>
      <c r="S648" s="162"/>
      <c r="T648" s="163"/>
      <c r="U648" s="70"/>
    </row>
    <row r="649">
      <c r="A649" s="164"/>
      <c r="B649" s="79"/>
      <c r="C649" s="79"/>
      <c r="D649" s="79"/>
      <c r="E649" s="159"/>
      <c r="F649" s="159"/>
      <c r="G649" s="159"/>
      <c r="H649" s="160"/>
      <c r="I649" s="160"/>
      <c r="J649" s="161"/>
      <c r="K649" s="161"/>
      <c r="L649" s="70"/>
      <c r="M649" s="70"/>
      <c r="N649" s="148"/>
      <c r="O649" s="162"/>
      <c r="P649" s="162"/>
      <c r="Q649" s="162"/>
      <c r="R649" s="162"/>
      <c r="S649" s="162"/>
      <c r="T649" s="163"/>
      <c r="U649" s="70"/>
    </row>
    <row r="650">
      <c r="A650" s="164"/>
      <c r="B650" s="79"/>
      <c r="C650" s="79"/>
      <c r="D650" s="79"/>
      <c r="E650" s="159"/>
      <c r="F650" s="159"/>
      <c r="G650" s="159"/>
      <c r="H650" s="160"/>
      <c r="I650" s="160"/>
      <c r="J650" s="161"/>
      <c r="K650" s="161"/>
      <c r="L650" s="70"/>
      <c r="M650" s="70"/>
      <c r="N650" s="148"/>
      <c r="O650" s="162"/>
      <c r="P650" s="162"/>
      <c r="Q650" s="162"/>
      <c r="R650" s="162"/>
      <c r="S650" s="162"/>
      <c r="T650" s="163"/>
      <c r="U650" s="70"/>
    </row>
    <row r="651">
      <c r="A651" s="164"/>
      <c r="B651" s="79"/>
      <c r="C651" s="79"/>
      <c r="D651" s="79"/>
      <c r="E651" s="159"/>
      <c r="F651" s="159"/>
      <c r="G651" s="159"/>
      <c r="H651" s="160"/>
      <c r="I651" s="160"/>
      <c r="J651" s="161"/>
      <c r="K651" s="161"/>
      <c r="L651" s="70"/>
      <c r="M651" s="70"/>
      <c r="N651" s="148"/>
      <c r="O651" s="162"/>
      <c r="P651" s="162"/>
      <c r="Q651" s="162"/>
      <c r="R651" s="162"/>
      <c r="S651" s="162"/>
      <c r="T651" s="163"/>
      <c r="U651" s="70"/>
    </row>
    <row r="652">
      <c r="A652" s="164"/>
      <c r="B652" s="79"/>
      <c r="C652" s="79"/>
      <c r="D652" s="79"/>
      <c r="E652" s="159"/>
      <c r="F652" s="159"/>
      <c r="G652" s="159"/>
      <c r="H652" s="160"/>
      <c r="I652" s="160"/>
      <c r="J652" s="161"/>
      <c r="K652" s="161"/>
      <c r="L652" s="70"/>
      <c r="M652" s="70"/>
      <c r="N652" s="148"/>
      <c r="O652" s="162"/>
      <c r="P652" s="162"/>
      <c r="Q652" s="162"/>
      <c r="R652" s="162"/>
      <c r="S652" s="162"/>
      <c r="T652" s="163"/>
      <c r="U652" s="70"/>
    </row>
    <row r="653">
      <c r="A653" s="164"/>
      <c r="B653" s="79"/>
      <c r="C653" s="79"/>
      <c r="D653" s="79"/>
      <c r="E653" s="159"/>
      <c r="F653" s="159"/>
      <c r="G653" s="159"/>
      <c r="H653" s="160"/>
      <c r="I653" s="160"/>
      <c r="J653" s="161"/>
      <c r="K653" s="161"/>
      <c r="L653" s="70"/>
      <c r="M653" s="70"/>
      <c r="N653" s="148"/>
      <c r="O653" s="162"/>
      <c r="P653" s="162"/>
      <c r="Q653" s="162"/>
      <c r="R653" s="162"/>
      <c r="S653" s="162"/>
      <c r="T653" s="163"/>
      <c r="U653" s="70"/>
    </row>
    <row r="654">
      <c r="A654" s="164"/>
      <c r="B654" s="79"/>
      <c r="C654" s="79"/>
      <c r="D654" s="79"/>
      <c r="E654" s="159"/>
      <c r="F654" s="159"/>
      <c r="G654" s="159"/>
      <c r="H654" s="160"/>
      <c r="I654" s="160"/>
      <c r="J654" s="161"/>
      <c r="K654" s="161"/>
      <c r="L654" s="70"/>
      <c r="M654" s="70"/>
      <c r="N654" s="148"/>
      <c r="O654" s="162"/>
      <c r="P654" s="162"/>
      <c r="Q654" s="162"/>
      <c r="R654" s="162"/>
      <c r="S654" s="162"/>
      <c r="T654" s="163"/>
      <c r="U654" s="70"/>
    </row>
    <row r="655">
      <c r="A655" s="164"/>
      <c r="B655" s="79"/>
      <c r="C655" s="79"/>
      <c r="D655" s="79"/>
      <c r="E655" s="159"/>
      <c r="F655" s="159"/>
      <c r="G655" s="159"/>
      <c r="H655" s="160"/>
      <c r="I655" s="160"/>
      <c r="J655" s="161"/>
      <c r="K655" s="161"/>
      <c r="L655" s="70"/>
      <c r="M655" s="70"/>
      <c r="N655" s="148"/>
      <c r="O655" s="162"/>
      <c r="P655" s="162"/>
      <c r="Q655" s="162"/>
      <c r="R655" s="162"/>
      <c r="S655" s="162"/>
      <c r="T655" s="163"/>
      <c r="U655" s="70"/>
    </row>
    <row r="656">
      <c r="A656" s="164"/>
      <c r="B656" s="79"/>
      <c r="C656" s="79"/>
      <c r="D656" s="79"/>
      <c r="E656" s="159"/>
      <c r="F656" s="159"/>
      <c r="G656" s="159"/>
      <c r="H656" s="160"/>
      <c r="I656" s="160"/>
      <c r="J656" s="161"/>
      <c r="K656" s="161"/>
      <c r="L656" s="70"/>
      <c r="M656" s="70"/>
      <c r="N656" s="148"/>
      <c r="O656" s="162"/>
      <c r="P656" s="162"/>
      <c r="Q656" s="162"/>
      <c r="R656" s="162"/>
      <c r="S656" s="162"/>
      <c r="T656" s="163"/>
      <c r="U656" s="70"/>
    </row>
    <row r="657">
      <c r="A657" s="164"/>
      <c r="B657" s="79"/>
      <c r="C657" s="79"/>
      <c r="D657" s="79"/>
      <c r="E657" s="159"/>
      <c r="F657" s="159"/>
      <c r="G657" s="159"/>
      <c r="H657" s="160"/>
      <c r="I657" s="160"/>
      <c r="J657" s="161"/>
      <c r="K657" s="161"/>
      <c r="L657" s="70"/>
      <c r="M657" s="70"/>
      <c r="N657" s="148"/>
      <c r="O657" s="162"/>
      <c r="P657" s="162"/>
      <c r="Q657" s="162"/>
      <c r="R657" s="162"/>
      <c r="S657" s="162"/>
      <c r="T657" s="163"/>
      <c r="U657" s="70"/>
    </row>
    <row r="658">
      <c r="A658" s="164"/>
      <c r="B658" s="79"/>
      <c r="C658" s="79"/>
      <c r="D658" s="79"/>
      <c r="E658" s="159"/>
      <c r="F658" s="159"/>
      <c r="G658" s="159"/>
      <c r="H658" s="160"/>
      <c r="I658" s="160"/>
      <c r="J658" s="161"/>
      <c r="K658" s="161"/>
      <c r="L658" s="70"/>
      <c r="M658" s="70"/>
      <c r="N658" s="148"/>
      <c r="O658" s="162"/>
      <c r="P658" s="162"/>
      <c r="Q658" s="162"/>
      <c r="R658" s="162"/>
      <c r="S658" s="162"/>
      <c r="T658" s="163"/>
      <c r="U658" s="70"/>
    </row>
    <row r="659">
      <c r="A659" s="164"/>
      <c r="B659" s="79"/>
      <c r="C659" s="79"/>
      <c r="D659" s="79"/>
      <c r="E659" s="159"/>
      <c r="F659" s="159"/>
      <c r="G659" s="159"/>
      <c r="H659" s="160"/>
      <c r="I659" s="160"/>
      <c r="J659" s="161"/>
      <c r="K659" s="161"/>
      <c r="L659" s="70"/>
      <c r="M659" s="70"/>
      <c r="N659" s="148"/>
      <c r="O659" s="162"/>
      <c r="P659" s="162"/>
      <c r="Q659" s="162"/>
      <c r="R659" s="162"/>
      <c r="S659" s="162"/>
      <c r="T659" s="163"/>
      <c r="U659" s="70"/>
    </row>
    <row r="660">
      <c r="A660" s="164"/>
      <c r="B660" s="79"/>
      <c r="C660" s="79"/>
      <c r="D660" s="79"/>
      <c r="E660" s="159"/>
      <c r="F660" s="159"/>
      <c r="G660" s="159"/>
      <c r="H660" s="160"/>
      <c r="I660" s="160"/>
      <c r="J660" s="161"/>
      <c r="K660" s="161"/>
      <c r="L660" s="70"/>
      <c r="M660" s="70"/>
      <c r="N660" s="148"/>
      <c r="O660" s="162"/>
      <c r="P660" s="162"/>
      <c r="Q660" s="162"/>
      <c r="R660" s="162"/>
      <c r="S660" s="162"/>
      <c r="T660" s="163"/>
      <c r="U660" s="70"/>
    </row>
    <row r="661">
      <c r="A661" s="164"/>
      <c r="B661" s="79"/>
      <c r="C661" s="79"/>
      <c r="D661" s="79"/>
      <c r="E661" s="159"/>
      <c r="F661" s="159"/>
      <c r="G661" s="159"/>
      <c r="H661" s="160"/>
      <c r="I661" s="160"/>
      <c r="J661" s="161"/>
      <c r="K661" s="161"/>
      <c r="L661" s="70"/>
      <c r="M661" s="70"/>
      <c r="N661" s="148"/>
      <c r="O661" s="162"/>
      <c r="P661" s="162"/>
      <c r="Q661" s="162"/>
      <c r="R661" s="162"/>
      <c r="S661" s="162"/>
      <c r="T661" s="163"/>
      <c r="U661" s="70"/>
    </row>
    <row r="662">
      <c r="A662" s="164"/>
      <c r="B662" s="79"/>
      <c r="C662" s="79"/>
      <c r="D662" s="79"/>
      <c r="E662" s="159"/>
      <c r="F662" s="159"/>
      <c r="G662" s="159"/>
      <c r="H662" s="160"/>
      <c r="I662" s="160"/>
      <c r="J662" s="161"/>
      <c r="K662" s="161"/>
      <c r="L662" s="70"/>
      <c r="M662" s="70"/>
      <c r="N662" s="148"/>
      <c r="O662" s="162"/>
      <c r="P662" s="162"/>
      <c r="Q662" s="162"/>
      <c r="R662" s="162"/>
      <c r="S662" s="162"/>
      <c r="T662" s="163"/>
      <c r="U662" s="70"/>
    </row>
    <row r="663">
      <c r="A663" s="164"/>
      <c r="B663" s="79"/>
      <c r="C663" s="79"/>
      <c r="D663" s="79"/>
      <c r="E663" s="159"/>
      <c r="F663" s="159"/>
      <c r="G663" s="159"/>
      <c r="H663" s="160"/>
      <c r="I663" s="160"/>
      <c r="J663" s="161"/>
      <c r="K663" s="161"/>
      <c r="L663" s="70"/>
      <c r="M663" s="70"/>
      <c r="N663" s="148"/>
      <c r="O663" s="162"/>
      <c r="P663" s="162"/>
      <c r="Q663" s="162"/>
      <c r="R663" s="162"/>
      <c r="S663" s="162"/>
      <c r="T663" s="163"/>
      <c r="U663" s="70"/>
    </row>
    <row r="664">
      <c r="A664" s="164"/>
      <c r="B664" s="79"/>
      <c r="C664" s="79"/>
      <c r="D664" s="79"/>
      <c r="E664" s="159"/>
      <c r="F664" s="159"/>
      <c r="G664" s="159"/>
      <c r="H664" s="160"/>
      <c r="I664" s="160"/>
      <c r="J664" s="161"/>
      <c r="K664" s="161"/>
      <c r="L664" s="70"/>
      <c r="M664" s="70"/>
      <c r="N664" s="148"/>
      <c r="O664" s="162"/>
      <c r="P664" s="162"/>
      <c r="Q664" s="162"/>
      <c r="R664" s="162"/>
      <c r="S664" s="162"/>
      <c r="T664" s="163"/>
      <c r="U664" s="70"/>
    </row>
    <row r="665">
      <c r="A665" s="164"/>
      <c r="B665" s="79"/>
      <c r="C665" s="79"/>
      <c r="D665" s="79"/>
      <c r="E665" s="159"/>
      <c r="F665" s="159"/>
      <c r="G665" s="159"/>
      <c r="H665" s="160"/>
      <c r="I665" s="160"/>
      <c r="J665" s="161"/>
      <c r="K665" s="161"/>
      <c r="L665" s="70"/>
      <c r="M665" s="70"/>
      <c r="N665" s="148"/>
      <c r="O665" s="162"/>
      <c r="P665" s="162"/>
      <c r="Q665" s="162"/>
      <c r="R665" s="162"/>
      <c r="S665" s="162"/>
      <c r="T665" s="163"/>
      <c r="U665" s="70"/>
    </row>
    <row r="666">
      <c r="A666" s="164"/>
      <c r="B666" s="79"/>
      <c r="C666" s="79"/>
      <c r="D666" s="79"/>
      <c r="E666" s="159"/>
      <c r="F666" s="159"/>
      <c r="G666" s="159"/>
      <c r="H666" s="160"/>
      <c r="I666" s="160"/>
      <c r="J666" s="161"/>
      <c r="K666" s="161"/>
      <c r="L666" s="70"/>
      <c r="M666" s="70"/>
      <c r="N666" s="148"/>
      <c r="O666" s="162"/>
      <c r="P666" s="162"/>
      <c r="Q666" s="162"/>
      <c r="R666" s="162"/>
      <c r="S666" s="162"/>
      <c r="T666" s="163"/>
      <c r="U666" s="70"/>
    </row>
    <row r="667">
      <c r="A667" s="164"/>
      <c r="B667" s="79"/>
      <c r="C667" s="79"/>
      <c r="D667" s="79"/>
      <c r="E667" s="159"/>
      <c r="F667" s="159"/>
      <c r="G667" s="159"/>
      <c r="H667" s="160"/>
      <c r="I667" s="160"/>
      <c r="J667" s="161"/>
      <c r="K667" s="161"/>
      <c r="L667" s="70"/>
      <c r="M667" s="70"/>
      <c r="N667" s="148"/>
      <c r="O667" s="162"/>
      <c r="P667" s="162"/>
      <c r="Q667" s="162"/>
      <c r="R667" s="162"/>
      <c r="S667" s="162"/>
      <c r="T667" s="163"/>
      <c r="U667" s="70"/>
    </row>
    <row r="668">
      <c r="A668" s="164"/>
      <c r="B668" s="79"/>
      <c r="C668" s="79"/>
      <c r="D668" s="79"/>
      <c r="E668" s="159"/>
      <c r="F668" s="159"/>
      <c r="G668" s="159"/>
      <c r="H668" s="160"/>
      <c r="I668" s="160"/>
      <c r="J668" s="161"/>
      <c r="K668" s="161"/>
      <c r="L668" s="70"/>
      <c r="M668" s="70"/>
      <c r="N668" s="148"/>
      <c r="O668" s="162"/>
      <c r="P668" s="162"/>
      <c r="Q668" s="162"/>
      <c r="R668" s="162"/>
      <c r="S668" s="162"/>
      <c r="T668" s="163"/>
      <c r="U668" s="70"/>
    </row>
    <row r="669">
      <c r="A669" s="164"/>
      <c r="B669" s="79"/>
      <c r="C669" s="79"/>
      <c r="D669" s="79"/>
      <c r="E669" s="159"/>
      <c r="F669" s="159"/>
      <c r="G669" s="159"/>
      <c r="H669" s="160"/>
      <c r="I669" s="160"/>
      <c r="J669" s="161"/>
      <c r="K669" s="161"/>
      <c r="L669" s="70"/>
      <c r="M669" s="70"/>
      <c r="N669" s="148"/>
      <c r="O669" s="162"/>
      <c r="P669" s="162"/>
      <c r="Q669" s="162"/>
      <c r="R669" s="162"/>
      <c r="S669" s="162"/>
      <c r="T669" s="163"/>
      <c r="U669" s="70"/>
    </row>
    <row r="670">
      <c r="A670" s="164"/>
      <c r="B670" s="79"/>
      <c r="C670" s="79"/>
      <c r="D670" s="79"/>
      <c r="E670" s="159"/>
      <c r="F670" s="159"/>
      <c r="G670" s="159"/>
      <c r="H670" s="160"/>
      <c r="I670" s="160"/>
      <c r="J670" s="161"/>
      <c r="K670" s="161"/>
      <c r="L670" s="70"/>
      <c r="M670" s="70"/>
      <c r="N670" s="148"/>
      <c r="O670" s="162"/>
      <c r="P670" s="162"/>
      <c r="Q670" s="162"/>
      <c r="R670" s="162"/>
      <c r="S670" s="162"/>
      <c r="T670" s="163"/>
      <c r="U670" s="70"/>
    </row>
    <row r="671">
      <c r="A671" s="164"/>
      <c r="B671" s="79"/>
      <c r="C671" s="79"/>
      <c r="D671" s="79"/>
      <c r="E671" s="159"/>
      <c r="F671" s="159"/>
      <c r="G671" s="159"/>
      <c r="H671" s="160"/>
      <c r="I671" s="160"/>
      <c r="J671" s="161"/>
      <c r="K671" s="161"/>
      <c r="L671" s="70"/>
      <c r="M671" s="70"/>
      <c r="N671" s="148"/>
      <c r="O671" s="162"/>
      <c r="P671" s="162"/>
      <c r="Q671" s="162"/>
      <c r="R671" s="162"/>
      <c r="S671" s="162"/>
      <c r="T671" s="163"/>
      <c r="U671" s="70"/>
    </row>
    <row r="672">
      <c r="A672" s="164"/>
      <c r="B672" s="79"/>
      <c r="C672" s="79"/>
      <c r="D672" s="79"/>
      <c r="E672" s="159"/>
      <c r="F672" s="159"/>
      <c r="G672" s="159"/>
      <c r="H672" s="160"/>
      <c r="I672" s="160"/>
      <c r="J672" s="161"/>
      <c r="K672" s="161"/>
      <c r="L672" s="70"/>
      <c r="M672" s="70"/>
      <c r="N672" s="148"/>
      <c r="O672" s="162"/>
      <c r="P672" s="162"/>
      <c r="Q672" s="162"/>
      <c r="R672" s="162"/>
      <c r="S672" s="162"/>
      <c r="T672" s="163"/>
      <c r="U672" s="70"/>
    </row>
    <row r="673">
      <c r="A673" s="164"/>
      <c r="B673" s="79"/>
      <c r="C673" s="79"/>
      <c r="D673" s="79"/>
      <c r="E673" s="159"/>
      <c r="F673" s="159"/>
      <c r="G673" s="159"/>
      <c r="H673" s="160"/>
      <c r="I673" s="160"/>
      <c r="J673" s="161"/>
      <c r="K673" s="161"/>
      <c r="L673" s="70"/>
      <c r="M673" s="70"/>
      <c r="N673" s="148"/>
      <c r="O673" s="162"/>
      <c r="P673" s="162"/>
      <c r="Q673" s="162"/>
      <c r="R673" s="162"/>
      <c r="S673" s="162"/>
      <c r="T673" s="163"/>
      <c r="U673" s="70"/>
    </row>
    <row r="674">
      <c r="A674" s="164"/>
      <c r="B674" s="79"/>
      <c r="C674" s="79"/>
      <c r="D674" s="79"/>
      <c r="E674" s="159"/>
      <c r="F674" s="159"/>
      <c r="G674" s="159"/>
      <c r="H674" s="160"/>
      <c r="I674" s="160"/>
      <c r="J674" s="161"/>
      <c r="K674" s="161"/>
      <c r="L674" s="70"/>
      <c r="M674" s="70"/>
      <c r="N674" s="148"/>
      <c r="O674" s="162"/>
      <c r="P674" s="162"/>
      <c r="Q674" s="162"/>
      <c r="R674" s="162"/>
      <c r="S674" s="162"/>
      <c r="T674" s="163"/>
      <c r="U674" s="70"/>
    </row>
    <row r="675">
      <c r="A675" s="164"/>
      <c r="B675" s="79"/>
      <c r="C675" s="79"/>
      <c r="D675" s="79"/>
      <c r="E675" s="159"/>
      <c r="F675" s="159"/>
      <c r="G675" s="159"/>
      <c r="H675" s="160"/>
      <c r="I675" s="160"/>
      <c r="J675" s="161"/>
      <c r="K675" s="161"/>
      <c r="L675" s="70"/>
      <c r="M675" s="70"/>
      <c r="N675" s="148"/>
      <c r="O675" s="162"/>
      <c r="P675" s="162"/>
      <c r="Q675" s="162"/>
      <c r="R675" s="162"/>
      <c r="S675" s="162"/>
      <c r="T675" s="163"/>
      <c r="U675" s="70"/>
    </row>
    <row r="676">
      <c r="A676" s="164"/>
      <c r="B676" s="79"/>
      <c r="C676" s="79"/>
      <c r="D676" s="79"/>
      <c r="E676" s="159"/>
      <c r="F676" s="159"/>
      <c r="G676" s="159"/>
      <c r="H676" s="160"/>
      <c r="I676" s="160"/>
      <c r="J676" s="161"/>
      <c r="K676" s="161"/>
      <c r="L676" s="70"/>
      <c r="M676" s="70"/>
      <c r="N676" s="148"/>
      <c r="O676" s="162"/>
      <c r="P676" s="162"/>
      <c r="Q676" s="162"/>
      <c r="R676" s="162"/>
      <c r="S676" s="162"/>
      <c r="T676" s="163"/>
      <c r="U676" s="70"/>
    </row>
    <row r="677">
      <c r="A677" s="164"/>
      <c r="B677" s="79"/>
      <c r="C677" s="79"/>
      <c r="D677" s="79"/>
      <c r="E677" s="159"/>
      <c r="F677" s="159"/>
      <c r="G677" s="159"/>
      <c r="H677" s="160"/>
      <c r="I677" s="160"/>
      <c r="J677" s="161"/>
      <c r="K677" s="161"/>
      <c r="L677" s="70"/>
      <c r="M677" s="70"/>
      <c r="N677" s="148"/>
      <c r="O677" s="162"/>
      <c r="P677" s="162"/>
      <c r="Q677" s="162"/>
      <c r="R677" s="162"/>
      <c r="S677" s="162"/>
      <c r="T677" s="163"/>
      <c r="U677" s="70"/>
    </row>
    <row r="678">
      <c r="A678" s="164"/>
      <c r="B678" s="79"/>
      <c r="C678" s="79"/>
      <c r="D678" s="79"/>
      <c r="E678" s="159"/>
      <c r="F678" s="159"/>
      <c r="G678" s="159"/>
      <c r="H678" s="160"/>
      <c r="I678" s="160"/>
      <c r="J678" s="161"/>
      <c r="K678" s="161"/>
      <c r="L678" s="70"/>
      <c r="M678" s="70"/>
      <c r="N678" s="148"/>
      <c r="O678" s="162"/>
      <c r="P678" s="162"/>
      <c r="Q678" s="162"/>
      <c r="R678" s="162"/>
      <c r="S678" s="162"/>
      <c r="T678" s="163"/>
      <c r="U678" s="70"/>
    </row>
    <row r="679">
      <c r="A679" s="164"/>
      <c r="B679" s="79"/>
      <c r="C679" s="79"/>
      <c r="D679" s="79"/>
      <c r="E679" s="159"/>
      <c r="F679" s="159"/>
      <c r="G679" s="159"/>
      <c r="H679" s="160"/>
      <c r="I679" s="160"/>
      <c r="J679" s="161"/>
      <c r="K679" s="161"/>
      <c r="L679" s="70"/>
      <c r="M679" s="70"/>
      <c r="N679" s="148"/>
      <c r="O679" s="162"/>
      <c r="P679" s="162"/>
      <c r="Q679" s="162"/>
      <c r="R679" s="162"/>
      <c r="S679" s="162"/>
      <c r="T679" s="163"/>
      <c r="U679" s="70"/>
    </row>
    <row r="680">
      <c r="A680" s="164"/>
      <c r="B680" s="79"/>
      <c r="C680" s="79"/>
      <c r="D680" s="79"/>
      <c r="E680" s="159"/>
      <c r="F680" s="159"/>
      <c r="G680" s="159"/>
      <c r="H680" s="160"/>
      <c r="I680" s="160"/>
      <c r="J680" s="161"/>
      <c r="K680" s="161"/>
      <c r="L680" s="70"/>
      <c r="M680" s="70"/>
      <c r="N680" s="148"/>
      <c r="O680" s="162"/>
      <c r="P680" s="162"/>
      <c r="Q680" s="162"/>
      <c r="R680" s="162"/>
      <c r="S680" s="162"/>
      <c r="T680" s="163"/>
      <c r="U680" s="70"/>
    </row>
    <row r="681">
      <c r="A681" s="164"/>
      <c r="B681" s="79"/>
      <c r="C681" s="79"/>
      <c r="D681" s="79"/>
      <c r="E681" s="159"/>
      <c r="F681" s="159"/>
      <c r="G681" s="159"/>
      <c r="H681" s="160"/>
      <c r="I681" s="160"/>
      <c r="J681" s="161"/>
      <c r="K681" s="161"/>
      <c r="L681" s="70"/>
      <c r="M681" s="70"/>
      <c r="N681" s="148"/>
      <c r="O681" s="162"/>
      <c r="P681" s="162"/>
      <c r="Q681" s="162"/>
      <c r="R681" s="162"/>
      <c r="S681" s="162"/>
      <c r="T681" s="163"/>
      <c r="U681" s="70"/>
    </row>
    <row r="682">
      <c r="A682" s="164"/>
      <c r="B682" s="79"/>
      <c r="C682" s="79"/>
      <c r="D682" s="79"/>
      <c r="E682" s="159"/>
      <c r="F682" s="159"/>
      <c r="G682" s="159"/>
      <c r="H682" s="160"/>
      <c r="I682" s="160"/>
      <c r="J682" s="161"/>
      <c r="K682" s="161"/>
      <c r="L682" s="70"/>
      <c r="M682" s="70"/>
      <c r="N682" s="148"/>
      <c r="O682" s="162"/>
      <c r="P682" s="162"/>
      <c r="Q682" s="162"/>
      <c r="R682" s="162"/>
      <c r="S682" s="162"/>
      <c r="T682" s="163"/>
      <c r="U682" s="70"/>
    </row>
    <row r="683">
      <c r="A683" s="164"/>
      <c r="B683" s="79"/>
      <c r="C683" s="79"/>
      <c r="D683" s="79"/>
      <c r="E683" s="159"/>
      <c r="F683" s="159"/>
      <c r="G683" s="159"/>
      <c r="H683" s="160"/>
      <c r="I683" s="160"/>
      <c r="J683" s="161"/>
      <c r="K683" s="161"/>
      <c r="L683" s="70"/>
      <c r="M683" s="70"/>
      <c r="N683" s="148"/>
      <c r="O683" s="162"/>
      <c r="P683" s="162"/>
      <c r="Q683" s="162"/>
      <c r="R683" s="162"/>
      <c r="S683" s="162"/>
      <c r="T683" s="163"/>
      <c r="U683" s="70"/>
    </row>
    <row r="684">
      <c r="A684" s="164"/>
      <c r="B684" s="79"/>
      <c r="C684" s="79"/>
      <c r="D684" s="79"/>
      <c r="E684" s="159"/>
      <c r="F684" s="159"/>
      <c r="G684" s="159"/>
      <c r="H684" s="160"/>
      <c r="I684" s="160"/>
      <c r="J684" s="161"/>
      <c r="K684" s="161"/>
      <c r="L684" s="70"/>
      <c r="M684" s="70"/>
      <c r="N684" s="148"/>
      <c r="O684" s="162"/>
      <c r="P684" s="162"/>
      <c r="Q684" s="162"/>
      <c r="R684" s="162"/>
      <c r="S684" s="162"/>
      <c r="T684" s="163"/>
      <c r="U684" s="70"/>
    </row>
    <row r="685">
      <c r="A685" s="164"/>
      <c r="B685" s="79"/>
      <c r="C685" s="79"/>
      <c r="D685" s="79"/>
      <c r="E685" s="159"/>
      <c r="F685" s="159"/>
      <c r="G685" s="159"/>
      <c r="H685" s="160"/>
      <c r="I685" s="160"/>
      <c r="J685" s="161"/>
      <c r="K685" s="161"/>
      <c r="L685" s="70"/>
      <c r="M685" s="70"/>
      <c r="N685" s="148"/>
      <c r="O685" s="162"/>
      <c r="P685" s="162"/>
      <c r="Q685" s="162"/>
      <c r="R685" s="162"/>
      <c r="S685" s="162"/>
      <c r="T685" s="163"/>
      <c r="U685" s="70"/>
    </row>
    <row r="686">
      <c r="A686" s="164"/>
      <c r="B686" s="79"/>
      <c r="C686" s="79"/>
      <c r="D686" s="79"/>
      <c r="E686" s="159"/>
      <c r="F686" s="159"/>
      <c r="G686" s="159"/>
      <c r="H686" s="160"/>
      <c r="I686" s="160"/>
      <c r="J686" s="161"/>
      <c r="K686" s="161"/>
      <c r="L686" s="70"/>
      <c r="M686" s="70"/>
      <c r="N686" s="148"/>
      <c r="O686" s="162"/>
      <c r="P686" s="162"/>
      <c r="Q686" s="162"/>
      <c r="R686" s="162"/>
      <c r="S686" s="162"/>
      <c r="T686" s="163"/>
      <c r="U686" s="70"/>
    </row>
    <row r="687">
      <c r="A687" s="164"/>
      <c r="B687" s="79"/>
      <c r="C687" s="79"/>
      <c r="D687" s="79"/>
      <c r="E687" s="159"/>
      <c r="F687" s="159"/>
      <c r="G687" s="159"/>
      <c r="H687" s="160"/>
      <c r="I687" s="160"/>
      <c r="J687" s="161"/>
      <c r="K687" s="161"/>
      <c r="L687" s="70"/>
      <c r="M687" s="70"/>
      <c r="N687" s="148"/>
      <c r="O687" s="162"/>
      <c r="P687" s="162"/>
      <c r="Q687" s="162"/>
      <c r="R687" s="162"/>
      <c r="S687" s="162"/>
      <c r="T687" s="163"/>
      <c r="U687" s="70"/>
    </row>
    <row r="688">
      <c r="A688" s="164"/>
      <c r="B688" s="79"/>
      <c r="C688" s="79"/>
      <c r="D688" s="79"/>
      <c r="E688" s="159"/>
      <c r="F688" s="159"/>
      <c r="G688" s="159"/>
      <c r="H688" s="160"/>
      <c r="I688" s="160"/>
      <c r="J688" s="161"/>
      <c r="K688" s="161"/>
      <c r="L688" s="70"/>
      <c r="M688" s="70"/>
      <c r="N688" s="148"/>
      <c r="O688" s="162"/>
      <c r="P688" s="162"/>
      <c r="Q688" s="162"/>
      <c r="R688" s="162"/>
      <c r="S688" s="162"/>
      <c r="T688" s="163"/>
      <c r="U688" s="70"/>
    </row>
    <row r="689">
      <c r="A689" s="164"/>
      <c r="B689" s="79"/>
      <c r="C689" s="79"/>
      <c r="D689" s="79"/>
      <c r="E689" s="159"/>
      <c r="F689" s="159"/>
      <c r="G689" s="159"/>
      <c r="H689" s="160"/>
      <c r="I689" s="160"/>
      <c r="J689" s="161"/>
      <c r="K689" s="161"/>
      <c r="L689" s="70"/>
      <c r="M689" s="70"/>
      <c r="N689" s="148"/>
      <c r="O689" s="162"/>
      <c r="P689" s="162"/>
      <c r="Q689" s="162"/>
      <c r="R689" s="162"/>
      <c r="S689" s="162"/>
      <c r="T689" s="163"/>
      <c r="U689" s="70"/>
    </row>
    <row r="690">
      <c r="A690" s="164"/>
      <c r="B690" s="79"/>
      <c r="C690" s="79"/>
      <c r="D690" s="79"/>
      <c r="E690" s="159"/>
      <c r="F690" s="159"/>
      <c r="G690" s="159"/>
      <c r="H690" s="160"/>
      <c r="I690" s="160"/>
      <c r="J690" s="161"/>
      <c r="K690" s="161"/>
      <c r="L690" s="70"/>
      <c r="M690" s="70"/>
      <c r="N690" s="148"/>
      <c r="O690" s="162"/>
      <c r="P690" s="162"/>
      <c r="Q690" s="162"/>
      <c r="R690" s="162"/>
      <c r="S690" s="162"/>
      <c r="T690" s="163"/>
      <c r="U690" s="70"/>
    </row>
    <row r="691">
      <c r="A691" s="164"/>
      <c r="B691" s="79"/>
      <c r="C691" s="79"/>
      <c r="D691" s="79"/>
      <c r="E691" s="159"/>
      <c r="F691" s="159"/>
      <c r="G691" s="159"/>
      <c r="H691" s="160"/>
      <c r="I691" s="160"/>
      <c r="J691" s="161"/>
      <c r="K691" s="161"/>
      <c r="L691" s="70"/>
      <c r="M691" s="70"/>
      <c r="N691" s="148"/>
      <c r="O691" s="162"/>
      <c r="P691" s="162"/>
      <c r="Q691" s="162"/>
      <c r="R691" s="162"/>
      <c r="S691" s="162"/>
      <c r="T691" s="163"/>
      <c r="U691" s="70"/>
    </row>
    <row r="692">
      <c r="A692" s="164"/>
      <c r="B692" s="79"/>
      <c r="C692" s="79"/>
      <c r="D692" s="79"/>
      <c r="E692" s="159"/>
      <c r="F692" s="159"/>
      <c r="G692" s="159"/>
      <c r="H692" s="160"/>
      <c r="I692" s="160"/>
      <c r="J692" s="161"/>
      <c r="K692" s="161"/>
      <c r="L692" s="70"/>
      <c r="M692" s="70"/>
      <c r="N692" s="148"/>
      <c r="O692" s="162"/>
      <c r="P692" s="162"/>
      <c r="Q692" s="162"/>
      <c r="R692" s="162"/>
      <c r="S692" s="162"/>
      <c r="T692" s="163"/>
      <c r="U692" s="70"/>
    </row>
    <row r="693">
      <c r="A693" s="164"/>
      <c r="B693" s="79"/>
      <c r="C693" s="79"/>
      <c r="D693" s="79"/>
      <c r="E693" s="159"/>
      <c r="F693" s="159"/>
      <c r="G693" s="159"/>
      <c r="H693" s="160"/>
      <c r="I693" s="160"/>
      <c r="J693" s="161"/>
      <c r="K693" s="161"/>
      <c r="L693" s="70"/>
      <c r="M693" s="70"/>
      <c r="N693" s="148"/>
      <c r="O693" s="162"/>
      <c r="P693" s="162"/>
      <c r="Q693" s="162"/>
      <c r="R693" s="162"/>
      <c r="S693" s="162"/>
      <c r="T693" s="163"/>
      <c r="U693" s="70"/>
    </row>
    <row r="694">
      <c r="A694" s="164"/>
      <c r="B694" s="79"/>
      <c r="C694" s="79"/>
      <c r="D694" s="79"/>
      <c r="E694" s="159"/>
      <c r="F694" s="159"/>
      <c r="G694" s="159"/>
      <c r="H694" s="160"/>
      <c r="I694" s="160"/>
      <c r="J694" s="161"/>
      <c r="K694" s="161"/>
      <c r="L694" s="70"/>
      <c r="M694" s="70"/>
      <c r="N694" s="148"/>
      <c r="O694" s="162"/>
      <c r="P694" s="162"/>
      <c r="Q694" s="162"/>
      <c r="R694" s="162"/>
      <c r="S694" s="162"/>
      <c r="T694" s="163"/>
      <c r="U694" s="70"/>
    </row>
    <row r="695">
      <c r="A695" s="164"/>
      <c r="B695" s="79"/>
      <c r="C695" s="79"/>
      <c r="D695" s="79"/>
      <c r="E695" s="159"/>
      <c r="F695" s="159"/>
      <c r="G695" s="159"/>
      <c r="H695" s="160"/>
      <c r="I695" s="160"/>
      <c r="J695" s="161"/>
      <c r="K695" s="161"/>
      <c r="L695" s="70"/>
      <c r="M695" s="70"/>
      <c r="N695" s="148"/>
      <c r="O695" s="162"/>
      <c r="P695" s="162"/>
      <c r="Q695" s="162"/>
      <c r="R695" s="162"/>
      <c r="S695" s="162"/>
      <c r="T695" s="163"/>
      <c r="U695" s="70"/>
    </row>
    <row r="696">
      <c r="A696" s="164"/>
      <c r="B696" s="79"/>
      <c r="C696" s="79"/>
      <c r="D696" s="79"/>
      <c r="E696" s="159"/>
      <c r="F696" s="159"/>
      <c r="G696" s="159"/>
      <c r="H696" s="160"/>
      <c r="I696" s="160"/>
      <c r="J696" s="161"/>
      <c r="K696" s="161"/>
      <c r="L696" s="70"/>
      <c r="M696" s="70"/>
      <c r="N696" s="148"/>
      <c r="O696" s="162"/>
      <c r="P696" s="162"/>
      <c r="Q696" s="162"/>
      <c r="R696" s="162"/>
      <c r="S696" s="162"/>
      <c r="T696" s="163"/>
      <c r="U696" s="70"/>
    </row>
    <row r="697">
      <c r="A697" s="164"/>
      <c r="B697" s="79"/>
      <c r="C697" s="79"/>
      <c r="D697" s="79"/>
      <c r="E697" s="159"/>
      <c r="F697" s="159"/>
      <c r="G697" s="159"/>
      <c r="H697" s="160"/>
      <c r="I697" s="160"/>
      <c r="J697" s="161"/>
      <c r="K697" s="161"/>
      <c r="L697" s="70"/>
      <c r="M697" s="70"/>
      <c r="N697" s="148"/>
      <c r="O697" s="162"/>
      <c r="P697" s="162"/>
      <c r="Q697" s="162"/>
      <c r="R697" s="162"/>
      <c r="S697" s="162"/>
      <c r="T697" s="163"/>
      <c r="U697" s="70"/>
    </row>
    <row r="698">
      <c r="A698" s="164"/>
      <c r="B698" s="79"/>
      <c r="C698" s="79"/>
      <c r="D698" s="79"/>
      <c r="E698" s="159"/>
      <c r="F698" s="159"/>
      <c r="G698" s="159"/>
      <c r="H698" s="160"/>
      <c r="I698" s="160"/>
      <c r="J698" s="161"/>
      <c r="K698" s="161"/>
      <c r="L698" s="70"/>
      <c r="M698" s="70"/>
      <c r="N698" s="148"/>
      <c r="O698" s="162"/>
      <c r="P698" s="162"/>
      <c r="Q698" s="162"/>
      <c r="R698" s="162"/>
      <c r="S698" s="162"/>
      <c r="T698" s="163"/>
      <c r="U698" s="70"/>
    </row>
    <row r="699">
      <c r="A699" s="164"/>
      <c r="B699" s="79"/>
      <c r="C699" s="79"/>
      <c r="D699" s="79"/>
      <c r="E699" s="159"/>
      <c r="F699" s="159"/>
      <c r="G699" s="159"/>
      <c r="H699" s="160"/>
      <c r="I699" s="160"/>
      <c r="J699" s="161"/>
      <c r="K699" s="161"/>
      <c r="L699" s="70"/>
      <c r="M699" s="70"/>
      <c r="N699" s="148"/>
      <c r="O699" s="162"/>
      <c r="P699" s="162"/>
      <c r="Q699" s="162"/>
      <c r="R699" s="162"/>
      <c r="S699" s="162"/>
      <c r="T699" s="163"/>
      <c r="U699" s="70"/>
    </row>
    <row r="700">
      <c r="A700" s="164"/>
      <c r="B700" s="79"/>
      <c r="C700" s="79"/>
      <c r="D700" s="79"/>
      <c r="E700" s="159"/>
      <c r="F700" s="159"/>
      <c r="G700" s="159"/>
      <c r="H700" s="160"/>
      <c r="I700" s="160"/>
      <c r="J700" s="161"/>
      <c r="K700" s="161"/>
      <c r="L700" s="70"/>
      <c r="M700" s="70"/>
      <c r="N700" s="148"/>
      <c r="O700" s="162"/>
      <c r="P700" s="162"/>
      <c r="Q700" s="162"/>
      <c r="R700" s="162"/>
      <c r="S700" s="162"/>
      <c r="T700" s="163"/>
      <c r="U700" s="70"/>
    </row>
    <row r="701">
      <c r="A701" s="164"/>
      <c r="B701" s="79"/>
      <c r="C701" s="79"/>
      <c r="D701" s="79"/>
      <c r="E701" s="159"/>
      <c r="F701" s="159"/>
      <c r="G701" s="159"/>
      <c r="H701" s="160"/>
      <c r="I701" s="160"/>
      <c r="J701" s="161"/>
      <c r="K701" s="161"/>
      <c r="L701" s="70"/>
      <c r="M701" s="70"/>
      <c r="N701" s="148"/>
      <c r="O701" s="162"/>
      <c r="P701" s="162"/>
      <c r="Q701" s="162"/>
      <c r="R701" s="162"/>
      <c r="S701" s="162"/>
      <c r="T701" s="163"/>
      <c r="U701" s="70"/>
    </row>
    <row r="702">
      <c r="A702" s="164"/>
      <c r="B702" s="79"/>
      <c r="C702" s="79"/>
      <c r="D702" s="79"/>
      <c r="E702" s="159"/>
      <c r="F702" s="159"/>
      <c r="G702" s="159"/>
      <c r="H702" s="160"/>
      <c r="I702" s="160"/>
      <c r="J702" s="161"/>
      <c r="K702" s="161"/>
      <c r="L702" s="70"/>
      <c r="M702" s="70"/>
      <c r="N702" s="148"/>
      <c r="O702" s="162"/>
      <c r="P702" s="162"/>
      <c r="Q702" s="162"/>
      <c r="R702" s="162"/>
      <c r="S702" s="162"/>
      <c r="T702" s="163"/>
      <c r="U702" s="70"/>
    </row>
    <row r="703">
      <c r="A703" s="164"/>
      <c r="B703" s="79"/>
      <c r="C703" s="79"/>
      <c r="D703" s="79"/>
      <c r="E703" s="159"/>
      <c r="F703" s="159"/>
      <c r="G703" s="159"/>
      <c r="H703" s="160"/>
      <c r="I703" s="160"/>
      <c r="J703" s="161"/>
      <c r="K703" s="161"/>
      <c r="L703" s="70"/>
      <c r="M703" s="70"/>
      <c r="N703" s="148"/>
      <c r="O703" s="162"/>
      <c r="P703" s="162"/>
      <c r="Q703" s="162"/>
      <c r="R703" s="162"/>
      <c r="S703" s="162"/>
      <c r="T703" s="163"/>
      <c r="U703" s="70"/>
    </row>
    <row r="704">
      <c r="A704" s="164"/>
      <c r="B704" s="79"/>
      <c r="C704" s="79"/>
      <c r="D704" s="79"/>
      <c r="E704" s="159"/>
      <c r="F704" s="159"/>
      <c r="G704" s="159"/>
      <c r="H704" s="160"/>
      <c r="I704" s="160"/>
      <c r="J704" s="161"/>
      <c r="K704" s="161"/>
      <c r="L704" s="70"/>
      <c r="M704" s="70"/>
      <c r="N704" s="148"/>
      <c r="O704" s="162"/>
      <c r="P704" s="162"/>
      <c r="Q704" s="162"/>
      <c r="R704" s="162"/>
      <c r="S704" s="162"/>
      <c r="T704" s="163"/>
      <c r="U704" s="70"/>
    </row>
    <row r="705">
      <c r="A705" s="164"/>
      <c r="B705" s="79"/>
      <c r="C705" s="79"/>
      <c r="D705" s="79"/>
      <c r="E705" s="159"/>
      <c r="F705" s="159"/>
      <c r="G705" s="159"/>
      <c r="H705" s="160"/>
      <c r="I705" s="160"/>
      <c r="J705" s="161"/>
      <c r="K705" s="161"/>
      <c r="L705" s="70"/>
      <c r="M705" s="70"/>
      <c r="N705" s="148"/>
      <c r="O705" s="162"/>
      <c r="P705" s="162"/>
      <c r="Q705" s="162"/>
      <c r="R705" s="162"/>
      <c r="S705" s="162"/>
      <c r="T705" s="163"/>
      <c r="U705" s="70"/>
    </row>
    <row r="706">
      <c r="A706" s="164"/>
      <c r="B706" s="79"/>
      <c r="C706" s="79"/>
      <c r="D706" s="79"/>
      <c r="E706" s="159"/>
      <c r="F706" s="159"/>
      <c r="G706" s="159"/>
      <c r="H706" s="160"/>
      <c r="I706" s="160"/>
      <c r="J706" s="161"/>
      <c r="K706" s="161"/>
      <c r="L706" s="70"/>
      <c r="M706" s="70"/>
      <c r="N706" s="148"/>
      <c r="O706" s="162"/>
      <c r="P706" s="162"/>
      <c r="Q706" s="162"/>
      <c r="R706" s="162"/>
      <c r="S706" s="162"/>
      <c r="T706" s="163"/>
      <c r="U706" s="70"/>
    </row>
    <row r="707">
      <c r="A707" s="164"/>
      <c r="B707" s="79"/>
      <c r="C707" s="79"/>
      <c r="D707" s="79"/>
      <c r="E707" s="159"/>
      <c r="F707" s="159"/>
      <c r="G707" s="159"/>
      <c r="H707" s="160"/>
      <c r="I707" s="160"/>
      <c r="J707" s="161"/>
      <c r="K707" s="161"/>
      <c r="L707" s="70"/>
      <c r="M707" s="70"/>
      <c r="N707" s="148"/>
      <c r="O707" s="162"/>
      <c r="P707" s="162"/>
      <c r="Q707" s="162"/>
      <c r="R707" s="162"/>
      <c r="S707" s="162"/>
      <c r="T707" s="163"/>
      <c r="U707" s="70"/>
    </row>
    <row r="708">
      <c r="A708" s="164"/>
      <c r="B708" s="79"/>
      <c r="C708" s="79"/>
      <c r="D708" s="79"/>
      <c r="E708" s="159"/>
      <c r="F708" s="159"/>
      <c r="G708" s="159"/>
      <c r="H708" s="160"/>
      <c r="I708" s="160"/>
      <c r="J708" s="161"/>
      <c r="K708" s="161"/>
      <c r="L708" s="70"/>
      <c r="M708" s="70"/>
      <c r="N708" s="148"/>
      <c r="O708" s="162"/>
      <c r="P708" s="162"/>
      <c r="Q708" s="162"/>
      <c r="R708" s="162"/>
      <c r="S708" s="162"/>
      <c r="T708" s="163"/>
      <c r="U708" s="70"/>
    </row>
    <row r="709">
      <c r="A709" s="164"/>
      <c r="B709" s="79"/>
      <c r="C709" s="79"/>
      <c r="D709" s="79"/>
      <c r="E709" s="159"/>
      <c r="F709" s="159"/>
      <c r="G709" s="159"/>
      <c r="H709" s="160"/>
      <c r="I709" s="160"/>
      <c r="J709" s="161"/>
      <c r="K709" s="161"/>
      <c r="L709" s="70"/>
      <c r="M709" s="70"/>
      <c r="N709" s="148"/>
      <c r="O709" s="162"/>
      <c r="P709" s="162"/>
      <c r="Q709" s="162"/>
      <c r="R709" s="162"/>
      <c r="S709" s="162"/>
      <c r="T709" s="163"/>
      <c r="U709" s="70"/>
    </row>
    <row r="710">
      <c r="A710" s="164"/>
      <c r="B710" s="79"/>
      <c r="C710" s="79"/>
      <c r="D710" s="79"/>
      <c r="E710" s="159"/>
      <c r="F710" s="159"/>
      <c r="G710" s="159"/>
      <c r="H710" s="160"/>
      <c r="I710" s="160"/>
      <c r="J710" s="161"/>
      <c r="K710" s="161"/>
      <c r="L710" s="70"/>
      <c r="M710" s="70"/>
      <c r="N710" s="148"/>
      <c r="O710" s="162"/>
      <c r="P710" s="162"/>
      <c r="Q710" s="162"/>
      <c r="R710" s="162"/>
      <c r="S710" s="162"/>
      <c r="T710" s="163"/>
      <c r="U710" s="70"/>
    </row>
    <row r="711">
      <c r="A711" s="164"/>
      <c r="B711" s="79"/>
      <c r="C711" s="79"/>
      <c r="D711" s="79"/>
      <c r="E711" s="159"/>
      <c r="F711" s="159"/>
      <c r="G711" s="159"/>
      <c r="H711" s="160"/>
      <c r="I711" s="160"/>
      <c r="J711" s="161"/>
      <c r="K711" s="161"/>
      <c r="L711" s="70"/>
      <c r="M711" s="70"/>
      <c r="N711" s="148"/>
      <c r="O711" s="162"/>
      <c r="P711" s="162"/>
      <c r="Q711" s="162"/>
      <c r="R711" s="162"/>
      <c r="S711" s="162"/>
      <c r="T711" s="163"/>
      <c r="U711" s="70"/>
    </row>
    <row r="712">
      <c r="A712" s="164"/>
      <c r="B712" s="79"/>
      <c r="C712" s="79"/>
      <c r="D712" s="79"/>
      <c r="E712" s="159"/>
      <c r="F712" s="159"/>
      <c r="G712" s="159"/>
      <c r="H712" s="160"/>
      <c r="I712" s="160"/>
      <c r="J712" s="161"/>
      <c r="K712" s="161"/>
      <c r="L712" s="70"/>
      <c r="M712" s="70"/>
      <c r="N712" s="148"/>
      <c r="O712" s="162"/>
      <c r="P712" s="162"/>
      <c r="Q712" s="162"/>
      <c r="R712" s="162"/>
      <c r="S712" s="162"/>
      <c r="T712" s="163"/>
      <c r="U712" s="70"/>
    </row>
    <row r="713">
      <c r="A713" s="164"/>
      <c r="B713" s="79"/>
      <c r="C713" s="79"/>
      <c r="D713" s="79"/>
      <c r="E713" s="159"/>
      <c r="F713" s="159"/>
      <c r="G713" s="159"/>
      <c r="H713" s="160"/>
      <c r="I713" s="160"/>
      <c r="J713" s="161"/>
      <c r="K713" s="161"/>
      <c r="L713" s="70"/>
      <c r="M713" s="70"/>
      <c r="N713" s="148"/>
      <c r="O713" s="162"/>
      <c r="P713" s="162"/>
      <c r="Q713" s="162"/>
      <c r="R713" s="162"/>
      <c r="S713" s="162"/>
      <c r="T713" s="163"/>
      <c r="U713" s="70"/>
    </row>
    <row r="714">
      <c r="A714" s="164"/>
      <c r="B714" s="79"/>
      <c r="C714" s="79"/>
      <c r="D714" s="79"/>
      <c r="E714" s="159"/>
      <c r="F714" s="159"/>
      <c r="G714" s="159"/>
      <c r="H714" s="160"/>
      <c r="I714" s="160"/>
      <c r="J714" s="161"/>
      <c r="K714" s="161"/>
      <c r="L714" s="70"/>
      <c r="M714" s="70"/>
      <c r="N714" s="148"/>
      <c r="O714" s="162"/>
      <c r="P714" s="162"/>
      <c r="Q714" s="162"/>
      <c r="R714" s="162"/>
      <c r="S714" s="162"/>
      <c r="T714" s="163"/>
      <c r="U714" s="70"/>
    </row>
    <row r="715">
      <c r="A715" s="164"/>
      <c r="B715" s="79"/>
      <c r="C715" s="79"/>
      <c r="D715" s="79"/>
      <c r="E715" s="159"/>
      <c r="F715" s="159"/>
      <c r="G715" s="159"/>
      <c r="H715" s="160"/>
      <c r="I715" s="160"/>
      <c r="J715" s="161"/>
      <c r="K715" s="161"/>
      <c r="L715" s="70"/>
      <c r="M715" s="70"/>
      <c r="N715" s="148"/>
      <c r="O715" s="162"/>
      <c r="P715" s="162"/>
      <c r="Q715" s="162"/>
      <c r="R715" s="162"/>
      <c r="S715" s="162"/>
      <c r="T715" s="163"/>
      <c r="U715" s="70"/>
    </row>
    <row r="716">
      <c r="A716" s="164"/>
      <c r="B716" s="79"/>
      <c r="C716" s="79"/>
      <c r="D716" s="79"/>
      <c r="E716" s="159"/>
      <c r="F716" s="159"/>
      <c r="G716" s="159"/>
      <c r="H716" s="160"/>
      <c r="I716" s="160"/>
      <c r="J716" s="161"/>
      <c r="K716" s="161"/>
      <c r="L716" s="70"/>
      <c r="M716" s="70"/>
      <c r="N716" s="148"/>
      <c r="O716" s="162"/>
      <c r="P716" s="162"/>
      <c r="Q716" s="162"/>
      <c r="R716" s="162"/>
      <c r="S716" s="162"/>
      <c r="T716" s="163"/>
      <c r="U716" s="70"/>
    </row>
    <row r="717">
      <c r="A717" s="164"/>
      <c r="B717" s="79"/>
      <c r="C717" s="79"/>
      <c r="D717" s="79"/>
      <c r="E717" s="159"/>
      <c r="F717" s="159"/>
      <c r="G717" s="159"/>
      <c r="H717" s="160"/>
      <c r="I717" s="160"/>
      <c r="J717" s="161"/>
      <c r="K717" s="161"/>
      <c r="L717" s="70"/>
      <c r="M717" s="70"/>
      <c r="N717" s="148"/>
      <c r="O717" s="162"/>
      <c r="P717" s="162"/>
      <c r="Q717" s="162"/>
      <c r="R717" s="162"/>
      <c r="S717" s="162"/>
      <c r="T717" s="163"/>
      <c r="U717" s="70"/>
    </row>
    <row r="718">
      <c r="A718" s="164"/>
      <c r="B718" s="79"/>
      <c r="C718" s="79"/>
      <c r="D718" s="79"/>
      <c r="E718" s="159"/>
      <c r="F718" s="159"/>
      <c r="G718" s="159"/>
      <c r="H718" s="160"/>
      <c r="I718" s="160"/>
      <c r="J718" s="161"/>
      <c r="K718" s="161"/>
      <c r="L718" s="70"/>
      <c r="M718" s="70"/>
      <c r="N718" s="148"/>
      <c r="O718" s="162"/>
      <c r="P718" s="162"/>
      <c r="Q718" s="162"/>
      <c r="R718" s="162"/>
      <c r="S718" s="162"/>
      <c r="T718" s="163"/>
      <c r="U718" s="70"/>
    </row>
    <row r="719">
      <c r="A719" s="164"/>
      <c r="B719" s="79"/>
      <c r="C719" s="79"/>
      <c r="D719" s="79"/>
      <c r="E719" s="159"/>
      <c r="F719" s="159"/>
      <c r="G719" s="159"/>
      <c r="H719" s="160"/>
      <c r="I719" s="160"/>
      <c r="J719" s="161"/>
      <c r="K719" s="161"/>
      <c r="L719" s="70"/>
      <c r="M719" s="70"/>
      <c r="N719" s="148"/>
      <c r="O719" s="162"/>
      <c r="P719" s="162"/>
      <c r="Q719" s="162"/>
      <c r="R719" s="162"/>
      <c r="S719" s="162"/>
      <c r="T719" s="163"/>
      <c r="U719" s="70"/>
    </row>
    <row r="720">
      <c r="A720" s="164"/>
      <c r="B720" s="79"/>
      <c r="C720" s="79"/>
      <c r="D720" s="79"/>
      <c r="E720" s="159"/>
      <c r="F720" s="159"/>
      <c r="G720" s="159"/>
      <c r="H720" s="160"/>
      <c r="I720" s="160"/>
      <c r="J720" s="161"/>
      <c r="K720" s="161"/>
      <c r="L720" s="70"/>
      <c r="M720" s="70"/>
      <c r="N720" s="148"/>
      <c r="O720" s="162"/>
      <c r="P720" s="162"/>
      <c r="Q720" s="162"/>
      <c r="R720" s="162"/>
      <c r="S720" s="162"/>
      <c r="T720" s="163"/>
      <c r="U720" s="70"/>
    </row>
    <row r="721">
      <c r="A721" s="164"/>
      <c r="B721" s="79"/>
      <c r="C721" s="79"/>
      <c r="D721" s="79"/>
      <c r="E721" s="159"/>
      <c r="F721" s="159"/>
      <c r="G721" s="159"/>
      <c r="H721" s="160"/>
      <c r="I721" s="160"/>
      <c r="J721" s="161"/>
      <c r="K721" s="161"/>
      <c r="L721" s="70"/>
      <c r="M721" s="70"/>
      <c r="N721" s="148"/>
      <c r="O721" s="162"/>
      <c r="P721" s="162"/>
      <c r="Q721" s="162"/>
      <c r="R721" s="162"/>
      <c r="S721" s="162"/>
      <c r="T721" s="163"/>
      <c r="U721" s="70"/>
    </row>
    <row r="722">
      <c r="A722" s="164"/>
      <c r="B722" s="79"/>
      <c r="C722" s="79"/>
      <c r="D722" s="79"/>
      <c r="E722" s="159"/>
      <c r="F722" s="159"/>
      <c r="G722" s="159"/>
      <c r="H722" s="160"/>
      <c r="I722" s="160"/>
      <c r="J722" s="161"/>
      <c r="K722" s="161"/>
      <c r="L722" s="70"/>
      <c r="M722" s="70"/>
      <c r="N722" s="148"/>
      <c r="O722" s="162"/>
      <c r="P722" s="162"/>
      <c r="Q722" s="162"/>
      <c r="R722" s="162"/>
      <c r="S722" s="162"/>
      <c r="T722" s="163"/>
      <c r="U722" s="70"/>
    </row>
    <row r="723">
      <c r="A723" s="164"/>
      <c r="B723" s="79"/>
      <c r="C723" s="79"/>
      <c r="D723" s="79"/>
      <c r="E723" s="159"/>
      <c r="F723" s="159"/>
      <c r="G723" s="159"/>
      <c r="H723" s="160"/>
      <c r="I723" s="160"/>
      <c r="J723" s="161"/>
      <c r="K723" s="161"/>
      <c r="L723" s="70"/>
      <c r="M723" s="70"/>
      <c r="N723" s="148"/>
      <c r="O723" s="162"/>
      <c r="P723" s="162"/>
      <c r="Q723" s="162"/>
      <c r="R723" s="162"/>
      <c r="S723" s="162"/>
      <c r="T723" s="163"/>
      <c r="U723" s="70"/>
    </row>
    <row r="724">
      <c r="A724" s="164"/>
      <c r="B724" s="79"/>
      <c r="C724" s="79"/>
      <c r="D724" s="79"/>
      <c r="E724" s="159"/>
      <c r="F724" s="159"/>
      <c r="G724" s="159"/>
      <c r="H724" s="160"/>
      <c r="I724" s="160"/>
      <c r="J724" s="161"/>
      <c r="K724" s="161"/>
      <c r="L724" s="70"/>
      <c r="M724" s="70"/>
      <c r="N724" s="148"/>
      <c r="O724" s="162"/>
      <c r="P724" s="162"/>
      <c r="Q724" s="162"/>
      <c r="R724" s="162"/>
      <c r="S724" s="162"/>
      <c r="T724" s="163"/>
      <c r="U724" s="70"/>
    </row>
    <row r="725">
      <c r="A725" s="164"/>
      <c r="B725" s="79"/>
      <c r="C725" s="79"/>
      <c r="D725" s="79"/>
      <c r="E725" s="159"/>
      <c r="F725" s="159"/>
      <c r="G725" s="159"/>
      <c r="H725" s="160"/>
      <c r="I725" s="160"/>
      <c r="J725" s="161"/>
      <c r="K725" s="161"/>
      <c r="L725" s="70"/>
      <c r="M725" s="70"/>
      <c r="N725" s="148"/>
      <c r="O725" s="162"/>
      <c r="P725" s="162"/>
      <c r="Q725" s="162"/>
      <c r="R725" s="162"/>
      <c r="S725" s="162"/>
      <c r="T725" s="163"/>
      <c r="U725" s="70"/>
    </row>
    <row r="726">
      <c r="A726" s="164"/>
      <c r="B726" s="79"/>
      <c r="C726" s="79"/>
      <c r="D726" s="79"/>
      <c r="E726" s="159"/>
      <c r="F726" s="159"/>
      <c r="G726" s="159"/>
      <c r="H726" s="160"/>
      <c r="I726" s="160"/>
      <c r="J726" s="161"/>
      <c r="K726" s="161"/>
      <c r="L726" s="70"/>
      <c r="M726" s="70"/>
      <c r="N726" s="148"/>
      <c r="O726" s="162"/>
      <c r="P726" s="162"/>
      <c r="Q726" s="162"/>
      <c r="R726" s="162"/>
      <c r="S726" s="162"/>
      <c r="T726" s="163"/>
      <c r="U726" s="70"/>
    </row>
    <row r="727">
      <c r="A727" s="164"/>
      <c r="B727" s="79"/>
      <c r="C727" s="79"/>
      <c r="D727" s="79"/>
      <c r="E727" s="159"/>
      <c r="F727" s="159"/>
      <c r="G727" s="159"/>
      <c r="H727" s="160"/>
      <c r="I727" s="160"/>
      <c r="J727" s="161"/>
      <c r="K727" s="161"/>
      <c r="L727" s="70"/>
      <c r="M727" s="70"/>
      <c r="N727" s="148"/>
      <c r="O727" s="162"/>
      <c r="P727" s="162"/>
      <c r="Q727" s="162"/>
      <c r="R727" s="162"/>
      <c r="S727" s="162"/>
      <c r="T727" s="163"/>
      <c r="U727" s="70"/>
    </row>
    <row r="728">
      <c r="A728" s="164"/>
      <c r="B728" s="79"/>
      <c r="C728" s="79"/>
      <c r="D728" s="79"/>
      <c r="E728" s="159"/>
      <c r="F728" s="159"/>
      <c r="G728" s="159"/>
      <c r="H728" s="160"/>
      <c r="I728" s="160"/>
      <c r="J728" s="161"/>
      <c r="K728" s="161"/>
      <c r="L728" s="70"/>
      <c r="M728" s="70"/>
      <c r="N728" s="148"/>
      <c r="O728" s="162"/>
      <c r="P728" s="162"/>
      <c r="Q728" s="162"/>
      <c r="R728" s="162"/>
      <c r="S728" s="162"/>
      <c r="T728" s="163"/>
      <c r="U728" s="70"/>
    </row>
    <row r="729">
      <c r="A729" s="164"/>
      <c r="B729" s="79"/>
      <c r="C729" s="79"/>
      <c r="D729" s="79"/>
      <c r="E729" s="159"/>
      <c r="F729" s="159"/>
      <c r="G729" s="159"/>
      <c r="H729" s="160"/>
      <c r="I729" s="160"/>
      <c r="J729" s="161"/>
      <c r="K729" s="161"/>
      <c r="L729" s="70"/>
      <c r="M729" s="70"/>
      <c r="N729" s="148"/>
      <c r="O729" s="162"/>
      <c r="P729" s="162"/>
      <c r="Q729" s="162"/>
      <c r="R729" s="162"/>
      <c r="S729" s="162"/>
      <c r="T729" s="163"/>
      <c r="U729" s="70"/>
    </row>
    <row r="730">
      <c r="A730" s="164"/>
      <c r="B730" s="79"/>
      <c r="C730" s="79"/>
      <c r="D730" s="79"/>
      <c r="E730" s="159"/>
      <c r="F730" s="159"/>
      <c r="G730" s="159"/>
      <c r="H730" s="160"/>
      <c r="I730" s="160"/>
      <c r="J730" s="161"/>
      <c r="K730" s="161"/>
      <c r="L730" s="70"/>
      <c r="M730" s="70"/>
      <c r="N730" s="148"/>
      <c r="O730" s="162"/>
      <c r="P730" s="162"/>
      <c r="Q730" s="162"/>
      <c r="R730" s="162"/>
      <c r="S730" s="162"/>
      <c r="T730" s="163"/>
      <c r="U730" s="70"/>
    </row>
    <row r="731">
      <c r="A731" s="164"/>
      <c r="B731" s="79"/>
      <c r="C731" s="79"/>
      <c r="D731" s="79"/>
      <c r="E731" s="159"/>
      <c r="F731" s="159"/>
      <c r="G731" s="159"/>
      <c r="H731" s="160"/>
      <c r="I731" s="160"/>
      <c r="J731" s="161"/>
      <c r="K731" s="161"/>
      <c r="L731" s="70"/>
      <c r="M731" s="70"/>
      <c r="N731" s="148"/>
      <c r="O731" s="162"/>
      <c r="P731" s="162"/>
      <c r="Q731" s="162"/>
      <c r="R731" s="162"/>
      <c r="S731" s="162"/>
      <c r="T731" s="163"/>
      <c r="U731" s="70"/>
    </row>
    <row r="732">
      <c r="A732" s="164"/>
      <c r="B732" s="79"/>
      <c r="C732" s="79"/>
      <c r="D732" s="79"/>
      <c r="E732" s="159"/>
      <c r="F732" s="159"/>
      <c r="G732" s="159"/>
      <c r="H732" s="160"/>
      <c r="I732" s="160"/>
      <c r="J732" s="161"/>
      <c r="K732" s="161"/>
      <c r="L732" s="70"/>
      <c r="M732" s="70"/>
      <c r="N732" s="148"/>
      <c r="O732" s="162"/>
      <c r="P732" s="162"/>
      <c r="Q732" s="162"/>
      <c r="R732" s="162"/>
      <c r="S732" s="162"/>
      <c r="T732" s="163"/>
      <c r="U732" s="70"/>
    </row>
    <row r="733">
      <c r="A733" s="164"/>
      <c r="B733" s="79"/>
      <c r="C733" s="79"/>
      <c r="D733" s="79"/>
      <c r="E733" s="159"/>
      <c r="F733" s="159"/>
      <c r="G733" s="159"/>
      <c r="H733" s="160"/>
      <c r="I733" s="160"/>
      <c r="J733" s="161"/>
      <c r="K733" s="161"/>
      <c r="L733" s="70"/>
      <c r="M733" s="70"/>
      <c r="N733" s="148"/>
      <c r="O733" s="162"/>
      <c r="P733" s="162"/>
      <c r="Q733" s="162"/>
      <c r="R733" s="162"/>
      <c r="S733" s="162"/>
      <c r="T733" s="163"/>
      <c r="U733" s="70"/>
    </row>
    <row r="734">
      <c r="A734" s="164"/>
      <c r="B734" s="79"/>
      <c r="C734" s="79"/>
      <c r="D734" s="79"/>
      <c r="E734" s="159"/>
      <c r="F734" s="159"/>
      <c r="G734" s="159"/>
      <c r="H734" s="160"/>
      <c r="I734" s="160"/>
      <c r="J734" s="161"/>
      <c r="K734" s="161"/>
      <c r="L734" s="70"/>
      <c r="M734" s="70"/>
      <c r="N734" s="148"/>
      <c r="O734" s="162"/>
      <c r="P734" s="162"/>
      <c r="Q734" s="162"/>
      <c r="R734" s="162"/>
      <c r="S734" s="162"/>
      <c r="T734" s="163"/>
      <c r="U734" s="70"/>
    </row>
    <row r="735">
      <c r="A735" s="164"/>
      <c r="B735" s="79"/>
      <c r="C735" s="79"/>
      <c r="D735" s="79"/>
      <c r="E735" s="159"/>
      <c r="F735" s="159"/>
      <c r="G735" s="159"/>
      <c r="H735" s="160"/>
      <c r="I735" s="160"/>
      <c r="J735" s="161"/>
      <c r="K735" s="161"/>
      <c r="L735" s="70"/>
      <c r="M735" s="70"/>
      <c r="N735" s="148"/>
      <c r="O735" s="162"/>
      <c r="P735" s="162"/>
      <c r="Q735" s="162"/>
      <c r="R735" s="162"/>
      <c r="S735" s="162"/>
      <c r="T735" s="163"/>
      <c r="U735" s="70"/>
    </row>
    <row r="736">
      <c r="A736" s="164"/>
      <c r="B736" s="79"/>
      <c r="C736" s="79"/>
      <c r="D736" s="79"/>
      <c r="E736" s="159"/>
      <c r="F736" s="159"/>
      <c r="G736" s="159"/>
      <c r="H736" s="160"/>
      <c r="I736" s="160"/>
      <c r="J736" s="161"/>
      <c r="K736" s="161"/>
      <c r="L736" s="70"/>
      <c r="M736" s="70"/>
      <c r="N736" s="148"/>
      <c r="O736" s="162"/>
      <c r="P736" s="162"/>
      <c r="Q736" s="162"/>
      <c r="R736" s="162"/>
      <c r="S736" s="162"/>
      <c r="T736" s="163"/>
      <c r="U736" s="70"/>
    </row>
    <row r="737">
      <c r="A737" s="164"/>
      <c r="B737" s="79"/>
      <c r="C737" s="79"/>
      <c r="D737" s="79"/>
      <c r="E737" s="159"/>
      <c r="F737" s="159"/>
      <c r="G737" s="159"/>
      <c r="H737" s="160"/>
      <c r="I737" s="160"/>
      <c r="J737" s="161"/>
      <c r="K737" s="161"/>
      <c r="L737" s="70"/>
      <c r="M737" s="70"/>
      <c r="N737" s="148"/>
      <c r="O737" s="162"/>
      <c r="P737" s="162"/>
      <c r="Q737" s="162"/>
      <c r="R737" s="162"/>
      <c r="S737" s="162"/>
      <c r="T737" s="163"/>
      <c r="U737" s="70"/>
    </row>
    <row r="738">
      <c r="A738" s="164"/>
      <c r="B738" s="79"/>
      <c r="C738" s="79"/>
      <c r="D738" s="79"/>
      <c r="E738" s="159"/>
      <c r="F738" s="159"/>
      <c r="G738" s="159"/>
      <c r="H738" s="160"/>
      <c r="I738" s="160"/>
      <c r="J738" s="161"/>
      <c r="K738" s="161"/>
      <c r="L738" s="70"/>
      <c r="M738" s="70"/>
      <c r="N738" s="148"/>
      <c r="O738" s="162"/>
      <c r="P738" s="162"/>
      <c r="Q738" s="162"/>
      <c r="R738" s="162"/>
      <c r="S738" s="162"/>
      <c r="T738" s="163"/>
      <c r="U738" s="70"/>
    </row>
    <row r="739">
      <c r="A739" s="164"/>
      <c r="B739" s="79"/>
      <c r="C739" s="79"/>
      <c r="D739" s="79"/>
      <c r="E739" s="159"/>
      <c r="F739" s="159"/>
      <c r="G739" s="159"/>
      <c r="H739" s="160"/>
      <c r="I739" s="160"/>
      <c r="J739" s="161"/>
      <c r="K739" s="161"/>
      <c r="L739" s="70"/>
      <c r="M739" s="70"/>
      <c r="N739" s="148"/>
      <c r="O739" s="162"/>
      <c r="P739" s="162"/>
      <c r="Q739" s="162"/>
      <c r="R739" s="162"/>
      <c r="S739" s="162"/>
      <c r="T739" s="163"/>
      <c r="U739" s="70"/>
    </row>
    <row r="740">
      <c r="A740" s="164"/>
      <c r="B740" s="79"/>
      <c r="C740" s="79"/>
      <c r="D740" s="79"/>
      <c r="E740" s="159"/>
      <c r="F740" s="159"/>
      <c r="G740" s="159"/>
      <c r="H740" s="160"/>
      <c r="I740" s="160"/>
      <c r="J740" s="161"/>
      <c r="K740" s="161"/>
      <c r="L740" s="70"/>
      <c r="M740" s="70"/>
      <c r="N740" s="148"/>
      <c r="O740" s="162"/>
      <c r="P740" s="162"/>
      <c r="Q740" s="162"/>
      <c r="R740" s="162"/>
      <c r="S740" s="162"/>
      <c r="T740" s="163"/>
      <c r="U740" s="70"/>
    </row>
    <row r="741">
      <c r="A741" s="164"/>
      <c r="B741" s="79"/>
      <c r="C741" s="79"/>
      <c r="D741" s="79"/>
      <c r="E741" s="159"/>
      <c r="F741" s="159"/>
      <c r="G741" s="159"/>
      <c r="H741" s="160"/>
      <c r="I741" s="160"/>
      <c r="J741" s="161"/>
      <c r="K741" s="161"/>
      <c r="L741" s="70"/>
      <c r="M741" s="70"/>
      <c r="N741" s="148"/>
      <c r="O741" s="162"/>
      <c r="P741" s="162"/>
      <c r="Q741" s="162"/>
      <c r="R741" s="162"/>
      <c r="S741" s="162"/>
      <c r="T741" s="163"/>
      <c r="U741" s="70"/>
    </row>
    <row r="742">
      <c r="A742" s="164"/>
      <c r="B742" s="79"/>
      <c r="C742" s="79"/>
      <c r="D742" s="79"/>
      <c r="E742" s="159"/>
      <c r="F742" s="159"/>
      <c r="G742" s="159"/>
      <c r="H742" s="160"/>
      <c r="I742" s="160"/>
      <c r="J742" s="161"/>
      <c r="K742" s="161"/>
      <c r="L742" s="70"/>
      <c r="M742" s="70"/>
      <c r="N742" s="148"/>
      <c r="O742" s="162"/>
      <c r="P742" s="162"/>
      <c r="Q742" s="162"/>
      <c r="R742" s="162"/>
      <c r="S742" s="162"/>
      <c r="T742" s="163"/>
      <c r="U742" s="70"/>
    </row>
    <row r="743">
      <c r="A743" s="164"/>
      <c r="B743" s="79"/>
      <c r="C743" s="79"/>
      <c r="D743" s="79"/>
      <c r="E743" s="159"/>
      <c r="F743" s="159"/>
      <c r="G743" s="159"/>
      <c r="H743" s="160"/>
      <c r="I743" s="160"/>
      <c r="J743" s="161"/>
      <c r="K743" s="161"/>
      <c r="L743" s="70"/>
      <c r="M743" s="70"/>
      <c r="N743" s="148"/>
      <c r="O743" s="162"/>
      <c r="P743" s="162"/>
      <c r="Q743" s="162"/>
      <c r="R743" s="162"/>
      <c r="S743" s="162"/>
      <c r="T743" s="163"/>
      <c r="U743" s="70"/>
    </row>
    <row r="744">
      <c r="A744" s="164"/>
      <c r="B744" s="79"/>
      <c r="C744" s="79"/>
      <c r="D744" s="79"/>
      <c r="E744" s="159"/>
      <c r="F744" s="159"/>
      <c r="G744" s="159"/>
      <c r="H744" s="160"/>
      <c r="I744" s="160"/>
      <c r="J744" s="161"/>
      <c r="K744" s="161"/>
      <c r="L744" s="70"/>
      <c r="M744" s="70"/>
      <c r="N744" s="148"/>
      <c r="O744" s="162"/>
      <c r="P744" s="162"/>
      <c r="Q744" s="162"/>
      <c r="R744" s="162"/>
      <c r="S744" s="162"/>
      <c r="T744" s="163"/>
      <c r="U744" s="70"/>
    </row>
    <row r="745">
      <c r="A745" s="164"/>
      <c r="B745" s="79"/>
      <c r="C745" s="79"/>
      <c r="D745" s="79"/>
      <c r="E745" s="159"/>
      <c r="F745" s="159"/>
      <c r="G745" s="159"/>
      <c r="H745" s="160"/>
      <c r="I745" s="160"/>
      <c r="J745" s="161"/>
      <c r="K745" s="161"/>
      <c r="L745" s="70"/>
      <c r="M745" s="70"/>
      <c r="N745" s="148"/>
      <c r="O745" s="162"/>
      <c r="P745" s="162"/>
      <c r="Q745" s="162"/>
      <c r="R745" s="162"/>
      <c r="S745" s="162"/>
      <c r="T745" s="163"/>
      <c r="U745" s="70"/>
    </row>
    <row r="746">
      <c r="A746" s="164"/>
      <c r="B746" s="79"/>
      <c r="C746" s="79"/>
      <c r="D746" s="79"/>
      <c r="E746" s="159"/>
      <c r="F746" s="159"/>
      <c r="G746" s="159"/>
      <c r="H746" s="160"/>
      <c r="I746" s="160"/>
      <c r="J746" s="161"/>
      <c r="K746" s="161"/>
      <c r="L746" s="70"/>
      <c r="M746" s="70"/>
      <c r="N746" s="148"/>
      <c r="O746" s="162"/>
      <c r="P746" s="162"/>
      <c r="Q746" s="162"/>
      <c r="R746" s="162"/>
      <c r="S746" s="162"/>
      <c r="T746" s="163"/>
      <c r="U746" s="70"/>
    </row>
    <row r="747">
      <c r="A747" s="164"/>
      <c r="B747" s="79"/>
      <c r="C747" s="79"/>
      <c r="D747" s="79"/>
      <c r="E747" s="159"/>
      <c r="F747" s="159"/>
      <c r="G747" s="159"/>
      <c r="H747" s="160"/>
      <c r="I747" s="160"/>
      <c r="J747" s="161"/>
      <c r="K747" s="161"/>
      <c r="L747" s="70"/>
      <c r="M747" s="70"/>
      <c r="N747" s="148"/>
      <c r="O747" s="162"/>
      <c r="P747" s="162"/>
      <c r="Q747" s="162"/>
      <c r="R747" s="162"/>
      <c r="S747" s="162"/>
      <c r="T747" s="163"/>
      <c r="U747" s="70"/>
    </row>
    <row r="748">
      <c r="A748" s="164"/>
      <c r="B748" s="79"/>
      <c r="C748" s="79"/>
      <c r="D748" s="79"/>
      <c r="E748" s="159"/>
      <c r="F748" s="159"/>
      <c r="G748" s="159"/>
      <c r="H748" s="160"/>
      <c r="I748" s="160"/>
      <c r="J748" s="161"/>
      <c r="K748" s="161"/>
      <c r="L748" s="70"/>
      <c r="M748" s="70"/>
      <c r="N748" s="148"/>
      <c r="O748" s="162"/>
      <c r="P748" s="162"/>
      <c r="Q748" s="162"/>
      <c r="R748" s="162"/>
      <c r="S748" s="162"/>
      <c r="T748" s="163"/>
      <c r="U748" s="70"/>
    </row>
    <row r="749">
      <c r="A749" s="164"/>
      <c r="B749" s="79"/>
      <c r="C749" s="79"/>
      <c r="D749" s="79"/>
      <c r="E749" s="159"/>
      <c r="F749" s="159"/>
      <c r="G749" s="159"/>
      <c r="H749" s="160"/>
      <c r="I749" s="160"/>
      <c r="J749" s="161"/>
      <c r="K749" s="161"/>
      <c r="L749" s="70"/>
      <c r="M749" s="70"/>
      <c r="N749" s="148"/>
      <c r="O749" s="162"/>
      <c r="P749" s="162"/>
      <c r="Q749" s="162"/>
      <c r="R749" s="162"/>
      <c r="S749" s="162"/>
      <c r="T749" s="163"/>
      <c r="U749" s="70"/>
    </row>
    <row r="750">
      <c r="A750" s="164"/>
      <c r="B750" s="79"/>
      <c r="C750" s="79"/>
      <c r="D750" s="79"/>
      <c r="E750" s="159"/>
      <c r="F750" s="159"/>
      <c r="G750" s="159"/>
      <c r="H750" s="160"/>
      <c r="I750" s="160"/>
      <c r="J750" s="161"/>
      <c r="K750" s="161"/>
      <c r="L750" s="70"/>
      <c r="M750" s="70"/>
      <c r="N750" s="148"/>
      <c r="O750" s="162"/>
      <c r="P750" s="162"/>
      <c r="Q750" s="162"/>
      <c r="R750" s="162"/>
      <c r="S750" s="162"/>
      <c r="T750" s="163"/>
      <c r="U750" s="70"/>
    </row>
    <row r="751">
      <c r="A751" s="164"/>
      <c r="B751" s="79"/>
      <c r="C751" s="79"/>
      <c r="D751" s="79"/>
      <c r="E751" s="159"/>
      <c r="F751" s="159"/>
      <c r="G751" s="159"/>
      <c r="H751" s="160"/>
      <c r="I751" s="160"/>
      <c r="J751" s="161"/>
      <c r="K751" s="161"/>
      <c r="L751" s="70"/>
      <c r="M751" s="70"/>
      <c r="N751" s="148"/>
      <c r="O751" s="162"/>
      <c r="P751" s="162"/>
      <c r="Q751" s="162"/>
      <c r="R751" s="162"/>
      <c r="S751" s="162"/>
      <c r="T751" s="163"/>
      <c r="U751" s="70"/>
    </row>
    <row r="752">
      <c r="A752" s="164"/>
      <c r="B752" s="79"/>
      <c r="C752" s="79"/>
      <c r="D752" s="79"/>
      <c r="E752" s="159"/>
      <c r="F752" s="159"/>
      <c r="G752" s="159"/>
      <c r="H752" s="160"/>
      <c r="I752" s="160"/>
      <c r="J752" s="161"/>
      <c r="K752" s="161"/>
      <c r="L752" s="70"/>
      <c r="M752" s="70"/>
      <c r="N752" s="148"/>
      <c r="O752" s="162"/>
      <c r="P752" s="162"/>
      <c r="Q752" s="162"/>
      <c r="R752" s="162"/>
      <c r="S752" s="162"/>
      <c r="T752" s="163"/>
      <c r="U752" s="70"/>
    </row>
    <row r="753">
      <c r="A753" s="164"/>
      <c r="B753" s="79"/>
      <c r="C753" s="79"/>
      <c r="D753" s="79"/>
      <c r="E753" s="159"/>
      <c r="F753" s="159"/>
      <c r="G753" s="159"/>
      <c r="H753" s="160"/>
      <c r="I753" s="160"/>
      <c r="J753" s="161"/>
      <c r="K753" s="161"/>
      <c r="L753" s="70"/>
      <c r="M753" s="70"/>
      <c r="N753" s="148"/>
      <c r="O753" s="162"/>
      <c r="P753" s="162"/>
      <c r="Q753" s="162"/>
      <c r="R753" s="162"/>
      <c r="S753" s="162"/>
      <c r="T753" s="163"/>
      <c r="U753" s="70"/>
    </row>
    <row r="754">
      <c r="A754" s="164"/>
      <c r="B754" s="79"/>
      <c r="C754" s="79"/>
      <c r="D754" s="79"/>
      <c r="E754" s="159"/>
      <c r="F754" s="159"/>
      <c r="G754" s="159"/>
      <c r="H754" s="160"/>
      <c r="I754" s="160"/>
      <c r="J754" s="161"/>
      <c r="K754" s="161"/>
      <c r="L754" s="70"/>
      <c r="M754" s="70"/>
      <c r="N754" s="148"/>
      <c r="O754" s="162"/>
      <c r="P754" s="162"/>
      <c r="Q754" s="162"/>
      <c r="R754" s="162"/>
      <c r="S754" s="162"/>
      <c r="T754" s="163"/>
      <c r="U754" s="70"/>
    </row>
    <row r="755">
      <c r="A755" s="164"/>
      <c r="B755" s="79"/>
      <c r="C755" s="79"/>
      <c r="D755" s="79"/>
      <c r="E755" s="159"/>
      <c r="F755" s="159"/>
      <c r="G755" s="159"/>
      <c r="H755" s="160"/>
      <c r="I755" s="160"/>
      <c r="J755" s="161"/>
      <c r="K755" s="161"/>
      <c r="L755" s="70"/>
      <c r="M755" s="70"/>
      <c r="N755" s="148"/>
      <c r="O755" s="162"/>
      <c r="P755" s="162"/>
      <c r="Q755" s="162"/>
      <c r="R755" s="162"/>
      <c r="S755" s="162"/>
      <c r="T755" s="163"/>
      <c r="U755" s="70"/>
    </row>
    <row r="756">
      <c r="A756" s="164"/>
      <c r="B756" s="79"/>
      <c r="C756" s="79"/>
      <c r="D756" s="79"/>
      <c r="E756" s="159"/>
      <c r="F756" s="159"/>
      <c r="G756" s="159"/>
      <c r="H756" s="160"/>
      <c r="I756" s="160"/>
      <c r="J756" s="161"/>
      <c r="K756" s="161"/>
      <c r="L756" s="70"/>
      <c r="M756" s="70"/>
      <c r="N756" s="148"/>
      <c r="O756" s="162"/>
      <c r="P756" s="162"/>
      <c r="Q756" s="162"/>
      <c r="R756" s="162"/>
      <c r="S756" s="162"/>
      <c r="T756" s="163"/>
      <c r="U756" s="70"/>
    </row>
    <row r="757">
      <c r="A757" s="164"/>
      <c r="B757" s="79"/>
      <c r="C757" s="79"/>
      <c r="D757" s="79"/>
      <c r="E757" s="159"/>
      <c r="F757" s="159"/>
      <c r="G757" s="159"/>
      <c r="H757" s="160"/>
      <c r="I757" s="160"/>
      <c r="J757" s="161"/>
      <c r="K757" s="161"/>
      <c r="L757" s="70"/>
      <c r="M757" s="70"/>
      <c r="N757" s="148"/>
      <c r="O757" s="162"/>
      <c r="P757" s="162"/>
      <c r="Q757" s="162"/>
      <c r="R757" s="162"/>
      <c r="S757" s="162"/>
      <c r="T757" s="163"/>
      <c r="U757" s="70"/>
    </row>
    <row r="758">
      <c r="A758" s="164"/>
      <c r="B758" s="79"/>
      <c r="C758" s="79"/>
      <c r="D758" s="79"/>
      <c r="E758" s="159"/>
      <c r="F758" s="159"/>
      <c r="G758" s="159"/>
      <c r="H758" s="160"/>
      <c r="I758" s="160"/>
      <c r="J758" s="161"/>
      <c r="K758" s="161"/>
      <c r="L758" s="70"/>
      <c r="M758" s="70"/>
      <c r="N758" s="148"/>
      <c r="O758" s="162"/>
      <c r="P758" s="162"/>
      <c r="Q758" s="162"/>
      <c r="R758" s="162"/>
      <c r="S758" s="162"/>
      <c r="T758" s="163"/>
      <c r="U758" s="70"/>
    </row>
    <row r="759">
      <c r="A759" s="164"/>
      <c r="B759" s="79"/>
      <c r="C759" s="79"/>
      <c r="D759" s="79"/>
      <c r="E759" s="159"/>
      <c r="F759" s="159"/>
      <c r="G759" s="159"/>
      <c r="H759" s="160"/>
      <c r="I759" s="160"/>
      <c r="J759" s="161"/>
      <c r="K759" s="161"/>
      <c r="L759" s="70"/>
      <c r="M759" s="70"/>
      <c r="N759" s="148"/>
      <c r="O759" s="162"/>
      <c r="P759" s="162"/>
      <c r="Q759" s="162"/>
      <c r="R759" s="162"/>
      <c r="S759" s="162"/>
      <c r="T759" s="163"/>
      <c r="U759" s="70"/>
    </row>
    <row r="760">
      <c r="A760" s="164"/>
      <c r="B760" s="79"/>
      <c r="C760" s="79"/>
      <c r="D760" s="79"/>
      <c r="E760" s="159"/>
      <c r="F760" s="159"/>
      <c r="G760" s="159"/>
      <c r="H760" s="160"/>
      <c r="I760" s="160"/>
      <c r="J760" s="161"/>
      <c r="K760" s="161"/>
      <c r="L760" s="70"/>
      <c r="M760" s="70"/>
      <c r="N760" s="148"/>
      <c r="O760" s="162"/>
      <c r="P760" s="162"/>
      <c r="Q760" s="162"/>
      <c r="R760" s="162"/>
      <c r="S760" s="162"/>
      <c r="T760" s="163"/>
      <c r="U760" s="70"/>
    </row>
    <row r="761">
      <c r="A761" s="164"/>
      <c r="B761" s="79"/>
      <c r="C761" s="79"/>
      <c r="D761" s="79"/>
      <c r="E761" s="159"/>
      <c r="F761" s="159"/>
      <c r="G761" s="159"/>
      <c r="H761" s="160"/>
      <c r="I761" s="160"/>
      <c r="J761" s="161"/>
      <c r="K761" s="161"/>
      <c r="L761" s="70"/>
      <c r="M761" s="70"/>
      <c r="N761" s="148"/>
      <c r="O761" s="162"/>
      <c r="P761" s="162"/>
      <c r="Q761" s="162"/>
      <c r="R761" s="162"/>
      <c r="S761" s="162"/>
      <c r="T761" s="163"/>
      <c r="U761" s="70"/>
    </row>
    <row r="762">
      <c r="A762" s="164"/>
      <c r="B762" s="79"/>
      <c r="C762" s="79"/>
      <c r="D762" s="79"/>
      <c r="E762" s="159"/>
      <c r="F762" s="159"/>
      <c r="G762" s="159"/>
      <c r="H762" s="160"/>
      <c r="I762" s="160"/>
      <c r="J762" s="161"/>
      <c r="K762" s="161"/>
      <c r="L762" s="70"/>
      <c r="M762" s="70"/>
      <c r="N762" s="148"/>
      <c r="O762" s="162"/>
      <c r="P762" s="162"/>
      <c r="Q762" s="162"/>
      <c r="R762" s="162"/>
      <c r="S762" s="162"/>
      <c r="T762" s="163"/>
      <c r="U762" s="70"/>
    </row>
    <row r="763">
      <c r="A763" s="164"/>
      <c r="B763" s="79"/>
      <c r="C763" s="79"/>
      <c r="D763" s="79"/>
      <c r="E763" s="159"/>
      <c r="F763" s="159"/>
      <c r="G763" s="159"/>
      <c r="H763" s="160"/>
      <c r="I763" s="160"/>
      <c r="J763" s="161"/>
      <c r="K763" s="161"/>
      <c r="L763" s="70"/>
      <c r="M763" s="70"/>
      <c r="N763" s="148"/>
      <c r="O763" s="162"/>
      <c r="P763" s="162"/>
      <c r="Q763" s="162"/>
      <c r="R763" s="162"/>
      <c r="S763" s="162"/>
      <c r="T763" s="163"/>
      <c r="U763" s="70"/>
    </row>
    <row r="764">
      <c r="A764" s="164"/>
      <c r="B764" s="79"/>
      <c r="C764" s="79"/>
      <c r="D764" s="79"/>
      <c r="E764" s="159"/>
      <c r="F764" s="159"/>
      <c r="G764" s="159"/>
      <c r="H764" s="160"/>
      <c r="I764" s="160"/>
      <c r="J764" s="161"/>
      <c r="K764" s="161"/>
      <c r="L764" s="70"/>
      <c r="M764" s="70"/>
      <c r="N764" s="148"/>
      <c r="O764" s="162"/>
      <c r="P764" s="162"/>
      <c r="Q764" s="162"/>
      <c r="R764" s="162"/>
      <c r="S764" s="162"/>
      <c r="T764" s="163"/>
      <c r="U764" s="70"/>
    </row>
    <row r="765">
      <c r="A765" s="164"/>
      <c r="B765" s="79"/>
      <c r="C765" s="79"/>
      <c r="D765" s="79"/>
      <c r="E765" s="159"/>
      <c r="F765" s="159"/>
      <c r="G765" s="159"/>
      <c r="H765" s="160"/>
      <c r="I765" s="160"/>
      <c r="J765" s="161"/>
      <c r="K765" s="161"/>
      <c r="L765" s="70"/>
      <c r="M765" s="70"/>
      <c r="N765" s="148"/>
      <c r="O765" s="162"/>
      <c r="P765" s="162"/>
      <c r="Q765" s="162"/>
      <c r="R765" s="162"/>
      <c r="S765" s="162"/>
      <c r="T765" s="163"/>
      <c r="U765" s="70"/>
    </row>
    <row r="766">
      <c r="A766" s="164"/>
      <c r="B766" s="79"/>
      <c r="C766" s="79"/>
      <c r="D766" s="79"/>
      <c r="E766" s="159"/>
      <c r="F766" s="159"/>
      <c r="G766" s="159"/>
      <c r="H766" s="160"/>
      <c r="I766" s="160"/>
      <c r="J766" s="161"/>
      <c r="K766" s="161"/>
      <c r="L766" s="70"/>
      <c r="M766" s="70"/>
      <c r="N766" s="148"/>
      <c r="O766" s="162"/>
      <c r="P766" s="162"/>
      <c r="Q766" s="162"/>
      <c r="R766" s="162"/>
      <c r="S766" s="162"/>
      <c r="T766" s="163"/>
      <c r="U766" s="70"/>
    </row>
    <row r="767">
      <c r="A767" s="164"/>
      <c r="B767" s="79"/>
      <c r="C767" s="79"/>
      <c r="D767" s="79"/>
      <c r="E767" s="159"/>
      <c r="F767" s="159"/>
      <c r="G767" s="159"/>
      <c r="H767" s="160"/>
      <c r="I767" s="160"/>
      <c r="J767" s="161"/>
      <c r="K767" s="161"/>
      <c r="L767" s="70"/>
      <c r="M767" s="70"/>
      <c r="N767" s="148"/>
      <c r="O767" s="162"/>
      <c r="P767" s="162"/>
      <c r="Q767" s="162"/>
      <c r="R767" s="162"/>
      <c r="S767" s="162"/>
      <c r="T767" s="163"/>
      <c r="U767" s="70"/>
    </row>
    <row r="768">
      <c r="A768" s="164"/>
      <c r="B768" s="79"/>
      <c r="C768" s="79"/>
      <c r="D768" s="79"/>
      <c r="E768" s="159"/>
      <c r="F768" s="159"/>
      <c r="G768" s="159"/>
      <c r="H768" s="160"/>
      <c r="I768" s="160"/>
      <c r="J768" s="161"/>
      <c r="K768" s="161"/>
      <c r="L768" s="70"/>
      <c r="M768" s="70"/>
      <c r="N768" s="148"/>
      <c r="O768" s="162"/>
      <c r="P768" s="162"/>
      <c r="Q768" s="162"/>
      <c r="R768" s="162"/>
      <c r="S768" s="162"/>
      <c r="T768" s="163"/>
      <c r="U768" s="70"/>
    </row>
    <row r="769">
      <c r="A769" s="164"/>
      <c r="B769" s="79"/>
      <c r="C769" s="79"/>
      <c r="D769" s="79"/>
      <c r="E769" s="159"/>
      <c r="F769" s="159"/>
      <c r="G769" s="159"/>
      <c r="H769" s="160"/>
      <c r="I769" s="160"/>
      <c r="J769" s="161"/>
      <c r="K769" s="161"/>
      <c r="L769" s="70"/>
      <c r="M769" s="70"/>
      <c r="N769" s="148"/>
      <c r="O769" s="162"/>
      <c r="P769" s="162"/>
      <c r="Q769" s="162"/>
      <c r="R769" s="162"/>
      <c r="S769" s="162"/>
      <c r="T769" s="163"/>
      <c r="U769" s="70"/>
    </row>
    <row r="770">
      <c r="A770" s="164"/>
      <c r="B770" s="79"/>
      <c r="C770" s="79"/>
      <c r="D770" s="79"/>
      <c r="E770" s="159"/>
      <c r="F770" s="159"/>
      <c r="G770" s="159"/>
      <c r="H770" s="160"/>
      <c r="I770" s="160"/>
      <c r="J770" s="161"/>
      <c r="K770" s="161"/>
      <c r="L770" s="70"/>
      <c r="M770" s="70"/>
      <c r="N770" s="148"/>
      <c r="O770" s="162"/>
      <c r="P770" s="162"/>
      <c r="Q770" s="162"/>
      <c r="R770" s="162"/>
      <c r="S770" s="162"/>
      <c r="T770" s="163"/>
      <c r="U770" s="70"/>
    </row>
    <row r="771">
      <c r="A771" s="164"/>
      <c r="B771" s="79"/>
      <c r="C771" s="79"/>
      <c r="D771" s="79"/>
      <c r="E771" s="159"/>
      <c r="F771" s="159"/>
      <c r="G771" s="159"/>
      <c r="H771" s="160"/>
      <c r="I771" s="160"/>
      <c r="J771" s="161"/>
      <c r="K771" s="161"/>
      <c r="L771" s="70"/>
      <c r="M771" s="70"/>
      <c r="N771" s="148"/>
      <c r="O771" s="162"/>
      <c r="P771" s="162"/>
      <c r="Q771" s="162"/>
      <c r="R771" s="162"/>
      <c r="S771" s="162"/>
      <c r="T771" s="163"/>
      <c r="U771" s="70"/>
    </row>
    <row r="772">
      <c r="A772" s="164"/>
      <c r="B772" s="79"/>
      <c r="C772" s="79"/>
      <c r="D772" s="79"/>
      <c r="E772" s="159"/>
      <c r="F772" s="159"/>
      <c r="G772" s="159"/>
      <c r="H772" s="160"/>
      <c r="I772" s="160"/>
      <c r="J772" s="161"/>
      <c r="K772" s="161"/>
      <c r="L772" s="70"/>
      <c r="M772" s="70"/>
      <c r="N772" s="148"/>
      <c r="O772" s="162"/>
      <c r="P772" s="162"/>
      <c r="Q772" s="162"/>
      <c r="R772" s="162"/>
      <c r="S772" s="162"/>
      <c r="T772" s="163"/>
      <c r="U772" s="70"/>
    </row>
    <row r="773">
      <c r="A773" s="164"/>
      <c r="B773" s="79"/>
      <c r="C773" s="79"/>
      <c r="D773" s="79"/>
      <c r="E773" s="159"/>
      <c r="F773" s="159"/>
      <c r="G773" s="159"/>
      <c r="H773" s="160"/>
      <c r="I773" s="160"/>
      <c r="J773" s="161"/>
      <c r="K773" s="161"/>
      <c r="L773" s="70"/>
      <c r="M773" s="70"/>
      <c r="N773" s="148"/>
      <c r="O773" s="162"/>
      <c r="P773" s="162"/>
      <c r="Q773" s="162"/>
      <c r="R773" s="162"/>
      <c r="S773" s="162"/>
      <c r="T773" s="163"/>
      <c r="U773" s="70"/>
    </row>
    <row r="774">
      <c r="A774" s="164"/>
      <c r="B774" s="79"/>
      <c r="C774" s="79"/>
      <c r="D774" s="79"/>
      <c r="E774" s="159"/>
      <c r="F774" s="159"/>
      <c r="G774" s="159"/>
      <c r="H774" s="160"/>
      <c r="I774" s="160"/>
      <c r="J774" s="161"/>
      <c r="K774" s="161"/>
      <c r="L774" s="70"/>
      <c r="M774" s="70"/>
      <c r="N774" s="148"/>
      <c r="O774" s="162"/>
      <c r="P774" s="162"/>
      <c r="Q774" s="162"/>
      <c r="R774" s="162"/>
      <c r="S774" s="162"/>
      <c r="T774" s="163"/>
      <c r="U774" s="70"/>
    </row>
    <row r="775">
      <c r="A775" s="164"/>
      <c r="B775" s="79"/>
      <c r="C775" s="79"/>
      <c r="D775" s="79"/>
      <c r="E775" s="159"/>
      <c r="F775" s="159"/>
      <c r="G775" s="159"/>
      <c r="H775" s="160"/>
      <c r="I775" s="160"/>
      <c r="J775" s="161"/>
      <c r="K775" s="161"/>
      <c r="L775" s="70"/>
      <c r="M775" s="70"/>
      <c r="N775" s="148"/>
      <c r="O775" s="162"/>
      <c r="P775" s="162"/>
      <c r="Q775" s="162"/>
      <c r="R775" s="162"/>
      <c r="S775" s="162"/>
      <c r="T775" s="163"/>
      <c r="U775" s="70"/>
    </row>
    <row r="776">
      <c r="A776" s="164"/>
      <c r="B776" s="79"/>
      <c r="C776" s="79"/>
      <c r="D776" s="79"/>
      <c r="E776" s="159"/>
      <c r="F776" s="159"/>
      <c r="G776" s="159"/>
      <c r="H776" s="160"/>
      <c r="I776" s="160"/>
      <c r="J776" s="161"/>
      <c r="K776" s="161"/>
      <c r="L776" s="70"/>
      <c r="M776" s="70"/>
      <c r="N776" s="148"/>
      <c r="O776" s="162"/>
      <c r="P776" s="162"/>
      <c r="Q776" s="162"/>
      <c r="R776" s="162"/>
      <c r="S776" s="162"/>
      <c r="T776" s="163"/>
      <c r="U776" s="70"/>
    </row>
    <row r="777">
      <c r="A777" s="164"/>
      <c r="B777" s="79"/>
      <c r="C777" s="79"/>
      <c r="D777" s="79"/>
      <c r="E777" s="159"/>
      <c r="F777" s="159"/>
      <c r="G777" s="159"/>
      <c r="H777" s="160"/>
      <c r="I777" s="160"/>
      <c r="J777" s="161"/>
      <c r="K777" s="161"/>
      <c r="L777" s="70"/>
      <c r="M777" s="70"/>
      <c r="N777" s="148"/>
      <c r="O777" s="162"/>
      <c r="P777" s="162"/>
      <c r="Q777" s="162"/>
      <c r="R777" s="162"/>
      <c r="S777" s="162"/>
      <c r="T777" s="163"/>
      <c r="U777" s="70"/>
    </row>
    <row r="778">
      <c r="A778" s="164"/>
      <c r="B778" s="79"/>
      <c r="C778" s="79"/>
      <c r="D778" s="79"/>
      <c r="E778" s="159"/>
      <c r="F778" s="159"/>
      <c r="G778" s="159"/>
      <c r="H778" s="160"/>
      <c r="I778" s="160"/>
      <c r="J778" s="161"/>
      <c r="K778" s="161"/>
      <c r="L778" s="70"/>
      <c r="M778" s="70"/>
      <c r="N778" s="148"/>
      <c r="O778" s="162"/>
      <c r="P778" s="162"/>
      <c r="Q778" s="162"/>
      <c r="R778" s="162"/>
      <c r="S778" s="162"/>
      <c r="T778" s="163"/>
      <c r="U778" s="70"/>
    </row>
    <row r="779">
      <c r="A779" s="164"/>
      <c r="B779" s="79"/>
      <c r="C779" s="79"/>
      <c r="D779" s="79"/>
      <c r="E779" s="159"/>
      <c r="F779" s="159"/>
      <c r="G779" s="159"/>
      <c r="H779" s="160"/>
      <c r="I779" s="160"/>
      <c r="J779" s="161"/>
      <c r="K779" s="161"/>
      <c r="L779" s="70"/>
      <c r="M779" s="70"/>
      <c r="N779" s="148"/>
      <c r="O779" s="162"/>
      <c r="P779" s="162"/>
      <c r="Q779" s="162"/>
      <c r="R779" s="162"/>
      <c r="S779" s="162"/>
      <c r="T779" s="163"/>
      <c r="U779" s="70"/>
    </row>
    <row r="780">
      <c r="A780" s="164"/>
      <c r="B780" s="79"/>
      <c r="C780" s="79"/>
      <c r="D780" s="79"/>
      <c r="E780" s="159"/>
      <c r="F780" s="159"/>
      <c r="G780" s="159"/>
      <c r="H780" s="160"/>
      <c r="I780" s="160"/>
      <c r="J780" s="161"/>
      <c r="K780" s="161"/>
      <c r="L780" s="70"/>
      <c r="M780" s="70"/>
      <c r="N780" s="148"/>
      <c r="O780" s="162"/>
      <c r="P780" s="162"/>
      <c r="Q780" s="162"/>
      <c r="R780" s="162"/>
      <c r="S780" s="162"/>
      <c r="T780" s="163"/>
      <c r="U780" s="70"/>
    </row>
    <row r="781">
      <c r="A781" s="164"/>
      <c r="B781" s="79"/>
      <c r="C781" s="79"/>
      <c r="D781" s="79"/>
      <c r="E781" s="159"/>
      <c r="F781" s="159"/>
      <c r="G781" s="159"/>
      <c r="H781" s="160"/>
      <c r="I781" s="160"/>
      <c r="J781" s="161"/>
      <c r="K781" s="161"/>
      <c r="L781" s="70"/>
      <c r="M781" s="70"/>
      <c r="N781" s="148"/>
      <c r="O781" s="162"/>
      <c r="P781" s="162"/>
      <c r="Q781" s="162"/>
      <c r="R781" s="162"/>
      <c r="S781" s="162"/>
      <c r="T781" s="163"/>
      <c r="U781" s="70"/>
    </row>
    <row r="782">
      <c r="A782" s="164"/>
      <c r="B782" s="79"/>
      <c r="C782" s="79"/>
      <c r="D782" s="79"/>
      <c r="E782" s="159"/>
      <c r="F782" s="159"/>
      <c r="G782" s="159"/>
      <c r="H782" s="160"/>
      <c r="I782" s="160"/>
      <c r="J782" s="161"/>
      <c r="K782" s="161"/>
      <c r="L782" s="70"/>
      <c r="M782" s="70"/>
      <c r="N782" s="148"/>
      <c r="O782" s="162"/>
      <c r="P782" s="162"/>
      <c r="Q782" s="162"/>
      <c r="R782" s="162"/>
      <c r="S782" s="162"/>
      <c r="T782" s="163"/>
      <c r="U782" s="70"/>
    </row>
    <row r="783">
      <c r="A783" s="164"/>
      <c r="B783" s="79"/>
      <c r="C783" s="79"/>
      <c r="D783" s="79"/>
      <c r="E783" s="159"/>
      <c r="F783" s="159"/>
      <c r="G783" s="159"/>
      <c r="H783" s="160"/>
      <c r="I783" s="160"/>
      <c r="J783" s="161"/>
      <c r="K783" s="161"/>
      <c r="L783" s="70"/>
      <c r="M783" s="70"/>
      <c r="N783" s="148"/>
      <c r="O783" s="162"/>
      <c r="P783" s="162"/>
      <c r="Q783" s="162"/>
      <c r="R783" s="162"/>
      <c r="S783" s="162"/>
      <c r="T783" s="163"/>
      <c r="U783" s="70"/>
    </row>
    <row r="784">
      <c r="A784" s="164"/>
      <c r="B784" s="79"/>
      <c r="C784" s="79"/>
      <c r="D784" s="79"/>
      <c r="E784" s="159"/>
      <c r="F784" s="159"/>
      <c r="G784" s="159"/>
      <c r="H784" s="160"/>
      <c r="I784" s="160"/>
      <c r="J784" s="161"/>
      <c r="K784" s="161"/>
      <c r="L784" s="70"/>
      <c r="M784" s="70"/>
      <c r="N784" s="148"/>
      <c r="O784" s="162"/>
      <c r="P784" s="162"/>
      <c r="Q784" s="162"/>
      <c r="R784" s="162"/>
      <c r="S784" s="162"/>
      <c r="T784" s="163"/>
      <c r="U784" s="70"/>
    </row>
    <row r="785">
      <c r="A785" s="164"/>
      <c r="B785" s="79"/>
      <c r="C785" s="79"/>
      <c r="D785" s="79"/>
      <c r="E785" s="159"/>
      <c r="F785" s="159"/>
      <c r="G785" s="159"/>
      <c r="H785" s="160"/>
      <c r="I785" s="160"/>
      <c r="J785" s="161"/>
      <c r="K785" s="161"/>
      <c r="L785" s="70"/>
      <c r="M785" s="70"/>
      <c r="N785" s="148"/>
      <c r="O785" s="162"/>
      <c r="P785" s="162"/>
      <c r="Q785" s="162"/>
      <c r="R785" s="162"/>
      <c r="S785" s="162"/>
      <c r="T785" s="163"/>
      <c r="U785" s="70"/>
    </row>
    <row r="786">
      <c r="A786" s="164"/>
      <c r="B786" s="79"/>
      <c r="C786" s="79"/>
      <c r="D786" s="79"/>
      <c r="E786" s="159"/>
      <c r="F786" s="159"/>
      <c r="G786" s="159"/>
      <c r="H786" s="160"/>
      <c r="I786" s="160"/>
      <c r="J786" s="161"/>
      <c r="K786" s="161"/>
      <c r="L786" s="70"/>
      <c r="M786" s="70"/>
      <c r="N786" s="148"/>
      <c r="O786" s="162"/>
      <c r="P786" s="162"/>
      <c r="Q786" s="162"/>
      <c r="R786" s="162"/>
      <c r="S786" s="162"/>
      <c r="T786" s="163"/>
      <c r="U786" s="70"/>
    </row>
    <row r="787">
      <c r="A787" s="164"/>
      <c r="B787" s="79"/>
      <c r="C787" s="79"/>
      <c r="D787" s="79"/>
      <c r="E787" s="159"/>
      <c r="F787" s="159"/>
      <c r="G787" s="159"/>
      <c r="H787" s="160"/>
      <c r="I787" s="160"/>
      <c r="J787" s="161"/>
      <c r="K787" s="161"/>
      <c r="L787" s="70"/>
      <c r="M787" s="70"/>
      <c r="N787" s="148"/>
      <c r="O787" s="162"/>
      <c r="P787" s="162"/>
      <c r="Q787" s="162"/>
      <c r="R787" s="162"/>
      <c r="S787" s="162"/>
      <c r="T787" s="163"/>
      <c r="U787" s="70"/>
    </row>
    <row r="788">
      <c r="A788" s="164"/>
      <c r="B788" s="79"/>
      <c r="C788" s="79"/>
      <c r="D788" s="79"/>
      <c r="E788" s="159"/>
      <c r="F788" s="159"/>
      <c r="G788" s="159"/>
      <c r="H788" s="160"/>
      <c r="I788" s="160"/>
      <c r="J788" s="161"/>
      <c r="K788" s="161"/>
      <c r="L788" s="70"/>
      <c r="M788" s="70"/>
      <c r="N788" s="148"/>
      <c r="O788" s="162"/>
      <c r="P788" s="162"/>
      <c r="Q788" s="162"/>
      <c r="R788" s="162"/>
      <c r="S788" s="162"/>
      <c r="T788" s="163"/>
      <c r="U788" s="70"/>
    </row>
    <row r="789">
      <c r="A789" s="164"/>
      <c r="B789" s="79"/>
      <c r="C789" s="79"/>
      <c r="D789" s="79"/>
      <c r="E789" s="159"/>
      <c r="F789" s="159"/>
      <c r="G789" s="159"/>
      <c r="H789" s="160"/>
      <c r="I789" s="160"/>
      <c r="J789" s="161"/>
      <c r="K789" s="161"/>
      <c r="L789" s="70"/>
      <c r="M789" s="70"/>
      <c r="N789" s="148"/>
      <c r="O789" s="162"/>
      <c r="P789" s="162"/>
      <c r="Q789" s="162"/>
      <c r="R789" s="162"/>
      <c r="S789" s="162"/>
      <c r="T789" s="163"/>
      <c r="U789" s="70"/>
    </row>
    <row r="790">
      <c r="A790" s="164"/>
      <c r="B790" s="79"/>
      <c r="C790" s="79"/>
      <c r="D790" s="79"/>
      <c r="E790" s="159"/>
      <c r="F790" s="159"/>
      <c r="G790" s="159"/>
      <c r="H790" s="160"/>
      <c r="I790" s="160"/>
      <c r="J790" s="161"/>
      <c r="K790" s="161"/>
      <c r="L790" s="70"/>
      <c r="M790" s="70"/>
      <c r="N790" s="148"/>
      <c r="O790" s="162"/>
      <c r="P790" s="162"/>
      <c r="Q790" s="162"/>
      <c r="R790" s="162"/>
      <c r="S790" s="162"/>
      <c r="T790" s="163"/>
      <c r="U790" s="70"/>
    </row>
    <row r="791">
      <c r="A791" s="164"/>
      <c r="B791" s="79"/>
      <c r="C791" s="79"/>
      <c r="D791" s="79"/>
      <c r="E791" s="159"/>
      <c r="F791" s="159"/>
      <c r="G791" s="159"/>
      <c r="H791" s="160"/>
      <c r="I791" s="160"/>
      <c r="J791" s="161"/>
      <c r="K791" s="161"/>
      <c r="L791" s="70"/>
      <c r="M791" s="70"/>
      <c r="N791" s="148"/>
      <c r="O791" s="162"/>
      <c r="P791" s="162"/>
      <c r="Q791" s="162"/>
      <c r="R791" s="162"/>
      <c r="S791" s="162"/>
      <c r="T791" s="163"/>
      <c r="U791" s="70"/>
    </row>
    <row r="792">
      <c r="A792" s="164"/>
      <c r="B792" s="79"/>
      <c r="C792" s="79"/>
      <c r="D792" s="79"/>
      <c r="E792" s="159"/>
      <c r="F792" s="159"/>
      <c r="G792" s="159"/>
      <c r="H792" s="160"/>
      <c r="I792" s="160"/>
      <c r="J792" s="161"/>
      <c r="K792" s="161"/>
      <c r="L792" s="70"/>
      <c r="M792" s="70"/>
      <c r="N792" s="148"/>
      <c r="O792" s="162"/>
      <c r="P792" s="162"/>
      <c r="Q792" s="162"/>
      <c r="R792" s="162"/>
      <c r="S792" s="162"/>
      <c r="T792" s="163"/>
      <c r="U792" s="70"/>
    </row>
    <row r="793">
      <c r="A793" s="164"/>
      <c r="B793" s="79"/>
      <c r="C793" s="79"/>
      <c r="D793" s="79"/>
      <c r="E793" s="159"/>
      <c r="F793" s="159"/>
      <c r="G793" s="159"/>
      <c r="H793" s="160"/>
      <c r="I793" s="160"/>
      <c r="J793" s="161"/>
      <c r="K793" s="161"/>
      <c r="L793" s="70"/>
      <c r="M793" s="70"/>
      <c r="N793" s="148"/>
      <c r="O793" s="162"/>
      <c r="P793" s="162"/>
      <c r="Q793" s="162"/>
      <c r="R793" s="162"/>
      <c r="S793" s="162"/>
      <c r="T793" s="163"/>
      <c r="U793" s="70"/>
    </row>
    <row r="794">
      <c r="A794" s="164"/>
      <c r="B794" s="79"/>
      <c r="C794" s="79"/>
      <c r="D794" s="79"/>
      <c r="E794" s="159"/>
      <c r="F794" s="159"/>
      <c r="G794" s="159"/>
      <c r="H794" s="160"/>
      <c r="I794" s="160"/>
      <c r="J794" s="161"/>
      <c r="K794" s="161"/>
      <c r="L794" s="70"/>
      <c r="M794" s="70"/>
      <c r="N794" s="148"/>
      <c r="O794" s="162"/>
      <c r="P794" s="162"/>
      <c r="Q794" s="162"/>
      <c r="R794" s="162"/>
      <c r="S794" s="162"/>
      <c r="T794" s="163"/>
      <c r="U794" s="70"/>
    </row>
    <row r="795">
      <c r="A795" s="164"/>
      <c r="B795" s="79"/>
      <c r="C795" s="79"/>
      <c r="D795" s="79"/>
      <c r="E795" s="159"/>
      <c r="F795" s="159"/>
      <c r="G795" s="159"/>
      <c r="H795" s="160"/>
      <c r="I795" s="160"/>
      <c r="J795" s="161"/>
      <c r="K795" s="161"/>
      <c r="L795" s="70"/>
      <c r="M795" s="70"/>
      <c r="N795" s="148"/>
      <c r="O795" s="162"/>
      <c r="P795" s="162"/>
      <c r="Q795" s="162"/>
      <c r="R795" s="162"/>
      <c r="S795" s="162"/>
      <c r="T795" s="163"/>
      <c r="U795" s="70"/>
    </row>
    <row r="796">
      <c r="A796" s="164"/>
      <c r="B796" s="79"/>
      <c r="C796" s="79"/>
      <c r="D796" s="79"/>
      <c r="E796" s="159"/>
      <c r="F796" s="159"/>
      <c r="G796" s="159"/>
      <c r="H796" s="160"/>
      <c r="I796" s="160"/>
      <c r="J796" s="161"/>
      <c r="K796" s="161"/>
      <c r="L796" s="70"/>
      <c r="M796" s="70"/>
      <c r="N796" s="148"/>
      <c r="O796" s="162"/>
      <c r="P796" s="162"/>
      <c r="Q796" s="162"/>
      <c r="R796" s="162"/>
      <c r="S796" s="162"/>
      <c r="T796" s="163"/>
      <c r="U796" s="70"/>
    </row>
    <row r="797">
      <c r="A797" s="164"/>
      <c r="B797" s="79"/>
      <c r="C797" s="79"/>
      <c r="D797" s="79"/>
      <c r="E797" s="159"/>
      <c r="F797" s="159"/>
      <c r="G797" s="159"/>
      <c r="H797" s="160"/>
      <c r="I797" s="160"/>
      <c r="J797" s="161"/>
      <c r="K797" s="161"/>
      <c r="L797" s="70"/>
      <c r="M797" s="70"/>
      <c r="N797" s="148"/>
      <c r="O797" s="162"/>
      <c r="P797" s="162"/>
      <c r="Q797" s="162"/>
      <c r="R797" s="162"/>
      <c r="S797" s="162"/>
      <c r="T797" s="163"/>
      <c r="U797" s="70"/>
    </row>
    <row r="798">
      <c r="A798" s="164"/>
      <c r="B798" s="79"/>
      <c r="C798" s="79"/>
      <c r="D798" s="79"/>
      <c r="E798" s="159"/>
      <c r="F798" s="159"/>
      <c r="G798" s="159"/>
      <c r="H798" s="160"/>
      <c r="I798" s="160"/>
      <c r="J798" s="161"/>
      <c r="K798" s="161"/>
      <c r="L798" s="70"/>
      <c r="M798" s="70"/>
      <c r="N798" s="148"/>
      <c r="O798" s="162"/>
      <c r="P798" s="162"/>
      <c r="Q798" s="162"/>
      <c r="R798" s="162"/>
      <c r="S798" s="162"/>
      <c r="T798" s="163"/>
      <c r="U798" s="70"/>
    </row>
    <row r="799">
      <c r="A799" s="164"/>
      <c r="B799" s="79"/>
      <c r="C799" s="79"/>
      <c r="D799" s="79"/>
      <c r="E799" s="159"/>
      <c r="F799" s="159"/>
      <c r="G799" s="159"/>
      <c r="H799" s="160"/>
      <c r="I799" s="160"/>
      <c r="J799" s="161"/>
      <c r="K799" s="161"/>
      <c r="L799" s="70"/>
      <c r="M799" s="70"/>
      <c r="N799" s="148"/>
      <c r="O799" s="162"/>
      <c r="P799" s="162"/>
      <c r="Q799" s="162"/>
      <c r="R799" s="162"/>
      <c r="S799" s="162"/>
      <c r="T799" s="163"/>
      <c r="U799" s="70"/>
    </row>
    <row r="800">
      <c r="A800" s="164"/>
      <c r="B800" s="79"/>
      <c r="C800" s="79"/>
      <c r="D800" s="79"/>
      <c r="E800" s="159"/>
      <c r="F800" s="159"/>
      <c r="G800" s="159"/>
      <c r="H800" s="160"/>
      <c r="I800" s="160"/>
      <c r="J800" s="161"/>
      <c r="K800" s="161"/>
      <c r="L800" s="70"/>
      <c r="M800" s="70"/>
      <c r="N800" s="148"/>
      <c r="O800" s="162"/>
      <c r="P800" s="162"/>
      <c r="Q800" s="162"/>
      <c r="R800" s="162"/>
      <c r="S800" s="162"/>
      <c r="T800" s="163"/>
      <c r="U800" s="70"/>
    </row>
    <row r="801">
      <c r="A801" s="164"/>
      <c r="B801" s="79"/>
      <c r="C801" s="79"/>
      <c r="D801" s="79"/>
      <c r="E801" s="159"/>
      <c r="F801" s="159"/>
      <c r="G801" s="159"/>
      <c r="H801" s="160"/>
      <c r="I801" s="160"/>
      <c r="J801" s="161"/>
      <c r="K801" s="161"/>
      <c r="L801" s="70"/>
      <c r="M801" s="70"/>
      <c r="N801" s="148"/>
      <c r="O801" s="162"/>
      <c r="P801" s="162"/>
      <c r="Q801" s="162"/>
      <c r="R801" s="162"/>
      <c r="S801" s="162"/>
      <c r="T801" s="163"/>
      <c r="U801" s="70"/>
    </row>
    <row r="802">
      <c r="A802" s="164"/>
      <c r="B802" s="79"/>
      <c r="C802" s="79"/>
      <c r="D802" s="79"/>
      <c r="E802" s="159"/>
      <c r="F802" s="159"/>
      <c r="G802" s="159"/>
      <c r="H802" s="160"/>
      <c r="I802" s="160"/>
      <c r="J802" s="161"/>
      <c r="K802" s="161"/>
      <c r="L802" s="70"/>
      <c r="M802" s="70"/>
      <c r="N802" s="148"/>
      <c r="O802" s="162"/>
      <c r="P802" s="162"/>
      <c r="Q802" s="162"/>
      <c r="R802" s="162"/>
      <c r="S802" s="162"/>
      <c r="T802" s="163"/>
      <c r="U802" s="70"/>
    </row>
    <row r="803">
      <c r="A803" s="164"/>
      <c r="B803" s="79"/>
      <c r="C803" s="79"/>
      <c r="D803" s="79"/>
      <c r="E803" s="159"/>
      <c r="F803" s="159"/>
      <c r="G803" s="159"/>
      <c r="H803" s="160"/>
      <c r="I803" s="160"/>
      <c r="J803" s="161"/>
      <c r="K803" s="161"/>
      <c r="L803" s="70"/>
      <c r="M803" s="70"/>
      <c r="N803" s="148"/>
      <c r="O803" s="162"/>
      <c r="P803" s="162"/>
      <c r="Q803" s="162"/>
      <c r="R803" s="162"/>
      <c r="S803" s="162"/>
      <c r="T803" s="163"/>
      <c r="U803" s="70"/>
    </row>
    <row r="804">
      <c r="A804" s="164"/>
      <c r="B804" s="79"/>
      <c r="C804" s="79"/>
      <c r="D804" s="79"/>
      <c r="E804" s="159"/>
      <c r="F804" s="159"/>
      <c r="G804" s="159"/>
      <c r="H804" s="160"/>
      <c r="I804" s="160"/>
      <c r="J804" s="161"/>
      <c r="K804" s="161"/>
      <c r="L804" s="70"/>
      <c r="M804" s="70"/>
      <c r="N804" s="148"/>
      <c r="O804" s="162"/>
      <c r="P804" s="162"/>
      <c r="Q804" s="162"/>
      <c r="R804" s="162"/>
      <c r="S804" s="162"/>
      <c r="T804" s="163"/>
      <c r="U804" s="70"/>
    </row>
    <row r="805">
      <c r="A805" s="164"/>
      <c r="B805" s="79"/>
      <c r="C805" s="79"/>
      <c r="D805" s="79"/>
      <c r="E805" s="159"/>
      <c r="F805" s="159"/>
      <c r="G805" s="159"/>
      <c r="H805" s="160"/>
      <c r="I805" s="160"/>
      <c r="J805" s="161"/>
      <c r="K805" s="161"/>
      <c r="L805" s="70"/>
      <c r="M805" s="70"/>
      <c r="N805" s="148"/>
      <c r="O805" s="162"/>
      <c r="P805" s="162"/>
      <c r="Q805" s="162"/>
      <c r="R805" s="162"/>
      <c r="S805" s="162"/>
      <c r="T805" s="163"/>
      <c r="U805" s="70"/>
    </row>
    <row r="806">
      <c r="A806" s="164"/>
      <c r="B806" s="79"/>
      <c r="C806" s="79"/>
      <c r="D806" s="79"/>
      <c r="E806" s="159"/>
      <c r="F806" s="159"/>
      <c r="G806" s="159"/>
      <c r="H806" s="160"/>
      <c r="I806" s="160"/>
      <c r="J806" s="161"/>
      <c r="K806" s="161"/>
      <c r="L806" s="70"/>
      <c r="M806" s="70"/>
      <c r="N806" s="148"/>
      <c r="O806" s="162"/>
      <c r="P806" s="162"/>
      <c r="Q806" s="162"/>
      <c r="R806" s="162"/>
      <c r="S806" s="162"/>
      <c r="T806" s="163"/>
      <c r="U806" s="70"/>
    </row>
    <row r="807">
      <c r="A807" s="164"/>
      <c r="B807" s="79"/>
      <c r="C807" s="79"/>
      <c r="D807" s="79"/>
      <c r="E807" s="159"/>
      <c r="F807" s="159"/>
      <c r="G807" s="159"/>
      <c r="H807" s="160"/>
      <c r="I807" s="160"/>
      <c r="J807" s="161"/>
      <c r="K807" s="161"/>
      <c r="L807" s="70"/>
      <c r="M807" s="70"/>
      <c r="N807" s="148"/>
      <c r="O807" s="162"/>
      <c r="P807" s="162"/>
      <c r="Q807" s="162"/>
      <c r="R807" s="162"/>
      <c r="S807" s="162"/>
      <c r="T807" s="163"/>
      <c r="U807" s="70"/>
    </row>
    <row r="808">
      <c r="A808" s="164"/>
      <c r="B808" s="79"/>
      <c r="C808" s="79"/>
      <c r="D808" s="79"/>
      <c r="E808" s="159"/>
      <c r="F808" s="159"/>
      <c r="G808" s="159"/>
      <c r="H808" s="160"/>
      <c r="I808" s="160"/>
      <c r="J808" s="161"/>
      <c r="K808" s="161"/>
      <c r="L808" s="70"/>
      <c r="M808" s="70"/>
      <c r="N808" s="148"/>
      <c r="O808" s="162"/>
      <c r="P808" s="162"/>
      <c r="Q808" s="162"/>
      <c r="R808" s="162"/>
      <c r="S808" s="162"/>
      <c r="T808" s="163"/>
      <c r="U808" s="70"/>
    </row>
    <row r="809">
      <c r="A809" s="164"/>
      <c r="B809" s="79"/>
      <c r="C809" s="79"/>
      <c r="D809" s="79"/>
      <c r="E809" s="159"/>
      <c r="F809" s="159"/>
      <c r="G809" s="159"/>
      <c r="H809" s="160"/>
      <c r="I809" s="160"/>
      <c r="J809" s="161"/>
      <c r="K809" s="161"/>
      <c r="L809" s="70"/>
      <c r="M809" s="70"/>
      <c r="N809" s="148"/>
      <c r="O809" s="162"/>
      <c r="P809" s="162"/>
      <c r="Q809" s="162"/>
      <c r="R809" s="162"/>
      <c r="S809" s="162"/>
      <c r="T809" s="163"/>
      <c r="U809" s="70"/>
    </row>
    <row r="810">
      <c r="A810" s="164"/>
      <c r="B810" s="79"/>
      <c r="C810" s="79"/>
      <c r="D810" s="79"/>
      <c r="E810" s="159"/>
      <c r="F810" s="159"/>
      <c r="G810" s="159"/>
      <c r="H810" s="160"/>
      <c r="I810" s="160"/>
      <c r="J810" s="161"/>
      <c r="K810" s="161"/>
      <c r="L810" s="70"/>
      <c r="M810" s="70"/>
      <c r="N810" s="148"/>
      <c r="O810" s="162"/>
      <c r="P810" s="162"/>
      <c r="Q810" s="162"/>
      <c r="R810" s="162"/>
      <c r="S810" s="162"/>
      <c r="T810" s="163"/>
      <c r="U810" s="70"/>
    </row>
    <row r="811">
      <c r="A811" s="164"/>
      <c r="B811" s="79"/>
      <c r="C811" s="79"/>
      <c r="D811" s="79"/>
      <c r="E811" s="159"/>
      <c r="F811" s="159"/>
      <c r="G811" s="159"/>
      <c r="H811" s="160"/>
      <c r="I811" s="160"/>
      <c r="J811" s="161"/>
      <c r="K811" s="161"/>
      <c r="L811" s="70"/>
      <c r="M811" s="70"/>
      <c r="N811" s="148"/>
      <c r="O811" s="162"/>
      <c r="P811" s="162"/>
      <c r="Q811" s="162"/>
      <c r="R811" s="162"/>
      <c r="S811" s="162"/>
      <c r="T811" s="163"/>
      <c r="U811" s="70"/>
    </row>
    <row r="812">
      <c r="A812" s="164"/>
      <c r="B812" s="79"/>
      <c r="C812" s="79"/>
      <c r="D812" s="79"/>
      <c r="E812" s="159"/>
      <c r="F812" s="159"/>
      <c r="G812" s="159"/>
      <c r="H812" s="160"/>
      <c r="I812" s="160"/>
      <c r="J812" s="161"/>
      <c r="K812" s="161"/>
      <c r="L812" s="70"/>
      <c r="M812" s="70"/>
      <c r="N812" s="148"/>
      <c r="O812" s="162"/>
      <c r="P812" s="162"/>
      <c r="Q812" s="162"/>
      <c r="R812" s="162"/>
      <c r="S812" s="162"/>
      <c r="T812" s="163"/>
      <c r="U812" s="70"/>
    </row>
    <row r="813">
      <c r="A813" s="164"/>
      <c r="B813" s="79"/>
      <c r="C813" s="79"/>
      <c r="D813" s="79"/>
      <c r="E813" s="159"/>
      <c r="F813" s="159"/>
      <c r="G813" s="159"/>
      <c r="H813" s="160"/>
      <c r="I813" s="160"/>
      <c r="J813" s="161"/>
      <c r="K813" s="161"/>
      <c r="L813" s="70"/>
      <c r="M813" s="70"/>
      <c r="N813" s="148"/>
      <c r="O813" s="162"/>
      <c r="P813" s="162"/>
      <c r="Q813" s="162"/>
      <c r="R813" s="162"/>
      <c r="S813" s="162"/>
      <c r="T813" s="163"/>
      <c r="U813" s="70"/>
    </row>
    <row r="814">
      <c r="A814" s="164"/>
      <c r="B814" s="79"/>
      <c r="C814" s="79"/>
      <c r="D814" s="79"/>
      <c r="E814" s="159"/>
      <c r="F814" s="159"/>
      <c r="G814" s="159"/>
      <c r="H814" s="160"/>
      <c r="I814" s="160"/>
      <c r="J814" s="161"/>
      <c r="K814" s="161"/>
      <c r="L814" s="70"/>
      <c r="M814" s="70"/>
      <c r="N814" s="148"/>
      <c r="O814" s="162"/>
      <c r="P814" s="162"/>
      <c r="Q814" s="162"/>
      <c r="R814" s="162"/>
      <c r="S814" s="162"/>
      <c r="T814" s="163"/>
      <c r="U814" s="70"/>
    </row>
    <row r="815">
      <c r="A815" s="164"/>
      <c r="B815" s="79"/>
      <c r="C815" s="79"/>
      <c r="D815" s="79"/>
      <c r="E815" s="159"/>
      <c r="F815" s="159"/>
      <c r="G815" s="159"/>
      <c r="H815" s="160"/>
      <c r="I815" s="160"/>
      <c r="J815" s="161"/>
      <c r="K815" s="161"/>
      <c r="L815" s="70"/>
      <c r="M815" s="70"/>
      <c r="N815" s="148"/>
      <c r="O815" s="162"/>
      <c r="P815" s="162"/>
      <c r="Q815" s="162"/>
      <c r="R815" s="162"/>
      <c r="S815" s="162"/>
      <c r="T815" s="163"/>
      <c r="U815" s="70"/>
    </row>
    <row r="816">
      <c r="A816" s="164"/>
      <c r="B816" s="79"/>
      <c r="C816" s="79"/>
      <c r="D816" s="79"/>
      <c r="E816" s="159"/>
      <c r="F816" s="159"/>
      <c r="G816" s="159"/>
      <c r="H816" s="160"/>
      <c r="I816" s="160"/>
      <c r="J816" s="161"/>
      <c r="K816" s="161"/>
      <c r="L816" s="70"/>
      <c r="M816" s="70"/>
      <c r="N816" s="148"/>
      <c r="O816" s="162"/>
      <c r="P816" s="162"/>
      <c r="Q816" s="162"/>
      <c r="R816" s="162"/>
      <c r="S816" s="162"/>
      <c r="T816" s="163"/>
      <c r="U816" s="70"/>
    </row>
    <row r="817">
      <c r="A817" s="164"/>
      <c r="B817" s="79"/>
      <c r="C817" s="79"/>
      <c r="D817" s="79"/>
      <c r="E817" s="159"/>
      <c r="F817" s="159"/>
      <c r="G817" s="159"/>
      <c r="H817" s="160"/>
      <c r="I817" s="160"/>
      <c r="J817" s="161"/>
      <c r="K817" s="161"/>
      <c r="L817" s="70"/>
      <c r="M817" s="70"/>
      <c r="N817" s="148"/>
      <c r="O817" s="162"/>
      <c r="P817" s="162"/>
      <c r="Q817" s="162"/>
      <c r="R817" s="162"/>
      <c r="S817" s="162"/>
      <c r="T817" s="163"/>
      <c r="U817" s="70"/>
    </row>
    <row r="818">
      <c r="A818" s="164"/>
      <c r="B818" s="79"/>
      <c r="C818" s="79"/>
      <c r="D818" s="79"/>
      <c r="E818" s="159"/>
      <c r="F818" s="159"/>
      <c r="G818" s="159"/>
      <c r="H818" s="160"/>
      <c r="I818" s="160"/>
      <c r="J818" s="161"/>
      <c r="K818" s="161"/>
      <c r="L818" s="70"/>
      <c r="M818" s="70"/>
      <c r="N818" s="148"/>
      <c r="O818" s="162"/>
      <c r="P818" s="162"/>
      <c r="Q818" s="162"/>
      <c r="R818" s="162"/>
      <c r="S818" s="162"/>
      <c r="T818" s="163"/>
      <c r="U818" s="70"/>
    </row>
    <row r="819">
      <c r="A819" s="164"/>
      <c r="B819" s="79"/>
      <c r="C819" s="79"/>
      <c r="D819" s="79"/>
      <c r="E819" s="159"/>
      <c r="F819" s="159"/>
      <c r="G819" s="159"/>
      <c r="H819" s="160"/>
      <c r="I819" s="160"/>
      <c r="J819" s="161"/>
      <c r="K819" s="161"/>
      <c r="L819" s="70"/>
      <c r="M819" s="70"/>
      <c r="N819" s="148"/>
      <c r="O819" s="162"/>
      <c r="P819" s="162"/>
      <c r="Q819" s="162"/>
      <c r="R819" s="162"/>
      <c r="S819" s="162"/>
      <c r="T819" s="163"/>
      <c r="U819" s="70"/>
    </row>
    <row r="820">
      <c r="A820" s="164"/>
      <c r="B820" s="79"/>
      <c r="C820" s="79"/>
      <c r="D820" s="79"/>
      <c r="E820" s="159"/>
      <c r="F820" s="159"/>
      <c r="G820" s="159"/>
      <c r="H820" s="160"/>
      <c r="I820" s="160"/>
      <c r="J820" s="161"/>
      <c r="K820" s="161"/>
      <c r="L820" s="70"/>
      <c r="M820" s="70"/>
      <c r="N820" s="148"/>
      <c r="O820" s="162"/>
      <c r="P820" s="162"/>
      <c r="Q820" s="162"/>
      <c r="R820" s="162"/>
      <c r="S820" s="162"/>
      <c r="T820" s="163"/>
      <c r="U820" s="70"/>
    </row>
    <row r="821">
      <c r="A821" s="164"/>
      <c r="B821" s="79"/>
      <c r="C821" s="79"/>
      <c r="D821" s="79"/>
      <c r="E821" s="159"/>
      <c r="F821" s="159"/>
      <c r="G821" s="159"/>
      <c r="H821" s="160"/>
      <c r="I821" s="160"/>
      <c r="J821" s="161"/>
      <c r="K821" s="161"/>
      <c r="L821" s="70"/>
      <c r="M821" s="70"/>
      <c r="N821" s="148"/>
      <c r="O821" s="162"/>
      <c r="P821" s="162"/>
      <c r="Q821" s="162"/>
      <c r="R821" s="162"/>
      <c r="S821" s="162"/>
      <c r="T821" s="163"/>
      <c r="U821" s="70"/>
    </row>
    <row r="822">
      <c r="A822" s="164"/>
      <c r="B822" s="79"/>
      <c r="C822" s="79"/>
      <c r="D822" s="79"/>
      <c r="E822" s="159"/>
      <c r="F822" s="159"/>
      <c r="G822" s="159"/>
      <c r="H822" s="160"/>
      <c r="I822" s="160"/>
      <c r="J822" s="161"/>
      <c r="K822" s="161"/>
      <c r="L822" s="70"/>
      <c r="M822" s="70"/>
      <c r="N822" s="148"/>
      <c r="O822" s="162"/>
      <c r="P822" s="162"/>
      <c r="Q822" s="162"/>
      <c r="R822" s="162"/>
      <c r="S822" s="162"/>
      <c r="T822" s="163"/>
      <c r="U822" s="70"/>
    </row>
    <row r="823">
      <c r="A823" s="164"/>
      <c r="B823" s="79"/>
      <c r="C823" s="79"/>
      <c r="D823" s="79"/>
      <c r="E823" s="159"/>
      <c r="F823" s="159"/>
      <c r="G823" s="159"/>
      <c r="H823" s="160"/>
      <c r="I823" s="160"/>
      <c r="J823" s="161"/>
      <c r="K823" s="161"/>
      <c r="L823" s="70"/>
      <c r="M823" s="70"/>
      <c r="N823" s="148"/>
      <c r="O823" s="162"/>
      <c r="P823" s="162"/>
      <c r="Q823" s="162"/>
      <c r="R823" s="162"/>
      <c r="S823" s="162"/>
      <c r="T823" s="163"/>
      <c r="U823" s="70"/>
    </row>
    <row r="824">
      <c r="A824" s="164"/>
      <c r="B824" s="79"/>
      <c r="C824" s="79"/>
      <c r="D824" s="79"/>
      <c r="E824" s="159"/>
      <c r="F824" s="159"/>
      <c r="G824" s="159"/>
      <c r="H824" s="160"/>
      <c r="I824" s="160"/>
      <c r="J824" s="161"/>
      <c r="K824" s="161"/>
      <c r="L824" s="70"/>
      <c r="M824" s="70"/>
      <c r="N824" s="148"/>
      <c r="O824" s="162"/>
      <c r="P824" s="162"/>
      <c r="Q824" s="162"/>
      <c r="R824" s="162"/>
      <c r="S824" s="162"/>
      <c r="T824" s="163"/>
      <c r="U824" s="70"/>
    </row>
    <row r="825">
      <c r="A825" s="164"/>
      <c r="B825" s="79"/>
      <c r="C825" s="79"/>
      <c r="D825" s="79"/>
      <c r="E825" s="159"/>
      <c r="F825" s="159"/>
      <c r="G825" s="159"/>
      <c r="H825" s="160"/>
      <c r="I825" s="160"/>
      <c r="J825" s="161"/>
      <c r="K825" s="161"/>
      <c r="L825" s="70"/>
      <c r="M825" s="70"/>
      <c r="N825" s="148"/>
      <c r="O825" s="162"/>
      <c r="P825" s="162"/>
      <c r="Q825" s="162"/>
      <c r="R825" s="162"/>
      <c r="S825" s="162"/>
      <c r="T825" s="163"/>
      <c r="U825" s="70"/>
    </row>
    <row r="826">
      <c r="A826" s="164"/>
      <c r="B826" s="79"/>
      <c r="C826" s="79"/>
      <c r="D826" s="79"/>
      <c r="E826" s="159"/>
      <c r="F826" s="159"/>
      <c r="G826" s="159"/>
      <c r="H826" s="160"/>
      <c r="I826" s="160"/>
      <c r="J826" s="161"/>
      <c r="K826" s="161"/>
      <c r="L826" s="70"/>
      <c r="M826" s="70"/>
      <c r="N826" s="148"/>
      <c r="O826" s="162"/>
      <c r="P826" s="162"/>
      <c r="Q826" s="162"/>
      <c r="R826" s="162"/>
      <c r="S826" s="162"/>
      <c r="T826" s="163"/>
      <c r="U826" s="70"/>
    </row>
    <row r="827">
      <c r="A827" s="164"/>
      <c r="B827" s="79"/>
      <c r="C827" s="79"/>
      <c r="D827" s="79"/>
      <c r="E827" s="159"/>
      <c r="F827" s="159"/>
      <c r="G827" s="159"/>
      <c r="H827" s="160"/>
      <c r="I827" s="160"/>
      <c r="J827" s="161"/>
      <c r="K827" s="161"/>
      <c r="L827" s="70"/>
      <c r="M827" s="70"/>
      <c r="N827" s="148"/>
      <c r="O827" s="162"/>
      <c r="P827" s="162"/>
      <c r="Q827" s="162"/>
      <c r="R827" s="162"/>
      <c r="S827" s="162"/>
      <c r="T827" s="163"/>
      <c r="U827" s="70"/>
    </row>
    <row r="828">
      <c r="A828" s="164"/>
      <c r="B828" s="79"/>
      <c r="C828" s="79"/>
      <c r="D828" s="79"/>
      <c r="E828" s="159"/>
      <c r="F828" s="159"/>
      <c r="G828" s="159"/>
      <c r="H828" s="160"/>
      <c r="I828" s="160"/>
      <c r="J828" s="161"/>
      <c r="K828" s="161"/>
      <c r="L828" s="70"/>
      <c r="M828" s="70"/>
      <c r="N828" s="148"/>
      <c r="O828" s="162"/>
      <c r="P828" s="162"/>
      <c r="Q828" s="162"/>
      <c r="R828" s="162"/>
      <c r="S828" s="162"/>
      <c r="T828" s="163"/>
      <c r="U828" s="70"/>
    </row>
    <row r="829">
      <c r="A829" s="164"/>
      <c r="B829" s="79"/>
      <c r="C829" s="79"/>
      <c r="D829" s="79"/>
      <c r="E829" s="159"/>
      <c r="F829" s="159"/>
      <c r="G829" s="159"/>
      <c r="H829" s="160"/>
      <c r="I829" s="160"/>
      <c r="J829" s="161"/>
      <c r="K829" s="161"/>
      <c r="L829" s="70"/>
      <c r="M829" s="70"/>
      <c r="N829" s="148"/>
      <c r="O829" s="162"/>
      <c r="P829" s="162"/>
      <c r="Q829" s="162"/>
      <c r="R829" s="162"/>
      <c r="S829" s="162"/>
      <c r="T829" s="163"/>
      <c r="U829" s="70"/>
    </row>
    <row r="830">
      <c r="A830" s="164"/>
      <c r="B830" s="79"/>
      <c r="C830" s="79"/>
      <c r="D830" s="79"/>
      <c r="E830" s="159"/>
      <c r="F830" s="159"/>
      <c r="G830" s="159"/>
      <c r="H830" s="160"/>
      <c r="I830" s="160"/>
      <c r="J830" s="161"/>
      <c r="K830" s="161"/>
      <c r="L830" s="70"/>
      <c r="M830" s="70"/>
      <c r="N830" s="148"/>
      <c r="O830" s="162"/>
      <c r="P830" s="162"/>
      <c r="Q830" s="162"/>
      <c r="R830" s="162"/>
      <c r="S830" s="162"/>
      <c r="T830" s="163"/>
      <c r="U830" s="70"/>
    </row>
    <row r="831">
      <c r="A831" s="164"/>
      <c r="B831" s="79"/>
      <c r="C831" s="79"/>
      <c r="D831" s="79"/>
      <c r="E831" s="159"/>
      <c r="F831" s="159"/>
      <c r="G831" s="159"/>
      <c r="H831" s="160"/>
      <c r="I831" s="160"/>
      <c r="J831" s="161"/>
      <c r="K831" s="161"/>
      <c r="L831" s="70"/>
      <c r="M831" s="70"/>
      <c r="N831" s="148"/>
      <c r="O831" s="162"/>
      <c r="P831" s="162"/>
      <c r="Q831" s="162"/>
      <c r="R831" s="162"/>
      <c r="S831" s="162"/>
      <c r="T831" s="163"/>
      <c r="U831" s="70"/>
    </row>
    <row r="832">
      <c r="A832" s="164"/>
      <c r="B832" s="79"/>
      <c r="C832" s="79"/>
      <c r="D832" s="79"/>
      <c r="E832" s="159"/>
      <c r="F832" s="159"/>
      <c r="G832" s="159"/>
      <c r="H832" s="160"/>
      <c r="I832" s="160"/>
      <c r="J832" s="161"/>
      <c r="K832" s="161"/>
      <c r="L832" s="70"/>
      <c r="M832" s="70"/>
      <c r="N832" s="148"/>
      <c r="O832" s="162"/>
      <c r="P832" s="162"/>
      <c r="Q832" s="162"/>
      <c r="R832" s="162"/>
      <c r="S832" s="162"/>
      <c r="T832" s="163"/>
      <c r="U832" s="70"/>
    </row>
    <row r="833">
      <c r="A833" s="164"/>
      <c r="B833" s="79"/>
      <c r="C833" s="79"/>
      <c r="D833" s="79"/>
      <c r="E833" s="159"/>
      <c r="F833" s="159"/>
      <c r="G833" s="159"/>
      <c r="H833" s="160"/>
      <c r="I833" s="160"/>
      <c r="J833" s="161"/>
      <c r="K833" s="161"/>
      <c r="L833" s="70"/>
      <c r="M833" s="70"/>
      <c r="N833" s="148"/>
      <c r="O833" s="162"/>
      <c r="P833" s="162"/>
      <c r="Q833" s="162"/>
      <c r="R833" s="162"/>
      <c r="S833" s="162"/>
      <c r="T833" s="163"/>
      <c r="U833" s="70"/>
    </row>
    <row r="834">
      <c r="A834" s="164"/>
      <c r="B834" s="79"/>
      <c r="C834" s="79"/>
      <c r="D834" s="79"/>
      <c r="E834" s="159"/>
      <c r="F834" s="159"/>
      <c r="G834" s="159"/>
      <c r="H834" s="160"/>
      <c r="I834" s="160"/>
      <c r="J834" s="161"/>
      <c r="K834" s="161"/>
      <c r="L834" s="70"/>
      <c r="M834" s="70"/>
      <c r="N834" s="148"/>
      <c r="O834" s="162"/>
      <c r="P834" s="162"/>
      <c r="Q834" s="162"/>
      <c r="R834" s="162"/>
      <c r="S834" s="162"/>
      <c r="T834" s="163"/>
      <c r="U834" s="70"/>
    </row>
    <row r="835">
      <c r="A835" s="164"/>
      <c r="B835" s="79"/>
      <c r="C835" s="79"/>
      <c r="D835" s="79"/>
      <c r="E835" s="159"/>
      <c r="F835" s="159"/>
      <c r="G835" s="159"/>
      <c r="H835" s="160"/>
      <c r="I835" s="160"/>
      <c r="J835" s="161"/>
      <c r="K835" s="161"/>
      <c r="L835" s="70"/>
      <c r="M835" s="70"/>
      <c r="N835" s="148"/>
      <c r="O835" s="162"/>
      <c r="P835" s="162"/>
      <c r="Q835" s="162"/>
      <c r="R835" s="162"/>
      <c r="S835" s="162"/>
      <c r="T835" s="163"/>
      <c r="U835" s="70"/>
    </row>
    <row r="836">
      <c r="A836" s="164"/>
      <c r="B836" s="79"/>
      <c r="C836" s="79"/>
      <c r="D836" s="79"/>
      <c r="E836" s="159"/>
      <c r="F836" s="159"/>
      <c r="G836" s="159"/>
      <c r="H836" s="160"/>
      <c r="I836" s="160"/>
      <c r="J836" s="161"/>
      <c r="K836" s="161"/>
      <c r="L836" s="70"/>
      <c r="M836" s="70"/>
      <c r="N836" s="148"/>
      <c r="O836" s="162"/>
      <c r="P836" s="162"/>
      <c r="Q836" s="162"/>
      <c r="R836" s="162"/>
      <c r="S836" s="162"/>
      <c r="T836" s="163"/>
      <c r="U836" s="70"/>
    </row>
    <row r="837">
      <c r="A837" s="164"/>
      <c r="B837" s="79"/>
      <c r="C837" s="79"/>
      <c r="D837" s="79"/>
      <c r="E837" s="159"/>
      <c r="F837" s="159"/>
      <c r="G837" s="159"/>
      <c r="H837" s="160"/>
      <c r="I837" s="160"/>
      <c r="J837" s="161"/>
      <c r="K837" s="161"/>
      <c r="L837" s="70"/>
      <c r="M837" s="70"/>
      <c r="N837" s="148"/>
      <c r="O837" s="162"/>
      <c r="P837" s="162"/>
      <c r="Q837" s="162"/>
      <c r="R837" s="162"/>
      <c r="S837" s="162"/>
      <c r="T837" s="163"/>
      <c r="U837" s="70"/>
    </row>
    <row r="838">
      <c r="A838" s="164"/>
      <c r="B838" s="79"/>
      <c r="C838" s="79"/>
      <c r="D838" s="79"/>
      <c r="E838" s="159"/>
      <c r="F838" s="159"/>
      <c r="G838" s="159"/>
      <c r="H838" s="160"/>
      <c r="I838" s="160"/>
      <c r="J838" s="161"/>
      <c r="K838" s="161"/>
      <c r="L838" s="70"/>
      <c r="M838" s="70"/>
      <c r="N838" s="148"/>
      <c r="O838" s="162"/>
      <c r="P838" s="162"/>
      <c r="Q838" s="162"/>
      <c r="R838" s="162"/>
      <c r="S838" s="162"/>
      <c r="T838" s="163"/>
      <c r="U838" s="70"/>
    </row>
    <row r="839">
      <c r="A839" s="164"/>
      <c r="B839" s="79"/>
      <c r="C839" s="79"/>
      <c r="D839" s="79"/>
      <c r="E839" s="159"/>
      <c r="F839" s="159"/>
      <c r="G839" s="159"/>
      <c r="H839" s="160"/>
      <c r="I839" s="160"/>
      <c r="J839" s="161"/>
      <c r="K839" s="161"/>
      <c r="L839" s="70"/>
      <c r="M839" s="70"/>
      <c r="N839" s="148"/>
      <c r="O839" s="162"/>
      <c r="P839" s="162"/>
      <c r="Q839" s="162"/>
      <c r="R839" s="162"/>
      <c r="S839" s="162"/>
      <c r="T839" s="163"/>
      <c r="U839" s="70"/>
    </row>
    <row r="840">
      <c r="A840" s="164"/>
      <c r="B840" s="79"/>
      <c r="C840" s="79"/>
      <c r="D840" s="79"/>
      <c r="E840" s="159"/>
      <c r="F840" s="159"/>
      <c r="G840" s="159"/>
      <c r="H840" s="160"/>
      <c r="I840" s="160"/>
      <c r="J840" s="161"/>
      <c r="K840" s="161"/>
      <c r="L840" s="70"/>
      <c r="M840" s="70"/>
      <c r="N840" s="148"/>
      <c r="O840" s="162"/>
      <c r="P840" s="162"/>
      <c r="Q840" s="162"/>
      <c r="R840" s="162"/>
      <c r="S840" s="162"/>
      <c r="T840" s="163"/>
      <c r="U840" s="70"/>
    </row>
    <row r="841">
      <c r="A841" s="164"/>
      <c r="B841" s="79"/>
      <c r="C841" s="79"/>
      <c r="D841" s="79"/>
      <c r="E841" s="159"/>
      <c r="F841" s="159"/>
      <c r="G841" s="159"/>
      <c r="H841" s="160"/>
      <c r="I841" s="160"/>
      <c r="J841" s="161"/>
      <c r="K841" s="161"/>
      <c r="L841" s="70"/>
      <c r="M841" s="70"/>
      <c r="N841" s="148"/>
      <c r="O841" s="162"/>
      <c r="P841" s="162"/>
      <c r="Q841" s="162"/>
      <c r="R841" s="162"/>
      <c r="S841" s="162"/>
      <c r="T841" s="163"/>
      <c r="U841" s="70"/>
    </row>
    <row r="842">
      <c r="A842" s="164"/>
      <c r="B842" s="79"/>
      <c r="C842" s="79"/>
      <c r="D842" s="79"/>
      <c r="E842" s="159"/>
      <c r="F842" s="159"/>
      <c r="G842" s="159"/>
      <c r="H842" s="160"/>
      <c r="I842" s="160"/>
      <c r="J842" s="161"/>
      <c r="K842" s="161"/>
      <c r="L842" s="70"/>
      <c r="M842" s="70"/>
      <c r="N842" s="148"/>
      <c r="O842" s="162"/>
      <c r="P842" s="162"/>
      <c r="Q842" s="162"/>
      <c r="R842" s="162"/>
      <c r="S842" s="162"/>
      <c r="T842" s="163"/>
      <c r="U842" s="70"/>
    </row>
    <row r="843">
      <c r="A843" s="164"/>
      <c r="B843" s="79"/>
      <c r="C843" s="79"/>
      <c r="D843" s="79"/>
      <c r="E843" s="159"/>
      <c r="F843" s="159"/>
      <c r="G843" s="159"/>
      <c r="H843" s="160"/>
      <c r="I843" s="160"/>
      <c r="J843" s="161"/>
      <c r="K843" s="161"/>
      <c r="L843" s="70"/>
      <c r="M843" s="70"/>
      <c r="N843" s="148"/>
      <c r="O843" s="162"/>
      <c r="P843" s="162"/>
      <c r="Q843" s="162"/>
      <c r="R843" s="162"/>
      <c r="S843" s="162"/>
      <c r="T843" s="163"/>
      <c r="U843" s="70"/>
    </row>
    <row r="844">
      <c r="A844" s="164"/>
      <c r="B844" s="79"/>
      <c r="C844" s="79"/>
      <c r="D844" s="79"/>
      <c r="E844" s="159"/>
      <c r="F844" s="159"/>
      <c r="G844" s="159"/>
      <c r="H844" s="160"/>
      <c r="I844" s="160"/>
      <c r="J844" s="161"/>
      <c r="K844" s="161"/>
      <c r="L844" s="70"/>
      <c r="M844" s="70"/>
      <c r="N844" s="148"/>
      <c r="O844" s="162"/>
      <c r="P844" s="162"/>
      <c r="Q844" s="162"/>
      <c r="R844" s="162"/>
      <c r="S844" s="162"/>
      <c r="T844" s="163"/>
      <c r="U844" s="70"/>
    </row>
    <row r="845">
      <c r="A845" s="164"/>
      <c r="B845" s="79"/>
      <c r="C845" s="79"/>
      <c r="D845" s="79"/>
      <c r="E845" s="159"/>
      <c r="F845" s="159"/>
      <c r="G845" s="159"/>
      <c r="H845" s="160"/>
      <c r="I845" s="160"/>
      <c r="J845" s="161"/>
      <c r="K845" s="161"/>
      <c r="L845" s="70"/>
      <c r="M845" s="70"/>
      <c r="N845" s="148"/>
      <c r="O845" s="162"/>
      <c r="P845" s="162"/>
      <c r="Q845" s="162"/>
      <c r="R845" s="162"/>
      <c r="S845" s="162"/>
      <c r="T845" s="163"/>
      <c r="U845" s="70"/>
    </row>
    <row r="846">
      <c r="A846" s="164"/>
      <c r="B846" s="79"/>
      <c r="C846" s="79"/>
      <c r="D846" s="79"/>
      <c r="E846" s="159"/>
      <c r="F846" s="159"/>
      <c r="G846" s="159"/>
      <c r="H846" s="160"/>
      <c r="I846" s="160"/>
      <c r="J846" s="161"/>
      <c r="K846" s="161"/>
      <c r="L846" s="70"/>
      <c r="M846" s="70"/>
      <c r="N846" s="148"/>
      <c r="O846" s="162"/>
      <c r="P846" s="162"/>
      <c r="Q846" s="162"/>
      <c r="R846" s="162"/>
      <c r="S846" s="162"/>
      <c r="T846" s="163"/>
      <c r="U846" s="70"/>
    </row>
    <row r="847">
      <c r="A847" s="164"/>
      <c r="B847" s="79"/>
      <c r="C847" s="79"/>
      <c r="D847" s="79"/>
      <c r="E847" s="159"/>
      <c r="F847" s="159"/>
      <c r="G847" s="159"/>
      <c r="H847" s="160"/>
      <c r="I847" s="160"/>
      <c r="J847" s="161"/>
      <c r="K847" s="161"/>
      <c r="L847" s="70"/>
      <c r="M847" s="70"/>
      <c r="N847" s="148"/>
      <c r="O847" s="162"/>
      <c r="P847" s="162"/>
      <c r="Q847" s="162"/>
      <c r="R847" s="162"/>
      <c r="S847" s="162"/>
      <c r="T847" s="163"/>
      <c r="U847" s="70"/>
    </row>
    <row r="848">
      <c r="A848" s="164"/>
      <c r="B848" s="79"/>
      <c r="C848" s="79"/>
      <c r="D848" s="79"/>
      <c r="E848" s="159"/>
      <c r="F848" s="159"/>
      <c r="G848" s="159"/>
      <c r="H848" s="160"/>
      <c r="I848" s="160"/>
      <c r="J848" s="161"/>
      <c r="K848" s="161"/>
      <c r="L848" s="70"/>
      <c r="M848" s="70"/>
      <c r="N848" s="148"/>
      <c r="O848" s="162"/>
      <c r="P848" s="162"/>
      <c r="Q848" s="162"/>
      <c r="R848" s="162"/>
      <c r="S848" s="162"/>
      <c r="T848" s="163"/>
      <c r="U848" s="70"/>
    </row>
    <row r="849">
      <c r="A849" s="164"/>
      <c r="B849" s="79"/>
      <c r="C849" s="79"/>
      <c r="D849" s="79"/>
      <c r="E849" s="159"/>
      <c r="F849" s="159"/>
      <c r="G849" s="159"/>
      <c r="H849" s="160"/>
      <c r="I849" s="160"/>
      <c r="J849" s="161"/>
      <c r="K849" s="161"/>
      <c r="L849" s="70"/>
      <c r="M849" s="70"/>
      <c r="N849" s="148"/>
      <c r="O849" s="162"/>
      <c r="P849" s="162"/>
      <c r="Q849" s="162"/>
      <c r="R849" s="162"/>
      <c r="S849" s="162"/>
      <c r="T849" s="163"/>
      <c r="U849" s="70"/>
    </row>
    <row r="850">
      <c r="A850" s="164"/>
      <c r="B850" s="79"/>
      <c r="C850" s="79"/>
      <c r="D850" s="79"/>
      <c r="E850" s="159"/>
      <c r="F850" s="159"/>
      <c r="G850" s="159"/>
      <c r="H850" s="160"/>
      <c r="I850" s="160"/>
      <c r="J850" s="161"/>
      <c r="K850" s="161"/>
      <c r="L850" s="70"/>
      <c r="M850" s="70"/>
      <c r="N850" s="148"/>
      <c r="O850" s="162"/>
      <c r="P850" s="162"/>
      <c r="Q850" s="162"/>
      <c r="R850" s="162"/>
      <c r="S850" s="162"/>
      <c r="T850" s="163"/>
      <c r="U850" s="70"/>
    </row>
    <row r="851">
      <c r="A851" s="164"/>
      <c r="B851" s="79"/>
      <c r="C851" s="79"/>
      <c r="D851" s="79"/>
      <c r="E851" s="159"/>
      <c r="F851" s="159"/>
      <c r="G851" s="159"/>
      <c r="H851" s="160"/>
      <c r="I851" s="160"/>
      <c r="J851" s="161"/>
      <c r="K851" s="161"/>
      <c r="L851" s="70"/>
      <c r="M851" s="70"/>
      <c r="N851" s="148"/>
      <c r="O851" s="162"/>
      <c r="P851" s="162"/>
      <c r="Q851" s="162"/>
      <c r="R851" s="162"/>
      <c r="S851" s="162"/>
      <c r="T851" s="163"/>
      <c r="U851" s="70"/>
    </row>
    <row r="852">
      <c r="A852" s="164"/>
      <c r="B852" s="79"/>
      <c r="C852" s="79"/>
      <c r="D852" s="79"/>
      <c r="E852" s="159"/>
      <c r="F852" s="159"/>
      <c r="G852" s="159"/>
      <c r="H852" s="160"/>
      <c r="I852" s="160"/>
      <c r="J852" s="161"/>
      <c r="K852" s="161"/>
      <c r="L852" s="70"/>
      <c r="M852" s="70"/>
      <c r="N852" s="148"/>
      <c r="O852" s="162"/>
      <c r="P852" s="162"/>
      <c r="Q852" s="162"/>
      <c r="R852" s="162"/>
      <c r="S852" s="162"/>
      <c r="T852" s="163"/>
      <c r="U852" s="70"/>
    </row>
    <row r="853">
      <c r="A853" s="164"/>
      <c r="B853" s="79"/>
      <c r="C853" s="79"/>
      <c r="D853" s="79"/>
      <c r="E853" s="159"/>
      <c r="F853" s="159"/>
      <c r="G853" s="159"/>
      <c r="H853" s="160"/>
      <c r="I853" s="160"/>
      <c r="J853" s="161"/>
      <c r="K853" s="161"/>
      <c r="L853" s="70"/>
      <c r="M853" s="70"/>
      <c r="N853" s="148"/>
      <c r="O853" s="162"/>
      <c r="P853" s="162"/>
      <c r="Q853" s="162"/>
      <c r="R853" s="162"/>
      <c r="S853" s="162"/>
      <c r="T853" s="163"/>
      <c r="U853" s="70"/>
    </row>
    <row r="854">
      <c r="A854" s="164"/>
      <c r="B854" s="79"/>
      <c r="C854" s="79"/>
      <c r="D854" s="79"/>
      <c r="E854" s="159"/>
      <c r="F854" s="159"/>
      <c r="G854" s="159"/>
      <c r="H854" s="160"/>
      <c r="I854" s="160"/>
      <c r="J854" s="161"/>
      <c r="K854" s="161"/>
      <c r="L854" s="70"/>
      <c r="M854" s="70"/>
      <c r="N854" s="148"/>
      <c r="O854" s="162"/>
      <c r="P854" s="162"/>
      <c r="Q854" s="162"/>
      <c r="R854" s="162"/>
      <c r="S854" s="162"/>
      <c r="T854" s="163"/>
      <c r="U854" s="70"/>
    </row>
    <row r="855">
      <c r="A855" s="164"/>
      <c r="B855" s="79"/>
      <c r="C855" s="79"/>
      <c r="D855" s="79"/>
      <c r="E855" s="159"/>
      <c r="F855" s="159"/>
      <c r="G855" s="159"/>
      <c r="H855" s="160"/>
      <c r="I855" s="160"/>
      <c r="J855" s="161"/>
      <c r="K855" s="161"/>
      <c r="L855" s="70"/>
      <c r="M855" s="70"/>
      <c r="N855" s="148"/>
      <c r="O855" s="162"/>
      <c r="P855" s="162"/>
      <c r="Q855" s="162"/>
      <c r="R855" s="162"/>
      <c r="S855" s="162"/>
      <c r="T855" s="163"/>
      <c r="U855" s="70"/>
    </row>
    <row r="856">
      <c r="A856" s="164"/>
      <c r="B856" s="79"/>
      <c r="C856" s="79"/>
      <c r="D856" s="79"/>
      <c r="E856" s="159"/>
      <c r="F856" s="159"/>
      <c r="G856" s="159"/>
      <c r="H856" s="160"/>
      <c r="I856" s="160"/>
      <c r="J856" s="161"/>
      <c r="K856" s="161"/>
      <c r="L856" s="70"/>
      <c r="M856" s="70"/>
      <c r="N856" s="148"/>
      <c r="O856" s="162"/>
      <c r="P856" s="162"/>
      <c r="Q856" s="162"/>
      <c r="R856" s="162"/>
      <c r="S856" s="162"/>
      <c r="T856" s="163"/>
      <c r="U856" s="70"/>
    </row>
    <row r="857">
      <c r="A857" s="164"/>
      <c r="B857" s="79"/>
      <c r="C857" s="79"/>
      <c r="D857" s="79"/>
      <c r="E857" s="159"/>
      <c r="F857" s="159"/>
      <c r="G857" s="159"/>
      <c r="H857" s="160"/>
      <c r="I857" s="160"/>
      <c r="J857" s="161"/>
      <c r="K857" s="161"/>
      <c r="L857" s="70"/>
      <c r="M857" s="70"/>
      <c r="N857" s="148"/>
      <c r="O857" s="162"/>
      <c r="P857" s="162"/>
      <c r="Q857" s="162"/>
      <c r="R857" s="162"/>
      <c r="S857" s="162"/>
      <c r="T857" s="163"/>
      <c r="U857" s="70"/>
    </row>
    <row r="858">
      <c r="A858" s="164"/>
      <c r="B858" s="79"/>
      <c r="C858" s="79"/>
      <c r="D858" s="79"/>
      <c r="E858" s="159"/>
      <c r="F858" s="159"/>
      <c r="G858" s="159"/>
      <c r="H858" s="160"/>
      <c r="I858" s="160"/>
      <c r="J858" s="161"/>
      <c r="K858" s="161"/>
      <c r="L858" s="70"/>
      <c r="M858" s="70"/>
      <c r="N858" s="148"/>
      <c r="O858" s="162"/>
      <c r="P858" s="162"/>
      <c r="Q858" s="162"/>
      <c r="R858" s="162"/>
      <c r="S858" s="162"/>
      <c r="T858" s="163"/>
      <c r="U858" s="70"/>
    </row>
    <row r="859">
      <c r="A859" s="164"/>
      <c r="B859" s="79"/>
      <c r="C859" s="79"/>
      <c r="D859" s="79"/>
      <c r="E859" s="159"/>
      <c r="F859" s="159"/>
      <c r="G859" s="159"/>
      <c r="H859" s="160"/>
      <c r="I859" s="160"/>
      <c r="J859" s="161"/>
      <c r="K859" s="161"/>
      <c r="L859" s="70"/>
      <c r="M859" s="70"/>
      <c r="N859" s="148"/>
      <c r="O859" s="162"/>
      <c r="P859" s="162"/>
      <c r="Q859" s="162"/>
      <c r="R859" s="162"/>
      <c r="S859" s="162"/>
      <c r="T859" s="163"/>
      <c r="U859" s="70"/>
    </row>
    <row r="860">
      <c r="A860" s="164"/>
      <c r="B860" s="79"/>
      <c r="C860" s="79"/>
      <c r="D860" s="79"/>
      <c r="E860" s="159"/>
      <c r="F860" s="159"/>
      <c r="G860" s="159"/>
      <c r="H860" s="160"/>
      <c r="I860" s="160"/>
      <c r="J860" s="161"/>
      <c r="K860" s="161"/>
      <c r="L860" s="70"/>
      <c r="M860" s="70"/>
      <c r="N860" s="148"/>
      <c r="O860" s="162"/>
      <c r="P860" s="162"/>
      <c r="Q860" s="162"/>
      <c r="R860" s="162"/>
      <c r="S860" s="162"/>
      <c r="T860" s="163"/>
      <c r="U860" s="70"/>
    </row>
    <row r="861">
      <c r="A861" s="164"/>
      <c r="B861" s="79"/>
      <c r="C861" s="79"/>
      <c r="D861" s="79"/>
      <c r="E861" s="159"/>
      <c r="F861" s="159"/>
      <c r="G861" s="159"/>
      <c r="H861" s="160"/>
      <c r="I861" s="160"/>
      <c r="J861" s="161"/>
      <c r="K861" s="161"/>
      <c r="L861" s="70"/>
      <c r="M861" s="70"/>
      <c r="N861" s="148"/>
      <c r="O861" s="162"/>
      <c r="P861" s="162"/>
      <c r="Q861" s="162"/>
      <c r="R861" s="162"/>
      <c r="S861" s="162"/>
      <c r="T861" s="163"/>
      <c r="U861" s="70"/>
    </row>
    <row r="862">
      <c r="A862" s="164"/>
      <c r="B862" s="79"/>
      <c r="C862" s="79"/>
      <c r="D862" s="79"/>
      <c r="E862" s="159"/>
      <c r="F862" s="159"/>
      <c r="G862" s="159"/>
      <c r="H862" s="160"/>
      <c r="I862" s="160"/>
      <c r="J862" s="161"/>
      <c r="K862" s="161"/>
      <c r="L862" s="70"/>
      <c r="M862" s="70"/>
      <c r="N862" s="148"/>
      <c r="O862" s="162"/>
      <c r="P862" s="162"/>
      <c r="Q862" s="162"/>
      <c r="R862" s="162"/>
      <c r="S862" s="162"/>
      <c r="T862" s="163"/>
      <c r="U862" s="70"/>
    </row>
    <row r="863">
      <c r="A863" s="164"/>
      <c r="B863" s="79"/>
      <c r="C863" s="79"/>
      <c r="D863" s="79"/>
      <c r="E863" s="159"/>
      <c r="F863" s="159"/>
      <c r="G863" s="159"/>
      <c r="H863" s="160"/>
      <c r="I863" s="160"/>
      <c r="J863" s="161"/>
      <c r="K863" s="161"/>
      <c r="L863" s="70"/>
      <c r="M863" s="70"/>
      <c r="N863" s="148"/>
      <c r="O863" s="162"/>
      <c r="P863" s="162"/>
      <c r="Q863" s="162"/>
      <c r="R863" s="162"/>
      <c r="S863" s="162"/>
      <c r="T863" s="163"/>
      <c r="U863" s="70"/>
    </row>
    <row r="864">
      <c r="A864" s="164"/>
      <c r="B864" s="79"/>
      <c r="C864" s="79"/>
      <c r="D864" s="79"/>
      <c r="E864" s="159"/>
      <c r="F864" s="159"/>
      <c r="G864" s="159"/>
      <c r="H864" s="160"/>
      <c r="I864" s="160"/>
      <c r="J864" s="161"/>
      <c r="K864" s="161"/>
      <c r="L864" s="70"/>
      <c r="M864" s="70"/>
      <c r="N864" s="148"/>
      <c r="O864" s="162"/>
      <c r="P864" s="162"/>
      <c r="Q864" s="162"/>
      <c r="R864" s="162"/>
      <c r="S864" s="162"/>
      <c r="T864" s="163"/>
      <c r="U864" s="70"/>
    </row>
    <row r="865">
      <c r="A865" s="164"/>
      <c r="B865" s="79"/>
      <c r="C865" s="79"/>
      <c r="D865" s="79"/>
      <c r="E865" s="159"/>
      <c r="F865" s="159"/>
      <c r="G865" s="159"/>
      <c r="H865" s="160"/>
      <c r="I865" s="160"/>
      <c r="J865" s="161"/>
      <c r="K865" s="161"/>
      <c r="L865" s="70"/>
      <c r="M865" s="70"/>
      <c r="N865" s="148"/>
      <c r="O865" s="162"/>
      <c r="P865" s="162"/>
      <c r="Q865" s="162"/>
      <c r="R865" s="162"/>
      <c r="S865" s="162"/>
      <c r="T865" s="163"/>
      <c r="U865" s="70"/>
    </row>
    <row r="866">
      <c r="A866" s="164"/>
      <c r="B866" s="79"/>
      <c r="C866" s="79"/>
      <c r="D866" s="79"/>
      <c r="E866" s="159"/>
      <c r="F866" s="159"/>
      <c r="G866" s="159"/>
      <c r="H866" s="160"/>
      <c r="I866" s="160"/>
      <c r="J866" s="161"/>
      <c r="K866" s="161"/>
      <c r="L866" s="70"/>
      <c r="M866" s="70"/>
      <c r="N866" s="148"/>
      <c r="O866" s="162"/>
      <c r="P866" s="162"/>
      <c r="Q866" s="162"/>
      <c r="R866" s="162"/>
      <c r="S866" s="162"/>
      <c r="T866" s="163"/>
      <c r="U866" s="70"/>
    </row>
    <row r="867">
      <c r="A867" s="164"/>
      <c r="B867" s="79"/>
      <c r="C867" s="79"/>
      <c r="D867" s="79"/>
      <c r="E867" s="159"/>
      <c r="F867" s="159"/>
      <c r="G867" s="159"/>
      <c r="H867" s="160"/>
      <c r="I867" s="160"/>
      <c r="J867" s="161"/>
      <c r="K867" s="161"/>
      <c r="L867" s="70"/>
      <c r="M867" s="70"/>
      <c r="N867" s="148"/>
      <c r="O867" s="162"/>
      <c r="P867" s="162"/>
      <c r="Q867" s="162"/>
      <c r="R867" s="162"/>
      <c r="S867" s="162"/>
      <c r="T867" s="163"/>
      <c r="U867" s="70"/>
    </row>
    <row r="868">
      <c r="A868" s="164"/>
      <c r="B868" s="79"/>
      <c r="C868" s="79"/>
      <c r="D868" s="79"/>
      <c r="E868" s="159"/>
      <c r="F868" s="159"/>
      <c r="G868" s="159"/>
      <c r="H868" s="160"/>
      <c r="I868" s="160"/>
      <c r="J868" s="161"/>
      <c r="K868" s="161"/>
      <c r="L868" s="70"/>
      <c r="M868" s="70"/>
      <c r="N868" s="148"/>
      <c r="O868" s="162"/>
      <c r="P868" s="162"/>
      <c r="Q868" s="162"/>
      <c r="R868" s="162"/>
      <c r="S868" s="162"/>
      <c r="T868" s="163"/>
      <c r="U868" s="70"/>
    </row>
    <row r="869">
      <c r="A869" s="164"/>
      <c r="B869" s="79"/>
      <c r="C869" s="79"/>
      <c r="D869" s="79"/>
      <c r="E869" s="159"/>
      <c r="F869" s="159"/>
      <c r="G869" s="159"/>
      <c r="H869" s="160"/>
      <c r="I869" s="160"/>
      <c r="J869" s="161"/>
      <c r="K869" s="161"/>
      <c r="L869" s="70"/>
      <c r="M869" s="70"/>
      <c r="N869" s="148"/>
      <c r="O869" s="162"/>
      <c r="P869" s="162"/>
      <c r="Q869" s="162"/>
      <c r="R869" s="162"/>
      <c r="S869" s="162"/>
      <c r="T869" s="163"/>
      <c r="U869" s="70"/>
    </row>
    <row r="870">
      <c r="A870" s="164"/>
      <c r="B870" s="79"/>
      <c r="C870" s="79"/>
      <c r="D870" s="79"/>
      <c r="E870" s="159"/>
      <c r="F870" s="159"/>
      <c r="G870" s="159"/>
      <c r="H870" s="160"/>
      <c r="I870" s="160"/>
      <c r="J870" s="161"/>
      <c r="K870" s="161"/>
      <c r="L870" s="70"/>
      <c r="M870" s="70"/>
      <c r="N870" s="148"/>
      <c r="O870" s="162"/>
      <c r="P870" s="162"/>
      <c r="Q870" s="162"/>
      <c r="R870" s="162"/>
      <c r="S870" s="162"/>
      <c r="T870" s="163"/>
      <c r="U870" s="70"/>
    </row>
    <row r="871">
      <c r="A871" s="164"/>
      <c r="B871" s="79"/>
      <c r="C871" s="79"/>
      <c r="D871" s="79"/>
      <c r="E871" s="159"/>
      <c r="F871" s="159"/>
      <c r="G871" s="159"/>
      <c r="H871" s="160"/>
      <c r="I871" s="160"/>
      <c r="J871" s="161"/>
      <c r="K871" s="161"/>
      <c r="L871" s="70"/>
      <c r="M871" s="70"/>
      <c r="N871" s="148"/>
      <c r="O871" s="162"/>
      <c r="P871" s="162"/>
      <c r="Q871" s="162"/>
      <c r="R871" s="162"/>
      <c r="S871" s="162"/>
      <c r="T871" s="163"/>
      <c r="U871" s="70"/>
    </row>
    <row r="872">
      <c r="A872" s="164"/>
      <c r="B872" s="79"/>
      <c r="C872" s="79"/>
      <c r="D872" s="79"/>
      <c r="E872" s="159"/>
      <c r="F872" s="159"/>
      <c r="G872" s="159"/>
      <c r="H872" s="160"/>
      <c r="I872" s="160"/>
      <c r="J872" s="161"/>
      <c r="K872" s="161"/>
      <c r="L872" s="70"/>
      <c r="M872" s="70"/>
      <c r="N872" s="148"/>
      <c r="O872" s="162"/>
      <c r="P872" s="162"/>
      <c r="Q872" s="162"/>
      <c r="R872" s="162"/>
      <c r="S872" s="162"/>
      <c r="T872" s="163"/>
      <c r="U872" s="70"/>
    </row>
    <row r="873">
      <c r="A873" s="164"/>
      <c r="B873" s="79"/>
      <c r="C873" s="79"/>
      <c r="D873" s="79"/>
      <c r="E873" s="159"/>
      <c r="F873" s="159"/>
      <c r="G873" s="159"/>
      <c r="H873" s="160"/>
      <c r="I873" s="160"/>
      <c r="J873" s="161"/>
      <c r="K873" s="161"/>
      <c r="L873" s="70"/>
      <c r="M873" s="70"/>
      <c r="N873" s="148"/>
      <c r="O873" s="162"/>
      <c r="P873" s="162"/>
      <c r="Q873" s="162"/>
      <c r="R873" s="162"/>
      <c r="S873" s="162"/>
      <c r="T873" s="163"/>
      <c r="U873" s="70"/>
    </row>
    <row r="874">
      <c r="A874" s="164"/>
      <c r="B874" s="79"/>
      <c r="C874" s="79"/>
      <c r="D874" s="79"/>
      <c r="E874" s="159"/>
      <c r="F874" s="159"/>
      <c r="G874" s="159"/>
      <c r="H874" s="160"/>
      <c r="I874" s="160"/>
      <c r="J874" s="161"/>
      <c r="K874" s="161"/>
      <c r="L874" s="70"/>
      <c r="M874" s="70"/>
      <c r="N874" s="148"/>
      <c r="O874" s="162"/>
      <c r="P874" s="162"/>
      <c r="Q874" s="162"/>
      <c r="R874" s="162"/>
      <c r="S874" s="162"/>
      <c r="T874" s="163"/>
      <c r="U874" s="70"/>
    </row>
    <row r="875">
      <c r="A875" s="164"/>
      <c r="B875" s="79"/>
      <c r="C875" s="79"/>
      <c r="D875" s="79"/>
      <c r="E875" s="159"/>
      <c r="F875" s="159"/>
      <c r="G875" s="159"/>
      <c r="H875" s="160"/>
      <c r="I875" s="160"/>
      <c r="J875" s="161"/>
      <c r="K875" s="161"/>
      <c r="L875" s="70"/>
      <c r="M875" s="70"/>
      <c r="N875" s="148"/>
      <c r="O875" s="162"/>
      <c r="P875" s="162"/>
      <c r="Q875" s="162"/>
      <c r="R875" s="162"/>
      <c r="S875" s="162"/>
      <c r="T875" s="163"/>
      <c r="U875" s="70"/>
    </row>
    <row r="876">
      <c r="A876" s="164"/>
      <c r="B876" s="79"/>
      <c r="C876" s="79"/>
      <c r="D876" s="79"/>
      <c r="E876" s="159"/>
      <c r="F876" s="159"/>
      <c r="G876" s="159"/>
      <c r="H876" s="160"/>
      <c r="I876" s="160"/>
      <c r="J876" s="161"/>
      <c r="K876" s="161"/>
      <c r="L876" s="70"/>
      <c r="M876" s="70"/>
      <c r="N876" s="148"/>
      <c r="O876" s="162"/>
      <c r="P876" s="162"/>
      <c r="Q876" s="162"/>
      <c r="R876" s="162"/>
      <c r="S876" s="162"/>
      <c r="T876" s="163"/>
      <c r="U876" s="70"/>
    </row>
    <row r="877">
      <c r="A877" s="164"/>
      <c r="B877" s="79"/>
      <c r="C877" s="79"/>
      <c r="D877" s="79"/>
      <c r="E877" s="159"/>
      <c r="F877" s="159"/>
      <c r="G877" s="159"/>
      <c r="H877" s="160"/>
      <c r="I877" s="160"/>
      <c r="J877" s="161"/>
      <c r="K877" s="161"/>
      <c r="L877" s="70"/>
      <c r="M877" s="70"/>
      <c r="N877" s="148"/>
      <c r="O877" s="162"/>
      <c r="P877" s="162"/>
      <c r="Q877" s="162"/>
      <c r="R877" s="162"/>
      <c r="S877" s="162"/>
      <c r="T877" s="163"/>
      <c r="U877" s="70"/>
    </row>
    <row r="878">
      <c r="A878" s="164"/>
      <c r="B878" s="79"/>
      <c r="C878" s="79"/>
      <c r="D878" s="79"/>
      <c r="E878" s="159"/>
      <c r="F878" s="159"/>
      <c r="G878" s="159"/>
      <c r="H878" s="160"/>
      <c r="I878" s="160"/>
      <c r="J878" s="161"/>
      <c r="K878" s="161"/>
      <c r="L878" s="70"/>
      <c r="M878" s="70"/>
      <c r="N878" s="148"/>
      <c r="O878" s="162"/>
      <c r="P878" s="162"/>
      <c r="Q878" s="162"/>
      <c r="R878" s="162"/>
      <c r="S878" s="162"/>
      <c r="T878" s="163"/>
      <c r="U878" s="70"/>
    </row>
    <row r="879">
      <c r="A879" s="164"/>
      <c r="B879" s="79"/>
      <c r="C879" s="79"/>
      <c r="D879" s="79"/>
      <c r="E879" s="159"/>
      <c r="F879" s="159"/>
      <c r="G879" s="159"/>
      <c r="H879" s="160"/>
      <c r="I879" s="160"/>
      <c r="J879" s="161"/>
      <c r="K879" s="161"/>
      <c r="L879" s="70"/>
      <c r="M879" s="70"/>
      <c r="N879" s="148"/>
      <c r="O879" s="162"/>
      <c r="P879" s="162"/>
      <c r="Q879" s="162"/>
      <c r="R879" s="162"/>
      <c r="S879" s="162"/>
      <c r="T879" s="163"/>
      <c r="U879" s="70"/>
    </row>
    <row r="880">
      <c r="A880" s="164"/>
      <c r="B880" s="79"/>
      <c r="C880" s="79"/>
      <c r="D880" s="79"/>
      <c r="E880" s="159"/>
      <c r="F880" s="159"/>
      <c r="G880" s="159"/>
      <c r="H880" s="160"/>
      <c r="I880" s="160"/>
      <c r="J880" s="161"/>
      <c r="K880" s="161"/>
      <c r="L880" s="70"/>
      <c r="M880" s="70"/>
      <c r="N880" s="148"/>
      <c r="O880" s="162"/>
      <c r="P880" s="162"/>
      <c r="Q880" s="162"/>
      <c r="R880" s="162"/>
      <c r="S880" s="162"/>
      <c r="T880" s="163"/>
      <c r="U880" s="70"/>
    </row>
    <row r="881">
      <c r="A881" s="164"/>
      <c r="B881" s="79"/>
      <c r="C881" s="79"/>
      <c r="D881" s="79"/>
      <c r="E881" s="159"/>
      <c r="F881" s="159"/>
      <c r="G881" s="159"/>
      <c r="H881" s="160"/>
      <c r="I881" s="160"/>
      <c r="J881" s="161"/>
      <c r="K881" s="161"/>
      <c r="L881" s="70"/>
      <c r="M881" s="70"/>
      <c r="N881" s="148"/>
      <c r="O881" s="162"/>
      <c r="P881" s="162"/>
      <c r="Q881" s="162"/>
      <c r="R881" s="162"/>
      <c r="S881" s="162"/>
      <c r="T881" s="163"/>
      <c r="U881" s="70"/>
    </row>
    <row r="882">
      <c r="A882" s="164"/>
      <c r="B882" s="79"/>
      <c r="C882" s="79"/>
      <c r="D882" s="79"/>
      <c r="E882" s="159"/>
      <c r="F882" s="159"/>
      <c r="G882" s="159"/>
      <c r="H882" s="160"/>
      <c r="I882" s="160"/>
      <c r="J882" s="161"/>
      <c r="K882" s="161"/>
      <c r="L882" s="70"/>
      <c r="M882" s="70"/>
      <c r="N882" s="148"/>
      <c r="O882" s="162"/>
      <c r="P882" s="162"/>
      <c r="Q882" s="162"/>
      <c r="R882" s="162"/>
      <c r="S882" s="162"/>
      <c r="T882" s="163"/>
      <c r="U882" s="70"/>
    </row>
    <row r="883">
      <c r="A883" s="164"/>
      <c r="B883" s="79"/>
      <c r="C883" s="79"/>
      <c r="D883" s="79"/>
      <c r="E883" s="159"/>
      <c r="F883" s="159"/>
      <c r="G883" s="159"/>
      <c r="H883" s="160"/>
      <c r="I883" s="160"/>
      <c r="J883" s="161"/>
      <c r="K883" s="161"/>
      <c r="L883" s="70"/>
      <c r="M883" s="70"/>
      <c r="N883" s="148"/>
      <c r="O883" s="162"/>
      <c r="P883" s="162"/>
      <c r="Q883" s="162"/>
      <c r="R883" s="162"/>
      <c r="S883" s="162"/>
      <c r="T883" s="163"/>
      <c r="U883" s="70"/>
    </row>
    <row r="884">
      <c r="A884" s="164"/>
      <c r="B884" s="79"/>
      <c r="C884" s="79"/>
      <c r="D884" s="79"/>
      <c r="E884" s="159"/>
      <c r="F884" s="159"/>
      <c r="G884" s="159"/>
      <c r="H884" s="160"/>
      <c r="I884" s="160"/>
      <c r="J884" s="161"/>
      <c r="K884" s="161"/>
      <c r="L884" s="70"/>
      <c r="M884" s="70"/>
      <c r="N884" s="148"/>
      <c r="O884" s="162"/>
      <c r="P884" s="162"/>
      <c r="Q884" s="162"/>
      <c r="R884" s="162"/>
      <c r="S884" s="162"/>
      <c r="T884" s="163"/>
      <c r="U884" s="70"/>
    </row>
    <row r="885">
      <c r="A885" s="164"/>
      <c r="B885" s="79"/>
      <c r="C885" s="79"/>
      <c r="D885" s="79"/>
      <c r="E885" s="159"/>
      <c r="F885" s="159"/>
      <c r="G885" s="159"/>
      <c r="H885" s="160"/>
      <c r="I885" s="160"/>
      <c r="J885" s="161"/>
      <c r="K885" s="161"/>
      <c r="L885" s="70"/>
      <c r="M885" s="70"/>
      <c r="N885" s="148"/>
      <c r="O885" s="162"/>
      <c r="P885" s="162"/>
      <c r="Q885" s="162"/>
      <c r="R885" s="162"/>
      <c r="S885" s="162"/>
      <c r="T885" s="163"/>
      <c r="U885" s="70"/>
    </row>
    <row r="886">
      <c r="A886" s="164"/>
      <c r="B886" s="79"/>
      <c r="C886" s="79"/>
      <c r="D886" s="79"/>
      <c r="E886" s="159"/>
      <c r="F886" s="159"/>
      <c r="G886" s="159"/>
      <c r="H886" s="160"/>
      <c r="I886" s="160"/>
      <c r="J886" s="161"/>
      <c r="K886" s="161"/>
      <c r="L886" s="70"/>
      <c r="M886" s="70"/>
      <c r="N886" s="148"/>
      <c r="O886" s="162"/>
      <c r="P886" s="162"/>
      <c r="Q886" s="162"/>
      <c r="R886" s="162"/>
      <c r="S886" s="162"/>
      <c r="T886" s="163"/>
      <c r="U886" s="70"/>
    </row>
    <row r="887">
      <c r="A887" s="164"/>
      <c r="B887" s="79"/>
      <c r="C887" s="79"/>
      <c r="D887" s="79"/>
      <c r="E887" s="159"/>
      <c r="F887" s="159"/>
      <c r="G887" s="159"/>
      <c r="H887" s="160"/>
      <c r="I887" s="160"/>
      <c r="J887" s="161"/>
      <c r="K887" s="161"/>
      <c r="L887" s="70"/>
      <c r="M887" s="70"/>
      <c r="N887" s="148"/>
      <c r="O887" s="162"/>
      <c r="P887" s="162"/>
      <c r="Q887" s="162"/>
      <c r="R887" s="162"/>
      <c r="S887" s="162"/>
      <c r="T887" s="163"/>
      <c r="U887" s="70"/>
    </row>
    <row r="888">
      <c r="A888" s="164"/>
      <c r="B888" s="79"/>
      <c r="C888" s="79"/>
      <c r="D888" s="79"/>
      <c r="E888" s="159"/>
      <c r="F888" s="159"/>
      <c r="G888" s="159"/>
      <c r="H888" s="160"/>
      <c r="I888" s="160"/>
      <c r="J888" s="161"/>
      <c r="K888" s="161"/>
      <c r="L888" s="70"/>
      <c r="M888" s="70"/>
      <c r="N888" s="148"/>
      <c r="O888" s="162"/>
      <c r="P888" s="162"/>
      <c r="Q888" s="162"/>
      <c r="R888" s="162"/>
      <c r="S888" s="162"/>
      <c r="T888" s="163"/>
      <c r="U888" s="70"/>
    </row>
    <row r="889">
      <c r="A889" s="164"/>
      <c r="B889" s="79"/>
      <c r="C889" s="79"/>
      <c r="D889" s="79"/>
      <c r="E889" s="159"/>
      <c r="F889" s="159"/>
      <c r="G889" s="159"/>
      <c r="H889" s="160"/>
      <c r="I889" s="160"/>
      <c r="J889" s="161"/>
      <c r="K889" s="161"/>
      <c r="L889" s="70"/>
      <c r="M889" s="70"/>
      <c r="N889" s="148"/>
      <c r="O889" s="162"/>
      <c r="P889" s="162"/>
      <c r="Q889" s="162"/>
      <c r="R889" s="162"/>
      <c r="S889" s="162"/>
      <c r="T889" s="163"/>
      <c r="U889" s="70"/>
    </row>
    <row r="890">
      <c r="A890" s="164"/>
      <c r="B890" s="79"/>
      <c r="C890" s="79"/>
      <c r="D890" s="79"/>
      <c r="E890" s="159"/>
      <c r="F890" s="159"/>
      <c r="G890" s="159"/>
      <c r="H890" s="160"/>
      <c r="I890" s="160"/>
      <c r="J890" s="161"/>
      <c r="K890" s="161"/>
      <c r="L890" s="70"/>
      <c r="M890" s="70"/>
      <c r="N890" s="148"/>
      <c r="O890" s="162"/>
      <c r="P890" s="162"/>
      <c r="Q890" s="162"/>
      <c r="R890" s="162"/>
      <c r="S890" s="162"/>
      <c r="T890" s="163"/>
      <c r="U890" s="70"/>
    </row>
    <row r="891">
      <c r="A891" s="164"/>
      <c r="B891" s="79"/>
      <c r="C891" s="79"/>
      <c r="D891" s="79"/>
      <c r="E891" s="159"/>
      <c r="F891" s="159"/>
      <c r="G891" s="159"/>
      <c r="H891" s="160"/>
      <c r="I891" s="160"/>
      <c r="J891" s="161"/>
      <c r="K891" s="161"/>
      <c r="L891" s="70"/>
      <c r="M891" s="70"/>
      <c r="N891" s="148"/>
      <c r="O891" s="162"/>
      <c r="P891" s="162"/>
      <c r="Q891" s="162"/>
      <c r="R891" s="162"/>
      <c r="S891" s="162"/>
      <c r="T891" s="163"/>
      <c r="U891" s="70"/>
    </row>
    <row r="892">
      <c r="A892" s="164"/>
      <c r="B892" s="79"/>
      <c r="C892" s="79"/>
      <c r="D892" s="79"/>
      <c r="E892" s="159"/>
      <c r="F892" s="159"/>
      <c r="G892" s="159"/>
      <c r="H892" s="160"/>
      <c r="I892" s="160"/>
      <c r="J892" s="161"/>
      <c r="K892" s="161"/>
      <c r="L892" s="70"/>
      <c r="M892" s="70"/>
      <c r="N892" s="148"/>
      <c r="O892" s="162"/>
      <c r="P892" s="162"/>
      <c r="Q892" s="162"/>
      <c r="R892" s="162"/>
      <c r="S892" s="162"/>
      <c r="T892" s="163"/>
      <c r="U892" s="70"/>
    </row>
    <row r="893">
      <c r="A893" s="164"/>
      <c r="B893" s="79"/>
      <c r="C893" s="79"/>
      <c r="D893" s="79"/>
      <c r="E893" s="159"/>
      <c r="F893" s="159"/>
      <c r="G893" s="159"/>
      <c r="H893" s="160"/>
      <c r="I893" s="160"/>
      <c r="J893" s="161"/>
      <c r="K893" s="161"/>
      <c r="L893" s="70"/>
      <c r="M893" s="70"/>
      <c r="N893" s="148"/>
      <c r="O893" s="162"/>
      <c r="P893" s="162"/>
      <c r="Q893" s="162"/>
      <c r="R893" s="162"/>
      <c r="S893" s="162"/>
      <c r="T893" s="163"/>
      <c r="U893" s="70"/>
    </row>
    <row r="894">
      <c r="A894" s="164"/>
      <c r="B894" s="79"/>
      <c r="C894" s="79"/>
      <c r="D894" s="79"/>
      <c r="E894" s="159"/>
      <c r="F894" s="159"/>
      <c r="G894" s="159"/>
      <c r="H894" s="160"/>
      <c r="I894" s="160"/>
      <c r="J894" s="161"/>
      <c r="K894" s="161"/>
      <c r="L894" s="70"/>
      <c r="M894" s="70"/>
      <c r="N894" s="148"/>
      <c r="O894" s="162"/>
      <c r="P894" s="162"/>
      <c r="Q894" s="162"/>
      <c r="R894" s="162"/>
      <c r="S894" s="162"/>
      <c r="T894" s="163"/>
      <c r="U894" s="70"/>
    </row>
    <row r="895">
      <c r="A895" s="164"/>
      <c r="B895" s="79"/>
      <c r="C895" s="79"/>
      <c r="D895" s="79"/>
      <c r="E895" s="159"/>
      <c r="F895" s="159"/>
      <c r="G895" s="159"/>
      <c r="H895" s="160"/>
      <c r="I895" s="160"/>
      <c r="J895" s="161"/>
      <c r="K895" s="161"/>
      <c r="L895" s="70"/>
      <c r="M895" s="70"/>
      <c r="N895" s="148"/>
      <c r="O895" s="162"/>
      <c r="P895" s="162"/>
      <c r="Q895" s="162"/>
      <c r="R895" s="162"/>
      <c r="S895" s="162"/>
      <c r="T895" s="163"/>
      <c r="U895" s="70"/>
    </row>
    <row r="896">
      <c r="A896" s="164"/>
      <c r="B896" s="79"/>
      <c r="C896" s="79"/>
      <c r="D896" s="79"/>
      <c r="E896" s="159"/>
      <c r="F896" s="159"/>
      <c r="G896" s="159"/>
      <c r="H896" s="160"/>
      <c r="I896" s="160"/>
      <c r="J896" s="161"/>
      <c r="K896" s="161"/>
      <c r="L896" s="70"/>
      <c r="M896" s="70"/>
      <c r="N896" s="148"/>
      <c r="O896" s="162"/>
      <c r="P896" s="162"/>
      <c r="Q896" s="162"/>
      <c r="R896" s="162"/>
      <c r="S896" s="162"/>
      <c r="T896" s="163"/>
      <c r="U896" s="70"/>
    </row>
    <row r="897">
      <c r="A897" s="164"/>
      <c r="B897" s="79"/>
      <c r="C897" s="79"/>
      <c r="D897" s="79"/>
      <c r="E897" s="159"/>
      <c r="F897" s="159"/>
      <c r="G897" s="159"/>
      <c r="H897" s="160"/>
      <c r="I897" s="160"/>
      <c r="J897" s="161"/>
      <c r="K897" s="161"/>
      <c r="L897" s="70"/>
      <c r="M897" s="70"/>
      <c r="N897" s="148"/>
      <c r="O897" s="162"/>
      <c r="P897" s="162"/>
      <c r="Q897" s="162"/>
      <c r="R897" s="162"/>
      <c r="S897" s="162"/>
      <c r="T897" s="163"/>
      <c r="U897" s="70"/>
    </row>
    <row r="898">
      <c r="A898" s="164"/>
      <c r="B898" s="79"/>
      <c r="C898" s="79"/>
      <c r="D898" s="79"/>
      <c r="E898" s="159"/>
      <c r="F898" s="159"/>
      <c r="G898" s="159"/>
      <c r="H898" s="160"/>
      <c r="I898" s="160"/>
      <c r="J898" s="161"/>
      <c r="K898" s="161"/>
      <c r="L898" s="70"/>
      <c r="M898" s="70"/>
      <c r="N898" s="148"/>
      <c r="O898" s="162"/>
      <c r="P898" s="162"/>
      <c r="Q898" s="162"/>
      <c r="R898" s="162"/>
      <c r="S898" s="162"/>
      <c r="T898" s="163"/>
      <c r="U898" s="70"/>
    </row>
    <row r="899">
      <c r="A899" s="164"/>
      <c r="B899" s="79"/>
      <c r="C899" s="79"/>
      <c r="D899" s="79"/>
      <c r="E899" s="159"/>
      <c r="F899" s="159"/>
      <c r="G899" s="159"/>
      <c r="H899" s="160"/>
      <c r="I899" s="160"/>
      <c r="J899" s="161"/>
      <c r="K899" s="161"/>
      <c r="L899" s="70"/>
      <c r="M899" s="70"/>
      <c r="N899" s="148"/>
      <c r="O899" s="162"/>
      <c r="P899" s="162"/>
      <c r="Q899" s="162"/>
      <c r="R899" s="162"/>
      <c r="S899" s="162"/>
      <c r="T899" s="163"/>
      <c r="U899" s="70"/>
    </row>
    <row r="900">
      <c r="A900" s="164"/>
      <c r="B900" s="79"/>
      <c r="C900" s="79"/>
      <c r="D900" s="79"/>
      <c r="E900" s="159"/>
      <c r="F900" s="159"/>
      <c r="G900" s="159"/>
      <c r="H900" s="160"/>
      <c r="I900" s="160"/>
      <c r="J900" s="161"/>
      <c r="K900" s="161"/>
      <c r="L900" s="70"/>
      <c r="M900" s="70"/>
      <c r="N900" s="148"/>
      <c r="O900" s="162"/>
      <c r="P900" s="162"/>
      <c r="Q900" s="162"/>
      <c r="R900" s="162"/>
      <c r="S900" s="162"/>
      <c r="T900" s="163"/>
      <c r="U900" s="70"/>
    </row>
    <row r="901">
      <c r="A901" s="164"/>
      <c r="B901" s="79"/>
      <c r="C901" s="79"/>
      <c r="D901" s="79"/>
      <c r="E901" s="159"/>
      <c r="F901" s="159"/>
      <c r="G901" s="159"/>
      <c r="H901" s="160"/>
      <c r="I901" s="160"/>
      <c r="J901" s="161"/>
      <c r="K901" s="161"/>
      <c r="L901" s="70"/>
      <c r="M901" s="70"/>
      <c r="N901" s="148"/>
      <c r="O901" s="162"/>
      <c r="P901" s="162"/>
      <c r="Q901" s="162"/>
      <c r="R901" s="162"/>
      <c r="S901" s="162"/>
      <c r="T901" s="163"/>
      <c r="U901" s="70"/>
    </row>
    <row r="902">
      <c r="A902" s="164"/>
      <c r="B902" s="79"/>
      <c r="C902" s="79"/>
      <c r="D902" s="79"/>
      <c r="E902" s="159"/>
      <c r="F902" s="159"/>
      <c r="G902" s="159"/>
      <c r="H902" s="160"/>
      <c r="I902" s="160"/>
      <c r="J902" s="161"/>
      <c r="K902" s="161"/>
      <c r="L902" s="70"/>
      <c r="M902" s="70"/>
      <c r="N902" s="148"/>
      <c r="O902" s="162"/>
      <c r="P902" s="162"/>
      <c r="Q902" s="162"/>
      <c r="R902" s="162"/>
      <c r="S902" s="162"/>
      <c r="T902" s="163"/>
      <c r="U902" s="70"/>
    </row>
    <row r="903">
      <c r="A903" s="164"/>
      <c r="B903" s="79"/>
      <c r="C903" s="79"/>
      <c r="D903" s="79"/>
      <c r="E903" s="159"/>
      <c r="F903" s="159"/>
      <c r="G903" s="159"/>
      <c r="H903" s="160"/>
      <c r="I903" s="160"/>
      <c r="J903" s="161"/>
      <c r="K903" s="161"/>
      <c r="L903" s="70"/>
      <c r="M903" s="70"/>
      <c r="N903" s="148"/>
      <c r="O903" s="162"/>
      <c r="P903" s="162"/>
      <c r="Q903" s="162"/>
      <c r="R903" s="162"/>
      <c r="S903" s="162"/>
      <c r="T903" s="163"/>
      <c r="U903" s="70"/>
    </row>
    <row r="904">
      <c r="A904" s="164"/>
      <c r="B904" s="79"/>
      <c r="C904" s="79"/>
      <c r="D904" s="79"/>
      <c r="E904" s="159"/>
      <c r="F904" s="159"/>
      <c r="G904" s="159"/>
      <c r="H904" s="160"/>
      <c r="I904" s="160"/>
      <c r="J904" s="161"/>
      <c r="K904" s="161"/>
      <c r="L904" s="70"/>
      <c r="M904" s="70"/>
      <c r="N904" s="148"/>
      <c r="O904" s="162"/>
      <c r="P904" s="162"/>
      <c r="Q904" s="162"/>
      <c r="R904" s="162"/>
      <c r="S904" s="162"/>
      <c r="T904" s="163"/>
      <c r="U904" s="70"/>
    </row>
    <row r="905">
      <c r="A905" s="164"/>
      <c r="B905" s="79"/>
      <c r="C905" s="79"/>
      <c r="D905" s="79"/>
      <c r="E905" s="159"/>
      <c r="F905" s="159"/>
      <c r="G905" s="159"/>
      <c r="H905" s="160"/>
      <c r="I905" s="160"/>
      <c r="J905" s="161"/>
      <c r="K905" s="161"/>
      <c r="L905" s="70"/>
      <c r="M905" s="70"/>
      <c r="N905" s="148"/>
      <c r="O905" s="162"/>
      <c r="P905" s="162"/>
      <c r="Q905" s="162"/>
      <c r="R905" s="162"/>
      <c r="S905" s="162"/>
      <c r="T905" s="163"/>
      <c r="U905" s="70"/>
    </row>
    <row r="906">
      <c r="A906" s="164"/>
      <c r="B906" s="79"/>
      <c r="C906" s="79"/>
      <c r="D906" s="79"/>
      <c r="E906" s="159"/>
      <c r="F906" s="159"/>
      <c r="G906" s="159"/>
      <c r="H906" s="160"/>
      <c r="I906" s="160"/>
      <c r="J906" s="161"/>
      <c r="K906" s="161"/>
      <c r="L906" s="70"/>
      <c r="M906" s="70"/>
      <c r="N906" s="148"/>
      <c r="O906" s="162"/>
      <c r="P906" s="162"/>
      <c r="Q906" s="162"/>
      <c r="R906" s="162"/>
      <c r="S906" s="162"/>
      <c r="T906" s="163"/>
      <c r="U906" s="70"/>
    </row>
    <row r="907">
      <c r="A907" s="164"/>
      <c r="B907" s="79"/>
      <c r="C907" s="79"/>
      <c r="D907" s="79"/>
      <c r="E907" s="159"/>
      <c r="F907" s="159"/>
      <c r="G907" s="159"/>
      <c r="H907" s="160"/>
      <c r="I907" s="160"/>
      <c r="J907" s="161"/>
      <c r="K907" s="161"/>
      <c r="L907" s="70"/>
      <c r="M907" s="70"/>
      <c r="N907" s="148"/>
      <c r="O907" s="162"/>
      <c r="P907" s="162"/>
      <c r="Q907" s="162"/>
      <c r="R907" s="162"/>
      <c r="S907" s="162"/>
      <c r="T907" s="163"/>
      <c r="U907" s="70"/>
    </row>
    <row r="908">
      <c r="A908" s="164"/>
      <c r="B908" s="79"/>
      <c r="C908" s="79"/>
      <c r="D908" s="79"/>
      <c r="E908" s="159"/>
      <c r="F908" s="159"/>
      <c r="G908" s="159"/>
      <c r="H908" s="160"/>
      <c r="I908" s="160"/>
      <c r="J908" s="161"/>
      <c r="K908" s="161"/>
      <c r="L908" s="70"/>
      <c r="M908" s="70"/>
      <c r="N908" s="148"/>
      <c r="O908" s="162"/>
      <c r="P908" s="162"/>
      <c r="Q908" s="162"/>
      <c r="R908" s="162"/>
      <c r="S908" s="162"/>
      <c r="T908" s="163"/>
      <c r="U908" s="70"/>
    </row>
    <row r="909">
      <c r="A909" s="164"/>
      <c r="B909" s="79"/>
      <c r="C909" s="79"/>
      <c r="D909" s="79"/>
      <c r="E909" s="159"/>
      <c r="F909" s="159"/>
      <c r="G909" s="159"/>
      <c r="H909" s="160"/>
      <c r="I909" s="160"/>
      <c r="J909" s="161"/>
      <c r="K909" s="161"/>
      <c r="L909" s="70"/>
      <c r="M909" s="70"/>
      <c r="N909" s="148"/>
      <c r="O909" s="162"/>
      <c r="P909" s="162"/>
      <c r="Q909" s="162"/>
      <c r="R909" s="162"/>
      <c r="S909" s="162"/>
      <c r="T909" s="163"/>
      <c r="U909" s="70"/>
    </row>
    <row r="910">
      <c r="A910" s="164"/>
      <c r="B910" s="79"/>
      <c r="C910" s="79"/>
      <c r="D910" s="79"/>
      <c r="E910" s="159"/>
      <c r="F910" s="159"/>
      <c r="G910" s="159"/>
      <c r="H910" s="160"/>
      <c r="I910" s="160"/>
      <c r="J910" s="161"/>
      <c r="K910" s="161"/>
      <c r="L910" s="70"/>
      <c r="M910" s="70"/>
      <c r="N910" s="148"/>
      <c r="O910" s="162"/>
      <c r="P910" s="162"/>
      <c r="Q910" s="162"/>
      <c r="R910" s="162"/>
      <c r="S910" s="162"/>
      <c r="T910" s="163"/>
      <c r="U910" s="70"/>
    </row>
    <row r="911">
      <c r="A911" s="164"/>
      <c r="B911" s="79"/>
      <c r="C911" s="79"/>
      <c r="D911" s="79"/>
      <c r="E911" s="159"/>
      <c r="F911" s="159"/>
      <c r="G911" s="159"/>
      <c r="H911" s="160"/>
      <c r="I911" s="160"/>
      <c r="J911" s="161"/>
      <c r="K911" s="161"/>
      <c r="L911" s="70"/>
      <c r="M911" s="70"/>
      <c r="N911" s="148"/>
      <c r="O911" s="162"/>
      <c r="P911" s="162"/>
      <c r="Q911" s="162"/>
      <c r="R911" s="162"/>
      <c r="S911" s="162"/>
      <c r="T911" s="163"/>
      <c r="U911" s="70"/>
    </row>
    <row r="912">
      <c r="A912" s="164"/>
      <c r="B912" s="79"/>
      <c r="C912" s="79"/>
      <c r="D912" s="79"/>
      <c r="E912" s="159"/>
      <c r="F912" s="159"/>
      <c r="G912" s="159"/>
      <c r="H912" s="160"/>
      <c r="I912" s="160"/>
      <c r="J912" s="161"/>
      <c r="K912" s="161"/>
      <c r="L912" s="70"/>
      <c r="M912" s="70"/>
      <c r="N912" s="148"/>
      <c r="O912" s="162"/>
      <c r="P912" s="162"/>
      <c r="Q912" s="162"/>
      <c r="R912" s="162"/>
      <c r="S912" s="162"/>
      <c r="T912" s="163"/>
      <c r="U912" s="70"/>
    </row>
    <row r="913">
      <c r="A913" s="164"/>
      <c r="B913" s="79"/>
      <c r="C913" s="79"/>
      <c r="D913" s="79"/>
      <c r="E913" s="159"/>
      <c r="F913" s="159"/>
      <c r="G913" s="159"/>
      <c r="H913" s="160"/>
      <c r="I913" s="160"/>
      <c r="J913" s="161"/>
      <c r="K913" s="161"/>
      <c r="L913" s="70"/>
      <c r="M913" s="70"/>
      <c r="N913" s="148"/>
      <c r="O913" s="162"/>
      <c r="P913" s="162"/>
      <c r="Q913" s="162"/>
      <c r="R913" s="162"/>
      <c r="S913" s="162"/>
      <c r="T913" s="163"/>
      <c r="U913" s="70"/>
    </row>
    <row r="914">
      <c r="A914" s="164"/>
      <c r="B914" s="79"/>
      <c r="C914" s="79"/>
      <c r="D914" s="79"/>
      <c r="E914" s="159"/>
      <c r="F914" s="159"/>
      <c r="G914" s="159"/>
      <c r="H914" s="160"/>
      <c r="I914" s="160"/>
      <c r="J914" s="161"/>
      <c r="K914" s="161"/>
      <c r="L914" s="70"/>
      <c r="M914" s="70"/>
      <c r="N914" s="148"/>
      <c r="O914" s="162"/>
      <c r="P914" s="162"/>
      <c r="Q914" s="162"/>
      <c r="R914" s="162"/>
      <c r="S914" s="162"/>
      <c r="T914" s="163"/>
      <c r="U914" s="70"/>
    </row>
    <row r="915">
      <c r="A915" s="164"/>
      <c r="B915" s="79"/>
      <c r="C915" s="79"/>
      <c r="D915" s="79"/>
      <c r="E915" s="159"/>
      <c r="F915" s="159"/>
      <c r="G915" s="159"/>
      <c r="H915" s="160"/>
      <c r="I915" s="160"/>
      <c r="J915" s="161"/>
      <c r="K915" s="161"/>
      <c r="L915" s="70"/>
      <c r="M915" s="70"/>
      <c r="N915" s="148"/>
      <c r="O915" s="162"/>
      <c r="P915" s="162"/>
      <c r="Q915" s="162"/>
      <c r="R915" s="162"/>
      <c r="S915" s="162"/>
      <c r="T915" s="163"/>
      <c r="U915" s="70"/>
    </row>
    <row r="916">
      <c r="A916" s="164"/>
      <c r="B916" s="79"/>
      <c r="C916" s="79"/>
      <c r="D916" s="79"/>
      <c r="E916" s="159"/>
      <c r="F916" s="159"/>
      <c r="G916" s="159"/>
      <c r="H916" s="160"/>
      <c r="I916" s="160"/>
      <c r="J916" s="161"/>
      <c r="K916" s="161"/>
      <c r="L916" s="70"/>
      <c r="M916" s="70"/>
      <c r="N916" s="148"/>
      <c r="O916" s="162"/>
      <c r="P916" s="162"/>
      <c r="Q916" s="162"/>
      <c r="R916" s="162"/>
      <c r="S916" s="162"/>
      <c r="T916" s="163"/>
      <c r="U916" s="70"/>
    </row>
    <row r="917">
      <c r="A917" s="164"/>
      <c r="B917" s="79"/>
      <c r="C917" s="79"/>
      <c r="D917" s="79"/>
      <c r="E917" s="159"/>
      <c r="F917" s="159"/>
      <c r="G917" s="159"/>
      <c r="H917" s="160"/>
      <c r="I917" s="160"/>
      <c r="J917" s="161"/>
      <c r="K917" s="161"/>
      <c r="L917" s="70"/>
      <c r="M917" s="70"/>
      <c r="N917" s="148"/>
      <c r="O917" s="162"/>
      <c r="P917" s="162"/>
      <c r="Q917" s="162"/>
      <c r="R917" s="162"/>
      <c r="S917" s="162"/>
      <c r="T917" s="163"/>
      <c r="U917" s="70"/>
    </row>
    <row r="918">
      <c r="A918" s="164"/>
      <c r="B918" s="79"/>
      <c r="C918" s="79"/>
      <c r="D918" s="79"/>
      <c r="E918" s="159"/>
      <c r="F918" s="159"/>
      <c r="G918" s="159"/>
      <c r="H918" s="160"/>
      <c r="I918" s="160"/>
      <c r="J918" s="161"/>
      <c r="K918" s="161"/>
      <c r="L918" s="70"/>
      <c r="M918" s="70"/>
      <c r="N918" s="148"/>
      <c r="O918" s="162"/>
      <c r="P918" s="162"/>
      <c r="Q918" s="162"/>
      <c r="R918" s="162"/>
      <c r="S918" s="162"/>
      <c r="T918" s="163"/>
      <c r="U918" s="70"/>
    </row>
    <row r="919">
      <c r="A919" s="164"/>
      <c r="B919" s="79"/>
      <c r="C919" s="79"/>
      <c r="D919" s="79"/>
      <c r="E919" s="159"/>
      <c r="F919" s="159"/>
      <c r="G919" s="159"/>
      <c r="H919" s="160"/>
      <c r="I919" s="160"/>
      <c r="J919" s="161"/>
      <c r="K919" s="161"/>
      <c r="L919" s="70"/>
      <c r="M919" s="70"/>
      <c r="N919" s="148"/>
      <c r="O919" s="162"/>
      <c r="P919" s="162"/>
      <c r="Q919" s="162"/>
      <c r="R919" s="162"/>
      <c r="S919" s="162"/>
      <c r="T919" s="163"/>
      <c r="U919" s="70"/>
    </row>
    <row r="920">
      <c r="A920" s="164"/>
      <c r="B920" s="79"/>
      <c r="C920" s="79"/>
      <c r="D920" s="79"/>
      <c r="E920" s="159"/>
      <c r="F920" s="159"/>
      <c r="G920" s="159"/>
      <c r="H920" s="160"/>
      <c r="I920" s="160"/>
      <c r="J920" s="161"/>
      <c r="K920" s="161"/>
      <c r="L920" s="70"/>
      <c r="M920" s="70"/>
      <c r="N920" s="148"/>
      <c r="O920" s="162"/>
      <c r="P920" s="162"/>
      <c r="Q920" s="162"/>
      <c r="R920" s="162"/>
      <c r="S920" s="162"/>
      <c r="T920" s="163"/>
      <c r="U920" s="70"/>
    </row>
    <row r="921">
      <c r="A921" s="164"/>
      <c r="B921" s="79"/>
      <c r="C921" s="79"/>
      <c r="D921" s="79"/>
      <c r="E921" s="159"/>
      <c r="F921" s="159"/>
      <c r="G921" s="159"/>
      <c r="H921" s="160"/>
      <c r="I921" s="160"/>
      <c r="J921" s="161"/>
      <c r="K921" s="161"/>
      <c r="L921" s="70"/>
      <c r="M921" s="70"/>
      <c r="N921" s="148"/>
      <c r="O921" s="162"/>
      <c r="P921" s="162"/>
      <c r="Q921" s="162"/>
      <c r="R921" s="162"/>
      <c r="S921" s="162"/>
      <c r="T921" s="163"/>
      <c r="U921" s="70"/>
    </row>
    <row r="922">
      <c r="A922" s="164"/>
      <c r="B922" s="79"/>
      <c r="C922" s="79"/>
      <c r="D922" s="79"/>
      <c r="E922" s="159"/>
      <c r="F922" s="159"/>
      <c r="G922" s="159"/>
      <c r="H922" s="160"/>
      <c r="I922" s="160"/>
      <c r="J922" s="161"/>
      <c r="K922" s="161"/>
      <c r="L922" s="70"/>
      <c r="M922" s="70"/>
      <c r="N922" s="148"/>
      <c r="O922" s="162"/>
      <c r="P922" s="162"/>
      <c r="Q922" s="162"/>
      <c r="R922" s="162"/>
      <c r="S922" s="162"/>
      <c r="T922" s="163"/>
      <c r="U922" s="70"/>
    </row>
    <row r="923">
      <c r="A923" s="164"/>
      <c r="B923" s="79"/>
      <c r="C923" s="79"/>
      <c r="D923" s="79"/>
      <c r="E923" s="159"/>
      <c r="F923" s="159"/>
      <c r="G923" s="159"/>
      <c r="H923" s="160"/>
      <c r="I923" s="160"/>
      <c r="J923" s="161"/>
      <c r="K923" s="161"/>
      <c r="L923" s="70"/>
      <c r="M923" s="70"/>
      <c r="N923" s="148"/>
      <c r="O923" s="162"/>
      <c r="P923" s="162"/>
      <c r="Q923" s="162"/>
      <c r="R923" s="162"/>
      <c r="S923" s="162"/>
      <c r="T923" s="163"/>
      <c r="U923" s="70"/>
    </row>
    <row r="924">
      <c r="A924" s="164"/>
      <c r="B924" s="79"/>
      <c r="C924" s="79"/>
      <c r="D924" s="79"/>
      <c r="E924" s="159"/>
      <c r="F924" s="159"/>
      <c r="G924" s="159"/>
      <c r="H924" s="160"/>
      <c r="I924" s="160"/>
      <c r="J924" s="161"/>
      <c r="K924" s="161"/>
      <c r="L924" s="70"/>
      <c r="M924" s="70"/>
      <c r="N924" s="148"/>
      <c r="O924" s="162"/>
      <c r="P924" s="162"/>
      <c r="Q924" s="162"/>
      <c r="R924" s="162"/>
      <c r="S924" s="162"/>
      <c r="T924" s="163"/>
      <c r="U924" s="70"/>
    </row>
    <row r="925">
      <c r="A925" s="164"/>
      <c r="B925" s="79"/>
      <c r="C925" s="79"/>
      <c r="D925" s="79"/>
      <c r="E925" s="159"/>
      <c r="F925" s="159"/>
      <c r="G925" s="159"/>
      <c r="H925" s="160"/>
      <c r="I925" s="160"/>
      <c r="J925" s="161"/>
      <c r="K925" s="161"/>
      <c r="L925" s="70"/>
      <c r="M925" s="70"/>
      <c r="N925" s="148"/>
      <c r="O925" s="162"/>
      <c r="P925" s="162"/>
      <c r="Q925" s="162"/>
      <c r="R925" s="162"/>
      <c r="S925" s="162"/>
      <c r="T925" s="163"/>
      <c r="U925" s="70"/>
    </row>
    <row r="926">
      <c r="A926" s="164"/>
      <c r="B926" s="79"/>
      <c r="C926" s="79"/>
      <c r="D926" s="79"/>
      <c r="E926" s="159"/>
      <c r="F926" s="159"/>
      <c r="G926" s="159"/>
      <c r="H926" s="160"/>
      <c r="I926" s="160"/>
      <c r="J926" s="161"/>
      <c r="K926" s="161"/>
      <c r="L926" s="70"/>
      <c r="M926" s="70"/>
      <c r="N926" s="148"/>
      <c r="O926" s="162"/>
      <c r="P926" s="162"/>
      <c r="Q926" s="162"/>
      <c r="R926" s="162"/>
      <c r="S926" s="162"/>
      <c r="T926" s="163"/>
      <c r="U926" s="70"/>
    </row>
    <row r="927">
      <c r="A927" s="164"/>
      <c r="B927" s="79"/>
      <c r="C927" s="79"/>
      <c r="D927" s="79"/>
      <c r="E927" s="159"/>
      <c r="F927" s="159"/>
      <c r="G927" s="159"/>
      <c r="H927" s="160"/>
      <c r="I927" s="160"/>
      <c r="J927" s="161"/>
      <c r="K927" s="161"/>
      <c r="L927" s="70"/>
      <c r="M927" s="70"/>
      <c r="N927" s="148"/>
      <c r="O927" s="162"/>
      <c r="P927" s="162"/>
      <c r="Q927" s="162"/>
      <c r="R927" s="162"/>
      <c r="S927" s="162"/>
      <c r="T927" s="163"/>
      <c r="U927" s="70"/>
    </row>
    <row r="928">
      <c r="A928" s="164"/>
      <c r="B928" s="79"/>
      <c r="C928" s="79"/>
      <c r="D928" s="79"/>
      <c r="E928" s="159"/>
      <c r="F928" s="159"/>
      <c r="G928" s="159"/>
      <c r="H928" s="160"/>
      <c r="I928" s="160"/>
      <c r="J928" s="161"/>
      <c r="K928" s="161"/>
      <c r="L928" s="70"/>
      <c r="M928" s="70"/>
      <c r="N928" s="148"/>
      <c r="O928" s="162"/>
      <c r="P928" s="162"/>
      <c r="Q928" s="162"/>
      <c r="R928" s="162"/>
      <c r="S928" s="162"/>
      <c r="T928" s="163"/>
      <c r="U928" s="70"/>
    </row>
    <row r="929">
      <c r="A929" s="164"/>
      <c r="B929" s="79"/>
      <c r="C929" s="79"/>
      <c r="D929" s="79"/>
      <c r="E929" s="159"/>
      <c r="F929" s="159"/>
      <c r="G929" s="159"/>
      <c r="H929" s="160"/>
      <c r="I929" s="160"/>
      <c r="J929" s="161"/>
      <c r="K929" s="161"/>
      <c r="L929" s="70"/>
      <c r="M929" s="70"/>
      <c r="N929" s="148"/>
      <c r="O929" s="162"/>
      <c r="P929" s="162"/>
      <c r="Q929" s="162"/>
      <c r="R929" s="162"/>
      <c r="S929" s="162"/>
      <c r="T929" s="163"/>
      <c r="U929" s="70"/>
    </row>
    <row r="930">
      <c r="A930" s="164"/>
      <c r="B930" s="79"/>
      <c r="C930" s="79"/>
      <c r="D930" s="79"/>
      <c r="E930" s="159"/>
      <c r="F930" s="159"/>
      <c r="G930" s="159"/>
      <c r="H930" s="160"/>
      <c r="I930" s="160"/>
      <c r="J930" s="161"/>
      <c r="K930" s="161"/>
      <c r="L930" s="70"/>
      <c r="M930" s="70"/>
      <c r="N930" s="148"/>
      <c r="O930" s="162"/>
      <c r="P930" s="162"/>
      <c r="Q930" s="162"/>
      <c r="R930" s="162"/>
      <c r="S930" s="162"/>
      <c r="T930" s="163"/>
      <c r="U930" s="70"/>
    </row>
    <row r="931">
      <c r="A931" s="164"/>
      <c r="B931" s="79"/>
      <c r="C931" s="79"/>
      <c r="D931" s="79"/>
      <c r="E931" s="159"/>
      <c r="F931" s="159"/>
      <c r="G931" s="159"/>
      <c r="H931" s="160"/>
      <c r="I931" s="160"/>
      <c r="J931" s="161"/>
      <c r="K931" s="161"/>
      <c r="L931" s="70"/>
      <c r="M931" s="70"/>
      <c r="N931" s="148"/>
      <c r="O931" s="162"/>
      <c r="P931" s="162"/>
      <c r="Q931" s="162"/>
      <c r="R931" s="162"/>
      <c r="S931" s="162"/>
      <c r="T931" s="163"/>
      <c r="U931" s="70"/>
    </row>
    <row r="932">
      <c r="A932" s="164"/>
      <c r="B932" s="79"/>
      <c r="C932" s="79"/>
      <c r="D932" s="79"/>
      <c r="E932" s="159"/>
      <c r="F932" s="159"/>
      <c r="G932" s="159"/>
      <c r="H932" s="160"/>
      <c r="I932" s="160"/>
      <c r="J932" s="161"/>
      <c r="K932" s="161"/>
      <c r="L932" s="70"/>
      <c r="M932" s="70"/>
      <c r="N932" s="148"/>
      <c r="O932" s="162"/>
      <c r="P932" s="162"/>
      <c r="Q932" s="162"/>
      <c r="R932" s="162"/>
      <c r="S932" s="162"/>
      <c r="T932" s="163"/>
      <c r="U932" s="70"/>
    </row>
    <row r="933">
      <c r="A933" s="164"/>
      <c r="B933" s="79"/>
      <c r="C933" s="79"/>
      <c r="D933" s="79"/>
      <c r="E933" s="159"/>
      <c r="F933" s="159"/>
      <c r="G933" s="159"/>
      <c r="H933" s="160"/>
      <c r="I933" s="160"/>
      <c r="J933" s="161"/>
      <c r="K933" s="161"/>
      <c r="L933" s="70"/>
      <c r="M933" s="70"/>
      <c r="N933" s="148"/>
      <c r="O933" s="162"/>
      <c r="P933" s="162"/>
      <c r="Q933" s="162"/>
      <c r="R933" s="162"/>
      <c r="S933" s="162"/>
      <c r="T933" s="163"/>
      <c r="U933" s="70"/>
    </row>
    <row r="934">
      <c r="A934" s="164"/>
      <c r="B934" s="79"/>
      <c r="C934" s="79"/>
      <c r="D934" s="79"/>
      <c r="E934" s="159"/>
      <c r="F934" s="159"/>
      <c r="G934" s="159"/>
      <c r="H934" s="160"/>
      <c r="I934" s="160"/>
      <c r="J934" s="161"/>
      <c r="K934" s="161"/>
      <c r="L934" s="70"/>
      <c r="M934" s="70"/>
      <c r="N934" s="148"/>
      <c r="O934" s="162"/>
      <c r="P934" s="162"/>
      <c r="Q934" s="162"/>
      <c r="R934" s="162"/>
      <c r="S934" s="162"/>
      <c r="T934" s="163"/>
      <c r="U934" s="70"/>
    </row>
    <row r="935">
      <c r="A935" s="164"/>
      <c r="B935" s="79"/>
      <c r="C935" s="79"/>
      <c r="D935" s="79"/>
      <c r="E935" s="159"/>
      <c r="F935" s="159"/>
      <c r="G935" s="159"/>
      <c r="H935" s="160"/>
      <c r="I935" s="160"/>
      <c r="J935" s="161"/>
      <c r="K935" s="161"/>
      <c r="L935" s="70"/>
      <c r="M935" s="70"/>
      <c r="N935" s="148"/>
      <c r="O935" s="162"/>
      <c r="P935" s="162"/>
      <c r="Q935" s="162"/>
      <c r="R935" s="162"/>
      <c r="S935" s="162"/>
      <c r="T935" s="163"/>
      <c r="U935" s="70"/>
    </row>
    <row r="936">
      <c r="A936" s="164"/>
      <c r="B936" s="79"/>
      <c r="C936" s="79"/>
      <c r="D936" s="79"/>
      <c r="E936" s="159"/>
      <c r="F936" s="159"/>
      <c r="G936" s="159"/>
      <c r="H936" s="160"/>
      <c r="I936" s="160"/>
      <c r="J936" s="161"/>
      <c r="K936" s="161"/>
      <c r="L936" s="70"/>
      <c r="M936" s="70"/>
      <c r="N936" s="148"/>
      <c r="O936" s="162"/>
      <c r="P936" s="162"/>
      <c r="Q936" s="162"/>
      <c r="R936" s="162"/>
      <c r="S936" s="162"/>
      <c r="T936" s="163"/>
      <c r="U936" s="70"/>
    </row>
    <row r="937">
      <c r="A937" s="164"/>
      <c r="B937" s="79"/>
      <c r="C937" s="79"/>
      <c r="D937" s="79"/>
      <c r="E937" s="159"/>
      <c r="F937" s="159"/>
      <c r="G937" s="159"/>
      <c r="H937" s="160"/>
      <c r="I937" s="160"/>
      <c r="J937" s="161"/>
      <c r="K937" s="161"/>
      <c r="L937" s="70"/>
      <c r="M937" s="70"/>
      <c r="N937" s="148"/>
      <c r="O937" s="162"/>
      <c r="P937" s="162"/>
      <c r="Q937" s="162"/>
      <c r="R937" s="162"/>
      <c r="S937" s="162"/>
      <c r="T937" s="163"/>
      <c r="U937" s="70"/>
    </row>
    <row r="938">
      <c r="A938" s="164"/>
      <c r="B938" s="79"/>
      <c r="C938" s="79"/>
      <c r="D938" s="79"/>
      <c r="E938" s="159"/>
      <c r="F938" s="159"/>
      <c r="G938" s="159"/>
      <c r="H938" s="160"/>
      <c r="I938" s="160"/>
      <c r="J938" s="161"/>
      <c r="K938" s="161"/>
      <c r="L938" s="70"/>
      <c r="M938" s="70"/>
      <c r="N938" s="148"/>
      <c r="O938" s="162"/>
      <c r="P938" s="162"/>
      <c r="Q938" s="162"/>
      <c r="R938" s="162"/>
      <c r="S938" s="162"/>
      <c r="T938" s="163"/>
      <c r="U938" s="70"/>
    </row>
    <row r="939">
      <c r="A939" s="164"/>
      <c r="B939" s="79"/>
      <c r="C939" s="79"/>
      <c r="D939" s="79"/>
      <c r="E939" s="159"/>
      <c r="F939" s="159"/>
      <c r="G939" s="159"/>
      <c r="H939" s="160"/>
      <c r="I939" s="160"/>
      <c r="J939" s="161"/>
      <c r="K939" s="161"/>
      <c r="L939" s="70"/>
      <c r="M939" s="70"/>
      <c r="N939" s="148"/>
      <c r="O939" s="162"/>
      <c r="P939" s="162"/>
      <c r="Q939" s="162"/>
      <c r="R939" s="162"/>
      <c r="S939" s="162"/>
      <c r="T939" s="163"/>
      <c r="U939" s="70"/>
    </row>
    <row r="940">
      <c r="A940" s="164"/>
      <c r="B940" s="79"/>
      <c r="C940" s="79"/>
      <c r="D940" s="79"/>
      <c r="E940" s="159"/>
      <c r="F940" s="159"/>
      <c r="G940" s="159"/>
      <c r="H940" s="160"/>
      <c r="I940" s="160"/>
      <c r="J940" s="161"/>
      <c r="K940" s="161"/>
      <c r="L940" s="70"/>
      <c r="M940" s="70"/>
      <c r="N940" s="148"/>
      <c r="O940" s="162"/>
      <c r="P940" s="162"/>
      <c r="Q940" s="162"/>
      <c r="R940" s="162"/>
      <c r="S940" s="162"/>
      <c r="T940" s="163"/>
      <c r="U940" s="70"/>
    </row>
    <row r="941">
      <c r="A941" s="164"/>
      <c r="B941" s="79"/>
      <c r="C941" s="79"/>
      <c r="D941" s="79"/>
      <c r="E941" s="159"/>
      <c r="F941" s="159"/>
      <c r="G941" s="159"/>
      <c r="H941" s="160"/>
      <c r="I941" s="160"/>
      <c r="J941" s="161"/>
      <c r="K941" s="161"/>
      <c r="L941" s="70"/>
      <c r="M941" s="70"/>
      <c r="N941" s="148"/>
      <c r="O941" s="162"/>
      <c r="P941" s="162"/>
      <c r="Q941" s="162"/>
      <c r="R941" s="162"/>
      <c r="S941" s="162"/>
      <c r="T941" s="163"/>
      <c r="U941" s="70"/>
    </row>
    <row r="942">
      <c r="A942" s="164"/>
      <c r="B942" s="79"/>
      <c r="C942" s="79"/>
      <c r="D942" s="79"/>
      <c r="E942" s="159"/>
      <c r="F942" s="159"/>
      <c r="G942" s="159"/>
      <c r="H942" s="160"/>
      <c r="I942" s="160"/>
      <c r="J942" s="161"/>
      <c r="K942" s="161"/>
      <c r="L942" s="70"/>
      <c r="M942" s="70"/>
      <c r="N942" s="148"/>
      <c r="O942" s="162"/>
      <c r="P942" s="162"/>
      <c r="Q942" s="162"/>
      <c r="R942" s="162"/>
      <c r="S942" s="162"/>
      <c r="T942" s="163"/>
      <c r="U942" s="70"/>
    </row>
    <row r="943">
      <c r="A943" s="164"/>
      <c r="B943" s="79"/>
      <c r="C943" s="79"/>
      <c r="D943" s="79"/>
      <c r="E943" s="159"/>
      <c r="F943" s="159"/>
      <c r="G943" s="159"/>
      <c r="H943" s="160"/>
      <c r="I943" s="160"/>
      <c r="J943" s="161"/>
      <c r="K943" s="161"/>
      <c r="L943" s="70"/>
      <c r="M943" s="70"/>
      <c r="N943" s="148"/>
      <c r="O943" s="162"/>
      <c r="P943" s="162"/>
      <c r="Q943" s="162"/>
      <c r="R943" s="162"/>
      <c r="S943" s="162"/>
      <c r="T943" s="163"/>
      <c r="U943" s="70"/>
    </row>
    <row r="944">
      <c r="A944" s="164"/>
      <c r="B944" s="79"/>
      <c r="C944" s="79"/>
      <c r="D944" s="79"/>
      <c r="E944" s="159"/>
      <c r="F944" s="159"/>
      <c r="G944" s="159"/>
      <c r="H944" s="160"/>
      <c r="I944" s="160"/>
      <c r="J944" s="161"/>
      <c r="K944" s="161"/>
      <c r="L944" s="70"/>
      <c r="M944" s="70"/>
      <c r="N944" s="148"/>
      <c r="O944" s="162"/>
      <c r="P944" s="162"/>
      <c r="Q944" s="162"/>
      <c r="R944" s="162"/>
      <c r="S944" s="162"/>
      <c r="T944" s="163"/>
      <c r="U944" s="70"/>
    </row>
    <row r="945">
      <c r="A945" s="164"/>
      <c r="B945" s="79"/>
      <c r="C945" s="79"/>
      <c r="D945" s="79"/>
      <c r="E945" s="159"/>
      <c r="F945" s="159"/>
      <c r="G945" s="159"/>
      <c r="H945" s="160"/>
      <c r="I945" s="160"/>
      <c r="J945" s="161"/>
      <c r="K945" s="161"/>
      <c r="L945" s="70"/>
      <c r="M945" s="70"/>
      <c r="N945" s="148"/>
      <c r="O945" s="162"/>
      <c r="P945" s="162"/>
      <c r="Q945" s="162"/>
      <c r="R945" s="162"/>
      <c r="S945" s="162"/>
      <c r="T945" s="163"/>
      <c r="U945" s="70"/>
    </row>
    <row r="946">
      <c r="A946" s="164"/>
      <c r="B946" s="79"/>
      <c r="C946" s="79"/>
      <c r="D946" s="79"/>
      <c r="E946" s="159"/>
      <c r="F946" s="159"/>
      <c r="G946" s="159"/>
      <c r="H946" s="160"/>
      <c r="I946" s="160"/>
      <c r="J946" s="161"/>
      <c r="K946" s="161"/>
      <c r="L946" s="70"/>
      <c r="M946" s="70"/>
      <c r="N946" s="148"/>
      <c r="O946" s="162"/>
      <c r="P946" s="162"/>
      <c r="Q946" s="162"/>
      <c r="R946" s="162"/>
      <c r="S946" s="162"/>
      <c r="T946" s="163"/>
      <c r="U946" s="70"/>
    </row>
    <row r="947">
      <c r="A947" s="164"/>
      <c r="B947" s="79"/>
      <c r="C947" s="79"/>
      <c r="D947" s="79"/>
      <c r="E947" s="159"/>
      <c r="F947" s="159"/>
      <c r="G947" s="159"/>
      <c r="H947" s="160"/>
      <c r="I947" s="160"/>
      <c r="J947" s="161"/>
      <c r="K947" s="161"/>
      <c r="L947" s="70"/>
      <c r="M947" s="70"/>
      <c r="N947" s="148"/>
      <c r="O947" s="162"/>
      <c r="P947" s="162"/>
      <c r="Q947" s="162"/>
      <c r="R947" s="162"/>
      <c r="S947" s="162"/>
      <c r="T947" s="163"/>
      <c r="U947" s="70"/>
    </row>
    <row r="948">
      <c r="A948" s="164"/>
      <c r="B948" s="79"/>
      <c r="C948" s="79"/>
      <c r="D948" s="79"/>
      <c r="E948" s="159"/>
      <c r="F948" s="159"/>
      <c r="G948" s="159"/>
      <c r="H948" s="160"/>
      <c r="I948" s="160"/>
      <c r="J948" s="161"/>
      <c r="K948" s="161"/>
      <c r="L948" s="70"/>
      <c r="M948" s="70"/>
      <c r="N948" s="148"/>
      <c r="O948" s="162"/>
      <c r="P948" s="162"/>
      <c r="Q948" s="162"/>
      <c r="R948" s="162"/>
      <c r="S948" s="162"/>
      <c r="T948" s="163"/>
      <c r="U948" s="70"/>
    </row>
    <row r="949">
      <c r="A949" s="164"/>
      <c r="B949" s="79"/>
      <c r="C949" s="79"/>
      <c r="D949" s="79"/>
      <c r="E949" s="159"/>
      <c r="F949" s="159"/>
      <c r="G949" s="159"/>
      <c r="H949" s="160"/>
      <c r="I949" s="160"/>
      <c r="J949" s="161"/>
      <c r="K949" s="161"/>
      <c r="L949" s="70"/>
      <c r="M949" s="70"/>
      <c r="N949" s="148"/>
      <c r="O949" s="162"/>
      <c r="P949" s="162"/>
      <c r="Q949" s="162"/>
      <c r="R949" s="162"/>
      <c r="S949" s="162"/>
      <c r="T949" s="163"/>
      <c r="U949" s="70"/>
    </row>
    <row r="950">
      <c r="A950" s="164"/>
      <c r="B950" s="79"/>
      <c r="C950" s="79"/>
      <c r="D950" s="79"/>
      <c r="E950" s="159"/>
      <c r="F950" s="159"/>
      <c r="G950" s="159"/>
      <c r="H950" s="160"/>
      <c r="I950" s="160"/>
      <c r="J950" s="161"/>
      <c r="K950" s="161"/>
      <c r="L950" s="70"/>
      <c r="M950" s="70"/>
      <c r="N950" s="148"/>
      <c r="O950" s="162"/>
      <c r="P950" s="162"/>
      <c r="Q950" s="162"/>
      <c r="R950" s="162"/>
      <c r="S950" s="162"/>
      <c r="T950" s="163"/>
      <c r="U950" s="70"/>
    </row>
    <row r="951">
      <c r="A951" s="164"/>
      <c r="B951" s="79"/>
      <c r="C951" s="79"/>
      <c r="D951" s="79"/>
      <c r="E951" s="159"/>
      <c r="F951" s="159"/>
      <c r="G951" s="159"/>
      <c r="H951" s="160"/>
      <c r="I951" s="160"/>
      <c r="J951" s="161"/>
      <c r="K951" s="161"/>
      <c r="L951" s="70"/>
      <c r="M951" s="70"/>
      <c r="N951" s="148"/>
      <c r="O951" s="162"/>
      <c r="P951" s="162"/>
      <c r="Q951" s="162"/>
      <c r="R951" s="162"/>
      <c r="S951" s="162"/>
      <c r="T951" s="163"/>
      <c r="U951" s="70"/>
    </row>
    <row r="952">
      <c r="A952" s="164"/>
      <c r="B952" s="79"/>
      <c r="C952" s="79"/>
      <c r="D952" s="79"/>
      <c r="E952" s="159"/>
      <c r="F952" s="159"/>
      <c r="G952" s="159"/>
      <c r="H952" s="160"/>
      <c r="I952" s="160"/>
      <c r="J952" s="161"/>
      <c r="K952" s="161"/>
      <c r="L952" s="70"/>
      <c r="M952" s="70"/>
      <c r="N952" s="148"/>
      <c r="O952" s="162"/>
      <c r="P952" s="162"/>
      <c r="Q952" s="162"/>
      <c r="R952" s="162"/>
      <c r="S952" s="162"/>
      <c r="T952" s="163"/>
      <c r="U952" s="70"/>
    </row>
    <row r="953">
      <c r="A953" s="164"/>
      <c r="B953" s="79"/>
      <c r="C953" s="79"/>
      <c r="D953" s="79"/>
      <c r="E953" s="159"/>
      <c r="F953" s="159"/>
      <c r="G953" s="159"/>
      <c r="H953" s="160"/>
      <c r="I953" s="160"/>
      <c r="J953" s="161"/>
      <c r="K953" s="161"/>
      <c r="L953" s="70"/>
      <c r="M953" s="70"/>
      <c r="N953" s="148"/>
      <c r="O953" s="162"/>
      <c r="P953" s="162"/>
      <c r="Q953" s="162"/>
      <c r="R953" s="162"/>
      <c r="S953" s="162"/>
      <c r="T953" s="163"/>
      <c r="U953" s="70"/>
    </row>
    <row r="954">
      <c r="A954" s="164"/>
      <c r="B954" s="79"/>
      <c r="C954" s="79"/>
      <c r="D954" s="79"/>
      <c r="E954" s="159"/>
      <c r="F954" s="159"/>
      <c r="G954" s="159"/>
      <c r="H954" s="160"/>
      <c r="I954" s="160"/>
      <c r="J954" s="161"/>
      <c r="K954" s="161"/>
      <c r="L954" s="70"/>
      <c r="M954" s="70"/>
      <c r="N954" s="148"/>
      <c r="O954" s="162"/>
      <c r="P954" s="162"/>
      <c r="Q954" s="162"/>
      <c r="R954" s="162"/>
      <c r="S954" s="162"/>
      <c r="T954" s="163"/>
      <c r="U954" s="70"/>
    </row>
    <row r="955">
      <c r="A955" s="164"/>
      <c r="B955" s="79"/>
      <c r="C955" s="79"/>
      <c r="D955" s="79"/>
      <c r="E955" s="159"/>
      <c r="F955" s="159"/>
      <c r="G955" s="159"/>
      <c r="H955" s="160"/>
      <c r="I955" s="160"/>
      <c r="J955" s="161"/>
      <c r="K955" s="161"/>
      <c r="L955" s="70"/>
      <c r="M955" s="70"/>
      <c r="N955" s="148"/>
      <c r="O955" s="162"/>
      <c r="P955" s="162"/>
      <c r="Q955" s="162"/>
      <c r="R955" s="162"/>
      <c r="S955" s="162"/>
      <c r="T955" s="163"/>
      <c r="U955" s="70"/>
    </row>
    <row r="956">
      <c r="A956" s="164"/>
      <c r="B956" s="79"/>
      <c r="C956" s="79"/>
      <c r="D956" s="79"/>
      <c r="E956" s="159"/>
      <c r="F956" s="159"/>
      <c r="G956" s="159"/>
      <c r="H956" s="160"/>
      <c r="I956" s="160"/>
      <c r="J956" s="161"/>
      <c r="K956" s="161"/>
      <c r="L956" s="70"/>
      <c r="M956" s="70"/>
      <c r="N956" s="148"/>
      <c r="O956" s="162"/>
      <c r="P956" s="162"/>
      <c r="Q956" s="162"/>
      <c r="R956" s="162"/>
      <c r="S956" s="162"/>
      <c r="T956" s="163"/>
      <c r="U956" s="70"/>
    </row>
    <row r="957">
      <c r="A957" s="164"/>
      <c r="B957" s="79"/>
      <c r="C957" s="79"/>
      <c r="D957" s="79"/>
      <c r="E957" s="159"/>
      <c r="F957" s="159"/>
      <c r="G957" s="159"/>
      <c r="H957" s="160"/>
      <c r="I957" s="160"/>
      <c r="J957" s="161"/>
      <c r="K957" s="161"/>
      <c r="L957" s="70"/>
      <c r="M957" s="70"/>
      <c r="N957" s="148"/>
      <c r="O957" s="162"/>
      <c r="P957" s="162"/>
      <c r="Q957" s="162"/>
      <c r="R957" s="162"/>
      <c r="S957" s="162"/>
      <c r="T957" s="163"/>
      <c r="U957" s="70"/>
    </row>
    <row r="958">
      <c r="A958" s="164"/>
      <c r="B958" s="79"/>
      <c r="C958" s="79"/>
      <c r="D958" s="79"/>
      <c r="E958" s="159"/>
      <c r="F958" s="159"/>
      <c r="G958" s="159"/>
      <c r="H958" s="160"/>
      <c r="I958" s="160"/>
      <c r="J958" s="161"/>
      <c r="K958" s="161"/>
      <c r="L958" s="70"/>
      <c r="M958" s="70"/>
      <c r="N958" s="148"/>
      <c r="O958" s="162"/>
      <c r="P958" s="162"/>
      <c r="Q958" s="162"/>
      <c r="R958" s="162"/>
      <c r="S958" s="162"/>
      <c r="T958" s="163"/>
      <c r="U958" s="70"/>
    </row>
    <row r="959">
      <c r="A959" s="164"/>
      <c r="B959" s="79"/>
      <c r="C959" s="79"/>
      <c r="D959" s="79"/>
      <c r="E959" s="159"/>
      <c r="F959" s="159"/>
      <c r="G959" s="159"/>
      <c r="H959" s="160"/>
      <c r="I959" s="160"/>
      <c r="J959" s="161"/>
      <c r="K959" s="161"/>
      <c r="L959" s="70"/>
      <c r="M959" s="70"/>
      <c r="N959" s="148"/>
      <c r="O959" s="162"/>
      <c r="P959" s="162"/>
      <c r="Q959" s="162"/>
      <c r="R959" s="162"/>
      <c r="S959" s="162"/>
      <c r="T959" s="163"/>
      <c r="U959" s="70"/>
    </row>
    <row r="960">
      <c r="A960" s="164"/>
      <c r="B960" s="79"/>
      <c r="C960" s="79"/>
      <c r="D960" s="79"/>
      <c r="E960" s="159"/>
      <c r="F960" s="159"/>
      <c r="G960" s="159"/>
      <c r="H960" s="160"/>
      <c r="I960" s="160"/>
      <c r="J960" s="161"/>
      <c r="K960" s="161"/>
      <c r="L960" s="70"/>
      <c r="M960" s="70"/>
      <c r="N960" s="148"/>
      <c r="O960" s="162"/>
      <c r="P960" s="162"/>
      <c r="Q960" s="162"/>
      <c r="R960" s="162"/>
      <c r="S960" s="162"/>
      <c r="T960" s="163"/>
      <c r="U960" s="70"/>
    </row>
    <row r="961">
      <c r="A961" s="164"/>
      <c r="B961" s="79"/>
      <c r="C961" s="79"/>
      <c r="D961" s="79"/>
      <c r="E961" s="159"/>
      <c r="F961" s="159"/>
      <c r="G961" s="159"/>
      <c r="H961" s="160"/>
      <c r="I961" s="160"/>
      <c r="J961" s="161"/>
      <c r="K961" s="161"/>
      <c r="L961" s="70"/>
      <c r="M961" s="70"/>
      <c r="N961" s="148"/>
      <c r="O961" s="162"/>
      <c r="P961" s="162"/>
      <c r="Q961" s="162"/>
      <c r="R961" s="162"/>
      <c r="S961" s="162"/>
      <c r="T961" s="163"/>
      <c r="U961" s="70"/>
    </row>
    <row r="962">
      <c r="A962" s="164"/>
      <c r="B962" s="79"/>
      <c r="C962" s="79"/>
      <c r="D962" s="79"/>
      <c r="E962" s="159"/>
      <c r="F962" s="159"/>
      <c r="G962" s="159"/>
      <c r="H962" s="160"/>
      <c r="I962" s="160"/>
      <c r="J962" s="161"/>
      <c r="K962" s="161"/>
      <c r="L962" s="70"/>
      <c r="M962" s="70"/>
      <c r="N962" s="148"/>
      <c r="O962" s="162"/>
      <c r="P962" s="162"/>
      <c r="Q962" s="162"/>
      <c r="R962" s="162"/>
      <c r="S962" s="162"/>
      <c r="T962" s="163"/>
      <c r="U962" s="70"/>
    </row>
    <row r="963">
      <c r="A963" s="164"/>
      <c r="B963" s="79"/>
      <c r="C963" s="79"/>
      <c r="D963" s="79"/>
      <c r="E963" s="159"/>
      <c r="F963" s="159"/>
      <c r="G963" s="159"/>
      <c r="H963" s="160"/>
      <c r="I963" s="160"/>
      <c r="J963" s="161"/>
      <c r="K963" s="161"/>
      <c r="L963" s="70"/>
      <c r="M963" s="70"/>
      <c r="N963" s="148"/>
      <c r="O963" s="162"/>
      <c r="P963" s="162"/>
      <c r="Q963" s="162"/>
      <c r="R963" s="162"/>
      <c r="S963" s="162"/>
      <c r="T963" s="163"/>
      <c r="U963" s="70"/>
    </row>
    <row r="964">
      <c r="A964" s="164"/>
      <c r="B964" s="79"/>
      <c r="C964" s="79"/>
      <c r="D964" s="79"/>
      <c r="E964" s="159"/>
      <c r="F964" s="159"/>
      <c r="G964" s="159"/>
      <c r="H964" s="160"/>
      <c r="I964" s="160"/>
      <c r="J964" s="161"/>
      <c r="K964" s="161"/>
      <c r="L964" s="70"/>
      <c r="M964" s="70"/>
      <c r="N964" s="148"/>
      <c r="O964" s="162"/>
      <c r="P964" s="162"/>
      <c r="Q964" s="162"/>
      <c r="R964" s="162"/>
      <c r="S964" s="162"/>
      <c r="T964" s="163"/>
      <c r="U964" s="70"/>
    </row>
    <row r="965">
      <c r="A965" s="164"/>
      <c r="B965" s="79"/>
      <c r="C965" s="79"/>
      <c r="D965" s="79"/>
      <c r="E965" s="159"/>
      <c r="F965" s="159"/>
      <c r="G965" s="159"/>
      <c r="H965" s="160"/>
      <c r="I965" s="160"/>
      <c r="J965" s="161"/>
      <c r="K965" s="161"/>
      <c r="L965" s="70"/>
      <c r="M965" s="70"/>
      <c r="N965" s="148"/>
      <c r="O965" s="162"/>
      <c r="P965" s="162"/>
      <c r="Q965" s="162"/>
      <c r="R965" s="162"/>
      <c r="S965" s="162"/>
      <c r="T965" s="163"/>
      <c r="U965" s="70"/>
    </row>
    <row r="966">
      <c r="A966" s="164"/>
      <c r="B966" s="79"/>
      <c r="C966" s="79"/>
      <c r="D966" s="79"/>
      <c r="E966" s="159"/>
      <c r="F966" s="159"/>
      <c r="G966" s="159"/>
      <c r="H966" s="160"/>
      <c r="I966" s="160"/>
      <c r="J966" s="161"/>
      <c r="K966" s="161"/>
      <c r="L966" s="70"/>
      <c r="M966" s="70"/>
      <c r="N966" s="148"/>
      <c r="O966" s="162"/>
      <c r="P966" s="162"/>
      <c r="Q966" s="162"/>
      <c r="R966" s="162"/>
      <c r="S966" s="162"/>
      <c r="T966" s="163"/>
      <c r="U966" s="70"/>
    </row>
    <row r="967">
      <c r="A967" s="164"/>
      <c r="B967" s="79"/>
      <c r="C967" s="79"/>
      <c r="D967" s="79"/>
      <c r="E967" s="159"/>
      <c r="F967" s="159"/>
      <c r="G967" s="159"/>
      <c r="H967" s="160"/>
      <c r="I967" s="160"/>
      <c r="J967" s="161"/>
      <c r="K967" s="161"/>
      <c r="L967" s="70"/>
      <c r="M967" s="70"/>
      <c r="N967" s="148"/>
      <c r="O967" s="162"/>
      <c r="P967" s="162"/>
      <c r="Q967" s="162"/>
      <c r="R967" s="162"/>
      <c r="S967" s="162"/>
      <c r="T967" s="163"/>
      <c r="U967" s="70"/>
    </row>
    <row r="968">
      <c r="A968" s="164"/>
      <c r="B968" s="79"/>
      <c r="C968" s="79"/>
      <c r="D968" s="79"/>
      <c r="E968" s="159"/>
      <c r="F968" s="159"/>
      <c r="G968" s="159"/>
      <c r="H968" s="160"/>
      <c r="I968" s="160"/>
      <c r="J968" s="161"/>
      <c r="K968" s="161"/>
      <c r="L968" s="70"/>
      <c r="M968" s="70"/>
      <c r="N968" s="148"/>
      <c r="O968" s="162"/>
      <c r="P968" s="162"/>
      <c r="Q968" s="162"/>
      <c r="R968" s="162"/>
      <c r="S968" s="162"/>
      <c r="T968" s="163"/>
      <c r="U968" s="70"/>
    </row>
    <row r="969">
      <c r="A969" s="164"/>
      <c r="B969" s="79"/>
      <c r="C969" s="79"/>
      <c r="D969" s="79"/>
      <c r="E969" s="159"/>
      <c r="F969" s="159"/>
      <c r="G969" s="159"/>
      <c r="H969" s="160"/>
      <c r="I969" s="160"/>
      <c r="J969" s="161"/>
      <c r="K969" s="161"/>
      <c r="L969" s="70"/>
      <c r="M969" s="70"/>
      <c r="N969" s="148"/>
      <c r="O969" s="162"/>
      <c r="P969" s="162"/>
      <c r="Q969" s="162"/>
      <c r="R969" s="162"/>
      <c r="S969" s="162"/>
      <c r="T969" s="163"/>
      <c r="U969" s="70"/>
    </row>
    <row r="970">
      <c r="A970" s="164"/>
      <c r="B970" s="79"/>
      <c r="C970" s="79"/>
      <c r="D970" s="79"/>
      <c r="E970" s="159"/>
      <c r="F970" s="159"/>
      <c r="G970" s="159"/>
      <c r="H970" s="160"/>
      <c r="I970" s="160"/>
      <c r="J970" s="161"/>
      <c r="K970" s="161"/>
      <c r="L970" s="70"/>
      <c r="M970" s="70"/>
      <c r="N970" s="148"/>
      <c r="O970" s="162"/>
      <c r="P970" s="162"/>
      <c r="Q970" s="162"/>
      <c r="R970" s="162"/>
      <c r="S970" s="162"/>
      <c r="T970" s="163"/>
      <c r="U970" s="70"/>
    </row>
    <row r="971">
      <c r="A971" s="164"/>
      <c r="B971" s="79"/>
      <c r="C971" s="79"/>
      <c r="D971" s="79"/>
      <c r="E971" s="159"/>
      <c r="F971" s="159"/>
      <c r="G971" s="159"/>
      <c r="H971" s="160"/>
      <c r="I971" s="160"/>
      <c r="J971" s="161"/>
      <c r="K971" s="161"/>
      <c r="L971" s="70"/>
      <c r="M971" s="70"/>
      <c r="N971" s="148"/>
      <c r="O971" s="162"/>
      <c r="P971" s="162"/>
      <c r="Q971" s="162"/>
      <c r="R971" s="162"/>
      <c r="S971" s="162"/>
      <c r="T971" s="163"/>
      <c r="U971" s="70"/>
    </row>
    <row r="972">
      <c r="A972" s="164"/>
      <c r="B972" s="79"/>
      <c r="C972" s="79"/>
      <c r="D972" s="79"/>
      <c r="E972" s="159"/>
      <c r="F972" s="159"/>
      <c r="G972" s="159"/>
      <c r="H972" s="160"/>
      <c r="I972" s="160"/>
      <c r="J972" s="161"/>
      <c r="K972" s="161"/>
      <c r="L972" s="70"/>
      <c r="M972" s="70"/>
      <c r="N972" s="148"/>
      <c r="O972" s="162"/>
      <c r="P972" s="162"/>
      <c r="Q972" s="162"/>
      <c r="R972" s="162"/>
      <c r="S972" s="162"/>
      <c r="T972" s="163"/>
      <c r="U972" s="70"/>
    </row>
    <row r="973">
      <c r="A973" s="164"/>
      <c r="B973" s="79"/>
      <c r="C973" s="79"/>
      <c r="D973" s="79"/>
      <c r="E973" s="159"/>
      <c r="F973" s="159"/>
      <c r="G973" s="159"/>
      <c r="H973" s="160"/>
      <c r="I973" s="160"/>
      <c r="J973" s="161"/>
      <c r="K973" s="161"/>
      <c r="L973" s="70"/>
      <c r="M973" s="70"/>
      <c r="N973" s="148"/>
      <c r="O973" s="162"/>
      <c r="P973" s="162"/>
      <c r="Q973" s="162"/>
      <c r="R973" s="162"/>
      <c r="S973" s="162"/>
      <c r="T973" s="163"/>
      <c r="U973" s="70"/>
    </row>
    <row r="974">
      <c r="A974" s="164"/>
      <c r="B974" s="79"/>
      <c r="C974" s="79"/>
      <c r="D974" s="79"/>
      <c r="E974" s="159"/>
      <c r="F974" s="159"/>
      <c r="G974" s="159"/>
      <c r="H974" s="160"/>
      <c r="I974" s="160"/>
      <c r="J974" s="161"/>
      <c r="K974" s="161"/>
      <c r="L974" s="70"/>
      <c r="M974" s="70"/>
      <c r="N974" s="148"/>
      <c r="O974" s="162"/>
      <c r="P974" s="162"/>
      <c r="Q974" s="162"/>
      <c r="R974" s="162"/>
      <c r="S974" s="162"/>
      <c r="T974" s="163"/>
      <c r="U974" s="70"/>
    </row>
    <row r="975">
      <c r="A975" s="164"/>
      <c r="B975" s="79"/>
      <c r="C975" s="79"/>
      <c r="D975" s="79"/>
      <c r="E975" s="159"/>
      <c r="F975" s="159"/>
      <c r="G975" s="159"/>
      <c r="H975" s="160"/>
      <c r="I975" s="160"/>
      <c r="J975" s="161"/>
      <c r="K975" s="161"/>
      <c r="L975" s="70"/>
      <c r="M975" s="70"/>
      <c r="N975" s="148"/>
      <c r="O975" s="162"/>
      <c r="P975" s="162"/>
      <c r="Q975" s="162"/>
      <c r="R975" s="162"/>
      <c r="S975" s="162"/>
      <c r="T975" s="163"/>
      <c r="U975" s="70"/>
    </row>
    <row r="976">
      <c r="A976" s="164"/>
      <c r="B976" s="79"/>
      <c r="C976" s="79"/>
      <c r="D976" s="79"/>
      <c r="E976" s="159"/>
      <c r="F976" s="159"/>
      <c r="G976" s="159"/>
      <c r="H976" s="160"/>
      <c r="I976" s="160"/>
      <c r="J976" s="161"/>
      <c r="K976" s="161"/>
      <c r="L976" s="70"/>
      <c r="M976" s="70"/>
      <c r="N976" s="148"/>
      <c r="O976" s="162"/>
      <c r="P976" s="162"/>
      <c r="Q976" s="162"/>
      <c r="R976" s="162"/>
      <c r="S976" s="162"/>
      <c r="T976" s="163"/>
      <c r="U976" s="70"/>
    </row>
    <row r="977">
      <c r="A977" s="164"/>
      <c r="B977" s="79"/>
      <c r="C977" s="79"/>
      <c r="D977" s="79"/>
      <c r="E977" s="159"/>
      <c r="F977" s="159"/>
      <c r="G977" s="159"/>
      <c r="H977" s="160"/>
      <c r="I977" s="160"/>
      <c r="J977" s="161"/>
      <c r="K977" s="161"/>
      <c r="L977" s="70"/>
      <c r="M977" s="70"/>
      <c r="N977" s="148"/>
      <c r="O977" s="162"/>
      <c r="P977" s="162"/>
      <c r="Q977" s="162"/>
      <c r="R977" s="162"/>
      <c r="S977" s="162"/>
      <c r="T977" s="163"/>
      <c r="U977" s="70"/>
    </row>
    <row r="978">
      <c r="A978" s="164"/>
      <c r="B978" s="79"/>
      <c r="C978" s="79"/>
      <c r="D978" s="79"/>
      <c r="E978" s="159"/>
      <c r="F978" s="159"/>
      <c r="G978" s="159"/>
      <c r="H978" s="160"/>
      <c r="I978" s="160"/>
      <c r="J978" s="161"/>
      <c r="K978" s="161"/>
      <c r="L978" s="70"/>
      <c r="M978" s="70"/>
      <c r="N978" s="148"/>
      <c r="O978" s="162"/>
      <c r="P978" s="162"/>
      <c r="Q978" s="162"/>
      <c r="R978" s="162"/>
      <c r="S978" s="162"/>
      <c r="T978" s="163"/>
      <c r="U978" s="70"/>
    </row>
    <row r="979">
      <c r="A979" s="164"/>
      <c r="B979" s="79"/>
      <c r="C979" s="79"/>
      <c r="D979" s="79"/>
      <c r="E979" s="159"/>
      <c r="F979" s="159"/>
      <c r="G979" s="159"/>
      <c r="H979" s="160"/>
      <c r="I979" s="160"/>
      <c r="J979" s="161"/>
      <c r="K979" s="161"/>
      <c r="L979" s="70"/>
      <c r="M979" s="70"/>
      <c r="N979" s="148"/>
      <c r="O979" s="162"/>
      <c r="P979" s="162"/>
      <c r="Q979" s="162"/>
      <c r="R979" s="162"/>
      <c r="S979" s="162"/>
      <c r="T979" s="163"/>
      <c r="U979" s="70"/>
    </row>
    <row r="980">
      <c r="A980" s="164"/>
      <c r="B980" s="79"/>
      <c r="C980" s="79"/>
      <c r="D980" s="79"/>
      <c r="E980" s="159"/>
      <c r="F980" s="159"/>
      <c r="G980" s="159"/>
      <c r="H980" s="160"/>
      <c r="I980" s="160"/>
      <c r="J980" s="161"/>
      <c r="K980" s="161"/>
      <c r="L980" s="70"/>
      <c r="M980" s="70"/>
      <c r="N980" s="148"/>
      <c r="O980" s="162"/>
      <c r="P980" s="162"/>
      <c r="Q980" s="162"/>
      <c r="R980" s="162"/>
      <c r="S980" s="162"/>
      <c r="T980" s="163"/>
      <c r="U980" s="70"/>
    </row>
    <row r="981">
      <c r="A981" s="164"/>
      <c r="B981" s="79"/>
      <c r="C981" s="79"/>
      <c r="D981" s="79"/>
      <c r="E981" s="159"/>
      <c r="F981" s="159"/>
      <c r="G981" s="159"/>
      <c r="H981" s="160"/>
      <c r="I981" s="160"/>
      <c r="J981" s="161"/>
      <c r="K981" s="161"/>
      <c r="L981" s="70"/>
      <c r="M981" s="70"/>
      <c r="N981" s="148"/>
      <c r="O981" s="162"/>
      <c r="P981" s="162"/>
      <c r="Q981" s="162"/>
      <c r="R981" s="162"/>
      <c r="S981" s="162"/>
      <c r="T981" s="163"/>
      <c r="U981" s="70"/>
    </row>
    <row r="982">
      <c r="A982" s="164"/>
      <c r="B982" s="79"/>
      <c r="C982" s="79"/>
      <c r="D982" s="79"/>
      <c r="E982" s="159"/>
      <c r="F982" s="159"/>
      <c r="G982" s="159"/>
      <c r="H982" s="160"/>
      <c r="I982" s="160"/>
      <c r="J982" s="161"/>
      <c r="K982" s="161"/>
      <c r="L982" s="70"/>
      <c r="M982" s="70"/>
      <c r="N982" s="148"/>
      <c r="O982" s="162"/>
      <c r="P982" s="162"/>
      <c r="Q982" s="162"/>
      <c r="R982" s="162"/>
      <c r="S982" s="162"/>
      <c r="T982" s="163"/>
      <c r="U982" s="70"/>
    </row>
    <row r="983">
      <c r="A983" s="164"/>
      <c r="B983" s="79"/>
      <c r="C983" s="79"/>
      <c r="D983" s="79"/>
      <c r="E983" s="159"/>
      <c r="F983" s="159"/>
      <c r="G983" s="159"/>
      <c r="H983" s="160"/>
      <c r="I983" s="160"/>
      <c r="J983" s="161"/>
      <c r="K983" s="161"/>
      <c r="L983" s="70"/>
      <c r="M983" s="70"/>
      <c r="N983" s="148"/>
      <c r="O983" s="162"/>
      <c r="P983" s="162"/>
      <c r="Q983" s="162"/>
      <c r="R983" s="162"/>
      <c r="S983" s="162"/>
      <c r="T983" s="163"/>
      <c r="U983" s="70"/>
    </row>
    <row r="984">
      <c r="A984" s="164"/>
      <c r="B984" s="79"/>
      <c r="C984" s="79"/>
      <c r="D984" s="79"/>
      <c r="E984" s="159"/>
      <c r="F984" s="159"/>
      <c r="G984" s="159"/>
      <c r="H984" s="160"/>
      <c r="I984" s="160"/>
      <c r="J984" s="161"/>
      <c r="K984" s="161"/>
      <c r="L984" s="70"/>
      <c r="M984" s="70"/>
      <c r="N984" s="148"/>
      <c r="O984" s="162"/>
      <c r="P984" s="162"/>
      <c r="Q984" s="162"/>
      <c r="R984" s="162"/>
      <c r="S984" s="162"/>
      <c r="T984" s="163"/>
      <c r="U984" s="70"/>
    </row>
    <row r="985">
      <c r="A985" s="164"/>
      <c r="B985" s="79"/>
      <c r="C985" s="79"/>
      <c r="D985" s="79"/>
      <c r="E985" s="159"/>
      <c r="F985" s="159"/>
      <c r="G985" s="159"/>
      <c r="H985" s="160"/>
      <c r="I985" s="160"/>
      <c r="J985" s="161"/>
      <c r="K985" s="161"/>
      <c r="L985" s="70"/>
      <c r="M985" s="70"/>
      <c r="N985" s="148"/>
      <c r="O985" s="162"/>
      <c r="P985" s="162"/>
      <c r="Q985" s="162"/>
      <c r="R985" s="162"/>
      <c r="S985" s="162"/>
      <c r="T985" s="163"/>
      <c r="U985" s="70"/>
    </row>
    <row r="986">
      <c r="A986" s="164"/>
      <c r="B986" s="79"/>
      <c r="C986" s="79"/>
      <c r="D986" s="79"/>
      <c r="E986" s="159"/>
      <c r="F986" s="159"/>
      <c r="G986" s="159"/>
      <c r="H986" s="160"/>
      <c r="I986" s="160"/>
      <c r="J986" s="161"/>
      <c r="K986" s="161"/>
      <c r="L986" s="70"/>
      <c r="M986" s="70"/>
      <c r="N986" s="148"/>
      <c r="O986" s="162"/>
      <c r="P986" s="162"/>
      <c r="Q986" s="162"/>
      <c r="R986" s="162"/>
      <c r="S986" s="162"/>
      <c r="T986" s="163"/>
      <c r="U986" s="70"/>
    </row>
    <row r="987">
      <c r="A987" s="164"/>
      <c r="B987" s="79"/>
      <c r="C987" s="79"/>
      <c r="D987" s="79"/>
      <c r="E987" s="159"/>
      <c r="F987" s="159"/>
      <c r="G987" s="159"/>
      <c r="H987" s="160"/>
      <c r="I987" s="160"/>
      <c r="J987" s="161"/>
      <c r="K987" s="161"/>
      <c r="L987" s="70"/>
      <c r="M987" s="70"/>
      <c r="N987" s="148"/>
      <c r="O987" s="162"/>
      <c r="P987" s="162"/>
      <c r="Q987" s="162"/>
      <c r="R987" s="162"/>
      <c r="S987" s="162"/>
      <c r="T987" s="163"/>
      <c r="U987" s="70"/>
    </row>
    <row r="988">
      <c r="A988" s="164"/>
      <c r="B988" s="79"/>
      <c r="C988" s="79"/>
      <c r="D988" s="79"/>
      <c r="E988" s="159"/>
      <c r="F988" s="159"/>
      <c r="G988" s="159"/>
      <c r="H988" s="160"/>
      <c r="I988" s="160"/>
      <c r="J988" s="161"/>
      <c r="K988" s="161"/>
      <c r="L988" s="70"/>
      <c r="M988" s="70"/>
      <c r="N988" s="148"/>
      <c r="O988" s="162"/>
      <c r="P988" s="162"/>
      <c r="Q988" s="162"/>
      <c r="R988" s="162"/>
      <c r="S988" s="162"/>
      <c r="T988" s="163"/>
      <c r="U988" s="70"/>
    </row>
    <row r="989">
      <c r="A989" s="164"/>
      <c r="B989" s="79"/>
      <c r="C989" s="79"/>
      <c r="D989" s="79"/>
      <c r="E989" s="159"/>
      <c r="F989" s="159"/>
      <c r="G989" s="159"/>
      <c r="H989" s="160"/>
      <c r="I989" s="160"/>
      <c r="J989" s="161"/>
      <c r="K989" s="161"/>
      <c r="L989" s="70"/>
      <c r="M989" s="70"/>
      <c r="N989" s="148"/>
      <c r="O989" s="162"/>
      <c r="P989" s="162"/>
      <c r="Q989" s="162"/>
      <c r="R989" s="162"/>
      <c r="S989" s="162"/>
      <c r="T989" s="163"/>
      <c r="U989" s="70"/>
    </row>
    <row r="990">
      <c r="A990" s="164"/>
      <c r="B990" s="79"/>
      <c r="C990" s="79"/>
      <c r="D990" s="79"/>
      <c r="E990" s="159"/>
      <c r="F990" s="159"/>
      <c r="G990" s="159"/>
      <c r="H990" s="160"/>
      <c r="I990" s="160"/>
      <c r="J990" s="161"/>
      <c r="K990" s="161"/>
      <c r="L990" s="70"/>
      <c r="M990" s="70"/>
      <c r="N990" s="148"/>
      <c r="O990" s="162"/>
      <c r="P990" s="162"/>
      <c r="Q990" s="162"/>
      <c r="R990" s="162"/>
      <c r="S990" s="162"/>
      <c r="T990" s="163"/>
      <c r="U990" s="70"/>
    </row>
    <row r="991">
      <c r="A991" s="164"/>
      <c r="B991" s="79"/>
      <c r="C991" s="79"/>
      <c r="D991" s="79"/>
      <c r="E991" s="159"/>
      <c r="F991" s="159"/>
      <c r="G991" s="159"/>
      <c r="H991" s="160"/>
      <c r="I991" s="160"/>
      <c r="J991" s="161"/>
      <c r="K991" s="161"/>
      <c r="L991" s="70"/>
      <c r="M991" s="70"/>
      <c r="N991" s="148"/>
      <c r="O991" s="162"/>
      <c r="P991" s="162"/>
      <c r="Q991" s="162"/>
      <c r="R991" s="162"/>
      <c r="S991" s="162"/>
      <c r="T991" s="163"/>
      <c r="U991" s="70"/>
    </row>
    <row r="992">
      <c r="A992" s="164"/>
      <c r="B992" s="79"/>
      <c r="C992" s="79"/>
      <c r="D992" s="79"/>
      <c r="E992" s="159"/>
      <c r="F992" s="159"/>
      <c r="G992" s="159"/>
      <c r="H992" s="160"/>
      <c r="I992" s="160"/>
      <c r="J992" s="161"/>
      <c r="K992" s="161"/>
      <c r="L992" s="70"/>
      <c r="M992" s="70"/>
      <c r="N992" s="148"/>
      <c r="O992" s="162"/>
      <c r="P992" s="162"/>
      <c r="Q992" s="162"/>
      <c r="R992" s="162"/>
      <c r="S992" s="162"/>
      <c r="T992" s="163"/>
      <c r="U992" s="70"/>
    </row>
    <row r="993">
      <c r="A993" s="164"/>
      <c r="B993" s="79"/>
      <c r="C993" s="79"/>
      <c r="D993" s="79"/>
      <c r="E993" s="159"/>
      <c r="F993" s="159"/>
      <c r="G993" s="159"/>
      <c r="H993" s="160"/>
      <c r="I993" s="160"/>
      <c r="J993" s="161"/>
      <c r="K993" s="161"/>
      <c r="L993" s="70"/>
      <c r="M993" s="70"/>
      <c r="N993" s="148"/>
      <c r="O993" s="162"/>
      <c r="P993" s="162"/>
      <c r="Q993" s="162"/>
      <c r="R993" s="162"/>
      <c r="S993" s="162"/>
      <c r="T993" s="163"/>
      <c r="U993" s="70"/>
    </row>
    <row r="994">
      <c r="A994" s="164"/>
      <c r="B994" s="79"/>
      <c r="C994" s="79"/>
      <c r="D994" s="79"/>
      <c r="E994" s="159"/>
      <c r="F994" s="159"/>
      <c r="G994" s="159"/>
      <c r="H994" s="160"/>
      <c r="I994" s="160"/>
      <c r="J994" s="161"/>
      <c r="K994" s="161"/>
      <c r="L994" s="70"/>
      <c r="M994" s="70"/>
      <c r="N994" s="148"/>
      <c r="O994" s="162"/>
      <c r="P994" s="162"/>
      <c r="Q994" s="162"/>
      <c r="R994" s="162"/>
      <c r="S994" s="162"/>
      <c r="T994" s="163"/>
      <c r="U994" s="70"/>
    </row>
    <row r="995">
      <c r="A995" s="164"/>
      <c r="B995" s="79"/>
      <c r="C995" s="79"/>
      <c r="D995" s="79"/>
      <c r="E995" s="159"/>
      <c r="F995" s="159"/>
      <c r="G995" s="159"/>
      <c r="H995" s="160"/>
      <c r="I995" s="160"/>
      <c r="J995" s="161"/>
      <c r="K995" s="161"/>
      <c r="L995" s="70"/>
      <c r="M995" s="70"/>
      <c r="N995" s="148"/>
      <c r="O995" s="162"/>
      <c r="P995" s="162"/>
      <c r="Q995" s="162"/>
      <c r="R995" s="162"/>
      <c r="S995" s="162"/>
      <c r="T995" s="163"/>
      <c r="U995" s="70"/>
    </row>
    <row r="996">
      <c r="A996" s="164"/>
      <c r="B996" s="79"/>
      <c r="C996" s="79"/>
      <c r="D996" s="79"/>
      <c r="E996" s="159"/>
      <c r="F996" s="159"/>
      <c r="G996" s="159"/>
      <c r="H996" s="160"/>
      <c r="I996" s="160"/>
      <c r="J996" s="161"/>
      <c r="K996" s="161"/>
      <c r="L996" s="70"/>
      <c r="M996" s="70"/>
      <c r="N996" s="148"/>
      <c r="O996" s="162"/>
      <c r="P996" s="162"/>
      <c r="Q996" s="162"/>
      <c r="R996" s="162"/>
      <c r="S996" s="162"/>
      <c r="T996" s="163"/>
      <c r="U996" s="70"/>
    </row>
    <row r="997">
      <c r="A997" s="164"/>
      <c r="B997" s="79"/>
      <c r="C997" s="79"/>
      <c r="D997" s="79"/>
      <c r="E997" s="159"/>
      <c r="F997" s="159"/>
      <c r="G997" s="159"/>
      <c r="H997" s="160"/>
      <c r="I997" s="160"/>
      <c r="J997" s="161"/>
      <c r="K997" s="161"/>
      <c r="L997" s="70"/>
      <c r="M997" s="70"/>
      <c r="N997" s="148"/>
      <c r="O997" s="162"/>
      <c r="P997" s="162"/>
      <c r="Q997" s="162"/>
      <c r="R997" s="162"/>
      <c r="S997" s="162"/>
      <c r="T997" s="163"/>
      <c r="U997" s="70"/>
    </row>
    <row r="998">
      <c r="A998" s="164"/>
      <c r="B998" s="79"/>
      <c r="C998" s="79"/>
      <c r="D998" s="79"/>
      <c r="E998" s="159"/>
      <c r="F998" s="159"/>
      <c r="G998" s="159"/>
      <c r="H998" s="160"/>
      <c r="I998" s="160"/>
      <c r="J998" s="161"/>
      <c r="K998" s="161"/>
      <c r="L998" s="70"/>
      <c r="M998" s="70"/>
      <c r="N998" s="148"/>
      <c r="O998" s="162"/>
      <c r="P998" s="162"/>
      <c r="Q998" s="162"/>
      <c r="R998" s="162"/>
      <c r="S998" s="162"/>
      <c r="T998" s="163"/>
      <c r="U998" s="70"/>
    </row>
    <row r="999">
      <c r="A999" s="164"/>
      <c r="B999" s="79"/>
      <c r="C999" s="79"/>
      <c r="D999" s="79"/>
      <c r="E999" s="159"/>
      <c r="F999" s="159"/>
      <c r="G999" s="159"/>
      <c r="H999" s="160"/>
      <c r="I999" s="160"/>
      <c r="J999" s="161"/>
      <c r="K999" s="161"/>
      <c r="L999" s="70"/>
      <c r="M999" s="70"/>
      <c r="N999" s="148"/>
      <c r="O999" s="162"/>
      <c r="P999" s="162"/>
      <c r="Q999" s="162"/>
      <c r="R999" s="162"/>
      <c r="S999" s="162"/>
      <c r="T999" s="163"/>
      <c r="U999" s="70"/>
    </row>
    <row r="1000">
      <c r="A1000" s="164"/>
      <c r="B1000" s="79"/>
      <c r="C1000" s="79"/>
      <c r="D1000" s="79"/>
      <c r="E1000" s="159"/>
      <c r="F1000" s="159"/>
      <c r="G1000" s="159"/>
      <c r="H1000" s="160"/>
      <c r="I1000" s="160"/>
      <c r="J1000" s="161"/>
      <c r="K1000" s="161"/>
      <c r="L1000" s="70"/>
      <c r="M1000" s="70"/>
      <c r="N1000" s="148"/>
      <c r="O1000" s="162"/>
      <c r="P1000" s="162"/>
      <c r="Q1000" s="162"/>
      <c r="R1000" s="162"/>
      <c r="S1000" s="162"/>
      <c r="T1000" s="163"/>
      <c r="U1000" s="70"/>
    </row>
    <row r="1001">
      <c r="A1001" s="164"/>
      <c r="B1001" s="79"/>
      <c r="C1001" s="79"/>
      <c r="D1001" s="79"/>
      <c r="E1001" s="159"/>
      <c r="F1001" s="159"/>
      <c r="G1001" s="159"/>
      <c r="H1001" s="160"/>
      <c r="I1001" s="160"/>
      <c r="J1001" s="161"/>
      <c r="K1001" s="161"/>
      <c r="L1001" s="70"/>
      <c r="M1001" s="70"/>
      <c r="N1001" s="148"/>
      <c r="O1001" s="162"/>
      <c r="P1001" s="162"/>
      <c r="Q1001" s="162"/>
      <c r="R1001" s="162"/>
      <c r="S1001" s="162"/>
      <c r="T1001" s="163"/>
      <c r="U1001" s="70"/>
    </row>
    <row r="1002">
      <c r="A1002" s="164"/>
      <c r="B1002" s="79"/>
      <c r="C1002" s="79"/>
      <c r="D1002" s="79"/>
      <c r="E1002" s="159"/>
      <c r="F1002" s="159"/>
      <c r="G1002" s="159"/>
      <c r="H1002" s="160"/>
      <c r="I1002" s="160"/>
      <c r="J1002" s="161"/>
      <c r="K1002" s="161"/>
      <c r="L1002" s="70"/>
      <c r="M1002" s="70"/>
      <c r="N1002" s="148"/>
      <c r="O1002" s="162"/>
      <c r="P1002" s="162"/>
      <c r="Q1002" s="162"/>
      <c r="R1002" s="162"/>
      <c r="S1002" s="162"/>
      <c r="T1002" s="163"/>
      <c r="U1002" s="70"/>
    </row>
    <row r="1003">
      <c r="A1003" s="164"/>
      <c r="B1003" s="79"/>
      <c r="C1003" s="79"/>
      <c r="D1003" s="79"/>
      <c r="E1003" s="159"/>
      <c r="F1003" s="159"/>
      <c r="G1003" s="159"/>
      <c r="H1003" s="160"/>
      <c r="I1003" s="160"/>
      <c r="J1003" s="161"/>
      <c r="K1003" s="161"/>
      <c r="L1003" s="70"/>
      <c r="M1003" s="70"/>
      <c r="N1003" s="148"/>
      <c r="O1003" s="162"/>
      <c r="P1003" s="162"/>
      <c r="Q1003" s="162"/>
      <c r="R1003" s="162"/>
      <c r="S1003" s="162"/>
      <c r="T1003" s="163"/>
      <c r="U1003" s="70"/>
    </row>
    <row r="1004">
      <c r="A1004" s="164"/>
      <c r="B1004" s="79"/>
      <c r="C1004" s="79"/>
      <c r="D1004" s="79"/>
      <c r="E1004" s="159"/>
      <c r="F1004" s="159"/>
      <c r="G1004" s="159"/>
      <c r="H1004" s="160"/>
      <c r="I1004" s="160"/>
      <c r="J1004" s="161"/>
      <c r="K1004" s="161"/>
      <c r="L1004" s="70"/>
      <c r="M1004" s="70"/>
      <c r="N1004" s="148"/>
      <c r="O1004" s="162"/>
      <c r="P1004" s="162"/>
      <c r="Q1004" s="162"/>
      <c r="R1004" s="162"/>
      <c r="S1004" s="162"/>
      <c r="T1004" s="163"/>
      <c r="U1004" s="70"/>
    </row>
    <row r="1005">
      <c r="A1005" s="164"/>
      <c r="B1005" s="79"/>
      <c r="C1005" s="79"/>
      <c r="D1005" s="79"/>
      <c r="E1005" s="159"/>
      <c r="F1005" s="159"/>
      <c r="G1005" s="159"/>
      <c r="H1005" s="160"/>
      <c r="I1005" s="160"/>
      <c r="J1005" s="161"/>
      <c r="K1005" s="161"/>
      <c r="L1005" s="70"/>
      <c r="M1005" s="70"/>
      <c r="N1005" s="148"/>
      <c r="O1005" s="162"/>
      <c r="P1005" s="162"/>
      <c r="Q1005" s="162"/>
      <c r="R1005" s="162"/>
      <c r="S1005" s="162"/>
      <c r="T1005" s="163"/>
      <c r="U1005" s="70"/>
    </row>
    <row r="1006">
      <c r="A1006" s="164"/>
      <c r="B1006" s="79"/>
      <c r="C1006" s="79"/>
      <c r="D1006" s="79"/>
      <c r="E1006" s="159"/>
      <c r="F1006" s="159"/>
      <c r="G1006" s="159"/>
      <c r="H1006" s="160"/>
      <c r="I1006" s="160"/>
      <c r="J1006" s="161"/>
      <c r="K1006" s="161"/>
      <c r="L1006" s="70"/>
      <c r="M1006" s="70"/>
      <c r="N1006" s="148"/>
      <c r="O1006" s="162"/>
      <c r="P1006" s="162"/>
      <c r="Q1006" s="162"/>
      <c r="R1006" s="162"/>
      <c r="S1006" s="162"/>
      <c r="T1006" s="163"/>
      <c r="U1006" s="70"/>
    </row>
    <row r="1007">
      <c r="A1007" s="164"/>
      <c r="B1007" s="79"/>
      <c r="C1007" s="79"/>
      <c r="D1007" s="79"/>
      <c r="E1007" s="159"/>
      <c r="F1007" s="159"/>
      <c r="G1007" s="159"/>
      <c r="H1007" s="160"/>
      <c r="I1007" s="160"/>
      <c r="J1007" s="161"/>
      <c r="K1007" s="161"/>
      <c r="L1007" s="70"/>
      <c r="M1007" s="70"/>
      <c r="N1007" s="148"/>
      <c r="O1007" s="162"/>
      <c r="P1007" s="162"/>
      <c r="Q1007" s="162"/>
      <c r="R1007" s="162"/>
      <c r="S1007" s="162"/>
      <c r="T1007" s="163"/>
      <c r="U1007" s="70"/>
    </row>
    <row r="1008">
      <c r="A1008" s="164"/>
      <c r="B1008" s="79"/>
      <c r="C1008" s="79"/>
      <c r="D1008" s="79"/>
      <c r="E1008" s="159"/>
      <c r="F1008" s="159"/>
      <c r="G1008" s="159"/>
      <c r="H1008" s="160"/>
      <c r="I1008" s="160"/>
      <c r="J1008" s="161"/>
      <c r="K1008" s="161"/>
      <c r="L1008" s="70"/>
      <c r="M1008" s="70"/>
      <c r="N1008" s="148"/>
      <c r="O1008" s="162"/>
      <c r="P1008" s="162"/>
      <c r="Q1008" s="162"/>
      <c r="R1008" s="162"/>
      <c r="S1008" s="162"/>
      <c r="T1008" s="163"/>
      <c r="U1008" s="70"/>
    </row>
    <row r="1009">
      <c r="A1009" s="164"/>
      <c r="B1009" s="79"/>
      <c r="C1009" s="79"/>
      <c r="D1009" s="79"/>
      <c r="E1009" s="159"/>
      <c r="F1009" s="159"/>
      <c r="G1009" s="159"/>
      <c r="H1009" s="160"/>
      <c r="I1009" s="160"/>
      <c r="J1009" s="161"/>
      <c r="K1009" s="161"/>
      <c r="L1009" s="70"/>
      <c r="M1009" s="70"/>
      <c r="N1009" s="148"/>
      <c r="O1009" s="162"/>
      <c r="P1009" s="162"/>
      <c r="Q1009" s="162"/>
      <c r="R1009" s="162"/>
      <c r="S1009" s="162"/>
      <c r="T1009" s="163"/>
      <c r="U1009" s="70"/>
    </row>
    <row r="1010">
      <c r="A1010" s="164"/>
      <c r="B1010" s="79"/>
      <c r="C1010" s="79"/>
      <c r="D1010" s="79"/>
      <c r="E1010" s="159"/>
      <c r="F1010" s="159"/>
      <c r="G1010" s="159"/>
      <c r="H1010" s="160"/>
      <c r="I1010" s="160"/>
      <c r="J1010" s="161"/>
      <c r="K1010" s="161"/>
      <c r="L1010" s="70"/>
      <c r="M1010" s="70"/>
      <c r="N1010" s="148"/>
      <c r="O1010" s="162"/>
      <c r="P1010" s="162"/>
      <c r="Q1010" s="162"/>
      <c r="R1010" s="162"/>
      <c r="S1010" s="162"/>
      <c r="T1010" s="163"/>
      <c r="U1010" s="70"/>
    </row>
    <row r="1011">
      <c r="A1011" s="164"/>
      <c r="B1011" s="79"/>
      <c r="C1011" s="79"/>
      <c r="D1011" s="79"/>
      <c r="E1011" s="159"/>
      <c r="F1011" s="159"/>
      <c r="G1011" s="159"/>
      <c r="H1011" s="160"/>
      <c r="I1011" s="160"/>
      <c r="J1011" s="161"/>
      <c r="K1011" s="161"/>
      <c r="L1011" s="70"/>
      <c r="M1011" s="70"/>
      <c r="N1011" s="148"/>
      <c r="O1011" s="162"/>
      <c r="P1011" s="162"/>
      <c r="Q1011" s="162"/>
      <c r="R1011" s="162"/>
      <c r="S1011" s="162"/>
      <c r="T1011" s="163"/>
      <c r="U1011" s="70"/>
    </row>
    <row r="1012">
      <c r="A1012" s="164"/>
      <c r="B1012" s="79"/>
      <c r="C1012" s="79"/>
      <c r="D1012" s="79"/>
      <c r="E1012" s="159"/>
      <c r="F1012" s="159"/>
      <c r="G1012" s="159"/>
      <c r="H1012" s="160"/>
      <c r="I1012" s="160"/>
      <c r="J1012" s="161"/>
      <c r="K1012" s="161"/>
      <c r="L1012" s="70"/>
      <c r="M1012" s="70"/>
      <c r="N1012" s="148"/>
      <c r="O1012" s="162"/>
      <c r="P1012" s="162"/>
      <c r="Q1012" s="162"/>
      <c r="R1012" s="162"/>
      <c r="S1012" s="162"/>
      <c r="T1012" s="163"/>
      <c r="U1012" s="70"/>
    </row>
    <row r="1013">
      <c r="A1013" s="164"/>
      <c r="B1013" s="79"/>
      <c r="C1013" s="79"/>
      <c r="D1013" s="79"/>
      <c r="E1013" s="159"/>
      <c r="F1013" s="159"/>
      <c r="G1013" s="159"/>
      <c r="H1013" s="160"/>
      <c r="I1013" s="160"/>
      <c r="J1013" s="161"/>
      <c r="K1013" s="161"/>
      <c r="L1013" s="70"/>
      <c r="M1013" s="70"/>
      <c r="N1013" s="148"/>
      <c r="O1013" s="162"/>
      <c r="P1013" s="162"/>
      <c r="Q1013" s="162"/>
      <c r="R1013" s="162"/>
      <c r="S1013" s="162"/>
      <c r="T1013" s="163"/>
      <c r="U1013" s="70"/>
    </row>
    <row r="1014">
      <c r="A1014" s="164"/>
      <c r="B1014" s="79"/>
      <c r="C1014" s="79"/>
      <c r="D1014" s="79"/>
      <c r="E1014" s="159"/>
      <c r="F1014" s="159"/>
      <c r="G1014" s="159"/>
      <c r="H1014" s="160"/>
      <c r="I1014" s="160"/>
      <c r="J1014" s="161"/>
      <c r="K1014" s="161"/>
      <c r="L1014" s="70"/>
      <c r="M1014" s="70"/>
      <c r="N1014" s="148"/>
      <c r="O1014" s="162"/>
      <c r="P1014" s="162"/>
      <c r="Q1014" s="162"/>
      <c r="R1014" s="162"/>
      <c r="S1014" s="162"/>
      <c r="T1014" s="163"/>
      <c r="U1014" s="70"/>
    </row>
    <row r="1015">
      <c r="A1015" s="164"/>
      <c r="B1015" s="79"/>
      <c r="C1015" s="79"/>
      <c r="D1015" s="79"/>
      <c r="E1015" s="159"/>
      <c r="F1015" s="159"/>
      <c r="G1015" s="159"/>
      <c r="H1015" s="160"/>
      <c r="I1015" s="160"/>
      <c r="J1015" s="161"/>
      <c r="K1015" s="161"/>
      <c r="L1015" s="70"/>
      <c r="M1015" s="70"/>
      <c r="N1015" s="148"/>
      <c r="O1015" s="162"/>
      <c r="P1015" s="162"/>
      <c r="Q1015" s="162"/>
      <c r="R1015" s="162"/>
      <c r="S1015" s="162"/>
      <c r="T1015" s="163"/>
      <c r="U1015" s="70"/>
    </row>
    <row r="1016">
      <c r="A1016" s="164"/>
      <c r="B1016" s="79"/>
      <c r="C1016" s="79"/>
      <c r="D1016" s="79"/>
      <c r="E1016" s="159"/>
      <c r="F1016" s="159"/>
      <c r="G1016" s="159"/>
      <c r="H1016" s="160"/>
      <c r="I1016" s="160"/>
      <c r="J1016" s="161"/>
      <c r="K1016" s="161"/>
      <c r="L1016" s="70"/>
      <c r="M1016" s="70"/>
      <c r="N1016" s="148"/>
      <c r="O1016" s="162"/>
      <c r="P1016" s="162"/>
      <c r="Q1016" s="162"/>
      <c r="R1016" s="162"/>
      <c r="S1016" s="162"/>
      <c r="T1016" s="163"/>
      <c r="U1016" s="70"/>
    </row>
  </sheetData>
  <mergeCells count="5">
    <mergeCell ref="B1:D1"/>
    <mergeCell ref="F1:G1"/>
    <mergeCell ref="H1:N1"/>
    <mergeCell ref="O1:S1"/>
    <mergeCell ref="T1:U1"/>
  </mergeCells>
  <conditionalFormatting sqref="A2:U2">
    <cfRule type="notContainsBlanks" dxfId="0" priority="1">
      <formula>LEN(TRIM(A2))&gt;0</formula>
    </cfRule>
  </conditionalFormatting>
  <dataValidations>
    <dataValidation type="list" allowBlank="1" sqref="T3:U1016">
      <formula1>"Yes,No"</formula1>
    </dataValidation>
    <dataValidation type="list" allowBlank="1" sqref="E3:S1016">
      <formula1>"Done"</formula1>
    </dataValidation>
  </dataValidations>
  <hyperlinks>
    <hyperlink r:id="rId1" ref="F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88"/>
    <col customWidth="1" min="2" max="2" width="18.25"/>
    <col customWidth="1" min="3" max="3" width="16.13"/>
    <col customWidth="1" min="4" max="5" width="12.63"/>
    <col customWidth="1" min="6" max="6" width="15.88"/>
    <col customWidth="1" min="7" max="7" width="9.88"/>
    <col customWidth="1" min="8" max="8" width="11.13"/>
    <col customWidth="1" min="9" max="9" width="10.0"/>
    <col customWidth="1" min="10" max="10" width="14.5"/>
    <col customWidth="1" min="11" max="11" width="13.0"/>
    <col customWidth="1" min="12" max="13" width="10.38"/>
    <col customWidth="1" min="14" max="14" width="9.0"/>
    <col customWidth="1" min="15" max="15" width="51.63"/>
  </cols>
  <sheetData>
    <row r="1" ht="15.0" customHeight="1">
      <c r="A1" s="111"/>
      <c r="B1" s="165"/>
      <c r="C1" s="113" t="s">
        <v>97</v>
      </c>
      <c r="F1" s="166" t="s">
        <v>98</v>
      </c>
      <c r="G1" s="167" t="s">
        <v>5</v>
      </c>
      <c r="K1" s="166" t="s">
        <v>99</v>
      </c>
      <c r="L1" s="59" t="s">
        <v>3</v>
      </c>
      <c r="N1" s="168"/>
      <c r="O1" s="168"/>
    </row>
    <row r="2">
      <c r="A2" s="61" t="s">
        <v>58</v>
      </c>
      <c r="B2" s="169" t="s">
        <v>100</v>
      </c>
      <c r="C2" s="25" t="s">
        <v>101</v>
      </c>
      <c r="D2" s="25" t="s">
        <v>102</v>
      </c>
      <c r="E2" s="25" t="s">
        <v>103</v>
      </c>
      <c r="F2" s="29" t="s">
        <v>104</v>
      </c>
      <c r="G2" s="170" t="s">
        <v>105</v>
      </c>
      <c r="H2" s="170" t="s">
        <v>106</v>
      </c>
      <c r="I2" s="170" t="s">
        <v>107</v>
      </c>
      <c r="J2" s="171" t="s">
        <v>108</v>
      </c>
      <c r="K2" s="29" t="s">
        <v>109</v>
      </c>
      <c r="L2" s="25" t="s">
        <v>110</v>
      </c>
      <c r="M2" s="25" t="s">
        <v>111</v>
      </c>
      <c r="N2" s="172" t="s">
        <v>112</v>
      </c>
      <c r="O2" s="172" t="s">
        <v>113</v>
      </c>
    </row>
    <row r="3">
      <c r="A3" s="173"/>
      <c r="B3" s="174"/>
      <c r="C3" s="120"/>
      <c r="D3" s="120"/>
      <c r="E3" s="120"/>
      <c r="F3" s="150"/>
      <c r="G3" s="175"/>
      <c r="H3" s="175"/>
      <c r="I3" s="176"/>
      <c r="J3" s="171"/>
      <c r="K3" s="29"/>
      <c r="L3" s="25"/>
      <c r="M3" s="25"/>
      <c r="N3" s="177"/>
      <c r="O3" s="177"/>
    </row>
    <row r="4">
      <c r="A4" s="173"/>
      <c r="B4" s="174"/>
      <c r="C4" s="120"/>
      <c r="D4" s="120"/>
      <c r="E4" s="120"/>
      <c r="F4" s="150"/>
      <c r="G4" s="175"/>
      <c r="H4" s="175"/>
      <c r="I4" s="176"/>
      <c r="J4" s="171"/>
      <c r="K4" s="29"/>
      <c r="L4" s="25"/>
      <c r="M4" s="25"/>
      <c r="N4" s="177"/>
      <c r="O4" s="177"/>
    </row>
    <row r="5">
      <c r="A5" s="173"/>
      <c r="B5" s="174"/>
      <c r="C5" s="120"/>
      <c r="D5" s="120"/>
      <c r="E5" s="120"/>
      <c r="F5" s="150"/>
      <c r="G5" s="175"/>
      <c r="H5" s="175"/>
      <c r="I5" s="176"/>
      <c r="J5" s="171"/>
      <c r="K5" s="29"/>
      <c r="L5" s="38"/>
      <c r="M5" s="38"/>
      <c r="N5" s="168"/>
      <c r="O5" s="168"/>
    </row>
    <row r="6">
      <c r="A6" s="173"/>
      <c r="B6" s="174"/>
      <c r="C6" s="120"/>
      <c r="D6" s="120"/>
      <c r="E6" s="120"/>
      <c r="F6" s="150"/>
      <c r="G6" s="175"/>
      <c r="H6" s="175"/>
      <c r="I6" s="176"/>
      <c r="J6" s="171"/>
      <c r="K6" s="29"/>
      <c r="L6" s="25"/>
      <c r="M6" s="25"/>
      <c r="N6" s="177"/>
      <c r="O6" s="177"/>
    </row>
    <row r="7">
      <c r="A7" s="144"/>
      <c r="B7" s="174"/>
      <c r="C7" s="120"/>
      <c r="D7" s="120"/>
      <c r="E7" s="120"/>
      <c r="F7" s="150"/>
      <c r="G7" s="175"/>
      <c r="H7" s="175"/>
      <c r="I7" s="176"/>
      <c r="J7" s="171"/>
      <c r="K7" s="29"/>
      <c r="L7" s="25"/>
      <c r="M7" s="25"/>
      <c r="N7" s="177"/>
      <c r="O7" s="177"/>
    </row>
    <row r="8">
      <c r="A8" s="173"/>
      <c r="B8" s="174"/>
      <c r="C8" s="120"/>
      <c r="D8" s="120"/>
      <c r="E8" s="120"/>
      <c r="F8" s="150"/>
      <c r="G8" s="175"/>
      <c r="H8" s="175"/>
      <c r="I8" s="176"/>
      <c r="J8" s="171"/>
      <c r="K8" s="29"/>
      <c r="L8" s="25"/>
      <c r="M8" s="25"/>
      <c r="N8" s="177"/>
      <c r="O8" s="168"/>
    </row>
    <row r="9">
      <c r="A9" s="173"/>
      <c r="B9" s="174"/>
      <c r="C9" s="120"/>
      <c r="D9" s="120"/>
      <c r="E9" s="120"/>
      <c r="F9" s="150"/>
      <c r="G9" s="178"/>
      <c r="H9" s="178"/>
      <c r="I9" s="179"/>
      <c r="J9" s="180"/>
      <c r="K9" s="181"/>
      <c r="L9" s="25"/>
      <c r="M9" s="25"/>
      <c r="N9" s="177"/>
      <c r="O9" s="168"/>
    </row>
    <row r="10">
      <c r="A10" s="173"/>
      <c r="B10" s="174"/>
      <c r="C10" s="120"/>
      <c r="D10" s="120"/>
      <c r="E10" s="120"/>
      <c r="F10" s="150"/>
      <c r="G10" s="175"/>
      <c r="H10" s="175"/>
      <c r="I10" s="176"/>
      <c r="J10" s="171"/>
      <c r="K10" s="29"/>
      <c r="L10" s="25"/>
      <c r="M10" s="25"/>
      <c r="N10" s="177"/>
      <c r="O10" s="168"/>
    </row>
    <row r="11">
      <c r="A11" s="173"/>
      <c r="B11" s="174"/>
      <c r="C11" s="120"/>
      <c r="D11" s="120"/>
      <c r="E11" s="120"/>
      <c r="F11" s="182"/>
      <c r="G11" s="175"/>
      <c r="H11" s="175"/>
      <c r="I11" s="176"/>
      <c r="J11" s="171"/>
      <c r="K11" s="29"/>
      <c r="L11" s="25"/>
      <c r="M11" s="25"/>
      <c r="N11" s="177"/>
      <c r="O11" s="177"/>
    </row>
    <row r="12">
      <c r="A12" s="173"/>
      <c r="B12" s="174"/>
      <c r="C12" s="120"/>
      <c r="D12" s="120"/>
      <c r="E12" s="120"/>
      <c r="F12" s="150"/>
      <c r="G12" s="175"/>
      <c r="H12" s="175"/>
      <c r="I12" s="176"/>
      <c r="J12" s="171"/>
      <c r="K12" s="29"/>
      <c r="L12" s="25"/>
      <c r="M12" s="25"/>
      <c r="N12" s="177"/>
      <c r="O12" s="168"/>
    </row>
    <row r="13">
      <c r="A13" s="144"/>
      <c r="B13" s="174"/>
      <c r="C13" s="120"/>
      <c r="D13" s="120"/>
      <c r="E13" s="120"/>
      <c r="F13" s="150"/>
      <c r="G13" s="175"/>
      <c r="H13" s="175"/>
      <c r="I13" s="176"/>
      <c r="J13" s="171"/>
      <c r="K13" s="29"/>
      <c r="L13" s="25"/>
      <c r="M13" s="25"/>
      <c r="N13" s="177"/>
      <c r="O13" s="168"/>
    </row>
    <row r="14">
      <c r="A14" s="144"/>
      <c r="B14" s="174"/>
      <c r="C14" s="120"/>
      <c r="D14" s="120"/>
      <c r="E14" s="120"/>
      <c r="F14" s="150"/>
      <c r="G14" s="175"/>
      <c r="H14" s="175"/>
      <c r="I14" s="176"/>
      <c r="J14" s="171"/>
      <c r="K14" s="29"/>
      <c r="L14" s="25"/>
      <c r="M14" s="25"/>
      <c r="N14" s="177"/>
      <c r="O14" s="177"/>
    </row>
    <row r="15">
      <c r="A15" s="144"/>
      <c r="B15" s="174"/>
      <c r="C15" s="120"/>
      <c r="D15" s="120"/>
      <c r="E15" s="120"/>
      <c r="F15" s="150"/>
      <c r="G15" s="175"/>
      <c r="H15" s="175"/>
      <c r="I15" s="176"/>
      <c r="J15" s="171"/>
      <c r="K15" s="29"/>
      <c r="L15" s="25"/>
      <c r="M15" s="25"/>
      <c r="N15" s="177"/>
      <c r="O15" s="168"/>
    </row>
    <row r="16">
      <c r="A16" s="144"/>
      <c r="B16" s="174"/>
      <c r="C16" s="120"/>
      <c r="D16" s="120"/>
      <c r="E16" s="120"/>
      <c r="F16" s="150"/>
      <c r="G16" s="175"/>
      <c r="H16" s="175"/>
      <c r="I16" s="176"/>
      <c r="J16" s="171"/>
      <c r="K16" s="29"/>
      <c r="L16" s="25"/>
      <c r="M16" s="25"/>
      <c r="N16" s="177"/>
      <c r="O16" s="168"/>
    </row>
    <row r="17">
      <c r="A17" s="144"/>
      <c r="B17" s="174"/>
      <c r="C17" s="120"/>
      <c r="D17" s="120"/>
      <c r="E17" s="120"/>
      <c r="F17" s="182"/>
      <c r="G17" s="175"/>
      <c r="H17" s="175"/>
      <c r="I17" s="176"/>
      <c r="J17" s="171"/>
      <c r="K17" s="29"/>
      <c r="L17" s="38"/>
      <c r="M17" s="38"/>
      <c r="N17" s="168"/>
      <c r="O17" s="177"/>
    </row>
    <row r="18">
      <c r="A18" s="144"/>
      <c r="B18" s="174"/>
      <c r="C18" s="120"/>
      <c r="D18" s="120"/>
      <c r="E18" s="120"/>
      <c r="F18" s="150"/>
      <c r="G18" s="175"/>
      <c r="H18" s="175"/>
      <c r="I18" s="176"/>
      <c r="J18" s="171"/>
      <c r="K18" s="29"/>
      <c r="L18" s="25"/>
      <c r="M18" s="25"/>
      <c r="N18" s="177"/>
      <c r="O18" s="168"/>
    </row>
    <row r="19">
      <c r="A19" s="144"/>
      <c r="B19" s="174"/>
      <c r="C19" s="120"/>
      <c r="D19" s="120"/>
      <c r="E19" s="120"/>
      <c r="F19" s="150"/>
      <c r="G19" s="175"/>
      <c r="H19" s="175"/>
      <c r="I19" s="176"/>
      <c r="J19" s="171"/>
      <c r="K19" s="29"/>
      <c r="L19" s="25"/>
      <c r="M19" s="25"/>
      <c r="N19" s="168"/>
      <c r="O19" s="168"/>
    </row>
    <row r="20">
      <c r="A20" s="144"/>
      <c r="B20" s="174"/>
      <c r="C20" s="120"/>
      <c r="D20" s="120"/>
      <c r="E20" s="120"/>
      <c r="F20" s="150"/>
      <c r="G20" s="175"/>
      <c r="H20" s="175"/>
      <c r="I20" s="176"/>
      <c r="J20" s="171"/>
      <c r="K20" s="29"/>
      <c r="L20" s="25"/>
      <c r="M20" s="25"/>
      <c r="N20" s="177"/>
      <c r="O20" s="168"/>
    </row>
    <row r="21">
      <c r="A21" s="144"/>
      <c r="B21" s="174"/>
      <c r="C21" s="120"/>
      <c r="D21" s="120"/>
      <c r="E21" s="120"/>
      <c r="F21" s="182"/>
      <c r="G21" s="175"/>
      <c r="H21" s="175"/>
      <c r="I21" s="176"/>
      <c r="J21" s="171"/>
      <c r="K21" s="29"/>
      <c r="L21" s="38"/>
      <c r="M21" s="38"/>
      <c r="N21" s="168"/>
      <c r="O21" s="168"/>
    </row>
    <row r="22">
      <c r="A22" s="144"/>
      <c r="B22" s="174"/>
      <c r="C22" s="120"/>
      <c r="D22" s="120"/>
      <c r="E22" s="120"/>
      <c r="F22" s="182"/>
      <c r="G22" s="175"/>
      <c r="H22" s="175"/>
      <c r="I22" s="176"/>
      <c r="J22" s="171"/>
      <c r="K22" s="29"/>
      <c r="L22" s="38"/>
      <c r="M22" s="38"/>
      <c r="N22" s="168"/>
      <c r="O22" s="177"/>
    </row>
    <row r="23">
      <c r="A23" s="144"/>
      <c r="B23" s="174"/>
      <c r="C23" s="120"/>
      <c r="D23" s="120"/>
      <c r="E23" s="120"/>
      <c r="F23" s="150"/>
      <c r="G23" s="175"/>
      <c r="H23" s="175"/>
      <c r="I23" s="176"/>
      <c r="J23" s="171"/>
      <c r="K23" s="29"/>
      <c r="L23" s="38"/>
      <c r="M23" s="38"/>
      <c r="N23" s="168"/>
      <c r="O23" s="168"/>
    </row>
    <row r="24">
      <c r="A24" s="144"/>
      <c r="B24" s="174"/>
      <c r="C24" s="120"/>
      <c r="D24" s="120"/>
      <c r="E24" s="120"/>
      <c r="F24" s="182"/>
      <c r="G24" s="175"/>
      <c r="H24" s="175"/>
      <c r="I24" s="176"/>
      <c r="J24" s="171"/>
      <c r="K24" s="29"/>
      <c r="L24" s="38"/>
      <c r="M24" s="38"/>
      <c r="N24" s="168"/>
      <c r="O24" s="177"/>
    </row>
    <row r="25">
      <c r="A25" s="144"/>
      <c r="B25" s="174"/>
      <c r="C25" s="120"/>
      <c r="D25" s="120"/>
      <c r="E25" s="120"/>
      <c r="F25" s="150"/>
      <c r="G25" s="175"/>
      <c r="H25" s="175"/>
      <c r="I25" s="176"/>
      <c r="J25" s="171"/>
      <c r="K25" s="29"/>
      <c r="L25" s="25"/>
      <c r="M25" s="25"/>
      <c r="N25" s="177"/>
      <c r="O25" s="168"/>
    </row>
    <row r="26">
      <c r="A26" s="144"/>
      <c r="B26" s="174"/>
      <c r="C26" s="120"/>
      <c r="D26" s="120"/>
      <c r="E26" s="120"/>
      <c r="F26" s="150"/>
      <c r="G26" s="175"/>
      <c r="H26" s="175"/>
      <c r="I26" s="176"/>
      <c r="J26" s="171"/>
      <c r="K26" s="29"/>
      <c r="L26" s="25"/>
      <c r="M26" s="25"/>
      <c r="N26" s="177"/>
      <c r="O26" s="168"/>
    </row>
    <row r="27">
      <c r="A27" s="144"/>
      <c r="B27" s="174"/>
      <c r="C27" s="120"/>
      <c r="D27" s="120"/>
      <c r="E27" s="120"/>
      <c r="F27" s="150"/>
      <c r="G27" s="175"/>
      <c r="H27" s="175"/>
      <c r="I27" s="176"/>
      <c r="J27" s="171"/>
      <c r="K27" s="29"/>
      <c r="L27" s="25"/>
      <c r="M27" s="25"/>
      <c r="N27" s="168"/>
      <c r="O27" s="168"/>
    </row>
    <row r="28">
      <c r="A28" s="144"/>
      <c r="B28" s="174"/>
      <c r="C28" s="120"/>
      <c r="D28" s="120"/>
      <c r="E28" s="120"/>
      <c r="F28" s="182"/>
      <c r="G28" s="175"/>
      <c r="H28" s="175"/>
      <c r="I28" s="176"/>
      <c r="J28" s="171"/>
      <c r="K28" s="29"/>
      <c r="L28" s="38"/>
      <c r="M28" s="38"/>
      <c r="N28" s="168"/>
      <c r="O28" s="177"/>
    </row>
    <row r="29">
      <c r="A29" s="144"/>
      <c r="B29" s="174"/>
      <c r="C29" s="120"/>
      <c r="D29" s="120"/>
      <c r="E29" s="120"/>
      <c r="F29" s="150"/>
      <c r="G29" s="175"/>
      <c r="H29" s="175"/>
      <c r="I29" s="176"/>
      <c r="J29" s="171"/>
      <c r="K29" s="29"/>
      <c r="L29" s="25"/>
      <c r="M29" s="25"/>
      <c r="N29" s="177"/>
      <c r="O29" s="168"/>
    </row>
    <row r="30">
      <c r="A30" s="144"/>
      <c r="B30" s="174"/>
      <c r="C30" s="120"/>
      <c r="D30" s="120"/>
      <c r="E30" s="120"/>
      <c r="F30" s="150"/>
      <c r="G30" s="175"/>
      <c r="H30" s="175"/>
      <c r="I30" s="176"/>
      <c r="J30" s="171"/>
      <c r="K30" s="29"/>
      <c r="L30" s="25"/>
      <c r="M30" s="25"/>
      <c r="N30" s="177"/>
      <c r="O30" s="168"/>
    </row>
    <row r="31">
      <c r="A31" s="144"/>
      <c r="B31" s="174"/>
      <c r="C31" s="120"/>
      <c r="D31" s="120"/>
      <c r="E31" s="120"/>
      <c r="F31" s="182"/>
      <c r="G31" s="175"/>
      <c r="H31" s="175"/>
      <c r="I31" s="176"/>
      <c r="J31" s="171"/>
      <c r="K31" s="29"/>
      <c r="L31" s="38"/>
      <c r="M31" s="38"/>
      <c r="N31" s="168"/>
      <c r="O31" s="177"/>
    </row>
    <row r="32">
      <c r="A32" s="144"/>
      <c r="B32" s="174"/>
      <c r="C32" s="120"/>
      <c r="D32" s="120"/>
      <c r="E32" s="120"/>
      <c r="F32" s="182"/>
      <c r="G32" s="175"/>
      <c r="H32" s="175"/>
      <c r="I32" s="176"/>
      <c r="J32" s="171"/>
      <c r="K32" s="29"/>
      <c r="L32" s="38"/>
      <c r="M32" s="38"/>
      <c r="N32" s="168"/>
      <c r="O32" s="168"/>
    </row>
    <row r="33">
      <c r="A33" s="144"/>
      <c r="B33" s="174"/>
      <c r="C33" s="120"/>
      <c r="D33" s="120"/>
      <c r="E33" s="120"/>
      <c r="F33" s="182"/>
      <c r="G33" s="175"/>
      <c r="H33" s="175"/>
      <c r="I33" s="176"/>
      <c r="J33" s="171"/>
      <c r="K33" s="29"/>
      <c r="L33" s="38"/>
      <c r="M33" s="38"/>
      <c r="N33" s="168"/>
      <c r="O33" s="168"/>
    </row>
    <row r="34">
      <c r="A34" s="144"/>
      <c r="B34" s="174"/>
      <c r="C34" s="120"/>
      <c r="D34" s="120"/>
      <c r="E34" s="120"/>
      <c r="F34" s="182"/>
      <c r="G34" s="175"/>
      <c r="H34" s="175"/>
      <c r="I34" s="176"/>
      <c r="J34" s="171"/>
      <c r="K34" s="29"/>
      <c r="L34" s="38"/>
      <c r="M34" s="38"/>
      <c r="N34" s="168"/>
      <c r="O34" s="168"/>
    </row>
    <row r="35">
      <c r="A35" s="144"/>
      <c r="B35" s="174"/>
      <c r="C35" s="120"/>
      <c r="D35" s="120"/>
      <c r="E35" s="120"/>
      <c r="F35" s="182"/>
      <c r="G35" s="175"/>
      <c r="H35" s="175"/>
      <c r="I35" s="176"/>
      <c r="J35" s="171"/>
      <c r="K35" s="29"/>
      <c r="L35" s="38"/>
      <c r="M35" s="38"/>
      <c r="N35" s="168"/>
      <c r="O35" s="168"/>
    </row>
    <row r="36">
      <c r="A36" s="144"/>
      <c r="B36" s="174"/>
      <c r="C36" s="120"/>
      <c r="D36" s="120"/>
      <c r="E36" s="120"/>
      <c r="F36" s="182"/>
      <c r="G36" s="175"/>
      <c r="H36" s="175"/>
      <c r="I36" s="176"/>
      <c r="J36" s="171"/>
      <c r="K36" s="29"/>
      <c r="L36" s="38"/>
      <c r="M36" s="38"/>
      <c r="N36" s="168"/>
      <c r="O36" s="168"/>
    </row>
    <row r="37">
      <c r="A37" s="144"/>
      <c r="B37" s="174"/>
      <c r="C37" s="120"/>
      <c r="D37" s="120"/>
      <c r="E37" s="120"/>
      <c r="F37" s="182"/>
      <c r="G37" s="175"/>
      <c r="H37" s="175"/>
      <c r="I37" s="176"/>
      <c r="J37" s="171"/>
      <c r="K37" s="29"/>
      <c r="L37" s="38"/>
      <c r="M37" s="38"/>
      <c r="N37" s="168"/>
      <c r="O37" s="168"/>
    </row>
    <row r="38">
      <c r="A38" s="144"/>
      <c r="B38" s="174"/>
      <c r="C38" s="120"/>
      <c r="D38" s="120"/>
      <c r="E38" s="120"/>
      <c r="F38" s="182"/>
      <c r="G38" s="175"/>
      <c r="H38" s="175"/>
      <c r="I38" s="176"/>
      <c r="J38" s="171"/>
      <c r="K38" s="29"/>
      <c r="L38" s="38"/>
      <c r="M38" s="38"/>
      <c r="N38" s="168"/>
      <c r="O38" s="168"/>
    </row>
    <row r="39">
      <c r="A39" s="144"/>
      <c r="B39" s="174"/>
      <c r="C39" s="120"/>
      <c r="D39" s="120"/>
      <c r="E39" s="120"/>
      <c r="F39" s="182"/>
      <c r="G39" s="175"/>
      <c r="H39" s="175"/>
      <c r="I39" s="176"/>
      <c r="J39" s="171"/>
      <c r="K39" s="29"/>
      <c r="L39" s="38"/>
      <c r="M39" s="38"/>
      <c r="N39" s="168"/>
      <c r="O39" s="168"/>
    </row>
    <row r="40">
      <c r="A40" s="144"/>
      <c r="B40" s="174"/>
      <c r="C40" s="120"/>
      <c r="D40" s="120"/>
      <c r="E40" s="120"/>
      <c r="F40" s="182"/>
      <c r="G40" s="175"/>
      <c r="H40" s="175"/>
      <c r="I40" s="176"/>
      <c r="J40" s="171"/>
      <c r="K40" s="29"/>
      <c r="L40" s="38"/>
      <c r="M40" s="38"/>
      <c r="N40" s="168"/>
      <c r="O40" s="168"/>
    </row>
    <row r="41">
      <c r="A41" s="144"/>
      <c r="B41" s="174"/>
      <c r="C41" s="120"/>
      <c r="D41" s="120"/>
      <c r="E41" s="120"/>
      <c r="F41" s="182"/>
      <c r="G41" s="175"/>
      <c r="H41" s="175"/>
      <c r="I41" s="176"/>
      <c r="J41" s="171"/>
      <c r="K41" s="29"/>
      <c r="L41" s="38"/>
      <c r="M41" s="38"/>
      <c r="N41" s="168"/>
      <c r="O41" s="168"/>
    </row>
    <row r="42">
      <c r="A42" s="144"/>
      <c r="B42" s="174"/>
      <c r="C42" s="120"/>
      <c r="D42" s="120"/>
      <c r="E42" s="120"/>
      <c r="F42" s="182"/>
      <c r="G42" s="175"/>
      <c r="H42" s="175"/>
      <c r="I42" s="176"/>
      <c r="J42" s="171"/>
      <c r="K42" s="29"/>
      <c r="L42" s="38"/>
      <c r="M42" s="38"/>
      <c r="N42" s="168"/>
      <c r="O42" s="168"/>
    </row>
    <row r="43">
      <c r="A43" s="144"/>
      <c r="B43" s="174"/>
      <c r="C43" s="120"/>
      <c r="D43" s="120"/>
      <c r="E43" s="120"/>
      <c r="F43" s="182"/>
      <c r="G43" s="175"/>
      <c r="H43" s="175"/>
      <c r="I43" s="176"/>
      <c r="J43" s="171"/>
      <c r="K43" s="29"/>
      <c r="L43" s="38"/>
      <c r="M43" s="38"/>
      <c r="N43" s="168"/>
      <c r="O43" s="168"/>
    </row>
    <row r="44">
      <c r="A44" s="144"/>
      <c r="B44" s="183"/>
      <c r="C44" s="70"/>
      <c r="D44" s="70"/>
      <c r="E44" s="70"/>
      <c r="F44" s="182"/>
      <c r="G44" s="184"/>
      <c r="H44" s="184"/>
      <c r="I44" s="33"/>
      <c r="J44" s="185"/>
      <c r="K44" s="42"/>
      <c r="L44" s="38"/>
      <c r="M44" s="38"/>
      <c r="N44" s="186"/>
      <c r="O44" s="186"/>
    </row>
    <row r="45">
      <c r="A45" s="144"/>
      <c r="B45" s="183"/>
      <c r="C45" s="70"/>
      <c r="D45" s="70"/>
      <c r="E45" s="70"/>
      <c r="F45" s="182"/>
      <c r="G45" s="184"/>
      <c r="H45" s="184"/>
      <c r="I45" s="33"/>
      <c r="J45" s="185"/>
      <c r="K45" s="42"/>
      <c r="L45" s="38"/>
      <c r="M45" s="38"/>
      <c r="N45" s="186"/>
      <c r="O45" s="186"/>
    </row>
    <row r="46">
      <c r="A46" s="144"/>
      <c r="B46" s="183"/>
      <c r="C46" s="70"/>
      <c r="D46" s="70"/>
      <c r="E46" s="70"/>
      <c r="F46" s="182"/>
      <c r="G46" s="184"/>
      <c r="H46" s="184"/>
      <c r="I46" s="33"/>
      <c r="J46" s="185"/>
      <c r="K46" s="42"/>
      <c r="L46" s="38"/>
      <c r="M46" s="38"/>
      <c r="N46" s="186"/>
      <c r="O46" s="186"/>
    </row>
    <row r="47">
      <c r="A47" s="144"/>
      <c r="B47" s="183"/>
      <c r="C47" s="70"/>
      <c r="D47" s="70"/>
      <c r="E47" s="70"/>
      <c r="F47" s="182"/>
      <c r="G47" s="184"/>
      <c r="H47" s="184"/>
      <c r="I47" s="33"/>
      <c r="J47" s="185"/>
      <c r="K47" s="42"/>
      <c r="L47" s="38"/>
      <c r="M47" s="38"/>
      <c r="N47" s="186"/>
      <c r="O47" s="186"/>
    </row>
    <row r="48">
      <c r="A48" s="144"/>
      <c r="B48" s="183"/>
      <c r="C48" s="70"/>
      <c r="D48" s="70"/>
      <c r="E48" s="70"/>
      <c r="F48" s="182"/>
      <c r="G48" s="184"/>
      <c r="H48" s="184"/>
      <c r="I48" s="33"/>
      <c r="J48" s="185"/>
      <c r="K48" s="42"/>
      <c r="L48" s="38"/>
      <c r="M48" s="38"/>
      <c r="N48" s="186"/>
      <c r="O48" s="186"/>
    </row>
    <row r="49">
      <c r="A49" s="144"/>
      <c r="B49" s="183"/>
      <c r="C49" s="70"/>
      <c r="D49" s="70"/>
      <c r="E49" s="70"/>
      <c r="F49" s="182"/>
      <c r="G49" s="184"/>
      <c r="H49" s="184"/>
      <c r="I49" s="33"/>
      <c r="J49" s="185"/>
      <c r="K49" s="42"/>
      <c r="L49" s="38"/>
      <c r="M49" s="38"/>
      <c r="N49" s="186"/>
      <c r="O49" s="186"/>
    </row>
    <row r="50">
      <c r="A50" s="144"/>
      <c r="B50" s="183"/>
      <c r="C50" s="70"/>
      <c r="D50" s="70"/>
      <c r="E50" s="70"/>
      <c r="F50" s="182"/>
      <c r="G50" s="184"/>
      <c r="H50" s="184"/>
      <c r="I50" s="33"/>
      <c r="J50" s="185"/>
      <c r="K50" s="42"/>
      <c r="L50" s="38"/>
      <c r="M50" s="38"/>
      <c r="N50" s="186"/>
      <c r="O50" s="186"/>
    </row>
    <row r="51">
      <c r="A51" s="144"/>
      <c r="B51" s="183"/>
      <c r="C51" s="70"/>
      <c r="D51" s="70"/>
      <c r="E51" s="70"/>
      <c r="F51" s="182"/>
      <c r="G51" s="184"/>
      <c r="H51" s="184"/>
      <c r="I51" s="33"/>
      <c r="J51" s="185"/>
      <c r="K51" s="42"/>
      <c r="L51" s="38"/>
      <c r="M51" s="38"/>
      <c r="N51" s="186"/>
      <c r="O51" s="186"/>
    </row>
    <row r="52">
      <c r="A52" s="144"/>
      <c r="B52" s="183"/>
      <c r="C52" s="70"/>
      <c r="D52" s="70"/>
      <c r="E52" s="70"/>
      <c r="F52" s="182"/>
      <c r="G52" s="184"/>
      <c r="H52" s="184"/>
      <c r="I52" s="33"/>
      <c r="J52" s="185"/>
      <c r="K52" s="42"/>
      <c r="L52" s="38"/>
      <c r="M52" s="38"/>
      <c r="N52" s="186"/>
      <c r="O52" s="186"/>
    </row>
    <row r="53">
      <c r="A53" s="144"/>
      <c r="B53" s="183"/>
      <c r="C53" s="70"/>
      <c r="D53" s="70"/>
      <c r="E53" s="70"/>
      <c r="F53" s="182"/>
      <c r="G53" s="184"/>
      <c r="H53" s="184"/>
      <c r="I53" s="33"/>
      <c r="J53" s="185"/>
      <c r="K53" s="42"/>
      <c r="L53" s="38"/>
      <c r="M53" s="38"/>
      <c r="N53" s="186"/>
      <c r="O53" s="186"/>
    </row>
    <row r="54">
      <c r="A54" s="144"/>
      <c r="B54" s="183"/>
      <c r="C54" s="70"/>
      <c r="D54" s="70"/>
      <c r="E54" s="70"/>
      <c r="F54" s="182"/>
      <c r="G54" s="184"/>
      <c r="H54" s="184"/>
      <c r="I54" s="33"/>
      <c r="J54" s="185"/>
      <c r="K54" s="42"/>
      <c r="L54" s="38"/>
      <c r="M54" s="38"/>
      <c r="N54" s="186"/>
      <c r="O54" s="186"/>
    </row>
    <row r="55">
      <c r="A55" s="144"/>
      <c r="B55" s="183"/>
      <c r="C55" s="70"/>
      <c r="D55" s="70"/>
      <c r="E55" s="70"/>
      <c r="F55" s="182"/>
      <c r="G55" s="184"/>
      <c r="H55" s="184"/>
      <c r="I55" s="33"/>
      <c r="J55" s="185"/>
      <c r="K55" s="42"/>
      <c r="L55" s="38"/>
      <c r="M55" s="38"/>
      <c r="N55" s="186"/>
      <c r="O55" s="186"/>
    </row>
    <row r="56">
      <c r="A56" s="144"/>
      <c r="B56" s="183"/>
      <c r="C56" s="70"/>
      <c r="D56" s="70"/>
      <c r="E56" s="70"/>
      <c r="F56" s="182"/>
      <c r="G56" s="184"/>
      <c r="H56" s="184"/>
      <c r="I56" s="33"/>
      <c r="J56" s="185"/>
      <c r="K56" s="42"/>
      <c r="L56" s="38"/>
      <c r="M56" s="38"/>
      <c r="N56" s="186"/>
      <c r="O56" s="186"/>
    </row>
    <row r="57">
      <c r="A57" s="144"/>
      <c r="B57" s="183"/>
      <c r="C57" s="70"/>
      <c r="D57" s="70"/>
      <c r="E57" s="70"/>
      <c r="F57" s="182"/>
      <c r="G57" s="184"/>
      <c r="H57" s="184"/>
      <c r="I57" s="33"/>
      <c r="J57" s="185"/>
      <c r="K57" s="42"/>
      <c r="L57" s="38"/>
      <c r="M57" s="38"/>
      <c r="N57" s="186"/>
      <c r="O57" s="186"/>
    </row>
    <row r="58">
      <c r="A58" s="144"/>
      <c r="B58" s="183"/>
      <c r="C58" s="70"/>
      <c r="D58" s="70"/>
      <c r="E58" s="70"/>
      <c r="F58" s="182"/>
      <c r="G58" s="184"/>
      <c r="H58" s="184"/>
      <c r="I58" s="33"/>
      <c r="J58" s="185"/>
      <c r="K58" s="42"/>
      <c r="L58" s="38"/>
      <c r="M58" s="38"/>
      <c r="N58" s="186"/>
      <c r="O58" s="186"/>
    </row>
    <row r="59">
      <c r="A59" s="144"/>
      <c r="B59" s="183"/>
      <c r="C59" s="70"/>
      <c r="D59" s="70"/>
      <c r="E59" s="70"/>
      <c r="F59" s="182"/>
      <c r="G59" s="184"/>
      <c r="H59" s="184"/>
      <c r="I59" s="33"/>
      <c r="J59" s="185"/>
      <c r="K59" s="42"/>
      <c r="L59" s="38"/>
      <c r="M59" s="38"/>
      <c r="N59" s="186"/>
      <c r="O59" s="186"/>
    </row>
    <row r="60">
      <c r="A60" s="144"/>
      <c r="B60" s="183"/>
      <c r="C60" s="70"/>
      <c r="D60" s="70"/>
      <c r="E60" s="70"/>
      <c r="F60" s="182"/>
      <c r="G60" s="184"/>
      <c r="H60" s="184"/>
      <c r="I60" s="33"/>
      <c r="J60" s="185"/>
      <c r="K60" s="42"/>
      <c r="L60" s="38"/>
      <c r="M60" s="38"/>
      <c r="N60" s="186"/>
      <c r="O60" s="186"/>
    </row>
    <row r="61">
      <c r="A61" s="144"/>
      <c r="B61" s="183"/>
      <c r="C61" s="70"/>
      <c r="D61" s="70"/>
      <c r="E61" s="70"/>
      <c r="F61" s="182"/>
      <c r="G61" s="184"/>
      <c r="H61" s="184"/>
      <c r="I61" s="33"/>
      <c r="J61" s="185"/>
      <c r="K61" s="42"/>
      <c r="L61" s="38"/>
      <c r="M61" s="38"/>
      <c r="N61" s="186"/>
      <c r="O61" s="186"/>
    </row>
    <row r="62">
      <c r="A62" s="144"/>
      <c r="B62" s="183"/>
      <c r="C62" s="70"/>
      <c r="D62" s="70"/>
      <c r="E62" s="70"/>
      <c r="F62" s="182"/>
      <c r="G62" s="184"/>
      <c r="H62" s="184"/>
      <c r="I62" s="33"/>
      <c r="J62" s="185"/>
      <c r="K62" s="42"/>
      <c r="L62" s="38"/>
      <c r="M62" s="38"/>
      <c r="N62" s="186"/>
      <c r="O62" s="186"/>
    </row>
    <row r="63">
      <c r="A63" s="144"/>
      <c r="B63" s="183"/>
      <c r="C63" s="70"/>
      <c r="D63" s="70"/>
      <c r="E63" s="70"/>
      <c r="F63" s="182"/>
      <c r="G63" s="184"/>
      <c r="H63" s="184"/>
      <c r="I63" s="33"/>
      <c r="J63" s="185"/>
      <c r="K63" s="42"/>
      <c r="L63" s="38"/>
      <c r="M63" s="38"/>
      <c r="N63" s="186"/>
      <c r="O63" s="186"/>
    </row>
    <row r="64">
      <c r="A64" s="144"/>
      <c r="B64" s="183"/>
      <c r="C64" s="70"/>
      <c r="D64" s="70"/>
      <c r="E64" s="70"/>
      <c r="F64" s="182"/>
      <c r="G64" s="184"/>
      <c r="H64" s="184"/>
      <c r="I64" s="33"/>
      <c r="J64" s="185"/>
      <c r="K64" s="42"/>
      <c r="L64" s="38"/>
      <c r="M64" s="38"/>
      <c r="N64" s="186"/>
      <c r="O64" s="186"/>
    </row>
    <row r="65">
      <c r="A65" s="144"/>
      <c r="B65" s="183"/>
      <c r="C65" s="70"/>
      <c r="D65" s="70"/>
      <c r="E65" s="70"/>
      <c r="F65" s="182"/>
      <c r="G65" s="184"/>
      <c r="H65" s="184"/>
      <c r="I65" s="33"/>
      <c r="J65" s="185"/>
      <c r="K65" s="42"/>
      <c r="L65" s="38"/>
      <c r="M65" s="38"/>
      <c r="N65" s="186"/>
      <c r="O65" s="186"/>
    </row>
    <row r="66">
      <c r="A66" s="144"/>
      <c r="B66" s="183"/>
      <c r="C66" s="70"/>
      <c r="D66" s="70"/>
      <c r="E66" s="70"/>
      <c r="F66" s="182"/>
      <c r="G66" s="184"/>
      <c r="H66" s="184"/>
      <c r="I66" s="33"/>
      <c r="J66" s="185"/>
      <c r="K66" s="42"/>
      <c r="L66" s="38"/>
      <c r="M66" s="38"/>
      <c r="N66" s="186"/>
      <c r="O66" s="186"/>
    </row>
    <row r="67">
      <c r="A67" s="144"/>
      <c r="B67" s="183"/>
      <c r="C67" s="70"/>
      <c r="D67" s="70"/>
      <c r="E67" s="70"/>
      <c r="F67" s="182"/>
      <c r="G67" s="184"/>
      <c r="H67" s="184"/>
      <c r="I67" s="33"/>
      <c r="J67" s="185"/>
      <c r="K67" s="42"/>
      <c r="L67" s="38"/>
      <c r="M67" s="38"/>
      <c r="N67" s="186"/>
      <c r="O67" s="186"/>
    </row>
    <row r="68">
      <c r="A68" s="144"/>
      <c r="B68" s="183"/>
      <c r="C68" s="70"/>
      <c r="D68" s="70"/>
      <c r="E68" s="70"/>
      <c r="F68" s="182"/>
      <c r="G68" s="184"/>
      <c r="H68" s="184"/>
      <c r="I68" s="33"/>
      <c r="J68" s="185"/>
      <c r="K68" s="42"/>
      <c r="L68" s="38"/>
      <c r="M68" s="38"/>
      <c r="N68" s="186"/>
      <c r="O68" s="186"/>
    </row>
    <row r="69">
      <c r="A69" s="144"/>
      <c r="B69" s="183"/>
      <c r="C69" s="70"/>
      <c r="D69" s="70"/>
      <c r="E69" s="70"/>
      <c r="F69" s="182"/>
      <c r="G69" s="184"/>
      <c r="H69" s="184"/>
      <c r="I69" s="33"/>
      <c r="J69" s="185"/>
      <c r="K69" s="42"/>
      <c r="L69" s="38"/>
      <c r="M69" s="38"/>
      <c r="N69" s="186"/>
      <c r="O69" s="186"/>
    </row>
    <row r="70">
      <c r="A70" s="144"/>
      <c r="B70" s="183"/>
      <c r="C70" s="70"/>
      <c r="D70" s="70"/>
      <c r="E70" s="70"/>
      <c r="F70" s="182"/>
      <c r="G70" s="184"/>
      <c r="H70" s="184"/>
      <c r="I70" s="33"/>
      <c r="J70" s="185"/>
      <c r="K70" s="42"/>
      <c r="L70" s="38"/>
      <c r="M70" s="38"/>
      <c r="N70" s="186"/>
      <c r="O70" s="186"/>
    </row>
    <row r="71">
      <c r="A71" s="144"/>
      <c r="B71" s="183"/>
      <c r="C71" s="70"/>
      <c r="D71" s="70"/>
      <c r="E71" s="70"/>
      <c r="F71" s="182"/>
      <c r="G71" s="184"/>
      <c r="H71" s="184"/>
      <c r="I71" s="33"/>
      <c r="J71" s="185"/>
      <c r="K71" s="42"/>
      <c r="L71" s="38"/>
      <c r="M71" s="38"/>
      <c r="N71" s="186"/>
      <c r="O71" s="186"/>
    </row>
    <row r="72">
      <c r="A72" s="144"/>
      <c r="B72" s="183"/>
      <c r="C72" s="70"/>
      <c r="D72" s="70"/>
      <c r="E72" s="70"/>
      <c r="F72" s="182"/>
      <c r="G72" s="184"/>
      <c r="H72" s="184"/>
      <c r="I72" s="33"/>
      <c r="J72" s="185"/>
      <c r="K72" s="42"/>
      <c r="L72" s="38"/>
      <c r="M72" s="38"/>
      <c r="N72" s="186"/>
      <c r="O72" s="186"/>
    </row>
    <row r="73">
      <c r="A73" s="144"/>
      <c r="B73" s="183"/>
      <c r="C73" s="70"/>
      <c r="D73" s="70"/>
      <c r="E73" s="70"/>
      <c r="F73" s="182"/>
      <c r="G73" s="184"/>
      <c r="H73" s="184"/>
      <c r="I73" s="33"/>
      <c r="J73" s="185"/>
      <c r="K73" s="42"/>
      <c r="L73" s="38"/>
      <c r="M73" s="38"/>
      <c r="N73" s="186"/>
      <c r="O73" s="186"/>
    </row>
    <row r="74">
      <c r="A74" s="144"/>
      <c r="B74" s="183"/>
      <c r="C74" s="70"/>
      <c r="D74" s="70"/>
      <c r="E74" s="70"/>
      <c r="F74" s="182"/>
      <c r="G74" s="184"/>
      <c r="H74" s="184"/>
      <c r="I74" s="33"/>
      <c r="J74" s="185"/>
      <c r="K74" s="42"/>
      <c r="L74" s="38"/>
      <c r="M74" s="38"/>
      <c r="N74" s="186"/>
      <c r="O74" s="186"/>
    </row>
    <row r="75">
      <c r="A75" s="144"/>
      <c r="B75" s="183"/>
      <c r="C75" s="70"/>
      <c r="D75" s="70"/>
      <c r="E75" s="70"/>
      <c r="F75" s="182"/>
      <c r="G75" s="184"/>
      <c r="H75" s="184"/>
      <c r="I75" s="33"/>
      <c r="J75" s="185"/>
      <c r="K75" s="42"/>
      <c r="L75" s="38"/>
      <c r="M75" s="38"/>
      <c r="N75" s="186"/>
      <c r="O75" s="186"/>
    </row>
    <row r="76">
      <c r="A76" s="144"/>
      <c r="B76" s="183"/>
      <c r="C76" s="70"/>
      <c r="D76" s="70"/>
      <c r="E76" s="70"/>
      <c r="F76" s="182"/>
      <c r="G76" s="184"/>
      <c r="H76" s="184"/>
      <c r="I76" s="33"/>
      <c r="J76" s="185"/>
      <c r="K76" s="42"/>
      <c r="L76" s="38"/>
      <c r="M76" s="38"/>
      <c r="N76" s="186"/>
      <c r="O76" s="186"/>
    </row>
    <row r="77">
      <c r="A77" s="144"/>
      <c r="B77" s="183"/>
      <c r="C77" s="70"/>
      <c r="D77" s="70"/>
      <c r="E77" s="70"/>
      <c r="F77" s="182"/>
      <c r="G77" s="184"/>
      <c r="H77" s="184"/>
      <c r="I77" s="33"/>
      <c r="J77" s="185"/>
      <c r="K77" s="42"/>
      <c r="L77" s="38"/>
      <c r="M77" s="38"/>
      <c r="N77" s="186"/>
      <c r="O77" s="186"/>
    </row>
    <row r="78">
      <c r="A78" s="144"/>
      <c r="B78" s="183"/>
      <c r="C78" s="70"/>
      <c r="D78" s="70"/>
      <c r="E78" s="70"/>
      <c r="F78" s="182"/>
      <c r="G78" s="184"/>
      <c r="H78" s="184"/>
      <c r="I78" s="33"/>
      <c r="J78" s="185"/>
      <c r="K78" s="42"/>
      <c r="L78" s="38"/>
      <c r="M78" s="38"/>
      <c r="N78" s="186"/>
      <c r="O78" s="186"/>
    </row>
    <row r="79">
      <c r="A79" s="144"/>
      <c r="B79" s="183"/>
      <c r="C79" s="70"/>
      <c r="D79" s="70"/>
      <c r="E79" s="70"/>
      <c r="F79" s="182"/>
      <c r="G79" s="184"/>
      <c r="H79" s="184"/>
      <c r="I79" s="33"/>
      <c r="J79" s="185"/>
      <c r="K79" s="42"/>
      <c r="L79" s="38"/>
      <c r="M79" s="38"/>
      <c r="N79" s="186"/>
      <c r="O79" s="186"/>
    </row>
    <row r="80">
      <c r="A80" s="144"/>
      <c r="B80" s="183"/>
      <c r="C80" s="70"/>
      <c r="D80" s="70"/>
      <c r="E80" s="70"/>
      <c r="F80" s="182"/>
      <c r="G80" s="184"/>
      <c r="H80" s="184"/>
      <c r="I80" s="33"/>
      <c r="J80" s="185"/>
      <c r="K80" s="42"/>
      <c r="L80" s="38"/>
      <c r="M80" s="38"/>
      <c r="N80" s="186"/>
      <c r="O80" s="186"/>
    </row>
    <row r="81">
      <c r="A81" s="144"/>
      <c r="B81" s="183"/>
      <c r="C81" s="70"/>
      <c r="D81" s="70"/>
      <c r="E81" s="70"/>
      <c r="F81" s="182"/>
      <c r="G81" s="184"/>
      <c r="H81" s="184"/>
      <c r="I81" s="33"/>
      <c r="J81" s="185"/>
      <c r="K81" s="42"/>
      <c r="L81" s="38"/>
      <c r="M81" s="38"/>
      <c r="N81" s="186"/>
      <c r="O81" s="186"/>
    </row>
    <row r="82">
      <c r="A82" s="144"/>
      <c r="B82" s="183"/>
      <c r="C82" s="70"/>
      <c r="D82" s="70"/>
      <c r="E82" s="70"/>
      <c r="F82" s="182"/>
      <c r="G82" s="184"/>
      <c r="H82" s="184"/>
      <c r="I82" s="33"/>
      <c r="J82" s="185"/>
      <c r="K82" s="42"/>
      <c r="L82" s="38"/>
      <c r="M82" s="38"/>
      <c r="N82" s="186"/>
      <c r="O82" s="186"/>
    </row>
    <row r="83">
      <c r="A83" s="144"/>
      <c r="B83" s="183"/>
      <c r="C83" s="70"/>
      <c r="D83" s="70"/>
      <c r="E83" s="70"/>
      <c r="F83" s="182"/>
      <c r="G83" s="184"/>
      <c r="H83" s="184"/>
      <c r="I83" s="33"/>
      <c r="J83" s="185"/>
      <c r="K83" s="42"/>
      <c r="L83" s="38"/>
      <c r="M83" s="38"/>
      <c r="N83" s="186"/>
      <c r="O83" s="186"/>
    </row>
    <row r="84">
      <c r="A84" s="144"/>
      <c r="B84" s="183"/>
      <c r="C84" s="70"/>
      <c r="D84" s="70"/>
      <c r="E84" s="70"/>
      <c r="F84" s="182"/>
      <c r="G84" s="184"/>
      <c r="H84" s="184"/>
      <c r="I84" s="33"/>
      <c r="J84" s="185"/>
      <c r="K84" s="42"/>
      <c r="L84" s="38"/>
      <c r="M84" s="38"/>
      <c r="N84" s="186"/>
      <c r="O84" s="186"/>
    </row>
    <row r="85">
      <c r="A85" s="144"/>
      <c r="B85" s="183"/>
      <c r="C85" s="70"/>
      <c r="D85" s="70"/>
      <c r="E85" s="70"/>
      <c r="F85" s="182"/>
      <c r="G85" s="184"/>
      <c r="H85" s="184"/>
      <c r="I85" s="33"/>
      <c r="J85" s="185"/>
      <c r="K85" s="42"/>
      <c r="L85" s="38"/>
      <c r="M85" s="38"/>
      <c r="N85" s="186"/>
      <c r="O85" s="186"/>
    </row>
    <row r="86">
      <c r="A86" s="144"/>
      <c r="B86" s="183"/>
      <c r="C86" s="70"/>
      <c r="D86" s="70"/>
      <c r="E86" s="70"/>
      <c r="F86" s="182"/>
      <c r="G86" s="184"/>
      <c r="H86" s="184"/>
      <c r="I86" s="33"/>
      <c r="J86" s="185"/>
      <c r="K86" s="42"/>
      <c r="L86" s="38"/>
      <c r="M86" s="38"/>
      <c r="N86" s="186"/>
      <c r="O86" s="186"/>
    </row>
    <row r="87">
      <c r="A87" s="144"/>
      <c r="B87" s="183"/>
      <c r="C87" s="70"/>
      <c r="D87" s="70"/>
      <c r="E87" s="70"/>
      <c r="F87" s="182"/>
      <c r="G87" s="184"/>
      <c r="H87" s="184"/>
      <c r="I87" s="33"/>
      <c r="J87" s="185"/>
      <c r="K87" s="42"/>
      <c r="L87" s="38"/>
      <c r="M87" s="38"/>
      <c r="N87" s="186"/>
      <c r="O87" s="186"/>
    </row>
    <row r="88">
      <c r="A88" s="144"/>
      <c r="B88" s="183"/>
      <c r="C88" s="70"/>
      <c r="D88" s="70"/>
      <c r="E88" s="70"/>
      <c r="F88" s="182"/>
      <c r="G88" s="184"/>
      <c r="H88" s="184"/>
      <c r="I88" s="33"/>
      <c r="J88" s="185"/>
      <c r="K88" s="42"/>
      <c r="L88" s="38"/>
      <c r="M88" s="38"/>
      <c r="N88" s="186"/>
      <c r="O88" s="186"/>
    </row>
    <row r="89">
      <c r="A89" s="144"/>
      <c r="B89" s="183"/>
      <c r="C89" s="70"/>
      <c r="D89" s="70"/>
      <c r="E89" s="70"/>
      <c r="F89" s="182"/>
      <c r="G89" s="184"/>
      <c r="H89" s="184"/>
      <c r="I89" s="33"/>
      <c r="J89" s="185"/>
      <c r="K89" s="42"/>
      <c r="L89" s="38"/>
      <c r="M89" s="38"/>
      <c r="N89" s="186"/>
      <c r="O89" s="186"/>
    </row>
    <row r="90">
      <c r="A90" s="144"/>
      <c r="B90" s="183"/>
      <c r="C90" s="70"/>
      <c r="D90" s="70"/>
      <c r="E90" s="70"/>
      <c r="F90" s="182"/>
      <c r="G90" s="184"/>
      <c r="H90" s="184"/>
      <c r="I90" s="33"/>
      <c r="J90" s="185"/>
      <c r="K90" s="42"/>
      <c r="L90" s="38"/>
      <c r="M90" s="38"/>
      <c r="N90" s="186"/>
      <c r="O90" s="186"/>
    </row>
    <row r="91">
      <c r="A91" s="144"/>
      <c r="B91" s="183"/>
      <c r="C91" s="70"/>
      <c r="D91" s="70"/>
      <c r="E91" s="70"/>
      <c r="F91" s="182"/>
      <c r="G91" s="184"/>
      <c r="H91" s="184"/>
      <c r="I91" s="33"/>
      <c r="J91" s="185"/>
      <c r="K91" s="42"/>
      <c r="L91" s="38"/>
      <c r="M91" s="38"/>
      <c r="N91" s="186"/>
      <c r="O91" s="186"/>
    </row>
    <row r="92">
      <c r="A92" s="144"/>
      <c r="B92" s="183"/>
      <c r="C92" s="70"/>
      <c r="D92" s="70"/>
      <c r="E92" s="70"/>
      <c r="F92" s="182"/>
      <c r="G92" s="184"/>
      <c r="H92" s="184"/>
      <c r="I92" s="33"/>
      <c r="J92" s="185"/>
      <c r="K92" s="42"/>
      <c r="L92" s="38"/>
      <c r="M92" s="38"/>
      <c r="N92" s="186"/>
      <c r="O92" s="186"/>
    </row>
    <row r="93">
      <c r="A93" s="144"/>
      <c r="B93" s="183"/>
      <c r="C93" s="70"/>
      <c r="D93" s="70"/>
      <c r="E93" s="70"/>
      <c r="F93" s="182"/>
      <c r="G93" s="184"/>
      <c r="H93" s="184"/>
      <c r="I93" s="33"/>
      <c r="J93" s="185"/>
      <c r="K93" s="42"/>
      <c r="L93" s="38"/>
      <c r="M93" s="38"/>
      <c r="N93" s="186"/>
      <c r="O93" s="186"/>
    </row>
    <row r="94">
      <c r="A94" s="144"/>
      <c r="B94" s="183"/>
      <c r="C94" s="70"/>
      <c r="D94" s="70"/>
      <c r="E94" s="70"/>
      <c r="F94" s="182"/>
      <c r="G94" s="184"/>
      <c r="H94" s="184"/>
      <c r="I94" s="33"/>
      <c r="J94" s="185"/>
      <c r="K94" s="42"/>
      <c r="L94" s="38"/>
      <c r="M94" s="38"/>
      <c r="N94" s="186"/>
      <c r="O94" s="186"/>
    </row>
    <row r="95">
      <c r="A95" s="144"/>
      <c r="B95" s="183"/>
      <c r="C95" s="70"/>
      <c r="D95" s="70"/>
      <c r="E95" s="70"/>
      <c r="F95" s="182"/>
      <c r="G95" s="184"/>
      <c r="H95" s="184"/>
      <c r="I95" s="33"/>
      <c r="J95" s="185"/>
      <c r="K95" s="42"/>
      <c r="L95" s="38"/>
      <c r="M95" s="38"/>
      <c r="N95" s="186"/>
      <c r="O95" s="186"/>
    </row>
    <row r="96">
      <c r="A96" s="144"/>
      <c r="B96" s="183"/>
      <c r="C96" s="70"/>
      <c r="D96" s="70"/>
      <c r="E96" s="70"/>
      <c r="F96" s="182"/>
      <c r="G96" s="184"/>
      <c r="H96" s="184"/>
      <c r="I96" s="33"/>
      <c r="J96" s="185"/>
      <c r="K96" s="42"/>
      <c r="L96" s="38"/>
      <c r="M96" s="38"/>
      <c r="N96" s="186"/>
      <c r="O96" s="186"/>
    </row>
    <row r="97">
      <c r="A97" s="144"/>
      <c r="B97" s="183"/>
      <c r="C97" s="70"/>
      <c r="D97" s="70"/>
      <c r="E97" s="70"/>
      <c r="F97" s="182"/>
      <c r="G97" s="184"/>
      <c r="H97" s="184"/>
      <c r="I97" s="33"/>
      <c r="J97" s="185"/>
      <c r="K97" s="42"/>
      <c r="L97" s="38"/>
      <c r="M97" s="38"/>
      <c r="N97" s="186"/>
      <c r="O97" s="186"/>
    </row>
    <row r="98">
      <c r="A98" s="144"/>
      <c r="B98" s="183"/>
      <c r="C98" s="70"/>
      <c r="D98" s="70"/>
      <c r="E98" s="70"/>
      <c r="F98" s="182"/>
      <c r="G98" s="184"/>
      <c r="H98" s="184"/>
      <c r="I98" s="33"/>
      <c r="J98" s="185"/>
      <c r="K98" s="42"/>
      <c r="L98" s="38"/>
      <c r="M98" s="38"/>
      <c r="N98" s="186"/>
      <c r="O98" s="186"/>
    </row>
    <row r="99">
      <c r="A99" s="144"/>
      <c r="B99" s="183"/>
      <c r="C99" s="70"/>
      <c r="D99" s="70"/>
      <c r="E99" s="70"/>
      <c r="F99" s="182"/>
      <c r="G99" s="184"/>
      <c r="H99" s="184"/>
      <c r="I99" s="33"/>
      <c r="J99" s="185"/>
      <c r="K99" s="42"/>
      <c r="L99" s="38"/>
      <c r="M99" s="38"/>
      <c r="N99" s="186"/>
      <c r="O99" s="186"/>
    </row>
    <row r="100">
      <c r="A100" s="144"/>
      <c r="B100" s="183"/>
      <c r="C100" s="70"/>
      <c r="D100" s="70"/>
      <c r="E100" s="70"/>
      <c r="F100" s="182"/>
      <c r="G100" s="184"/>
      <c r="H100" s="184"/>
      <c r="I100" s="33"/>
      <c r="J100" s="185"/>
      <c r="K100" s="42"/>
      <c r="L100" s="38"/>
      <c r="M100" s="38"/>
      <c r="N100" s="186"/>
      <c r="O100" s="186"/>
    </row>
    <row r="101">
      <c r="A101" s="144"/>
      <c r="B101" s="183"/>
      <c r="C101" s="70"/>
      <c r="D101" s="70"/>
      <c r="E101" s="70"/>
      <c r="F101" s="182"/>
      <c r="G101" s="184"/>
      <c r="H101" s="184"/>
      <c r="I101" s="33"/>
      <c r="J101" s="185"/>
      <c r="K101" s="42"/>
      <c r="L101" s="38"/>
      <c r="M101" s="38"/>
      <c r="N101" s="186"/>
      <c r="O101" s="186"/>
    </row>
    <row r="102">
      <c r="A102" s="144"/>
      <c r="B102" s="183"/>
      <c r="C102" s="70"/>
      <c r="D102" s="70"/>
      <c r="E102" s="70"/>
      <c r="F102" s="182"/>
      <c r="G102" s="184"/>
      <c r="H102" s="184"/>
      <c r="I102" s="33"/>
      <c r="J102" s="185"/>
      <c r="K102" s="42"/>
      <c r="L102" s="38"/>
      <c r="M102" s="38"/>
      <c r="N102" s="186"/>
      <c r="O102" s="186"/>
    </row>
    <row r="103">
      <c r="A103" s="144"/>
      <c r="B103" s="183"/>
      <c r="C103" s="70"/>
      <c r="D103" s="70"/>
      <c r="E103" s="70"/>
      <c r="F103" s="182"/>
      <c r="G103" s="184"/>
      <c r="H103" s="184"/>
      <c r="I103" s="33"/>
      <c r="J103" s="185"/>
      <c r="K103" s="42"/>
      <c r="L103" s="38"/>
      <c r="M103" s="38"/>
      <c r="N103" s="186"/>
      <c r="O103" s="186"/>
    </row>
    <row r="104">
      <c r="A104" s="144"/>
      <c r="B104" s="183"/>
      <c r="C104" s="70"/>
      <c r="D104" s="70"/>
      <c r="E104" s="70"/>
      <c r="F104" s="182"/>
      <c r="G104" s="184"/>
      <c r="H104" s="184"/>
      <c r="I104" s="33"/>
      <c r="J104" s="185"/>
      <c r="K104" s="42"/>
      <c r="L104" s="38"/>
      <c r="M104" s="38"/>
      <c r="N104" s="186"/>
      <c r="O104" s="186"/>
    </row>
    <row r="105">
      <c r="A105" s="144"/>
      <c r="B105" s="183"/>
      <c r="C105" s="70"/>
      <c r="D105" s="70"/>
      <c r="E105" s="70"/>
      <c r="F105" s="182"/>
      <c r="G105" s="184"/>
      <c r="H105" s="184"/>
      <c r="I105" s="33"/>
      <c r="J105" s="185"/>
      <c r="K105" s="42"/>
      <c r="L105" s="38"/>
      <c r="M105" s="38"/>
      <c r="N105" s="186"/>
      <c r="O105" s="186"/>
    </row>
    <row r="106">
      <c r="A106" s="144"/>
      <c r="B106" s="183"/>
      <c r="C106" s="70"/>
      <c r="D106" s="70"/>
      <c r="E106" s="70"/>
      <c r="F106" s="182"/>
      <c r="G106" s="184"/>
      <c r="H106" s="184"/>
      <c r="I106" s="33"/>
      <c r="J106" s="185"/>
      <c r="K106" s="42"/>
      <c r="L106" s="38"/>
      <c r="M106" s="38"/>
      <c r="N106" s="186"/>
      <c r="O106" s="186"/>
    </row>
    <row r="107">
      <c r="A107" s="144"/>
      <c r="B107" s="183"/>
      <c r="C107" s="70"/>
      <c r="D107" s="70"/>
      <c r="E107" s="70"/>
      <c r="F107" s="182"/>
      <c r="G107" s="184"/>
      <c r="H107" s="184"/>
      <c r="I107" s="33"/>
      <c r="J107" s="185"/>
      <c r="K107" s="42"/>
      <c r="L107" s="38"/>
      <c r="M107" s="38"/>
      <c r="N107" s="186"/>
      <c r="O107" s="186"/>
    </row>
    <row r="108">
      <c r="A108" s="144"/>
      <c r="B108" s="183"/>
      <c r="C108" s="70"/>
      <c r="D108" s="70"/>
      <c r="E108" s="70"/>
      <c r="F108" s="182"/>
      <c r="G108" s="184"/>
      <c r="H108" s="184"/>
      <c r="I108" s="33"/>
      <c r="J108" s="185"/>
      <c r="K108" s="42"/>
      <c r="L108" s="38"/>
      <c r="M108" s="38"/>
      <c r="N108" s="186"/>
      <c r="O108" s="186"/>
    </row>
    <row r="109">
      <c r="A109" s="144"/>
      <c r="B109" s="183"/>
      <c r="C109" s="70"/>
      <c r="D109" s="70"/>
      <c r="E109" s="70"/>
      <c r="F109" s="182"/>
      <c r="G109" s="184"/>
      <c r="H109" s="184"/>
      <c r="I109" s="33"/>
      <c r="J109" s="185"/>
      <c r="K109" s="42"/>
      <c r="L109" s="38"/>
      <c r="M109" s="38"/>
      <c r="N109" s="186"/>
      <c r="O109" s="186"/>
    </row>
    <row r="110">
      <c r="A110" s="144"/>
      <c r="B110" s="183"/>
      <c r="C110" s="70"/>
      <c r="D110" s="70"/>
      <c r="E110" s="70"/>
      <c r="F110" s="182"/>
      <c r="G110" s="184"/>
      <c r="H110" s="184"/>
      <c r="I110" s="33"/>
      <c r="J110" s="185"/>
      <c r="K110" s="42"/>
      <c r="L110" s="38"/>
      <c r="M110" s="38"/>
      <c r="N110" s="186"/>
      <c r="O110" s="186"/>
    </row>
    <row r="111">
      <c r="A111" s="144"/>
      <c r="B111" s="183"/>
      <c r="C111" s="70"/>
      <c r="D111" s="70"/>
      <c r="E111" s="70"/>
      <c r="F111" s="182"/>
      <c r="G111" s="184"/>
      <c r="H111" s="184"/>
      <c r="I111" s="33"/>
      <c r="J111" s="185"/>
      <c r="K111" s="42"/>
      <c r="L111" s="38"/>
      <c r="M111" s="38"/>
      <c r="N111" s="186"/>
      <c r="O111" s="186"/>
    </row>
    <row r="112">
      <c r="A112" s="144"/>
      <c r="B112" s="183"/>
      <c r="C112" s="70"/>
      <c r="D112" s="70"/>
      <c r="E112" s="70"/>
      <c r="F112" s="182"/>
      <c r="G112" s="184"/>
      <c r="H112" s="184"/>
      <c r="I112" s="33"/>
      <c r="J112" s="185"/>
      <c r="K112" s="42"/>
      <c r="L112" s="38"/>
      <c r="M112" s="38"/>
      <c r="N112" s="186"/>
      <c r="O112" s="186"/>
    </row>
    <row r="113">
      <c r="A113" s="144"/>
      <c r="B113" s="183"/>
      <c r="C113" s="70"/>
      <c r="D113" s="70"/>
      <c r="E113" s="70"/>
      <c r="F113" s="182"/>
      <c r="G113" s="184"/>
      <c r="H113" s="184"/>
      <c r="I113" s="33"/>
      <c r="J113" s="185"/>
      <c r="K113" s="42"/>
      <c r="L113" s="38"/>
      <c r="M113" s="38"/>
      <c r="N113" s="186"/>
      <c r="O113" s="186"/>
    </row>
    <row r="114">
      <c r="A114" s="144"/>
      <c r="B114" s="183"/>
      <c r="C114" s="70"/>
      <c r="D114" s="70"/>
      <c r="E114" s="70"/>
      <c r="F114" s="182"/>
      <c r="G114" s="184"/>
      <c r="H114" s="184"/>
      <c r="I114" s="33"/>
      <c r="J114" s="185"/>
      <c r="K114" s="42"/>
      <c r="L114" s="38"/>
      <c r="M114" s="38"/>
      <c r="N114" s="186"/>
      <c r="O114" s="186"/>
    </row>
    <row r="115">
      <c r="A115" s="144"/>
      <c r="B115" s="183"/>
      <c r="C115" s="70"/>
      <c r="D115" s="70"/>
      <c r="E115" s="70"/>
      <c r="F115" s="182"/>
      <c r="G115" s="184"/>
      <c r="H115" s="184"/>
      <c r="I115" s="33"/>
      <c r="J115" s="185"/>
      <c r="K115" s="42"/>
      <c r="L115" s="38"/>
      <c r="M115" s="38"/>
      <c r="N115" s="186"/>
      <c r="O115" s="186"/>
    </row>
    <row r="116">
      <c r="A116" s="144"/>
      <c r="B116" s="183"/>
      <c r="C116" s="70"/>
      <c r="D116" s="70"/>
      <c r="E116" s="70"/>
      <c r="F116" s="182"/>
      <c r="G116" s="184"/>
      <c r="H116" s="184"/>
      <c r="I116" s="33"/>
      <c r="J116" s="185"/>
      <c r="K116" s="42"/>
      <c r="L116" s="38"/>
      <c r="M116" s="38"/>
      <c r="N116" s="186"/>
      <c r="O116" s="186"/>
    </row>
    <row r="117">
      <c r="A117" s="144"/>
      <c r="B117" s="183"/>
      <c r="C117" s="70"/>
      <c r="D117" s="70"/>
      <c r="E117" s="70"/>
      <c r="F117" s="182"/>
      <c r="G117" s="184"/>
      <c r="H117" s="184"/>
      <c r="I117" s="33"/>
      <c r="J117" s="185"/>
      <c r="K117" s="42"/>
      <c r="L117" s="38"/>
      <c r="M117" s="38"/>
      <c r="N117" s="186"/>
      <c r="O117" s="186"/>
    </row>
    <row r="118">
      <c r="A118" s="144"/>
      <c r="B118" s="183"/>
      <c r="C118" s="70"/>
      <c r="D118" s="70"/>
      <c r="E118" s="70"/>
      <c r="F118" s="182"/>
      <c r="G118" s="184"/>
      <c r="H118" s="184"/>
      <c r="I118" s="33"/>
      <c r="J118" s="185"/>
      <c r="K118" s="42"/>
      <c r="L118" s="38"/>
      <c r="M118" s="38"/>
      <c r="N118" s="186"/>
      <c r="O118" s="186"/>
    </row>
    <row r="119">
      <c r="A119" s="144"/>
      <c r="B119" s="183"/>
      <c r="C119" s="70"/>
      <c r="D119" s="70"/>
      <c r="E119" s="70"/>
      <c r="F119" s="182"/>
      <c r="G119" s="184"/>
      <c r="H119" s="184"/>
      <c r="I119" s="33"/>
      <c r="J119" s="185"/>
      <c r="K119" s="42"/>
      <c r="L119" s="38"/>
      <c r="M119" s="38"/>
      <c r="N119" s="186"/>
      <c r="O119" s="186"/>
    </row>
    <row r="120">
      <c r="A120" s="144"/>
      <c r="B120" s="183"/>
      <c r="C120" s="70"/>
      <c r="D120" s="70"/>
      <c r="E120" s="70"/>
      <c r="F120" s="182"/>
      <c r="G120" s="184"/>
      <c r="H120" s="184"/>
      <c r="I120" s="33"/>
      <c r="J120" s="185"/>
      <c r="K120" s="42"/>
      <c r="L120" s="38"/>
      <c r="M120" s="38"/>
      <c r="N120" s="186"/>
      <c r="O120" s="186"/>
    </row>
    <row r="121">
      <c r="A121" s="144"/>
      <c r="B121" s="183"/>
      <c r="C121" s="70"/>
      <c r="D121" s="70"/>
      <c r="E121" s="70"/>
      <c r="F121" s="182"/>
      <c r="G121" s="184"/>
      <c r="H121" s="184"/>
      <c r="I121" s="33"/>
      <c r="J121" s="185"/>
      <c r="K121" s="42"/>
      <c r="L121" s="38"/>
      <c r="M121" s="38"/>
      <c r="N121" s="186"/>
      <c r="O121" s="186"/>
    </row>
    <row r="122">
      <c r="A122" s="144"/>
      <c r="B122" s="183"/>
      <c r="C122" s="70"/>
      <c r="D122" s="70"/>
      <c r="E122" s="70"/>
      <c r="F122" s="182"/>
      <c r="G122" s="184"/>
      <c r="H122" s="184"/>
      <c r="I122" s="33"/>
      <c r="J122" s="185"/>
      <c r="K122" s="42"/>
      <c r="L122" s="38"/>
      <c r="M122" s="38"/>
      <c r="N122" s="186"/>
      <c r="O122" s="186"/>
    </row>
    <row r="123">
      <c r="A123" s="144"/>
      <c r="B123" s="183"/>
      <c r="C123" s="70"/>
      <c r="D123" s="70"/>
      <c r="E123" s="70"/>
      <c r="F123" s="182"/>
      <c r="G123" s="184"/>
      <c r="H123" s="184"/>
      <c r="I123" s="33"/>
      <c r="J123" s="185"/>
      <c r="K123" s="42"/>
      <c r="L123" s="38"/>
      <c r="M123" s="38"/>
      <c r="N123" s="186"/>
      <c r="O123" s="186"/>
    </row>
    <row r="124">
      <c r="A124" s="144"/>
      <c r="B124" s="183"/>
      <c r="C124" s="70"/>
      <c r="D124" s="70"/>
      <c r="E124" s="70"/>
      <c r="F124" s="182"/>
      <c r="G124" s="184"/>
      <c r="H124" s="184"/>
      <c r="I124" s="33"/>
      <c r="J124" s="185"/>
      <c r="K124" s="42"/>
      <c r="L124" s="38"/>
      <c r="M124" s="38"/>
      <c r="N124" s="186"/>
      <c r="O124" s="186"/>
    </row>
    <row r="125">
      <c r="A125" s="144"/>
      <c r="B125" s="183"/>
      <c r="C125" s="70"/>
      <c r="D125" s="70"/>
      <c r="E125" s="70"/>
      <c r="F125" s="182"/>
      <c r="G125" s="184"/>
      <c r="H125" s="184"/>
      <c r="I125" s="33"/>
      <c r="J125" s="185"/>
      <c r="K125" s="42"/>
      <c r="L125" s="38"/>
      <c r="M125" s="38"/>
      <c r="N125" s="186"/>
      <c r="O125" s="186"/>
    </row>
    <row r="126">
      <c r="A126" s="144"/>
      <c r="B126" s="183"/>
      <c r="C126" s="70"/>
      <c r="D126" s="70"/>
      <c r="E126" s="70"/>
      <c r="F126" s="182"/>
      <c r="G126" s="184"/>
      <c r="H126" s="184"/>
      <c r="I126" s="33"/>
      <c r="J126" s="185"/>
      <c r="K126" s="42"/>
      <c r="L126" s="38"/>
      <c r="M126" s="38"/>
      <c r="N126" s="186"/>
      <c r="O126" s="186"/>
    </row>
    <row r="127">
      <c r="A127" s="144"/>
      <c r="B127" s="183"/>
      <c r="C127" s="70"/>
      <c r="D127" s="70"/>
      <c r="E127" s="70"/>
      <c r="F127" s="182"/>
      <c r="G127" s="184"/>
      <c r="H127" s="184"/>
      <c r="I127" s="33"/>
      <c r="J127" s="185"/>
      <c r="K127" s="42"/>
      <c r="L127" s="38"/>
      <c r="M127" s="38"/>
      <c r="N127" s="186"/>
      <c r="O127" s="186"/>
    </row>
    <row r="128">
      <c r="A128" s="144"/>
      <c r="B128" s="183"/>
      <c r="C128" s="70"/>
      <c r="D128" s="70"/>
      <c r="E128" s="70"/>
      <c r="F128" s="182"/>
      <c r="G128" s="184"/>
      <c r="H128" s="184"/>
      <c r="I128" s="33"/>
      <c r="J128" s="185"/>
      <c r="K128" s="42"/>
      <c r="L128" s="38"/>
      <c r="M128" s="38"/>
      <c r="N128" s="186"/>
      <c r="O128" s="186"/>
    </row>
    <row r="129">
      <c r="A129" s="144"/>
      <c r="B129" s="183"/>
      <c r="C129" s="70"/>
      <c r="D129" s="70"/>
      <c r="E129" s="70"/>
      <c r="F129" s="182"/>
      <c r="G129" s="184"/>
      <c r="H129" s="184"/>
      <c r="I129" s="33"/>
      <c r="J129" s="185"/>
      <c r="K129" s="42"/>
      <c r="L129" s="38"/>
      <c r="M129" s="38"/>
      <c r="N129" s="186"/>
      <c r="O129" s="186"/>
    </row>
    <row r="130">
      <c r="A130" s="144"/>
      <c r="B130" s="183"/>
      <c r="C130" s="70"/>
      <c r="D130" s="70"/>
      <c r="E130" s="70"/>
      <c r="F130" s="182"/>
      <c r="G130" s="184"/>
      <c r="H130" s="184"/>
      <c r="I130" s="33"/>
      <c r="J130" s="185"/>
      <c r="K130" s="42"/>
      <c r="L130" s="38"/>
      <c r="M130" s="38"/>
      <c r="N130" s="186"/>
      <c r="O130" s="186"/>
    </row>
    <row r="131">
      <c r="A131" s="144"/>
      <c r="B131" s="183"/>
      <c r="C131" s="70"/>
      <c r="D131" s="70"/>
      <c r="E131" s="70"/>
      <c r="F131" s="182"/>
      <c r="G131" s="184"/>
      <c r="H131" s="184"/>
      <c r="I131" s="33"/>
      <c r="J131" s="185"/>
      <c r="K131" s="42"/>
      <c r="L131" s="38"/>
      <c r="M131" s="38"/>
      <c r="N131" s="186"/>
      <c r="O131" s="186"/>
    </row>
    <row r="132">
      <c r="A132" s="144"/>
      <c r="B132" s="183"/>
      <c r="C132" s="70"/>
      <c r="D132" s="70"/>
      <c r="E132" s="70"/>
      <c r="F132" s="182"/>
      <c r="G132" s="184"/>
      <c r="H132" s="184"/>
      <c r="I132" s="33"/>
      <c r="J132" s="185"/>
      <c r="K132" s="42"/>
      <c r="L132" s="38"/>
      <c r="M132" s="38"/>
      <c r="N132" s="186"/>
      <c r="O132" s="186"/>
    </row>
    <row r="133">
      <c r="A133" s="144"/>
      <c r="B133" s="183"/>
      <c r="C133" s="70"/>
      <c r="D133" s="70"/>
      <c r="E133" s="70"/>
      <c r="F133" s="182"/>
      <c r="G133" s="184"/>
      <c r="H133" s="184"/>
      <c r="I133" s="33"/>
      <c r="J133" s="185"/>
      <c r="K133" s="42"/>
      <c r="L133" s="38"/>
      <c r="M133" s="38"/>
      <c r="N133" s="186"/>
      <c r="O133" s="186"/>
    </row>
    <row r="134">
      <c r="A134" s="144"/>
      <c r="B134" s="183"/>
      <c r="C134" s="70"/>
      <c r="D134" s="70"/>
      <c r="E134" s="70"/>
      <c r="F134" s="182"/>
      <c r="G134" s="184"/>
      <c r="H134" s="184"/>
      <c r="I134" s="33"/>
      <c r="J134" s="185"/>
      <c r="K134" s="42"/>
      <c r="L134" s="38"/>
      <c r="M134" s="38"/>
      <c r="N134" s="186"/>
      <c r="O134" s="186"/>
    </row>
    <row r="135">
      <c r="A135" s="144"/>
      <c r="B135" s="183"/>
      <c r="C135" s="70"/>
      <c r="D135" s="70"/>
      <c r="E135" s="70"/>
      <c r="F135" s="182"/>
      <c r="G135" s="184"/>
      <c r="H135" s="184"/>
      <c r="I135" s="33"/>
      <c r="J135" s="185"/>
      <c r="K135" s="42"/>
      <c r="L135" s="38"/>
      <c r="M135" s="38"/>
      <c r="N135" s="186"/>
      <c r="O135" s="186"/>
    </row>
    <row r="136">
      <c r="A136" s="144"/>
      <c r="B136" s="183"/>
      <c r="C136" s="70"/>
      <c r="D136" s="70"/>
      <c r="E136" s="70"/>
      <c r="F136" s="182"/>
      <c r="G136" s="184"/>
      <c r="H136" s="184"/>
      <c r="I136" s="33"/>
      <c r="J136" s="185"/>
      <c r="K136" s="42"/>
      <c r="L136" s="38"/>
      <c r="M136" s="38"/>
      <c r="N136" s="186"/>
      <c r="O136" s="186"/>
    </row>
    <row r="137">
      <c r="A137" s="144"/>
      <c r="B137" s="183"/>
      <c r="C137" s="70"/>
      <c r="D137" s="70"/>
      <c r="E137" s="70"/>
      <c r="F137" s="182"/>
      <c r="G137" s="184"/>
      <c r="H137" s="184"/>
      <c r="I137" s="33"/>
      <c r="J137" s="185"/>
      <c r="K137" s="42"/>
      <c r="L137" s="38"/>
      <c r="M137" s="38"/>
      <c r="N137" s="186"/>
      <c r="O137" s="186"/>
    </row>
    <row r="138">
      <c r="A138" s="144"/>
      <c r="B138" s="183"/>
      <c r="C138" s="70"/>
      <c r="D138" s="70"/>
      <c r="E138" s="70"/>
      <c r="F138" s="182"/>
      <c r="G138" s="184"/>
      <c r="H138" s="184"/>
      <c r="I138" s="33"/>
      <c r="J138" s="185"/>
      <c r="K138" s="42"/>
      <c r="L138" s="38"/>
      <c r="M138" s="38"/>
      <c r="N138" s="186"/>
      <c r="O138" s="186"/>
    </row>
    <row r="139">
      <c r="A139" s="144"/>
      <c r="B139" s="183"/>
      <c r="C139" s="70"/>
      <c r="D139" s="70"/>
      <c r="E139" s="70"/>
      <c r="F139" s="182"/>
      <c r="G139" s="184"/>
      <c r="H139" s="184"/>
      <c r="I139" s="33"/>
      <c r="J139" s="185"/>
      <c r="K139" s="42"/>
      <c r="L139" s="38"/>
      <c r="M139" s="38"/>
      <c r="N139" s="186"/>
      <c r="O139" s="186"/>
    </row>
    <row r="140">
      <c r="A140" s="144"/>
      <c r="B140" s="183"/>
      <c r="C140" s="70"/>
      <c r="D140" s="70"/>
      <c r="E140" s="70"/>
      <c r="F140" s="182"/>
      <c r="G140" s="184"/>
      <c r="H140" s="184"/>
      <c r="I140" s="33"/>
      <c r="J140" s="185"/>
      <c r="K140" s="42"/>
      <c r="L140" s="38"/>
      <c r="M140" s="38"/>
      <c r="N140" s="186"/>
      <c r="O140" s="186"/>
    </row>
    <row r="141">
      <c r="A141" s="144"/>
      <c r="B141" s="183"/>
      <c r="C141" s="70"/>
      <c r="D141" s="70"/>
      <c r="E141" s="70"/>
      <c r="F141" s="182"/>
      <c r="G141" s="184"/>
      <c r="H141" s="184"/>
      <c r="I141" s="33"/>
      <c r="J141" s="185"/>
      <c r="K141" s="42"/>
      <c r="L141" s="38"/>
      <c r="M141" s="38"/>
      <c r="N141" s="186"/>
      <c r="O141" s="186"/>
    </row>
    <row r="142">
      <c r="A142" s="144"/>
      <c r="B142" s="183"/>
      <c r="C142" s="70"/>
      <c r="D142" s="70"/>
      <c r="E142" s="70"/>
      <c r="F142" s="182"/>
      <c r="G142" s="184"/>
      <c r="H142" s="184"/>
      <c r="I142" s="33"/>
      <c r="J142" s="185"/>
      <c r="K142" s="42"/>
      <c r="L142" s="38"/>
      <c r="M142" s="38"/>
      <c r="N142" s="186"/>
      <c r="O142" s="186"/>
    </row>
    <row r="143">
      <c r="A143" s="144"/>
      <c r="B143" s="183"/>
      <c r="C143" s="70"/>
      <c r="D143" s="70"/>
      <c r="E143" s="70"/>
      <c r="F143" s="182"/>
      <c r="G143" s="184"/>
      <c r="H143" s="184"/>
      <c r="I143" s="33"/>
      <c r="J143" s="185"/>
      <c r="K143" s="42"/>
      <c r="L143" s="38"/>
      <c r="M143" s="38"/>
      <c r="N143" s="186"/>
      <c r="O143" s="186"/>
    </row>
    <row r="144">
      <c r="A144" s="144"/>
      <c r="B144" s="183"/>
      <c r="C144" s="70"/>
      <c r="D144" s="70"/>
      <c r="E144" s="70"/>
      <c r="F144" s="182"/>
      <c r="G144" s="184"/>
      <c r="H144" s="184"/>
      <c r="I144" s="33"/>
      <c r="J144" s="185"/>
      <c r="K144" s="42"/>
      <c r="L144" s="38"/>
      <c r="M144" s="38"/>
      <c r="N144" s="186"/>
      <c r="O144" s="186"/>
    </row>
    <row r="145">
      <c r="A145" s="144"/>
      <c r="B145" s="183"/>
      <c r="C145" s="70"/>
      <c r="D145" s="70"/>
      <c r="E145" s="70"/>
      <c r="F145" s="182"/>
      <c r="G145" s="184"/>
      <c r="H145" s="184"/>
      <c r="I145" s="33"/>
      <c r="J145" s="185"/>
      <c r="K145" s="42"/>
      <c r="L145" s="38"/>
      <c r="M145" s="38"/>
      <c r="N145" s="186"/>
      <c r="O145" s="186"/>
    </row>
    <row r="146">
      <c r="A146" s="144"/>
      <c r="B146" s="183"/>
      <c r="C146" s="70"/>
      <c r="D146" s="70"/>
      <c r="E146" s="70"/>
      <c r="F146" s="182"/>
      <c r="G146" s="184"/>
      <c r="H146" s="184"/>
      <c r="I146" s="33"/>
      <c r="J146" s="185"/>
      <c r="K146" s="42"/>
      <c r="L146" s="38"/>
      <c r="M146" s="38"/>
      <c r="N146" s="186"/>
      <c r="O146" s="186"/>
    </row>
    <row r="147">
      <c r="A147" s="144"/>
      <c r="B147" s="183"/>
      <c r="C147" s="70"/>
      <c r="D147" s="70"/>
      <c r="E147" s="70"/>
      <c r="F147" s="182"/>
      <c r="G147" s="184"/>
      <c r="H147" s="184"/>
      <c r="I147" s="33"/>
      <c r="J147" s="185"/>
      <c r="K147" s="42"/>
      <c r="L147" s="38"/>
      <c r="M147" s="38"/>
      <c r="N147" s="186"/>
      <c r="O147" s="186"/>
    </row>
    <row r="148">
      <c r="A148" s="144"/>
      <c r="B148" s="183"/>
      <c r="C148" s="70"/>
      <c r="D148" s="70"/>
      <c r="E148" s="70"/>
      <c r="F148" s="182"/>
      <c r="G148" s="184"/>
      <c r="H148" s="184"/>
      <c r="I148" s="33"/>
      <c r="J148" s="185"/>
      <c r="K148" s="42"/>
      <c r="L148" s="38"/>
      <c r="M148" s="38"/>
      <c r="N148" s="186"/>
      <c r="O148" s="186"/>
    </row>
    <row r="149">
      <c r="A149" s="144"/>
      <c r="B149" s="183"/>
      <c r="C149" s="70"/>
      <c r="D149" s="70"/>
      <c r="E149" s="70"/>
      <c r="F149" s="182"/>
      <c r="G149" s="184"/>
      <c r="H149" s="184"/>
      <c r="I149" s="33"/>
      <c r="J149" s="185"/>
      <c r="K149" s="42"/>
      <c r="L149" s="38"/>
      <c r="M149" s="38"/>
      <c r="N149" s="186"/>
      <c r="O149" s="186"/>
    </row>
    <row r="150">
      <c r="A150" s="144"/>
      <c r="B150" s="183"/>
      <c r="C150" s="70"/>
      <c r="D150" s="70"/>
      <c r="E150" s="70"/>
      <c r="F150" s="182"/>
      <c r="G150" s="184"/>
      <c r="H150" s="184"/>
      <c r="I150" s="33"/>
      <c r="J150" s="185"/>
      <c r="K150" s="42"/>
      <c r="L150" s="38"/>
      <c r="M150" s="38"/>
      <c r="N150" s="186"/>
      <c r="O150" s="186"/>
    </row>
    <row r="151">
      <c r="A151" s="144"/>
      <c r="B151" s="183"/>
      <c r="C151" s="70"/>
      <c r="D151" s="70"/>
      <c r="E151" s="70"/>
      <c r="F151" s="182"/>
      <c r="G151" s="184"/>
      <c r="H151" s="184"/>
      <c r="I151" s="33"/>
      <c r="J151" s="185"/>
      <c r="K151" s="42"/>
      <c r="L151" s="38"/>
      <c r="M151" s="38"/>
      <c r="N151" s="186"/>
      <c r="O151" s="186"/>
    </row>
    <row r="152">
      <c r="A152" s="144"/>
      <c r="B152" s="183"/>
      <c r="C152" s="70"/>
      <c r="D152" s="70"/>
      <c r="E152" s="70"/>
      <c r="F152" s="182"/>
      <c r="G152" s="184"/>
      <c r="H152" s="184"/>
      <c r="I152" s="33"/>
      <c r="J152" s="185"/>
      <c r="K152" s="42"/>
      <c r="L152" s="38"/>
      <c r="M152" s="38"/>
      <c r="N152" s="186"/>
      <c r="O152" s="186"/>
    </row>
    <row r="153">
      <c r="A153" s="144"/>
      <c r="B153" s="183"/>
      <c r="C153" s="70"/>
      <c r="D153" s="70"/>
      <c r="E153" s="70"/>
      <c r="F153" s="182"/>
      <c r="G153" s="184"/>
      <c r="H153" s="184"/>
      <c r="I153" s="33"/>
      <c r="J153" s="185"/>
      <c r="K153" s="42"/>
      <c r="L153" s="38"/>
      <c r="M153" s="38"/>
      <c r="N153" s="186"/>
      <c r="O153" s="186"/>
    </row>
    <row r="154">
      <c r="A154" s="144"/>
      <c r="B154" s="183"/>
      <c r="C154" s="70"/>
      <c r="D154" s="70"/>
      <c r="E154" s="70"/>
      <c r="F154" s="182"/>
      <c r="G154" s="184"/>
      <c r="H154" s="184"/>
      <c r="I154" s="33"/>
      <c r="J154" s="185"/>
      <c r="K154" s="42"/>
      <c r="L154" s="38"/>
      <c r="M154" s="38"/>
      <c r="N154" s="186"/>
      <c r="O154" s="186"/>
    </row>
    <row r="155">
      <c r="A155" s="144"/>
      <c r="B155" s="183"/>
      <c r="C155" s="70"/>
      <c r="D155" s="70"/>
      <c r="E155" s="70"/>
      <c r="F155" s="182"/>
      <c r="G155" s="184"/>
      <c r="H155" s="184"/>
      <c r="I155" s="33"/>
      <c r="J155" s="185"/>
      <c r="K155" s="42"/>
      <c r="L155" s="38"/>
      <c r="M155" s="38"/>
      <c r="N155" s="186"/>
      <c r="O155" s="186"/>
    </row>
    <row r="156">
      <c r="A156" s="144"/>
      <c r="B156" s="183"/>
      <c r="C156" s="70"/>
      <c r="D156" s="70"/>
      <c r="E156" s="70"/>
      <c r="F156" s="182"/>
      <c r="G156" s="184"/>
      <c r="H156" s="184"/>
      <c r="I156" s="33"/>
      <c r="J156" s="185"/>
      <c r="K156" s="42"/>
      <c r="L156" s="38"/>
      <c r="M156" s="38"/>
      <c r="N156" s="186"/>
      <c r="O156" s="186"/>
    </row>
    <row r="157">
      <c r="A157" s="144"/>
      <c r="B157" s="183"/>
      <c r="C157" s="70"/>
      <c r="D157" s="70"/>
      <c r="E157" s="70"/>
      <c r="F157" s="182"/>
      <c r="G157" s="184"/>
      <c r="H157" s="184"/>
      <c r="I157" s="33"/>
      <c r="J157" s="185"/>
      <c r="K157" s="42"/>
      <c r="L157" s="38"/>
      <c r="M157" s="38"/>
      <c r="N157" s="186"/>
      <c r="O157" s="186"/>
    </row>
    <row r="158">
      <c r="A158" s="144"/>
      <c r="B158" s="183"/>
      <c r="C158" s="70"/>
      <c r="D158" s="70"/>
      <c r="E158" s="70"/>
      <c r="F158" s="182"/>
      <c r="G158" s="184"/>
      <c r="H158" s="184"/>
      <c r="I158" s="33"/>
      <c r="J158" s="185"/>
      <c r="K158" s="42"/>
      <c r="L158" s="38"/>
      <c r="M158" s="38"/>
      <c r="N158" s="186"/>
      <c r="O158" s="186"/>
    </row>
    <row r="159">
      <c r="A159" s="144"/>
      <c r="B159" s="183"/>
      <c r="C159" s="70"/>
      <c r="D159" s="70"/>
      <c r="E159" s="70"/>
      <c r="F159" s="182"/>
      <c r="G159" s="184"/>
      <c r="H159" s="184"/>
      <c r="I159" s="33"/>
      <c r="J159" s="185"/>
      <c r="K159" s="42"/>
      <c r="L159" s="38"/>
      <c r="M159" s="38"/>
      <c r="N159" s="186"/>
      <c r="O159" s="186"/>
    </row>
    <row r="160">
      <c r="A160" s="144"/>
      <c r="B160" s="183"/>
      <c r="C160" s="70"/>
      <c r="D160" s="70"/>
      <c r="E160" s="70"/>
      <c r="F160" s="182"/>
      <c r="G160" s="184"/>
      <c r="H160" s="184"/>
      <c r="I160" s="33"/>
      <c r="J160" s="185"/>
      <c r="K160" s="42"/>
      <c r="L160" s="38"/>
      <c r="M160" s="38"/>
      <c r="N160" s="186"/>
      <c r="O160" s="186"/>
    </row>
    <row r="161">
      <c r="A161" s="144"/>
      <c r="B161" s="183"/>
      <c r="C161" s="70"/>
      <c r="D161" s="70"/>
      <c r="E161" s="70"/>
      <c r="F161" s="182"/>
      <c r="G161" s="184"/>
      <c r="H161" s="184"/>
      <c r="I161" s="33"/>
      <c r="J161" s="185"/>
      <c r="K161" s="42"/>
      <c r="L161" s="38"/>
      <c r="M161" s="38"/>
      <c r="N161" s="186"/>
      <c r="O161" s="186"/>
    </row>
    <row r="162">
      <c r="A162" s="144"/>
      <c r="B162" s="183"/>
      <c r="C162" s="70"/>
      <c r="D162" s="70"/>
      <c r="E162" s="70"/>
      <c r="F162" s="182"/>
      <c r="G162" s="184"/>
      <c r="H162" s="184"/>
      <c r="I162" s="33"/>
      <c r="J162" s="185"/>
      <c r="K162" s="42"/>
      <c r="L162" s="38"/>
      <c r="M162" s="38"/>
      <c r="N162" s="186"/>
      <c r="O162" s="186"/>
    </row>
    <row r="163">
      <c r="A163" s="144"/>
      <c r="B163" s="183"/>
      <c r="C163" s="70"/>
      <c r="D163" s="70"/>
      <c r="E163" s="70"/>
      <c r="F163" s="182"/>
      <c r="G163" s="184"/>
      <c r="H163" s="184"/>
      <c r="I163" s="33"/>
      <c r="J163" s="185"/>
      <c r="K163" s="42"/>
      <c r="L163" s="38"/>
      <c r="M163" s="38"/>
      <c r="N163" s="186"/>
      <c r="O163" s="186"/>
    </row>
    <row r="164">
      <c r="A164" s="144"/>
      <c r="B164" s="183"/>
      <c r="C164" s="70"/>
      <c r="D164" s="70"/>
      <c r="E164" s="70"/>
      <c r="F164" s="182"/>
      <c r="G164" s="184"/>
      <c r="H164" s="184"/>
      <c r="I164" s="33"/>
      <c r="J164" s="185"/>
      <c r="K164" s="42"/>
      <c r="L164" s="38"/>
      <c r="M164" s="38"/>
      <c r="N164" s="186"/>
      <c r="O164" s="186"/>
    </row>
    <row r="165">
      <c r="A165" s="144"/>
      <c r="B165" s="183"/>
      <c r="C165" s="70"/>
      <c r="D165" s="70"/>
      <c r="E165" s="70"/>
      <c r="F165" s="182"/>
      <c r="G165" s="184"/>
      <c r="H165" s="184"/>
      <c r="I165" s="33"/>
      <c r="J165" s="185"/>
      <c r="K165" s="42"/>
      <c r="L165" s="38"/>
      <c r="M165" s="38"/>
      <c r="N165" s="186"/>
      <c r="O165" s="186"/>
    </row>
    <row r="166">
      <c r="A166" s="144"/>
      <c r="B166" s="183"/>
      <c r="C166" s="70"/>
      <c r="D166" s="70"/>
      <c r="E166" s="70"/>
      <c r="F166" s="182"/>
      <c r="G166" s="184"/>
      <c r="H166" s="184"/>
      <c r="I166" s="33"/>
      <c r="J166" s="185"/>
      <c r="K166" s="42"/>
      <c r="L166" s="38"/>
      <c r="M166" s="38"/>
      <c r="N166" s="186"/>
      <c r="O166" s="186"/>
    </row>
    <row r="167">
      <c r="A167" s="144"/>
      <c r="B167" s="183"/>
      <c r="C167" s="70"/>
      <c r="D167" s="70"/>
      <c r="E167" s="70"/>
      <c r="F167" s="182"/>
      <c r="G167" s="184"/>
      <c r="H167" s="184"/>
      <c r="I167" s="33"/>
      <c r="J167" s="185"/>
      <c r="K167" s="42"/>
      <c r="L167" s="38"/>
      <c r="M167" s="38"/>
      <c r="N167" s="186"/>
      <c r="O167" s="186"/>
    </row>
    <row r="168">
      <c r="A168" s="144"/>
      <c r="B168" s="183"/>
      <c r="C168" s="70"/>
      <c r="D168" s="70"/>
      <c r="E168" s="70"/>
      <c r="F168" s="182"/>
      <c r="G168" s="184"/>
      <c r="H168" s="184"/>
      <c r="I168" s="33"/>
      <c r="J168" s="185"/>
      <c r="K168" s="42"/>
      <c r="L168" s="38"/>
      <c r="M168" s="38"/>
      <c r="N168" s="186"/>
      <c r="O168" s="186"/>
    </row>
    <row r="169">
      <c r="A169" s="144"/>
      <c r="B169" s="183"/>
      <c r="C169" s="70"/>
      <c r="D169" s="70"/>
      <c r="E169" s="70"/>
      <c r="F169" s="182"/>
      <c r="G169" s="184"/>
      <c r="H169" s="184"/>
      <c r="I169" s="33"/>
      <c r="J169" s="185"/>
      <c r="K169" s="42"/>
      <c r="L169" s="38"/>
      <c r="M169" s="38"/>
      <c r="N169" s="186"/>
      <c r="O169" s="186"/>
    </row>
    <row r="170">
      <c r="A170" s="144"/>
      <c r="B170" s="183"/>
      <c r="C170" s="70"/>
      <c r="D170" s="70"/>
      <c r="E170" s="70"/>
      <c r="F170" s="182"/>
      <c r="G170" s="184"/>
      <c r="H170" s="184"/>
      <c r="I170" s="33"/>
      <c r="J170" s="185"/>
      <c r="K170" s="42"/>
      <c r="L170" s="38"/>
      <c r="M170" s="38"/>
      <c r="N170" s="186"/>
      <c r="O170" s="186"/>
    </row>
    <row r="171">
      <c r="A171" s="144"/>
      <c r="B171" s="183"/>
      <c r="C171" s="70"/>
      <c r="D171" s="70"/>
      <c r="E171" s="70"/>
      <c r="F171" s="182"/>
      <c r="G171" s="184"/>
      <c r="H171" s="184"/>
      <c r="I171" s="33"/>
      <c r="J171" s="185"/>
      <c r="K171" s="42"/>
      <c r="L171" s="38"/>
      <c r="M171" s="38"/>
      <c r="N171" s="186"/>
      <c r="O171" s="186"/>
    </row>
    <row r="172">
      <c r="A172" s="144"/>
      <c r="B172" s="183"/>
      <c r="C172" s="70"/>
      <c r="D172" s="70"/>
      <c r="E172" s="70"/>
      <c r="F172" s="182"/>
      <c r="G172" s="184"/>
      <c r="H172" s="184"/>
      <c r="I172" s="33"/>
      <c r="J172" s="185"/>
      <c r="K172" s="42"/>
      <c r="L172" s="38"/>
      <c r="M172" s="38"/>
      <c r="N172" s="186"/>
      <c r="O172" s="186"/>
    </row>
    <row r="173">
      <c r="A173" s="144"/>
      <c r="B173" s="183"/>
      <c r="C173" s="70"/>
      <c r="D173" s="70"/>
      <c r="E173" s="70"/>
      <c r="F173" s="182"/>
      <c r="G173" s="184"/>
      <c r="H173" s="184"/>
      <c r="I173" s="33"/>
      <c r="J173" s="185"/>
      <c r="K173" s="42"/>
      <c r="L173" s="38"/>
      <c r="M173" s="38"/>
      <c r="N173" s="186"/>
      <c r="O173" s="186"/>
    </row>
    <row r="174">
      <c r="A174" s="144"/>
      <c r="B174" s="183"/>
      <c r="C174" s="70"/>
      <c r="D174" s="70"/>
      <c r="E174" s="70"/>
      <c r="F174" s="182"/>
      <c r="G174" s="184"/>
      <c r="H174" s="184"/>
      <c r="I174" s="33"/>
      <c r="J174" s="185"/>
      <c r="K174" s="42"/>
      <c r="L174" s="38"/>
      <c r="M174" s="38"/>
      <c r="N174" s="186"/>
      <c r="O174" s="186"/>
    </row>
    <row r="175">
      <c r="A175" s="144"/>
      <c r="B175" s="183"/>
      <c r="C175" s="70"/>
      <c r="D175" s="70"/>
      <c r="E175" s="70"/>
      <c r="F175" s="182"/>
      <c r="G175" s="184"/>
      <c r="H175" s="184"/>
      <c r="I175" s="33"/>
      <c r="J175" s="185"/>
      <c r="K175" s="42"/>
      <c r="L175" s="38"/>
      <c r="M175" s="38"/>
      <c r="N175" s="186"/>
      <c r="O175" s="186"/>
    </row>
    <row r="176">
      <c r="A176" s="144"/>
      <c r="B176" s="183"/>
      <c r="C176" s="70"/>
      <c r="D176" s="70"/>
      <c r="E176" s="70"/>
      <c r="F176" s="182"/>
      <c r="G176" s="184"/>
      <c r="H176" s="184"/>
      <c r="I176" s="33"/>
      <c r="J176" s="185"/>
      <c r="K176" s="42"/>
      <c r="L176" s="38"/>
      <c r="M176" s="38"/>
      <c r="N176" s="186"/>
      <c r="O176" s="186"/>
    </row>
    <row r="177">
      <c r="A177" s="144"/>
      <c r="B177" s="183"/>
      <c r="C177" s="70"/>
      <c r="D177" s="70"/>
      <c r="E177" s="70"/>
      <c r="F177" s="182"/>
      <c r="G177" s="184"/>
      <c r="H177" s="184"/>
      <c r="I177" s="33"/>
      <c r="J177" s="185"/>
      <c r="K177" s="42"/>
      <c r="L177" s="38"/>
      <c r="M177" s="38"/>
      <c r="N177" s="186"/>
      <c r="O177" s="186"/>
    </row>
    <row r="178">
      <c r="A178" s="144"/>
      <c r="B178" s="183"/>
      <c r="C178" s="70"/>
      <c r="D178" s="70"/>
      <c r="E178" s="70"/>
      <c r="F178" s="182"/>
      <c r="G178" s="184"/>
      <c r="H178" s="184"/>
      <c r="I178" s="33"/>
      <c r="J178" s="185"/>
      <c r="K178" s="42"/>
      <c r="L178" s="38"/>
      <c r="M178" s="38"/>
      <c r="N178" s="186"/>
      <c r="O178" s="186"/>
    </row>
    <row r="179">
      <c r="A179" s="144"/>
      <c r="B179" s="183"/>
      <c r="C179" s="70"/>
      <c r="D179" s="70"/>
      <c r="E179" s="70"/>
      <c r="F179" s="182"/>
      <c r="G179" s="184"/>
      <c r="H179" s="184"/>
      <c r="I179" s="33"/>
      <c r="J179" s="185"/>
      <c r="K179" s="42"/>
      <c r="L179" s="38"/>
      <c r="M179" s="38"/>
      <c r="N179" s="186"/>
      <c r="O179" s="186"/>
    </row>
    <row r="180">
      <c r="A180" s="144"/>
      <c r="B180" s="183"/>
      <c r="C180" s="70"/>
      <c r="D180" s="70"/>
      <c r="E180" s="70"/>
      <c r="F180" s="182"/>
      <c r="G180" s="184"/>
      <c r="H180" s="184"/>
      <c r="I180" s="33"/>
      <c r="J180" s="185"/>
      <c r="K180" s="42"/>
      <c r="L180" s="38"/>
      <c r="M180" s="38"/>
      <c r="N180" s="186"/>
      <c r="O180" s="186"/>
    </row>
    <row r="181">
      <c r="A181" s="144"/>
      <c r="B181" s="183"/>
      <c r="C181" s="70"/>
      <c r="D181" s="70"/>
      <c r="E181" s="70"/>
      <c r="F181" s="182"/>
      <c r="G181" s="184"/>
      <c r="H181" s="184"/>
      <c r="I181" s="33"/>
      <c r="J181" s="185"/>
      <c r="K181" s="42"/>
      <c r="L181" s="38"/>
      <c r="M181" s="38"/>
      <c r="N181" s="186"/>
      <c r="O181" s="186"/>
    </row>
    <row r="182">
      <c r="A182" s="144"/>
      <c r="B182" s="183"/>
      <c r="C182" s="70"/>
      <c r="D182" s="70"/>
      <c r="E182" s="70"/>
      <c r="F182" s="182"/>
      <c r="G182" s="184"/>
      <c r="H182" s="184"/>
      <c r="I182" s="33"/>
      <c r="J182" s="185"/>
      <c r="K182" s="42"/>
      <c r="L182" s="38"/>
      <c r="M182" s="38"/>
      <c r="N182" s="186"/>
      <c r="O182" s="186"/>
    </row>
    <row r="183">
      <c r="A183" s="144"/>
      <c r="B183" s="183"/>
      <c r="C183" s="70"/>
      <c r="D183" s="70"/>
      <c r="E183" s="70"/>
      <c r="F183" s="182"/>
      <c r="G183" s="184"/>
      <c r="H183" s="184"/>
      <c r="I183" s="33"/>
      <c r="J183" s="185"/>
      <c r="K183" s="42"/>
      <c r="L183" s="38"/>
      <c r="M183" s="38"/>
      <c r="N183" s="186"/>
      <c r="O183" s="186"/>
    </row>
    <row r="184">
      <c r="A184" s="144"/>
      <c r="B184" s="183"/>
      <c r="C184" s="70"/>
      <c r="D184" s="70"/>
      <c r="E184" s="70"/>
      <c r="F184" s="182"/>
      <c r="G184" s="184"/>
      <c r="H184" s="184"/>
      <c r="I184" s="33"/>
      <c r="J184" s="185"/>
      <c r="K184" s="42"/>
      <c r="L184" s="38"/>
      <c r="M184" s="38"/>
      <c r="N184" s="186"/>
      <c r="O184" s="186"/>
    </row>
    <row r="185">
      <c r="A185" s="144"/>
      <c r="B185" s="183"/>
      <c r="C185" s="70"/>
      <c r="D185" s="70"/>
      <c r="E185" s="70"/>
      <c r="F185" s="182"/>
      <c r="G185" s="184"/>
      <c r="H185" s="184"/>
      <c r="I185" s="33"/>
      <c r="J185" s="185"/>
      <c r="K185" s="42"/>
      <c r="L185" s="38"/>
      <c r="M185" s="38"/>
      <c r="N185" s="186"/>
      <c r="O185" s="186"/>
    </row>
    <row r="186">
      <c r="A186" s="144"/>
      <c r="B186" s="183"/>
      <c r="C186" s="70"/>
      <c r="D186" s="70"/>
      <c r="E186" s="70"/>
      <c r="F186" s="182"/>
      <c r="G186" s="184"/>
      <c r="H186" s="184"/>
      <c r="I186" s="33"/>
      <c r="J186" s="185"/>
      <c r="K186" s="42"/>
      <c r="L186" s="38"/>
      <c r="M186" s="38"/>
      <c r="N186" s="186"/>
      <c r="O186" s="186"/>
    </row>
    <row r="187">
      <c r="A187" s="144"/>
      <c r="B187" s="183"/>
      <c r="C187" s="70"/>
      <c r="D187" s="70"/>
      <c r="E187" s="70"/>
      <c r="F187" s="182"/>
      <c r="G187" s="184"/>
      <c r="H187" s="184"/>
      <c r="I187" s="33"/>
      <c r="J187" s="185"/>
      <c r="K187" s="42"/>
      <c r="L187" s="38"/>
      <c r="M187" s="38"/>
      <c r="N187" s="186"/>
      <c r="O187" s="186"/>
    </row>
    <row r="188">
      <c r="A188" s="144"/>
      <c r="B188" s="183"/>
      <c r="C188" s="70"/>
      <c r="D188" s="70"/>
      <c r="E188" s="70"/>
      <c r="F188" s="182"/>
      <c r="G188" s="184"/>
      <c r="H188" s="184"/>
      <c r="I188" s="33"/>
      <c r="J188" s="185"/>
      <c r="K188" s="42"/>
      <c r="L188" s="38"/>
      <c r="M188" s="38"/>
      <c r="N188" s="186"/>
      <c r="O188" s="186"/>
    </row>
    <row r="189">
      <c r="A189" s="144"/>
      <c r="B189" s="183"/>
      <c r="C189" s="70"/>
      <c r="D189" s="70"/>
      <c r="E189" s="70"/>
      <c r="F189" s="182"/>
      <c r="G189" s="184"/>
      <c r="H189" s="184"/>
      <c r="I189" s="33"/>
      <c r="J189" s="185"/>
      <c r="K189" s="42"/>
      <c r="L189" s="38"/>
      <c r="M189" s="38"/>
      <c r="N189" s="186"/>
      <c r="O189" s="186"/>
    </row>
    <row r="190">
      <c r="A190" s="144"/>
      <c r="B190" s="183"/>
      <c r="C190" s="70"/>
      <c r="D190" s="70"/>
      <c r="E190" s="70"/>
      <c r="F190" s="182"/>
      <c r="G190" s="184"/>
      <c r="H190" s="184"/>
      <c r="I190" s="33"/>
      <c r="J190" s="185"/>
      <c r="K190" s="42"/>
      <c r="L190" s="38"/>
      <c r="M190" s="38"/>
      <c r="N190" s="186"/>
      <c r="O190" s="186"/>
    </row>
    <row r="191">
      <c r="A191" s="144"/>
      <c r="B191" s="183"/>
      <c r="C191" s="70"/>
      <c r="D191" s="70"/>
      <c r="E191" s="70"/>
      <c r="F191" s="182"/>
      <c r="G191" s="184"/>
      <c r="H191" s="184"/>
      <c r="I191" s="33"/>
      <c r="J191" s="185"/>
      <c r="K191" s="42"/>
      <c r="L191" s="38"/>
      <c r="M191" s="38"/>
      <c r="N191" s="186"/>
      <c r="O191" s="186"/>
    </row>
    <row r="192">
      <c r="A192" s="144"/>
      <c r="B192" s="183"/>
      <c r="C192" s="70"/>
      <c r="D192" s="70"/>
      <c r="E192" s="70"/>
      <c r="F192" s="182"/>
      <c r="G192" s="184"/>
      <c r="H192" s="184"/>
      <c r="I192" s="33"/>
      <c r="J192" s="185"/>
      <c r="K192" s="42"/>
      <c r="L192" s="38"/>
      <c r="M192" s="38"/>
      <c r="N192" s="186"/>
      <c r="O192" s="186"/>
    </row>
    <row r="193">
      <c r="A193" s="144"/>
      <c r="B193" s="183"/>
      <c r="C193" s="70"/>
      <c r="D193" s="70"/>
      <c r="E193" s="70"/>
      <c r="F193" s="182"/>
      <c r="G193" s="184"/>
      <c r="H193" s="184"/>
      <c r="I193" s="33"/>
      <c r="J193" s="185"/>
      <c r="K193" s="42"/>
      <c r="L193" s="38"/>
      <c r="M193" s="38"/>
      <c r="N193" s="186"/>
      <c r="O193" s="186"/>
    </row>
    <row r="194">
      <c r="A194" s="144"/>
      <c r="B194" s="183"/>
      <c r="C194" s="70"/>
      <c r="D194" s="70"/>
      <c r="E194" s="70"/>
      <c r="F194" s="182"/>
      <c r="G194" s="184"/>
      <c r="H194" s="184"/>
      <c r="I194" s="33"/>
      <c r="J194" s="185"/>
      <c r="K194" s="42"/>
      <c r="L194" s="38"/>
      <c r="M194" s="38"/>
      <c r="N194" s="186"/>
      <c r="O194" s="186"/>
    </row>
    <row r="195">
      <c r="A195" s="144"/>
      <c r="B195" s="183"/>
      <c r="C195" s="70"/>
      <c r="D195" s="70"/>
      <c r="E195" s="70"/>
      <c r="F195" s="182"/>
      <c r="G195" s="184"/>
      <c r="H195" s="184"/>
      <c r="I195" s="33"/>
      <c r="J195" s="185"/>
      <c r="K195" s="42"/>
      <c r="L195" s="38"/>
      <c r="M195" s="38"/>
      <c r="N195" s="186"/>
      <c r="O195" s="186"/>
    </row>
    <row r="196">
      <c r="A196" s="144"/>
      <c r="B196" s="183"/>
      <c r="C196" s="70"/>
      <c r="D196" s="70"/>
      <c r="E196" s="70"/>
      <c r="F196" s="182"/>
      <c r="G196" s="184"/>
      <c r="H196" s="184"/>
      <c r="I196" s="33"/>
      <c r="J196" s="185"/>
      <c r="K196" s="42"/>
      <c r="L196" s="38"/>
      <c r="M196" s="38"/>
      <c r="N196" s="186"/>
      <c r="O196" s="186"/>
    </row>
    <row r="197">
      <c r="A197" s="144"/>
      <c r="B197" s="183"/>
      <c r="C197" s="70"/>
      <c r="D197" s="70"/>
      <c r="E197" s="70"/>
      <c r="F197" s="182"/>
      <c r="G197" s="184"/>
      <c r="H197" s="184"/>
      <c r="I197" s="33"/>
      <c r="J197" s="185"/>
      <c r="K197" s="42"/>
      <c r="L197" s="38"/>
      <c r="M197" s="38"/>
      <c r="N197" s="186"/>
      <c r="O197" s="186"/>
    </row>
    <row r="198">
      <c r="A198" s="144"/>
      <c r="B198" s="183"/>
      <c r="C198" s="70"/>
      <c r="D198" s="70"/>
      <c r="E198" s="70"/>
      <c r="F198" s="182"/>
      <c r="G198" s="184"/>
      <c r="H198" s="184"/>
      <c r="I198" s="33"/>
      <c r="J198" s="185"/>
      <c r="K198" s="42"/>
      <c r="L198" s="38"/>
      <c r="M198" s="38"/>
      <c r="N198" s="186"/>
      <c r="O198" s="186"/>
    </row>
    <row r="199">
      <c r="A199" s="144"/>
      <c r="B199" s="183"/>
      <c r="C199" s="70"/>
      <c r="D199" s="70"/>
      <c r="E199" s="70"/>
      <c r="F199" s="182"/>
      <c r="G199" s="184"/>
      <c r="H199" s="184"/>
      <c r="I199" s="33"/>
      <c r="J199" s="185"/>
      <c r="K199" s="42"/>
      <c r="L199" s="38"/>
      <c r="M199" s="38"/>
      <c r="N199" s="186"/>
      <c r="O199" s="186"/>
    </row>
    <row r="200">
      <c r="A200" s="144"/>
      <c r="B200" s="183"/>
      <c r="C200" s="70"/>
      <c r="D200" s="70"/>
      <c r="E200" s="70"/>
      <c r="F200" s="182"/>
      <c r="G200" s="184"/>
      <c r="H200" s="184"/>
      <c r="I200" s="33"/>
      <c r="J200" s="185"/>
      <c r="K200" s="42"/>
      <c r="L200" s="38"/>
      <c r="M200" s="38"/>
      <c r="N200" s="186"/>
      <c r="O200" s="186"/>
    </row>
    <row r="201">
      <c r="A201" s="144"/>
      <c r="B201" s="183"/>
      <c r="C201" s="70"/>
      <c r="D201" s="70"/>
      <c r="E201" s="70"/>
      <c r="F201" s="182"/>
      <c r="G201" s="184"/>
      <c r="H201" s="184"/>
      <c r="I201" s="33"/>
      <c r="J201" s="185"/>
      <c r="K201" s="42"/>
      <c r="L201" s="38"/>
      <c r="M201" s="38"/>
      <c r="N201" s="186"/>
      <c r="O201" s="186"/>
    </row>
    <row r="202">
      <c r="A202" s="144"/>
      <c r="B202" s="183"/>
      <c r="C202" s="70"/>
      <c r="D202" s="70"/>
      <c r="E202" s="70"/>
      <c r="F202" s="182"/>
      <c r="G202" s="184"/>
      <c r="H202" s="184"/>
      <c r="I202" s="33"/>
      <c r="J202" s="185"/>
      <c r="K202" s="42"/>
      <c r="L202" s="38"/>
      <c r="M202" s="38"/>
      <c r="N202" s="186"/>
      <c r="O202" s="186"/>
    </row>
    <row r="203">
      <c r="A203" s="144"/>
      <c r="B203" s="183"/>
      <c r="C203" s="70"/>
      <c r="D203" s="70"/>
      <c r="E203" s="70"/>
      <c r="F203" s="182"/>
      <c r="G203" s="184"/>
      <c r="H203" s="184"/>
      <c r="I203" s="33"/>
      <c r="J203" s="185"/>
      <c r="K203" s="42"/>
      <c r="L203" s="38"/>
      <c r="M203" s="38"/>
      <c r="N203" s="186"/>
      <c r="O203" s="186"/>
    </row>
    <row r="204">
      <c r="A204" s="144"/>
      <c r="B204" s="183"/>
      <c r="C204" s="70"/>
      <c r="D204" s="70"/>
      <c r="E204" s="70"/>
      <c r="F204" s="182"/>
      <c r="G204" s="184"/>
      <c r="H204" s="184"/>
      <c r="I204" s="33"/>
      <c r="J204" s="185"/>
      <c r="K204" s="42"/>
      <c r="L204" s="38"/>
      <c r="M204" s="38"/>
      <c r="N204" s="186"/>
      <c r="O204" s="186"/>
    </row>
    <row r="205">
      <c r="A205" s="144"/>
      <c r="B205" s="183"/>
      <c r="C205" s="70"/>
      <c r="D205" s="70"/>
      <c r="E205" s="70"/>
      <c r="F205" s="182"/>
      <c r="G205" s="184"/>
      <c r="H205" s="184"/>
      <c r="I205" s="33"/>
      <c r="J205" s="185"/>
      <c r="K205" s="42"/>
      <c r="L205" s="38"/>
      <c r="M205" s="38"/>
      <c r="N205" s="186"/>
      <c r="O205" s="186"/>
    </row>
    <row r="206">
      <c r="A206" s="144"/>
      <c r="B206" s="183"/>
      <c r="C206" s="70"/>
      <c r="D206" s="70"/>
      <c r="E206" s="70"/>
      <c r="F206" s="182"/>
      <c r="G206" s="184"/>
      <c r="H206" s="184"/>
      <c r="I206" s="33"/>
      <c r="J206" s="185"/>
      <c r="K206" s="42"/>
      <c r="L206" s="38"/>
      <c r="M206" s="38"/>
      <c r="N206" s="186"/>
      <c r="O206" s="186"/>
    </row>
    <row r="207">
      <c r="A207" s="144"/>
      <c r="B207" s="183"/>
      <c r="C207" s="70"/>
      <c r="D207" s="70"/>
      <c r="E207" s="70"/>
      <c r="F207" s="182"/>
      <c r="G207" s="184"/>
      <c r="H207" s="184"/>
      <c r="I207" s="33"/>
      <c r="J207" s="185"/>
      <c r="K207" s="42"/>
      <c r="L207" s="38"/>
      <c r="M207" s="38"/>
      <c r="N207" s="186"/>
      <c r="O207" s="186"/>
    </row>
    <row r="208">
      <c r="A208" s="144"/>
      <c r="B208" s="183"/>
      <c r="C208" s="70"/>
      <c r="D208" s="70"/>
      <c r="E208" s="70"/>
      <c r="F208" s="182"/>
      <c r="G208" s="184"/>
      <c r="H208" s="184"/>
      <c r="I208" s="33"/>
      <c r="J208" s="185"/>
      <c r="K208" s="42"/>
      <c r="L208" s="38"/>
      <c r="M208" s="38"/>
      <c r="N208" s="186"/>
      <c r="O208" s="186"/>
    </row>
    <row r="209">
      <c r="A209" s="144"/>
      <c r="B209" s="183"/>
      <c r="C209" s="70"/>
      <c r="D209" s="70"/>
      <c r="E209" s="70"/>
      <c r="F209" s="182"/>
      <c r="G209" s="184"/>
      <c r="H209" s="184"/>
      <c r="I209" s="33"/>
      <c r="J209" s="185"/>
      <c r="K209" s="42"/>
      <c r="L209" s="38"/>
      <c r="M209" s="38"/>
      <c r="N209" s="186"/>
      <c r="O209" s="186"/>
    </row>
    <row r="210">
      <c r="A210" s="144"/>
      <c r="B210" s="183"/>
      <c r="C210" s="70"/>
      <c r="D210" s="70"/>
      <c r="E210" s="70"/>
      <c r="F210" s="182"/>
      <c r="G210" s="184"/>
      <c r="H210" s="184"/>
      <c r="I210" s="33"/>
      <c r="J210" s="185"/>
      <c r="K210" s="42"/>
      <c r="L210" s="38"/>
      <c r="M210" s="38"/>
      <c r="N210" s="186"/>
      <c r="O210" s="186"/>
    </row>
    <row r="211">
      <c r="A211" s="144"/>
      <c r="B211" s="183"/>
      <c r="C211" s="70"/>
      <c r="D211" s="70"/>
      <c r="E211" s="70"/>
      <c r="F211" s="182"/>
      <c r="G211" s="184"/>
      <c r="H211" s="184"/>
      <c r="I211" s="33"/>
      <c r="J211" s="185"/>
      <c r="K211" s="42"/>
      <c r="L211" s="38"/>
      <c r="M211" s="38"/>
      <c r="N211" s="186"/>
      <c r="O211" s="186"/>
    </row>
    <row r="212">
      <c r="A212" s="144"/>
      <c r="B212" s="183"/>
      <c r="C212" s="70"/>
      <c r="D212" s="70"/>
      <c r="E212" s="70"/>
      <c r="F212" s="182"/>
      <c r="G212" s="184"/>
      <c r="H212" s="184"/>
      <c r="I212" s="33"/>
      <c r="J212" s="185"/>
      <c r="K212" s="42"/>
      <c r="L212" s="38"/>
      <c r="M212" s="38"/>
      <c r="N212" s="186"/>
      <c r="O212" s="186"/>
    </row>
    <row r="213">
      <c r="A213" s="144"/>
      <c r="B213" s="183"/>
      <c r="C213" s="70"/>
      <c r="D213" s="70"/>
      <c r="E213" s="70"/>
      <c r="F213" s="182"/>
      <c r="G213" s="184"/>
      <c r="H213" s="184"/>
      <c r="I213" s="33"/>
      <c r="J213" s="185"/>
      <c r="K213" s="42"/>
      <c r="L213" s="38"/>
      <c r="M213" s="38"/>
      <c r="N213" s="186"/>
      <c r="O213" s="186"/>
    </row>
    <row r="214">
      <c r="A214" s="144"/>
      <c r="B214" s="183"/>
      <c r="C214" s="70"/>
      <c r="D214" s="70"/>
      <c r="E214" s="70"/>
      <c r="F214" s="182"/>
      <c r="G214" s="184"/>
      <c r="H214" s="184"/>
      <c r="I214" s="33"/>
      <c r="J214" s="185"/>
      <c r="K214" s="42"/>
      <c r="L214" s="38"/>
      <c r="M214" s="38"/>
      <c r="N214" s="186"/>
      <c r="O214" s="186"/>
    </row>
    <row r="215">
      <c r="A215" s="144"/>
      <c r="B215" s="183"/>
      <c r="C215" s="70"/>
      <c r="D215" s="70"/>
      <c r="E215" s="70"/>
      <c r="F215" s="182"/>
      <c r="G215" s="184"/>
      <c r="H215" s="184"/>
      <c r="I215" s="33"/>
      <c r="J215" s="185"/>
      <c r="K215" s="42"/>
      <c r="L215" s="38"/>
      <c r="M215" s="38"/>
      <c r="N215" s="186"/>
      <c r="O215" s="186"/>
    </row>
    <row r="216">
      <c r="A216" s="144"/>
      <c r="B216" s="183"/>
      <c r="C216" s="70"/>
      <c r="D216" s="70"/>
      <c r="E216" s="70"/>
      <c r="F216" s="182"/>
      <c r="G216" s="184"/>
      <c r="H216" s="184"/>
      <c r="I216" s="33"/>
      <c r="J216" s="185"/>
      <c r="K216" s="42"/>
      <c r="L216" s="38"/>
      <c r="M216" s="38"/>
      <c r="N216" s="186"/>
      <c r="O216" s="186"/>
    </row>
    <row r="217">
      <c r="A217" s="144"/>
      <c r="B217" s="183"/>
      <c r="C217" s="70"/>
      <c r="D217" s="70"/>
      <c r="E217" s="70"/>
      <c r="F217" s="182"/>
      <c r="G217" s="184"/>
      <c r="H217" s="184"/>
      <c r="I217" s="33"/>
      <c r="J217" s="185"/>
      <c r="K217" s="42"/>
      <c r="L217" s="38"/>
      <c r="M217" s="38"/>
      <c r="N217" s="186"/>
      <c r="O217" s="186"/>
    </row>
    <row r="218">
      <c r="A218" s="144"/>
      <c r="B218" s="183"/>
      <c r="C218" s="70"/>
      <c r="D218" s="70"/>
      <c r="E218" s="70"/>
      <c r="F218" s="182"/>
      <c r="G218" s="184"/>
      <c r="H218" s="184"/>
      <c r="I218" s="33"/>
      <c r="J218" s="185"/>
      <c r="K218" s="42"/>
      <c r="L218" s="38"/>
      <c r="M218" s="38"/>
      <c r="N218" s="186"/>
      <c r="O218" s="186"/>
    </row>
    <row r="219">
      <c r="A219" s="144"/>
      <c r="B219" s="183"/>
      <c r="C219" s="70"/>
      <c r="D219" s="70"/>
      <c r="E219" s="70"/>
      <c r="F219" s="182"/>
      <c r="G219" s="184"/>
      <c r="H219" s="184"/>
      <c r="I219" s="33"/>
      <c r="J219" s="185"/>
      <c r="K219" s="42"/>
      <c r="L219" s="38"/>
      <c r="M219" s="38"/>
      <c r="N219" s="186"/>
      <c r="O219" s="186"/>
    </row>
    <row r="220">
      <c r="A220" s="144"/>
      <c r="B220" s="183"/>
      <c r="C220" s="70"/>
      <c r="D220" s="70"/>
      <c r="E220" s="70"/>
      <c r="F220" s="182"/>
      <c r="G220" s="184"/>
      <c r="H220" s="184"/>
      <c r="I220" s="33"/>
      <c r="J220" s="185"/>
      <c r="K220" s="42"/>
      <c r="L220" s="38"/>
      <c r="M220" s="38"/>
      <c r="N220" s="186"/>
      <c r="O220" s="186"/>
    </row>
    <row r="221">
      <c r="A221" s="144"/>
      <c r="B221" s="183"/>
      <c r="C221" s="70"/>
      <c r="D221" s="70"/>
      <c r="E221" s="70"/>
      <c r="F221" s="182"/>
      <c r="G221" s="184"/>
      <c r="H221" s="184"/>
      <c r="I221" s="33"/>
      <c r="J221" s="185"/>
      <c r="K221" s="42"/>
      <c r="L221" s="38"/>
      <c r="M221" s="38"/>
      <c r="N221" s="186"/>
      <c r="O221" s="186"/>
    </row>
    <row r="222">
      <c r="A222" s="144"/>
      <c r="B222" s="183"/>
      <c r="C222" s="70"/>
      <c r="D222" s="70"/>
      <c r="E222" s="70"/>
      <c r="F222" s="182"/>
      <c r="G222" s="184"/>
      <c r="H222" s="184"/>
      <c r="I222" s="33"/>
      <c r="J222" s="185"/>
      <c r="K222" s="42"/>
      <c r="L222" s="38"/>
      <c r="M222" s="38"/>
      <c r="N222" s="186"/>
      <c r="O222" s="186"/>
    </row>
    <row r="223">
      <c r="A223" s="144"/>
      <c r="B223" s="183"/>
      <c r="C223" s="70"/>
      <c r="D223" s="70"/>
      <c r="E223" s="70"/>
      <c r="F223" s="182"/>
      <c r="G223" s="184"/>
      <c r="H223" s="184"/>
      <c r="I223" s="33"/>
      <c r="J223" s="185"/>
      <c r="K223" s="42"/>
      <c r="L223" s="38"/>
      <c r="M223" s="38"/>
      <c r="N223" s="186"/>
      <c r="O223" s="186"/>
    </row>
    <row r="224">
      <c r="A224" s="144"/>
      <c r="B224" s="183"/>
      <c r="C224" s="70"/>
      <c r="D224" s="70"/>
      <c r="E224" s="70"/>
      <c r="F224" s="182"/>
      <c r="G224" s="184"/>
      <c r="H224" s="184"/>
      <c r="I224" s="33"/>
      <c r="J224" s="185"/>
      <c r="K224" s="42"/>
      <c r="L224" s="38"/>
      <c r="M224" s="38"/>
      <c r="N224" s="186"/>
      <c r="O224" s="186"/>
    </row>
    <row r="225">
      <c r="A225" s="144"/>
      <c r="B225" s="183"/>
      <c r="C225" s="70"/>
      <c r="D225" s="70"/>
      <c r="E225" s="70"/>
      <c r="F225" s="182"/>
      <c r="G225" s="184"/>
      <c r="H225" s="184"/>
      <c r="I225" s="33"/>
      <c r="J225" s="185"/>
      <c r="K225" s="42"/>
      <c r="L225" s="38"/>
      <c r="M225" s="38"/>
      <c r="N225" s="186"/>
      <c r="O225" s="186"/>
    </row>
    <row r="226">
      <c r="A226" s="144"/>
      <c r="B226" s="183"/>
      <c r="C226" s="70"/>
      <c r="D226" s="70"/>
      <c r="E226" s="70"/>
      <c r="F226" s="182"/>
      <c r="G226" s="184"/>
      <c r="H226" s="184"/>
      <c r="I226" s="33"/>
      <c r="J226" s="185"/>
      <c r="K226" s="42"/>
      <c r="L226" s="38"/>
      <c r="M226" s="38"/>
      <c r="N226" s="186"/>
      <c r="O226" s="186"/>
    </row>
    <row r="227">
      <c r="A227" s="144"/>
      <c r="B227" s="183"/>
      <c r="C227" s="70"/>
      <c r="D227" s="70"/>
      <c r="E227" s="70"/>
      <c r="F227" s="182"/>
      <c r="G227" s="184"/>
      <c r="H227" s="184"/>
      <c r="I227" s="33"/>
      <c r="J227" s="185"/>
      <c r="K227" s="42"/>
      <c r="L227" s="38"/>
      <c r="M227" s="38"/>
      <c r="N227" s="186"/>
      <c r="O227" s="186"/>
    </row>
    <row r="228">
      <c r="A228" s="144"/>
      <c r="B228" s="183"/>
      <c r="C228" s="70"/>
      <c r="D228" s="70"/>
      <c r="E228" s="70"/>
      <c r="F228" s="182"/>
      <c r="G228" s="184"/>
      <c r="H228" s="184"/>
      <c r="I228" s="33"/>
      <c r="J228" s="185"/>
      <c r="K228" s="42"/>
      <c r="L228" s="38"/>
      <c r="M228" s="38"/>
      <c r="N228" s="186"/>
      <c r="O228" s="186"/>
    </row>
    <row r="229">
      <c r="A229" s="144"/>
      <c r="B229" s="183"/>
      <c r="C229" s="70"/>
      <c r="D229" s="70"/>
      <c r="E229" s="70"/>
      <c r="F229" s="182"/>
      <c r="G229" s="184"/>
      <c r="H229" s="184"/>
      <c r="I229" s="33"/>
      <c r="J229" s="185"/>
      <c r="K229" s="42"/>
      <c r="L229" s="38"/>
      <c r="M229" s="38"/>
      <c r="N229" s="186"/>
      <c r="O229" s="186"/>
    </row>
    <row r="230">
      <c r="A230" s="144"/>
      <c r="B230" s="183"/>
      <c r="C230" s="70"/>
      <c r="D230" s="70"/>
      <c r="E230" s="70"/>
      <c r="F230" s="182"/>
      <c r="G230" s="184"/>
      <c r="H230" s="184"/>
      <c r="I230" s="33"/>
      <c r="J230" s="185"/>
      <c r="K230" s="42"/>
      <c r="L230" s="38"/>
      <c r="M230" s="38"/>
      <c r="N230" s="186"/>
      <c r="O230" s="186"/>
    </row>
    <row r="231">
      <c r="A231" s="144"/>
      <c r="B231" s="183"/>
      <c r="C231" s="70"/>
      <c r="D231" s="70"/>
      <c r="E231" s="70"/>
      <c r="F231" s="182"/>
      <c r="G231" s="184"/>
      <c r="H231" s="184"/>
      <c r="I231" s="33"/>
      <c r="J231" s="185"/>
      <c r="K231" s="42"/>
      <c r="L231" s="38"/>
      <c r="M231" s="38"/>
      <c r="N231" s="186"/>
      <c r="O231" s="186"/>
    </row>
    <row r="232">
      <c r="A232" s="144"/>
      <c r="B232" s="183"/>
      <c r="C232" s="70"/>
      <c r="D232" s="70"/>
      <c r="E232" s="70"/>
      <c r="F232" s="182"/>
      <c r="G232" s="184"/>
      <c r="H232" s="184"/>
      <c r="I232" s="33"/>
      <c r="J232" s="185"/>
      <c r="K232" s="42"/>
      <c r="L232" s="38"/>
      <c r="M232" s="38"/>
      <c r="N232" s="186"/>
      <c r="O232" s="186"/>
    </row>
    <row r="233">
      <c r="A233" s="144"/>
      <c r="B233" s="183"/>
      <c r="C233" s="70"/>
      <c r="D233" s="70"/>
      <c r="E233" s="70"/>
      <c r="F233" s="182"/>
      <c r="G233" s="184"/>
      <c r="H233" s="184"/>
      <c r="I233" s="33"/>
      <c r="J233" s="185"/>
      <c r="K233" s="42"/>
      <c r="L233" s="38"/>
      <c r="M233" s="38"/>
      <c r="N233" s="186"/>
      <c r="O233" s="186"/>
    </row>
    <row r="234">
      <c r="A234" s="144"/>
      <c r="B234" s="183"/>
      <c r="C234" s="70"/>
      <c r="D234" s="70"/>
      <c r="E234" s="70"/>
      <c r="F234" s="182"/>
      <c r="G234" s="184"/>
      <c r="H234" s="184"/>
      <c r="I234" s="33"/>
      <c r="J234" s="185"/>
      <c r="K234" s="42"/>
      <c r="L234" s="38"/>
      <c r="M234" s="38"/>
      <c r="N234" s="186"/>
      <c r="O234" s="186"/>
    </row>
    <row r="235">
      <c r="A235" s="144"/>
      <c r="B235" s="183"/>
      <c r="C235" s="70"/>
      <c r="D235" s="70"/>
      <c r="E235" s="70"/>
      <c r="F235" s="182"/>
      <c r="G235" s="184"/>
      <c r="H235" s="184"/>
      <c r="I235" s="33"/>
      <c r="J235" s="185"/>
      <c r="K235" s="42"/>
      <c r="L235" s="38"/>
      <c r="M235" s="38"/>
      <c r="N235" s="186"/>
      <c r="O235" s="186"/>
    </row>
    <row r="236">
      <c r="A236" s="144"/>
      <c r="B236" s="183"/>
      <c r="C236" s="70"/>
      <c r="D236" s="70"/>
      <c r="E236" s="70"/>
      <c r="F236" s="182"/>
      <c r="G236" s="184"/>
      <c r="H236" s="184"/>
      <c r="I236" s="33"/>
      <c r="J236" s="185"/>
      <c r="K236" s="42"/>
      <c r="L236" s="38"/>
      <c r="M236" s="38"/>
      <c r="N236" s="186"/>
      <c r="O236" s="186"/>
    </row>
    <row r="237">
      <c r="A237" s="144"/>
      <c r="B237" s="183"/>
      <c r="C237" s="70"/>
      <c r="D237" s="70"/>
      <c r="E237" s="70"/>
      <c r="F237" s="182"/>
      <c r="G237" s="184"/>
      <c r="H237" s="184"/>
      <c r="I237" s="33"/>
      <c r="J237" s="185"/>
      <c r="K237" s="42"/>
      <c r="L237" s="38"/>
      <c r="M237" s="38"/>
      <c r="N237" s="186"/>
      <c r="O237" s="186"/>
    </row>
    <row r="238">
      <c r="A238" s="144"/>
      <c r="B238" s="183"/>
      <c r="C238" s="70"/>
      <c r="D238" s="70"/>
      <c r="E238" s="70"/>
      <c r="F238" s="182"/>
      <c r="G238" s="184"/>
      <c r="H238" s="184"/>
      <c r="I238" s="33"/>
      <c r="J238" s="185"/>
      <c r="K238" s="42"/>
      <c r="L238" s="38"/>
      <c r="M238" s="38"/>
      <c r="N238" s="186"/>
      <c r="O238" s="186"/>
    </row>
    <row r="239">
      <c r="A239" s="144"/>
      <c r="B239" s="183"/>
      <c r="C239" s="70"/>
      <c r="D239" s="70"/>
      <c r="E239" s="70"/>
      <c r="F239" s="182"/>
      <c r="G239" s="184"/>
      <c r="H239" s="184"/>
      <c r="I239" s="33"/>
      <c r="J239" s="185"/>
      <c r="K239" s="42"/>
      <c r="L239" s="38"/>
      <c r="M239" s="38"/>
      <c r="N239" s="186"/>
      <c r="O239" s="186"/>
    </row>
    <row r="240">
      <c r="A240" s="144"/>
      <c r="B240" s="183"/>
      <c r="C240" s="70"/>
      <c r="D240" s="70"/>
      <c r="E240" s="70"/>
      <c r="F240" s="182"/>
      <c r="G240" s="184"/>
      <c r="H240" s="184"/>
      <c r="I240" s="33"/>
      <c r="J240" s="185"/>
      <c r="K240" s="42"/>
      <c r="L240" s="38"/>
      <c r="M240" s="38"/>
      <c r="N240" s="186"/>
      <c r="O240" s="186"/>
    </row>
    <row r="241">
      <c r="A241" s="144"/>
      <c r="B241" s="183"/>
      <c r="C241" s="70"/>
      <c r="D241" s="70"/>
      <c r="E241" s="70"/>
      <c r="F241" s="182"/>
      <c r="G241" s="184"/>
      <c r="H241" s="184"/>
      <c r="I241" s="33"/>
      <c r="J241" s="185"/>
      <c r="K241" s="42"/>
      <c r="L241" s="38"/>
      <c r="M241" s="38"/>
      <c r="N241" s="186"/>
      <c r="O241" s="186"/>
    </row>
    <row r="242">
      <c r="A242" s="144"/>
      <c r="B242" s="183"/>
      <c r="C242" s="70"/>
      <c r="D242" s="70"/>
      <c r="E242" s="70"/>
      <c r="F242" s="182"/>
      <c r="G242" s="184"/>
      <c r="H242" s="184"/>
      <c r="I242" s="33"/>
      <c r="J242" s="185"/>
      <c r="K242" s="42"/>
      <c r="L242" s="38"/>
      <c r="M242" s="38"/>
      <c r="N242" s="186"/>
      <c r="O242" s="186"/>
    </row>
    <row r="243">
      <c r="A243" s="144"/>
      <c r="B243" s="183"/>
      <c r="C243" s="70"/>
      <c r="D243" s="70"/>
      <c r="E243" s="70"/>
      <c r="F243" s="182"/>
      <c r="G243" s="184"/>
      <c r="H243" s="184"/>
      <c r="I243" s="33"/>
      <c r="J243" s="185"/>
      <c r="K243" s="42"/>
      <c r="L243" s="38"/>
      <c r="M243" s="38"/>
      <c r="N243" s="186"/>
      <c r="O243" s="186"/>
    </row>
    <row r="244">
      <c r="A244" s="144"/>
      <c r="B244" s="183"/>
      <c r="C244" s="70"/>
      <c r="D244" s="70"/>
      <c r="E244" s="70"/>
      <c r="F244" s="182"/>
      <c r="G244" s="184"/>
      <c r="H244" s="184"/>
      <c r="I244" s="33"/>
      <c r="J244" s="185"/>
      <c r="K244" s="42"/>
      <c r="L244" s="38"/>
      <c r="M244" s="38"/>
      <c r="N244" s="186"/>
      <c r="O244" s="186"/>
    </row>
    <row r="245">
      <c r="A245" s="144"/>
      <c r="B245" s="183"/>
      <c r="C245" s="70"/>
      <c r="D245" s="70"/>
      <c r="E245" s="70"/>
      <c r="F245" s="182"/>
      <c r="G245" s="184"/>
      <c r="H245" s="184"/>
      <c r="I245" s="33"/>
      <c r="J245" s="185"/>
      <c r="K245" s="42"/>
      <c r="L245" s="38"/>
      <c r="M245" s="38"/>
      <c r="N245" s="186"/>
      <c r="O245" s="186"/>
    </row>
    <row r="246">
      <c r="A246" s="144"/>
      <c r="B246" s="183"/>
      <c r="C246" s="70"/>
      <c r="D246" s="70"/>
      <c r="E246" s="70"/>
      <c r="F246" s="182"/>
      <c r="G246" s="184"/>
      <c r="H246" s="184"/>
      <c r="I246" s="33"/>
      <c r="J246" s="185"/>
      <c r="K246" s="42"/>
      <c r="L246" s="38"/>
      <c r="M246" s="38"/>
      <c r="N246" s="186"/>
      <c r="O246" s="186"/>
    </row>
    <row r="247">
      <c r="A247" s="144"/>
      <c r="B247" s="183"/>
      <c r="C247" s="70"/>
      <c r="D247" s="70"/>
      <c r="E247" s="70"/>
      <c r="F247" s="182"/>
      <c r="G247" s="184"/>
      <c r="H247" s="184"/>
      <c r="I247" s="33"/>
      <c r="J247" s="185"/>
      <c r="K247" s="42"/>
      <c r="L247" s="38"/>
      <c r="M247" s="38"/>
      <c r="N247" s="186"/>
      <c r="O247" s="186"/>
    </row>
    <row r="248">
      <c r="A248" s="144"/>
      <c r="B248" s="183"/>
      <c r="C248" s="70"/>
      <c r="D248" s="70"/>
      <c r="E248" s="70"/>
      <c r="F248" s="182"/>
      <c r="G248" s="184"/>
      <c r="H248" s="184"/>
      <c r="I248" s="33"/>
      <c r="J248" s="185"/>
      <c r="K248" s="42"/>
      <c r="L248" s="38"/>
      <c r="M248" s="38"/>
      <c r="N248" s="186"/>
      <c r="O248" s="186"/>
    </row>
    <row r="249">
      <c r="A249" s="144"/>
      <c r="B249" s="183"/>
      <c r="C249" s="70"/>
      <c r="D249" s="70"/>
      <c r="E249" s="70"/>
      <c r="F249" s="182"/>
      <c r="G249" s="184"/>
      <c r="H249" s="184"/>
      <c r="I249" s="33"/>
      <c r="J249" s="185"/>
      <c r="K249" s="42"/>
      <c r="L249" s="38"/>
      <c r="M249" s="38"/>
      <c r="N249" s="186"/>
      <c r="O249" s="186"/>
    </row>
    <row r="250">
      <c r="A250" s="144"/>
      <c r="B250" s="183"/>
      <c r="C250" s="70"/>
      <c r="D250" s="70"/>
      <c r="E250" s="70"/>
      <c r="F250" s="182"/>
      <c r="G250" s="184"/>
      <c r="H250" s="184"/>
      <c r="I250" s="33"/>
      <c r="J250" s="185"/>
      <c r="K250" s="42"/>
      <c r="L250" s="38"/>
      <c r="M250" s="38"/>
      <c r="N250" s="186"/>
      <c r="O250" s="186"/>
    </row>
    <row r="251">
      <c r="A251" s="144"/>
      <c r="B251" s="183"/>
      <c r="C251" s="70"/>
      <c r="D251" s="70"/>
      <c r="E251" s="70"/>
      <c r="F251" s="182"/>
      <c r="G251" s="184"/>
      <c r="H251" s="184"/>
      <c r="I251" s="33"/>
      <c r="J251" s="185"/>
      <c r="K251" s="42"/>
      <c r="L251" s="38"/>
      <c r="M251" s="38"/>
      <c r="N251" s="186"/>
      <c r="O251" s="186"/>
    </row>
    <row r="252">
      <c r="A252" s="144"/>
      <c r="B252" s="183"/>
      <c r="C252" s="70"/>
      <c r="D252" s="70"/>
      <c r="E252" s="70"/>
      <c r="F252" s="182"/>
      <c r="G252" s="184"/>
      <c r="H252" s="184"/>
      <c r="I252" s="33"/>
      <c r="J252" s="185"/>
      <c r="K252" s="42"/>
      <c r="L252" s="38"/>
      <c r="M252" s="38"/>
      <c r="N252" s="186"/>
      <c r="O252" s="186"/>
    </row>
    <row r="253">
      <c r="A253" s="144"/>
      <c r="B253" s="183"/>
      <c r="C253" s="70"/>
      <c r="D253" s="70"/>
      <c r="E253" s="70"/>
      <c r="F253" s="182"/>
      <c r="G253" s="184"/>
      <c r="H253" s="184"/>
      <c r="I253" s="33"/>
      <c r="J253" s="185"/>
      <c r="K253" s="42"/>
      <c r="L253" s="38"/>
      <c r="M253" s="38"/>
      <c r="N253" s="186"/>
      <c r="O253" s="186"/>
    </row>
    <row r="254">
      <c r="A254" s="144"/>
      <c r="B254" s="183"/>
      <c r="C254" s="70"/>
      <c r="D254" s="70"/>
      <c r="E254" s="70"/>
      <c r="F254" s="182"/>
      <c r="G254" s="184"/>
      <c r="H254" s="184"/>
      <c r="I254" s="33"/>
      <c r="J254" s="185"/>
      <c r="K254" s="42"/>
      <c r="L254" s="38"/>
      <c r="M254" s="38"/>
      <c r="N254" s="186"/>
      <c r="O254" s="186"/>
    </row>
    <row r="255">
      <c r="A255" s="144"/>
      <c r="B255" s="183"/>
      <c r="C255" s="70"/>
      <c r="D255" s="70"/>
      <c r="E255" s="70"/>
      <c r="F255" s="182"/>
      <c r="G255" s="184"/>
      <c r="H255" s="184"/>
      <c r="I255" s="33"/>
      <c r="J255" s="185"/>
      <c r="K255" s="42"/>
      <c r="L255" s="38"/>
      <c r="M255" s="38"/>
      <c r="N255" s="186"/>
      <c r="O255" s="186"/>
    </row>
    <row r="256">
      <c r="A256" s="144"/>
      <c r="B256" s="183"/>
      <c r="C256" s="70"/>
      <c r="D256" s="70"/>
      <c r="E256" s="70"/>
      <c r="F256" s="182"/>
      <c r="G256" s="184"/>
      <c r="H256" s="184"/>
      <c r="I256" s="33"/>
      <c r="J256" s="185"/>
      <c r="K256" s="42"/>
      <c r="L256" s="38"/>
      <c r="M256" s="38"/>
      <c r="N256" s="186"/>
      <c r="O256" s="186"/>
    </row>
    <row r="257">
      <c r="A257" s="144"/>
      <c r="B257" s="183"/>
      <c r="C257" s="70"/>
      <c r="D257" s="70"/>
      <c r="E257" s="70"/>
      <c r="F257" s="182"/>
      <c r="G257" s="184"/>
      <c r="H257" s="184"/>
      <c r="I257" s="33"/>
      <c r="J257" s="185"/>
      <c r="K257" s="42"/>
      <c r="L257" s="38"/>
      <c r="M257" s="38"/>
      <c r="N257" s="186"/>
      <c r="O257" s="186"/>
    </row>
    <row r="258">
      <c r="A258" s="144"/>
      <c r="B258" s="183"/>
      <c r="C258" s="70"/>
      <c r="D258" s="70"/>
      <c r="E258" s="70"/>
      <c r="F258" s="182"/>
      <c r="G258" s="184"/>
      <c r="H258" s="184"/>
      <c r="I258" s="33"/>
      <c r="J258" s="185"/>
      <c r="K258" s="42"/>
      <c r="L258" s="38"/>
      <c r="M258" s="38"/>
      <c r="N258" s="186"/>
      <c r="O258" s="186"/>
    </row>
    <row r="259">
      <c r="A259" s="144"/>
      <c r="B259" s="183"/>
      <c r="C259" s="70"/>
      <c r="D259" s="70"/>
      <c r="E259" s="70"/>
      <c r="F259" s="182"/>
      <c r="G259" s="184"/>
      <c r="H259" s="184"/>
      <c r="I259" s="33"/>
      <c r="J259" s="185"/>
      <c r="K259" s="42"/>
      <c r="L259" s="38"/>
      <c r="M259" s="38"/>
      <c r="N259" s="186"/>
      <c r="O259" s="186"/>
    </row>
    <row r="260">
      <c r="A260" s="144"/>
      <c r="B260" s="183"/>
      <c r="C260" s="70"/>
      <c r="D260" s="70"/>
      <c r="E260" s="70"/>
      <c r="F260" s="182"/>
      <c r="G260" s="184"/>
      <c r="H260" s="184"/>
      <c r="I260" s="33"/>
      <c r="J260" s="185"/>
      <c r="K260" s="42"/>
      <c r="L260" s="38"/>
      <c r="M260" s="38"/>
      <c r="N260" s="186"/>
      <c r="O260" s="186"/>
    </row>
    <row r="261">
      <c r="A261" s="144"/>
      <c r="B261" s="183"/>
      <c r="C261" s="70"/>
      <c r="D261" s="70"/>
      <c r="E261" s="70"/>
      <c r="F261" s="182"/>
      <c r="G261" s="184"/>
      <c r="H261" s="184"/>
      <c r="I261" s="33"/>
      <c r="J261" s="185"/>
      <c r="K261" s="42"/>
      <c r="L261" s="38"/>
      <c r="M261" s="38"/>
      <c r="N261" s="186"/>
      <c r="O261" s="186"/>
    </row>
    <row r="262">
      <c r="A262" s="144"/>
      <c r="B262" s="183"/>
      <c r="C262" s="70"/>
      <c r="D262" s="70"/>
      <c r="E262" s="70"/>
      <c r="F262" s="182"/>
      <c r="G262" s="184"/>
      <c r="H262" s="184"/>
      <c r="I262" s="33"/>
      <c r="J262" s="185"/>
      <c r="K262" s="42"/>
      <c r="L262" s="38"/>
      <c r="M262" s="38"/>
      <c r="N262" s="186"/>
      <c r="O262" s="186"/>
    </row>
    <row r="263">
      <c r="A263" s="144"/>
      <c r="B263" s="183"/>
      <c r="C263" s="70"/>
      <c r="D263" s="70"/>
      <c r="E263" s="70"/>
      <c r="F263" s="182"/>
      <c r="G263" s="184"/>
      <c r="H263" s="184"/>
      <c r="I263" s="33"/>
      <c r="J263" s="185"/>
      <c r="K263" s="42"/>
      <c r="L263" s="38"/>
      <c r="M263" s="38"/>
      <c r="N263" s="186"/>
      <c r="O263" s="186"/>
    </row>
    <row r="264">
      <c r="A264" s="144"/>
      <c r="B264" s="183"/>
      <c r="C264" s="70"/>
      <c r="D264" s="70"/>
      <c r="E264" s="70"/>
      <c r="F264" s="182"/>
      <c r="G264" s="184"/>
      <c r="H264" s="184"/>
      <c r="I264" s="33"/>
      <c r="J264" s="185"/>
      <c r="K264" s="42"/>
      <c r="L264" s="38"/>
      <c r="M264" s="38"/>
      <c r="N264" s="186"/>
      <c r="O264" s="186"/>
    </row>
    <row r="265">
      <c r="A265" s="144"/>
      <c r="B265" s="183"/>
      <c r="C265" s="70"/>
      <c r="D265" s="70"/>
      <c r="E265" s="70"/>
      <c r="F265" s="182"/>
      <c r="G265" s="184"/>
      <c r="H265" s="184"/>
      <c r="I265" s="33"/>
      <c r="J265" s="185"/>
      <c r="K265" s="42"/>
      <c r="L265" s="38"/>
      <c r="M265" s="38"/>
      <c r="N265" s="186"/>
      <c r="O265" s="186"/>
    </row>
    <row r="266">
      <c r="A266" s="144"/>
      <c r="B266" s="183"/>
      <c r="C266" s="70"/>
      <c r="D266" s="70"/>
      <c r="E266" s="70"/>
      <c r="F266" s="182"/>
      <c r="G266" s="184"/>
      <c r="H266" s="184"/>
      <c r="I266" s="33"/>
      <c r="J266" s="185"/>
      <c r="K266" s="42"/>
      <c r="L266" s="38"/>
      <c r="M266" s="38"/>
      <c r="N266" s="186"/>
      <c r="O266" s="186"/>
    </row>
    <row r="267">
      <c r="A267" s="144"/>
      <c r="B267" s="183"/>
      <c r="C267" s="70"/>
      <c r="D267" s="70"/>
      <c r="E267" s="70"/>
      <c r="F267" s="182"/>
      <c r="G267" s="184"/>
      <c r="H267" s="184"/>
      <c r="I267" s="33"/>
      <c r="J267" s="185"/>
      <c r="K267" s="42"/>
      <c r="L267" s="38"/>
      <c r="M267" s="38"/>
      <c r="N267" s="186"/>
      <c r="O267" s="186"/>
    </row>
    <row r="268">
      <c r="A268" s="144"/>
      <c r="B268" s="183"/>
      <c r="C268" s="70"/>
      <c r="D268" s="70"/>
      <c r="E268" s="70"/>
      <c r="F268" s="182"/>
      <c r="G268" s="184"/>
      <c r="H268" s="184"/>
      <c r="I268" s="33"/>
      <c r="J268" s="185"/>
      <c r="K268" s="42"/>
      <c r="L268" s="38"/>
      <c r="M268" s="38"/>
      <c r="N268" s="186"/>
      <c r="O268" s="186"/>
    </row>
    <row r="269">
      <c r="A269" s="144"/>
      <c r="B269" s="183"/>
      <c r="C269" s="70"/>
      <c r="D269" s="70"/>
      <c r="E269" s="70"/>
      <c r="F269" s="182"/>
      <c r="G269" s="184"/>
      <c r="H269" s="184"/>
      <c r="I269" s="33"/>
      <c r="J269" s="185"/>
      <c r="K269" s="42"/>
      <c r="L269" s="38"/>
      <c r="M269" s="38"/>
      <c r="N269" s="186"/>
      <c r="O269" s="186"/>
    </row>
    <row r="270">
      <c r="A270" s="144"/>
      <c r="B270" s="183"/>
      <c r="C270" s="70"/>
      <c r="D270" s="70"/>
      <c r="E270" s="70"/>
      <c r="F270" s="182"/>
      <c r="G270" s="184"/>
      <c r="H270" s="184"/>
      <c r="I270" s="33"/>
      <c r="J270" s="185"/>
      <c r="K270" s="42"/>
      <c r="L270" s="38"/>
      <c r="M270" s="38"/>
      <c r="N270" s="186"/>
      <c r="O270" s="186"/>
    </row>
    <row r="271">
      <c r="A271" s="144"/>
      <c r="B271" s="183"/>
      <c r="C271" s="70"/>
      <c r="D271" s="70"/>
      <c r="E271" s="70"/>
      <c r="F271" s="182"/>
      <c r="G271" s="184"/>
      <c r="H271" s="184"/>
      <c r="I271" s="33"/>
      <c r="J271" s="185"/>
      <c r="K271" s="42"/>
      <c r="L271" s="38"/>
      <c r="M271" s="38"/>
      <c r="N271" s="186"/>
      <c r="O271" s="186"/>
    </row>
    <row r="272">
      <c r="A272" s="144"/>
      <c r="B272" s="183"/>
      <c r="C272" s="70"/>
      <c r="D272" s="70"/>
      <c r="E272" s="70"/>
      <c r="F272" s="182"/>
      <c r="G272" s="184"/>
      <c r="H272" s="184"/>
      <c r="I272" s="33"/>
      <c r="J272" s="185"/>
      <c r="K272" s="42"/>
      <c r="L272" s="38"/>
      <c r="M272" s="38"/>
      <c r="N272" s="186"/>
      <c r="O272" s="186"/>
    </row>
    <row r="273">
      <c r="A273" s="144"/>
      <c r="B273" s="183"/>
      <c r="C273" s="70"/>
      <c r="D273" s="70"/>
      <c r="E273" s="70"/>
      <c r="F273" s="182"/>
      <c r="G273" s="184"/>
      <c r="H273" s="184"/>
      <c r="I273" s="33"/>
      <c r="J273" s="185"/>
      <c r="K273" s="42"/>
      <c r="L273" s="38"/>
      <c r="M273" s="38"/>
      <c r="N273" s="186"/>
      <c r="O273" s="186"/>
    </row>
    <row r="274">
      <c r="A274" s="144"/>
      <c r="B274" s="183"/>
      <c r="C274" s="70"/>
      <c r="D274" s="70"/>
      <c r="E274" s="70"/>
      <c r="F274" s="182"/>
      <c r="G274" s="184"/>
      <c r="H274" s="184"/>
      <c r="I274" s="33"/>
      <c r="J274" s="185"/>
      <c r="K274" s="42"/>
      <c r="L274" s="38"/>
      <c r="M274" s="38"/>
      <c r="N274" s="186"/>
      <c r="O274" s="186"/>
    </row>
    <row r="275">
      <c r="A275" s="144"/>
      <c r="B275" s="183"/>
      <c r="C275" s="70"/>
      <c r="D275" s="70"/>
      <c r="E275" s="70"/>
      <c r="F275" s="182"/>
      <c r="G275" s="184"/>
      <c r="H275" s="184"/>
      <c r="I275" s="33"/>
      <c r="J275" s="185"/>
      <c r="K275" s="42"/>
      <c r="L275" s="38"/>
      <c r="M275" s="38"/>
      <c r="N275" s="186"/>
      <c r="O275" s="186"/>
    </row>
    <row r="276">
      <c r="A276" s="144"/>
      <c r="B276" s="183"/>
      <c r="C276" s="70"/>
      <c r="D276" s="70"/>
      <c r="E276" s="70"/>
      <c r="F276" s="182"/>
      <c r="G276" s="184"/>
      <c r="H276" s="184"/>
      <c r="I276" s="33"/>
      <c r="J276" s="185"/>
      <c r="K276" s="42"/>
      <c r="L276" s="38"/>
      <c r="M276" s="38"/>
      <c r="N276" s="186"/>
      <c r="O276" s="186"/>
    </row>
    <row r="277">
      <c r="A277" s="144"/>
      <c r="B277" s="183"/>
      <c r="C277" s="70"/>
      <c r="D277" s="70"/>
      <c r="E277" s="70"/>
      <c r="F277" s="182"/>
      <c r="G277" s="184"/>
      <c r="H277" s="184"/>
      <c r="I277" s="33"/>
      <c r="J277" s="185"/>
      <c r="K277" s="42"/>
      <c r="L277" s="38"/>
      <c r="M277" s="38"/>
      <c r="N277" s="186"/>
      <c r="O277" s="186"/>
    </row>
    <row r="278">
      <c r="A278" s="144"/>
      <c r="B278" s="183"/>
      <c r="C278" s="70"/>
      <c r="D278" s="70"/>
      <c r="E278" s="70"/>
      <c r="F278" s="182"/>
      <c r="G278" s="184"/>
      <c r="H278" s="184"/>
      <c r="I278" s="33"/>
      <c r="J278" s="185"/>
      <c r="K278" s="42"/>
      <c r="L278" s="38"/>
      <c r="M278" s="38"/>
      <c r="N278" s="186"/>
      <c r="O278" s="186"/>
    </row>
    <row r="279">
      <c r="A279" s="144"/>
      <c r="B279" s="183"/>
      <c r="C279" s="70"/>
      <c r="D279" s="70"/>
      <c r="E279" s="70"/>
      <c r="F279" s="182"/>
      <c r="G279" s="184"/>
      <c r="H279" s="184"/>
      <c r="I279" s="33"/>
      <c r="J279" s="185"/>
      <c r="K279" s="42"/>
      <c r="L279" s="38"/>
      <c r="M279" s="38"/>
      <c r="N279" s="186"/>
      <c r="O279" s="186"/>
    </row>
    <row r="280">
      <c r="A280" s="144"/>
      <c r="B280" s="183"/>
      <c r="C280" s="70"/>
      <c r="D280" s="70"/>
      <c r="E280" s="70"/>
      <c r="F280" s="182"/>
      <c r="G280" s="184"/>
      <c r="H280" s="184"/>
      <c r="I280" s="33"/>
      <c r="J280" s="185"/>
      <c r="K280" s="42"/>
      <c r="L280" s="38"/>
      <c r="M280" s="38"/>
      <c r="N280" s="186"/>
      <c r="O280" s="186"/>
    </row>
    <row r="281">
      <c r="A281" s="144"/>
      <c r="B281" s="183"/>
      <c r="C281" s="70"/>
      <c r="D281" s="70"/>
      <c r="E281" s="70"/>
      <c r="F281" s="182"/>
      <c r="G281" s="184"/>
      <c r="H281" s="184"/>
      <c r="I281" s="33"/>
      <c r="J281" s="185"/>
      <c r="K281" s="42"/>
      <c r="L281" s="38"/>
      <c r="M281" s="38"/>
      <c r="N281" s="186"/>
      <c r="O281" s="186"/>
    </row>
    <row r="282">
      <c r="A282" s="144"/>
      <c r="B282" s="183"/>
      <c r="C282" s="70"/>
      <c r="D282" s="70"/>
      <c r="E282" s="70"/>
      <c r="F282" s="182"/>
      <c r="G282" s="184"/>
      <c r="H282" s="184"/>
      <c r="I282" s="33"/>
      <c r="J282" s="185"/>
      <c r="K282" s="42"/>
      <c r="L282" s="38"/>
      <c r="M282" s="38"/>
      <c r="N282" s="186"/>
      <c r="O282" s="186"/>
    </row>
    <row r="283">
      <c r="A283" s="144"/>
      <c r="B283" s="183"/>
      <c r="C283" s="70"/>
      <c r="D283" s="70"/>
      <c r="E283" s="70"/>
      <c r="F283" s="182"/>
      <c r="G283" s="184"/>
      <c r="H283" s="184"/>
      <c r="I283" s="33"/>
      <c r="J283" s="185"/>
      <c r="K283" s="42"/>
      <c r="L283" s="38"/>
      <c r="M283" s="38"/>
      <c r="N283" s="186"/>
      <c r="O283" s="186"/>
    </row>
    <row r="284">
      <c r="A284" s="144"/>
      <c r="B284" s="183"/>
      <c r="C284" s="70"/>
      <c r="D284" s="70"/>
      <c r="E284" s="70"/>
      <c r="F284" s="182"/>
      <c r="G284" s="184"/>
      <c r="H284" s="184"/>
      <c r="I284" s="33"/>
      <c r="J284" s="185"/>
      <c r="K284" s="42"/>
      <c r="L284" s="38"/>
      <c r="M284" s="38"/>
      <c r="N284" s="186"/>
      <c r="O284" s="186"/>
    </row>
    <row r="285">
      <c r="A285" s="144"/>
      <c r="B285" s="183"/>
      <c r="C285" s="70"/>
      <c r="D285" s="70"/>
      <c r="E285" s="70"/>
      <c r="F285" s="182"/>
      <c r="G285" s="184"/>
      <c r="H285" s="184"/>
      <c r="I285" s="33"/>
      <c r="J285" s="185"/>
      <c r="K285" s="42"/>
      <c r="L285" s="38"/>
      <c r="M285" s="38"/>
      <c r="N285" s="186"/>
      <c r="O285" s="186"/>
    </row>
    <row r="286">
      <c r="A286" s="144"/>
      <c r="B286" s="183"/>
      <c r="C286" s="70"/>
      <c r="D286" s="70"/>
      <c r="E286" s="70"/>
      <c r="F286" s="182"/>
      <c r="G286" s="184"/>
      <c r="H286" s="184"/>
      <c r="I286" s="33"/>
      <c r="J286" s="185"/>
      <c r="K286" s="42"/>
      <c r="L286" s="38"/>
      <c r="M286" s="38"/>
      <c r="N286" s="186"/>
      <c r="O286" s="186"/>
    </row>
    <row r="287">
      <c r="A287" s="144"/>
      <c r="B287" s="183"/>
      <c r="C287" s="70"/>
      <c r="D287" s="70"/>
      <c r="E287" s="70"/>
      <c r="F287" s="182"/>
      <c r="G287" s="184"/>
      <c r="H287" s="184"/>
      <c r="I287" s="33"/>
      <c r="J287" s="185"/>
      <c r="K287" s="42"/>
      <c r="L287" s="38"/>
      <c r="M287" s="38"/>
      <c r="N287" s="186"/>
      <c r="O287" s="186"/>
    </row>
    <row r="288">
      <c r="A288" s="144"/>
      <c r="B288" s="183"/>
      <c r="C288" s="70"/>
      <c r="D288" s="70"/>
      <c r="E288" s="70"/>
      <c r="F288" s="182"/>
      <c r="G288" s="184"/>
      <c r="H288" s="184"/>
      <c r="I288" s="33"/>
      <c r="J288" s="185"/>
      <c r="K288" s="42"/>
      <c r="L288" s="38"/>
      <c r="M288" s="38"/>
      <c r="N288" s="186"/>
      <c r="O288" s="186"/>
    </row>
    <row r="289">
      <c r="A289" s="144"/>
      <c r="B289" s="183"/>
      <c r="C289" s="70"/>
      <c r="D289" s="70"/>
      <c r="E289" s="70"/>
      <c r="F289" s="182"/>
      <c r="G289" s="184"/>
      <c r="H289" s="184"/>
      <c r="I289" s="33"/>
      <c r="J289" s="185"/>
      <c r="K289" s="42"/>
      <c r="L289" s="38"/>
      <c r="M289" s="38"/>
      <c r="N289" s="186"/>
      <c r="O289" s="186"/>
    </row>
    <row r="290">
      <c r="A290" s="144"/>
      <c r="B290" s="183"/>
      <c r="C290" s="70"/>
      <c r="D290" s="70"/>
      <c r="E290" s="70"/>
      <c r="F290" s="182"/>
      <c r="G290" s="184"/>
      <c r="H290" s="184"/>
      <c r="I290" s="33"/>
      <c r="J290" s="185"/>
      <c r="K290" s="42"/>
      <c r="L290" s="38"/>
      <c r="M290" s="38"/>
      <c r="N290" s="186"/>
      <c r="O290" s="186"/>
    </row>
    <row r="291">
      <c r="A291" s="144"/>
      <c r="B291" s="183"/>
      <c r="C291" s="70"/>
      <c r="D291" s="70"/>
      <c r="E291" s="70"/>
      <c r="F291" s="182"/>
      <c r="G291" s="184"/>
      <c r="H291" s="184"/>
      <c r="I291" s="33"/>
      <c r="J291" s="185"/>
      <c r="K291" s="42"/>
      <c r="L291" s="38"/>
      <c r="M291" s="38"/>
      <c r="N291" s="186"/>
      <c r="O291" s="186"/>
    </row>
    <row r="292">
      <c r="A292" s="144"/>
      <c r="B292" s="183"/>
      <c r="C292" s="70"/>
      <c r="D292" s="70"/>
      <c r="E292" s="70"/>
      <c r="F292" s="182"/>
      <c r="G292" s="184"/>
      <c r="H292" s="184"/>
      <c r="I292" s="33"/>
      <c r="J292" s="185"/>
      <c r="K292" s="42"/>
      <c r="L292" s="38"/>
      <c r="M292" s="38"/>
      <c r="N292" s="186"/>
      <c r="O292" s="186"/>
    </row>
    <row r="293">
      <c r="A293" s="144"/>
      <c r="B293" s="183"/>
      <c r="C293" s="70"/>
      <c r="D293" s="70"/>
      <c r="E293" s="70"/>
      <c r="F293" s="182"/>
      <c r="G293" s="184"/>
      <c r="H293" s="184"/>
      <c r="I293" s="33"/>
      <c r="J293" s="185"/>
      <c r="K293" s="42"/>
      <c r="L293" s="38"/>
      <c r="M293" s="38"/>
      <c r="N293" s="186"/>
      <c r="O293" s="186"/>
    </row>
    <row r="294">
      <c r="A294" s="144"/>
      <c r="B294" s="183"/>
      <c r="C294" s="70"/>
      <c r="D294" s="70"/>
      <c r="E294" s="70"/>
      <c r="F294" s="182"/>
      <c r="G294" s="184"/>
      <c r="H294" s="184"/>
      <c r="I294" s="33"/>
      <c r="J294" s="185"/>
      <c r="K294" s="42"/>
      <c r="L294" s="38"/>
      <c r="M294" s="38"/>
      <c r="N294" s="186"/>
      <c r="O294" s="186"/>
    </row>
    <row r="295">
      <c r="A295" s="144"/>
      <c r="B295" s="183"/>
      <c r="C295" s="70"/>
      <c r="D295" s="70"/>
      <c r="E295" s="70"/>
      <c r="F295" s="182"/>
      <c r="G295" s="184"/>
      <c r="H295" s="184"/>
      <c r="I295" s="33"/>
      <c r="J295" s="185"/>
      <c r="K295" s="42"/>
      <c r="L295" s="38"/>
      <c r="M295" s="38"/>
      <c r="N295" s="186"/>
      <c r="O295" s="186"/>
    </row>
    <row r="296">
      <c r="A296" s="144"/>
      <c r="B296" s="183"/>
      <c r="C296" s="70"/>
      <c r="D296" s="70"/>
      <c r="E296" s="70"/>
      <c r="F296" s="182"/>
      <c r="G296" s="184"/>
      <c r="H296" s="184"/>
      <c r="I296" s="33"/>
      <c r="J296" s="185"/>
      <c r="K296" s="42"/>
      <c r="L296" s="38"/>
      <c r="M296" s="38"/>
      <c r="N296" s="186"/>
      <c r="O296" s="186"/>
    </row>
    <row r="297">
      <c r="A297" s="144"/>
      <c r="B297" s="183"/>
      <c r="C297" s="70"/>
      <c r="D297" s="70"/>
      <c r="E297" s="70"/>
      <c r="F297" s="182"/>
      <c r="G297" s="184"/>
      <c r="H297" s="184"/>
      <c r="I297" s="33"/>
      <c r="J297" s="185"/>
      <c r="K297" s="42"/>
      <c r="L297" s="38"/>
      <c r="M297" s="38"/>
      <c r="N297" s="186"/>
      <c r="O297" s="186"/>
    </row>
    <row r="298">
      <c r="A298" s="144"/>
      <c r="B298" s="183"/>
      <c r="C298" s="70"/>
      <c r="D298" s="70"/>
      <c r="E298" s="70"/>
      <c r="F298" s="182"/>
      <c r="G298" s="184"/>
      <c r="H298" s="184"/>
      <c r="I298" s="33"/>
      <c r="J298" s="185"/>
      <c r="K298" s="42"/>
      <c r="L298" s="38"/>
      <c r="M298" s="38"/>
      <c r="N298" s="186"/>
      <c r="O298" s="186"/>
    </row>
    <row r="299">
      <c r="A299" s="144"/>
      <c r="B299" s="183"/>
      <c r="C299" s="70"/>
      <c r="D299" s="70"/>
      <c r="E299" s="70"/>
      <c r="F299" s="182"/>
      <c r="G299" s="184"/>
      <c r="H299" s="184"/>
      <c r="I299" s="33"/>
      <c r="J299" s="185"/>
      <c r="K299" s="42"/>
      <c r="L299" s="38"/>
      <c r="M299" s="38"/>
      <c r="N299" s="186"/>
      <c r="O299" s="186"/>
    </row>
    <row r="300">
      <c r="A300" s="144"/>
      <c r="B300" s="183"/>
      <c r="C300" s="70"/>
      <c r="D300" s="70"/>
      <c r="E300" s="70"/>
      <c r="F300" s="182"/>
      <c r="G300" s="184"/>
      <c r="H300" s="184"/>
      <c r="I300" s="33"/>
      <c r="J300" s="185"/>
      <c r="K300" s="42"/>
      <c r="L300" s="38"/>
      <c r="M300" s="38"/>
      <c r="N300" s="186"/>
      <c r="O300" s="186"/>
    </row>
    <row r="301">
      <c r="A301" s="144"/>
      <c r="B301" s="183"/>
      <c r="C301" s="70"/>
      <c r="D301" s="70"/>
      <c r="E301" s="70"/>
      <c r="F301" s="182"/>
      <c r="G301" s="184"/>
      <c r="H301" s="184"/>
      <c r="I301" s="33"/>
      <c r="J301" s="185"/>
      <c r="K301" s="42"/>
      <c r="L301" s="38"/>
      <c r="M301" s="38"/>
      <c r="N301" s="186"/>
      <c r="O301" s="186"/>
    </row>
    <row r="302">
      <c r="A302" s="144"/>
      <c r="B302" s="183"/>
      <c r="C302" s="70"/>
      <c r="D302" s="70"/>
      <c r="E302" s="70"/>
      <c r="F302" s="182"/>
      <c r="G302" s="184"/>
      <c r="H302" s="184"/>
      <c r="I302" s="33"/>
      <c r="J302" s="185"/>
      <c r="K302" s="42"/>
      <c r="L302" s="38"/>
      <c r="M302" s="38"/>
      <c r="N302" s="186"/>
      <c r="O302" s="186"/>
    </row>
    <row r="303">
      <c r="A303" s="144"/>
      <c r="B303" s="183"/>
      <c r="C303" s="70"/>
      <c r="D303" s="70"/>
      <c r="E303" s="70"/>
      <c r="F303" s="182"/>
      <c r="G303" s="184"/>
      <c r="H303" s="184"/>
      <c r="I303" s="33"/>
      <c r="J303" s="185"/>
      <c r="K303" s="42"/>
      <c r="L303" s="38"/>
      <c r="M303" s="38"/>
      <c r="N303" s="186"/>
      <c r="O303" s="186"/>
    </row>
    <row r="304">
      <c r="A304" s="144"/>
      <c r="B304" s="183"/>
      <c r="C304" s="70"/>
      <c r="D304" s="70"/>
      <c r="E304" s="70"/>
      <c r="F304" s="182"/>
      <c r="G304" s="184"/>
      <c r="H304" s="184"/>
      <c r="I304" s="33"/>
      <c r="J304" s="185"/>
      <c r="K304" s="42"/>
      <c r="L304" s="38"/>
      <c r="M304" s="38"/>
      <c r="N304" s="186"/>
      <c r="O304" s="186"/>
    </row>
    <row r="305">
      <c r="A305" s="144"/>
      <c r="B305" s="183"/>
      <c r="C305" s="70"/>
      <c r="D305" s="70"/>
      <c r="E305" s="70"/>
      <c r="F305" s="182"/>
      <c r="G305" s="184"/>
      <c r="H305" s="184"/>
      <c r="I305" s="33"/>
      <c r="J305" s="185"/>
      <c r="K305" s="42"/>
      <c r="L305" s="38"/>
      <c r="M305" s="38"/>
      <c r="N305" s="186"/>
      <c r="O305" s="186"/>
    </row>
    <row r="306">
      <c r="A306" s="144"/>
      <c r="B306" s="183"/>
      <c r="C306" s="70"/>
      <c r="D306" s="70"/>
      <c r="E306" s="70"/>
      <c r="F306" s="182"/>
      <c r="G306" s="184"/>
      <c r="H306" s="184"/>
      <c r="I306" s="33"/>
      <c r="J306" s="185"/>
      <c r="K306" s="42"/>
      <c r="L306" s="38"/>
      <c r="M306" s="38"/>
      <c r="N306" s="186"/>
      <c r="O306" s="186"/>
    </row>
    <row r="307">
      <c r="A307" s="144"/>
      <c r="B307" s="183"/>
      <c r="C307" s="70"/>
      <c r="D307" s="70"/>
      <c r="E307" s="70"/>
      <c r="F307" s="182"/>
      <c r="G307" s="184"/>
      <c r="H307" s="184"/>
      <c r="I307" s="33"/>
      <c r="J307" s="185"/>
      <c r="K307" s="42"/>
      <c r="L307" s="38"/>
      <c r="M307" s="38"/>
      <c r="N307" s="186"/>
      <c r="O307" s="186"/>
    </row>
    <row r="308">
      <c r="A308" s="144"/>
      <c r="B308" s="183"/>
      <c r="C308" s="70"/>
      <c r="D308" s="70"/>
      <c r="E308" s="70"/>
      <c r="F308" s="182"/>
      <c r="G308" s="184"/>
      <c r="H308" s="184"/>
      <c r="I308" s="33"/>
      <c r="J308" s="185"/>
      <c r="K308" s="42"/>
      <c r="L308" s="38"/>
      <c r="M308" s="38"/>
      <c r="N308" s="186"/>
      <c r="O308" s="186"/>
    </row>
    <row r="309">
      <c r="A309" s="144"/>
      <c r="B309" s="183"/>
      <c r="C309" s="70"/>
      <c r="D309" s="70"/>
      <c r="E309" s="70"/>
      <c r="F309" s="182"/>
      <c r="G309" s="184"/>
      <c r="H309" s="184"/>
      <c r="I309" s="33"/>
      <c r="J309" s="185"/>
      <c r="K309" s="42"/>
      <c r="L309" s="38"/>
      <c r="M309" s="38"/>
      <c r="N309" s="186"/>
      <c r="O309" s="186"/>
    </row>
    <row r="310">
      <c r="A310" s="144"/>
      <c r="B310" s="183"/>
      <c r="C310" s="70"/>
      <c r="D310" s="70"/>
      <c r="E310" s="70"/>
      <c r="F310" s="182"/>
      <c r="G310" s="184"/>
      <c r="H310" s="184"/>
      <c r="I310" s="33"/>
      <c r="J310" s="185"/>
      <c r="K310" s="42"/>
      <c r="L310" s="38"/>
      <c r="M310" s="38"/>
      <c r="N310" s="186"/>
      <c r="O310" s="186"/>
    </row>
    <row r="311">
      <c r="A311" s="144"/>
      <c r="B311" s="183"/>
      <c r="C311" s="70"/>
      <c r="D311" s="70"/>
      <c r="E311" s="70"/>
      <c r="F311" s="182"/>
      <c r="G311" s="184"/>
      <c r="H311" s="184"/>
      <c r="I311" s="33"/>
      <c r="J311" s="185"/>
      <c r="K311" s="42"/>
      <c r="L311" s="38"/>
      <c r="M311" s="38"/>
      <c r="N311" s="186"/>
      <c r="O311" s="186"/>
    </row>
    <row r="312">
      <c r="A312" s="144"/>
      <c r="B312" s="183"/>
      <c r="C312" s="70"/>
      <c r="D312" s="70"/>
      <c r="E312" s="70"/>
      <c r="F312" s="182"/>
      <c r="G312" s="184"/>
      <c r="H312" s="184"/>
      <c r="I312" s="33"/>
      <c r="J312" s="185"/>
      <c r="K312" s="42"/>
      <c r="L312" s="38"/>
      <c r="M312" s="38"/>
      <c r="N312" s="186"/>
      <c r="O312" s="186"/>
    </row>
    <row r="313">
      <c r="A313" s="144"/>
      <c r="B313" s="183"/>
      <c r="C313" s="70"/>
      <c r="D313" s="70"/>
      <c r="E313" s="70"/>
      <c r="F313" s="182"/>
      <c r="G313" s="184"/>
      <c r="H313" s="184"/>
      <c r="I313" s="33"/>
      <c r="J313" s="185"/>
      <c r="K313" s="42"/>
      <c r="L313" s="38"/>
      <c r="M313" s="38"/>
      <c r="N313" s="186"/>
      <c r="O313" s="186"/>
    </row>
    <row r="314">
      <c r="A314" s="144"/>
      <c r="B314" s="183"/>
      <c r="C314" s="70"/>
      <c r="D314" s="70"/>
      <c r="E314" s="70"/>
      <c r="F314" s="182"/>
      <c r="G314" s="184"/>
      <c r="H314" s="184"/>
      <c r="I314" s="33"/>
      <c r="J314" s="185"/>
      <c r="K314" s="42"/>
      <c r="L314" s="38"/>
      <c r="M314" s="38"/>
      <c r="N314" s="186"/>
      <c r="O314" s="186"/>
    </row>
    <row r="315">
      <c r="A315" s="144"/>
      <c r="B315" s="183"/>
      <c r="C315" s="70"/>
      <c r="D315" s="70"/>
      <c r="E315" s="70"/>
      <c r="F315" s="182"/>
      <c r="G315" s="184"/>
      <c r="H315" s="184"/>
      <c r="I315" s="33"/>
      <c r="J315" s="185"/>
      <c r="K315" s="42"/>
      <c r="L315" s="38"/>
      <c r="M315" s="38"/>
      <c r="N315" s="186"/>
      <c r="O315" s="186"/>
    </row>
    <row r="316">
      <c r="A316" s="144"/>
      <c r="B316" s="183"/>
      <c r="C316" s="70"/>
      <c r="D316" s="70"/>
      <c r="E316" s="70"/>
      <c r="F316" s="182"/>
      <c r="G316" s="184"/>
      <c r="H316" s="184"/>
      <c r="I316" s="33"/>
      <c r="J316" s="185"/>
      <c r="K316" s="42"/>
      <c r="L316" s="38"/>
      <c r="M316" s="38"/>
      <c r="N316" s="186"/>
      <c r="O316" s="186"/>
    </row>
    <row r="317">
      <c r="A317" s="144"/>
      <c r="B317" s="183"/>
      <c r="C317" s="70"/>
      <c r="D317" s="70"/>
      <c r="E317" s="70"/>
      <c r="F317" s="182"/>
      <c r="G317" s="184"/>
      <c r="H317" s="184"/>
      <c r="I317" s="33"/>
      <c r="J317" s="185"/>
      <c r="K317" s="42"/>
      <c r="L317" s="38"/>
      <c r="M317" s="38"/>
      <c r="N317" s="186"/>
      <c r="O317" s="186"/>
    </row>
    <row r="318">
      <c r="A318" s="144"/>
      <c r="B318" s="183"/>
      <c r="C318" s="70"/>
      <c r="D318" s="70"/>
      <c r="E318" s="70"/>
      <c r="F318" s="182"/>
      <c r="G318" s="184"/>
      <c r="H318" s="184"/>
      <c r="I318" s="33"/>
      <c r="J318" s="185"/>
      <c r="K318" s="42"/>
      <c r="L318" s="38"/>
      <c r="M318" s="38"/>
      <c r="N318" s="186"/>
      <c r="O318" s="186"/>
    </row>
    <row r="319">
      <c r="A319" s="144"/>
      <c r="B319" s="183"/>
      <c r="C319" s="70"/>
      <c r="D319" s="70"/>
      <c r="E319" s="70"/>
      <c r="F319" s="182"/>
      <c r="G319" s="184"/>
      <c r="H319" s="184"/>
      <c r="I319" s="33"/>
      <c r="J319" s="185"/>
      <c r="K319" s="42"/>
      <c r="L319" s="38"/>
      <c r="M319" s="38"/>
      <c r="N319" s="186"/>
      <c r="O319" s="186"/>
    </row>
    <row r="320">
      <c r="A320" s="144"/>
      <c r="B320" s="183"/>
      <c r="C320" s="70"/>
      <c r="D320" s="70"/>
      <c r="E320" s="70"/>
      <c r="F320" s="182"/>
      <c r="G320" s="184"/>
      <c r="H320" s="184"/>
      <c r="I320" s="33"/>
      <c r="J320" s="185"/>
      <c r="K320" s="42"/>
      <c r="L320" s="38"/>
      <c r="M320" s="38"/>
      <c r="N320" s="186"/>
      <c r="O320" s="186"/>
    </row>
    <row r="321">
      <c r="A321" s="144"/>
      <c r="B321" s="183"/>
      <c r="C321" s="70"/>
      <c r="D321" s="70"/>
      <c r="E321" s="70"/>
      <c r="F321" s="182"/>
      <c r="G321" s="184"/>
      <c r="H321" s="184"/>
      <c r="I321" s="33"/>
      <c r="J321" s="185"/>
      <c r="K321" s="42"/>
      <c r="L321" s="38"/>
      <c r="M321" s="38"/>
      <c r="N321" s="186"/>
      <c r="O321" s="186"/>
    </row>
    <row r="322">
      <c r="A322" s="144"/>
      <c r="B322" s="183"/>
      <c r="C322" s="70"/>
      <c r="D322" s="70"/>
      <c r="E322" s="70"/>
      <c r="F322" s="182"/>
      <c r="G322" s="184"/>
      <c r="H322" s="184"/>
      <c r="I322" s="33"/>
      <c r="J322" s="185"/>
      <c r="K322" s="42"/>
      <c r="L322" s="38"/>
      <c r="M322" s="38"/>
      <c r="N322" s="186"/>
      <c r="O322" s="186"/>
    </row>
    <row r="323">
      <c r="A323" s="144"/>
      <c r="B323" s="183"/>
      <c r="C323" s="70"/>
      <c r="D323" s="70"/>
      <c r="E323" s="70"/>
      <c r="F323" s="182"/>
      <c r="G323" s="184"/>
      <c r="H323" s="184"/>
      <c r="I323" s="33"/>
      <c r="J323" s="185"/>
      <c r="K323" s="42"/>
      <c r="L323" s="38"/>
      <c r="M323" s="38"/>
      <c r="N323" s="186"/>
      <c r="O323" s="186"/>
    </row>
    <row r="324">
      <c r="A324" s="144"/>
      <c r="B324" s="183"/>
      <c r="C324" s="70"/>
      <c r="D324" s="70"/>
      <c r="E324" s="70"/>
      <c r="F324" s="182"/>
      <c r="G324" s="184"/>
      <c r="H324" s="184"/>
      <c r="I324" s="33"/>
      <c r="J324" s="185"/>
      <c r="K324" s="42"/>
      <c r="L324" s="38"/>
      <c r="M324" s="38"/>
      <c r="N324" s="186"/>
      <c r="O324" s="186"/>
    </row>
    <row r="325">
      <c r="A325" s="144"/>
      <c r="B325" s="183"/>
      <c r="C325" s="70"/>
      <c r="D325" s="70"/>
      <c r="E325" s="70"/>
      <c r="F325" s="182"/>
      <c r="G325" s="184"/>
      <c r="H325" s="184"/>
      <c r="I325" s="33"/>
      <c r="J325" s="185"/>
      <c r="K325" s="42"/>
      <c r="L325" s="38"/>
      <c r="M325" s="38"/>
      <c r="N325" s="186"/>
      <c r="O325" s="186"/>
    </row>
    <row r="326">
      <c r="A326" s="144"/>
      <c r="B326" s="183"/>
      <c r="C326" s="70"/>
      <c r="D326" s="70"/>
      <c r="E326" s="70"/>
      <c r="F326" s="182"/>
      <c r="G326" s="184"/>
      <c r="H326" s="184"/>
      <c r="I326" s="33"/>
      <c r="J326" s="185"/>
      <c r="K326" s="42"/>
      <c r="L326" s="38"/>
      <c r="M326" s="38"/>
      <c r="N326" s="186"/>
      <c r="O326" s="186"/>
    </row>
    <row r="327">
      <c r="A327" s="144"/>
      <c r="B327" s="183"/>
      <c r="C327" s="70"/>
      <c r="D327" s="70"/>
      <c r="E327" s="70"/>
      <c r="F327" s="182"/>
      <c r="G327" s="184"/>
      <c r="H327" s="184"/>
      <c r="I327" s="33"/>
      <c r="J327" s="185"/>
      <c r="K327" s="42"/>
      <c r="L327" s="38"/>
      <c r="M327" s="38"/>
      <c r="N327" s="186"/>
      <c r="O327" s="186"/>
    </row>
    <row r="328">
      <c r="A328" s="144"/>
      <c r="B328" s="183"/>
      <c r="C328" s="70"/>
      <c r="D328" s="70"/>
      <c r="E328" s="70"/>
      <c r="F328" s="182"/>
      <c r="G328" s="184"/>
      <c r="H328" s="184"/>
      <c r="I328" s="33"/>
      <c r="J328" s="185"/>
      <c r="K328" s="42"/>
      <c r="L328" s="38"/>
      <c r="M328" s="38"/>
      <c r="N328" s="186"/>
      <c r="O328" s="186"/>
    </row>
    <row r="329">
      <c r="A329" s="144"/>
      <c r="B329" s="183"/>
      <c r="C329" s="70"/>
      <c r="D329" s="70"/>
      <c r="E329" s="70"/>
      <c r="F329" s="182"/>
      <c r="G329" s="184"/>
      <c r="H329" s="184"/>
      <c r="I329" s="33"/>
      <c r="J329" s="185"/>
      <c r="K329" s="42"/>
      <c r="L329" s="38"/>
      <c r="M329" s="38"/>
      <c r="N329" s="186"/>
      <c r="O329" s="186"/>
    </row>
    <row r="330">
      <c r="A330" s="144"/>
      <c r="B330" s="183"/>
      <c r="C330" s="70"/>
      <c r="D330" s="70"/>
      <c r="E330" s="70"/>
      <c r="F330" s="182"/>
      <c r="G330" s="184"/>
      <c r="H330" s="184"/>
      <c r="I330" s="33"/>
      <c r="J330" s="185"/>
      <c r="K330" s="42"/>
      <c r="L330" s="38"/>
      <c r="M330" s="38"/>
      <c r="N330" s="186"/>
      <c r="O330" s="186"/>
    </row>
    <row r="331">
      <c r="A331" s="144"/>
      <c r="B331" s="183"/>
      <c r="C331" s="70"/>
      <c r="D331" s="70"/>
      <c r="E331" s="70"/>
      <c r="F331" s="182"/>
      <c r="G331" s="184"/>
      <c r="H331" s="184"/>
      <c r="I331" s="33"/>
      <c r="J331" s="185"/>
      <c r="K331" s="42"/>
      <c r="L331" s="38"/>
      <c r="M331" s="38"/>
      <c r="N331" s="186"/>
      <c r="O331" s="186"/>
    </row>
    <row r="332">
      <c r="A332" s="144"/>
      <c r="B332" s="183"/>
      <c r="C332" s="70"/>
      <c r="D332" s="70"/>
      <c r="E332" s="70"/>
      <c r="F332" s="182"/>
      <c r="G332" s="184"/>
      <c r="H332" s="184"/>
      <c r="I332" s="33"/>
      <c r="J332" s="185"/>
      <c r="K332" s="42"/>
      <c r="L332" s="38"/>
      <c r="M332" s="38"/>
      <c r="N332" s="186"/>
      <c r="O332" s="186"/>
    </row>
    <row r="333">
      <c r="A333" s="144"/>
      <c r="B333" s="183"/>
      <c r="C333" s="70"/>
      <c r="D333" s="70"/>
      <c r="E333" s="70"/>
      <c r="F333" s="182"/>
      <c r="G333" s="184"/>
      <c r="H333" s="184"/>
      <c r="I333" s="33"/>
      <c r="J333" s="185"/>
      <c r="K333" s="42"/>
      <c r="L333" s="38"/>
      <c r="M333" s="38"/>
      <c r="N333" s="186"/>
      <c r="O333" s="186"/>
    </row>
    <row r="334">
      <c r="A334" s="144"/>
      <c r="B334" s="183"/>
      <c r="C334" s="70"/>
      <c r="D334" s="70"/>
      <c r="E334" s="70"/>
      <c r="F334" s="182"/>
      <c r="G334" s="184"/>
      <c r="H334" s="184"/>
      <c r="I334" s="33"/>
      <c r="J334" s="185"/>
      <c r="K334" s="42"/>
      <c r="L334" s="38"/>
      <c r="M334" s="38"/>
      <c r="N334" s="186"/>
      <c r="O334" s="186"/>
    </row>
    <row r="335">
      <c r="A335" s="144"/>
      <c r="B335" s="183"/>
      <c r="C335" s="70"/>
      <c r="D335" s="70"/>
      <c r="E335" s="70"/>
      <c r="F335" s="182"/>
      <c r="G335" s="184"/>
      <c r="H335" s="184"/>
      <c r="I335" s="33"/>
      <c r="J335" s="185"/>
      <c r="K335" s="42"/>
      <c r="L335" s="38"/>
      <c r="M335" s="38"/>
      <c r="N335" s="186"/>
      <c r="O335" s="186"/>
    </row>
    <row r="336">
      <c r="A336" s="144"/>
      <c r="B336" s="183"/>
      <c r="C336" s="70"/>
      <c r="D336" s="70"/>
      <c r="E336" s="70"/>
      <c r="F336" s="182"/>
      <c r="G336" s="184"/>
      <c r="H336" s="184"/>
      <c r="I336" s="33"/>
      <c r="J336" s="185"/>
      <c r="K336" s="42"/>
      <c r="L336" s="38"/>
      <c r="M336" s="38"/>
      <c r="N336" s="186"/>
      <c r="O336" s="186"/>
    </row>
    <row r="337">
      <c r="A337" s="144"/>
      <c r="B337" s="183"/>
      <c r="C337" s="70"/>
      <c r="D337" s="70"/>
      <c r="E337" s="70"/>
      <c r="F337" s="182"/>
      <c r="G337" s="184"/>
      <c r="H337" s="184"/>
      <c r="I337" s="33"/>
      <c r="J337" s="185"/>
      <c r="K337" s="42"/>
      <c r="L337" s="38"/>
      <c r="M337" s="38"/>
      <c r="N337" s="186"/>
      <c r="O337" s="186"/>
    </row>
    <row r="338">
      <c r="A338" s="144"/>
      <c r="B338" s="183"/>
      <c r="C338" s="70"/>
      <c r="D338" s="70"/>
      <c r="E338" s="70"/>
      <c r="F338" s="182"/>
      <c r="G338" s="184"/>
      <c r="H338" s="184"/>
      <c r="I338" s="33"/>
      <c r="J338" s="185"/>
      <c r="K338" s="42"/>
      <c r="L338" s="38"/>
      <c r="M338" s="38"/>
      <c r="N338" s="186"/>
      <c r="O338" s="186"/>
    </row>
    <row r="339">
      <c r="A339" s="144"/>
      <c r="B339" s="183"/>
      <c r="C339" s="70"/>
      <c r="D339" s="70"/>
      <c r="E339" s="70"/>
      <c r="F339" s="182"/>
      <c r="G339" s="184"/>
      <c r="H339" s="184"/>
      <c r="I339" s="33"/>
      <c r="J339" s="185"/>
      <c r="K339" s="42"/>
      <c r="L339" s="38"/>
      <c r="M339" s="38"/>
      <c r="N339" s="186"/>
      <c r="O339" s="186"/>
    </row>
    <row r="340">
      <c r="A340" s="144"/>
      <c r="B340" s="183"/>
      <c r="C340" s="70"/>
      <c r="D340" s="70"/>
      <c r="E340" s="70"/>
      <c r="F340" s="182"/>
      <c r="G340" s="184"/>
      <c r="H340" s="184"/>
      <c r="I340" s="33"/>
      <c r="J340" s="185"/>
      <c r="K340" s="42"/>
      <c r="L340" s="38"/>
      <c r="M340" s="38"/>
      <c r="N340" s="186"/>
      <c r="O340" s="186"/>
    </row>
    <row r="341">
      <c r="A341" s="144"/>
      <c r="B341" s="183"/>
      <c r="C341" s="70"/>
      <c r="D341" s="70"/>
      <c r="E341" s="70"/>
      <c r="F341" s="182"/>
      <c r="G341" s="184"/>
      <c r="H341" s="184"/>
      <c r="I341" s="33"/>
      <c r="J341" s="185"/>
      <c r="K341" s="42"/>
      <c r="L341" s="38"/>
      <c r="M341" s="38"/>
      <c r="N341" s="186"/>
      <c r="O341" s="186"/>
    </row>
    <row r="342">
      <c r="A342" s="144"/>
      <c r="B342" s="183"/>
      <c r="C342" s="70"/>
      <c r="D342" s="70"/>
      <c r="E342" s="70"/>
      <c r="F342" s="182"/>
      <c r="G342" s="184"/>
      <c r="H342" s="184"/>
      <c r="I342" s="33"/>
      <c r="J342" s="185"/>
      <c r="K342" s="42"/>
      <c r="L342" s="38"/>
      <c r="M342" s="38"/>
      <c r="N342" s="186"/>
      <c r="O342" s="186"/>
    </row>
    <row r="343">
      <c r="A343" s="144"/>
      <c r="B343" s="183"/>
      <c r="C343" s="70"/>
      <c r="D343" s="70"/>
      <c r="E343" s="70"/>
      <c r="F343" s="182"/>
      <c r="G343" s="184"/>
      <c r="H343" s="184"/>
      <c r="I343" s="33"/>
      <c r="J343" s="185"/>
      <c r="K343" s="42"/>
      <c r="L343" s="38"/>
      <c r="M343" s="38"/>
      <c r="N343" s="186"/>
      <c r="O343" s="186"/>
    </row>
    <row r="344">
      <c r="A344" s="144"/>
      <c r="B344" s="183"/>
      <c r="C344" s="70"/>
      <c r="D344" s="70"/>
      <c r="E344" s="70"/>
      <c r="F344" s="182"/>
      <c r="G344" s="184"/>
      <c r="H344" s="184"/>
      <c r="I344" s="33"/>
      <c r="J344" s="185"/>
      <c r="K344" s="42"/>
      <c r="L344" s="38"/>
      <c r="M344" s="38"/>
      <c r="N344" s="186"/>
      <c r="O344" s="186"/>
    </row>
    <row r="345">
      <c r="A345" s="144"/>
      <c r="B345" s="183"/>
      <c r="C345" s="70"/>
      <c r="D345" s="70"/>
      <c r="E345" s="70"/>
      <c r="F345" s="182"/>
      <c r="G345" s="184"/>
      <c r="H345" s="184"/>
      <c r="I345" s="33"/>
      <c r="J345" s="185"/>
      <c r="K345" s="42"/>
      <c r="L345" s="38"/>
      <c r="M345" s="38"/>
      <c r="N345" s="186"/>
      <c r="O345" s="186"/>
    </row>
    <row r="346">
      <c r="A346" s="144"/>
      <c r="B346" s="183"/>
      <c r="C346" s="70"/>
      <c r="D346" s="70"/>
      <c r="E346" s="70"/>
      <c r="F346" s="182"/>
      <c r="G346" s="184"/>
      <c r="H346" s="184"/>
      <c r="I346" s="33"/>
      <c r="J346" s="185"/>
      <c r="K346" s="42"/>
      <c r="L346" s="38"/>
      <c r="M346" s="38"/>
      <c r="N346" s="186"/>
      <c r="O346" s="186"/>
    </row>
    <row r="347">
      <c r="A347" s="144"/>
      <c r="B347" s="183"/>
      <c r="C347" s="70"/>
      <c r="D347" s="70"/>
      <c r="E347" s="70"/>
      <c r="F347" s="182"/>
      <c r="G347" s="184"/>
      <c r="H347" s="184"/>
      <c r="I347" s="33"/>
      <c r="J347" s="185"/>
      <c r="K347" s="42"/>
      <c r="L347" s="38"/>
      <c r="M347" s="38"/>
      <c r="N347" s="186"/>
      <c r="O347" s="186"/>
    </row>
    <row r="348">
      <c r="A348" s="144"/>
      <c r="B348" s="183"/>
      <c r="C348" s="70"/>
      <c r="D348" s="70"/>
      <c r="E348" s="70"/>
      <c r="F348" s="182"/>
      <c r="G348" s="184"/>
      <c r="H348" s="184"/>
      <c r="I348" s="33"/>
      <c r="J348" s="185"/>
      <c r="K348" s="42"/>
      <c r="L348" s="38"/>
      <c r="M348" s="38"/>
      <c r="N348" s="186"/>
      <c r="O348" s="186"/>
    </row>
    <row r="349">
      <c r="A349" s="144"/>
      <c r="B349" s="183"/>
      <c r="C349" s="70"/>
      <c r="D349" s="70"/>
      <c r="E349" s="70"/>
      <c r="F349" s="182"/>
      <c r="G349" s="184"/>
      <c r="H349" s="184"/>
      <c r="I349" s="33"/>
      <c r="J349" s="185"/>
      <c r="K349" s="42"/>
      <c r="L349" s="38"/>
      <c r="M349" s="38"/>
      <c r="N349" s="186"/>
      <c r="O349" s="186"/>
    </row>
    <row r="350">
      <c r="A350" s="144"/>
      <c r="B350" s="183"/>
      <c r="C350" s="70"/>
      <c r="D350" s="70"/>
      <c r="E350" s="70"/>
      <c r="F350" s="182"/>
      <c r="G350" s="184"/>
      <c r="H350" s="184"/>
      <c r="I350" s="33"/>
      <c r="J350" s="185"/>
      <c r="K350" s="42"/>
      <c r="L350" s="38"/>
      <c r="M350" s="38"/>
      <c r="N350" s="186"/>
      <c r="O350" s="186"/>
    </row>
    <row r="351">
      <c r="A351" s="144"/>
      <c r="B351" s="183"/>
      <c r="C351" s="70"/>
      <c r="D351" s="70"/>
      <c r="E351" s="70"/>
      <c r="F351" s="182"/>
      <c r="G351" s="184"/>
      <c r="H351" s="184"/>
      <c r="I351" s="33"/>
      <c r="J351" s="185"/>
      <c r="K351" s="42"/>
      <c r="L351" s="38"/>
      <c r="M351" s="38"/>
      <c r="N351" s="186"/>
      <c r="O351" s="186"/>
    </row>
    <row r="352">
      <c r="A352" s="144"/>
      <c r="B352" s="183"/>
      <c r="C352" s="70"/>
      <c r="D352" s="70"/>
      <c r="E352" s="70"/>
      <c r="F352" s="182"/>
      <c r="G352" s="184"/>
      <c r="H352" s="184"/>
      <c r="I352" s="33"/>
      <c r="J352" s="185"/>
      <c r="K352" s="42"/>
      <c r="L352" s="38"/>
      <c r="M352" s="38"/>
      <c r="N352" s="186"/>
      <c r="O352" s="186"/>
    </row>
    <row r="353">
      <c r="A353" s="144"/>
      <c r="B353" s="183"/>
      <c r="C353" s="70"/>
      <c r="D353" s="70"/>
      <c r="E353" s="70"/>
      <c r="F353" s="182"/>
      <c r="G353" s="184"/>
      <c r="H353" s="184"/>
      <c r="I353" s="33"/>
      <c r="J353" s="185"/>
      <c r="K353" s="42"/>
      <c r="L353" s="38"/>
      <c r="M353" s="38"/>
      <c r="N353" s="186"/>
      <c r="O353" s="186"/>
    </row>
    <row r="354">
      <c r="A354" s="144"/>
      <c r="B354" s="183"/>
      <c r="C354" s="70"/>
      <c r="D354" s="70"/>
      <c r="E354" s="70"/>
      <c r="F354" s="182"/>
      <c r="G354" s="184"/>
      <c r="H354" s="184"/>
      <c r="I354" s="33"/>
      <c r="J354" s="185"/>
      <c r="K354" s="42"/>
      <c r="L354" s="38"/>
      <c r="M354" s="38"/>
      <c r="N354" s="186"/>
      <c r="O354" s="186"/>
    </row>
    <row r="355">
      <c r="A355" s="144"/>
      <c r="B355" s="183"/>
      <c r="C355" s="70"/>
      <c r="D355" s="70"/>
      <c r="E355" s="70"/>
      <c r="F355" s="182"/>
      <c r="G355" s="184"/>
      <c r="H355" s="184"/>
      <c r="I355" s="33"/>
      <c r="J355" s="185"/>
      <c r="K355" s="42"/>
      <c r="L355" s="38"/>
      <c r="M355" s="38"/>
      <c r="N355" s="186"/>
      <c r="O355" s="186"/>
    </row>
    <row r="356">
      <c r="A356" s="144"/>
      <c r="B356" s="183"/>
      <c r="C356" s="70"/>
      <c r="D356" s="70"/>
      <c r="E356" s="70"/>
      <c r="F356" s="182"/>
      <c r="G356" s="184"/>
      <c r="H356" s="184"/>
      <c r="I356" s="33"/>
      <c r="J356" s="185"/>
      <c r="K356" s="42"/>
      <c r="L356" s="38"/>
      <c r="M356" s="38"/>
      <c r="N356" s="186"/>
      <c r="O356" s="186"/>
    </row>
    <row r="357">
      <c r="A357" s="144"/>
      <c r="B357" s="183"/>
      <c r="C357" s="70"/>
      <c r="D357" s="70"/>
      <c r="E357" s="70"/>
      <c r="F357" s="182"/>
      <c r="G357" s="184"/>
      <c r="H357" s="184"/>
      <c r="I357" s="33"/>
      <c r="J357" s="185"/>
      <c r="K357" s="42"/>
      <c r="L357" s="38"/>
      <c r="M357" s="38"/>
      <c r="N357" s="186"/>
      <c r="O357" s="186"/>
    </row>
    <row r="358">
      <c r="A358" s="144"/>
      <c r="B358" s="183"/>
      <c r="C358" s="70"/>
      <c r="D358" s="70"/>
      <c r="E358" s="70"/>
      <c r="F358" s="182"/>
      <c r="G358" s="184"/>
      <c r="H358" s="184"/>
      <c r="I358" s="33"/>
      <c r="J358" s="185"/>
      <c r="K358" s="42"/>
      <c r="L358" s="38"/>
      <c r="M358" s="38"/>
      <c r="N358" s="186"/>
      <c r="O358" s="186"/>
    </row>
    <row r="359">
      <c r="A359" s="144"/>
      <c r="B359" s="183"/>
      <c r="C359" s="70"/>
      <c r="D359" s="70"/>
      <c r="E359" s="70"/>
      <c r="F359" s="182"/>
      <c r="G359" s="184"/>
      <c r="H359" s="184"/>
      <c r="I359" s="33"/>
      <c r="J359" s="185"/>
      <c r="K359" s="42"/>
      <c r="L359" s="38"/>
      <c r="M359" s="38"/>
      <c r="N359" s="186"/>
      <c r="O359" s="186"/>
    </row>
    <row r="360">
      <c r="A360" s="144"/>
      <c r="B360" s="183"/>
      <c r="C360" s="70"/>
      <c r="D360" s="70"/>
      <c r="E360" s="70"/>
      <c r="F360" s="182"/>
      <c r="G360" s="184"/>
      <c r="H360" s="184"/>
      <c r="I360" s="33"/>
      <c r="J360" s="185"/>
      <c r="K360" s="42"/>
      <c r="L360" s="38"/>
      <c r="M360" s="38"/>
      <c r="N360" s="186"/>
      <c r="O360" s="186"/>
    </row>
    <row r="361">
      <c r="A361" s="144"/>
      <c r="B361" s="183"/>
      <c r="C361" s="70"/>
      <c r="D361" s="70"/>
      <c r="E361" s="70"/>
      <c r="F361" s="182"/>
      <c r="G361" s="184"/>
      <c r="H361" s="184"/>
      <c r="I361" s="33"/>
      <c r="J361" s="185"/>
      <c r="K361" s="42"/>
      <c r="L361" s="38"/>
      <c r="M361" s="38"/>
      <c r="N361" s="186"/>
      <c r="O361" s="186"/>
    </row>
    <row r="362">
      <c r="A362" s="144"/>
      <c r="B362" s="183"/>
      <c r="C362" s="70"/>
      <c r="D362" s="70"/>
      <c r="E362" s="70"/>
      <c r="F362" s="182"/>
      <c r="G362" s="184"/>
      <c r="H362" s="184"/>
      <c r="I362" s="33"/>
      <c r="J362" s="185"/>
      <c r="K362" s="42"/>
      <c r="L362" s="38"/>
      <c r="M362" s="38"/>
      <c r="N362" s="186"/>
      <c r="O362" s="186"/>
    </row>
    <row r="363">
      <c r="A363" s="144"/>
      <c r="B363" s="183"/>
      <c r="C363" s="70"/>
      <c r="D363" s="70"/>
      <c r="E363" s="70"/>
      <c r="F363" s="182"/>
      <c r="G363" s="184"/>
      <c r="H363" s="184"/>
      <c r="I363" s="33"/>
      <c r="J363" s="185"/>
      <c r="K363" s="42"/>
      <c r="L363" s="38"/>
      <c r="M363" s="38"/>
      <c r="N363" s="186"/>
      <c r="O363" s="186"/>
    </row>
    <row r="364">
      <c r="A364" s="144"/>
      <c r="B364" s="183"/>
      <c r="C364" s="70"/>
      <c r="D364" s="70"/>
      <c r="E364" s="70"/>
      <c r="F364" s="182"/>
      <c r="G364" s="184"/>
      <c r="H364" s="184"/>
      <c r="I364" s="33"/>
      <c r="J364" s="185"/>
      <c r="K364" s="42"/>
      <c r="L364" s="38"/>
      <c r="M364" s="38"/>
      <c r="N364" s="186"/>
      <c r="O364" s="186"/>
    </row>
    <row r="365">
      <c r="A365" s="144"/>
      <c r="B365" s="183"/>
      <c r="C365" s="70"/>
      <c r="D365" s="70"/>
      <c r="E365" s="70"/>
      <c r="F365" s="182"/>
      <c r="G365" s="184"/>
      <c r="H365" s="184"/>
      <c r="I365" s="33"/>
      <c r="J365" s="185"/>
      <c r="K365" s="42"/>
      <c r="L365" s="38"/>
      <c r="M365" s="38"/>
      <c r="N365" s="186"/>
      <c r="O365" s="186"/>
    </row>
    <row r="366">
      <c r="A366" s="144"/>
      <c r="B366" s="183"/>
      <c r="C366" s="70"/>
      <c r="D366" s="70"/>
      <c r="E366" s="70"/>
      <c r="F366" s="182"/>
      <c r="G366" s="184"/>
      <c r="H366" s="184"/>
      <c r="I366" s="33"/>
      <c r="J366" s="185"/>
      <c r="K366" s="42"/>
      <c r="L366" s="38"/>
      <c r="M366" s="38"/>
      <c r="N366" s="186"/>
      <c r="O366" s="186"/>
    </row>
    <row r="367">
      <c r="A367" s="144"/>
      <c r="B367" s="183"/>
      <c r="C367" s="70"/>
      <c r="D367" s="70"/>
      <c r="E367" s="70"/>
      <c r="F367" s="182"/>
      <c r="G367" s="184"/>
      <c r="H367" s="184"/>
      <c r="I367" s="33"/>
      <c r="J367" s="185"/>
      <c r="K367" s="42"/>
      <c r="L367" s="38"/>
      <c r="M367" s="38"/>
      <c r="N367" s="186"/>
      <c r="O367" s="186"/>
    </row>
    <row r="368">
      <c r="A368" s="144"/>
      <c r="B368" s="183"/>
      <c r="C368" s="70"/>
      <c r="D368" s="70"/>
      <c r="E368" s="70"/>
      <c r="F368" s="182"/>
      <c r="G368" s="184"/>
      <c r="H368" s="184"/>
      <c r="I368" s="33"/>
      <c r="J368" s="185"/>
      <c r="K368" s="42"/>
      <c r="L368" s="38"/>
      <c r="M368" s="38"/>
      <c r="N368" s="186"/>
      <c r="O368" s="186"/>
    </row>
    <row r="369">
      <c r="A369" s="144"/>
      <c r="B369" s="183"/>
      <c r="C369" s="70"/>
      <c r="D369" s="70"/>
      <c r="E369" s="70"/>
      <c r="F369" s="182"/>
      <c r="G369" s="184"/>
      <c r="H369" s="184"/>
      <c r="I369" s="33"/>
      <c r="J369" s="185"/>
      <c r="K369" s="42"/>
      <c r="L369" s="38"/>
      <c r="M369" s="38"/>
      <c r="N369" s="186"/>
      <c r="O369" s="186"/>
    </row>
    <row r="370">
      <c r="A370" s="144"/>
      <c r="B370" s="183"/>
      <c r="C370" s="70"/>
      <c r="D370" s="70"/>
      <c r="E370" s="70"/>
      <c r="F370" s="182"/>
      <c r="G370" s="184"/>
      <c r="H370" s="184"/>
      <c r="I370" s="33"/>
      <c r="J370" s="185"/>
      <c r="K370" s="42"/>
      <c r="L370" s="38"/>
      <c r="M370" s="38"/>
      <c r="N370" s="186"/>
      <c r="O370" s="186"/>
    </row>
    <row r="371">
      <c r="A371" s="144"/>
      <c r="B371" s="183"/>
      <c r="C371" s="70"/>
      <c r="D371" s="70"/>
      <c r="E371" s="70"/>
      <c r="F371" s="182"/>
      <c r="G371" s="184"/>
      <c r="H371" s="184"/>
      <c r="I371" s="33"/>
      <c r="J371" s="185"/>
      <c r="K371" s="42"/>
      <c r="L371" s="38"/>
      <c r="M371" s="38"/>
      <c r="N371" s="186"/>
      <c r="O371" s="186"/>
    </row>
    <row r="372">
      <c r="A372" s="144"/>
      <c r="B372" s="183"/>
      <c r="C372" s="70"/>
      <c r="D372" s="70"/>
      <c r="E372" s="70"/>
      <c r="F372" s="182"/>
      <c r="G372" s="184"/>
      <c r="H372" s="184"/>
      <c r="I372" s="33"/>
      <c r="J372" s="185"/>
      <c r="K372" s="42"/>
      <c r="L372" s="38"/>
      <c r="M372" s="38"/>
      <c r="N372" s="186"/>
      <c r="O372" s="186"/>
    </row>
    <row r="373">
      <c r="A373" s="144"/>
      <c r="B373" s="183"/>
      <c r="C373" s="70"/>
      <c r="D373" s="70"/>
      <c r="E373" s="70"/>
      <c r="F373" s="182"/>
      <c r="G373" s="184"/>
      <c r="H373" s="184"/>
      <c r="I373" s="33"/>
      <c r="J373" s="185"/>
      <c r="K373" s="42"/>
      <c r="L373" s="38"/>
      <c r="M373" s="38"/>
      <c r="N373" s="186"/>
      <c r="O373" s="186"/>
    </row>
    <row r="374">
      <c r="A374" s="144"/>
      <c r="B374" s="183"/>
      <c r="C374" s="70"/>
      <c r="D374" s="70"/>
      <c r="E374" s="70"/>
      <c r="F374" s="182"/>
      <c r="G374" s="184"/>
      <c r="H374" s="184"/>
      <c r="I374" s="33"/>
      <c r="J374" s="185"/>
      <c r="K374" s="42"/>
      <c r="L374" s="38"/>
      <c r="M374" s="38"/>
      <c r="N374" s="186"/>
      <c r="O374" s="186"/>
    </row>
    <row r="375">
      <c r="A375" s="144"/>
      <c r="B375" s="183"/>
      <c r="C375" s="70"/>
      <c r="D375" s="70"/>
      <c r="E375" s="70"/>
      <c r="F375" s="182"/>
      <c r="G375" s="184"/>
      <c r="H375" s="184"/>
      <c r="I375" s="33"/>
      <c r="J375" s="185"/>
      <c r="K375" s="42"/>
      <c r="L375" s="38"/>
      <c r="M375" s="38"/>
      <c r="N375" s="186"/>
      <c r="O375" s="186"/>
    </row>
    <row r="376">
      <c r="A376" s="144"/>
      <c r="B376" s="183"/>
      <c r="C376" s="70"/>
      <c r="D376" s="70"/>
      <c r="E376" s="70"/>
      <c r="F376" s="182"/>
      <c r="G376" s="184"/>
      <c r="H376" s="184"/>
      <c r="I376" s="33"/>
      <c r="J376" s="185"/>
      <c r="K376" s="42"/>
      <c r="L376" s="38"/>
      <c r="M376" s="38"/>
      <c r="N376" s="186"/>
      <c r="O376" s="186"/>
    </row>
    <row r="377">
      <c r="A377" s="144"/>
      <c r="B377" s="183"/>
      <c r="C377" s="70"/>
      <c r="D377" s="70"/>
      <c r="E377" s="70"/>
      <c r="F377" s="182"/>
      <c r="G377" s="184"/>
      <c r="H377" s="184"/>
      <c r="I377" s="33"/>
      <c r="J377" s="185"/>
      <c r="K377" s="42"/>
      <c r="L377" s="38"/>
      <c r="M377" s="38"/>
      <c r="N377" s="186"/>
      <c r="O377" s="186"/>
    </row>
    <row r="378">
      <c r="A378" s="144"/>
      <c r="B378" s="183"/>
      <c r="C378" s="70"/>
      <c r="D378" s="70"/>
      <c r="E378" s="70"/>
      <c r="F378" s="182"/>
      <c r="G378" s="184"/>
      <c r="H378" s="184"/>
      <c r="I378" s="33"/>
      <c r="J378" s="185"/>
      <c r="K378" s="42"/>
      <c r="L378" s="38"/>
      <c r="M378" s="38"/>
      <c r="N378" s="186"/>
      <c r="O378" s="186"/>
    </row>
    <row r="379">
      <c r="A379" s="144"/>
      <c r="B379" s="183"/>
      <c r="C379" s="70"/>
      <c r="D379" s="70"/>
      <c r="E379" s="70"/>
      <c r="F379" s="182"/>
      <c r="G379" s="184"/>
      <c r="H379" s="184"/>
      <c r="I379" s="33"/>
      <c r="J379" s="185"/>
      <c r="K379" s="42"/>
      <c r="L379" s="38"/>
      <c r="M379" s="38"/>
      <c r="N379" s="186"/>
      <c r="O379" s="186"/>
    </row>
    <row r="380">
      <c r="A380" s="144"/>
      <c r="B380" s="183"/>
      <c r="C380" s="70"/>
      <c r="D380" s="70"/>
      <c r="E380" s="70"/>
      <c r="F380" s="182"/>
      <c r="G380" s="184"/>
      <c r="H380" s="184"/>
      <c r="I380" s="33"/>
      <c r="J380" s="185"/>
      <c r="K380" s="42"/>
      <c r="L380" s="38"/>
      <c r="M380" s="38"/>
      <c r="N380" s="186"/>
      <c r="O380" s="186"/>
    </row>
    <row r="381">
      <c r="A381" s="144"/>
      <c r="B381" s="183"/>
      <c r="C381" s="70"/>
      <c r="D381" s="70"/>
      <c r="E381" s="70"/>
      <c r="F381" s="182"/>
      <c r="G381" s="184"/>
      <c r="H381" s="184"/>
      <c r="I381" s="33"/>
      <c r="J381" s="185"/>
      <c r="K381" s="42"/>
      <c r="L381" s="38"/>
      <c r="M381" s="38"/>
      <c r="N381" s="186"/>
      <c r="O381" s="186"/>
    </row>
    <row r="382">
      <c r="A382" s="144"/>
      <c r="B382" s="183"/>
      <c r="C382" s="70"/>
      <c r="D382" s="70"/>
      <c r="E382" s="70"/>
      <c r="F382" s="182"/>
      <c r="G382" s="184"/>
      <c r="H382" s="184"/>
      <c r="I382" s="33"/>
      <c r="J382" s="185"/>
      <c r="K382" s="42"/>
      <c r="L382" s="38"/>
      <c r="M382" s="38"/>
      <c r="N382" s="186"/>
      <c r="O382" s="186"/>
    </row>
    <row r="383">
      <c r="A383" s="144"/>
      <c r="B383" s="183"/>
      <c r="C383" s="70"/>
      <c r="D383" s="70"/>
      <c r="E383" s="70"/>
      <c r="F383" s="182"/>
      <c r="G383" s="184"/>
      <c r="H383" s="184"/>
      <c r="I383" s="33"/>
      <c r="J383" s="185"/>
      <c r="K383" s="42"/>
      <c r="L383" s="38"/>
      <c r="M383" s="38"/>
      <c r="N383" s="186"/>
      <c r="O383" s="186"/>
    </row>
    <row r="384">
      <c r="A384" s="144"/>
      <c r="B384" s="183"/>
      <c r="C384" s="70"/>
      <c r="D384" s="70"/>
      <c r="E384" s="70"/>
      <c r="F384" s="182"/>
      <c r="G384" s="184"/>
      <c r="H384" s="184"/>
      <c r="I384" s="33"/>
      <c r="J384" s="185"/>
      <c r="K384" s="42"/>
      <c r="L384" s="38"/>
      <c r="M384" s="38"/>
      <c r="N384" s="186"/>
      <c r="O384" s="186"/>
    </row>
    <row r="385">
      <c r="A385" s="144"/>
      <c r="B385" s="183"/>
      <c r="C385" s="70"/>
      <c r="D385" s="70"/>
      <c r="E385" s="70"/>
      <c r="F385" s="182"/>
      <c r="G385" s="184"/>
      <c r="H385" s="184"/>
      <c r="I385" s="33"/>
      <c r="J385" s="185"/>
      <c r="K385" s="42"/>
      <c r="L385" s="38"/>
      <c r="M385" s="38"/>
      <c r="N385" s="186"/>
      <c r="O385" s="186"/>
    </row>
    <row r="386">
      <c r="A386" s="144"/>
      <c r="B386" s="183"/>
      <c r="C386" s="70"/>
      <c r="D386" s="70"/>
      <c r="E386" s="70"/>
      <c r="F386" s="182"/>
      <c r="G386" s="184"/>
      <c r="H386" s="184"/>
      <c r="I386" s="33"/>
      <c r="J386" s="185"/>
      <c r="K386" s="42"/>
      <c r="L386" s="38"/>
      <c r="M386" s="38"/>
      <c r="N386" s="186"/>
      <c r="O386" s="186"/>
    </row>
    <row r="387">
      <c r="A387" s="144"/>
      <c r="B387" s="183"/>
      <c r="C387" s="70"/>
      <c r="D387" s="70"/>
      <c r="E387" s="70"/>
      <c r="F387" s="182"/>
      <c r="G387" s="184"/>
      <c r="H387" s="184"/>
      <c r="I387" s="33"/>
      <c r="J387" s="185"/>
      <c r="K387" s="42"/>
      <c r="L387" s="38"/>
      <c r="M387" s="38"/>
      <c r="N387" s="186"/>
      <c r="O387" s="186"/>
    </row>
    <row r="388">
      <c r="A388" s="144"/>
      <c r="B388" s="183"/>
      <c r="C388" s="70"/>
      <c r="D388" s="70"/>
      <c r="E388" s="70"/>
      <c r="F388" s="182"/>
      <c r="G388" s="184"/>
      <c r="H388" s="184"/>
      <c r="I388" s="33"/>
      <c r="J388" s="185"/>
      <c r="K388" s="42"/>
      <c r="L388" s="38"/>
      <c r="M388" s="38"/>
      <c r="N388" s="186"/>
      <c r="O388" s="186"/>
    </row>
    <row r="389">
      <c r="A389" s="144"/>
      <c r="B389" s="183"/>
      <c r="C389" s="70"/>
      <c r="D389" s="70"/>
      <c r="E389" s="70"/>
      <c r="F389" s="182"/>
      <c r="G389" s="184"/>
      <c r="H389" s="184"/>
      <c r="I389" s="33"/>
      <c r="J389" s="185"/>
      <c r="K389" s="42"/>
      <c r="L389" s="38"/>
      <c r="M389" s="38"/>
      <c r="N389" s="186"/>
      <c r="O389" s="186"/>
    </row>
    <row r="390">
      <c r="A390" s="144"/>
      <c r="B390" s="183"/>
      <c r="C390" s="70"/>
      <c r="D390" s="70"/>
      <c r="E390" s="70"/>
      <c r="F390" s="182"/>
      <c r="G390" s="184"/>
      <c r="H390" s="184"/>
      <c r="I390" s="33"/>
      <c r="J390" s="185"/>
      <c r="K390" s="42"/>
      <c r="L390" s="38"/>
      <c r="M390" s="38"/>
      <c r="N390" s="186"/>
      <c r="O390" s="186"/>
    </row>
    <row r="391">
      <c r="A391" s="144"/>
      <c r="B391" s="183"/>
      <c r="C391" s="70"/>
      <c r="D391" s="70"/>
      <c r="E391" s="70"/>
      <c r="F391" s="182"/>
      <c r="G391" s="184"/>
      <c r="H391" s="184"/>
      <c r="I391" s="33"/>
      <c r="J391" s="185"/>
      <c r="K391" s="42"/>
      <c r="L391" s="38"/>
      <c r="M391" s="38"/>
      <c r="N391" s="186"/>
      <c r="O391" s="186"/>
    </row>
    <row r="392">
      <c r="A392" s="144"/>
      <c r="B392" s="183"/>
      <c r="C392" s="70"/>
      <c r="D392" s="70"/>
      <c r="E392" s="70"/>
      <c r="F392" s="182"/>
      <c r="G392" s="184"/>
      <c r="H392" s="184"/>
      <c r="I392" s="33"/>
      <c r="J392" s="185"/>
      <c r="K392" s="42"/>
      <c r="L392" s="38"/>
      <c r="M392" s="38"/>
      <c r="N392" s="186"/>
      <c r="O392" s="186"/>
    </row>
    <row r="393">
      <c r="A393" s="144"/>
      <c r="B393" s="183"/>
      <c r="C393" s="70"/>
      <c r="D393" s="70"/>
      <c r="E393" s="70"/>
      <c r="F393" s="182"/>
      <c r="G393" s="184"/>
      <c r="H393" s="184"/>
      <c r="I393" s="33"/>
      <c r="J393" s="185"/>
      <c r="K393" s="42"/>
      <c r="L393" s="38"/>
      <c r="M393" s="38"/>
      <c r="N393" s="186"/>
      <c r="O393" s="186"/>
    </row>
    <row r="394">
      <c r="A394" s="144"/>
      <c r="B394" s="183"/>
      <c r="C394" s="70"/>
      <c r="D394" s="70"/>
      <c r="E394" s="70"/>
      <c r="F394" s="182"/>
      <c r="G394" s="184"/>
      <c r="H394" s="184"/>
      <c r="I394" s="33"/>
      <c r="J394" s="185"/>
      <c r="K394" s="42"/>
      <c r="L394" s="38"/>
      <c r="M394" s="38"/>
      <c r="N394" s="186"/>
      <c r="O394" s="186"/>
    </row>
    <row r="395">
      <c r="A395" s="144"/>
      <c r="B395" s="183"/>
      <c r="C395" s="70"/>
      <c r="D395" s="70"/>
      <c r="E395" s="70"/>
      <c r="F395" s="182"/>
      <c r="G395" s="184"/>
      <c r="H395" s="184"/>
      <c r="I395" s="33"/>
      <c r="J395" s="185"/>
      <c r="K395" s="42"/>
      <c r="L395" s="38"/>
      <c r="M395" s="38"/>
      <c r="N395" s="186"/>
      <c r="O395" s="186"/>
    </row>
    <row r="396">
      <c r="A396" s="144"/>
      <c r="B396" s="183"/>
      <c r="C396" s="70"/>
      <c r="D396" s="70"/>
      <c r="E396" s="70"/>
      <c r="F396" s="182"/>
      <c r="G396" s="184"/>
      <c r="H396" s="184"/>
      <c r="I396" s="33"/>
      <c r="J396" s="185"/>
      <c r="K396" s="42"/>
      <c r="L396" s="38"/>
      <c r="M396" s="38"/>
      <c r="N396" s="186"/>
      <c r="O396" s="186"/>
    </row>
    <row r="397">
      <c r="A397" s="144"/>
      <c r="B397" s="183"/>
      <c r="C397" s="70"/>
      <c r="D397" s="70"/>
      <c r="E397" s="70"/>
      <c r="F397" s="182"/>
      <c r="G397" s="184"/>
      <c r="H397" s="184"/>
      <c r="I397" s="33"/>
      <c r="J397" s="185"/>
      <c r="K397" s="42"/>
      <c r="L397" s="38"/>
      <c r="M397" s="38"/>
      <c r="N397" s="186"/>
      <c r="O397" s="186"/>
    </row>
    <row r="398">
      <c r="A398" s="144"/>
      <c r="B398" s="183"/>
      <c r="C398" s="70"/>
      <c r="D398" s="70"/>
      <c r="E398" s="70"/>
      <c r="F398" s="182"/>
      <c r="G398" s="184"/>
      <c r="H398" s="184"/>
      <c r="I398" s="33"/>
      <c r="J398" s="185"/>
      <c r="K398" s="42"/>
      <c r="L398" s="38"/>
      <c r="M398" s="38"/>
      <c r="N398" s="186"/>
      <c r="O398" s="186"/>
    </row>
    <row r="399">
      <c r="A399" s="144"/>
      <c r="B399" s="183"/>
      <c r="C399" s="70"/>
      <c r="D399" s="70"/>
      <c r="E399" s="70"/>
      <c r="F399" s="182"/>
      <c r="G399" s="184"/>
      <c r="H399" s="184"/>
      <c r="I399" s="33"/>
      <c r="J399" s="185"/>
      <c r="K399" s="42"/>
      <c r="L399" s="38"/>
      <c r="M399" s="38"/>
      <c r="N399" s="186"/>
      <c r="O399" s="186"/>
    </row>
    <row r="400">
      <c r="A400" s="144"/>
      <c r="B400" s="183"/>
      <c r="C400" s="70"/>
      <c r="D400" s="70"/>
      <c r="E400" s="70"/>
      <c r="F400" s="182"/>
      <c r="G400" s="184"/>
      <c r="H400" s="184"/>
      <c r="I400" s="33"/>
      <c r="J400" s="185"/>
      <c r="K400" s="42"/>
      <c r="L400" s="38"/>
      <c r="M400" s="38"/>
      <c r="N400" s="186"/>
      <c r="O400" s="186"/>
    </row>
    <row r="401">
      <c r="A401" s="144"/>
      <c r="B401" s="183"/>
      <c r="C401" s="70"/>
      <c r="D401" s="70"/>
      <c r="E401" s="70"/>
      <c r="F401" s="182"/>
      <c r="G401" s="184"/>
      <c r="H401" s="184"/>
      <c r="I401" s="33"/>
      <c r="J401" s="185"/>
      <c r="K401" s="42"/>
      <c r="L401" s="38"/>
      <c r="M401" s="38"/>
      <c r="N401" s="186"/>
      <c r="O401" s="186"/>
    </row>
    <row r="402">
      <c r="A402" s="144"/>
      <c r="B402" s="183"/>
      <c r="C402" s="70"/>
      <c r="D402" s="70"/>
      <c r="E402" s="70"/>
      <c r="F402" s="182"/>
      <c r="G402" s="184"/>
      <c r="H402" s="184"/>
      <c r="I402" s="33"/>
      <c r="J402" s="185"/>
      <c r="K402" s="42"/>
      <c r="L402" s="38"/>
      <c r="M402" s="38"/>
      <c r="N402" s="186"/>
      <c r="O402" s="186"/>
    </row>
    <row r="403">
      <c r="A403" s="144"/>
      <c r="B403" s="183"/>
      <c r="C403" s="70"/>
      <c r="D403" s="70"/>
      <c r="E403" s="70"/>
      <c r="F403" s="182"/>
      <c r="G403" s="184"/>
      <c r="H403" s="184"/>
      <c r="I403" s="33"/>
      <c r="J403" s="185"/>
      <c r="K403" s="42"/>
      <c r="L403" s="38"/>
      <c r="M403" s="38"/>
      <c r="N403" s="186"/>
      <c r="O403" s="186"/>
    </row>
    <row r="404">
      <c r="A404" s="144"/>
      <c r="B404" s="183"/>
      <c r="C404" s="70"/>
      <c r="D404" s="70"/>
      <c r="E404" s="70"/>
      <c r="F404" s="182"/>
      <c r="G404" s="184"/>
      <c r="H404" s="184"/>
      <c r="I404" s="33"/>
      <c r="J404" s="185"/>
      <c r="K404" s="42"/>
      <c r="L404" s="38"/>
      <c r="M404" s="38"/>
      <c r="N404" s="186"/>
      <c r="O404" s="186"/>
    </row>
    <row r="405">
      <c r="A405" s="144"/>
      <c r="B405" s="183"/>
      <c r="C405" s="70"/>
      <c r="D405" s="70"/>
      <c r="E405" s="70"/>
      <c r="F405" s="182"/>
      <c r="G405" s="184"/>
      <c r="H405" s="184"/>
      <c r="I405" s="33"/>
      <c r="J405" s="185"/>
      <c r="K405" s="42"/>
      <c r="L405" s="38"/>
      <c r="M405" s="38"/>
      <c r="N405" s="186"/>
      <c r="O405" s="186"/>
    </row>
    <row r="406">
      <c r="A406" s="144"/>
      <c r="B406" s="183"/>
      <c r="C406" s="70"/>
      <c r="D406" s="70"/>
      <c r="E406" s="70"/>
      <c r="F406" s="182"/>
      <c r="G406" s="184"/>
      <c r="H406" s="184"/>
      <c r="I406" s="33"/>
      <c r="J406" s="185"/>
      <c r="K406" s="42"/>
      <c r="L406" s="38"/>
      <c r="M406" s="38"/>
      <c r="N406" s="186"/>
      <c r="O406" s="186"/>
    </row>
    <row r="407">
      <c r="A407" s="144"/>
      <c r="B407" s="183"/>
      <c r="C407" s="70"/>
      <c r="D407" s="70"/>
      <c r="E407" s="70"/>
      <c r="F407" s="182"/>
      <c r="G407" s="184"/>
      <c r="H407" s="184"/>
      <c r="I407" s="33"/>
      <c r="J407" s="185"/>
      <c r="K407" s="42"/>
      <c r="L407" s="38"/>
      <c r="M407" s="38"/>
      <c r="N407" s="186"/>
      <c r="O407" s="186"/>
    </row>
    <row r="408">
      <c r="A408" s="144"/>
      <c r="B408" s="183"/>
      <c r="C408" s="70"/>
      <c r="D408" s="70"/>
      <c r="E408" s="70"/>
      <c r="F408" s="182"/>
      <c r="G408" s="184"/>
      <c r="H408" s="184"/>
      <c r="I408" s="33"/>
      <c r="J408" s="185"/>
      <c r="K408" s="42"/>
      <c r="L408" s="38"/>
      <c r="M408" s="38"/>
      <c r="N408" s="186"/>
      <c r="O408" s="186"/>
    </row>
    <row r="409">
      <c r="A409" s="144"/>
      <c r="B409" s="183"/>
      <c r="C409" s="70"/>
      <c r="D409" s="70"/>
      <c r="E409" s="70"/>
      <c r="F409" s="182"/>
      <c r="G409" s="184"/>
      <c r="H409" s="184"/>
      <c r="I409" s="33"/>
      <c r="J409" s="185"/>
      <c r="K409" s="42"/>
      <c r="L409" s="38"/>
      <c r="M409" s="38"/>
      <c r="N409" s="186"/>
      <c r="O409" s="186"/>
    </row>
    <row r="410">
      <c r="A410" s="144"/>
      <c r="B410" s="183"/>
      <c r="C410" s="70"/>
      <c r="D410" s="70"/>
      <c r="E410" s="70"/>
      <c r="F410" s="182"/>
      <c r="G410" s="184"/>
      <c r="H410" s="184"/>
      <c r="I410" s="33"/>
      <c r="J410" s="185"/>
      <c r="K410" s="42"/>
      <c r="L410" s="38"/>
      <c r="M410" s="38"/>
      <c r="N410" s="186"/>
      <c r="O410" s="186"/>
    </row>
    <row r="411">
      <c r="A411" s="144"/>
      <c r="B411" s="183"/>
      <c r="C411" s="70"/>
      <c r="D411" s="70"/>
      <c r="E411" s="70"/>
      <c r="F411" s="182"/>
      <c r="G411" s="184"/>
      <c r="H411" s="184"/>
      <c r="I411" s="33"/>
      <c r="J411" s="185"/>
      <c r="K411" s="42"/>
      <c r="L411" s="38"/>
      <c r="M411" s="38"/>
      <c r="N411" s="186"/>
      <c r="O411" s="186"/>
    </row>
    <row r="412">
      <c r="A412" s="144"/>
      <c r="B412" s="183"/>
      <c r="C412" s="70"/>
      <c r="D412" s="70"/>
      <c r="E412" s="70"/>
      <c r="F412" s="182"/>
      <c r="G412" s="184"/>
      <c r="H412" s="184"/>
      <c r="I412" s="33"/>
      <c r="J412" s="185"/>
      <c r="K412" s="42"/>
      <c r="L412" s="38"/>
      <c r="M412" s="38"/>
      <c r="N412" s="186"/>
      <c r="O412" s="186"/>
    </row>
    <row r="413">
      <c r="A413" s="144"/>
      <c r="B413" s="183"/>
      <c r="C413" s="70"/>
      <c r="D413" s="70"/>
      <c r="E413" s="70"/>
      <c r="F413" s="182"/>
      <c r="G413" s="184"/>
      <c r="H413" s="184"/>
      <c r="I413" s="33"/>
      <c r="J413" s="185"/>
      <c r="K413" s="42"/>
      <c r="L413" s="38"/>
      <c r="M413" s="38"/>
      <c r="N413" s="186"/>
      <c r="O413" s="186"/>
    </row>
    <row r="414">
      <c r="A414" s="144"/>
      <c r="B414" s="183"/>
      <c r="C414" s="70"/>
      <c r="D414" s="70"/>
      <c r="E414" s="70"/>
      <c r="F414" s="182"/>
      <c r="G414" s="184"/>
      <c r="H414" s="184"/>
      <c r="I414" s="33"/>
      <c r="J414" s="185"/>
      <c r="K414" s="42"/>
      <c r="L414" s="38"/>
      <c r="M414" s="38"/>
      <c r="N414" s="186"/>
      <c r="O414" s="186"/>
    </row>
    <row r="415">
      <c r="A415" s="144"/>
      <c r="B415" s="183"/>
      <c r="C415" s="70"/>
      <c r="D415" s="70"/>
      <c r="E415" s="70"/>
      <c r="F415" s="182"/>
      <c r="G415" s="184"/>
      <c r="H415" s="184"/>
      <c r="I415" s="33"/>
      <c r="J415" s="185"/>
      <c r="K415" s="42"/>
      <c r="L415" s="38"/>
      <c r="M415" s="38"/>
      <c r="N415" s="186"/>
      <c r="O415" s="186"/>
    </row>
    <row r="416">
      <c r="A416" s="144"/>
      <c r="B416" s="183"/>
      <c r="C416" s="70"/>
      <c r="D416" s="70"/>
      <c r="E416" s="70"/>
      <c r="F416" s="182"/>
      <c r="G416" s="184"/>
      <c r="H416" s="184"/>
      <c r="I416" s="33"/>
      <c r="J416" s="185"/>
      <c r="K416" s="42"/>
      <c r="L416" s="38"/>
      <c r="M416" s="38"/>
      <c r="N416" s="186"/>
      <c r="O416" s="186"/>
    </row>
    <row r="417">
      <c r="A417" s="144"/>
      <c r="B417" s="183"/>
      <c r="C417" s="70"/>
      <c r="D417" s="70"/>
      <c r="E417" s="70"/>
      <c r="F417" s="182"/>
      <c r="G417" s="184"/>
      <c r="H417" s="184"/>
      <c r="I417" s="33"/>
      <c r="J417" s="185"/>
      <c r="K417" s="42"/>
      <c r="L417" s="38"/>
      <c r="M417" s="38"/>
      <c r="N417" s="186"/>
      <c r="O417" s="186"/>
    </row>
    <row r="418">
      <c r="A418" s="144"/>
      <c r="B418" s="183"/>
      <c r="C418" s="70"/>
      <c r="D418" s="70"/>
      <c r="E418" s="70"/>
      <c r="F418" s="182"/>
      <c r="G418" s="184"/>
      <c r="H418" s="184"/>
      <c r="I418" s="33"/>
      <c r="J418" s="185"/>
      <c r="K418" s="42"/>
      <c r="L418" s="38"/>
      <c r="M418" s="38"/>
      <c r="N418" s="186"/>
      <c r="O418" s="186"/>
    </row>
    <row r="419">
      <c r="A419" s="144"/>
      <c r="B419" s="183"/>
      <c r="C419" s="70"/>
      <c r="D419" s="70"/>
      <c r="E419" s="70"/>
      <c r="F419" s="182"/>
      <c r="G419" s="184"/>
      <c r="H419" s="184"/>
      <c r="I419" s="33"/>
      <c r="J419" s="185"/>
      <c r="K419" s="42"/>
      <c r="L419" s="38"/>
      <c r="M419" s="38"/>
      <c r="N419" s="186"/>
      <c r="O419" s="186"/>
    </row>
    <row r="420">
      <c r="A420" s="144"/>
      <c r="B420" s="183"/>
      <c r="C420" s="70"/>
      <c r="D420" s="70"/>
      <c r="E420" s="70"/>
      <c r="F420" s="182"/>
      <c r="G420" s="184"/>
      <c r="H420" s="184"/>
      <c r="I420" s="33"/>
      <c r="J420" s="185"/>
      <c r="K420" s="42"/>
      <c r="L420" s="38"/>
      <c r="M420" s="38"/>
      <c r="N420" s="186"/>
      <c r="O420" s="186"/>
    </row>
    <row r="421">
      <c r="A421" s="144"/>
      <c r="B421" s="183"/>
      <c r="C421" s="70"/>
      <c r="D421" s="70"/>
      <c r="E421" s="70"/>
      <c r="F421" s="182"/>
      <c r="G421" s="184"/>
      <c r="H421" s="184"/>
      <c r="I421" s="33"/>
      <c r="J421" s="185"/>
      <c r="K421" s="42"/>
      <c r="L421" s="38"/>
      <c r="M421" s="38"/>
      <c r="N421" s="186"/>
      <c r="O421" s="186"/>
    </row>
    <row r="422">
      <c r="A422" s="144"/>
      <c r="B422" s="183"/>
      <c r="C422" s="70"/>
      <c r="D422" s="70"/>
      <c r="E422" s="70"/>
      <c r="F422" s="182"/>
      <c r="G422" s="184"/>
      <c r="H422" s="184"/>
      <c r="I422" s="33"/>
      <c r="J422" s="185"/>
      <c r="K422" s="42"/>
      <c r="L422" s="38"/>
      <c r="M422" s="38"/>
      <c r="N422" s="186"/>
      <c r="O422" s="186"/>
    </row>
    <row r="423">
      <c r="A423" s="144"/>
      <c r="B423" s="183"/>
      <c r="C423" s="70"/>
      <c r="D423" s="70"/>
      <c r="E423" s="70"/>
      <c r="F423" s="182"/>
      <c r="G423" s="184"/>
      <c r="H423" s="184"/>
      <c r="I423" s="33"/>
      <c r="J423" s="185"/>
      <c r="K423" s="42"/>
      <c r="L423" s="38"/>
      <c r="M423" s="38"/>
      <c r="N423" s="186"/>
      <c r="O423" s="186"/>
    </row>
    <row r="424">
      <c r="A424" s="144"/>
      <c r="B424" s="183"/>
      <c r="C424" s="70"/>
      <c r="D424" s="70"/>
      <c r="E424" s="70"/>
      <c r="F424" s="182"/>
      <c r="G424" s="184"/>
      <c r="H424" s="184"/>
      <c r="I424" s="33"/>
      <c r="J424" s="185"/>
      <c r="K424" s="42"/>
      <c r="L424" s="38"/>
      <c r="M424" s="38"/>
      <c r="N424" s="186"/>
      <c r="O424" s="186"/>
    </row>
    <row r="425">
      <c r="A425" s="144"/>
      <c r="B425" s="183"/>
      <c r="C425" s="70"/>
      <c r="D425" s="70"/>
      <c r="E425" s="70"/>
      <c r="F425" s="182"/>
      <c r="G425" s="184"/>
      <c r="H425" s="184"/>
      <c r="I425" s="33"/>
      <c r="J425" s="185"/>
      <c r="K425" s="42"/>
      <c r="L425" s="38"/>
      <c r="M425" s="38"/>
      <c r="N425" s="186"/>
      <c r="O425" s="186"/>
    </row>
    <row r="426">
      <c r="A426" s="144"/>
      <c r="B426" s="183"/>
      <c r="C426" s="70"/>
      <c r="D426" s="70"/>
      <c r="E426" s="70"/>
      <c r="F426" s="182"/>
      <c r="G426" s="184"/>
      <c r="H426" s="184"/>
      <c r="I426" s="33"/>
      <c r="J426" s="185"/>
      <c r="K426" s="42"/>
      <c r="L426" s="38"/>
      <c r="M426" s="38"/>
      <c r="N426" s="186"/>
      <c r="O426" s="186"/>
    </row>
    <row r="427">
      <c r="A427" s="144"/>
      <c r="B427" s="183"/>
      <c r="C427" s="70"/>
      <c r="D427" s="70"/>
      <c r="E427" s="70"/>
      <c r="F427" s="182"/>
      <c r="G427" s="184"/>
      <c r="H427" s="184"/>
      <c r="I427" s="33"/>
      <c r="J427" s="185"/>
      <c r="K427" s="42"/>
      <c r="L427" s="38"/>
      <c r="M427" s="38"/>
      <c r="N427" s="186"/>
      <c r="O427" s="186"/>
    </row>
    <row r="428">
      <c r="A428" s="144"/>
      <c r="B428" s="183"/>
      <c r="C428" s="70"/>
      <c r="D428" s="70"/>
      <c r="E428" s="70"/>
      <c r="F428" s="182"/>
      <c r="G428" s="184"/>
      <c r="H428" s="184"/>
      <c r="I428" s="33"/>
      <c r="J428" s="185"/>
      <c r="K428" s="42"/>
      <c r="L428" s="38"/>
      <c r="M428" s="38"/>
      <c r="N428" s="186"/>
      <c r="O428" s="186"/>
    </row>
    <row r="429">
      <c r="A429" s="144"/>
      <c r="B429" s="183"/>
      <c r="C429" s="70"/>
      <c r="D429" s="70"/>
      <c r="E429" s="70"/>
      <c r="F429" s="182"/>
      <c r="G429" s="184"/>
      <c r="H429" s="184"/>
      <c r="I429" s="33"/>
      <c r="J429" s="185"/>
      <c r="K429" s="42"/>
      <c r="L429" s="38"/>
      <c r="M429" s="38"/>
      <c r="N429" s="186"/>
      <c r="O429" s="186"/>
    </row>
    <row r="430">
      <c r="A430" s="144"/>
      <c r="B430" s="183"/>
      <c r="C430" s="70"/>
      <c r="D430" s="70"/>
      <c r="E430" s="70"/>
      <c r="F430" s="182"/>
      <c r="G430" s="184"/>
      <c r="H430" s="184"/>
      <c r="I430" s="33"/>
      <c r="J430" s="185"/>
      <c r="K430" s="42"/>
      <c r="L430" s="38"/>
      <c r="M430" s="38"/>
      <c r="N430" s="186"/>
      <c r="O430" s="186"/>
    </row>
    <row r="431">
      <c r="A431" s="144"/>
      <c r="B431" s="183"/>
      <c r="C431" s="70"/>
      <c r="D431" s="70"/>
      <c r="E431" s="70"/>
      <c r="F431" s="182"/>
      <c r="G431" s="184"/>
      <c r="H431" s="184"/>
      <c r="I431" s="33"/>
      <c r="J431" s="185"/>
      <c r="K431" s="42"/>
      <c r="L431" s="38"/>
      <c r="M431" s="38"/>
      <c r="N431" s="186"/>
      <c r="O431" s="186"/>
    </row>
    <row r="432">
      <c r="A432" s="144"/>
      <c r="B432" s="183"/>
      <c r="C432" s="70"/>
      <c r="D432" s="70"/>
      <c r="E432" s="70"/>
      <c r="F432" s="182"/>
      <c r="G432" s="184"/>
      <c r="H432" s="184"/>
      <c r="I432" s="33"/>
      <c r="J432" s="185"/>
      <c r="K432" s="42"/>
      <c r="L432" s="38"/>
      <c r="M432" s="38"/>
      <c r="N432" s="186"/>
      <c r="O432" s="186"/>
    </row>
    <row r="433">
      <c r="A433" s="144"/>
      <c r="B433" s="183"/>
      <c r="C433" s="70"/>
      <c r="D433" s="70"/>
      <c r="E433" s="70"/>
      <c r="F433" s="182"/>
      <c r="G433" s="184"/>
      <c r="H433" s="184"/>
      <c r="I433" s="33"/>
      <c r="J433" s="185"/>
      <c r="K433" s="42"/>
      <c r="L433" s="38"/>
      <c r="M433" s="38"/>
      <c r="N433" s="186"/>
      <c r="O433" s="186"/>
    </row>
    <row r="434">
      <c r="A434" s="144"/>
      <c r="B434" s="183"/>
      <c r="C434" s="70"/>
      <c r="D434" s="70"/>
      <c r="E434" s="70"/>
      <c r="F434" s="182"/>
      <c r="G434" s="184"/>
      <c r="H434" s="184"/>
      <c r="I434" s="33"/>
      <c r="J434" s="185"/>
      <c r="K434" s="42"/>
      <c r="L434" s="38"/>
      <c r="M434" s="38"/>
      <c r="N434" s="186"/>
      <c r="O434" s="186"/>
    </row>
    <row r="435">
      <c r="A435" s="144"/>
      <c r="B435" s="183"/>
      <c r="C435" s="70"/>
      <c r="D435" s="70"/>
      <c r="E435" s="70"/>
      <c r="F435" s="182"/>
      <c r="G435" s="184"/>
      <c r="H435" s="184"/>
      <c r="I435" s="33"/>
      <c r="J435" s="185"/>
      <c r="K435" s="42"/>
      <c r="L435" s="38"/>
      <c r="M435" s="38"/>
      <c r="N435" s="186"/>
      <c r="O435" s="186"/>
    </row>
    <row r="436">
      <c r="A436" s="144"/>
      <c r="B436" s="183"/>
      <c r="C436" s="70"/>
      <c r="D436" s="70"/>
      <c r="E436" s="70"/>
      <c r="F436" s="182"/>
      <c r="G436" s="184"/>
      <c r="H436" s="184"/>
      <c r="I436" s="33"/>
      <c r="J436" s="185"/>
      <c r="K436" s="42"/>
      <c r="L436" s="38"/>
      <c r="M436" s="38"/>
      <c r="N436" s="186"/>
      <c r="O436" s="186"/>
    </row>
    <row r="437">
      <c r="A437" s="144"/>
      <c r="B437" s="183"/>
      <c r="C437" s="70"/>
      <c r="D437" s="70"/>
      <c r="E437" s="70"/>
      <c r="F437" s="182"/>
      <c r="G437" s="184"/>
      <c r="H437" s="184"/>
      <c r="I437" s="33"/>
      <c r="J437" s="185"/>
      <c r="K437" s="42"/>
      <c r="L437" s="38"/>
      <c r="M437" s="38"/>
      <c r="N437" s="186"/>
      <c r="O437" s="186"/>
    </row>
    <row r="438">
      <c r="A438" s="144"/>
      <c r="B438" s="183"/>
      <c r="C438" s="70"/>
      <c r="D438" s="70"/>
      <c r="E438" s="70"/>
      <c r="F438" s="182"/>
      <c r="G438" s="184"/>
      <c r="H438" s="184"/>
      <c r="I438" s="33"/>
      <c r="J438" s="185"/>
      <c r="K438" s="42"/>
      <c r="L438" s="38"/>
      <c r="M438" s="38"/>
      <c r="N438" s="186"/>
      <c r="O438" s="186"/>
    </row>
    <row r="439">
      <c r="A439" s="144"/>
      <c r="B439" s="183"/>
      <c r="C439" s="70"/>
      <c r="D439" s="70"/>
      <c r="E439" s="70"/>
      <c r="F439" s="182"/>
      <c r="G439" s="184"/>
      <c r="H439" s="184"/>
      <c r="I439" s="33"/>
      <c r="J439" s="185"/>
      <c r="K439" s="42"/>
      <c r="L439" s="38"/>
      <c r="M439" s="38"/>
      <c r="N439" s="186"/>
      <c r="O439" s="186"/>
    </row>
    <row r="440">
      <c r="A440" s="144"/>
      <c r="B440" s="183"/>
      <c r="C440" s="70"/>
      <c r="D440" s="70"/>
      <c r="E440" s="70"/>
      <c r="F440" s="182"/>
      <c r="G440" s="184"/>
      <c r="H440" s="184"/>
      <c r="I440" s="33"/>
      <c r="J440" s="185"/>
      <c r="K440" s="42"/>
      <c r="L440" s="38"/>
      <c r="M440" s="38"/>
      <c r="N440" s="186"/>
      <c r="O440" s="186"/>
    </row>
    <row r="441">
      <c r="A441" s="144"/>
      <c r="B441" s="183"/>
      <c r="C441" s="70"/>
      <c r="D441" s="70"/>
      <c r="E441" s="70"/>
      <c r="F441" s="182"/>
      <c r="G441" s="184"/>
      <c r="H441" s="184"/>
      <c r="I441" s="33"/>
      <c r="J441" s="185"/>
      <c r="K441" s="42"/>
      <c r="L441" s="38"/>
      <c r="M441" s="38"/>
      <c r="N441" s="186"/>
      <c r="O441" s="186"/>
    </row>
    <row r="442">
      <c r="A442" s="144"/>
      <c r="B442" s="183"/>
      <c r="C442" s="70"/>
      <c r="D442" s="70"/>
      <c r="E442" s="70"/>
      <c r="F442" s="182"/>
      <c r="G442" s="184"/>
      <c r="H442" s="184"/>
      <c r="I442" s="33"/>
      <c r="J442" s="185"/>
      <c r="K442" s="42"/>
      <c r="L442" s="38"/>
      <c r="M442" s="38"/>
      <c r="N442" s="186"/>
      <c r="O442" s="186"/>
    </row>
    <row r="443">
      <c r="A443" s="144"/>
      <c r="B443" s="183"/>
      <c r="C443" s="70"/>
      <c r="D443" s="70"/>
      <c r="E443" s="70"/>
      <c r="F443" s="182"/>
      <c r="G443" s="184"/>
      <c r="H443" s="184"/>
      <c r="I443" s="33"/>
      <c r="J443" s="185"/>
      <c r="K443" s="42"/>
      <c r="L443" s="38"/>
      <c r="M443" s="38"/>
      <c r="N443" s="186"/>
      <c r="O443" s="186"/>
    </row>
    <row r="444">
      <c r="A444" s="144"/>
      <c r="B444" s="183"/>
      <c r="C444" s="70"/>
      <c r="D444" s="70"/>
      <c r="E444" s="70"/>
      <c r="F444" s="182"/>
      <c r="G444" s="184"/>
      <c r="H444" s="184"/>
      <c r="I444" s="33"/>
      <c r="J444" s="185"/>
      <c r="K444" s="42"/>
      <c r="L444" s="38"/>
      <c r="M444" s="38"/>
      <c r="N444" s="186"/>
      <c r="O444" s="186"/>
    </row>
    <row r="445">
      <c r="A445" s="144"/>
      <c r="B445" s="183"/>
      <c r="C445" s="70"/>
      <c r="D445" s="70"/>
      <c r="E445" s="70"/>
      <c r="F445" s="182"/>
      <c r="G445" s="184"/>
      <c r="H445" s="184"/>
      <c r="I445" s="33"/>
      <c r="J445" s="185"/>
      <c r="K445" s="42"/>
      <c r="L445" s="38"/>
      <c r="M445" s="38"/>
      <c r="N445" s="186"/>
      <c r="O445" s="186"/>
    </row>
    <row r="446">
      <c r="A446" s="144"/>
      <c r="B446" s="183"/>
      <c r="C446" s="70"/>
      <c r="D446" s="70"/>
      <c r="E446" s="70"/>
      <c r="F446" s="182"/>
      <c r="G446" s="184"/>
      <c r="H446" s="184"/>
      <c r="I446" s="33"/>
      <c r="J446" s="185"/>
      <c r="K446" s="42"/>
      <c r="L446" s="38"/>
      <c r="M446" s="38"/>
      <c r="N446" s="186"/>
      <c r="O446" s="186"/>
    </row>
    <row r="447">
      <c r="A447" s="144"/>
      <c r="B447" s="183"/>
      <c r="C447" s="70"/>
      <c r="D447" s="70"/>
      <c r="E447" s="70"/>
      <c r="F447" s="182"/>
      <c r="G447" s="184"/>
      <c r="H447" s="184"/>
      <c r="I447" s="33"/>
      <c r="J447" s="185"/>
      <c r="K447" s="42"/>
      <c r="L447" s="38"/>
      <c r="M447" s="38"/>
      <c r="N447" s="186"/>
      <c r="O447" s="186"/>
    </row>
    <row r="448">
      <c r="A448" s="144"/>
      <c r="B448" s="183"/>
      <c r="C448" s="70"/>
      <c r="D448" s="70"/>
      <c r="E448" s="70"/>
      <c r="F448" s="182"/>
      <c r="G448" s="184"/>
      <c r="H448" s="184"/>
      <c r="I448" s="33"/>
      <c r="J448" s="185"/>
      <c r="K448" s="42"/>
      <c r="L448" s="38"/>
      <c r="M448" s="38"/>
      <c r="N448" s="186"/>
      <c r="O448" s="186"/>
    </row>
    <row r="449">
      <c r="A449" s="144"/>
      <c r="B449" s="183"/>
      <c r="C449" s="70"/>
      <c r="D449" s="70"/>
      <c r="E449" s="70"/>
      <c r="F449" s="182"/>
      <c r="G449" s="184"/>
      <c r="H449" s="184"/>
      <c r="I449" s="33"/>
      <c r="J449" s="185"/>
      <c r="K449" s="42"/>
      <c r="L449" s="38"/>
      <c r="M449" s="38"/>
      <c r="N449" s="186"/>
      <c r="O449" s="186"/>
    </row>
    <row r="450">
      <c r="A450" s="144"/>
      <c r="B450" s="183"/>
      <c r="C450" s="70"/>
      <c r="D450" s="70"/>
      <c r="E450" s="70"/>
      <c r="F450" s="182"/>
      <c r="G450" s="184"/>
      <c r="H450" s="184"/>
      <c r="I450" s="33"/>
      <c r="J450" s="185"/>
      <c r="K450" s="42"/>
      <c r="L450" s="38"/>
      <c r="M450" s="38"/>
      <c r="N450" s="186"/>
      <c r="O450" s="186"/>
    </row>
    <row r="451">
      <c r="A451" s="144"/>
      <c r="B451" s="183"/>
      <c r="C451" s="70"/>
      <c r="D451" s="70"/>
      <c r="E451" s="70"/>
      <c r="F451" s="182"/>
      <c r="G451" s="184"/>
      <c r="H451" s="184"/>
      <c r="I451" s="33"/>
      <c r="J451" s="185"/>
      <c r="K451" s="42"/>
      <c r="L451" s="38"/>
      <c r="M451" s="38"/>
      <c r="N451" s="186"/>
      <c r="O451" s="186"/>
    </row>
    <row r="452">
      <c r="A452" s="144"/>
      <c r="B452" s="183"/>
      <c r="C452" s="70"/>
      <c r="D452" s="70"/>
      <c r="E452" s="70"/>
      <c r="F452" s="182"/>
      <c r="G452" s="184"/>
      <c r="H452" s="184"/>
      <c r="I452" s="33"/>
      <c r="J452" s="185"/>
      <c r="K452" s="42"/>
      <c r="L452" s="38"/>
      <c r="M452" s="38"/>
      <c r="N452" s="186"/>
      <c r="O452" s="186"/>
    </row>
    <row r="453">
      <c r="A453" s="144"/>
      <c r="B453" s="183"/>
      <c r="C453" s="70"/>
      <c r="D453" s="70"/>
      <c r="E453" s="70"/>
      <c r="F453" s="182"/>
      <c r="G453" s="184"/>
      <c r="H453" s="184"/>
      <c r="I453" s="33"/>
      <c r="J453" s="185"/>
      <c r="K453" s="42"/>
      <c r="L453" s="38"/>
      <c r="M453" s="38"/>
      <c r="N453" s="186"/>
      <c r="O453" s="186"/>
    </row>
    <row r="454">
      <c r="A454" s="144"/>
      <c r="B454" s="183"/>
      <c r="C454" s="70"/>
      <c r="D454" s="70"/>
      <c r="E454" s="70"/>
      <c r="F454" s="182"/>
      <c r="G454" s="184"/>
      <c r="H454" s="184"/>
      <c r="I454" s="33"/>
      <c r="J454" s="185"/>
      <c r="K454" s="42"/>
      <c r="L454" s="38"/>
      <c r="M454" s="38"/>
      <c r="N454" s="186"/>
      <c r="O454" s="186"/>
    </row>
    <row r="455">
      <c r="A455" s="144"/>
      <c r="B455" s="183"/>
      <c r="C455" s="70"/>
      <c r="D455" s="70"/>
      <c r="E455" s="70"/>
      <c r="F455" s="182"/>
      <c r="G455" s="184"/>
      <c r="H455" s="184"/>
      <c r="I455" s="33"/>
      <c r="J455" s="185"/>
      <c r="K455" s="42"/>
      <c r="L455" s="38"/>
      <c r="M455" s="38"/>
      <c r="N455" s="186"/>
      <c r="O455" s="186"/>
    </row>
    <row r="456">
      <c r="A456" s="144"/>
      <c r="B456" s="183"/>
      <c r="C456" s="70"/>
      <c r="D456" s="70"/>
      <c r="E456" s="70"/>
      <c r="F456" s="182"/>
      <c r="G456" s="184"/>
      <c r="H456" s="184"/>
      <c r="I456" s="33"/>
      <c r="J456" s="185"/>
      <c r="K456" s="42"/>
      <c r="L456" s="38"/>
      <c r="M456" s="38"/>
      <c r="N456" s="186"/>
      <c r="O456" s="186"/>
    </row>
    <row r="457">
      <c r="A457" s="144"/>
      <c r="B457" s="183"/>
      <c r="C457" s="70"/>
      <c r="D457" s="70"/>
      <c r="E457" s="70"/>
      <c r="F457" s="182"/>
      <c r="G457" s="184"/>
      <c r="H457" s="184"/>
      <c r="I457" s="33"/>
      <c r="J457" s="185"/>
      <c r="K457" s="42"/>
      <c r="L457" s="38"/>
      <c r="M457" s="38"/>
      <c r="N457" s="186"/>
      <c r="O457" s="186"/>
    </row>
    <row r="458">
      <c r="A458" s="144"/>
      <c r="B458" s="183"/>
      <c r="C458" s="70"/>
      <c r="D458" s="70"/>
      <c r="E458" s="70"/>
      <c r="F458" s="182"/>
      <c r="G458" s="184"/>
      <c r="H458" s="184"/>
      <c r="I458" s="33"/>
      <c r="J458" s="185"/>
      <c r="K458" s="42"/>
      <c r="L458" s="38"/>
      <c r="M458" s="38"/>
      <c r="N458" s="186"/>
      <c r="O458" s="186"/>
    </row>
    <row r="459">
      <c r="A459" s="144"/>
      <c r="B459" s="183"/>
      <c r="C459" s="70"/>
      <c r="D459" s="70"/>
      <c r="E459" s="70"/>
      <c r="F459" s="182"/>
      <c r="G459" s="184"/>
      <c r="H459" s="184"/>
      <c r="I459" s="33"/>
      <c r="J459" s="185"/>
      <c r="K459" s="42"/>
      <c r="L459" s="38"/>
      <c r="M459" s="38"/>
      <c r="N459" s="186"/>
      <c r="O459" s="186"/>
    </row>
    <row r="460">
      <c r="A460" s="144"/>
      <c r="B460" s="183"/>
      <c r="C460" s="70"/>
      <c r="D460" s="70"/>
      <c r="E460" s="70"/>
      <c r="F460" s="182"/>
      <c r="G460" s="184"/>
      <c r="H460" s="184"/>
      <c r="I460" s="33"/>
      <c r="J460" s="185"/>
      <c r="K460" s="42"/>
      <c r="L460" s="38"/>
      <c r="M460" s="38"/>
      <c r="N460" s="186"/>
      <c r="O460" s="186"/>
    </row>
    <row r="461">
      <c r="A461" s="144"/>
      <c r="B461" s="183"/>
      <c r="C461" s="70"/>
      <c r="D461" s="70"/>
      <c r="E461" s="70"/>
      <c r="F461" s="182"/>
      <c r="G461" s="184"/>
      <c r="H461" s="184"/>
      <c r="I461" s="33"/>
      <c r="J461" s="185"/>
      <c r="K461" s="42"/>
      <c r="L461" s="38"/>
      <c r="M461" s="38"/>
      <c r="N461" s="186"/>
      <c r="O461" s="186"/>
    </row>
    <row r="462">
      <c r="A462" s="144"/>
      <c r="B462" s="183"/>
      <c r="C462" s="70"/>
      <c r="D462" s="70"/>
      <c r="E462" s="70"/>
      <c r="F462" s="182"/>
      <c r="G462" s="184"/>
      <c r="H462" s="184"/>
      <c r="I462" s="33"/>
      <c r="J462" s="185"/>
      <c r="K462" s="42"/>
      <c r="L462" s="38"/>
      <c r="M462" s="38"/>
      <c r="N462" s="186"/>
      <c r="O462" s="186"/>
    </row>
    <row r="463">
      <c r="A463" s="144"/>
      <c r="B463" s="183"/>
      <c r="C463" s="70"/>
      <c r="D463" s="70"/>
      <c r="E463" s="70"/>
      <c r="F463" s="182"/>
      <c r="G463" s="184"/>
      <c r="H463" s="184"/>
      <c r="I463" s="33"/>
      <c r="J463" s="185"/>
      <c r="K463" s="42"/>
      <c r="L463" s="38"/>
      <c r="M463" s="38"/>
      <c r="N463" s="186"/>
      <c r="O463" s="186"/>
    </row>
    <row r="464">
      <c r="A464" s="144"/>
      <c r="B464" s="183"/>
      <c r="C464" s="70"/>
      <c r="D464" s="70"/>
      <c r="E464" s="70"/>
      <c r="F464" s="182"/>
      <c r="G464" s="184"/>
      <c r="H464" s="184"/>
      <c r="I464" s="33"/>
      <c r="J464" s="185"/>
      <c r="K464" s="42"/>
      <c r="L464" s="38"/>
      <c r="M464" s="38"/>
      <c r="N464" s="186"/>
      <c r="O464" s="186"/>
    </row>
    <row r="465">
      <c r="A465" s="144"/>
      <c r="B465" s="183"/>
      <c r="C465" s="70"/>
      <c r="D465" s="70"/>
      <c r="E465" s="70"/>
      <c r="F465" s="182"/>
      <c r="G465" s="184"/>
      <c r="H465" s="184"/>
      <c r="I465" s="33"/>
      <c r="J465" s="185"/>
      <c r="K465" s="42"/>
      <c r="L465" s="38"/>
      <c r="M465" s="38"/>
      <c r="N465" s="186"/>
      <c r="O465" s="186"/>
    </row>
    <row r="466">
      <c r="A466" s="144"/>
      <c r="B466" s="183"/>
      <c r="C466" s="70"/>
      <c r="D466" s="70"/>
      <c r="E466" s="70"/>
      <c r="F466" s="182"/>
      <c r="G466" s="184"/>
      <c r="H466" s="184"/>
      <c r="I466" s="33"/>
      <c r="J466" s="185"/>
      <c r="K466" s="42"/>
      <c r="L466" s="38"/>
      <c r="M466" s="38"/>
      <c r="N466" s="186"/>
      <c r="O466" s="186"/>
    </row>
    <row r="467">
      <c r="A467" s="144"/>
      <c r="B467" s="183"/>
      <c r="C467" s="70"/>
      <c r="D467" s="70"/>
      <c r="E467" s="70"/>
      <c r="F467" s="182"/>
      <c r="G467" s="184"/>
      <c r="H467" s="184"/>
      <c r="I467" s="33"/>
      <c r="J467" s="185"/>
      <c r="K467" s="42"/>
      <c r="L467" s="38"/>
      <c r="M467" s="38"/>
      <c r="N467" s="186"/>
      <c r="O467" s="186"/>
    </row>
    <row r="468">
      <c r="A468" s="144"/>
      <c r="B468" s="183"/>
      <c r="C468" s="70"/>
      <c r="D468" s="70"/>
      <c r="E468" s="70"/>
      <c r="F468" s="182"/>
      <c r="G468" s="184"/>
      <c r="H468" s="184"/>
      <c r="I468" s="33"/>
      <c r="J468" s="185"/>
      <c r="K468" s="42"/>
      <c r="L468" s="38"/>
      <c r="M468" s="38"/>
      <c r="N468" s="186"/>
      <c r="O468" s="186"/>
    </row>
    <row r="469">
      <c r="A469" s="144"/>
      <c r="B469" s="183"/>
      <c r="C469" s="70"/>
      <c r="D469" s="70"/>
      <c r="E469" s="70"/>
      <c r="F469" s="182"/>
      <c r="G469" s="184"/>
      <c r="H469" s="184"/>
      <c r="I469" s="33"/>
      <c r="J469" s="185"/>
      <c r="K469" s="42"/>
      <c r="L469" s="38"/>
      <c r="M469" s="38"/>
      <c r="N469" s="186"/>
      <c r="O469" s="186"/>
    </row>
    <row r="470">
      <c r="A470" s="144"/>
      <c r="B470" s="183"/>
      <c r="C470" s="70"/>
      <c r="D470" s="70"/>
      <c r="E470" s="70"/>
      <c r="F470" s="182"/>
      <c r="G470" s="184"/>
      <c r="H470" s="184"/>
      <c r="I470" s="33"/>
      <c r="J470" s="185"/>
      <c r="K470" s="42"/>
      <c r="L470" s="38"/>
      <c r="M470" s="38"/>
      <c r="N470" s="186"/>
      <c r="O470" s="186"/>
    </row>
    <row r="471">
      <c r="A471" s="144"/>
      <c r="B471" s="183"/>
      <c r="C471" s="70"/>
      <c r="D471" s="70"/>
      <c r="E471" s="70"/>
      <c r="F471" s="182"/>
      <c r="G471" s="184"/>
      <c r="H471" s="184"/>
      <c r="I471" s="33"/>
      <c r="J471" s="185"/>
      <c r="K471" s="42"/>
      <c r="L471" s="38"/>
      <c r="M471" s="38"/>
      <c r="N471" s="186"/>
      <c r="O471" s="186"/>
    </row>
    <row r="472">
      <c r="A472" s="144"/>
      <c r="B472" s="183"/>
      <c r="C472" s="70"/>
      <c r="D472" s="70"/>
      <c r="E472" s="70"/>
      <c r="F472" s="182"/>
      <c r="G472" s="184"/>
      <c r="H472" s="184"/>
      <c r="I472" s="33"/>
      <c r="J472" s="185"/>
      <c r="K472" s="42"/>
      <c r="L472" s="38"/>
      <c r="M472" s="38"/>
      <c r="N472" s="186"/>
      <c r="O472" s="186"/>
    </row>
    <row r="473">
      <c r="A473" s="144"/>
      <c r="B473" s="183"/>
      <c r="C473" s="70"/>
      <c r="D473" s="70"/>
      <c r="E473" s="70"/>
      <c r="F473" s="182"/>
      <c r="G473" s="184"/>
      <c r="H473" s="184"/>
      <c r="I473" s="33"/>
      <c r="J473" s="185"/>
      <c r="K473" s="42"/>
      <c r="L473" s="38"/>
      <c r="M473" s="38"/>
      <c r="N473" s="186"/>
      <c r="O473" s="186"/>
    </row>
    <row r="474">
      <c r="A474" s="144"/>
      <c r="B474" s="183"/>
      <c r="C474" s="70"/>
      <c r="D474" s="70"/>
      <c r="E474" s="70"/>
      <c r="F474" s="182"/>
      <c r="G474" s="184"/>
      <c r="H474" s="184"/>
      <c r="I474" s="33"/>
      <c r="J474" s="185"/>
      <c r="K474" s="42"/>
      <c r="L474" s="38"/>
      <c r="M474" s="38"/>
      <c r="N474" s="186"/>
      <c r="O474" s="186"/>
    </row>
    <row r="475">
      <c r="A475" s="144"/>
      <c r="B475" s="183"/>
      <c r="C475" s="70"/>
      <c r="D475" s="70"/>
      <c r="E475" s="70"/>
      <c r="F475" s="182"/>
      <c r="G475" s="184"/>
      <c r="H475" s="184"/>
      <c r="I475" s="33"/>
      <c r="J475" s="185"/>
      <c r="K475" s="42"/>
      <c r="L475" s="38"/>
      <c r="M475" s="38"/>
      <c r="N475" s="186"/>
      <c r="O475" s="186"/>
    </row>
    <row r="476">
      <c r="A476" s="144"/>
      <c r="B476" s="183"/>
      <c r="C476" s="70"/>
      <c r="D476" s="70"/>
      <c r="E476" s="70"/>
      <c r="F476" s="182"/>
      <c r="G476" s="184"/>
      <c r="H476" s="184"/>
      <c r="I476" s="33"/>
      <c r="J476" s="185"/>
      <c r="K476" s="42"/>
      <c r="L476" s="38"/>
      <c r="M476" s="38"/>
      <c r="N476" s="186"/>
      <c r="O476" s="186"/>
    </row>
    <row r="477">
      <c r="A477" s="144"/>
      <c r="B477" s="183"/>
      <c r="C477" s="70"/>
      <c r="D477" s="70"/>
      <c r="E477" s="70"/>
      <c r="F477" s="182"/>
      <c r="G477" s="184"/>
      <c r="H477" s="184"/>
      <c r="I477" s="33"/>
      <c r="J477" s="185"/>
      <c r="K477" s="42"/>
      <c r="L477" s="38"/>
      <c r="M477" s="38"/>
      <c r="N477" s="186"/>
      <c r="O477" s="186"/>
    </row>
    <row r="478">
      <c r="A478" s="144"/>
      <c r="B478" s="183"/>
      <c r="C478" s="70"/>
      <c r="D478" s="70"/>
      <c r="E478" s="70"/>
      <c r="F478" s="182"/>
      <c r="G478" s="184"/>
      <c r="H478" s="184"/>
      <c r="I478" s="33"/>
      <c r="J478" s="185"/>
      <c r="K478" s="42"/>
      <c r="L478" s="38"/>
      <c r="M478" s="38"/>
      <c r="N478" s="186"/>
      <c r="O478" s="186"/>
    </row>
    <row r="479">
      <c r="A479" s="144"/>
      <c r="B479" s="183"/>
      <c r="C479" s="70"/>
      <c r="D479" s="70"/>
      <c r="E479" s="70"/>
      <c r="F479" s="182"/>
      <c r="G479" s="184"/>
      <c r="H479" s="184"/>
      <c r="I479" s="33"/>
      <c r="J479" s="185"/>
      <c r="K479" s="42"/>
      <c r="L479" s="38"/>
      <c r="M479" s="38"/>
      <c r="N479" s="186"/>
      <c r="O479" s="186"/>
    </row>
    <row r="480">
      <c r="A480" s="144"/>
      <c r="B480" s="183"/>
      <c r="C480" s="70"/>
      <c r="D480" s="70"/>
      <c r="E480" s="70"/>
      <c r="F480" s="182"/>
      <c r="G480" s="184"/>
      <c r="H480" s="184"/>
      <c r="I480" s="33"/>
      <c r="J480" s="185"/>
      <c r="K480" s="42"/>
      <c r="L480" s="38"/>
      <c r="M480" s="38"/>
      <c r="N480" s="186"/>
      <c r="O480" s="186"/>
    </row>
    <row r="481">
      <c r="A481" s="144"/>
      <c r="B481" s="183"/>
      <c r="C481" s="70"/>
      <c r="D481" s="70"/>
      <c r="E481" s="70"/>
      <c r="F481" s="182"/>
      <c r="G481" s="184"/>
      <c r="H481" s="184"/>
      <c r="I481" s="33"/>
      <c r="J481" s="185"/>
      <c r="K481" s="42"/>
      <c r="L481" s="38"/>
      <c r="M481" s="38"/>
      <c r="N481" s="186"/>
      <c r="O481" s="186"/>
    </row>
    <row r="482">
      <c r="A482" s="144"/>
      <c r="B482" s="183"/>
      <c r="C482" s="70"/>
      <c r="D482" s="70"/>
      <c r="E482" s="70"/>
      <c r="F482" s="182"/>
      <c r="G482" s="184"/>
      <c r="H482" s="184"/>
      <c r="I482" s="33"/>
      <c r="J482" s="185"/>
      <c r="K482" s="42"/>
      <c r="L482" s="38"/>
      <c r="M482" s="38"/>
      <c r="N482" s="186"/>
      <c r="O482" s="186"/>
    </row>
    <row r="483">
      <c r="A483" s="144"/>
      <c r="B483" s="183"/>
      <c r="C483" s="70"/>
      <c r="D483" s="70"/>
      <c r="E483" s="70"/>
      <c r="F483" s="182"/>
      <c r="G483" s="184"/>
      <c r="H483" s="184"/>
      <c r="I483" s="33"/>
      <c r="J483" s="185"/>
      <c r="K483" s="42"/>
      <c r="L483" s="38"/>
      <c r="M483" s="38"/>
      <c r="N483" s="186"/>
      <c r="O483" s="186"/>
    </row>
    <row r="484">
      <c r="A484" s="144"/>
      <c r="B484" s="183"/>
      <c r="C484" s="70"/>
      <c r="D484" s="70"/>
      <c r="E484" s="70"/>
      <c r="F484" s="182"/>
      <c r="G484" s="184"/>
      <c r="H484" s="184"/>
      <c r="I484" s="33"/>
      <c r="J484" s="185"/>
      <c r="K484" s="42"/>
      <c r="L484" s="38"/>
      <c r="M484" s="38"/>
      <c r="N484" s="186"/>
      <c r="O484" s="186"/>
    </row>
    <row r="485">
      <c r="A485" s="144"/>
      <c r="B485" s="183"/>
      <c r="C485" s="70"/>
      <c r="D485" s="70"/>
      <c r="E485" s="70"/>
      <c r="F485" s="182"/>
      <c r="G485" s="184"/>
      <c r="H485" s="184"/>
      <c r="I485" s="33"/>
      <c r="J485" s="185"/>
      <c r="K485" s="42"/>
      <c r="L485" s="38"/>
      <c r="M485" s="38"/>
      <c r="N485" s="186"/>
      <c r="O485" s="186"/>
    </row>
    <row r="486">
      <c r="A486" s="144"/>
      <c r="B486" s="183"/>
      <c r="C486" s="70"/>
      <c r="D486" s="70"/>
      <c r="E486" s="70"/>
      <c r="F486" s="182"/>
      <c r="G486" s="184"/>
      <c r="H486" s="184"/>
      <c r="I486" s="33"/>
      <c r="J486" s="185"/>
      <c r="K486" s="42"/>
      <c r="L486" s="38"/>
      <c r="M486" s="38"/>
      <c r="N486" s="186"/>
      <c r="O486" s="186"/>
    </row>
    <row r="487">
      <c r="A487" s="144"/>
      <c r="B487" s="183"/>
      <c r="C487" s="70"/>
      <c r="D487" s="70"/>
      <c r="E487" s="70"/>
      <c r="F487" s="182"/>
      <c r="G487" s="184"/>
      <c r="H487" s="184"/>
      <c r="I487" s="33"/>
      <c r="J487" s="185"/>
      <c r="K487" s="42"/>
      <c r="L487" s="38"/>
      <c r="M487" s="38"/>
      <c r="N487" s="186"/>
      <c r="O487" s="186"/>
    </row>
    <row r="488">
      <c r="A488" s="144"/>
      <c r="B488" s="183"/>
      <c r="C488" s="70"/>
      <c r="D488" s="70"/>
      <c r="E488" s="70"/>
      <c r="F488" s="182"/>
      <c r="G488" s="184"/>
      <c r="H488" s="184"/>
      <c r="I488" s="33"/>
      <c r="J488" s="185"/>
      <c r="K488" s="42"/>
      <c r="L488" s="38"/>
      <c r="M488" s="38"/>
      <c r="N488" s="186"/>
      <c r="O488" s="186"/>
    </row>
    <row r="489">
      <c r="A489" s="144"/>
      <c r="B489" s="183"/>
      <c r="C489" s="70"/>
      <c r="D489" s="70"/>
      <c r="E489" s="70"/>
      <c r="F489" s="182"/>
      <c r="G489" s="184"/>
      <c r="H489" s="184"/>
      <c r="I489" s="33"/>
      <c r="J489" s="185"/>
      <c r="K489" s="42"/>
      <c r="L489" s="38"/>
      <c r="M489" s="38"/>
      <c r="N489" s="186"/>
      <c r="O489" s="186"/>
    </row>
    <row r="490">
      <c r="A490" s="144"/>
      <c r="B490" s="183"/>
      <c r="C490" s="70"/>
      <c r="D490" s="70"/>
      <c r="E490" s="70"/>
      <c r="F490" s="182"/>
      <c r="G490" s="184"/>
      <c r="H490" s="184"/>
      <c r="I490" s="33"/>
      <c r="J490" s="185"/>
      <c r="K490" s="42"/>
      <c r="L490" s="38"/>
      <c r="M490" s="38"/>
      <c r="N490" s="186"/>
      <c r="O490" s="186"/>
    </row>
    <row r="491">
      <c r="A491" s="144"/>
      <c r="B491" s="183"/>
      <c r="C491" s="70"/>
      <c r="D491" s="70"/>
      <c r="E491" s="70"/>
      <c r="F491" s="182"/>
      <c r="G491" s="184"/>
      <c r="H491" s="184"/>
      <c r="I491" s="33"/>
      <c r="J491" s="185"/>
      <c r="K491" s="42"/>
      <c r="L491" s="38"/>
      <c r="M491" s="38"/>
      <c r="N491" s="186"/>
      <c r="O491" s="186"/>
    </row>
    <row r="492">
      <c r="A492" s="144"/>
      <c r="B492" s="183"/>
      <c r="C492" s="70"/>
      <c r="D492" s="70"/>
      <c r="E492" s="70"/>
      <c r="F492" s="182"/>
      <c r="G492" s="184"/>
      <c r="H492" s="184"/>
      <c r="I492" s="33"/>
      <c r="J492" s="185"/>
      <c r="K492" s="42"/>
      <c r="L492" s="38"/>
      <c r="M492" s="38"/>
      <c r="N492" s="186"/>
      <c r="O492" s="186"/>
    </row>
    <row r="493">
      <c r="A493" s="144"/>
      <c r="B493" s="183"/>
      <c r="C493" s="70"/>
      <c r="D493" s="70"/>
      <c r="E493" s="70"/>
      <c r="F493" s="182"/>
      <c r="G493" s="184"/>
      <c r="H493" s="184"/>
      <c r="I493" s="33"/>
      <c r="J493" s="185"/>
      <c r="K493" s="42"/>
      <c r="L493" s="38"/>
      <c r="M493" s="38"/>
      <c r="N493" s="186"/>
      <c r="O493" s="186"/>
    </row>
    <row r="494">
      <c r="A494" s="144"/>
      <c r="B494" s="183"/>
      <c r="C494" s="70"/>
      <c r="D494" s="70"/>
      <c r="E494" s="70"/>
      <c r="F494" s="182"/>
      <c r="G494" s="184"/>
      <c r="H494" s="184"/>
      <c r="I494" s="33"/>
      <c r="J494" s="185"/>
      <c r="K494" s="42"/>
      <c r="L494" s="38"/>
      <c r="M494" s="38"/>
      <c r="N494" s="186"/>
      <c r="O494" s="186"/>
    </row>
    <row r="495">
      <c r="A495" s="144"/>
      <c r="B495" s="183"/>
      <c r="C495" s="70"/>
      <c r="D495" s="70"/>
      <c r="E495" s="70"/>
      <c r="F495" s="182"/>
      <c r="G495" s="184"/>
      <c r="H495" s="184"/>
      <c r="I495" s="33"/>
      <c r="J495" s="185"/>
      <c r="K495" s="42"/>
      <c r="L495" s="38"/>
      <c r="M495" s="38"/>
      <c r="N495" s="186"/>
      <c r="O495" s="186"/>
    </row>
    <row r="496">
      <c r="A496" s="144"/>
      <c r="B496" s="183"/>
      <c r="C496" s="70"/>
      <c r="D496" s="70"/>
      <c r="E496" s="70"/>
      <c r="F496" s="182"/>
      <c r="G496" s="184"/>
      <c r="H496" s="184"/>
      <c r="I496" s="33"/>
      <c r="J496" s="185"/>
      <c r="K496" s="42"/>
      <c r="L496" s="38"/>
      <c r="M496" s="38"/>
      <c r="N496" s="186"/>
      <c r="O496" s="186"/>
    </row>
    <row r="497">
      <c r="A497" s="144"/>
      <c r="B497" s="183"/>
      <c r="C497" s="70"/>
      <c r="D497" s="70"/>
      <c r="E497" s="70"/>
      <c r="F497" s="182"/>
      <c r="G497" s="184"/>
      <c r="H497" s="184"/>
      <c r="I497" s="33"/>
      <c r="J497" s="185"/>
      <c r="K497" s="42"/>
      <c r="L497" s="38"/>
      <c r="M497" s="38"/>
      <c r="N497" s="186"/>
      <c r="O497" s="186"/>
    </row>
    <row r="498">
      <c r="A498" s="144"/>
      <c r="B498" s="183"/>
      <c r="C498" s="70"/>
      <c r="D498" s="70"/>
      <c r="E498" s="70"/>
      <c r="F498" s="182"/>
      <c r="G498" s="184"/>
      <c r="H498" s="184"/>
      <c r="I498" s="33"/>
      <c r="J498" s="185"/>
      <c r="K498" s="42"/>
      <c r="L498" s="38"/>
      <c r="M498" s="38"/>
      <c r="N498" s="186"/>
      <c r="O498" s="186"/>
    </row>
    <row r="499">
      <c r="A499" s="144"/>
      <c r="B499" s="183"/>
      <c r="C499" s="70"/>
      <c r="D499" s="70"/>
      <c r="E499" s="70"/>
      <c r="F499" s="182"/>
      <c r="G499" s="184"/>
      <c r="H499" s="184"/>
      <c r="I499" s="33"/>
      <c r="J499" s="185"/>
      <c r="K499" s="42"/>
      <c r="L499" s="38"/>
      <c r="M499" s="38"/>
      <c r="N499" s="186"/>
      <c r="O499" s="186"/>
    </row>
    <row r="500">
      <c r="A500" s="144"/>
      <c r="B500" s="183"/>
      <c r="C500" s="70"/>
      <c r="D500" s="70"/>
      <c r="E500" s="70"/>
      <c r="F500" s="182"/>
      <c r="G500" s="184"/>
      <c r="H500" s="184"/>
      <c r="I500" s="33"/>
      <c r="J500" s="185"/>
      <c r="K500" s="42"/>
      <c r="L500" s="38"/>
      <c r="M500" s="38"/>
      <c r="N500" s="186"/>
      <c r="O500" s="186"/>
    </row>
    <row r="501">
      <c r="A501" s="79"/>
      <c r="B501" s="183"/>
      <c r="C501" s="70"/>
      <c r="D501" s="70"/>
      <c r="E501" s="70"/>
      <c r="F501" s="182"/>
      <c r="G501" s="184"/>
      <c r="H501" s="184"/>
      <c r="I501" s="33"/>
      <c r="J501" s="185"/>
      <c r="K501" s="42"/>
      <c r="L501" s="38"/>
      <c r="M501" s="38"/>
      <c r="N501" s="186"/>
      <c r="O501" s="186"/>
    </row>
    <row r="502">
      <c r="A502" s="79"/>
      <c r="B502" s="183"/>
      <c r="C502" s="70"/>
      <c r="D502" s="70"/>
      <c r="E502" s="70"/>
      <c r="F502" s="182"/>
      <c r="G502" s="184"/>
      <c r="H502" s="184"/>
      <c r="I502" s="33"/>
      <c r="J502" s="185"/>
      <c r="K502" s="42"/>
      <c r="L502" s="38"/>
      <c r="M502" s="38"/>
      <c r="N502" s="186"/>
      <c r="O502" s="186"/>
    </row>
    <row r="503">
      <c r="A503" s="79"/>
      <c r="B503" s="183"/>
      <c r="C503" s="70"/>
      <c r="D503" s="70"/>
      <c r="E503" s="70"/>
      <c r="F503" s="182"/>
      <c r="G503" s="184"/>
      <c r="H503" s="184"/>
      <c r="I503" s="33"/>
      <c r="J503" s="185"/>
      <c r="K503" s="42"/>
      <c r="L503" s="38"/>
      <c r="M503" s="38"/>
      <c r="N503" s="186"/>
      <c r="O503" s="186"/>
    </row>
    <row r="504">
      <c r="A504" s="79"/>
      <c r="B504" s="183"/>
      <c r="C504" s="70"/>
      <c r="D504" s="70"/>
      <c r="E504" s="70"/>
      <c r="F504" s="182"/>
      <c r="G504" s="184"/>
      <c r="H504" s="184"/>
      <c r="I504" s="33"/>
      <c r="J504" s="185"/>
      <c r="K504" s="42"/>
      <c r="L504" s="38"/>
      <c r="M504" s="38"/>
      <c r="N504" s="186"/>
      <c r="O504" s="186"/>
    </row>
    <row r="505">
      <c r="A505" s="79"/>
      <c r="B505" s="183"/>
      <c r="C505" s="70"/>
      <c r="D505" s="70"/>
      <c r="E505" s="70"/>
      <c r="F505" s="182"/>
      <c r="G505" s="184"/>
      <c r="H505" s="184"/>
      <c r="I505" s="33"/>
      <c r="J505" s="185"/>
      <c r="K505" s="42"/>
      <c r="L505" s="38"/>
      <c r="M505" s="38"/>
      <c r="N505" s="186"/>
      <c r="O505" s="186"/>
    </row>
    <row r="506">
      <c r="A506" s="79"/>
      <c r="B506" s="183"/>
      <c r="C506" s="70"/>
      <c r="D506" s="70"/>
      <c r="E506" s="70"/>
      <c r="F506" s="182"/>
      <c r="G506" s="184"/>
      <c r="H506" s="184"/>
      <c r="I506" s="33"/>
      <c r="J506" s="185"/>
      <c r="K506" s="42"/>
      <c r="L506" s="38"/>
      <c r="M506" s="38"/>
      <c r="N506" s="186"/>
      <c r="O506" s="186"/>
    </row>
    <row r="507">
      <c r="A507" s="79"/>
      <c r="B507" s="183"/>
      <c r="C507" s="70"/>
      <c r="D507" s="70"/>
      <c r="E507" s="70"/>
      <c r="F507" s="182"/>
      <c r="G507" s="184"/>
      <c r="H507" s="184"/>
      <c r="I507" s="33"/>
      <c r="J507" s="185"/>
      <c r="K507" s="42"/>
      <c r="L507" s="38"/>
      <c r="M507" s="38"/>
      <c r="N507" s="186"/>
      <c r="O507" s="186"/>
    </row>
    <row r="508">
      <c r="A508" s="79"/>
      <c r="B508" s="183"/>
      <c r="C508" s="70"/>
      <c r="D508" s="70"/>
      <c r="E508" s="70"/>
      <c r="F508" s="182"/>
      <c r="G508" s="184"/>
      <c r="H508" s="184"/>
      <c r="I508" s="33"/>
      <c r="J508" s="185"/>
      <c r="K508" s="42"/>
      <c r="L508" s="38"/>
      <c r="M508" s="38"/>
      <c r="N508" s="186"/>
      <c r="O508" s="186"/>
    </row>
    <row r="509">
      <c r="A509" s="79"/>
      <c r="B509" s="183"/>
      <c r="C509" s="70"/>
      <c r="D509" s="70"/>
      <c r="E509" s="70"/>
      <c r="F509" s="182"/>
      <c r="G509" s="184"/>
      <c r="H509" s="184"/>
      <c r="I509" s="33"/>
      <c r="J509" s="185"/>
      <c r="K509" s="42"/>
      <c r="L509" s="38"/>
      <c r="M509" s="38"/>
      <c r="N509" s="186"/>
      <c r="O509" s="186"/>
    </row>
    <row r="510">
      <c r="A510" s="79"/>
      <c r="B510" s="183"/>
      <c r="C510" s="70"/>
      <c r="D510" s="70"/>
      <c r="E510" s="70"/>
      <c r="F510" s="182"/>
      <c r="G510" s="184"/>
      <c r="H510" s="184"/>
      <c r="I510" s="33"/>
      <c r="J510" s="185"/>
      <c r="K510" s="42"/>
      <c r="L510" s="38"/>
      <c r="M510" s="38"/>
      <c r="N510" s="186"/>
      <c r="O510" s="186"/>
    </row>
    <row r="511">
      <c r="A511" s="79"/>
      <c r="B511" s="183"/>
      <c r="C511" s="70"/>
      <c r="D511" s="70"/>
      <c r="E511" s="70"/>
      <c r="F511" s="182"/>
      <c r="G511" s="184"/>
      <c r="H511" s="184"/>
      <c r="I511" s="33"/>
      <c r="J511" s="185"/>
      <c r="K511" s="42"/>
      <c r="L511" s="38"/>
      <c r="M511" s="38"/>
      <c r="N511" s="186"/>
      <c r="O511" s="186"/>
    </row>
    <row r="512">
      <c r="A512" s="79"/>
      <c r="B512" s="183"/>
      <c r="C512" s="70"/>
      <c r="D512" s="70"/>
      <c r="E512" s="70"/>
      <c r="F512" s="182"/>
      <c r="G512" s="184"/>
      <c r="H512" s="184"/>
      <c r="I512" s="33"/>
      <c r="J512" s="185"/>
      <c r="K512" s="42"/>
      <c r="L512" s="38"/>
      <c r="M512" s="38"/>
      <c r="N512" s="186"/>
      <c r="O512" s="186"/>
    </row>
    <row r="513">
      <c r="A513" s="79"/>
      <c r="B513" s="183"/>
      <c r="C513" s="70"/>
      <c r="D513" s="70"/>
      <c r="E513" s="70"/>
      <c r="F513" s="182"/>
      <c r="G513" s="184"/>
      <c r="H513" s="184"/>
      <c r="I513" s="33"/>
      <c r="J513" s="185"/>
      <c r="K513" s="42"/>
      <c r="L513" s="38"/>
      <c r="M513" s="38"/>
      <c r="N513" s="186"/>
      <c r="O513" s="186"/>
    </row>
    <row r="514">
      <c r="A514" s="79"/>
      <c r="B514" s="183"/>
      <c r="C514" s="70"/>
      <c r="D514" s="70"/>
      <c r="E514" s="70"/>
      <c r="F514" s="182"/>
      <c r="G514" s="184"/>
      <c r="H514" s="184"/>
      <c r="I514" s="33"/>
      <c r="J514" s="185"/>
      <c r="K514" s="42"/>
      <c r="L514" s="38"/>
      <c r="M514" s="38"/>
      <c r="N514" s="186"/>
      <c r="O514" s="186"/>
    </row>
    <row r="515">
      <c r="A515" s="79"/>
      <c r="B515" s="183"/>
      <c r="C515" s="70"/>
      <c r="D515" s="70"/>
      <c r="E515" s="70"/>
      <c r="F515" s="182"/>
      <c r="G515" s="184"/>
      <c r="H515" s="184"/>
      <c r="I515" s="33"/>
      <c r="J515" s="185"/>
      <c r="K515" s="42"/>
      <c r="L515" s="38"/>
      <c r="M515" s="38"/>
      <c r="N515" s="186"/>
      <c r="O515" s="186"/>
    </row>
    <row r="516">
      <c r="A516" s="79"/>
      <c r="B516" s="183"/>
      <c r="C516" s="70"/>
      <c r="D516" s="70"/>
      <c r="E516" s="70"/>
      <c r="F516" s="182"/>
      <c r="G516" s="184"/>
      <c r="H516" s="184"/>
      <c r="I516" s="33"/>
      <c r="J516" s="185"/>
      <c r="K516" s="42"/>
      <c r="L516" s="38"/>
      <c r="M516" s="38"/>
      <c r="N516" s="186"/>
      <c r="O516" s="186"/>
    </row>
    <row r="517">
      <c r="A517" s="79"/>
      <c r="B517" s="183"/>
      <c r="C517" s="70"/>
      <c r="D517" s="70"/>
      <c r="E517" s="70"/>
      <c r="F517" s="182"/>
      <c r="G517" s="184"/>
      <c r="H517" s="184"/>
      <c r="I517" s="33"/>
      <c r="J517" s="185"/>
      <c r="K517" s="42"/>
      <c r="L517" s="38"/>
      <c r="M517" s="38"/>
      <c r="N517" s="186"/>
      <c r="O517" s="186"/>
    </row>
    <row r="518">
      <c r="A518" s="79"/>
      <c r="B518" s="183"/>
      <c r="C518" s="70"/>
      <c r="D518" s="70"/>
      <c r="E518" s="70"/>
      <c r="F518" s="182"/>
      <c r="G518" s="184"/>
      <c r="H518" s="184"/>
      <c r="I518" s="33"/>
      <c r="J518" s="185"/>
      <c r="K518" s="42"/>
      <c r="L518" s="38"/>
      <c r="M518" s="38"/>
      <c r="N518" s="186"/>
      <c r="O518" s="186"/>
    </row>
    <row r="519">
      <c r="A519" s="79"/>
      <c r="B519" s="183"/>
      <c r="C519" s="70"/>
      <c r="D519" s="70"/>
      <c r="E519" s="70"/>
      <c r="F519" s="182"/>
      <c r="G519" s="184"/>
      <c r="H519" s="184"/>
      <c r="I519" s="33"/>
      <c r="J519" s="185"/>
      <c r="K519" s="42"/>
      <c r="L519" s="38"/>
      <c r="M519" s="38"/>
      <c r="N519" s="186"/>
      <c r="O519" s="186"/>
    </row>
    <row r="520">
      <c r="A520" s="79"/>
      <c r="B520" s="183"/>
      <c r="C520" s="70"/>
      <c r="D520" s="70"/>
      <c r="E520" s="70"/>
      <c r="F520" s="182"/>
      <c r="G520" s="184"/>
      <c r="H520" s="184"/>
      <c r="I520" s="33"/>
      <c r="J520" s="185"/>
      <c r="K520" s="42"/>
      <c r="L520" s="38"/>
      <c r="M520" s="38"/>
      <c r="N520" s="186"/>
      <c r="O520" s="186"/>
    </row>
    <row r="521">
      <c r="A521" s="79"/>
      <c r="B521" s="183"/>
      <c r="C521" s="70"/>
      <c r="D521" s="70"/>
      <c r="E521" s="70"/>
      <c r="F521" s="182"/>
      <c r="G521" s="184"/>
      <c r="H521" s="184"/>
      <c r="I521" s="33"/>
      <c r="J521" s="185"/>
      <c r="K521" s="42"/>
      <c r="L521" s="38"/>
      <c r="M521" s="38"/>
      <c r="N521" s="186"/>
      <c r="O521" s="186"/>
    </row>
    <row r="522">
      <c r="A522" s="79"/>
      <c r="B522" s="183"/>
      <c r="C522" s="70"/>
      <c r="D522" s="70"/>
      <c r="E522" s="70"/>
      <c r="F522" s="182"/>
      <c r="G522" s="184"/>
      <c r="H522" s="184"/>
      <c r="I522" s="33"/>
      <c r="J522" s="185"/>
      <c r="K522" s="42"/>
      <c r="L522" s="38"/>
      <c r="M522" s="38"/>
      <c r="N522" s="186"/>
      <c r="O522" s="186"/>
    </row>
    <row r="523">
      <c r="A523" s="79"/>
      <c r="B523" s="183"/>
      <c r="C523" s="70"/>
      <c r="D523" s="70"/>
      <c r="E523" s="70"/>
      <c r="F523" s="182"/>
      <c r="G523" s="184"/>
      <c r="H523" s="184"/>
      <c r="I523" s="33"/>
      <c r="J523" s="185"/>
      <c r="K523" s="42"/>
      <c r="L523" s="38"/>
      <c r="M523" s="38"/>
      <c r="N523" s="186"/>
      <c r="O523" s="186"/>
    </row>
    <row r="524">
      <c r="A524" s="79"/>
      <c r="B524" s="183"/>
      <c r="C524" s="70"/>
      <c r="D524" s="70"/>
      <c r="E524" s="70"/>
      <c r="F524" s="182"/>
      <c r="G524" s="184"/>
      <c r="H524" s="184"/>
      <c r="I524" s="33"/>
      <c r="J524" s="185"/>
      <c r="K524" s="42"/>
      <c r="L524" s="38"/>
      <c r="M524" s="38"/>
      <c r="N524" s="186"/>
      <c r="O524" s="186"/>
    </row>
    <row r="525">
      <c r="A525" s="79"/>
      <c r="B525" s="183"/>
      <c r="C525" s="70"/>
      <c r="D525" s="70"/>
      <c r="E525" s="70"/>
      <c r="F525" s="182"/>
      <c r="G525" s="184"/>
      <c r="H525" s="184"/>
      <c r="I525" s="33"/>
      <c r="J525" s="185"/>
      <c r="K525" s="42"/>
      <c r="L525" s="38"/>
      <c r="M525" s="38"/>
      <c r="N525" s="186"/>
      <c r="O525" s="186"/>
    </row>
    <row r="526">
      <c r="A526" s="79"/>
      <c r="B526" s="183"/>
      <c r="C526" s="70"/>
      <c r="D526" s="70"/>
      <c r="E526" s="70"/>
      <c r="F526" s="182"/>
      <c r="G526" s="184"/>
      <c r="H526" s="184"/>
      <c r="I526" s="33"/>
      <c r="J526" s="185"/>
      <c r="K526" s="42"/>
      <c r="L526" s="38"/>
      <c r="M526" s="38"/>
      <c r="N526" s="186"/>
      <c r="O526" s="186"/>
    </row>
    <row r="527">
      <c r="A527" s="79"/>
      <c r="B527" s="183"/>
      <c r="C527" s="70"/>
      <c r="D527" s="70"/>
      <c r="E527" s="70"/>
      <c r="F527" s="182"/>
      <c r="G527" s="184"/>
      <c r="H527" s="184"/>
      <c r="I527" s="33"/>
      <c r="J527" s="185"/>
      <c r="K527" s="42"/>
      <c r="L527" s="38"/>
      <c r="M527" s="38"/>
      <c r="N527" s="186"/>
      <c r="O527" s="186"/>
    </row>
    <row r="528">
      <c r="A528" s="79"/>
      <c r="B528" s="183"/>
      <c r="C528" s="70"/>
      <c r="D528" s="70"/>
      <c r="E528" s="70"/>
      <c r="F528" s="182"/>
      <c r="G528" s="184"/>
      <c r="H528" s="184"/>
      <c r="I528" s="33"/>
      <c r="J528" s="185"/>
      <c r="K528" s="42"/>
      <c r="L528" s="38"/>
      <c r="M528" s="38"/>
      <c r="N528" s="186"/>
      <c r="O528" s="186"/>
    </row>
    <row r="529">
      <c r="A529" s="79"/>
      <c r="B529" s="183"/>
      <c r="C529" s="70"/>
      <c r="D529" s="70"/>
      <c r="E529" s="70"/>
      <c r="F529" s="182"/>
      <c r="G529" s="184"/>
      <c r="H529" s="184"/>
      <c r="I529" s="33"/>
      <c r="J529" s="185"/>
      <c r="K529" s="42"/>
      <c r="L529" s="38"/>
      <c r="M529" s="38"/>
      <c r="N529" s="186"/>
      <c r="O529" s="186"/>
    </row>
    <row r="530">
      <c r="A530" s="79"/>
      <c r="B530" s="183"/>
      <c r="C530" s="70"/>
      <c r="D530" s="70"/>
      <c r="E530" s="70"/>
      <c r="F530" s="182"/>
      <c r="G530" s="184"/>
      <c r="H530" s="184"/>
      <c r="I530" s="33"/>
      <c r="J530" s="185"/>
      <c r="K530" s="42"/>
      <c r="L530" s="38"/>
      <c r="M530" s="38"/>
      <c r="N530" s="186"/>
      <c r="O530" s="186"/>
    </row>
    <row r="531">
      <c r="A531" s="79"/>
      <c r="B531" s="183"/>
      <c r="C531" s="70"/>
      <c r="D531" s="70"/>
      <c r="E531" s="70"/>
      <c r="F531" s="182"/>
      <c r="G531" s="184"/>
      <c r="H531" s="184"/>
      <c r="I531" s="33"/>
      <c r="J531" s="185"/>
      <c r="K531" s="42"/>
      <c r="L531" s="38"/>
      <c r="M531" s="38"/>
      <c r="N531" s="186"/>
      <c r="O531" s="186"/>
    </row>
    <row r="532">
      <c r="A532" s="79"/>
      <c r="B532" s="183"/>
      <c r="C532" s="70"/>
      <c r="D532" s="70"/>
      <c r="E532" s="70"/>
      <c r="F532" s="182"/>
      <c r="G532" s="184"/>
      <c r="H532" s="184"/>
      <c r="I532" s="33"/>
      <c r="J532" s="185"/>
      <c r="K532" s="42"/>
      <c r="L532" s="38"/>
      <c r="M532" s="38"/>
      <c r="N532" s="186"/>
      <c r="O532" s="186"/>
    </row>
    <row r="533">
      <c r="A533" s="79"/>
      <c r="B533" s="183"/>
      <c r="C533" s="70"/>
      <c r="D533" s="70"/>
      <c r="E533" s="70"/>
      <c r="F533" s="182"/>
      <c r="G533" s="184"/>
      <c r="H533" s="184"/>
      <c r="I533" s="33"/>
      <c r="J533" s="185"/>
      <c r="K533" s="42"/>
      <c r="L533" s="38"/>
      <c r="M533" s="38"/>
      <c r="N533" s="186"/>
      <c r="O533" s="186"/>
    </row>
    <row r="534">
      <c r="A534" s="79"/>
      <c r="B534" s="183"/>
      <c r="C534" s="70"/>
      <c r="D534" s="70"/>
      <c r="E534" s="70"/>
      <c r="F534" s="182"/>
      <c r="G534" s="184"/>
      <c r="H534" s="184"/>
      <c r="I534" s="33"/>
      <c r="J534" s="185"/>
      <c r="K534" s="42"/>
      <c r="L534" s="38"/>
      <c r="M534" s="38"/>
      <c r="N534" s="186"/>
      <c r="O534" s="186"/>
    </row>
    <row r="535">
      <c r="A535" s="79"/>
      <c r="B535" s="183"/>
      <c r="C535" s="70"/>
      <c r="D535" s="70"/>
      <c r="E535" s="70"/>
      <c r="F535" s="182"/>
      <c r="G535" s="184"/>
      <c r="H535" s="184"/>
      <c r="I535" s="33"/>
      <c r="J535" s="185"/>
      <c r="K535" s="42"/>
      <c r="L535" s="38"/>
      <c r="M535" s="38"/>
      <c r="N535" s="186"/>
      <c r="O535" s="186"/>
    </row>
    <row r="536">
      <c r="A536" s="79"/>
      <c r="B536" s="183"/>
      <c r="C536" s="70"/>
      <c r="D536" s="70"/>
      <c r="E536" s="70"/>
      <c r="F536" s="182"/>
      <c r="G536" s="184"/>
      <c r="H536" s="184"/>
      <c r="I536" s="33"/>
      <c r="J536" s="185"/>
      <c r="K536" s="42"/>
      <c r="L536" s="38"/>
      <c r="M536" s="38"/>
      <c r="N536" s="186"/>
      <c r="O536" s="186"/>
    </row>
    <row r="537">
      <c r="A537" s="79"/>
      <c r="B537" s="183"/>
      <c r="C537" s="70"/>
      <c r="D537" s="70"/>
      <c r="E537" s="70"/>
      <c r="F537" s="182"/>
      <c r="G537" s="184"/>
      <c r="H537" s="184"/>
      <c r="I537" s="33"/>
      <c r="J537" s="185"/>
      <c r="K537" s="42"/>
      <c r="L537" s="38"/>
      <c r="M537" s="38"/>
      <c r="N537" s="186"/>
      <c r="O537" s="186"/>
    </row>
    <row r="538">
      <c r="A538" s="79"/>
      <c r="B538" s="183"/>
      <c r="C538" s="70"/>
      <c r="D538" s="70"/>
      <c r="E538" s="70"/>
      <c r="F538" s="182"/>
      <c r="G538" s="184"/>
      <c r="H538" s="184"/>
      <c r="I538" s="33"/>
      <c r="J538" s="185"/>
      <c r="K538" s="42"/>
      <c r="L538" s="38"/>
      <c r="M538" s="38"/>
      <c r="N538" s="186"/>
      <c r="O538" s="186"/>
    </row>
    <row r="539">
      <c r="A539" s="79"/>
      <c r="B539" s="183"/>
      <c r="C539" s="70"/>
      <c r="D539" s="70"/>
      <c r="E539" s="70"/>
      <c r="F539" s="182"/>
      <c r="G539" s="184"/>
      <c r="H539" s="184"/>
      <c r="I539" s="33"/>
      <c r="J539" s="185"/>
      <c r="K539" s="42"/>
      <c r="L539" s="38"/>
      <c r="M539" s="38"/>
      <c r="N539" s="186"/>
      <c r="O539" s="186"/>
    </row>
    <row r="540">
      <c r="A540" s="79"/>
      <c r="B540" s="183"/>
      <c r="C540" s="70"/>
      <c r="D540" s="70"/>
      <c r="E540" s="70"/>
      <c r="F540" s="182"/>
      <c r="G540" s="184"/>
      <c r="H540" s="184"/>
      <c r="I540" s="33"/>
      <c r="J540" s="185"/>
      <c r="K540" s="42"/>
      <c r="L540" s="38"/>
      <c r="M540" s="38"/>
      <c r="N540" s="186"/>
      <c r="O540" s="186"/>
    </row>
    <row r="541">
      <c r="A541" s="79"/>
      <c r="B541" s="183"/>
      <c r="C541" s="70"/>
      <c r="D541" s="70"/>
      <c r="E541" s="70"/>
      <c r="F541" s="182"/>
      <c r="G541" s="184"/>
      <c r="H541" s="184"/>
      <c r="I541" s="33"/>
      <c r="J541" s="185"/>
      <c r="K541" s="42"/>
      <c r="L541" s="38"/>
      <c r="M541" s="38"/>
      <c r="N541" s="186"/>
      <c r="O541" s="186"/>
    </row>
    <row r="542">
      <c r="A542" s="79"/>
      <c r="B542" s="183"/>
      <c r="C542" s="70"/>
      <c r="D542" s="70"/>
      <c r="E542" s="70"/>
      <c r="F542" s="182"/>
      <c r="G542" s="184"/>
      <c r="H542" s="184"/>
      <c r="I542" s="33"/>
      <c r="J542" s="185"/>
      <c r="K542" s="42"/>
      <c r="L542" s="38"/>
      <c r="M542" s="38"/>
      <c r="N542" s="186"/>
      <c r="O542" s="186"/>
    </row>
    <row r="543">
      <c r="A543" s="79"/>
      <c r="B543" s="183"/>
      <c r="C543" s="70"/>
      <c r="D543" s="70"/>
      <c r="E543" s="70"/>
      <c r="F543" s="182"/>
      <c r="G543" s="184"/>
      <c r="H543" s="184"/>
      <c r="I543" s="33"/>
      <c r="J543" s="185"/>
      <c r="K543" s="42"/>
      <c r="L543" s="38"/>
      <c r="M543" s="38"/>
      <c r="N543" s="186"/>
      <c r="O543" s="186"/>
    </row>
    <row r="544">
      <c r="A544" s="79"/>
      <c r="B544" s="183"/>
      <c r="C544" s="70"/>
      <c r="D544" s="70"/>
      <c r="E544" s="70"/>
      <c r="F544" s="182"/>
      <c r="G544" s="184"/>
      <c r="H544" s="184"/>
      <c r="I544" s="33"/>
      <c r="J544" s="185"/>
      <c r="K544" s="42"/>
      <c r="L544" s="38"/>
      <c r="M544" s="38"/>
      <c r="N544" s="186"/>
      <c r="O544" s="186"/>
    </row>
    <row r="545">
      <c r="A545" s="79"/>
      <c r="B545" s="183"/>
      <c r="C545" s="70"/>
      <c r="D545" s="70"/>
      <c r="E545" s="70"/>
      <c r="F545" s="182"/>
      <c r="G545" s="184"/>
      <c r="H545" s="184"/>
      <c r="I545" s="33"/>
      <c r="J545" s="185"/>
      <c r="K545" s="42"/>
      <c r="L545" s="38"/>
      <c r="M545" s="38"/>
      <c r="N545" s="186"/>
      <c r="O545" s="186"/>
    </row>
    <row r="546">
      <c r="A546" s="79"/>
      <c r="B546" s="183"/>
      <c r="C546" s="70"/>
      <c r="D546" s="70"/>
      <c r="E546" s="70"/>
      <c r="F546" s="182"/>
      <c r="G546" s="184"/>
      <c r="H546" s="184"/>
      <c r="I546" s="33"/>
      <c r="J546" s="185"/>
      <c r="K546" s="42"/>
      <c r="L546" s="38"/>
      <c r="M546" s="38"/>
      <c r="N546" s="186"/>
      <c r="O546" s="186"/>
    </row>
    <row r="547">
      <c r="A547" s="79"/>
      <c r="B547" s="183"/>
      <c r="C547" s="70"/>
      <c r="D547" s="70"/>
      <c r="E547" s="70"/>
      <c r="F547" s="182"/>
      <c r="G547" s="184"/>
      <c r="H547" s="184"/>
      <c r="I547" s="33"/>
      <c r="J547" s="185"/>
      <c r="K547" s="42"/>
      <c r="L547" s="38"/>
      <c r="M547" s="38"/>
      <c r="N547" s="186"/>
      <c r="O547" s="186"/>
    </row>
    <row r="548">
      <c r="A548" s="79"/>
      <c r="B548" s="183"/>
      <c r="C548" s="70"/>
      <c r="D548" s="70"/>
      <c r="E548" s="70"/>
      <c r="F548" s="182"/>
      <c r="G548" s="184"/>
      <c r="H548" s="184"/>
      <c r="I548" s="33"/>
      <c r="J548" s="185"/>
      <c r="K548" s="42"/>
      <c r="L548" s="38"/>
      <c r="M548" s="38"/>
      <c r="N548" s="186"/>
      <c r="O548" s="186"/>
    </row>
    <row r="549">
      <c r="A549" s="79"/>
      <c r="B549" s="183"/>
      <c r="C549" s="70"/>
      <c r="D549" s="70"/>
      <c r="E549" s="70"/>
      <c r="F549" s="182"/>
      <c r="G549" s="184"/>
      <c r="H549" s="184"/>
      <c r="I549" s="33"/>
      <c r="J549" s="185"/>
      <c r="K549" s="42"/>
      <c r="L549" s="38"/>
      <c r="M549" s="38"/>
      <c r="N549" s="186"/>
      <c r="O549" s="186"/>
    </row>
    <row r="550">
      <c r="A550" s="79"/>
      <c r="B550" s="183"/>
      <c r="C550" s="70"/>
      <c r="D550" s="70"/>
      <c r="E550" s="70"/>
      <c r="F550" s="182"/>
      <c r="G550" s="184"/>
      <c r="H550" s="184"/>
      <c r="I550" s="33"/>
      <c r="J550" s="185"/>
      <c r="K550" s="42"/>
      <c r="L550" s="38"/>
      <c r="M550" s="38"/>
      <c r="N550" s="186"/>
      <c r="O550" s="186"/>
    </row>
    <row r="551">
      <c r="A551" s="79"/>
      <c r="B551" s="183"/>
      <c r="C551" s="70"/>
      <c r="D551" s="70"/>
      <c r="E551" s="70"/>
      <c r="F551" s="182"/>
      <c r="G551" s="184"/>
      <c r="H551" s="184"/>
      <c r="I551" s="33"/>
      <c r="J551" s="185"/>
      <c r="K551" s="42"/>
      <c r="L551" s="38"/>
      <c r="M551" s="38"/>
      <c r="N551" s="186"/>
      <c r="O551" s="186"/>
    </row>
    <row r="552">
      <c r="A552" s="79"/>
      <c r="B552" s="183"/>
      <c r="C552" s="70"/>
      <c r="D552" s="70"/>
      <c r="E552" s="70"/>
      <c r="F552" s="182"/>
      <c r="G552" s="184"/>
      <c r="H552" s="184"/>
      <c r="I552" s="33"/>
      <c r="J552" s="185"/>
      <c r="K552" s="42"/>
      <c r="L552" s="38"/>
      <c r="M552" s="38"/>
      <c r="N552" s="186"/>
      <c r="O552" s="186"/>
    </row>
    <row r="553">
      <c r="A553" s="79"/>
      <c r="B553" s="183"/>
      <c r="C553" s="70"/>
      <c r="D553" s="70"/>
      <c r="E553" s="70"/>
      <c r="F553" s="182"/>
      <c r="G553" s="184"/>
      <c r="H553" s="184"/>
      <c r="I553" s="33"/>
      <c r="J553" s="185"/>
      <c r="K553" s="42"/>
      <c r="L553" s="38"/>
      <c r="M553" s="38"/>
      <c r="N553" s="186"/>
      <c r="O553" s="186"/>
    </row>
    <row r="554">
      <c r="A554" s="79"/>
      <c r="B554" s="183"/>
      <c r="C554" s="70"/>
      <c r="D554" s="70"/>
      <c r="E554" s="70"/>
      <c r="F554" s="182"/>
      <c r="G554" s="184"/>
      <c r="H554" s="184"/>
      <c r="I554" s="33"/>
      <c r="J554" s="185"/>
      <c r="K554" s="42"/>
      <c r="L554" s="38"/>
      <c r="M554" s="38"/>
      <c r="N554" s="186"/>
      <c r="O554" s="186"/>
    </row>
    <row r="555">
      <c r="A555" s="79"/>
      <c r="B555" s="183"/>
      <c r="C555" s="70"/>
      <c r="D555" s="70"/>
      <c r="E555" s="70"/>
      <c r="F555" s="182"/>
      <c r="G555" s="184"/>
      <c r="H555" s="184"/>
      <c r="I555" s="33"/>
      <c r="J555" s="185"/>
      <c r="K555" s="42"/>
      <c r="L555" s="38"/>
      <c r="M555" s="38"/>
      <c r="N555" s="186"/>
      <c r="O555" s="186"/>
    </row>
    <row r="556">
      <c r="A556" s="79"/>
      <c r="B556" s="183"/>
      <c r="C556" s="70"/>
      <c r="D556" s="70"/>
      <c r="E556" s="70"/>
      <c r="F556" s="182"/>
      <c r="G556" s="184"/>
      <c r="H556" s="184"/>
      <c r="I556" s="33"/>
      <c r="J556" s="185"/>
      <c r="K556" s="42"/>
      <c r="L556" s="38"/>
      <c r="M556" s="38"/>
      <c r="N556" s="186"/>
      <c r="O556" s="186"/>
    </row>
    <row r="557">
      <c r="A557" s="79"/>
      <c r="B557" s="183"/>
      <c r="C557" s="70"/>
      <c r="D557" s="70"/>
      <c r="E557" s="70"/>
      <c r="F557" s="182"/>
      <c r="G557" s="184"/>
      <c r="H557" s="184"/>
      <c r="I557" s="33"/>
      <c r="J557" s="185"/>
      <c r="K557" s="42"/>
      <c r="L557" s="38"/>
      <c r="M557" s="38"/>
      <c r="N557" s="186"/>
      <c r="O557" s="186"/>
    </row>
    <row r="558">
      <c r="A558" s="79"/>
      <c r="B558" s="183"/>
      <c r="C558" s="70"/>
      <c r="D558" s="70"/>
      <c r="E558" s="70"/>
      <c r="F558" s="182"/>
      <c r="G558" s="184"/>
      <c r="H558" s="184"/>
      <c r="I558" s="33"/>
      <c r="J558" s="185"/>
      <c r="K558" s="42"/>
      <c r="L558" s="38"/>
      <c r="M558" s="38"/>
      <c r="N558" s="186"/>
      <c r="O558" s="186"/>
    </row>
    <row r="559">
      <c r="A559" s="79"/>
      <c r="B559" s="183"/>
      <c r="C559" s="70"/>
      <c r="D559" s="70"/>
      <c r="E559" s="70"/>
      <c r="F559" s="182"/>
      <c r="G559" s="184"/>
      <c r="H559" s="184"/>
      <c r="I559" s="33"/>
      <c r="J559" s="185"/>
      <c r="K559" s="42"/>
      <c r="L559" s="38"/>
      <c r="M559" s="38"/>
      <c r="N559" s="186"/>
      <c r="O559" s="186"/>
    </row>
    <row r="560">
      <c r="A560" s="79"/>
      <c r="B560" s="183"/>
      <c r="C560" s="70"/>
      <c r="D560" s="70"/>
      <c r="E560" s="70"/>
      <c r="F560" s="182"/>
      <c r="G560" s="184"/>
      <c r="H560" s="184"/>
      <c r="I560" s="33"/>
      <c r="J560" s="185"/>
      <c r="K560" s="42"/>
      <c r="L560" s="38"/>
      <c r="M560" s="38"/>
      <c r="N560" s="186"/>
      <c r="O560" s="186"/>
    </row>
    <row r="561">
      <c r="A561" s="79"/>
      <c r="B561" s="183"/>
      <c r="C561" s="70"/>
      <c r="D561" s="70"/>
      <c r="E561" s="70"/>
      <c r="F561" s="182"/>
      <c r="G561" s="184"/>
      <c r="H561" s="184"/>
      <c r="I561" s="33"/>
      <c r="J561" s="185"/>
      <c r="K561" s="42"/>
      <c r="L561" s="38"/>
      <c r="M561" s="38"/>
      <c r="N561" s="186"/>
      <c r="O561" s="186"/>
    </row>
    <row r="562">
      <c r="A562" s="79"/>
      <c r="B562" s="183"/>
      <c r="C562" s="70"/>
      <c r="D562" s="70"/>
      <c r="E562" s="70"/>
      <c r="F562" s="182"/>
      <c r="G562" s="184"/>
      <c r="H562" s="184"/>
      <c r="I562" s="33"/>
      <c r="J562" s="185"/>
      <c r="K562" s="42"/>
      <c r="L562" s="38"/>
      <c r="M562" s="38"/>
      <c r="N562" s="186"/>
      <c r="O562" s="186"/>
    </row>
    <row r="563">
      <c r="A563" s="79"/>
      <c r="B563" s="183"/>
      <c r="C563" s="70"/>
      <c r="D563" s="70"/>
      <c r="E563" s="70"/>
      <c r="F563" s="182"/>
      <c r="G563" s="184"/>
      <c r="H563" s="184"/>
      <c r="I563" s="33"/>
      <c r="J563" s="185"/>
      <c r="K563" s="42"/>
      <c r="L563" s="38"/>
      <c r="M563" s="38"/>
      <c r="N563" s="186"/>
      <c r="O563" s="186"/>
    </row>
    <row r="564">
      <c r="A564" s="79"/>
      <c r="B564" s="183"/>
      <c r="C564" s="70"/>
      <c r="D564" s="70"/>
      <c r="E564" s="70"/>
      <c r="F564" s="182"/>
      <c r="G564" s="184"/>
      <c r="H564" s="184"/>
      <c r="I564" s="33"/>
      <c r="J564" s="185"/>
      <c r="K564" s="42"/>
      <c r="L564" s="38"/>
      <c r="M564" s="38"/>
      <c r="N564" s="186"/>
      <c r="O564" s="186"/>
    </row>
    <row r="565">
      <c r="A565" s="79"/>
      <c r="B565" s="183"/>
      <c r="C565" s="70"/>
      <c r="D565" s="70"/>
      <c r="E565" s="70"/>
      <c r="F565" s="182"/>
      <c r="G565" s="184"/>
      <c r="H565" s="184"/>
      <c r="I565" s="33"/>
      <c r="J565" s="185"/>
      <c r="K565" s="42"/>
      <c r="L565" s="38"/>
      <c r="M565" s="38"/>
      <c r="N565" s="186"/>
      <c r="O565" s="186"/>
    </row>
    <row r="566">
      <c r="A566" s="79"/>
      <c r="B566" s="183"/>
      <c r="C566" s="70"/>
      <c r="D566" s="70"/>
      <c r="E566" s="70"/>
      <c r="F566" s="182"/>
      <c r="G566" s="184"/>
      <c r="H566" s="184"/>
      <c r="I566" s="33"/>
      <c r="J566" s="185"/>
      <c r="K566" s="42"/>
      <c r="L566" s="38"/>
      <c r="M566" s="38"/>
      <c r="N566" s="186"/>
      <c r="O566" s="186"/>
    </row>
    <row r="567">
      <c r="A567" s="79"/>
      <c r="B567" s="183"/>
      <c r="C567" s="70"/>
      <c r="D567" s="70"/>
      <c r="E567" s="70"/>
      <c r="F567" s="182"/>
      <c r="G567" s="184"/>
      <c r="H567" s="184"/>
      <c r="I567" s="33"/>
      <c r="J567" s="185"/>
      <c r="K567" s="42"/>
      <c r="L567" s="38"/>
      <c r="M567" s="38"/>
      <c r="N567" s="186"/>
      <c r="O567" s="186"/>
    </row>
    <row r="568">
      <c r="A568" s="79"/>
      <c r="B568" s="183"/>
      <c r="C568" s="70"/>
      <c r="D568" s="70"/>
      <c r="E568" s="70"/>
      <c r="F568" s="182"/>
      <c r="G568" s="184"/>
      <c r="H568" s="184"/>
      <c r="I568" s="33"/>
      <c r="J568" s="185"/>
      <c r="K568" s="42"/>
      <c r="L568" s="38"/>
      <c r="M568" s="38"/>
      <c r="N568" s="186"/>
      <c r="O568" s="186"/>
    </row>
    <row r="569">
      <c r="A569" s="79"/>
      <c r="B569" s="183"/>
      <c r="C569" s="70"/>
      <c r="D569" s="70"/>
      <c r="E569" s="70"/>
      <c r="F569" s="182"/>
      <c r="G569" s="184"/>
      <c r="H569" s="184"/>
      <c r="I569" s="33"/>
      <c r="J569" s="185"/>
      <c r="K569" s="42"/>
      <c r="L569" s="38"/>
      <c r="M569" s="38"/>
      <c r="N569" s="186"/>
      <c r="O569" s="186"/>
    </row>
    <row r="570">
      <c r="A570" s="79"/>
      <c r="B570" s="183"/>
      <c r="C570" s="70"/>
      <c r="D570" s="70"/>
      <c r="E570" s="70"/>
      <c r="F570" s="182"/>
      <c r="G570" s="184"/>
      <c r="H570" s="184"/>
      <c r="I570" s="33"/>
      <c r="J570" s="185"/>
      <c r="K570" s="42"/>
      <c r="L570" s="38"/>
      <c r="M570" s="38"/>
      <c r="N570" s="186"/>
      <c r="O570" s="186"/>
    </row>
    <row r="571">
      <c r="A571" s="79"/>
      <c r="B571" s="183"/>
      <c r="C571" s="70"/>
      <c r="D571" s="70"/>
      <c r="E571" s="70"/>
      <c r="F571" s="182"/>
      <c r="G571" s="184"/>
      <c r="H571" s="184"/>
      <c r="I571" s="33"/>
      <c r="J571" s="185"/>
      <c r="K571" s="42"/>
      <c r="L571" s="38"/>
      <c r="M571" s="38"/>
      <c r="N571" s="186"/>
      <c r="O571" s="186"/>
    </row>
    <row r="572">
      <c r="A572" s="79"/>
      <c r="B572" s="183"/>
      <c r="C572" s="70"/>
      <c r="D572" s="70"/>
      <c r="E572" s="70"/>
      <c r="F572" s="182"/>
      <c r="G572" s="184"/>
      <c r="H572" s="184"/>
      <c r="I572" s="33"/>
      <c r="J572" s="185"/>
      <c r="K572" s="42"/>
      <c r="L572" s="38"/>
      <c r="M572" s="38"/>
      <c r="N572" s="186"/>
      <c r="O572" s="186"/>
    </row>
    <row r="573">
      <c r="A573" s="79"/>
      <c r="B573" s="183"/>
      <c r="C573" s="70"/>
      <c r="D573" s="70"/>
      <c r="E573" s="70"/>
      <c r="F573" s="182"/>
      <c r="G573" s="184"/>
      <c r="H573" s="184"/>
      <c r="I573" s="33"/>
      <c r="J573" s="185"/>
      <c r="K573" s="42"/>
      <c r="L573" s="38"/>
      <c r="M573" s="38"/>
      <c r="N573" s="186"/>
      <c r="O573" s="186"/>
    </row>
    <row r="574">
      <c r="A574" s="79"/>
      <c r="B574" s="183"/>
      <c r="C574" s="70"/>
      <c r="D574" s="70"/>
      <c r="E574" s="70"/>
      <c r="F574" s="182"/>
      <c r="G574" s="184"/>
      <c r="H574" s="184"/>
      <c r="I574" s="33"/>
      <c r="J574" s="185"/>
      <c r="K574" s="42"/>
      <c r="L574" s="38"/>
      <c r="M574" s="38"/>
      <c r="N574" s="186"/>
      <c r="O574" s="186"/>
    </row>
    <row r="575">
      <c r="A575" s="79"/>
      <c r="B575" s="183"/>
      <c r="C575" s="70"/>
      <c r="D575" s="70"/>
      <c r="E575" s="70"/>
      <c r="F575" s="182"/>
      <c r="G575" s="184"/>
      <c r="H575" s="184"/>
      <c r="I575" s="33"/>
      <c r="J575" s="185"/>
      <c r="K575" s="42"/>
      <c r="L575" s="38"/>
      <c r="M575" s="38"/>
      <c r="N575" s="186"/>
      <c r="O575" s="186"/>
    </row>
    <row r="576">
      <c r="A576" s="79"/>
      <c r="B576" s="183"/>
      <c r="C576" s="70"/>
      <c r="D576" s="70"/>
      <c r="E576" s="70"/>
      <c r="F576" s="182"/>
      <c r="G576" s="184"/>
      <c r="H576" s="184"/>
      <c r="I576" s="33"/>
      <c r="J576" s="185"/>
      <c r="K576" s="42"/>
      <c r="L576" s="38"/>
      <c r="M576" s="38"/>
      <c r="N576" s="186"/>
      <c r="O576" s="186"/>
    </row>
    <row r="577">
      <c r="A577" s="79"/>
      <c r="B577" s="183"/>
      <c r="C577" s="70"/>
      <c r="D577" s="70"/>
      <c r="E577" s="70"/>
      <c r="F577" s="182"/>
      <c r="G577" s="184"/>
      <c r="H577" s="184"/>
      <c r="I577" s="33"/>
      <c r="J577" s="185"/>
      <c r="K577" s="42"/>
      <c r="L577" s="38"/>
      <c r="M577" s="38"/>
      <c r="N577" s="186"/>
      <c r="O577" s="186"/>
    </row>
    <row r="578">
      <c r="A578" s="79"/>
      <c r="B578" s="183"/>
      <c r="C578" s="70"/>
      <c r="D578" s="70"/>
      <c r="E578" s="70"/>
      <c r="F578" s="182"/>
      <c r="G578" s="184"/>
      <c r="H578" s="184"/>
      <c r="I578" s="33"/>
      <c r="J578" s="185"/>
      <c r="K578" s="42"/>
      <c r="L578" s="38"/>
      <c r="M578" s="38"/>
      <c r="N578" s="186"/>
      <c r="O578" s="186"/>
    </row>
    <row r="579">
      <c r="A579" s="79"/>
      <c r="B579" s="183"/>
      <c r="C579" s="70"/>
      <c r="D579" s="70"/>
      <c r="E579" s="70"/>
      <c r="F579" s="182"/>
      <c r="G579" s="184"/>
      <c r="H579" s="184"/>
      <c r="I579" s="33"/>
      <c r="J579" s="185"/>
      <c r="K579" s="42"/>
      <c r="L579" s="38"/>
      <c r="M579" s="38"/>
      <c r="N579" s="186"/>
      <c r="O579" s="186"/>
    </row>
    <row r="580">
      <c r="A580" s="79"/>
      <c r="B580" s="183"/>
      <c r="C580" s="70"/>
      <c r="D580" s="70"/>
      <c r="E580" s="70"/>
      <c r="F580" s="182"/>
      <c r="G580" s="184"/>
      <c r="H580" s="184"/>
      <c r="I580" s="33"/>
      <c r="J580" s="185"/>
      <c r="K580" s="42"/>
      <c r="L580" s="38"/>
      <c r="M580" s="38"/>
      <c r="N580" s="186"/>
      <c r="O580" s="186"/>
    </row>
    <row r="581">
      <c r="A581" s="79"/>
      <c r="B581" s="183"/>
      <c r="C581" s="70"/>
      <c r="D581" s="70"/>
      <c r="E581" s="70"/>
      <c r="F581" s="182"/>
      <c r="G581" s="184"/>
      <c r="H581" s="184"/>
      <c r="I581" s="33"/>
      <c r="J581" s="185"/>
      <c r="K581" s="42"/>
      <c r="L581" s="38"/>
      <c r="M581" s="38"/>
      <c r="N581" s="186"/>
      <c r="O581" s="186"/>
    </row>
    <row r="582">
      <c r="A582" s="79"/>
      <c r="B582" s="183"/>
      <c r="C582" s="70"/>
      <c r="D582" s="70"/>
      <c r="E582" s="70"/>
      <c r="F582" s="182"/>
      <c r="G582" s="184"/>
      <c r="H582" s="184"/>
      <c r="I582" s="33"/>
      <c r="J582" s="185"/>
      <c r="K582" s="42"/>
      <c r="L582" s="38"/>
      <c r="M582" s="38"/>
      <c r="N582" s="186"/>
      <c r="O582" s="186"/>
    </row>
    <row r="583">
      <c r="A583" s="79"/>
      <c r="B583" s="183"/>
      <c r="C583" s="70"/>
      <c r="D583" s="70"/>
      <c r="E583" s="70"/>
      <c r="F583" s="182"/>
      <c r="G583" s="184"/>
      <c r="H583" s="184"/>
      <c r="I583" s="33"/>
      <c r="J583" s="185"/>
      <c r="K583" s="42"/>
      <c r="L583" s="38"/>
      <c r="M583" s="38"/>
      <c r="N583" s="186"/>
      <c r="O583" s="186"/>
    </row>
    <row r="584">
      <c r="A584" s="79"/>
      <c r="B584" s="183"/>
      <c r="C584" s="70"/>
      <c r="D584" s="70"/>
      <c r="E584" s="70"/>
      <c r="F584" s="182"/>
      <c r="G584" s="184"/>
      <c r="H584" s="184"/>
      <c r="I584" s="33"/>
      <c r="J584" s="185"/>
      <c r="K584" s="42"/>
      <c r="L584" s="38"/>
      <c r="M584" s="38"/>
      <c r="N584" s="186"/>
      <c r="O584" s="186"/>
    </row>
    <row r="585">
      <c r="A585" s="79"/>
      <c r="B585" s="183"/>
      <c r="C585" s="70"/>
      <c r="D585" s="70"/>
      <c r="E585" s="70"/>
      <c r="F585" s="182"/>
      <c r="G585" s="184"/>
      <c r="H585" s="184"/>
      <c r="I585" s="33"/>
      <c r="J585" s="185"/>
      <c r="K585" s="42"/>
      <c r="L585" s="38"/>
      <c r="M585" s="38"/>
      <c r="N585" s="186"/>
      <c r="O585" s="186"/>
    </row>
    <row r="586">
      <c r="A586" s="79"/>
      <c r="B586" s="183"/>
      <c r="C586" s="70"/>
      <c r="D586" s="70"/>
      <c r="E586" s="70"/>
      <c r="F586" s="182"/>
      <c r="G586" s="184"/>
      <c r="H586" s="184"/>
      <c r="I586" s="33"/>
      <c r="J586" s="185"/>
      <c r="K586" s="42"/>
      <c r="L586" s="38"/>
      <c r="M586" s="38"/>
      <c r="N586" s="186"/>
      <c r="O586" s="186"/>
    </row>
    <row r="587">
      <c r="A587" s="79"/>
      <c r="B587" s="183"/>
      <c r="C587" s="70"/>
      <c r="D587" s="70"/>
      <c r="E587" s="70"/>
      <c r="F587" s="182"/>
      <c r="G587" s="184"/>
      <c r="H587" s="184"/>
      <c r="I587" s="33"/>
      <c r="J587" s="185"/>
      <c r="K587" s="42"/>
      <c r="L587" s="38"/>
      <c r="M587" s="38"/>
      <c r="N587" s="186"/>
      <c r="O587" s="186"/>
    </row>
    <row r="588">
      <c r="A588" s="79"/>
      <c r="B588" s="183"/>
      <c r="C588" s="70"/>
      <c r="D588" s="70"/>
      <c r="E588" s="70"/>
      <c r="F588" s="182"/>
      <c r="G588" s="184"/>
      <c r="H588" s="184"/>
      <c r="I588" s="33"/>
      <c r="J588" s="185"/>
      <c r="K588" s="42"/>
      <c r="L588" s="38"/>
      <c r="M588" s="38"/>
      <c r="N588" s="186"/>
      <c r="O588" s="186"/>
    </row>
    <row r="589">
      <c r="A589" s="79"/>
      <c r="B589" s="183"/>
      <c r="C589" s="70"/>
      <c r="D589" s="70"/>
      <c r="E589" s="70"/>
      <c r="F589" s="182"/>
      <c r="G589" s="184"/>
      <c r="H589" s="184"/>
      <c r="I589" s="33"/>
      <c r="J589" s="185"/>
      <c r="K589" s="42"/>
      <c r="L589" s="38"/>
      <c r="M589" s="38"/>
      <c r="N589" s="186"/>
      <c r="O589" s="186"/>
    </row>
    <row r="590">
      <c r="A590" s="79"/>
      <c r="B590" s="183"/>
      <c r="C590" s="70"/>
      <c r="D590" s="70"/>
      <c r="E590" s="70"/>
      <c r="F590" s="182"/>
      <c r="G590" s="184"/>
      <c r="H590" s="184"/>
      <c r="I590" s="33"/>
      <c r="J590" s="185"/>
      <c r="K590" s="42"/>
      <c r="L590" s="38"/>
      <c r="M590" s="38"/>
      <c r="N590" s="186"/>
      <c r="O590" s="186"/>
    </row>
    <row r="591">
      <c r="A591" s="79"/>
      <c r="B591" s="183"/>
      <c r="C591" s="70"/>
      <c r="D591" s="70"/>
      <c r="E591" s="70"/>
      <c r="F591" s="182"/>
      <c r="G591" s="184"/>
      <c r="H591" s="184"/>
      <c r="I591" s="33"/>
      <c r="J591" s="185"/>
      <c r="K591" s="42"/>
      <c r="L591" s="38"/>
      <c r="M591" s="38"/>
      <c r="N591" s="186"/>
      <c r="O591" s="186"/>
    </row>
    <row r="592">
      <c r="A592" s="79"/>
      <c r="B592" s="183"/>
      <c r="C592" s="70"/>
      <c r="D592" s="70"/>
      <c r="E592" s="70"/>
      <c r="F592" s="182"/>
      <c r="G592" s="184"/>
      <c r="H592" s="184"/>
      <c r="I592" s="33"/>
      <c r="J592" s="185"/>
      <c r="K592" s="42"/>
      <c r="L592" s="38"/>
      <c r="M592" s="38"/>
      <c r="N592" s="186"/>
      <c r="O592" s="186"/>
    </row>
    <row r="593">
      <c r="A593" s="79"/>
      <c r="B593" s="183"/>
      <c r="C593" s="70"/>
      <c r="D593" s="70"/>
      <c r="E593" s="70"/>
      <c r="F593" s="182"/>
      <c r="G593" s="184"/>
      <c r="H593" s="184"/>
      <c r="I593" s="33"/>
      <c r="J593" s="185"/>
      <c r="K593" s="42"/>
      <c r="L593" s="38"/>
      <c r="M593" s="38"/>
      <c r="N593" s="186"/>
      <c r="O593" s="186"/>
    </row>
    <row r="594">
      <c r="A594" s="79"/>
      <c r="B594" s="183"/>
      <c r="C594" s="70"/>
      <c r="D594" s="70"/>
      <c r="E594" s="70"/>
      <c r="F594" s="182"/>
      <c r="G594" s="184"/>
      <c r="H594" s="184"/>
      <c r="I594" s="33"/>
      <c r="J594" s="185"/>
      <c r="K594" s="42"/>
      <c r="L594" s="38"/>
      <c r="M594" s="38"/>
      <c r="N594" s="186"/>
      <c r="O594" s="186"/>
    </row>
    <row r="595">
      <c r="A595" s="79"/>
      <c r="B595" s="183"/>
      <c r="C595" s="70"/>
      <c r="D595" s="70"/>
      <c r="E595" s="70"/>
      <c r="F595" s="182"/>
      <c r="G595" s="184"/>
      <c r="H595" s="184"/>
      <c r="I595" s="33"/>
      <c r="J595" s="185"/>
      <c r="K595" s="42"/>
      <c r="L595" s="38"/>
      <c r="M595" s="38"/>
      <c r="N595" s="186"/>
      <c r="O595" s="186"/>
    </row>
    <row r="596">
      <c r="A596" s="79"/>
      <c r="B596" s="183"/>
      <c r="C596" s="70"/>
      <c r="D596" s="70"/>
      <c r="E596" s="70"/>
      <c r="F596" s="182"/>
      <c r="G596" s="184"/>
      <c r="H596" s="184"/>
      <c r="I596" s="33"/>
      <c r="J596" s="185"/>
      <c r="K596" s="42"/>
      <c r="L596" s="38"/>
      <c r="M596" s="38"/>
      <c r="N596" s="186"/>
      <c r="O596" s="186"/>
    </row>
    <row r="597">
      <c r="A597" s="79"/>
      <c r="B597" s="183"/>
      <c r="C597" s="70"/>
      <c r="D597" s="70"/>
      <c r="E597" s="70"/>
      <c r="F597" s="182"/>
      <c r="G597" s="184"/>
      <c r="H597" s="184"/>
      <c r="I597" s="33"/>
      <c r="J597" s="185"/>
      <c r="K597" s="42"/>
      <c r="L597" s="38"/>
      <c r="M597" s="38"/>
      <c r="N597" s="186"/>
      <c r="O597" s="186"/>
    </row>
    <row r="598">
      <c r="A598" s="79"/>
      <c r="B598" s="183"/>
      <c r="C598" s="70"/>
      <c r="D598" s="70"/>
      <c r="E598" s="70"/>
      <c r="F598" s="182"/>
      <c r="G598" s="184"/>
      <c r="H598" s="184"/>
      <c r="I598" s="33"/>
      <c r="J598" s="185"/>
      <c r="K598" s="42"/>
      <c r="L598" s="38"/>
      <c r="M598" s="38"/>
      <c r="N598" s="186"/>
      <c r="O598" s="186"/>
    </row>
    <row r="599">
      <c r="A599" s="79"/>
      <c r="B599" s="183"/>
      <c r="C599" s="70"/>
      <c r="D599" s="70"/>
      <c r="E599" s="70"/>
      <c r="F599" s="182"/>
      <c r="G599" s="184"/>
      <c r="H599" s="184"/>
      <c r="I599" s="33"/>
      <c r="J599" s="185"/>
      <c r="K599" s="42"/>
      <c r="L599" s="38"/>
      <c r="M599" s="38"/>
      <c r="N599" s="186"/>
      <c r="O599" s="186"/>
    </row>
    <row r="600">
      <c r="A600" s="79"/>
      <c r="B600" s="183"/>
      <c r="C600" s="70"/>
      <c r="D600" s="70"/>
      <c r="E600" s="70"/>
      <c r="F600" s="182"/>
      <c r="G600" s="184"/>
      <c r="H600" s="184"/>
      <c r="I600" s="33"/>
      <c r="J600" s="185"/>
      <c r="K600" s="42"/>
      <c r="L600" s="38"/>
      <c r="M600" s="38"/>
      <c r="N600" s="186"/>
      <c r="O600" s="186"/>
    </row>
    <row r="601">
      <c r="A601" s="79"/>
      <c r="B601" s="183"/>
      <c r="C601" s="70"/>
      <c r="D601" s="70"/>
      <c r="E601" s="70"/>
      <c r="F601" s="182"/>
      <c r="G601" s="184"/>
      <c r="H601" s="184"/>
      <c r="I601" s="33"/>
      <c r="J601" s="185"/>
      <c r="K601" s="42"/>
      <c r="L601" s="38"/>
      <c r="M601" s="38"/>
      <c r="N601" s="186"/>
      <c r="O601" s="186"/>
    </row>
    <row r="602">
      <c r="A602" s="79"/>
      <c r="B602" s="183"/>
      <c r="C602" s="70"/>
      <c r="D602" s="70"/>
      <c r="E602" s="70"/>
      <c r="F602" s="182"/>
      <c r="G602" s="184"/>
      <c r="H602" s="184"/>
      <c r="I602" s="33"/>
      <c r="J602" s="185"/>
      <c r="K602" s="42"/>
      <c r="L602" s="38"/>
      <c r="M602" s="38"/>
      <c r="N602" s="186"/>
      <c r="O602" s="186"/>
    </row>
    <row r="603">
      <c r="A603" s="79"/>
      <c r="B603" s="183"/>
      <c r="C603" s="70"/>
      <c r="D603" s="70"/>
      <c r="E603" s="70"/>
      <c r="F603" s="182"/>
      <c r="G603" s="184"/>
      <c r="H603" s="184"/>
      <c r="I603" s="33"/>
      <c r="J603" s="185"/>
      <c r="K603" s="42"/>
      <c r="L603" s="38"/>
      <c r="M603" s="38"/>
      <c r="N603" s="186"/>
      <c r="O603" s="186"/>
    </row>
    <row r="604">
      <c r="A604" s="79"/>
      <c r="B604" s="183"/>
      <c r="C604" s="70"/>
      <c r="D604" s="70"/>
      <c r="E604" s="70"/>
      <c r="F604" s="182"/>
      <c r="G604" s="184"/>
      <c r="H604" s="184"/>
      <c r="I604" s="33"/>
      <c r="J604" s="185"/>
      <c r="K604" s="42"/>
      <c r="L604" s="38"/>
      <c r="M604" s="38"/>
      <c r="N604" s="186"/>
      <c r="O604" s="186"/>
    </row>
    <row r="605">
      <c r="A605" s="79"/>
      <c r="B605" s="183"/>
      <c r="C605" s="70"/>
      <c r="D605" s="70"/>
      <c r="E605" s="70"/>
      <c r="F605" s="182"/>
      <c r="G605" s="184"/>
      <c r="H605" s="184"/>
      <c r="I605" s="33"/>
      <c r="J605" s="185"/>
      <c r="K605" s="42"/>
      <c r="L605" s="38"/>
      <c r="M605" s="38"/>
      <c r="N605" s="186"/>
      <c r="O605" s="186"/>
    </row>
    <row r="606">
      <c r="A606" s="79"/>
      <c r="B606" s="183"/>
      <c r="C606" s="70"/>
      <c r="D606" s="70"/>
      <c r="E606" s="70"/>
      <c r="F606" s="182"/>
      <c r="G606" s="184"/>
      <c r="H606" s="184"/>
      <c r="I606" s="33"/>
      <c r="J606" s="185"/>
      <c r="K606" s="42"/>
      <c r="L606" s="38"/>
      <c r="M606" s="38"/>
      <c r="N606" s="186"/>
      <c r="O606" s="186"/>
    </row>
    <row r="607">
      <c r="A607" s="79"/>
      <c r="B607" s="183"/>
      <c r="C607" s="70"/>
      <c r="D607" s="70"/>
      <c r="E607" s="70"/>
      <c r="F607" s="182"/>
      <c r="G607" s="184"/>
      <c r="H607" s="184"/>
      <c r="I607" s="33"/>
      <c r="J607" s="185"/>
      <c r="K607" s="42"/>
      <c r="L607" s="38"/>
      <c r="M607" s="38"/>
      <c r="N607" s="186"/>
      <c r="O607" s="186"/>
    </row>
    <row r="608">
      <c r="A608" s="79"/>
      <c r="B608" s="183"/>
      <c r="C608" s="70"/>
      <c r="D608" s="70"/>
      <c r="E608" s="70"/>
      <c r="F608" s="182"/>
      <c r="G608" s="184"/>
      <c r="H608" s="184"/>
      <c r="I608" s="33"/>
      <c r="J608" s="185"/>
      <c r="K608" s="42"/>
      <c r="L608" s="38"/>
      <c r="M608" s="38"/>
      <c r="N608" s="186"/>
      <c r="O608" s="186"/>
    </row>
    <row r="609">
      <c r="A609" s="79"/>
      <c r="B609" s="183"/>
      <c r="C609" s="70"/>
      <c r="D609" s="70"/>
      <c r="E609" s="70"/>
      <c r="F609" s="182"/>
      <c r="G609" s="184"/>
      <c r="H609" s="184"/>
      <c r="I609" s="33"/>
      <c r="J609" s="185"/>
      <c r="K609" s="42"/>
      <c r="L609" s="38"/>
      <c r="M609" s="38"/>
      <c r="N609" s="186"/>
      <c r="O609" s="186"/>
    </row>
    <row r="610">
      <c r="A610" s="79"/>
      <c r="B610" s="183"/>
      <c r="C610" s="70"/>
      <c r="D610" s="70"/>
      <c r="E610" s="70"/>
      <c r="F610" s="182"/>
      <c r="G610" s="184"/>
      <c r="H610" s="184"/>
      <c r="I610" s="33"/>
      <c r="J610" s="185"/>
      <c r="K610" s="42"/>
      <c r="L610" s="38"/>
      <c r="M610" s="38"/>
      <c r="N610" s="186"/>
      <c r="O610" s="186"/>
    </row>
    <row r="611">
      <c r="A611" s="79"/>
      <c r="B611" s="183"/>
      <c r="C611" s="70"/>
      <c r="D611" s="70"/>
      <c r="E611" s="70"/>
      <c r="F611" s="182"/>
      <c r="G611" s="184"/>
      <c r="H611" s="184"/>
      <c r="I611" s="33"/>
      <c r="J611" s="185"/>
      <c r="K611" s="42"/>
      <c r="L611" s="38"/>
      <c r="M611" s="38"/>
      <c r="N611" s="186"/>
      <c r="O611" s="186"/>
    </row>
    <row r="612">
      <c r="A612" s="79"/>
      <c r="B612" s="183"/>
      <c r="C612" s="70"/>
      <c r="D612" s="70"/>
      <c r="E612" s="70"/>
      <c r="F612" s="182"/>
      <c r="G612" s="184"/>
      <c r="H612" s="184"/>
      <c r="I612" s="33"/>
      <c r="J612" s="185"/>
      <c r="K612" s="42"/>
      <c r="L612" s="38"/>
      <c r="M612" s="38"/>
      <c r="N612" s="186"/>
      <c r="O612" s="186"/>
    </row>
    <row r="613">
      <c r="A613" s="79"/>
      <c r="B613" s="183"/>
      <c r="C613" s="70"/>
      <c r="D613" s="70"/>
      <c r="E613" s="70"/>
      <c r="F613" s="182"/>
      <c r="G613" s="184"/>
      <c r="H613" s="184"/>
      <c r="I613" s="33"/>
      <c r="J613" s="185"/>
      <c r="K613" s="42"/>
      <c r="L613" s="38"/>
      <c r="M613" s="38"/>
      <c r="N613" s="186"/>
      <c r="O613" s="186"/>
    </row>
    <row r="614">
      <c r="A614" s="79"/>
      <c r="B614" s="183"/>
      <c r="C614" s="70"/>
      <c r="D614" s="70"/>
      <c r="E614" s="70"/>
      <c r="F614" s="182"/>
      <c r="G614" s="184"/>
      <c r="H614" s="184"/>
      <c r="I614" s="33"/>
      <c r="J614" s="185"/>
      <c r="K614" s="42"/>
      <c r="L614" s="38"/>
      <c r="M614" s="38"/>
      <c r="N614" s="186"/>
      <c r="O614" s="186"/>
    </row>
    <row r="615">
      <c r="A615" s="79"/>
      <c r="B615" s="183"/>
      <c r="C615" s="70"/>
      <c r="D615" s="70"/>
      <c r="E615" s="70"/>
      <c r="F615" s="182"/>
      <c r="G615" s="184"/>
      <c r="H615" s="184"/>
      <c r="I615" s="33"/>
      <c r="J615" s="185"/>
      <c r="K615" s="42"/>
      <c r="L615" s="38"/>
      <c r="M615" s="38"/>
      <c r="N615" s="186"/>
      <c r="O615" s="186"/>
    </row>
    <row r="616">
      <c r="A616" s="79"/>
      <c r="B616" s="183"/>
      <c r="C616" s="70"/>
      <c r="D616" s="70"/>
      <c r="E616" s="70"/>
      <c r="F616" s="182"/>
      <c r="G616" s="184"/>
      <c r="H616" s="184"/>
      <c r="I616" s="33"/>
      <c r="J616" s="185"/>
      <c r="K616" s="42"/>
      <c r="L616" s="38"/>
      <c r="M616" s="38"/>
      <c r="N616" s="186"/>
      <c r="O616" s="186"/>
    </row>
    <row r="617">
      <c r="A617" s="79"/>
      <c r="B617" s="183"/>
      <c r="C617" s="70"/>
      <c r="D617" s="70"/>
      <c r="E617" s="70"/>
      <c r="F617" s="182"/>
      <c r="G617" s="184"/>
      <c r="H617" s="184"/>
      <c r="I617" s="33"/>
      <c r="J617" s="185"/>
      <c r="K617" s="42"/>
      <c r="L617" s="38"/>
      <c r="M617" s="38"/>
      <c r="N617" s="186"/>
      <c r="O617" s="186"/>
    </row>
    <row r="618">
      <c r="A618" s="79"/>
      <c r="B618" s="183"/>
      <c r="C618" s="70"/>
      <c r="D618" s="70"/>
      <c r="E618" s="70"/>
      <c r="F618" s="182"/>
      <c r="G618" s="184"/>
      <c r="H618" s="184"/>
      <c r="I618" s="33"/>
      <c r="J618" s="185"/>
      <c r="K618" s="42"/>
      <c r="L618" s="38"/>
      <c r="M618" s="38"/>
      <c r="N618" s="186"/>
      <c r="O618" s="186"/>
    </row>
    <row r="619">
      <c r="A619" s="79"/>
      <c r="B619" s="183"/>
      <c r="C619" s="70"/>
      <c r="D619" s="70"/>
      <c r="E619" s="70"/>
      <c r="F619" s="182"/>
      <c r="G619" s="184"/>
      <c r="H619" s="184"/>
      <c r="I619" s="33"/>
      <c r="J619" s="185"/>
      <c r="K619" s="42"/>
      <c r="L619" s="38"/>
      <c r="M619" s="38"/>
      <c r="N619" s="186"/>
      <c r="O619" s="186"/>
    </row>
    <row r="620">
      <c r="A620" s="79"/>
      <c r="B620" s="183"/>
      <c r="C620" s="70"/>
      <c r="D620" s="70"/>
      <c r="E620" s="70"/>
      <c r="F620" s="182"/>
      <c r="G620" s="184"/>
      <c r="H620" s="184"/>
      <c r="I620" s="33"/>
      <c r="J620" s="185"/>
      <c r="K620" s="42"/>
      <c r="L620" s="38"/>
      <c r="M620" s="38"/>
      <c r="N620" s="186"/>
      <c r="O620" s="186"/>
    </row>
    <row r="621">
      <c r="A621" s="79"/>
      <c r="B621" s="183"/>
      <c r="C621" s="70"/>
      <c r="D621" s="70"/>
      <c r="E621" s="70"/>
      <c r="F621" s="182"/>
      <c r="G621" s="184"/>
      <c r="H621" s="184"/>
      <c r="I621" s="33"/>
      <c r="J621" s="185"/>
      <c r="K621" s="42"/>
      <c r="L621" s="38"/>
      <c r="M621" s="38"/>
      <c r="N621" s="186"/>
      <c r="O621" s="186"/>
    </row>
    <row r="622">
      <c r="A622" s="79"/>
      <c r="B622" s="183"/>
      <c r="C622" s="70"/>
      <c r="D622" s="70"/>
      <c r="E622" s="70"/>
      <c r="F622" s="182"/>
      <c r="G622" s="184"/>
      <c r="H622" s="184"/>
      <c r="I622" s="33"/>
      <c r="J622" s="185"/>
      <c r="K622" s="42"/>
      <c r="L622" s="38"/>
      <c r="M622" s="38"/>
      <c r="N622" s="186"/>
      <c r="O622" s="186"/>
    </row>
    <row r="623">
      <c r="A623" s="79"/>
      <c r="B623" s="183"/>
      <c r="C623" s="70"/>
      <c r="D623" s="70"/>
      <c r="E623" s="70"/>
      <c r="F623" s="182"/>
      <c r="G623" s="184"/>
      <c r="H623" s="184"/>
      <c r="I623" s="33"/>
      <c r="J623" s="185"/>
      <c r="K623" s="42"/>
      <c r="L623" s="38"/>
      <c r="M623" s="38"/>
      <c r="N623" s="186"/>
      <c r="O623" s="186"/>
    </row>
    <row r="624">
      <c r="A624" s="79"/>
      <c r="B624" s="183"/>
      <c r="C624" s="70"/>
      <c r="D624" s="70"/>
      <c r="E624" s="70"/>
      <c r="F624" s="182"/>
      <c r="G624" s="184"/>
      <c r="H624" s="184"/>
      <c r="I624" s="33"/>
      <c r="J624" s="185"/>
      <c r="K624" s="42"/>
      <c r="L624" s="38"/>
      <c r="M624" s="38"/>
      <c r="N624" s="186"/>
      <c r="O624" s="186"/>
    </row>
    <row r="625">
      <c r="A625" s="79"/>
      <c r="B625" s="183"/>
      <c r="C625" s="70"/>
      <c r="D625" s="70"/>
      <c r="E625" s="70"/>
      <c r="F625" s="182"/>
      <c r="G625" s="184"/>
      <c r="H625" s="184"/>
      <c r="I625" s="33"/>
      <c r="J625" s="185"/>
      <c r="K625" s="42"/>
      <c r="L625" s="38"/>
      <c r="M625" s="38"/>
      <c r="N625" s="186"/>
      <c r="O625" s="186"/>
    </row>
    <row r="626">
      <c r="A626" s="79"/>
      <c r="B626" s="183"/>
      <c r="C626" s="70"/>
      <c r="D626" s="70"/>
      <c r="E626" s="70"/>
      <c r="F626" s="182"/>
      <c r="G626" s="184"/>
      <c r="H626" s="184"/>
      <c r="I626" s="33"/>
      <c r="J626" s="185"/>
      <c r="K626" s="42"/>
      <c r="L626" s="38"/>
      <c r="M626" s="38"/>
      <c r="N626" s="186"/>
      <c r="O626" s="186"/>
    </row>
    <row r="627">
      <c r="A627" s="79"/>
      <c r="B627" s="183"/>
      <c r="C627" s="70"/>
      <c r="D627" s="70"/>
      <c r="E627" s="70"/>
      <c r="F627" s="182"/>
      <c r="G627" s="184"/>
      <c r="H627" s="184"/>
      <c r="I627" s="33"/>
      <c r="J627" s="185"/>
      <c r="K627" s="42"/>
      <c r="L627" s="38"/>
      <c r="M627" s="38"/>
      <c r="N627" s="186"/>
      <c r="O627" s="186"/>
    </row>
    <row r="628">
      <c r="A628" s="79"/>
      <c r="B628" s="183"/>
      <c r="C628" s="70"/>
      <c r="D628" s="70"/>
      <c r="E628" s="70"/>
      <c r="F628" s="182"/>
      <c r="G628" s="184"/>
      <c r="H628" s="184"/>
      <c r="I628" s="33"/>
      <c r="J628" s="185"/>
      <c r="K628" s="42"/>
      <c r="L628" s="38"/>
      <c r="M628" s="38"/>
      <c r="N628" s="186"/>
      <c r="O628" s="186"/>
    </row>
    <row r="629">
      <c r="A629" s="79"/>
      <c r="B629" s="183"/>
      <c r="C629" s="70"/>
      <c r="D629" s="70"/>
      <c r="E629" s="70"/>
      <c r="F629" s="182"/>
      <c r="G629" s="184"/>
      <c r="H629" s="184"/>
      <c r="I629" s="33"/>
      <c r="J629" s="185"/>
      <c r="K629" s="42"/>
      <c r="L629" s="38"/>
      <c r="M629" s="38"/>
      <c r="N629" s="186"/>
      <c r="O629" s="186"/>
    </row>
    <row r="630">
      <c r="A630" s="79"/>
      <c r="B630" s="183"/>
      <c r="C630" s="70"/>
      <c r="D630" s="70"/>
      <c r="E630" s="70"/>
      <c r="F630" s="182"/>
      <c r="G630" s="184"/>
      <c r="H630" s="184"/>
      <c r="I630" s="33"/>
      <c r="J630" s="185"/>
      <c r="K630" s="42"/>
      <c r="L630" s="38"/>
      <c r="M630" s="38"/>
      <c r="N630" s="186"/>
      <c r="O630" s="186"/>
    </row>
    <row r="631">
      <c r="A631" s="79"/>
      <c r="B631" s="183"/>
      <c r="C631" s="70"/>
      <c r="D631" s="70"/>
      <c r="E631" s="70"/>
      <c r="F631" s="182"/>
      <c r="G631" s="184"/>
      <c r="H631" s="184"/>
      <c r="I631" s="33"/>
      <c r="J631" s="185"/>
      <c r="K631" s="42"/>
      <c r="L631" s="38"/>
      <c r="M631" s="38"/>
      <c r="N631" s="186"/>
      <c r="O631" s="186"/>
    </row>
    <row r="632">
      <c r="A632" s="79"/>
      <c r="B632" s="183"/>
      <c r="C632" s="70"/>
      <c r="D632" s="70"/>
      <c r="E632" s="70"/>
      <c r="F632" s="182"/>
      <c r="G632" s="184"/>
      <c r="H632" s="184"/>
      <c r="I632" s="33"/>
      <c r="J632" s="185"/>
      <c r="K632" s="42"/>
      <c r="L632" s="38"/>
      <c r="M632" s="38"/>
      <c r="N632" s="186"/>
      <c r="O632" s="186"/>
    </row>
    <row r="633">
      <c r="A633" s="79"/>
      <c r="B633" s="183"/>
      <c r="C633" s="70"/>
      <c r="D633" s="70"/>
      <c r="E633" s="70"/>
      <c r="F633" s="182"/>
      <c r="G633" s="184"/>
      <c r="H633" s="184"/>
      <c r="I633" s="33"/>
      <c r="J633" s="185"/>
      <c r="K633" s="42"/>
      <c r="L633" s="38"/>
      <c r="M633" s="38"/>
      <c r="N633" s="186"/>
      <c r="O633" s="186"/>
    </row>
    <row r="634">
      <c r="A634" s="79"/>
      <c r="B634" s="183"/>
      <c r="C634" s="70"/>
      <c r="D634" s="70"/>
      <c r="E634" s="70"/>
      <c r="F634" s="182"/>
      <c r="G634" s="184"/>
      <c r="H634" s="184"/>
      <c r="I634" s="33"/>
      <c r="J634" s="185"/>
      <c r="K634" s="42"/>
      <c r="L634" s="38"/>
      <c r="M634" s="38"/>
      <c r="N634" s="186"/>
      <c r="O634" s="186"/>
    </row>
    <row r="635">
      <c r="A635" s="79"/>
      <c r="B635" s="183"/>
      <c r="C635" s="70"/>
      <c r="D635" s="70"/>
      <c r="E635" s="70"/>
      <c r="F635" s="182"/>
      <c r="G635" s="184"/>
      <c r="H635" s="184"/>
      <c r="I635" s="33"/>
      <c r="J635" s="185"/>
      <c r="K635" s="42"/>
      <c r="L635" s="38"/>
      <c r="M635" s="38"/>
      <c r="N635" s="186"/>
      <c r="O635" s="186"/>
    </row>
    <row r="636">
      <c r="A636" s="79"/>
      <c r="B636" s="183"/>
      <c r="C636" s="70"/>
      <c r="D636" s="70"/>
      <c r="E636" s="70"/>
      <c r="F636" s="182"/>
      <c r="G636" s="184"/>
      <c r="H636" s="184"/>
      <c r="I636" s="33"/>
      <c r="J636" s="185"/>
      <c r="K636" s="42"/>
      <c r="L636" s="38"/>
      <c r="M636" s="38"/>
      <c r="N636" s="186"/>
      <c r="O636" s="186"/>
    </row>
    <row r="637">
      <c r="A637" s="79"/>
      <c r="B637" s="183"/>
      <c r="C637" s="70"/>
      <c r="D637" s="70"/>
      <c r="E637" s="70"/>
      <c r="F637" s="182"/>
      <c r="G637" s="184"/>
      <c r="H637" s="184"/>
      <c r="I637" s="33"/>
      <c r="J637" s="185"/>
      <c r="K637" s="42"/>
      <c r="L637" s="38"/>
      <c r="M637" s="38"/>
      <c r="N637" s="186"/>
      <c r="O637" s="186"/>
    </row>
    <row r="638">
      <c r="A638" s="79"/>
      <c r="B638" s="183"/>
      <c r="C638" s="70"/>
      <c r="D638" s="70"/>
      <c r="E638" s="70"/>
      <c r="F638" s="182"/>
      <c r="G638" s="184"/>
      <c r="H638" s="184"/>
      <c r="I638" s="33"/>
      <c r="J638" s="185"/>
      <c r="K638" s="42"/>
      <c r="L638" s="38"/>
      <c r="M638" s="38"/>
      <c r="N638" s="186"/>
      <c r="O638" s="186"/>
    </row>
    <row r="639">
      <c r="A639" s="79"/>
      <c r="B639" s="183"/>
      <c r="C639" s="70"/>
      <c r="D639" s="70"/>
      <c r="E639" s="70"/>
      <c r="F639" s="182"/>
      <c r="G639" s="184"/>
      <c r="H639" s="184"/>
      <c r="I639" s="33"/>
      <c r="J639" s="185"/>
      <c r="K639" s="42"/>
      <c r="L639" s="38"/>
      <c r="M639" s="38"/>
      <c r="N639" s="186"/>
      <c r="O639" s="186"/>
    </row>
    <row r="640">
      <c r="A640" s="79"/>
      <c r="B640" s="183"/>
      <c r="C640" s="70"/>
      <c r="D640" s="70"/>
      <c r="E640" s="70"/>
      <c r="F640" s="182"/>
      <c r="G640" s="184"/>
      <c r="H640" s="184"/>
      <c r="I640" s="33"/>
      <c r="J640" s="185"/>
      <c r="K640" s="42"/>
      <c r="L640" s="38"/>
      <c r="M640" s="38"/>
      <c r="N640" s="186"/>
      <c r="O640" s="186"/>
    </row>
    <row r="641">
      <c r="A641" s="79"/>
      <c r="B641" s="183"/>
      <c r="C641" s="70"/>
      <c r="D641" s="70"/>
      <c r="E641" s="70"/>
      <c r="F641" s="182"/>
      <c r="G641" s="184"/>
      <c r="H641" s="184"/>
      <c r="I641" s="33"/>
      <c r="J641" s="185"/>
      <c r="K641" s="42"/>
      <c r="L641" s="38"/>
      <c r="M641" s="38"/>
      <c r="N641" s="186"/>
      <c r="O641" s="186"/>
    </row>
    <row r="642">
      <c r="A642" s="79"/>
      <c r="B642" s="183"/>
      <c r="C642" s="70"/>
      <c r="D642" s="70"/>
      <c r="E642" s="70"/>
      <c r="F642" s="182"/>
      <c r="G642" s="184"/>
      <c r="H642" s="184"/>
      <c r="I642" s="33"/>
      <c r="J642" s="185"/>
      <c r="K642" s="42"/>
      <c r="L642" s="38"/>
      <c r="M642" s="38"/>
      <c r="N642" s="186"/>
      <c r="O642" s="186"/>
    </row>
    <row r="643">
      <c r="A643" s="79"/>
      <c r="B643" s="183"/>
      <c r="C643" s="70"/>
      <c r="D643" s="70"/>
      <c r="E643" s="70"/>
      <c r="F643" s="182"/>
      <c r="G643" s="184"/>
      <c r="H643" s="184"/>
      <c r="I643" s="33"/>
      <c r="J643" s="185"/>
      <c r="K643" s="42"/>
      <c r="L643" s="38"/>
      <c r="M643" s="38"/>
      <c r="N643" s="186"/>
      <c r="O643" s="186"/>
    </row>
    <row r="644">
      <c r="A644" s="79"/>
      <c r="B644" s="183"/>
      <c r="C644" s="70"/>
      <c r="D644" s="70"/>
      <c r="E644" s="70"/>
      <c r="F644" s="182"/>
      <c r="G644" s="184"/>
      <c r="H644" s="184"/>
      <c r="I644" s="33"/>
      <c r="J644" s="185"/>
      <c r="K644" s="42"/>
      <c r="L644" s="38"/>
      <c r="M644" s="38"/>
      <c r="N644" s="186"/>
      <c r="O644" s="186"/>
    </row>
    <row r="645">
      <c r="A645" s="79"/>
      <c r="B645" s="183"/>
      <c r="C645" s="70"/>
      <c r="D645" s="70"/>
      <c r="E645" s="70"/>
      <c r="F645" s="182"/>
      <c r="G645" s="184"/>
      <c r="H645" s="184"/>
      <c r="I645" s="33"/>
      <c r="J645" s="185"/>
      <c r="K645" s="42"/>
      <c r="L645" s="38"/>
      <c r="M645" s="38"/>
      <c r="N645" s="186"/>
      <c r="O645" s="186"/>
    </row>
    <row r="646">
      <c r="A646" s="79"/>
      <c r="B646" s="183"/>
      <c r="C646" s="70"/>
      <c r="D646" s="70"/>
      <c r="E646" s="70"/>
      <c r="F646" s="182"/>
      <c r="G646" s="184"/>
      <c r="H646" s="184"/>
      <c r="I646" s="33"/>
      <c r="J646" s="185"/>
      <c r="K646" s="42"/>
      <c r="L646" s="38"/>
      <c r="M646" s="38"/>
      <c r="N646" s="186"/>
      <c r="O646" s="186"/>
    </row>
    <row r="647">
      <c r="A647" s="79"/>
      <c r="B647" s="183"/>
      <c r="C647" s="70"/>
      <c r="D647" s="70"/>
      <c r="E647" s="70"/>
      <c r="F647" s="182"/>
      <c r="G647" s="184"/>
      <c r="H647" s="184"/>
      <c r="I647" s="33"/>
      <c r="J647" s="185"/>
      <c r="K647" s="42"/>
      <c r="L647" s="38"/>
      <c r="M647" s="38"/>
      <c r="N647" s="186"/>
      <c r="O647" s="186"/>
    </row>
    <row r="648">
      <c r="A648" s="79"/>
      <c r="B648" s="183"/>
      <c r="C648" s="70"/>
      <c r="D648" s="70"/>
      <c r="E648" s="70"/>
      <c r="F648" s="182"/>
      <c r="G648" s="184"/>
      <c r="H648" s="184"/>
      <c r="I648" s="33"/>
      <c r="J648" s="185"/>
      <c r="K648" s="42"/>
      <c r="L648" s="38"/>
      <c r="M648" s="38"/>
      <c r="N648" s="186"/>
      <c r="O648" s="186"/>
    </row>
    <row r="649">
      <c r="A649" s="79"/>
      <c r="B649" s="183"/>
      <c r="C649" s="70"/>
      <c r="D649" s="70"/>
      <c r="E649" s="70"/>
      <c r="F649" s="182"/>
      <c r="G649" s="184"/>
      <c r="H649" s="184"/>
      <c r="I649" s="33"/>
      <c r="J649" s="185"/>
      <c r="K649" s="42"/>
      <c r="L649" s="38"/>
      <c r="M649" s="38"/>
      <c r="N649" s="186"/>
      <c r="O649" s="186"/>
    </row>
    <row r="650">
      <c r="A650" s="79"/>
      <c r="B650" s="183"/>
      <c r="C650" s="70"/>
      <c r="D650" s="70"/>
      <c r="E650" s="70"/>
      <c r="F650" s="182"/>
      <c r="G650" s="184"/>
      <c r="H650" s="184"/>
      <c r="I650" s="33"/>
      <c r="J650" s="185"/>
      <c r="K650" s="42"/>
      <c r="L650" s="38"/>
      <c r="M650" s="38"/>
      <c r="N650" s="186"/>
      <c r="O650" s="186"/>
    </row>
    <row r="651">
      <c r="A651" s="79"/>
      <c r="B651" s="183"/>
      <c r="C651" s="70"/>
      <c r="D651" s="70"/>
      <c r="E651" s="70"/>
      <c r="F651" s="182"/>
      <c r="G651" s="184"/>
      <c r="H651" s="184"/>
      <c r="I651" s="33"/>
      <c r="J651" s="185"/>
      <c r="K651" s="42"/>
      <c r="L651" s="38"/>
      <c r="M651" s="38"/>
      <c r="N651" s="186"/>
      <c r="O651" s="186"/>
    </row>
    <row r="652">
      <c r="A652" s="79"/>
      <c r="B652" s="183"/>
      <c r="C652" s="70"/>
      <c r="D652" s="70"/>
      <c r="E652" s="70"/>
      <c r="F652" s="182"/>
      <c r="G652" s="184"/>
      <c r="H652" s="184"/>
      <c r="I652" s="33"/>
      <c r="J652" s="185"/>
      <c r="K652" s="42"/>
      <c r="L652" s="38"/>
      <c r="M652" s="38"/>
      <c r="N652" s="186"/>
      <c r="O652" s="186"/>
    </row>
    <row r="653">
      <c r="A653" s="79"/>
      <c r="B653" s="183"/>
      <c r="C653" s="70"/>
      <c r="D653" s="70"/>
      <c r="E653" s="70"/>
      <c r="F653" s="182"/>
      <c r="G653" s="184"/>
      <c r="H653" s="184"/>
      <c r="I653" s="33"/>
      <c r="J653" s="185"/>
      <c r="K653" s="42"/>
      <c r="L653" s="38"/>
      <c r="M653" s="38"/>
      <c r="N653" s="186"/>
      <c r="O653" s="186"/>
    </row>
    <row r="654">
      <c r="A654" s="79"/>
      <c r="B654" s="183"/>
      <c r="C654" s="70"/>
      <c r="D654" s="70"/>
      <c r="E654" s="70"/>
      <c r="F654" s="182"/>
      <c r="G654" s="184"/>
      <c r="H654" s="184"/>
      <c r="I654" s="33"/>
      <c r="J654" s="185"/>
      <c r="K654" s="42"/>
      <c r="L654" s="38"/>
      <c r="M654" s="38"/>
      <c r="N654" s="186"/>
      <c r="O654" s="186"/>
    </row>
    <row r="655">
      <c r="A655" s="79"/>
      <c r="B655" s="183"/>
      <c r="C655" s="70"/>
      <c r="D655" s="70"/>
      <c r="E655" s="70"/>
      <c r="F655" s="182"/>
      <c r="G655" s="184"/>
      <c r="H655" s="184"/>
      <c r="I655" s="33"/>
      <c r="J655" s="185"/>
      <c r="K655" s="42"/>
      <c r="L655" s="38"/>
      <c r="M655" s="38"/>
      <c r="N655" s="186"/>
      <c r="O655" s="186"/>
    </row>
    <row r="656">
      <c r="A656" s="79"/>
      <c r="B656" s="183"/>
      <c r="C656" s="70"/>
      <c r="D656" s="70"/>
      <c r="E656" s="70"/>
      <c r="F656" s="182"/>
      <c r="G656" s="184"/>
      <c r="H656" s="184"/>
      <c r="I656" s="33"/>
      <c r="J656" s="185"/>
      <c r="K656" s="42"/>
      <c r="L656" s="38"/>
      <c r="M656" s="38"/>
      <c r="N656" s="186"/>
      <c r="O656" s="186"/>
    </row>
    <row r="657">
      <c r="A657" s="79"/>
      <c r="B657" s="183"/>
      <c r="C657" s="70"/>
      <c r="D657" s="70"/>
      <c r="E657" s="70"/>
      <c r="F657" s="182"/>
      <c r="G657" s="184"/>
      <c r="H657" s="184"/>
      <c r="I657" s="33"/>
      <c r="J657" s="185"/>
      <c r="K657" s="42"/>
      <c r="L657" s="38"/>
      <c r="M657" s="38"/>
      <c r="N657" s="186"/>
      <c r="O657" s="186"/>
    </row>
    <row r="658">
      <c r="A658" s="79"/>
      <c r="B658" s="183"/>
      <c r="C658" s="70"/>
      <c r="D658" s="70"/>
      <c r="E658" s="70"/>
      <c r="F658" s="182"/>
      <c r="G658" s="184"/>
      <c r="H658" s="184"/>
      <c r="I658" s="33"/>
      <c r="J658" s="185"/>
      <c r="K658" s="42"/>
      <c r="L658" s="38"/>
      <c r="M658" s="38"/>
      <c r="N658" s="186"/>
      <c r="O658" s="186"/>
    </row>
    <row r="659">
      <c r="A659" s="79"/>
      <c r="B659" s="183"/>
      <c r="C659" s="70"/>
      <c r="D659" s="70"/>
      <c r="E659" s="70"/>
      <c r="F659" s="182"/>
      <c r="G659" s="184"/>
      <c r="H659" s="184"/>
      <c r="I659" s="33"/>
      <c r="J659" s="185"/>
      <c r="K659" s="42"/>
      <c r="L659" s="38"/>
      <c r="M659" s="38"/>
      <c r="N659" s="186"/>
      <c r="O659" s="186"/>
    </row>
    <row r="660">
      <c r="A660" s="79"/>
      <c r="B660" s="183"/>
      <c r="C660" s="70"/>
      <c r="D660" s="70"/>
      <c r="E660" s="70"/>
      <c r="F660" s="182"/>
      <c r="G660" s="184"/>
      <c r="H660" s="184"/>
      <c r="I660" s="33"/>
      <c r="J660" s="185"/>
      <c r="K660" s="42"/>
      <c r="L660" s="38"/>
      <c r="M660" s="38"/>
      <c r="N660" s="186"/>
      <c r="O660" s="186"/>
    </row>
    <row r="661">
      <c r="A661" s="79"/>
      <c r="B661" s="183"/>
      <c r="C661" s="70"/>
      <c r="D661" s="70"/>
      <c r="E661" s="70"/>
      <c r="F661" s="182"/>
      <c r="G661" s="184"/>
      <c r="H661" s="184"/>
      <c r="I661" s="33"/>
      <c r="J661" s="185"/>
      <c r="K661" s="42"/>
      <c r="L661" s="38"/>
      <c r="M661" s="38"/>
      <c r="N661" s="186"/>
      <c r="O661" s="186"/>
    </row>
    <row r="662">
      <c r="A662" s="79"/>
      <c r="B662" s="183"/>
      <c r="C662" s="70"/>
      <c r="D662" s="70"/>
      <c r="E662" s="70"/>
      <c r="F662" s="182"/>
      <c r="G662" s="184"/>
      <c r="H662" s="184"/>
      <c r="I662" s="33"/>
      <c r="J662" s="185"/>
      <c r="K662" s="42"/>
      <c r="L662" s="38"/>
      <c r="M662" s="38"/>
      <c r="N662" s="186"/>
      <c r="O662" s="186"/>
    </row>
    <row r="663">
      <c r="A663" s="79"/>
      <c r="B663" s="183"/>
      <c r="C663" s="70"/>
      <c r="D663" s="70"/>
      <c r="E663" s="70"/>
      <c r="F663" s="182"/>
      <c r="G663" s="184"/>
      <c r="H663" s="184"/>
      <c r="I663" s="33"/>
      <c r="J663" s="185"/>
      <c r="K663" s="42"/>
      <c r="L663" s="38"/>
      <c r="M663" s="38"/>
      <c r="N663" s="186"/>
      <c r="O663" s="186"/>
    </row>
    <row r="664">
      <c r="A664" s="79"/>
      <c r="B664" s="183"/>
      <c r="C664" s="70"/>
      <c r="D664" s="70"/>
      <c r="E664" s="70"/>
      <c r="F664" s="182"/>
      <c r="G664" s="184"/>
      <c r="H664" s="184"/>
      <c r="I664" s="33"/>
      <c r="J664" s="185"/>
      <c r="K664" s="42"/>
      <c r="L664" s="38"/>
      <c r="M664" s="38"/>
      <c r="N664" s="186"/>
      <c r="O664" s="186"/>
    </row>
    <row r="665">
      <c r="A665" s="79"/>
      <c r="B665" s="183"/>
      <c r="C665" s="70"/>
      <c r="D665" s="70"/>
      <c r="E665" s="70"/>
      <c r="F665" s="182"/>
      <c r="G665" s="184"/>
      <c r="H665" s="184"/>
      <c r="I665" s="33"/>
      <c r="J665" s="185"/>
      <c r="K665" s="42"/>
      <c r="L665" s="38"/>
      <c r="M665" s="38"/>
      <c r="N665" s="186"/>
      <c r="O665" s="186"/>
    </row>
    <row r="666">
      <c r="A666" s="79"/>
      <c r="B666" s="183"/>
      <c r="C666" s="70"/>
      <c r="D666" s="70"/>
      <c r="E666" s="70"/>
      <c r="F666" s="182"/>
      <c r="G666" s="184"/>
      <c r="H666" s="184"/>
      <c r="I666" s="33"/>
      <c r="J666" s="185"/>
      <c r="K666" s="42"/>
      <c r="L666" s="38"/>
      <c r="M666" s="38"/>
      <c r="N666" s="186"/>
      <c r="O666" s="186"/>
    </row>
    <row r="667">
      <c r="A667" s="79"/>
      <c r="B667" s="183"/>
      <c r="C667" s="70"/>
      <c r="D667" s="70"/>
      <c r="E667" s="70"/>
      <c r="F667" s="182"/>
      <c r="G667" s="184"/>
      <c r="H667" s="184"/>
      <c r="I667" s="33"/>
      <c r="J667" s="185"/>
      <c r="K667" s="42"/>
      <c r="L667" s="38"/>
      <c r="M667" s="38"/>
      <c r="N667" s="186"/>
      <c r="O667" s="186"/>
    </row>
    <row r="668">
      <c r="A668" s="79"/>
      <c r="B668" s="183"/>
      <c r="C668" s="70"/>
      <c r="D668" s="70"/>
      <c r="E668" s="70"/>
      <c r="F668" s="182"/>
      <c r="G668" s="184"/>
      <c r="H668" s="184"/>
      <c r="I668" s="33"/>
      <c r="J668" s="185"/>
      <c r="K668" s="42"/>
      <c r="L668" s="38"/>
      <c r="M668" s="38"/>
      <c r="N668" s="186"/>
      <c r="O668" s="186"/>
    </row>
    <row r="669">
      <c r="A669" s="79"/>
      <c r="B669" s="183"/>
      <c r="C669" s="70"/>
      <c r="D669" s="70"/>
      <c r="E669" s="70"/>
      <c r="F669" s="182"/>
      <c r="G669" s="184"/>
      <c r="H669" s="184"/>
      <c r="I669" s="33"/>
      <c r="J669" s="185"/>
      <c r="K669" s="42"/>
      <c r="L669" s="38"/>
      <c r="M669" s="38"/>
      <c r="N669" s="186"/>
      <c r="O669" s="186"/>
    </row>
    <row r="670">
      <c r="A670" s="79"/>
      <c r="B670" s="183"/>
      <c r="C670" s="70"/>
      <c r="D670" s="70"/>
      <c r="E670" s="70"/>
      <c r="F670" s="182"/>
      <c r="G670" s="184"/>
      <c r="H670" s="184"/>
      <c r="I670" s="33"/>
      <c r="J670" s="185"/>
      <c r="K670" s="42"/>
      <c r="L670" s="38"/>
      <c r="M670" s="38"/>
      <c r="N670" s="186"/>
      <c r="O670" s="186"/>
    </row>
    <row r="671">
      <c r="A671" s="79"/>
      <c r="B671" s="183"/>
      <c r="C671" s="70"/>
      <c r="D671" s="70"/>
      <c r="E671" s="70"/>
      <c r="F671" s="182"/>
      <c r="G671" s="184"/>
      <c r="H671" s="184"/>
      <c r="I671" s="33"/>
      <c r="J671" s="185"/>
      <c r="K671" s="42"/>
      <c r="L671" s="38"/>
      <c r="M671" s="38"/>
      <c r="N671" s="186"/>
      <c r="O671" s="186"/>
    </row>
    <row r="672">
      <c r="A672" s="79"/>
      <c r="B672" s="183"/>
      <c r="C672" s="70"/>
      <c r="D672" s="70"/>
      <c r="E672" s="70"/>
      <c r="F672" s="182"/>
      <c r="G672" s="184"/>
      <c r="H672" s="184"/>
      <c r="I672" s="33"/>
      <c r="J672" s="185"/>
      <c r="K672" s="42"/>
      <c r="L672" s="38"/>
      <c r="M672" s="38"/>
      <c r="N672" s="186"/>
      <c r="O672" s="186"/>
    </row>
    <row r="673">
      <c r="A673" s="79"/>
      <c r="B673" s="183"/>
      <c r="C673" s="70"/>
      <c r="D673" s="70"/>
      <c r="E673" s="70"/>
      <c r="F673" s="182"/>
      <c r="G673" s="184"/>
      <c r="H673" s="184"/>
      <c r="I673" s="33"/>
      <c r="J673" s="185"/>
      <c r="K673" s="42"/>
      <c r="L673" s="38"/>
      <c r="M673" s="38"/>
      <c r="N673" s="186"/>
      <c r="O673" s="186"/>
    </row>
    <row r="674">
      <c r="A674" s="79"/>
      <c r="B674" s="183"/>
      <c r="C674" s="70"/>
      <c r="D674" s="70"/>
      <c r="E674" s="70"/>
      <c r="F674" s="182"/>
      <c r="G674" s="184"/>
      <c r="H674" s="184"/>
      <c r="I674" s="33"/>
      <c r="J674" s="185"/>
      <c r="K674" s="42"/>
      <c r="L674" s="38"/>
      <c r="M674" s="38"/>
      <c r="N674" s="186"/>
      <c r="O674" s="186"/>
    </row>
    <row r="675">
      <c r="A675" s="79"/>
      <c r="B675" s="183"/>
      <c r="C675" s="70"/>
      <c r="D675" s="70"/>
      <c r="E675" s="70"/>
      <c r="F675" s="182"/>
      <c r="G675" s="184"/>
      <c r="H675" s="184"/>
      <c r="I675" s="33"/>
      <c r="J675" s="185"/>
      <c r="K675" s="42"/>
      <c r="L675" s="38"/>
      <c r="M675" s="38"/>
      <c r="N675" s="186"/>
      <c r="O675" s="186"/>
    </row>
    <row r="676">
      <c r="A676" s="79"/>
      <c r="B676" s="183"/>
      <c r="C676" s="70"/>
      <c r="D676" s="70"/>
      <c r="E676" s="70"/>
      <c r="F676" s="182"/>
      <c r="G676" s="184"/>
      <c r="H676" s="184"/>
      <c r="I676" s="33"/>
      <c r="J676" s="185"/>
      <c r="K676" s="42"/>
      <c r="L676" s="38"/>
      <c r="M676" s="38"/>
      <c r="N676" s="186"/>
      <c r="O676" s="186"/>
    </row>
    <row r="677">
      <c r="A677" s="79"/>
      <c r="B677" s="183"/>
      <c r="C677" s="70"/>
      <c r="D677" s="70"/>
      <c r="E677" s="70"/>
      <c r="F677" s="182"/>
      <c r="G677" s="184"/>
      <c r="H677" s="184"/>
      <c r="I677" s="33"/>
      <c r="J677" s="185"/>
      <c r="K677" s="42"/>
      <c r="L677" s="38"/>
      <c r="M677" s="38"/>
      <c r="N677" s="186"/>
      <c r="O677" s="186"/>
    </row>
    <row r="678">
      <c r="A678" s="79"/>
      <c r="B678" s="183"/>
      <c r="C678" s="70"/>
      <c r="D678" s="70"/>
      <c r="E678" s="70"/>
      <c r="F678" s="182"/>
      <c r="G678" s="184"/>
      <c r="H678" s="184"/>
      <c r="I678" s="33"/>
      <c r="J678" s="185"/>
      <c r="K678" s="42"/>
      <c r="L678" s="38"/>
      <c r="M678" s="38"/>
      <c r="N678" s="186"/>
      <c r="O678" s="186"/>
    </row>
    <row r="679">
      <c r="A679" s="79"/>
      <c r="B679" s="183"/>
      <c r="C679" s="70"/>
      <c r="D679" s="70"/>
      <c r="E679" s="70"/>
      <c r="F679" s="182"/>
      <c r="G679" s="184"/>
      <c r="H679" s="184"/>
      <c r="I679" s="33"/>
      <c r="J679" s="185"/>
      <c r="K679" s="42"/>
      <c r="L679" s="38"/>
      <c r="M679" s="38"/>
      <c r="N679" s="186"/>
      <c r="O679" s="186"/>
    </row>
    <row r="680">
      <c r="A680" s="79"/>
      <c r="B680" s="183"/>
      <c r="C680" s="70"/>
      <c r="D680" s="70"/>
      <c r="E680" s="70"/>
      <c r="F680" s="182"/>
      <c r="G680" s="184"/>
      <c r="H680" s="184"/>
      <c r="I680" s="33"/>
      <c r="J680" s="185"/>
      <c r="K680" s="42"/>
      <c r="L680" s="38"/>
      <c r="M680" s="38"/>
      <c r="N680" s="186"/>
      <c r="O680" s="186"/>
    </row>
    <row r="681">
      <c r="A681" s="79"/>
      <c r="B681" s="183"/>
      <c r="C681" s="70"/>
      <c r="D681" s="70"/>
      <c r="E681" s="70"/>
      <c r="F681" s="182"/>
      <c r="G681" s="184"/>
      <c r="H681" s="184"/>
      <c r="I681" s="33"/>
      <c r="J681" s="185"/>
      <c r="K681" s="42"/>
      <c r="L681" s="38"/>
      <c r="M681" s="38"/>
      <c r="N681" s="186"/>
      <c r="O681" s="186"/>
    </row>
    <row r="682">
      <c r="A682" s="79"/>
      <c r="B682" s="183"/>
      <c r="C682" s="70"/>
      <c r="D682" s="70"/>
      <c r="E682" s="70"/>
      <c r="F682" s="182"/>
      <c r="G682" s="184"/>
      <c r="H682" s="184"/>
      <c r="I682" s="33"/>
      <c r="J682" s="185"/>
      <c r="K682" s="42"/>
      <c r="L682" s="38"/>
      <c r="M682" s="38"/>
      <c r="N682" s="186"/>
      <c r="O682" s="186"/>
    </row>
    <row r="683">
      <c r="A683" s="79"/>
      <c r="B683" s="183"/>
      <c r="C683" s="70"/>
      <c r="D683" s="70"/>
      <c r="E683" s="70"/>
      <c r="F683" s="182"/>
      <c r="G683" s="184"/>
      <c r="H683" s="184"/>
      <c r="I683" s="33"/>
      <c r="J683" s="185"/>
      <c r="K683" s="42"/>
      <c r="L683" s="38"/>
      <c r="M683" s="38"/>
      <c r="N683" s="186"/>
      <c r="O683" s="186"/>
    </row>
    <row r="684">
      <c r="A684" s="79"/>
      <c r="B684" s="183"/>
      <c r="C684" s="70"/>
      <c r="D684" s="70"/>
      <c r="E684" s="70"/>
      <c r="F684" s="182"/>
      <c r="G684" s="184"/>
      <c r="H684" s="184"/>
      <c r="I684" s="33"/>
      <c r="J684" s="185"/>
      <c r="K684" s="42"/>
      <c r="L684" s="38"/>
      <c r="M684" s="38"/>
      <c r="N684" s="186"/>
      <c r="O684" s="186"/>
    </row>
    <row r="685">
      <c r="A685" s="79"/>
      <c r="B685" s="183"/>
      <c r="C685" s="70"/>
      <c r="D685" s="70"/>
      <c r="E685" s="70"/>
      <c r="F685" s="182"/>
      <c r="G685" s="184"/>
      <c r="H685" s="184"/>
      <c r="I685" s="33"/>
      <c r="J685" s="185"/>
      <c r="K685" s="42"/>
      <c r="L685" s="38"/>
      <c r="M685" s="38"/>
      <c r="N685" s="186"/>
      <c r="O685" s="186"/>
    </row>
    <row r="686">
      <c r="A686" s="79"/>
      <c r="B686" s="183"/>
      <c r="C686" s="70"/>
      <c r="D686" s="70"/>
      <c r="E686" s="70"/>
      <c r="F686" s="182"/>
      <c r="G686" s="184"/>
      <c r="H686" s="184"/>
      <c r="I686" s="33"/>
      <c r="J686" s="185"/>
      <c r="K686" s="42"/>
      <c r="L686" s="38"/>
      <c r="M686" s="38"/>
      <c r="N686" s="186"/>
      <c r="O686" s="186"/>
    </row>
    <row r="687">
      <c r="A687" s="79"/>
      <c r="B687" s="183"/>
      <c r="C687" s="70"/>
      <c r="D687" s="70"/>
      <c r="E687" s="70"/>
      <c r="F687" s="182"/>
      <c r="G687" s="184"/>
      <c r="H687" s="184"/>
      <c r="I687" s="33"/>
      <c r="J687" s="185"/>
      <c r="K687" s="42"/>
      <c r="L687" s="38"/>
      <c r="M687" s="38"/>
      <c r="N687" s="186"/>
      <c r="O687" s="186"/>
    </row>
    <row r="688">
      <c r="A688" s="79"/>
      <c r="B688" s="183"/>
      <c r="C688" s="70"/>
      <c r="D688" s="70"/>
      <c r="E688" s="70"/>
      <c r="F688" s="182"/>
      <c r="G688" s="184"/>
      <c r="H688" s="184"/>
      <c r="I688" s="33"/>
      <c r="J688" s="185"/>
      <c r="K688" s="42"/>
      <c r="L688" s="38"/>
      <c r="M688" s="38"/>
      <c r="N688" s="186"/>
      <c r="O688" s="186"/>
    </row>
    <row r="689">
      <c r="A689" s="79"/>
      <c r="B689" s="183"/>
      <c r="C689" s="70"/>
      <c r="D689" s="70"/>
      <c r="E689" s="70"/>
      <c r="F689" s="182"/>
      <c r="G689" s="184"/>
      <c r="H689" s="184"/>
      <c r="I689" s="33"/>
      <c r="J689" s="185"/>
      <c r="K689" s="42"/>
      <c r="L689" s="38"/>
      <c r="M689" s="38"/>
      <c r="N689" s="186"/>
      <c r="O689" s="186"/>
    </row>
    <row r="690">
      <c r="A690" s="79"/>
      <c r="B690" s="183"/>
      <c r="C690" s="70"/>
      <c r="D690" s="70"/>
      <c r="E690" s="70"/>
      <c r="F690" s="182"/>
      <c r="G690" s="184"/>
      <c r="H690" s="184"/>
      <c r="I690" s="33"/>
      <c r="J690" s="185"/>
      <c r="K690" s="42"/>
      <c r="L690" s="38"/>
      <c r="M690" s="38"/>
      <c r="N690" s="186"/>
      <c r="O690" s="186"/>
    </row>
    <row r="691">
      <c r="A691" s="79"/>
      <c r="B691" s="183"/>
      <c r="C691" s="70"/>
      <c r="D691" s="70"/>
      <c r="E691" s="70"/>
      <c r="F691" s="182"/>
      <c r="G691" s="184"/>
      <c r="H691" s="184"/>
      <c r="I691" s="33"/>
      <c r="J691" s="185"/>
      <c r="K691" s="42"/>
      <c r="L691" s="38"/>
      <c r="M691" s="38"/>
      <c r="N691" s="186"/>
      <c r="O691" s="186"/>
    </row>
    <row r="692">
      <c r="A692" s="79"/>
      <c r="B692" s="183"/>
      <c r="C692" s="70"/>
      <c r="D692" s="70"/>
      <c r="E692" s="70"/>
      <c r="F692" s="182"/>
      <c r="G692" s="184"/>
      <c r="H692" s="184"/>
      <c r="I692" s="33"/>
      <c r="J692" s="185"/>
      <c r="K692" s="42"/>
      <c r="L692" s="38"/>
      <c r="M692" s="38"/>
      <c r="N692" s="186"/>
      <c r="O692" s="186"/>
    </row>
    <row r="693">
      <c r="A693" s="79"/>
      <c r="B693" s="183"/>
      <c r="C693" s="70"/>
      <c r="D693" s="70"/>
      <c r="E693" s="70"/>
      <c r="F693" s="182"/>
      <c r="G693" s="184"/>
      <c r="H693" s="184"/>
      <c r="I693" s="33"/>
      <c r="J693" s="185"/>
      <c r="K693" s="42"/>
      <c r="L693" s="38"/>
      <c r="M693" s="38"/>
      <c r="N693" s="186"/>
      <c r="O693" s="186"/>
    </row>
    <row r="694">
      <c r="A694" s="79"/>
      <c r="B694" s="183"/>
      <c r="C694" s="70"/>
      <c r="D694" s="70"/>
      <c r="E694" s="70"/>
      <c r="F694" s="182"/>
      <c r="G694" s="184"/>
      <c r="H694" s="184"/>
      <c r="I694" s="33"/>
      <c r="J694" s="185"/>
      <c r="K694" s="42"/>
      <c r="L694" s="38"/>
      <c r="M694" s="38"/>
      <c r="N694" s="186"/>
      <c r="O694" s="186"/>
    </row>
    <row r="695">
      <c r="A695" s="79"/>
      <c r="B695" s="183"/>
      <c r="C695" s="70"/>
      <c r="D695" s="70"/>
      <c r="E695" s="70"/>
      <c r="F695" s="182"/>
      <c r="G695" s="184"/>
      <c r="H695" s="184"/>
      <c r="I695" s="33"/>
      <c r="J695" s="185"/>
      <c r="K695" s="42"/>
      <c r="L695" s="38"/>
      <c r="M695" s="38"/>
      <c r="N695" s="186"/>
      <c r="O695" s="186"/>
    </row>
    <row r="696">
      <c r="A696" s="79"/>
      <c r="B696" s="183"/>
      <c r="C696" s="70"/>
      <c r="D696" s="70"/>
      <c r="E696" s="70"/>
      <c r="F696" s="182"/>
      <c r="G696" s="184"/>
      <c r="H696" s="184"/>
      <c r="I696" s="33"/>
      <c r="J696" s="185"/>
      <c r="K696" s="42"/>
      <c r="L696" s="38"/>
      <c r="M696" s="38"/>
      <c r="N696" s="186"/>
      <c r="O696" s="186"/>
    </row>
    <row r="697">
      <c r="A697" s="79"/>
      <c r="B697" s="183"/>
      <c r="C697" s="70"/>
      <c r="D697" s="70"/>
      <c r="E697" s="70"/>
      <c r="F697" s="182"/>
      <c r="G697" s="184"/>
      <c r="H697" s="184"/>
      <c r="I697" s="33"/>
      <c r="J697" s="185"/>
      <c r="K697" s="42"/>
      <c r="L697" s="38"/>
      <c r="M697" s="38"/>
      <c r="N697" s="186"/>
      <c r="O697" s="186"/>
    </row>
    <row r="698">
      <c r="A698" s="79"/>
      <c r="B698" s="183"/>
      <c r="C698" s="70"/>
      <c r="D698" s="70"/>
      <c r="E698" s="70"/>
      <c r="F698" s="182"/>
      <c r="G698" s="184"/>
      <c r="H698" s="184"/>
      <c r="I698" s="33"/>
      <c r="J698" s="185"/>
      <c r="K698" s="42"/>
      <c r="L698" s="38"/>
      <c r="M698" s="38"/>
      <c r="N698" s="186"/>
      <c r="O698" s="186"/>
    </row>
    <row r="699">
      <c r="A699" s="79"/>
      <c r="B699" s="183"/>
      <c r="C699" s="70"/>
      <c r="D699" s="70"/>
      <c r="E699" s="70"/>
      <c r="F699" s="182"/>
      <c r="G699" s="184"/>
      <c r="H699" s="184"/>
      <c r="I699" s="33"/>
      <c r="J699" s="185"/>
      <c r="K699" s="42"/>
      <c r="L699" s="38"/>
      <c r="M699" s="38"/>
      <c r="N699" s="186"/>
      <c r="O699" s="186"/>
    </row>
    <row r="700">
      <c r="A700" s="79"/>
      <c r="B700" s="183"/>
      <c r="C700" s="70"/>
      <c r="D700" s="70"/>
      <c r="E700" s="70"/>
      <c r="F700" s="182"/>
      <c r="G700" s="184"/>
      <c r="H700" s="184"/>
      <c r="I700" s="33"/>
      <c r="J700" s="185"/>
      <c r="K700" s="42"/>
      <c r="L700" s="38"/>
      <c r="M700" s="38"/>
      <c r="N700" s="186"/>
      <c r="O700" s="186"/>
    </row>
    <row r="701">
      <c r="A701" s="79"/>
      <c r="B701" s="183"/>
      <c r="C701" s="70"/>
      <c r="D701" s="70"/>
      <c r="E701" s="70"/>
      <c r="F701" s="182"/>
      <c r="G701" s="184"/>
      <c r="H701" s="184"/>
      <c r="I701" s="33"/>
      <c r="J701" s="185"/>
      <c r="K701" s="42"/>
      <c r="L701" s="38"/>
      <c r="M701" s="38"/>
      <c r="N701" s="186"/>
      <c r="O701" s="186"/>
    </row>
    <row r="702">
      <c r="A702" s="79"/>
      <c r="B702" s="183"/>
      <c r="C702" s="70"/>
      <c r="D702" s="70"/>
      <c r="E702" s="70"/>
      <c r="F702" s="182"/>
      <c r="G702" s="184"/>
      <c r="H702" s="184"/>
      <c r="I702" s="33"/>
      <c r="J702" s="185"/>
      <c r="K702" s="42"/>
      <c r="L702" s="38"/>
      <c r="M702" s="38"/>
      <c r="N702" s="186"/>
      <c r="O702" s="186"/>
    </row>
    <row r="703">
      <c r="A703" s="79"/>
      <c r="B703" s="183"/>
      <c r="C703" s="70"/>
      <c r="D703" s="70"/>
      <c r="E703" s="70"/>
      <c r="F703" s="182"/>
      <c r="G703" s="184"/>
      <c r="H703" s="184"/>
      <c r="I703" s="33"/>
      <c r="J703" s="185"/>
      <c r="K703" s="42"/>
      <c r="L703" s="38"/>
      <c r="M703" s="38"/>
      <c r="N703" s="186"/>
      <c r="O703" s="186"/>
    </row>
    <row r="704">
      <c r="A704" s="79"/>
      <c r="B704" s="183"/>
      <c r="C704" s="70"/>
      <c r="D704" s="70"/>
      <c r="E704" s="70"/>
      <c r="F704" s="182"/>
      <c r="G704" s="184"/>
      <c r="H704" s="184"/>
      <c r="I704" s="33"/>
      <c r="J704" s="185"/>
      <c r="K704" s="42"/>
      <c r="L704" s="38"/>
      <c r="M704" s="38"/>
      <c r="N704" s="186"/>
      <c r="O704" s="186"/>
    </row>
    <row r="705">
      <c r="A705" s="79"/>
      <c r="B705" s="183"/>
      <c r="C705" s="70"/>
      <c r="D705" s="70"/>
      <c r="E705" s="70"/>
      <c r="F705" s="182"/>
      <c r="G705" s="184"/>
      <c r="H705" s="184"/>
      <c r="I705" s="33"/>
      <c r="J705" s="185"/>
      <c r="K705" s="42"/>
      <c r="L705" s="38"/>
      <c r="M705" s="38"/>
      <c r="N705" s="186"/>
      <c r="O705" s="186"/>
    </row>
    <row r="706">
      <c r="A706" s="79"/>
      <c r="B706" s="183"/>
      <c r="C706" s="70"/>
      <c r="D706" s="70"/>
      <c r="E706" s="70"/>
      <c r="F706" s="182"/>
      <c r="G706" s="184"/>
      <c r="H706" s="184"/>
      <c r="I706" s="33"/>
      <c r="J706" s="185"/>
      <c r="K706" s="42"/>
      <c r="L706" s="38"/>
      <c r="M706" s="38"/>
      <c r="N706" s="186"/>
      <c r="O706" s="186"/>
    </row>
    <row r="707">
      <c r="A707" s="79"/>
      <c r="B707" s="183"/>
      <c r="C707" s="70"/>
      <c r="D707" s="70"/>
      <c r="E707" s="70"/>
      <c r="F707" s="182"/>
      <c r="G707" s="184"/>
      <c r="H707" s="184"/>
      <c r="I707" s="33"/>
      <c r="J707" s="185"/>
      <c r="K707" s="42"/>
      <c r="L707" s="38"/>
      <c r="M707" s="38"/>
      <c r="N707" s="186"/>
      <c r="O707" s="186"/>
    </row>
    <row r="708">
      <c r="A708" s="79"/>
      <c r="B708" s="183"/>
      <c r="C708" s="70"/>
      <c r="D708" s="70"/>
      <c r="E708" s="70"/>
      <c r="F708" s="182"/>
      <c r="G708" s="184"/>
      <c r="H708" s="184"/>
      <c r="I708" s="33"/>
      <c r="J708" s="185"/>
      <c r="K708" s="42"/>
      <c r="L708" s="38"/>
      <c r="M708" s="38"/>
      <c r="N708" s="186"/>
      <c r="O708" s="186"/>
    </row>
    <row r="709">
      <c r="A709" s="79"/>
      <c r="B709" s="183"/>
      <c r="C709" s="70"/>
      <c r="D709" s="70"/>
      <c r="E709" s="70"/>
      <c r="F709" s="182"/>
      <c r="G709" s="184"/>
      <c r="H709" s="184"/>
      <c r="I709" s="33"/>
      <c r="J709" s="185"/>
      <c r="K709" s="42"/>
      <c r="L709" s="38"/>
      <c r="M709" s="38"/>
      <c r="N709" s="186"/>
      <c r="O709" s="186"/>
    </row>
    <row r="710">
      <c r="A710" s="79"/>
      <c r="B710" s="183"/>
      <c r="C710" s="70"/>
      <c r="D710" s="70"/>
      <c r="E710" s="70"/>
      <c r="F710" s="182"/>
      <c r="G710" s="184"/>
      <c r="H710" s="184"/>
      <c r="I710" s="33"/>
      <c r="J710" s="185"/>
      <c r="K710" s="42"/>
      <c r="L710" s="38"/>
      <c r="M710" s="38"/>
      <c r="N710" s="186"/>
      <c r="O710" s="186"/>
    </row>
    <row r="711">
      <c r="A711" s="79"/>
      <c r="B711" s="183"/>
      <c r="C711" s="70"/>
      <c r="D711" s="70"/>
      <c r="E711" s="70"/>
      <c r="F711" s="182"/>
      <c r="G711" s="184"/>
      <c r="H711" s="184"/>
      <c r="I711" s="33"/>
      <c r="J711" s="185"/>
      <c r="K711" s="42"/>
      <c r="L711" s="38"/>
      <c r="M711" s="38"/>
      <c r="N711" s="186"/>
      <c r="O711" s="186"/>
    </row>
    <row r="712">
      <c r="A712" s="79"/>
      <c r="B712" s="183"/>
      <c r="C712" s="70"/>
      <c r="D712" s="70"/>
      <c r="E712" s="70"/>
      <c r="F712" s="182"/>
      <c r="G712" s="184"/>
      <c r="H712" s="184"/>
      <c r="I712" s="33"/>
      <c r="J712" s="185"/>
      <c r="K712" s="42"/>
      <c r="L712" s="38"/>
      <c r="M712" s="38"/>
      <c r="N712" s="186"/>
      <c r="O712" s="186"/>
    </row>
    <row r="713">
      <c r="A713" s="79"/>
      <c r="B713" s="183"/>
      <c r="C713" s="70"/>
      <c r="D713" s="70"/>
      <c r="E713" s="70"/>
      <c r="F713" s="182"/>
      <c r="G713" s="184"/>
      <c r="H713" s="184"/>
      <c r="I713" s="33"/>
      <c r="J713" s="185"/>
      <c r="K713" s="42"/>
      <c r="L713" s="38"/>
      <c r="M713" s="38"/>
      <c r="N713" s="186"/>
      <c r="O713" s="186"/>
    </row>
    <row r="714">
      <c r="A714" s="79"/>
      <c r="B714" s="183"/>
      <c r="C714" s="70"/>
      <c r="D714" s="70"/>
      <c r="E714" s="70"/>
      <c r="F714" s="182"/>
      <c r="G714" s="184"/>
      <c r="H714" s="184"/>
      <c r="I714" s="33"/>
      <c r="J714" s="185"/>
      <c r="K714" s="42"/>
      <c r="L714" s="38"/>
      <c r="M714" s="38"/>
      <c r="N714" s="186"/>
      <c r="O714" s="186"/>
    </row>
    <row r="715">
      <c r="A715" s="79"/>
      <c r="B715" s="183"/>
      <c r="C715" s="70"/>
      <c r="D715" s="70"/>
      <c r="E715" s="70"/>
      <c r="F715" s="182"/>
      <c r="G715" s="184"/>
      <c r="H715" s="184"/>
      <c r="I715" s="33"/>
      <c r="J715" s="185"/>
      <c r="K715" s="42"/>
      <c r="L715" s="38"/>
      <c r="M715" s="38"/>
      <c r="N715" s="186"/>
      <c r="O715" s="186"/>
    </row>
    <row r="716">
      <c r="A716" s="79"/>
      <c r="B716" s="183"/>
      <c r="C716" s="70"/>
      <c r="D716" s="70"/>
      <c r="E716" s="70"/>
      <c r="F716" s="182"/>
      <c r="G716" s="184"/>
      <c r="H716" s="184"/>
      <c r="I716" s="33"/>
      <c r="J716" s="185"/>
      <c r="K716" s="42"/>
      <c r="L716" s="38"/>
      <c r="M716" s="38"/>
      <c r="N716" s="186"/>
      <c r="O716" s="186"/>
    </row>
    <row r="717">
      <c r="A717" s="79"/>
      <c r="B717" s="183"/>
      <c r="C717" s="70"/>
      <c r="D717" s="70"/>
      <c r="E717" s="70"/>
      <c r="F717" s="182"/>
      <c r="G717" s="184"/>
      <c r="H717" s="184"/>
      <c r="I717" s="33"/>
      <c r="J717" s="185"/>
      <c r="K717" s="42"/>
      <c r="L717" s="38"/>
      <c r="M717" s="38"/>
      <c r="N717" s="186"/>
      <c r="O717" s="186"/>
    </row>
    <row r="718">
      <c r="A718" s="79"/>
      <c r="B718" s="183"/>
      <c r="C718" s="70"/>
      <c r="D718" s="70"/>
      <c r="E718" s="70"/>
      <c r="F718" s="182"/>
      <c r="G718" s="184"/>
      <c r="H718" s="184"/>
      <c r="I718" s="33"/>
      <c r="J718" s="185"/>
      <c r="K718" s="42"/>
      <c r="L718" s="38"/>
      <c r="M718" s="38"/>
      <c r="N718" s="186"/>
      <c r="O718" s="186"/>
    </row>
    <row r="719">
      <c r="A719" s="79"/>
      <c r="B719" s="183"/>
      <c r="C719" s="70"/>
      <c r="D719" s="70"/>
      <c r="E719" s="70"/>
      <c r="F719" s="182"/>
      <c r="G719" s="184"/>
      <c r="H719" s="184"/>
      <c r="I719" s="33"/>
      <c r="J719" s="185"/>
      <c r="K719" s="42"/>
      <c r="L719" s="38"/>
      <c r="M719" s="38"/>
      <c r="N719" s="186"/>
      <c r="O719" s="186"/>
    </row>
    <row r="720">
      <c r="A720" s="79"/>
      <c r="B720" s="183"/>
      <c r="C720" s="70"/>
      <c r="D720" s="70"/>
      <c r="E720" s="70"/>
      <c r="F720" s="182"/>
      <c r="G720" s="184"/>
      <c r="H720" s="184"/>
      <c r="I720" s="33"/>
      <c r="J720" s="185"/>
      <c r="K720" s="42"/>
      <c r="L720" s="38"/>
      <c r="M720" s="38"/>
      <c r="N720" s="186"/>
      <c r="O720" s="186"/>
    </row>
    <row r="721">
      <c r="A721" s="79"/>
      <c r="B721" s="183"/>
      <c r="C721" s="70"/>
      <c r="D721" s="70"/>
      <c r="E721" s="70"/>
      <c r="F721" s="182"/>
      <c r="G721" s="184"/>
      <c r="H721" s="184"/>
      <c r="I721" s="33"/>
      <c r="J721" s="185"/>
      <c r="K721" s="42"/>
      <c r="L721" s="38"/>
      <c r="M721" s="38"/>
      <c r="N721" s="186"/>
      <c r="O721" s="186"/>
    </row>
    <row r="722">
      <c r="A722" s="79"/>
      <c r="B722" s="183"/>
      <c r="C722" s="70"/>
      <c r="D722" s="70"/>
      <c r="E722" s="70"/>
      <c r="F722" s="182"/>
      <c r="G722" s="184"/>
      <c r="H722" s="184"/>
      <c r="I722" s="33"/>
      <c r="J722" s="185"/>
      <c r="K722" s="42"/>
      <c r="L722" s="38"/>
      <c r="M722" s="38"/>
      <c r="N722" s="186"/>
      <c r="O722" s="186"/>
    </row>
    <row r="723">
      <c r="A723" s="79"/>
      <c r="B723" s="183"/>
      <c r="C723" s="70"/>
      <c r="D723" s="70"/>
      <c r="E723" s="70"/>
      <c r="F723" s="182"/>
      <c r="G723" s="184"/>
      <c r="H723" s="184"/>
      <c r="I723" s="33"/>
      <c r="J723" s="185"/>
      <c r="K723" s="42"/>
      <c r="L723" s="38"/>
      <c r="M723" s="38"/>
      <c r="N723" s="186"/>
      <c r="O723" s="186"/>
    </row>
    <row r="724">
      <c r="A724" s="79"/>
      <c r="B724" s="183"/>
      <c r="C724" s="70"/>
      <c r="D724" s="70"/>
      <c r="E724" s="70"/>
      <c r="F724" s="182"/>
      <c r="G724" s="184"/>
      <c r="H724" s="184"/>
      <c r="I724" s="33"/>
      <c r="J724" s="185"/>
      <c r="K724" s="42"/>
      <c r="L724" s="38"/>
      <c r="M724" s="38"/>
      <c r="N724" s="186"/>
      <c r="O724" s="186"/>
    </row>
    <row r="725">
      <c r="A725" s="79"/>
      <c r="B725" s="183"/>
      <c r="C725" s="70"/>
      <c r="D725" s="70"/>
      <c r="E725" s="70"/>
      <c r="F725" s="182"/>
      <c r="G725" s="184"/>
      <c r="H725" s="184"/>
      <c r="I725" s="33"/>
      <c r="J725" s="185"/>
      <c r="K725" s="42"/>
      <c r="L725" s="38"/>
      <c r="M725" s="38"/>
      <c r="N725" s="186"/>
      <c r="O725" s="186"/>
    </row>
    <row r="726">
      <c r="A726" s="79"/>
      <c r="B726" s="183"/>
      <c r="C726" s="70"/>
      <c r="D726" s="70"/>
      <c r="E726" s="70"/>
      <c r="F726" s="182"/>
      <c r="G726" s="184"/>
      <c r="H726" s="184"/>
      <c r="I726" s="33"/>
      <c r="J726" s="185"/>
      <c r="K726" s="42"/>
      <c r="L726" s="38"/>
      <c r="M726" s="38"/>
      <c r="N726" s="186"/>
      <c r="O726" s="186"/>
    </row>
    <row r="727">
      <c r="A727" s="79"/>
      <c r="B727" s="183"/>
      <c r="C727" s="70"/>
      <c r="D727" s="70"/>
      <c r="E727" s="70"/>
      <c r="F727" s="182"/>
      <c r="G727" s="184"/>
      <c r="H727" s="184"/>
      <c r="I727" s="33"/>
      <c r="J727" s="185"/>
      <c r="K727" s="42"/>
      <c r="L727" s="38"/>
      <c r="M727" s="38"/>
      <c r="N727" s="186"/>
      <c r="O727" s="186"/>
    </row>
    <row r="728">
      <c r="A728" s="79"/>
      <c r="B728" s="183"/>
      <c r="C728" s="70"/>
      <c r="D728" s="70"/>
      <c r="E728" s="70"/>
      <c r="F728" s="182"/>
      <c r="G728" s="184"/>
      <c r="H728" s="184"/>
      <c r="I728" s="33"/>
      <c r="J728" s="185"/>
      <c r="K728" s="42"/>
      <c r="L728" s="38"/>
      <c r="M728" s="38"/>
      <c r="N728" s="186"/>
      <c r="O728" s="186"/>
    </row>
    <row r="729">
      <c r="A729" s="79"/>
      <c r="B729" s="183"/>
      <c r="C729" s="70"/>
      <c r="D729" s="70"/>
      <c r="E729" s="70"/>
      <c r="F729" s="182"/>
      <c r="G729" s="184"/>
      <c r="H729" s="184"/>
      <c r="I729" s="33"/>
      <c r="J729" s="185"/>
      <c r="K729" s="42"/>
      <c r="L729" s="38"/>
      <c r="M729" s="38"/>
      <c r="N729" s="186"/>
      <c r="O729" s="186"/>
    </row>
    <row r="730">
      <c r="A730" s="79"/>
      <c r="B730" s="183"/>
      <c r="C730" s="70"/>
      <c r="D730" s="70"/>
      <c r="E730" s="70"/>
      <c r="F730" s="182"/>
      <c r="G730" s="184"/>
      <c r="H730" s="184"/>
      <c r="I730" s="33"/>
      <c r="J730" s="185"/>
      <c r="K730" s="42"/>
      <c r="L730" s="38"/>
      <c r="M730" s="38"/>
      <c r="N730" s="186"/>
      <c r="O730" s="186"/>
    </row>
    <row r="731">
      <c r="A731" s="79"/>
      <c r="B731" s="183"/>
      <c r="C731" s="70"/>
      <c r="D731" s="70"/>
      <c r="E731" s="70"/>
      <c r="F731" s="182"/>
      <c r="G731" s="184"/>
      <c r="H731" s="184"/>
      <c r="I731" s="33"/>
      <c r="J731" s="185"/>
      <c r="K731" s="42"/>
      <c r="L731" s="38"/>
      <c r="M731" s="38"/>
      <c r="N731" s="186"/>
      <c r="O731" s="186"/>
    </row>
    <row r="732">
      <c r="A732" s="79"/>
      <c r="B732" s="183"/>
      <c r="C732" s="70"/>
      <c r="D732" s="70"/>
      <c r="E732" s="70"/>
      <c r="F732" s="182"/>
      <c r="G732" s="184"/>
      <c r="H732" s="184"/>
      <c r="I732" s="33"/>
      <c r="J732" s="185"/>
      <c r="K732" s="42"/>
      <c r="L732" s="38"/>
      <c r="M732" s="38"/>
      <c r="N732" s="186"/>
      <c r="O732" s="186"/>
    </row>
    <row r="733">
      <c r="A733" s="79"/>
      <c r="B733" s="183"/>
      <c r="C733" s="70"/>
      <c r="D733" s="70"/>
      <c r="E733" s="70"/>
      <c r="F733" s="182"/>
      <c r="G733" s="184"/>
      <c r="H733" s="184"/>
      <c r="I733" s="33"/>
      <c r="J733" s="185"/>
      <c r="K733" s="42"/>
      <c r="L733" s="38"/>
      <c r="M733" s="38"/>
      <c r="N733" s="186"/>
      <c r="O733" s="186"/>
    </row>
    <row r="734">
      <c r="A734" s="79"/>
      <c r="B734" s="183"/>
      <c r="C734" s="70"/>
      <c r="D734" s="70"/>
      <c r="E734" s="70"/>
      <c r="F734" s="182"/>
      <c r="G734" s="184"/>
      <c r="H734" s="184"/>
      <c r="I734" s="33"/>
      <c r="J734" s="185"/>
      <c r="K734" s="42"/>
      <c r="L734" s="38"/>
      <c r="M734" s="38"/>
      <c r="N734" s="186"/>
      <c r="O734" s="186"/>
    </row>
    <row r="735">
      <c r="A735" s="79"/>
      <c r="B735" s="183"/>
      <c r="C735" s="70"/>
      <c r="D735" s="70"/>
      <c r="E735" s="70"/>
      <c r="F735" s="182"/>
      <c r="G735" s="184"/>
      <c r="H735" s="184"/>
      <c r="I735" s="33"/>
      <c r="J735" s="185"/>
      <c r="K735" s="42"/>
      <c r="L735" s="38"/>
      <c r="M735" s="38"/>
      <c r="N735" s="186"/>
      <c r="O735" s="186"/>
    </row>
    <row r="736">
      <c r="A736" s="79"/>
      <c r="B736" s="183"/>
      <c r="C736" s="70"/>
      <c r="D736" s="70"/>
      <c r="E736" s="70"/>
      <c r="F736" s="182"/>
      <c r="G736" s="184"/>
      <c r="H736" s="184"/>
      <c r="I736" s="33"/>
      <c r="J736" s="185"/>
      <c r="K736" s="42"/>
      <c r="L736" s="38"/>
      <c r="M736" s="38"/>
      <c r="N736" s="186"/>
      <c r="O736" s="186"/>
    </row>
    <row r="737">
      <c r="A737" s="79"/>
      <c r="B737" s="183"/>
      <c r="C737" s="70"/>
      <c r="D737" s="70"/>
      <c r="E737" s="70"/>
      <c r="F737" s="182"/>
      <c r="G737" s="184"/>
      <c r="H737" s="184"/>
      <c r="I737" s="33"/>
      <c r="J737" s="185"/>
      <c r="K737" s="42"/>
      <c r="L737" s="38"/>
      <c r="M737" s="38"/>
      <c r="N737" s="186"/>
      <c r="O737" s="186"/>
    </row>
    <row r="738">
      <c r="A738" s="79"/>
      <c r="B738" s="183"/>
      <c r="C738" s="70"/>
      <c r="D738" s="70"/>
      <c r="E738" s="70"/>
      <c r="F738" s="182"/>
      <c r="G738" s="184"/>
      <c r="H738" s="184"/>
      <c r="I738" s="33"/>
      <c r="J738" s="185"/>
      <c r="K738" s="42"/>
      <c r="L738" s="38"/>
      <c r="M738" s="38"/>
      <c r="N738" s="186"/>
      <c r="O738" s="186"/>
    </row>
    <row r="739">
      <c r="A739" s="79"/>
      <c r="B739" s="183"/>
      <c r="C739" s="70"/>
      <c r="D739" s="70"/>
      <c r="E739" s="70"/>
      <c r="F739" s="182"/>
      <c r="G739" s="184"/>
      <c r="H739" s="184"/>
      <c r="I739" s="33"/>
      <c r="J739" s="185"/>
      <c r="K739" s="42"/>
      <c r="L739" s="38"/>
      <c r="M739" s="38"/>
      <c r="N739" s="186"/>
      <c r="O739" s="186"/>
    </row>
    <row r="740">
      <c r="A740" s="79"/>
      <c r="B740" s="183"/>
      <c r="C740" s="70"/>
      <c r="D740" s="70"/>
      <c r="E740" s="70"/>
      <c r="F740" s="182"/>
      <c r="G740" s="184"/>
      <c r="H740" s="184"/>
      <c r="I740" s="33"/>
      <c r="J740" s="185"/>
      <c r="K740" s="42"/>
      <c r="L740" s="38"/>
      <c r="M740" s="38"/>
      <c r="N740" s="186"/>
      <c r="O740" s="186"/>
    </row>
    <row r="741">
      <c r="A741" s="79"/>
      <c r="B741" s="183"/>
      <c r="C741" s="70"/>
      <c r="D741" s="70"/>
      <c r="E741" s="70"/>
      <c r="F741" s="182"/>
      <c r="G741" s="184"/>
      <c r="H741" s="184"/>
      <c r="I741" s="33"/>
      <c r="J741" s="185"/>
      <c r="K741" s="42"/>
      <c r="L741" s="38"/>
      <c r="M741" s="38"/>
      <c r="N741" s="186"/>
      <c r="O741" s="186"/>
    </row>
    <row r="742">
      <c r="A742" s="79"/>
      <c r="B742" s="183"/>
      <c r="C742" s="70"/>
      <c r="D742" s="70"/>
      <c r="E742" s="70"/>
      <c r="F742" s="182"/>
      <c r="G742" s="184"/>
      <c r="H742" s="184"/>
      <c r="I742" s="33"/>
      <c r="J742" s="185"/>
      <c r="K742" s="42"/>
      <c r="L742" s="38"/>
      <c r="M742" s="38"/>
      <c r="N742" s="186"/>
      <c r="O742" s="186"/>
    </row>
    <row r="743">
      <c r="A743" s="79"/>
      <c r="B743" s="183"/>
      <c r="C743" s="70"/>
      <c r="D743" s="70"/>
      <c r="E743" s="70"/>
      <c r="F743" s="182"/>
      <c r="G743" s="184"/>
      <c r="H743" s="184"/>
      <c r="I743" s="33"/>
      <c r="J743" s="185"/>
      <c r="K743" s="42"/>
      <c r="L743" s="38"/>
      <c r="M743" s="38"/>
      <c r="N743" s="186"/>
      <c r="O743" s="186"/>
    </row>
    <row r="744">
      <c r="A744" s="79"/>
      <c r="B744" s="183"/>
      <c r="C744" s="70"/>
      <c r="D744" s="70"/>
      <c r="E744" s="70"/>
      <c r="F744" s="182"/>
      <c r="G744" s="184"/>
      <c r="H744" s="184"/>
      <c r="I744" s="33"/>
      <c r="J744" s="185"/>
      <c r="K744" s="42"/>
      <c r="L744" s="38"/>
      <c r="M744" s="38"/>
      <c r="N744" s="186"/>
      <c r="O744" s="186"/>
    </row>
    <row r="745">
      <c r="A745" s="79"/>
      <c r="B745" s="183"/>
      <c r="C745" s="70"/>
      <c r="D745" s="70"/>
      <c r="E745" s="70"/>
      <c r="F745" s="182"/>
      <c r="G745" s="184"/>
      <c r="H745" s="184"/>
      <c r="I745" s="33"/>
      <c r="J745" s="185"/>
      <c r="K745" s="42"/>
      <c r="L745" s="38"/>
      <c r="M745" s="38"/>
      <c r="N745" s="186"/>
      <c r="O745" s="186"/>
    </row>
    <row r="746">
      <c r="A746" s="79"/>
      <c r="B746" s="183"/>
      <c r="C746" s="70"/>
      <c r="D746" s="70"/>
      <c r="E746" s="70"/>
      <c r="F746" s="182"/>
      <c r="G746" s="184"/>
      <c r="H746" s="184"/>
      <c r="I746" s="33"/>
      <c r="J746" s="185"/>
      <c r="K746" s="42"/>
      <c r="L746" s="38"/>
      <c r="M746" s="38"/>
      <c r="N746" s="186"/>
      <c r="O746" s="186"/>
    </row>
    <row r="747">
      <c r="A747" s="79"/>
      <c r="B747" s="183"/>
      <c r="C747" s="70"/>
      <c r="D747" s="70"/>
      <c r="E747" s="70"/>
      <c r="F747" s="182"/>
      <c r="G747" s="184"/>
      <c r="H747" s="184"/>
      <c r="I747" s="33"/>
      <c r="J747" s="185"/>
      <c r="K747" s="42"/>
      <c r="L747" s="38"/>
      <c r="M747" s="38"/>
      <c r="N747" s="186"/>
      <c r="O747" s="186"/>
    </row>
    <row r="748">
      <c r="A748" s="79"/>
      <c r="B748" s="183"/>
      <c r="C748" s="70"/>
      <c r="D748" s="70"/>
      <c r="E748" s="70"/>
      <c r="F748" s="182"/>
      <c r="G748" s="184"/>
      <c r="H748" s="184"/>
      <c r="I748" s="33"/>
      <c r="J748" s="185"/>
      <c r="K748" s="42"/>
      <c r="L748" s="38"/>
      <c r="M748" s="38"/>
      <c r="N748" s="186"/>
      <c r="O748" s="186"/>
    </row>
    <row r="749">
      <c r="A749" s="79"/>
      <c r="B749" s="183"/>
      <c r="C749" s="70"/>
      <c r="D749" s="70"/>
      <c r="E749" s="70"/>
      <c r="F749" s="182"/>
      <c r="G749" s="184"/>
      <c r="H749" s="184"/>
      <c r="I749" s="33"/>
      <c r="J749" s="185"/>
      <c r="K749" s="42"/>
      <c r="L749" s="38"/>
      <c r="M749" s="38"/>
      <c r="N749" s="186"/>
      <c r="O749" s="186"/>
    </row>
    <row r="750">
      <c r="A750" s="79"/>
      <c r="B750" s="183"/>
      <c r="C750" s="70"/>
      <c r="D750" s="70"/>
      <c r="E750" s="70"/>
      <c r="F750" s="182"/>
      <c r="G750" s="184"/>
      <c r="H750" s="184"/>
      <c r="I750" s="33"/>
      <c r="J750" s="185"/>
      <c r="K750" s="42"/>
      <c r="L750" s="38"/>
      <c r="M750" s="38"/>
      <c r="N750" s="186"/>
      <c r="O750" s="186"/>
    </row>
    <row r="751">
      <c r="A751" s="79"/>
      <c r="B751" s="183"/>
      <c r="C751" s="70"/>
      <c r="D751" s="70"/>
      <c r="E751" s="70"/>
      <c r="F751" s="182"/>
      <c r="G751" s="184"/>
      <c r="H751" s="184"/>
      <c r="I751" s="33"/>
      <c r="J751" s="185"/>
      <c r="K751" s="42"/>
      <c r="L751" s="38"/>
      <c r="M751" s="38"/>
      <c r="N751" s="186"/>
      <c r="O751" s="186"/>
    </row>
    <row r="752">
      <c r="A752" s="79"/>
      <c r="B752" s="183"/>
      <c r="C752" s="70"/>
      <c r="D752" s="70"/>
      <c r="E752" s="70"/>
      <c r="F752" s="182"/>
      <c r="G752" s="184"/>
      <c r="H752" s="184"/>
      <c r="I752" s="33"/>
      <c r="J752" s="185"/>
      <c r="K752" s="42"/>
      <c r="L752" s="38"/>
      <c r="M752" s="38"/>
      <c r="N752" s="186"/>
      <c r="O752" s="186"/>
    </row>
    <row r="753">
      <c r="A753" s="79"/>
      <c r="B753" s="183"/>
      <c r="C753" s="70"/>
      <c r="D753" s="70"/>
      <c r="E753" s="70"/>
      <c r="F753" s="182"/>
      <c r="G753" s="184"/>
      <c r="H753" s="184"/>
      <c r="I753" s="33"/>
      <c r="J753" s="185"/>
      <c r="K753" s="42"/>
      <c r="L753" s="38"/>
      <c r="M753" s="38"/>
      <c r="N753" s="186"/>
      <c r="O753" s="186"/>
    </row>
    <row r="754">
      <c r="A754" s="79"/>
      <c r="B754" s="183"/>
      <c r="C754" s="70"/>
      <c r="D754" s="70"/>
      <c r="E754" s="70"/>
      <c r="F754" s="182"/>
      <c r="G754" s="184"/>
      <c r="H754" s="184"/>
      <c r="I754" s="33"/>
      <c r="J754" s="185"/>
      <c r="K754" s="42"/>
      <c r="L754" s="38"/>
      <c r="M754" s="38"/>
      <c r="N754" s="186"/>
      <c r="O754" s="186"/>
    </row>
    <row r="755">
      <c r="A755" s="79"/>
      <c r="B755" s="183"/>
      <c r="C755" s="70"/>
      <c r="D755" s="70"/>
      <c r="E755" s="70"/>
      <c r="F755" s="182"/>
      <c r="G755" s="184"/>
      <c r="H755" s="184"/>
      <c r="I755" s="33"/>
      <c r="J755" s="185"/>
      <c r="K755" s="42"/>
      <c r="L755" s="38"/>
      <c r="M755" s="38"/>
      <c r="N755" s="186"/>
      <c r="O755" s="186"/>
    </row>
    <row r="756">
      <c r="A756" s="79"/>
      <c r="B756" s="183"/>
      <c r="C756" s="70"/>
      <c r="D756" s="70"/>
      <c r="E756" s="70"/>
      <c r="F756" s="182"/>
      <c r="G756" s="184"/>
      <c r="H756" s="184"/>
      <c r="I756" s="33"/>
      <c r="J756" s="185"/>
      <c r="K756" s="42"/>
      <c r="L756" s="38"/>
      <c r="M756" s="38"/>
      <c r="N756" s="186"/>
      <c r="O756" s="186"/>
    </row>
    <row r="757">
      <c r="A757" s="79"/>
      <c r="B757" s="183"/>
      <c r="C757" s="70"/>
      <c r="D757" s="70"/>
      <c r="E757" s="70"/>
      <c r="F757" s="182"/>
      <c r="G757" s="184"/>
      <c r="H757" s="184"/>
      <c r="I757" s="33"/>
      <c r="J757" s="185"/>
      <c r="K757" s="42"/>
      <c r="L757" s="38"/>
      <c r="M757" s="38"/>
      <c r="N757" s="186"/>
      <c r="O757" s="186"/>
    </row>
    <row r="758">
      <c r="A758" s="79"/>
      <c r="B758" s="183"/>
      <c r="C758" s="70"/>
      <c r="D758" s="70"/>
      <c r="E758" s="70"/>
      <c r="F758" s="182"/>
      <c r="G758" s="184"/>
      <c r="H758" s="184"/>
      <c r="I758" s="33"/>
      <c r="J758" s="185"/>
      <c r="K758" s="42"/>
      <c r="L758" s="38"/>
      <c r="M758" s="38"/>
      <c r="N758" s="186"/>
      <c r="O758" s="186"/>
    </row>
    <row r="759">
      <c r="A759" s="79"/>
      <c r="B759" s="183"/>
      <c r="C759" s="70"/>
      <c r="D759" s="70"/>
      <c r="E759" s="70"/>
      <c r="F759" s="182"/>
      <c r="G759" s="184"/>
      <c r="H759" s="184"/>
      <c r="I759" s="33"/>
      <c r="J759" s="185"/>
      <c r="K759" s="42"/>
      <c r="L759" s="38"/>
      <c r="M759" s="38"/>
      <c r="N759" s="186"/>
      <c r="O759" s="186"/>
    </row>
    <row r="760">
      <c r="A760" s="79"/>
      <c r="B760" s="183"/>
      <c r="C760" s="70"/>
      <c r="D760" s="70"/>
      <c r="E760" s="70"/>
      <c r="F760" s="182"/>
      <c r="G760" s="184"/>
      <c r="H760" s="184"/>
      <c r="I760" s="33"/>
      <c r="J760" s="185"/>
      <c r="K760" s="42"/>
      <c r="L760" s="38"/>
      <c r="M760" s="38"/>
      <c r="N760" s="186"/>
      <c r="O760" s="186"/>
    </row>
    <row r="761">
      <c r="A761" s="79"/>
      <c r="B761" s="183"/>
      <c r="C761" s="70"/>
      <c r="D761" s="70"/>
      <c r="E761" s="70"/>
      <c r="F761" s="182"/>
      <c r="G761" s="184"/>
      <c r="H761" s="184"/>
      <c r="I761" s="33"/>
      <c r="J761" s="185"/>
      <c r="K761" s="42"/>
      <c r="L761" s="38"/>
      <c r="M761" s="38"/>
      <c r="N761" s="186"/>
      <c r="O761" s="186"/>
    </row>
    <row r="762">
      <c r="A762" s="79"/>
      <c r="B762" s="183"/>
      <c r="C762" s="70"/>
      <c r="D762" s="70"/>
      <c r="E762" s="70"/>
      <c r="F762" s="182"/>
      <c r="G762" s="184"/>
      <c r="H762" s="184"/>
      <c r="I762" s="33"/>
      <c r="J762" s="185"/>
      <c r="K762" s="42"/>
      <c r="L762" s="38"/>
      <c r="M762" s="38"/>
      <c r="N762" s="186"/>
      <c r="O762" s="186"/>
    </row>
    <row r="763">
      <c r="A763" s="79"/>
      <c r="B763" s="183"/>
      <c r="C763" s="70"/>
      <c r="D763" s="70"/>
      <c r="E763" s="70"/>
      <c r="F763" s="182"/>
      <c r="G763" s="184"/>
      <c r="H763" s="184"/>
      <c r="I763" s="33"/>
      <c r="J763" s="185"/>
      <c r="K763" s="42"/>
      <c r="L763" s="38"/>
      <c r="M763" s="38"/>
      <c r="N763" s="186"/>
      <c r="O763" s="186"/>
    </row>
    <row r="764">
      <c r="A764" s="79"/>
      <c r="B764" s="183"/>
      <c r="C764" s="70"/>
      <c r="D764" s="70"/>
      <c r="E764" s="70"/>
      <c r="F764" s="182"/>
      <c r="G764" s="184"/>
      <c r="H764" s="184"/>
      <c r="I764" s="33"/>
      <c r="J764" s="185"/>
      <c r="K764" s="42"/>
      <c r="L764" s="38"/>
      <c r="M764" s="38"/>
      <c r="N764" s="186"/>
      <c r="O764" s="186"/>
    </row>
    <row r="765">
      <c r="A765" s="79"/>
      <c r="B765" s="183"/>
      <c r="C765" s="70"/>
      <c r="D765" s="70"/>
      <c r="E765" s="70"/>
      <c r="F765" s="182"/>
      <c r="G765" s="184"/>
      <c r="H765" s="184"/>
      <c r="I765" s="33"/>
      <c r="J765" s="185"/>
      <c r="K765" s="42"/>
      <c r="L765" s="38"/>
      <c r="M765" s="38"/>
      <c r="N765" s="186"/>
      <c r="O765" s="186"/>
    </row>
    <row r="766">
      <c r="A766" s="79"/>
      <c r="B766" s="183"/>
      <c r="C766" s="70"/>
      <c r="D766" s="70"/>
      <c r="E766" s="70"/>
      <c r="F766" s="182"/>
      <c r="G766" s="184"/>
      <c r="H766" s="184"/>
      <c r="I766" s="33"/>
      <c r="J766" s="185"/>
      <c r="K766" s="42"/>
      <c r="L766" s="38"/>
      <c r="M766" s="38"/>
      <c r="N766" s="186"/>
      <c r="O766" s="186"/>
    </row>
    <row r="767">
      <c r="A767" s="79"/>
      <c r="B767" s="183"/>
      <c r="C767" s="70"/>
      <c r="D767" s="70"/>
      <c r="E767" s="70"/>
      <c r="F767" s="182"/>
      <c r="G767" s="184"/>
      <c r="H767" s="184"/>
      <c r="I767" s="33"/>
      <c r="J767" s="185"/>
      <c r="K767" s="42"/>
      <c r="L767" s="38"/>
      <c r="M767" s="38"/>
      <c r="N767" s="186"/>
      <c r="O767" s="186"/>
    </row>
    <row r="768">
      <c r="A768" s="79"/>
      <c r="B768" s="183"/>
      <c r="C768" s="70"/>
      <c r="D768" s="70"/>
      <c r="E768" s="70"/>
      <c r="F768" s="182"/>
      <c r="G768" s="184"/>
      <c r="H768" s="184"/>
      <c r="I768" s="33"/>
      <c r="J768" s="185"/>
      <c r="K768" s="42"/>
      <c r="L768" s="38"/>
      <c r="M768" s="38"/>
      <c r="N768" s="186"/>
      <c r="O768" s="186"/>
    </row>
    <row r="769">
      <c r="A769" s="79"/>
      <c r="B769" s="183"/>
      <c r="C769" s="70"/>
      <c r="D769" s="70"/>
      <c r="E769" s="70"/>
      <c r="F769" s="182"/>
      <c r="G769" s="184"/>
      <c r="H769" s="184"/>
      <c r="I769" s="33"/>
      <c r="J769" s="185"/>
      <c r="K769" s="42"/>
      <c r="L769" s="38"/>
      <c r="M769" s="38"/>
      <c r="N769" s="186"/>
      <c r="O769" s="186"/>
    </row>
    <row r="770">
      <c r="A770" s="79"/>
      <c r="B770" s="183"/>
      <c r="C770" s="70"/>
      <c r="D770" s="70"/>
      <c r="E770" s="70"/>
      <c r="F770" s="182"/>
      <c r="G770" s="184"/>
      <c r="H770" s="184"/>
      <c r="I770" s="33"/>
      <c r="J770" s="185"/>
      <c r="K770" s="42"/>
      <c r="L770" s="38"/>
      <c r="M770" s="38"/>
      <c r="N770" s="186"/>
      <c r="O770" s="186"/>
    </row>
    <row r="771">
      <c r="A771" s="79"/>
      <c r="B771" s="183"/>
      <c r="C771" s="70"/>
      <c r="D771" s="70"/>
      <c r="E771" s="70"/>
      <c r="F771" s="182"/>
      <c r="G771" s="184"/>
      <c r="H771" s="184"/>
      <c r="I771" s="33"/>
      <c r="J771" s="185"/>
      <c r="K771" s="42"/>
      <c r="L771" s="38"/>
      <c r="M771" s="38"/>
      <c r="N771" s="186"/>
      <c r="O771" s="186"/>
    </row>
    <row r="772">
      <c r="A772" s="79"/>
      <c r="B772" s="183"/>
      <c r="C772" s="70"/>
      <c r="D772" s="70"/>
      <c r="E772" s="70"/>
      <c r="F772" s="182"/>
      <c r="G772" s="184"/>
      <c r="H772" s="184"/>
      <c r="I772" s="33"/>
      <c r="J772" s="185"/>
      <c r="K772" s="42"/>
      <c r="L772" s="38"/>
      <c r="M772" s="38"/>
      <c r="N772" s="186"/>
      <c r="O772" s="186"/>
    </row>
    <row r="773">
      <c r="A773" s="79"/>
      <c r="B773" s="183"/>
      <c r="C773" s="70"/>
      <c r="D773" s="70"/>
      <c r="E773" s="70"/>
      <c r="F773" s="182"/>
      <c r="G773" s="184"/>
      <c r="H773" s="184"/>
      <c r="I773" s="33"/>
      <c r="J773" s="185"/>
      <c r="K773" s="42"/>
      <c r="L773" s="38"/>
      <c r="M773" s="38"/>
      <c r="N773" s="186"/>
      <c r="O773" s="186"/>
    </row>
    <row r="774">
      <c r="A774" s="79"/>
      <c r="B774" s="183"/>
      <c r="C774" s="70"/>
      <c r="D774" s="70"/>
      <c r="E774" s="70"/>
      <c r="F774" s="182"/>
      <c r="G774" s="184"/>
      <c r="H774" s="184"/>
      <c r="I774" s="33"/>
      <c r="J774" s="185"/>
      <c r="K774" s="42"/>
      <c r="L774" s="38"/>
      <c r="M774" s="38"/>
      <c r="N774" s="186"/>
      <c r="O774" s="186"/>
    </row>
    <row r="775">
      <c r="A775" s="79"/>
      <c r="B775" s="183"/>
      <c r="C775" s="70"/>
      <c r="D775" s="70"/>
      <c r="E775" s="70"/>
      <c r="F775" s="182"/>
      <c r="G775" s="184"/>
      <c r="H775" s="184"/>
      <c r="I775" s="33"/>
      <c r="J775" s="185"/>
      <c r="K775" s="42"/>
      <c r="L775" s="38"/>
      <c r="M775" s="38"/>
      <c r="N775" s="186"/>
      <c r="O775" s="186"/>
    </row>
    <row r="776">
      <c r="A776" s="79"/>
      <c r="B776" s="183"/>
      <c r="C776" s="70"/>
      <c r="D776" s="70"/>
      <c r="E776" s="70"/>
      <c r="F776" s="182"/>
      <c r="G776" s="184"/>
      <c r="H776" s="184"/>
      <c r="I776" s="33"/>
      <c r="J776" s="185"/>
      <c r="K776" s="42"/>
      <c r="L776" s="38"/>
      <c r="M776" s="38"/>
      <c r="N776" s="186"/>
      <c r="O776" s="186"/>
    </row>
    <row r="777">
      <c r="A777" s="79"/>
      <c r="B777" s="183"/>
      <c r="C777" s="70"/>
      <c r="D777" s="70"/>
      <c r="E777" s="70"/>
      <c r="F777" s="182"/>
      <c r="G777" s="184"/>
      <c r="H777" s="184"/>
      <c r="I777" s="33"/>
      <c r="J777" s="185"/>
      <c r="K777" s="42"/>
      <c r="L777" s="38"/>
      <c r="M777" s="38"/>
      <c r="N777" s="186"/>
      <c r="O777" s="186"/>
    </row>
    <row r="778">
      <c r="A778" s="79"/>
      <c r="B778" s="183"/>
      <c r="C778" s="70"/>
      <c r="D778" s="70"/>
      <c r="E778" s="70"/>
      <c r="F778" s="182"/>
      <c r="G778" s="184"/>
      <c r="H778" s="184"/>
      <c r="I778" s="33"/>
      <c r="J778" s="185"/>
      <c r="K778" s="42"/>
      <c r="L778" s="38"/>
      <c r="M778" s="38"/>
      <c r="N778" s="186"/>
      <c r="O778" s="186"/>
    </row>
    <row r="779">
      <c r="A779" s="79"/>
      <c r="B779" s="183"/>
      <c r="C779" s="70"/>
      <c r="D779" s="70"/>
      <c r="E779" s="70"/>
      <c r="F779" s="182"/>
      <c r="G779" s="184"/>
      <c r="H779" s="184"/>
      <c r="I779" s="33"/>
      <c r="J779" s="185"/>
      <c r="K779" s="42"/>
      <c r="L779" s="38"/>
      <c r="M779" s="38"/>
      <c r="N779" s="186"/>
      <c r="O779" s="186"/>
    </row>
    <row r="780">
      <c r="A780" s="79"/>
      <c r="B780" s="183"/>
      <c r="C780" s="70"/>
      <c r="D780" s="70"/>
      <c r="E780" s="70"/>
      <c r="F780" s="182"/>
      <c r="G780" s="184"/>
      <c r="H780" s="184"/>
      <c r="I780" s="33"/>
      <c r="J780" s="185"/>
      <c r="K780" s="42"/>
      <c r="L780" s="38"/>
      <c r="M780" s="38"/>
      <c r="N780" s="186"/>
      <c r="O780" s="186"/>
    </row>
    <row r="781">
      <c r="A781" s="79"/>
      <c r="B781" s="183"/>
      <c r="C781" s="70"/>
      <c r="D781" s="70"/>
      <c r="E781" s="70"/>
      <c r="F781" s="182"/>
      <c r="G781" s="184"/>
      <c r="H781" s="184"/>
      <c r="I781" s="33"/>
      <c r="J781" s="185"/>
      <c r="K781" s="42"/>
      <c r="L781" s="38"/>
      <c r="M781" s="38"/>
      <c r="N781" s="186"/>
      <c r="O781" s="186"/>
    </row>
    <row r="782">
      <c r="A782" s="79"/>
      <c r="B782" s="183"/>
      <c r="C782" s="70"/>
      <c r="D782" s="70"/>
      <c r="E782" s="70"/>
      <c r="F782" s="182"/>
      <c r="G782" s="184"/>
      <c r="H782" s="184"/>
      <c r="I782" s="33"/>
      <c r="J782" s="185"/>
      <c r="K782" s="42"/>
      <c r="L782" s="38"/>
      <c r="M782" s="38"/>
      <c r="N782" s="186"/>
      <c r="O782" s="186"/>
    </row>
    <row r="783">
      <c r="A783" s="79"/>
      <c r="B783" s="183"/>
      <c r="C783" s="70"/>
      <c r="D783" s="70"/>
      <c r="E783" s="70"/>
      <c r="F783" s="182"/>
      <c r="G783" s="184"/>
      <c r="H783" s="184"/>
      <c r="I783" s="33"/>
      <c r="J783" s="185"/>
      <c r="K783" s="42"/>
      <c r="L783" s="38"/>
      <c r="M783" s="38"/>
      <c r="N783" s="186"/>
      <c r="O783" s="186"/>
    </row>
    <row r="784">
      <c r="A784" s="79"/>
      <c r="B784" s="183"/>
      <c r="C784" s="70"/>
      <c r="D784" s="70"/>
      <c r="E784" s="70"/>
      <c r="F784" s="182"/>
      <c r="G784" s="184"/>
      <c r="H784" s="184"/>
      <c r="I784" s="33"/>
      <c r="J784" s="185"/>
      <c r="K784" s="42"/>
      <c r="L784" s="38"/>
      <c r="M784" s="38"/>
      <c r="N784" s="186"/>
      <c r="O784" s="186"/>
    </row>
    <row r="785">
      <c r="A785" s="79"/>
      <c r="B785" s="183"/>
      <c r="C785" s="70"/>
      <c r="D785" s="70"/>
      <c r="E785" s="70"/>
      <c r="F785" s="182"/>
      <c r="G785" s="184"/>
      <c r="H785" s="184"/>
      <c r="I785" s="33"/>
      <c r="J785" s="185"/>
      <c r="K785" s="42"/>
      <c r="L785" s="38"/>
      <c r="M785" s="38"/>
      <c r="N785" s="186"/>
      <c r="O785" s="186"/>
    </row>
    <row r="786">
      <c r="A786" s="79"/>
      <c r="B786" s="183"/>
      <c r="C786" s="70"/>
      <c r="D786" s="70"/>
      <c r="E786" s="70"/>
      <c r="F786" s="182"/>
      <c r="G786" s="184"/>
      <c r="H786" s="184"/>
      <c r="I786" s="33"/>
      <c r="J786" s="185"/>
      <c r="K786" s="42"/>
      <c r="L786" s="38"/>
      <c r="M786" s="38"/>
      <c r="N786" s="186"/>
      <c r="O786" s="186"/>
    </row>
    <row r="787">
      <c r="A787" s="79"/>
      <c r="B787" s="183"/>
      <c r="C787" s="70"/>
      <c r="D787" s="70"/>
      <c r="E787" s="70"/>
      <c r="F787" s="182"/>
      <c r="G787" s="184"/>
      <c r="H787" s="184"/>
      <c r="I787" s="33"/>
      <c r="J787" s="185"/>
      <c r="K787" s="42"/>
      <c r="L787" s="38"/>
      <c r="M787" s="38"/>
      <c r="N787" s="186"/>
      <c r="O787" s="186"/>
    </row>
    <row r="788">
      <c r="A788" s="79"/>
      <c r="B788" s="183"/>
      <c r="C788" s="70"/>
      <c r="D788" s="70"/>
      <c r="E788" s="70"/>
      <c r="F788" s="182"/>
      <c r="G788" s="184"/>
      <c r="H788" s="184"/>
      <c r="I788" s="33"/>
      <c r="J788" s="185"/>
      <c r="K788" s="42"/>
      <c r="L788" s="38"/>
      <c r="M788" s="38"/>
      <c r="N788" s="186"/>
      <c r="O788" s="186"/>
    </row>
    <row r="789">
      <c r="A789" s="79"/>
      <c r="B789" s="183"/>
      <c r="C789" s="70"/>
      <c r="D789" s="70"/>
      <c r="E789" s="70"/>
      <c r="F789" s="182"/>
      <c r="G789" s="184"/>
      <c r="H789" s="184"/>
      <c r="I789" s="33"/>
      <c r="J789" s="185"/>
      <c r="K789" s="42"/>
      <c r="L789" s="38"/>
      <c r="M789" s="38"/>
      <c r="N789" s="186"/>
      <c r="O789" s="186"/>
    </row>
    <row r="790">
      <c r="A790" s="79"/>
      <c r="B790" s="183"/>
      <c r="C790" s="70"/>
      <c r="D790" s="70"/>
      <c r="E790" s="70"/>
      <c r="F790" s="182"/>
      <c r="G790" s="184"/>
      <c r="H790" s="184"/>
      <c r="I790" s="33"/>
      <c r="J790" s="185"/>
      <c r="K790" s="42"/>
      <c r="L790" s="38"/>
      <c r="M790" s="38"/>
      <c r="N790" s="186"/>
      <c r="O790" s="186"/>
    </row>
    <row r="791">
      <c r="A791" s="79"/>
      <c r="B791" s="183"/>
      <c r="C791" s="70"/>
      <c r="D791" s="70"/>
      <c r="E791" s="70"/>
      <c r="F791" s="182"/>
      <c r="G791" s="184"/>
      <c r="H791" s="184"/>
      <c r="I791" s="33"/>
      <c r="J791" s="185"/>
      <c r="K791" s="42"/>
      <c r="L791" s="38"/>
      <c r="M791" s="38"/>
      <c r="N791" s="186"/>
      <c r="O791" s="186"/>
    </row>
    <row r="792">
      <c r="A792" s="79"/>
      <c r="B792" s="183"/>
      <c r="C792" s="70"/>
      <c r="D792" s="70"/>
      <c r="E792" s="70"/>
      <c r="F792" s="182"/>
      <c r="G792" s="184"/>
      <c r="H792" s="184"/>
      <c r="I792" s="33"/>
      <c r="J792" s="185"/>
      <c r="K792" s="42"/>
      <c r="L792" s="38"/>
      <c r="M792" s="38"/>
      <c r="N792" s="186"/>
      <c r="O792" s="186"/>
    </row>
    <row r="793">
      <c r="A793" s="79"/>
      <c r="B793" s="183"/>
      <c r="C793" s="70"/>
      <c r="D793" s="70"/>
      <c r="E793" s="70"/>
      <c r="F793" s="182"/>
      <c r="G793" s="184"/>
      <c r="H793" s="184"/>
      <c r="I793" s="33"/>
      <c r="J793" s="185"/>
      <c r="K793" s="42"/>
      <c r="L793" s="38"/>
      <c r="M793" s="38"/>
      <c r="N793" s="186"/>
      <c r="O793" s="186"/>
    </row>
    <row r="794">
      <c r="A794" s="79"/>
      <c r="B794" s="183"/>
      <c r="C794" s="70"/>
      <c r="D794" s="70"/>
      <c r="E794" s="70"/>
      <c r="F794" s="182"/>
      <c r="G794" s="184"/>
      <c r="H794" s="184"/>
      <c r="I794" s="33"/>
      <c r="J794" s="185"/>
      <c r="K794" s="42"/>
      <c r="L794" s="38"/>
      <c r="M794" s="38"/>
      <c r="N794" s="186"/>
      <c r="O794" s="186"/>
    </row>
    <row r="795">
      <c r="A795" s="79"/>
      <c r="B795" s="183"/>
      <c r="C795" s="70"/>
      <c r="D795" s="70"/>
      <c r="E795" s="70"/>
      <c r="F795" s="182"/>
      <c r="G795" s="184"/>
      <c r="H795" s="184"/>
      <c r="I795" s="33"/>
      <c r="J795" s="185"/>
      <c r="K795" s="42"/>
      <c r="L795" s="38"/>
      <c r="M795" s="38"/>
      <c r="N795" s="186"/>
      <c r="O795" s="186"/>
    </row>
    <row r="796">
      <c r="A796" s="79"/>
      <c r="B796" s="183"/>
      <c r="C796" s="70"/>
      <c r="D796" s="70"/>
      <c r="E796" s="70"/>
      <c r="F796" s="182"/>
      <c r="G796" s="184"/>
      <c r="H796" s="184"/>
      <c r="I796" s="33"/>
      <c r="J796" s="185"/>
      <c r="K796" s="42"/>
      <c r="L796" s="38"/>
      <c r="M796" s="38"/>
      <c r="N796" s="186"/>
      <c r="O796" s="186"/>
    </row>
    <row r="797">
      <c r="A797" s="79"/>
      <c r="B797" s="183"/>
      <c r="C797" s="70"/>
      <c r="D797" s="70"/>
      <c r="E797" s="70"/>
      <c r="F797" s="182"/>
      <c r="G797" s="184"/>
      <c r="H797" s="184"/>
      <c r="I797" s="33"/>
      <c r="J797" s="185"/>
      <c r="K797" s="42"/>
      <c r="L797" s="38"/>
      <c r="M797" s="38"/>
      <c r="N797" s="186"/>
      <c r="O797" s="186"/>
    </row>
    <row r="798">
      <c r="A798" s="79"/>
      <c r="B798" s="183"/>
      <c r="C798" s="70"/>
      <c r="D798" s="70"/>
      <c r="E798" s="70"/>
      <c r="F798" s="182"/>
      <c r="G798" s="184"/>
      <c r="H798" s="184"/>
      <c r="I798" s="33"/>
      <c r="J798" s="185"/>
      <c r="K798" s="42"/>
      <c r="L798" s="38"/>
      <c r="M798" s="38"/>
      <c r="N798" s="186"/>
      <c r="O798" s="186"/>
    </row>
    <row r="799">
      <c r="A799" s="79"/>
      <c r="B799" s="183"/>
      <c r="C799" s="70"/>
      <c r="D799" s="70"/>
      <c r="E799" s="70"/>
      <c r="F799" s="182"/>
      <c r="G799" s="184"/>
      <c r="H799" s="184"/>
      <c r="I799" s="33"/>
      <c r="J799" s="185"/>
      <c r="K799" s="42"/>
      <c r="L799" s="38"/>
      <c r="M799" s="38"/>
      <c r="N799" s="186"/>
      <c r="O799" s="186"/>
    </row>
    <row r="800">
      <c r="A800" s="79"/>
      <c r="B800" s="183"/>
      <c r="C800" s="70"/>
      <c r="D800" s="70"/>
      <c r="E800" s="70"/>
      <c r="F800" s="182"/>
      <c r="G800" s="184"/>
      <c r="H800" s="184"/>
      <c r="I800" s="33"/>
      <c r="J800" s="185"/>
      <c r="K800" s="42"/>
      <c r="L800" s="38"/>
      <c r="M800" s="38"/>
      <c r="N800" s="186"/>
      <c r="O800" s="186"/>
    </row>
    <row r="801">
      <c r="A801" s="79"/>
      <c r="B801" s="183"/>
      <c r="C801" s="70"/>
      <c r="D801" s="70"/>
      <c r="E801" s="70"/>
      <c r="F801" s="182"/>
      <c r="G801" s="184"/>
      <c r="H801" s="184"/>
      <c r="I801" s="33"/>
      <c r="J801" s="185"/>
      <c r="K801" s="42"/>
      <c r="L801" s="38"/>
      <c r="M801" s="38"/>
      <c r="N801" s="186"/>
      <c r="O801" s="186"/>
    </row>
    <row r="802">
      <c r="A802" s="79"/>
      <c r="B802" s="183"/>
      <c r="C802" s="70"/>
      <c r="D802" s="70"/>
      <c r="E802" s="70"/>
      <c r="F802" s="182"/>
      <c r="G802" s="184"/>
      <c r="H802" s="184"/>
      <c r="I802" s="33"/>
      <c r="J802" s="185"/>
      <c r="K802" s="42"/>
      <c r="L802" s="38"/>
      <c r="M802" s="38"/>
      <c r="N802" s="186"/>
      <c r="O802" s="186"/>
    </row>
    <row r="803">
      <c r="A803" s="79"/>
      <c r="B803" s="183"/>
      <c r="C803" s="70"/>
      <c r="D803" s="70"/>
      <c r="E803" s="70"/>
      <c r="F803" s="182"/>
      <c r="G803" s="184"/>
      <c r="H803" s="184"/>
      <c r="I803" s="33"/>
      <c r="J803" s="185"/>
      <c r="K803" s="42"/>
      <c r="L803" s="38"/>
      <c r="M803" s="38"/>
      <c r="N803" s="186"/>
      <c r="O803" s="186"/>
    </row>
    <row r="804">
      <c r="A804" s="79"/>
      <c r="B804" s="183"/>
      <c r="C804" s="70"/>
      <c r="D804" s="70"/>
      <c r="E804" s="70"/>
      <c r="F804" s="182"/>
      <c r="G804" s="184"/>
      <c r="H804" s="184"/>
      <c r="I804" s="33"/>
      <c r="J804" s="185"/>
      <c r="K804" s="42"/>
      <c r="L804" s="38"/>
      <c r="M804" s="38"/>
      <c r="N804" s="186"/>
      <c r="O804" s="186"/>
    </row>
    <row r="805">
      <c r="A805" s="79"/>
      <c r="B805" s="183"/>
      <c r="C805" s="70"/>
      <c r="D805" s="70"/>
      <c r="E805" s="70"/>
      <c r="F805" s="182"/>
      <c r="G805" s="184"/>
      <c r="H805" s="184"/>
      <c r="I805" s="33"/>
      <c r="J805" s="185"/>
      <c r="K805" s="42"/>
      <c r="L805" s="38"/>
      <c r="M805" s="38"/>
      <c r="N805" s="186"/>
      <c r="O805" s="186"/>
    </row>
    <row r="806">
      <c r="A806" s="79"/>
      <c r="B806" s="183"/>
      <c r="C806" s="70"/>
      <c r="D806" s="70"/>
      <c r="E806" s="70"/>
      <c r="F806" s="182"/>
      <c r="G806" s="184"/>
      <c r="H806" s="184"/>
      <c r="I806" s="33"/>
      <c r="J806" s="185"/>
      <c r="K806" s="42"/>
      <c r="L806" s="38"/>
      <c r="M806" s="38"/>
      <c r="N806" s="186"/>
      <c r="O806" s="186"/>
    </row>
    <row r="807">
      <c r="A807" s="79"/>
      <c r="B807" s="183"/>
      <c r="C807" s="70"/>
      <c r="D807" s="70"/>
      <c r="E807" s="70"/>
      <c r="F807" s="182"/>
      <c r="G807" s="184"/>
      <c r="H807" s="184"/>
      <c r="I807" s="33"/>
      <c r="J807" s="185"/>
      <c r="K807" s="42"/>
      <c r="L807" s="38"/>
      <c r="M807" s="38"/>
      <c r="N807" s="186"/>
      <c r="O807" s="186"/>
    </row>
    <row r="808">
      <c r="A808" s="79"/>
      <c r="B808" s="183"/>
      <c r="C808" s="70"/>
      <c r="D808" s="70"/>
      <c r="E808" s="70"/>
      <c r="F808" s="182"/>
      <c r="G808" s="184"/>
      <c r="H808" s="184"/>
      <c r="I808" s="33"/>
      <c r="J808" s="185"/>
      <c r="K808" s="42"/>
      <c r="L808" s="38"/>
      <c r="M808" s="38"/>
      <c r="N808" s="186"/>
      <c r="O808" s="186"/>
    </row>
    <row r="809">
      <c r="A809" s="79"/>
      <c r="B809" s="183"/>
      <c r="C809" s="70"/>
      <c r="D809" s="70"/>
      <c r="E809" s="70"/>
      <c r="F809" s="182"/>
      <c r="G809" s="184"/>
      <c r="H809" s="184"/>
      <c r="I809" s="33"/>
      <c r="J809" s="185"/>
      <c r="K809" s="42"/>
      <c r="L809" s="38"/>
      <c r="M809" s="38"/>
      <c r="N809" s="186"/>
      <c r="O809" s="186"/>
    </row>
    <row r="810">
      <c r="A810" s="79"/>
      <c r="B810" s="183"/>
      <c r="C810" s="70"/>
      <c r="D810" s="70"/>
      <c r="E810" s="70"/>
      <c r="F810" s="182"/>
      <c r="G810" s="184"/>
      <c r="H810" s="184"/>
      <c r="I810" s="33"/>
      <c r="J810" s="185"/>
      <c r="K810" s="42"/>
      <c r="L810" s="38"/>
      <c r="M810" s="38"/>
      <c r="N810" s="186"/>
      <c r="O810" s="186"/>
    </row>
    <row r="811">
      <c r="A811" s="79"/>
      <c r="B811" s="183"/>
      <c r="C811" s="70"/>
      <c r="D811" s="70"/>
      <c r="E811" s="70"/>
      <c r="F811" s="182"/>
      <c r="G811" s="184"/>
      <c r="H811" s="184"/>
      <c r="I811" s="33"/>
      <c r="J811" s="185"/>
      <c r="K811" s="42"/>
      <c r="L811" s="38"/>
      <c r="M811" s="38"/>
      <c r="N811" s="186"/>
      <c r="O811" s="186"/>
    </row>
    <row r="812">
      <c r="A812" s="79"/>
      <c r="B812" s="183"/>
      <c r="C812" s="70"/>
      <c r="D812" s="70"/>
      <c r="E812" s="70"/>
      <c r="F812" s="182"/>
      <c r="G812" s="184"/>
      <c r="H812" s="184"/>
      <c r="I812" s="33"/>
      <c r="J812" s="185"/>
      <c r="K812" s="42"/>
      <c r="L812" s="38"/>
      <c r="M812" s="38"/>
      <c r="N812" s="186"/>
      <c r="O812" s="186"/>
    </row>
    <row r="813">
      <c r="A813" s="79"/>
      <c r="B813" s="183"/>
      <c r="C813" s="70"/>
      <c r="D813" s="70"/>
      <c r="E813" s="70"/>
      <c r="F813" s="182"/>
      <c r="G813" s="184"/>
      <c r="H813" s="184"/>
      <c r="I813" s="33"/>
      <c r="J813" s="185"/>
      <c r="K813" s="42"/>
      <c r="L813" s="38"/>
      <c r="M813" s="38"/>
      <c r="N813" s="186"/>
      <c r="O813" s="186"/>
    </row>
    <row r="814">
      <c r="A814" s="79"/>
      <c r="B814" s="183"/>
      <c r="C814" s="70"/>
      <c r="D814" s="70"/>
      <c r="E814" s="70"/>
      <c r="F814" s="182"/>
      <c r="G814" s="184"/>
      <c r="H814" s="184"/>
      <c r="I814" s="33"/>
      <c r="J814" s="185"/>
      <c r="K814" s="42"/>
      <c r="L814" s="38"/>
      <c r="M814" s="38"/>
      <c r="N814" s="186"/>
      <c r="O814" s="186"/>
    </row>
    <row r="815">
      <c r="A815" s="79"/>
      <c r="B815" s="183"/>
      <c r="C815" s="70"/>
      <c r="D815" s="70"/>
      <c r="E815" s="70"/>
      <c r="F815" s="182"/>
      <c r="G815" s="184"/>
      <c r="H815" s="184"/>
      <c r="I815" s="33"/>
      <c r="J815" s="185"/>
      <c r="K815" s="42"/>
      <c r="L815" s="38"/>
      <c r="M815" s="38"/>
      <c r="N815" s="186"/>
      <c r="O815" s="186"/>
    </row>
    <row r="816">
      <c r="A816" s="79"/>
      <c r="B816" s="183"/>
      <c r="C816" s="70"/>
      <c r="D816" s="70"/>
      <c r="E816" s="70"/>
      <c r="F816" s="182"/>
      <c r="G816" s="184"/>
      <c r="H816" s="184"/>
      <c r="I816" s="33"/>
      <c r="J816" s="185"/>
      <c r="K816" s="42"/>
      <c r="L816" s="38"/>
      <c r="M816" s="38"/>
      <c r="N816" s="186"/>
      <c r="O816" s="186"/>
    </row>
    <row r="817">
      <c r="A817" s="79"/>
      <c r="B817" s="183"/>
      <c r="C817" s="70"/>
      <c r="D817" s="70"/>
      <c r="E817" s="70"/>
      <c r="F817" s="182"/>
      <c r="G817" s="184"/>
      <c r="H817" s="184"/>
      <c r="I817" s="33"/>
      <c r="J817" s="185"/>
      <c r="K817" s="42"/>
      <c r="L817" s="38"/>
      <c r="M817" s="38"/>
      <c r="N817" s="186"/>
      <c r="O817" s="186"/>
    </row>
    <row r="818">
      <c r="A818" s="79"/>
      <c r="B818" s="183"/>
      <c r="C818" s="70"/>
      <c r="D818" s="70"/>
      <c r="E818" s="70"/>
      <c r="F818" s="182"/>
      <c r="G818" s="184"/>
      <c r="H818" s="184"/>
      <c r="I818" s="33"/>
      <c r="J818" s="185"/>
      <c r="K818" s="42"/>
      <c r="L818" s="38"/>
      <c r="M818" s="38"/>
      <c r="N818" s="186"/>
      <c r="O818" s="186"/>
    </row>
    <row r="819">
      <c r="A819" s="79"/>
      <c r="B819" s="183"/>
      <c r="C819" s="70"/>
      <c r="D819" s="70"/>
      <c r="E819" s="70"/>
      <c r="F819" s="182"/>
      <c r="G819" s="184"/>
      <c r="H819" s="184"/>
      <c r="I819" s="33"/>
      <c r="J819" s="185"/>
      <c r="K819" s="42"/>
      <c r="L819" s="38"/>
      <c r="M819" s="38"/>
      <c r="N819" s="186"/>
      <c r="O819" s="186"/>
    </row>
    <row r="820">
      <c r="A820" s="79"/>
      <c r="B820" s="183"/>
      <c r="C820" s="70"/>
      <c r="D820" s="70"/>
      <c r="E820" s="70"/>
      <c r="F820" s="182"/>
      <c r="G820" s="184"/>
      <c r="H820" s="184"/>
      <c r="I820" s="33"/>
      <c r="J820" s="185"/>
      <c r="K820" s="42"/>
      <c r="L820" s="38"/>
      <c r="M820" s="38"/>
      <c r="N820" s="186"/>
      <c r="O820" s="186"/>
    </row>
    <row r="821">
      <c r="A821" s="79"/>
      <c r="B821" s="183"/>
      <c r="C821" s="70"/>
      <c r="D821" s="70"/>
      <c r="E821" s="70"/>
      <c r="F821" s="182"/>
      <c r="G821" s="184"/>
      <c r="H821" s="184"/>
      <c r="I821" s="33"/>
      <c r="J821" s="185"/>
      <c r="K821" s="42"/>
      <c r="L821" s="38"/>
      <c r="M821" s="38"/>
      <c r="N821" s="186"/>
      <c r="O821" s="186"/>
    </row>
    <row r="822">
      <c r="A822" s="79"/>
      <c r="B822" s="183"/>
      <c r="C822" s="70"/>
      <c r="D822" s="70"/>
      <c r="E822" s="70"/>
      <c r="F822" s="182"/>
      <c r="G822" s="184"/>
      <c r="H822" s="184"/>
      <c r="I822" s="33"/>
      <c r="J822" s="185"/>
      <c r="K822" s="42"/>
      <c r="L822" s="38"/>
      <c r="M822" s="38"/>
      <c r="N822" s="186"/>
      <c r="O822" s="186"/>
    </row>
    <row r="823">
      <c r="A823" s="79"/>
      <c r="B823" s="183"/>
      <c r="C823" s="70"/>
      <c r="D823" s="70"/>
      <c r="E823" s="70"/>
      <c r="F823" s="182"/>
      <c r="G823" s="184"/>
      <c r="H823" s="184"/>
      <c r="I823" s="33"/>
      <c r="J823" s="185"/>
      <c r="K823" s="42"/>
      <c r="L823" s="38"/>
      <c r="M823" s="38"/>
      <c r="N823" s="186"/>
      <c r="O823" s="186"/>
    </row>
    <row r="824">
      <c r="A824" s="79"/>
      <c r="B824" s="183"/>
      <c r="C824" s="70"/>
      <c r="D824" s="70"/>
      <c r="E824" s="70"/>
      <c r="F824" s="182"/>
      <c r="G824" s="184"/>
      <c r="H824" s="184"/>
      <c r="I824" s="33"/>
      <c r="J824" s="185"/>
      <c r="K824" s="42"/>
      <c r="L824" s="38"/>
      <c r="M824" s="38"/>
      <c r="N824" s="186"/>
      <c r="O824" s="186"/>
    </row>
    <row r="825">
      <c r="A825" s="79"/>
      <c r="B825" s="183"/>
      <c r="C825" s="70"/>
      <c r="D825" s="70"/>
      <c r="E825" s="70"/>
      <c r="F825" s="182"/>
      <c r="G825" s="184"/>
      <c r="H825" s="184"/>
      <c r="I825" s="33"/>
      <c r="J825" s="185"/>
      <c r="K825" s="42"/>
      <c r="L825" s="38"/>
      <c r="M825" s="38"/>
      <c r="N825" s="186"/>
      <c r="O825" s="186"/>
    </row>
    <row r="826">
      <c r="A826" s="79"/>
      <c r="B826" s="183"/>
      <c r="C826" s="70"/>
      <c r="D826" s="70"/>
      <c r="E826" s="70"/>
      <c r="F826" s="182"/>
      <c r="G826" s="184"/>
      <c r="H826" s="184"/>
      <c r="I826" s="33"/>
      <c r="J826" s="185"/>
      <c r="K826" s="42"/>
      <c r="L826" s="38"/>
      <c r="M826" s="38"/>
      <c r="N826" s="186"/>
      <c r="O826" s="186"/>
    </row>
    <row r="827">
      <c r="A827" s="79"/>
      <c r="B827" s="183"/>
      <c r="C827" s="70"/>
      <c r="D827" s="70"/>
      <c r="E827" s="70"/>
      <c r="F827" s="182"/>
      <c r="G827" s="184"/>
      <c r="H827" s="184"/>
      <c r="I827" s="33"/>
      <c r="J827" s="185"/>
      <c r="K827" s="42"/>
      <c r="L827" s="38"/>
      <c r="M827" s="38"/>
      <c r="N827" s="186"/>
      <c r="O827" s="186"/>
    </row>
    <row r="828">
      <c r="A828" s="79"/>
      <c r="B828" s="183"/>
      <c r="C828" s="70"/>
      <c r="D828" s="70"/>
      <c r="E828" s="70"/>
      <c r="F828" s="182"/>
      <c r="G828" s="184"/>
      <c r="H828" s="184"/>
      <c r="I828" s="33"/>
      <c r="J828" s="185"/>
      <c r="K828" s="42"/>
      <c r="L828" s="38"/>
      <c r="M828" s="38"/>
      <c r="N828" s="186"/>
      <c r="O828" s="186"/>
    </row>
    <row r="829">
      <c r="A829" s="79"/>
      <c r="B829" s="183"/>
      <c r="C829" s="70"/>
      <c r="D829" s="70"/>
      <c r="E829" s="70"/>
      <c r="F829" s="182"/>
      <c r="G829" s="184"/>
      <c r="H829" s="184"/>
      <c r="I829" s="33"/>
      <c r="J829" s="185"/>
      <c r="K829" s="42"/>
      <c r="L829" s="38"/>
      <c r="M829" s="38"/>
      <c r="N829" s="186"/>
      <c r="O829" s="186"/>
    </row>
    <row r="830">
      <c r="A830" s="79"/>
      <c r="B830" s="183"/>
      <c r="C830" s="70"/>
      <c r="D830" s="70"/>
      <c r="E830" s="70"/>
      <c r="F830" s="182"/>
      <c r="G830" s="184"/>
      <c r="H830" s="184"/>
      <c r="I830" s="33"/>
      <c r="J830" s="185"/>
      <c r="K830" s="42"/>
      <c r="L830" s="38"/>
      <c r="M830" s="38"/>
      <c r="N830" s="186"/>
      <c r="O830" s="186"/>
    </row>
    <row r="831">
      <c r="A831" s="79"/>
      <c r="B831" s="183"/>
      <c r="C831" s="70"/>
      <c r="D831" s="70"/>
      <c r="E831" s="70"/>
      <c r="F831" s="182"/>
      <c r="G831" s="184"/>
      <c r="H831" s="184"/>
      <c r="I831" s="33"/>
      <c r="J831" s="185"/>
      <c r="K831" s="42"/>
      <c r="L831" s="38"/>
      <c r="M831" s="38"/>
      <c r="N831" s="186"/>
      <c r="O831" s="186"/>
    </row>
    <row r="832">
      <c r="A832" s="79"/>
      <c r="B832" s="183"/>
      <c r="C832" s="70"/>
      <c r="D832" s="70"/>
      <c r="E832" s="70"/>
      <c r="F832" s="182"/>
      <c r="G832" s="184"/>
      <c r="H832" s="184"/>
      <c r="I832" s="33"/>
      <c r="J832" s="185"/>
      <c r="K832" s="42"/>
      <c r="L832" s="38"/>
      <c r="M832" s="38"/>
      <c r="N832" s="186"/>
      <c r="O832" s="186"/>
    </row>
    <row r="833">
      <c r="A833" s="79"/>
      <c r="B833" s="183"/>
      <c r="C833" s="70"/>
      <c r="D833" s="70"/>
      <c r="E833" s="70"/>
      <c r="F833" s="182"/>
      <c r="G833" s="184"/>
      <c r="H833" s="184"/>
      <c r="I833" s="33"/>
      <c r="J833" s="185"/>
      <c r="K833" s="42"/>
      <c r="L833" s="38"/>
      <c r="M833" s="38"/>
      <c r="N833" s="186"/>
      <c r="O833" s="186"/>
    </row>
    <row r="834">
      <c r="A834" s="79"/>
      <c r="B834" s="183"/>
      <c r="C834" s="70"/>
      <c r="D834" s="70"/>
      <c r="E834" s="70"/>
      <c r="F834" s="182"/>
      <c r="G834" s="184"/>
      <c r="H834" s="184"/>
      <c r="I834" s="33"/>
      <c r="J834" s="185"/>
      <c r="K834" s="42"/>
      <c r="L834" s="38"/>
      <c r="M834" s="38"/>
      <c r="N834" s="186"/>
      <c r="O834" s="186"/>
    </row>
    <row r="835">
      <c r="A835" s="79"/>
      <c r="B835" s="183"/>
      <c r="C835" s="70"/>
      <c r="D835" s="70"/>
      <c r="E835" s="70"/>
      <c r="F835" s="182"/>
      <c r="G835" s="184"/>
      <c r="H835" s="184"/>
      <c r="I835" s="33"/>
      <c r="J835" s="185"/>
      <c r="K835" s="42"/>
      <c r="L835" s="38"/>
      <c r="M835" s="38"/>
      <c r="N835" s="186"/>
      <c r="O835" s="186"/>
    </row>
    <row r="836">
      <c r="A836" s="79"/>
      <c r="B836" s="183"/>
      <c r="C836" s="70"/>
      <c r="D836" s="70"/>
      <c r="E836" s="70"/>
      <c r="F836" s="182"/>
      <c r="G836" s="184"/>
      <c r="H836" s="184"/>
      <c r="I836" s="33"/>
      <c r="J836" s="185"/>
      <c r="K836" s="42"/>
      <c r="L836" s="38"/>
      <c r="M836" s="38"/>
      <c r="N836" s="186"/>
      <c r="O836" s="186"/>
    </row>
    <row r="837">
      <c r="A837" s="79"/>
      <c r="B837" s="183"/>
      <c r="C837" s="70"/>
      <c r="D837" s="70"/>
      <c r="E837" s="70"/>
      <c r="F837" s="182"/>
      <c r="G837" s="184"/>
      <c r="H837" s="184"/>
      <c r="I837" s="33"/>
      <c r="J837" s="185"/>
      <c r="K837" s="42"/>
      <c r="L837" s="38"/>
      <c r="M837" s="38"/>
      <c r="N837" s="186"/>
      <c r="O837" s="186"/>
    </row>
    <row r="838">
      <c r="A838" s="79"/>
      <c r="B838" s="183"/>
      <c r="C838" s="70"/>
      <c r="D838" s="70"/>
      <c r="E838" s="70"/>
      <c r="F838" s="182"/>
      <c r="G838" s="184"/>
      <c r="H838" s="184"/>
      <c r="I838" s="33"/>
      <c r="J838" s="185"/>
      <c r="K838" s="42"/>
      <c r="L838" s="38"/>
      <c r="M838" s="38"/>
      <c r="N838" s="186"/>
      <c r="O838" s="186"/>
    </row>
    <row r="839">
      <c r="A839" s="79"/>
      <c r="B839" s="183"/>
      <c r="C839" s="70"/>
      <c r="D839" s="70"/>
      <c r="E839" s="70"/>
      <c r="F839" s="182"/>
      <c r="G839" s="184"/>
      <c r="H839" s="184"/>
      <c r="I839" s="33"/>
      <c r="J839" s="185"/>
      <c r="K839" s="42"/>
      <c r="L839" s="38"/>
      <c r="M839" s="38"/>
      <c r="N839" s="186"/>
      <c r="O839" s="186"/>
    </row>
    <row r="840">
      <c r="A840" s="79"/>
      <c r="B840" s="183"/>
      <c r="C840" s="70"/>
      <c r="D840" s="70"/>
      <c r="E840" s="70"/>
      <c r="F840" s="182"/>
      <c r="G840" s="184"/>
      <c r="H840" s="184"/>
      <c r="I840" s="33"/>
      <c r="J840" s="185"/>
      <c r="K840" s="42"/>
      <c r="L840" s="38"/>
      <c r="M840" s="38"/>
      <c r="N840" s="186"/>
      <c r="O840" s="186"/>
    </row>
    <row r="841">
      <c r="A841" s="79"/>
      <c r="B841" s="183"/>
      <c r="C841" s="70"/>
      <c r="D841" s="70"/>
      <c r="E841" s="70"/>
      <c r="F841" s="182"/>
      <c r="G841" s="184"/>
      <c r="H841" s="184"/>
      <c r="I841" s="33"/>
      <c r="J841" s="185"/>
      <c r="K841" s="42"/>
      <c r="L841" s="38"/>
      <c r="M841" s="38"/>
      <c r="N841" s="186"/>
      <c r="O841" s="186"/>
    </row>
    <row r="842">
      <c r="A842" s="79"/>
      <c r="B842" s="183"/>
      <c r="C842" s="70"/>
      <c r="D842" s="70"/>
      <c r="E842" s="70"/>
      <c r="F842" s="182"/>
      <c r="G842" s="184"/>
      <c r="H842" s="184"/>
      <c r="I842" s="33"/>
      <c r="J842" s="185"/>
      <c r="K842" s="42"/>
      <c r="L842" s="38"/>
      <c r="M842" s="38"/>
      <c r="N842" s="186"/>
      <c r="O842" s="186"/>
    </row>
    <row r="843">
      <c r="A843" s="79"/>
      <c r="B843" s="183"/>
      <c r="C843" s="70"/>
      <c r="D843" s="70"/>
      <c r="E843" s="70"/>
      <c r="F843" s="182"/>
      <c r="G843" s="184"/>
      <c r="H843" s="184"/>
      <c r="I843" s="33"/>
      <c r="J843" s="185"/>
      <c r="K843" s="42"/>
      <c r="L843" s="38"/>
      <c r="M843" s="38"/>
      <c r="N843" s="186"/>
      <c r="O843" s="186"/>
    </row>
    <row r="844">
      <c r="A844" s="79"/>
      <c r="B844" s="183"/>
      <c r="C844" s="70"/>
      <c r="D844" s="70"/>
      <c r="E844" s="70"/>
      <c r="F844" s="182"/>
      <c r="G844" s="184"/>
      <c r="H844" s="184"/>
      <c r="I844" s="33"/>
      <c r="J844" s="185"/>
      <c r="K844" s="42"/>
      <c r="L844" s="38"/>
      <c r="M844" s="38"/>
      <c r="N844" s="186"/>
      <c r="O844" s="186"/>
    </row>
    <row r="845">
      <c r="A845" s="79"/>
      <c r="B845" s="183"/>
      <c r="C845" s="70"/>
      <c r="D845" s="70"/>
      <c r="E845" s="70"/>
      <c r="F845" s="182"/>
      <c r="G845" s="184"/>
      <c r="H845" s="184"/>
      <c r="I845" s="33"/>
      <c r="J845" s="185"/>
      <c r="K845" s="42"/>
      <c r="L845" s="38"/>
      <c r="M845" s="38"/>
      <c r="N845" s="186"/>
      <c r="O845" s="186"/>
    </row>
    <row r="846">
      <c r="A846" s="79"/>
      <c r="B846" s="183"/>
      <c r="C846" s="70"/>
      <c r="D846" s="70"/>
      <c r="E846" s="70"/>
      <c r="F846" s="182"/>
      <c r="G846" s="184"/>
      <c r="H846" s="184"/>
      <c r="I846" s="33"/>
      <c r="J846" s="185"/>
      <c r="K846" s="42"/>
      <c r="L846" s="38"/>
      <c r="M846" s="38"/>
      <c r="N846" s="186"/>
      <c r="O846" s="186"/>
    </row>
    <row r="847">
      <c r="A847" s="79"/>
      <c r="B847" s="183"/>
      <c r="C847" s="70"/>
      <c r="D847" s="70"/>
      <c r="E847" s="70"/>
      <c r="F847" s="182"/>
      <c r="G847" s="184"/>
      <c r="H847" s="184"/>
      <c r="I847" s="33"/>
      <c r="J847" s="185"/>
      <c r="K847" s="42"/>
      <c r="L847" s="38"/>
      <c r="M847" s="38"/>
      <c r="N847" s="186"/>
      <c r="O847" s="186"/>
    </row>
    <row r="848">
      <c r="A848" s="79"/>
      <c r="B848" s="183"/>
      <c r="C848" s="70"/>
      <c r="D848" s="70"/>
      <c r="E848" s="70"/>
      <c r="F848" s="182"/>
      <c r="G848" s="184"/>
      <c r="H848" s="184"/>
      <c r="I848" s="33"/>
      <c r="J848" s="185"/>
      <c r="K848" s="42"/>
      <c r="L848" s="38"/>
      <c r="M848" s="38"/>
      <c r="N848" s="186"/>
      <c r="O848" s="186"/>
    </row>
    <row r="849">
      <c r="A849" s="79"/>
      <c r="B849" s="183"/>
      <c r="C849" s="70"/>
      <c r="D849" s="70"/>
      <c r="E849" s="70"/>
      <c r="F849" s="182"/>
      <c r="G849" s="184"/>
      <c r="H849" s="184"/>
      <c r="I849" s="33"/>
      <c r="J849" s="185"/>
      <c r="K849" s="42"/>
      <c r="L849" s="38"/>
      <c r="M849" s="38"/>
      <c r="N849" s="186"/>
      <c r="O849" s="186"/>
    </row>
    <row r="850">
      <c r="A850" s="79"/>
      <c r="B850" s="183"/>
      <c r="C850" s="70"/>
      <c r="D850" s="70"/>
      <c r="E850" s="70"/>
      <c r="F850" s="182"/>
      <c r="G850" s="184"/>
      <c r="H850" s="184"/>
      <c r="I850" s="33"/>
      <c r="J850" s="185"/>
      <c r="K850" s="42"/>
      <c r="L850" s="38"/>
      <c r="M850" s="38"/>
      <c r="N850" s="186"/>
      <c r="O850" s="186"/>
    </row>
    <row r="851">
      <c r="A851" s="79"/>
      <c r="B851" s="183"/>
      <c r="C851" s="70"/>
      <c r="D851" s="70"/>
      <c r="E851" s="70"/>
      <c r="F851" s="182"/>
      <c r="G851" s="184"/>
      <c r="H851" s="184"/>
      <c r="I851" s="33"/>
      <c r="J851" s="185"/>
      <c r="K851" s="42"/>
      <c r="L851" s="38"/>
      <c r="M851" s="38"/>
      <c r="N851" s="186"/>
      <c r="O851" s="186"/>
    </row>
    <row r="852">
      <c r="A852" s="79"/>
      <c r="B852" s="183"/>
      <c r="C852" s="70"/>
      <c r="D852" s="70"/>
      <c r="E852" s="70"/>
      <c r="F852" s="182"/>
      <c r="G852" s="184"/>
      <c r="H852" s="184"/>
      <c r="I852" s="33"/>
      <c r="J852" s="185"/>
      <c r="K852" s="42"/>
      <c r="L852" s="38"/>
      <c r="M852" s="38"/>
      <c r="N852" s="186"/>
      <c r="O852" s="186"/>
    </row>
    <row r="853">
      <c r="A853" s="79"/>
      <c r="B853" s="183"/>
      <c r="C853" s="70"/>
      <c r="D853" s="70"/>
      <c r="E853" s="70"/>
      <c r="F853" s="182"/>
      <c r="G853" s="184"/>
      <c r="H853" s="184"/>
      <c r="I853" s="33"/>
      <c r="J853" s="185"/>
      <c r="K853" s="42"/>
      <c r="L853" s="38"/>
      <c r="M853" s="38"/>
      <c r="N853" s="186"/>
      <c r="O853" s="186"/>
    </row>
    <row r="854">
      <c r="A854" s="79"/>
      <c r="B854" s="183"/>
      <c r="C854" s="70"/>
      <c r="D854" s="70"/>
      <c r="E854" s="70"/>
      <c r="F854" s="182"/>
      <c r="G854" s="184"/>
      <c r="H854" s="184"/>
      <c r="I854" s="33"/>
      <c r="J854" s="185"/>
      <c r="K854" s="42"/>
      <c r="L854" s="38"/>
      <c r="M854" s="38"/>
      <c r="N854" s="186"/>
      <c r="O854" s="186"/>
    </row>
    <row r="855">
      <c r="A855" s="79"/>
      <c r="B855" s="183"/>
      <c r="C855" s="70"/>
      <c r="D855" s="70"/>
      <c r="E855" s="70"/>
      <c r="F855" s="182"/>
      <c r="G855" s="184"/>
      <c r="H855" s="184"/>
      <c r="I855" s="33"/>
      <c r="J855" s="185"/>
      <c r="K855" s="42"/>
      <c r="L855" s="38"/>
      <c r="M855" s="38"/>
      <c r="N855" s="186"/>
      <c r="O855" s="186"/>
    </row>
    <row r="856">
      <c r="A856" s="79"/>
      <c r="B856" s="183"/>
      <c r="C856" s="70"/>
      <c r="D856" s="70"/>
      <c r="E856" s="70"/>
      <c r="F856" s="182"/>
      <c r="G856" s="184"/>
      <c r="H856" s="184"/>
      <c r="I856" s="33"/>
      <c r="J856" s="185"/>
      <c r="K856" s="42"/>
      <c r="L856" s="38"/>
      <c r="M856" s="38"/>
      <c r="N856" s="186"/>
      <c r="O856" s="186"/>
    </row>
    <row r="857">
      <c r="A857" s="79"/>
      <c r="B857" s="183"/>
      <c r="C857" s="70"/>
      <c r="D857" s="70"/>
      <c r="E857" s="70"/>
      <c r="F857" s="182"/>
      <c r="G857" s="184"/>
      <c r="H857" s="184"/>
      <c r="I857" s="33"/>
      <c r="J857" s="185"/>
      <c r="K857" s="42"/>
      <c r="L857" s="38"/>
      <c r="M857" s="38"/>
      <c r="N857" s="186"/>
      <c r="O857" s="186"/>
    </row>
    <row r="858">
      <c r="A858" s="79"/>
      <c r="B858" s="183"/>
      <c r="C858" s="70"/>
      <c r="D858" s="70"/>
      <c r="E858" s="70"/>
      <c r="F858" s="182"/>
      <c r="G858" s="184"/>
      <c r="H858" s="184"/>
      <c r="I858" s="33"/>
      <c r="J858" s="185"/>
      <c r="K858" s="42"/>
      <c r="L858" s="38"/>
      <c r="M858" s="38"/>
      <c r="N858" s="186"/>
      <c r="O858" s="186"/>
    </row>
    <row r="859">
      <c r="A859" s="79"/>
      <c r="B859" s="183"/>
      <c r="C859" s="70"/>
      <c r="D859" s="70"/>
      <c r="E859" s="70"/>
      <c r="F859" s="182"/>
      <c r="G859" s="184"/>
      <c r="H859" s="184"/>
      <c r="I859" s="33"/>
      <c r="J859" s="185"/>
      <c r="K859" s="42"/>
      <c r="L859" s="38"/>
      <c r="M859" s="38"/>
      <c r="N859" s="186"/>
      <c r="O859" s="186"/>
    </row>
    <row r="860">
      <c r="A860" s="79"/>
      <c r="B860" s="183"/>
      <c r="C860" s="70"/>
      <c r="D860" s="70"/>
      <c r="E860" s="70"/>
      <c r="F860" s="182"/>
      <c r="G860" s="184"/>
      <c r="H860" s="184"/>
      <c r="I860" s="33"/>
      <c r="J860" s="185"/>
      <c r="K860" s="42"/>
      <c r="L860" s="38"/>
      <c r="M860" s="38"/>
      <c r="N860" s="186"/>
      <c r="O860" s="186"/>
    </row>
    <row r="861">
      <c r="A861" s="79"/>
      <c r="B861" s="183"/>
      <c r="C861" s="70"/>
      <c r="D861" s="70"/>
      <c r="E861" s="70"/>
      <c r="F861" s="182"/>
      <c r="G861" s="184"/>
      <c r="H861" s="184"/>
      <c r="I861" s="33"/>
      <c r="J861" s="185"/>
      <c r="K861" s="42"/>
      <c r="L861" s="38"/>
      <c r="M861" s="38"/>
      <c r="N861" s="186"/>
      <c r="O861" s="186"/>
    </row>
    <row r="862">
      <c r="A862" s="79"/>
      <c r="B862" s="183"/>
      <c r="C862" s="70"/>
      <c r="D862" s="70"/>
      <c r="E862" s="70"/>
      <c r="F862" s="182"/>
      <c r="G862" s="184"/>
      <c r="H862" s="184"/>
      <c r="I862" s="33"/>
      <c r="J862" s="185"/>
      <c r="K862" s="42"/>
      <c r="L862" s="38"/>
      <c r="M862" s="38"/>
      <c r="N862" s="186"/>
      <c r="O862" s="186"/>
    </row>
    <row r="863">
      <c r="A863" s="79"/>
      <c r="B863" s="183"/>
      <c r="C863" s="70"/>
      <c r="D863" s="70"/>
      <c r="E863" s="70"/>
      <c r="F863" s="182"/>
      <c r="G863" s="184"/>
      <c r="H863" s="184"/>
      <c r="I863" s="33"/>
      <c r="J863" s="185"/>
      <c r="K863" s="42"/>
      <c r="L863" s="38"/>
      <c r="M863" s="38"/>
      <c r="N863" s="186"/>
      <c r="O863" s="186"/>
    </row>
    <row r="864">
      <c r="A864" s="79"/>
      <c r="B864" s="183"/>
      <c r="C864" s="70"/>
      <c r="D864" s="70"/>
      <c r="E864" s="70"/>
      <c r="F864" s="182"/>
      <c r="G864" s="184"/>
      <c r="H864" s="184"/>
      <c r="I864" s="33"/>
      <c r="J864" s="185"/>
      <c r="K864" s="42"/>
      <c r="L864" s="38"/>
      <c r="M864" s="38"/>
      <c r="N864" s="186"/>
      <c r="O864" s="186"/>
    </row>
    <row r="865">
      <c r="A865" s="79"/>
      <c r="B865" s="183"/>
      <c r="C865" s="70"/>
      <c r="D865" s="70"/>
      <c r="E865" s="70"/>
      <c r="F865" s="182"/>
      <c r="G865" s="184"/>
      <c r="H865" s="184"/>
      <c r="I865" s="33"/>
      <c r="J865" s="185"/>
      <c r="K865" s="42"/>
      <c r="L865" s="38"/>
      <c r="M865" s="38"/>
      <c r="N865" s="186"/>
      <c r="O865" s="186"/>
    </row>
    <row r="866">
      <c r="A866" s="79"/>
      <c r="B866" s="183"/>
      <c r="C866" s="70"/>
      <c r="D866" s="70"/>
      <c r="E866" s="70"/>
      <c r="F866" s="182"/>
      <c r="G866" s="184"/>
      <c r="H866" s="184"/>
      <c r="I866" s="33"/>
      <c r="J866" s="185"/>
      <c r="K866" s="42"/>
      <c r="L866" s="38"/>
      <c r="M866" s="38"/>
      <c r="N866" s="186"/>
      <c r="O866" s="186"/>
    </row>
    <row r="867">
      <c r="A867" s="79"/>
      <c r="B867" s="183"/>
      <c r="C867" s="70"/>
      <c r="D867" s="70"/>
      <c r="E867" s="70"/>
      <c r="F867" s="182"/>
      <c r="G867" s="184"/>
      <c r="H867" s="184"/>
      <c r="I867" s="33"/>
      <c r="J867" s="185"/>
      <c r="K867" s="42"/>
      <c r="L867" s="38"/>
      <c r="M867" s="38"/>
      <c r="N867" s="186"/>
      <c r="O867" s="186"/>
    </row>
    <row r="868">
      <c r="A868" s="79"/>
      <c r="B868" s="183"/>
      <c r="C868" s="70"/>
      <c r="D868" s="70"/>
      <c r="E868" s="70"/>
      <c r="F868" s="182"/>
      <c r="G868" s="184"/>
      <c r="H868" s="184"/>
      <c r="I868" s="33"/>
      <c r="J868" s="185"/>
      <c r="K868" s="42"/>
      <c r="L868" s="38"/>
      <c r="M868" s="38"/>
      <c r="N868" s="186"/>
      <c r="O868" s="186"/>
    </row>
    <row r="869">
      <c r="A869" s="79"/>
      <c r="B869" s="183"/>
      <c r="C869" s="70"/>
      <c r="D869" s="70"/>
      <c r="E869" s="70"/>
      <c r="F869" s="182"/>
      <c r="G869" s="184"/>
      <c r="H869" s="184"/>
      <c r="I869" s="33"/>
      <c r="J869" s="185"/>
      <c r="K869" s="42"/>
      <c r="L869" s="38"/>
      <c r="M869" s="38"/>
      <c r="N869" s="186"/>
      <c r="O869" s="186"/>
    </row>
    <row r="870">
      <c r="A870" s="79"/>
      <c r="B870" s="183"/>
      <c r="C870" s="70"/>
      <c r="D870" s="70"/>
      <c r="E870" s="70"/>
      <c r="F870" s="182"/>
      <c r="G870" s="184"/>
      <c r="H870" s="184"/>
      <c r="I870" s="33"/>
      <c r="J870" s="185"/>
      <c r="K870" s="42"/>
      <c r="L870" s="38"/>
      <c r="M870" s="38"/>
      <c r="N870" s="186"/>
      <c r="O870" s="186"/>
    </row>
    <row r="871">
      <c r="A871" s="79"/>
      <c r="B871" s="183"/>
      <c r="C871" s="70"/>
      <c r="D871" s="70"/>
      <c r="E871" s="70"/>
      <c r="F871" s="182"/>
      <c r="G871" s="184"/>
      <c r="H871" s="184"/>
      <c r="I871" s="33"/>
      <c r="J871" s="185"/>
      <c r="K871" s="42"/>
      <c r="L871" s="38"/>
      <c r="M871" s="38"/>
      <c r="N871" s="186"/>
      <c r="O871" s="186"/>
    </row>
    <row r="872">
      <c r="A872" s="79"/>
      <c r="B872" s="183"/>
      <c r="C872" s="70"/>
      <c r="D872" s="70"/>
      <c r="E872" s="70"/>
      <c r="F872" s="182"/>
      <c r="G872" s="184"/>
      <c r="H872" s="184"/>
      <c r="I872" s="33"/>
      <c r="J872" s="185"/>
      <c r="K872" s="42"/>
      <c r="L872" s="38"/>
      <c r="M872" s="38"/>
      <c r="N872" s="186"/>
      <c r="O872" s="186"/>
    </row>
    <row r="873">
      <c r="A873" s="79"/>
      <c r="B873" s="183"/>
      <c r="C873" s="70"/>
      <c r="D873" s="70"/>
      <c r="E873" s="70"/>
      <c r="F873" s="182"/>
      <c r="G873" s="184"/>
      <c r="H873" s="184"/>
      <c r="I873" s="33"/>
      <c r="J873" s="185"/>
      <c r="K873" s="42"/>
      <c r="L873" s="38"/>
      <c r="M873" s="38"/>
      <c r="N873" s="186"/>
      <c r="O873" s="186"/>
    </row>
    <row r="874">
      <c r="A874" s="79"/>
      <c r="B874" s="183"/>
      <c r="C874" s="70"/>
      <c r="D874" s="70"/>
      <c r="E874" s="70"/>
      <c r="F874" s="182"/>
      <c r="G874" s="184"/>
      <c r="H874" s="184"/>
      <c r="I874" s="33"/>
      <c r="J874" s="185"/>
      <c r="K874" s="42"/>
      <c r="L874" s="38"/>
      <c r="M874" s="38"/>
      <c r="N874" s="186"/>
      <c r="O874" s="186"/>
    </row>
    <row r="875">
      <c r="A875" s="79"/>
      <c r="B875" s="183"/>
      <c r="C875" s="70"/>
      <c r="D875" s="70"/>
      <c r="E875" s="70"/>
      <c r="F875" s="182"/>
      <c r="G875" s="184"/>
      <c r="H875" s="184"/>
      <c r="I875" s="33"/>
      <c r="J875" s="185"/>
      <c r="K875" s="42"/>
      <c r="L875" s="38"/>
      <c r="M875" s="38"/>
      <c r="N875" s="186"/>
      <c r="O875" s="186"/>
    </row>
    <row r="876">
      <c r="A876" s="79"/>
      <c r="B876" s="183"/>
      <c r="C876" s="70"/>
      <c r="D876" s="70"/>
      <c r="E876" s="70"/>
      <c r="F876" s="182"/>
      <c r="G876" s="184"/>
      <c r="H876" s="184"/>
      <c r="I876" s="33"/>
      <c r="J876" s="185"/>
      <c r="K876" s="42"/>
      <c r="L876" s="38"/>
      <c r="M876" s="38"/>
      <c r="N876" s="186"/>
      <c r="O876" s="186"/>
    </row>
    <row r="877">
      <c r="A877" s="79"/>
      <c r="B877" s="183"/>
      <c r="C877" s="70"/>
      <c r="D877" s="70"/>
      <c r="E877" s="70"/>
      <c r="F877" s="182"/>
      <c r="G877" s="184"/>
      <c r="H877" s="184"/>
      <c r="I877" s="33"/>
      <c r="J877" s="185"/>
      <c r="K877" s="42"/>
      <c r="L877" s="38"/>
      <c r="M877" s="38"/>
      <c r="N877" s="186"/>
      <c r="O877" s="186"/>
    </row>
    <row r="878">
      <c r="A878" s="79"/>
      <c r="B878" s="183"/>
      <c r="C878" s="70"/>
      <c r="D878" s="70"/>
      <c r="E878" s="70"/>
      <c r="F878" s="182"/>
      <c r="G878" s="184"/>
      <c r="H878" s="184"/>
      <c r="I878" s="33"/>
      <c r="J878" s="185"/>
      <c r="K878" s="42"/>
      <c r="L878" s="38"/>
      <c r="M878" s="38"/>
      <c r="N878" s="186"/>
      <c r="O878" s="186"/>
    </row>
    <row r="879">
      <c r="A879" s="79"/>
      <c r="B879" s="183"/>
      <c r="C879" s="70"/>
      <c r="D879" s="70"/>
      <c r="E879" s="70"/>
      <c r="F879" s="182"/>
      <c r="G879" s="184"/>
      <c r="H879" s="184"/>
      <c r="I879" s="33"/>
      <c r="J879" s="185"/>
      <c r="K879" s="42"/>
      <c r="L879" s="38"/>
      <c r="M879" s="38"/>
      <c r="N879" s="186"/>
      <c r="O879" s="186"/>
    </row>
    <row r="880">
      <c r="A880" s="79"/>
      <c r="B880" s="183"/>
      <c r="C880" s="70"/>
      <c r="D880" s="70"/>
      <c r="E880" s="70"/>
      <c r="F880" s="182"/>
      <c r="G880" s="184"/>
      <c r="H880" s="184"/>
      <c r="I880" s="33"/>
      <c r="J880" s="185"/>
      <c r="K880" s="42"/>
      <c r="L880" s="38"/>
      <c r="M880" s="38"/>
      <c r="N880" s="186"/>
      <c r="O880" s="186"/>
    </row>
    <row r="881">
      <c r="A881" s="79"/>
      <c r="B881" s="183"/>
      <c r="C881" s="70"/>
      <c r="D881" s="70"/>
      <c r="E881" s="70"/>
      <c r="F881" s="182"/>
      <c r="G881" s="184"/>
      <c r="H881" s="184"/>
      <c r="I881" s="33"/>
      <c r="J881" s="185"/>
      <c r="K881" s="42"/>
      <c r="L881" s="38"/>
      <c r="M881" s="38"/>
      <c r="N881" s="186"/>
      <c r="O881" s="186"/>
    </row>
    <row r="882">
      <c r="A882" s="79"/>
      <c r="B882" s="183"/>
      <c r="C882" s="70"/>
      <c r="D882" s="70"/>
      <c r="E882" s="70"/>
      <c r="F882" s="182"/>
      <c r="G882" s="184"/>
      <c r="H882" s="184"/>
      <c r="I882" s="33"/>
      <c r="J882" s="185"/>
      <c r="K882" s="42"/>
      <c r="L882" s="38"/>
      <c r="M882" s="38"/>
      <c r="N882" s="186"/>
      <c r="O882" s="186"/>
    </row>
    <row r="883">
      <c r="A883" s="79"/>
      <c r="B883" s="183"/>
      <c r="C883" s="70"/>
      <c r="D883" s="70"/>
      <c r="E883" s="70"/>
      <c r="F883" s="182"/>
      <c r="G883" s="184"/>
      <c r="H883" s="184"/>
      <c r="I883" s="33"/>
      <c r="J883" s="185"/>
      <c r="K883" s="42"/>
      <c r="L883" s="38"/>
      <c r="M883" s="38"/>
      <c r="N883" s="186"/>
      <c r="O883" s="186"/>
    </row>
    <row r="884">
      <c r="A884" s="79"/>
      <c r="B884" s="183"/>
      <c r="C884" s="70"/>
      <c r="D884" s="70"/>
      <c r="E884" s="70"/>
      <c r="F884" s="182"/>
      <c r="G884" s="184"/>
      <c r="H884" s="184"/>
      <c r="I884" s="33"/>
      <c r="J884" s="185"/>
      <c r="K884" s="42"/>
      <c r="L884" s="38"/>
      <c r="M884" s="38"/>
      <c r="N884" s="186"/>
      <c r="O884" s="186"/>
    </row>
    <row r="885">
      <c r="A885" s="79"/>
      <c r="B885" s="183"/>
      <c r="C885" s="70"/>
      <c r="D885" s="70"/>
      <c r="E885" s="70"/>
      <c r="F885" s="182"/>
      <c r="G885" s="184"/>
      <c r="H885" s="184"/>
      <c r="I885" s="33"/>
      <c r="J885" s="185"/>
      <c r="K885" s="42"/>
      <c r="L885" s="38"/>
      <c r="M885" s="38"/>
      <c r="N885" s="186"/>
      <c r="O885" s="186"/>
    </row>
    <row r="886">
      <c r="A886" s="79"/>
      <c r="B886" s="183"/>
      <c r="C886" s="70"/>
      <c r="D886" s="70"/>
      <c r="E886" s="70"/>
      <c r="F886" s="182"/>
      <c r="G886" s="184"/>
      <c r="H886" s="184"/>
      <c r="I886" s="33"/>
      <c r="J886" s="185"/>
      <c r="K886" s="42"/>
      <c r="L886" s="38"/>
      <c r="M886" s="38"/>
      <c r="N886" s="186"/>
      <c r="O886" s="186"/>
    </row>
    <row r="887">
      <c r="A887" s="79"/>
      <c r="B887" s="183"/>
      <c r="C887" s="70"/>
      <c r="D887" s="70"/>
      <c r="E887" s="70"/>
      <c r="F887" s="182"/>
      <c r="G887" s="184"/>
      <c r="H887" s="184"/>
      <c r="I887" s="33"/>
      <c r="J887" s="185"/>
      <c r="K887" s="42"/>
      <c r="L887" s="38"/>
      <c r="M887" s="38"/>
      <c r="N887" s="186"/>
      <c r="O887" s="186"/>
    </row>
    <row r="888">
      <c r="A888" s="79"/>
      <c r="B888" s="183"/>
      <c r="C888" s="70"/>
      <c r="D888" s="70"/>
      <c r="E888" s="70"/>
      <c r="F888" s="182"/>
      <c r="G888" s="184"/>
      <c r="H888" s="184"/>
      <c r="I888" s="33"/>
      <c r="J888" s="185"/>
      <c r="K888" s="42"/>
      <c r="L888" s="38"/>
      <c r="M888" s="38"/>
      <c r="N888" s="186"/>
      <c r="O888" s="186"/>
    </row>
    <row r="889">
      <c r="A889" s="79"/>
      <c r="B889" s="183"/>
      <c r="C889" s="70"/>
      <c r="D889" s="70"/>
      <c r="E889" s="70"/>
      <c r="F889" s="182"/>
      <c r="G889" s="184"/>
      <c r="H889" s="184"/>
      <c r="I889" s="33"/>
      <c r="J889" s="185"/>
      <c r="K889" s="42"/>
      <c r="L889" s="38"/>
      <c r="M889" s="38"/>
      <c r="N889" s="186"/>
      <c r="O889" s="186"/>
    </row>
    <row r="890">
      <c r="A890" s="79"/>
      <c r="B890" s="183"/>
      <c r="C890" s="70"/>
      <c r="D890" s="70"/>
      <c r="E890" s="70"/>
      <c r="F890" s="182"/>
      <c r="G890" s="184"/>
      <c r="H890" s="184"/>
      <c r="I890" s="33"/>
      <c r="J890" s="185"/>
      <c r="K890" s="42"/>
      <c r="L890" s="38"/>
      <c r="M890" s="38"/>
      <c r="N890" s="186"/>
      <c r="O890" s="186"/>
    </row>
    <row r="891">
      <c r="A891" s="79"/>
      <c r="B891" s="183"/>
      <c r="C891" s="70"/>
      <c r="D891" s="70"/>
      <c r="E891" s="70"/>
      <c r="F891" s="182"/>
      <c r="G891" s="184"/>
      <c r="H891" s="184"/>
      <c r="I891" s="33"/>
      <c r="J891" s="185"/>
      <c r="K891" s="42"/>
      <c r="L891" s="38"/>
      <c r="M891" s="38"/>
      <c r="N891" s="186"/>
      <c r="O891" s="186"/>
    </row>
    <row r="892">
      <c r="A892" s="79"/>
      <c r="B892" s="183"/>
      <c r="C892" s="70"/>
      <c r="D892" s="70"/>
      <c r="E892" s="70"/>
      <c r="F892" s="182"/>
      <c r="G892" s="184"/>
      <c r="H892" s="184"/>
      <c r="I892" s="33"/>
      <c r="J892" s="185"/>
      <c r="K892" s="42"/>
      <c r="L892" s="38"/>
      <c r="M892" s="38"/>
      <c r="N892" s="186"/>
      <c r="O892" s="186"/>
    </row>
    <row r="893">
      <c r="A893" s="79"/>
      <c r="B893" s="183"/>
      <c r="C893" s="70"/>
      <c r="D893" s="70"/>
      <c r="E893" s="70"/>
      <c r="F893" s="182"/>
      <c r="G893" s="184"/>
      <c r="H893" s="184"/>
      <c r="I893" s="33"/>
      <c r="J893" s="185"/>
      <c r="K893" s="42"/>
      <c r="L893" s="38"/>
      <c r="M893" s="38"/>
      <c r="N893" s="186"/>
      <c r="O893" s="186"/>
    </row>
    <row r="894">
      <c r="A894" s="79"/>
      <c r="B894" s="183"/>
      <c r="C894" s="70"/>
      <c r="D894" s="70"/>
      <c r="E894" s="70"/>
      <c r="F894" s="182"/>
      <c r="G894" s="184"/>
      <c r="H894" s="184"/>
      <c r="I894" s="33"/>
      <c r="J894" s="185"/>
      <c r="K894" s="42"/>
      <c r="L894" s="38"/>
      <c r="M894" s="38"/>
      <c r="N894" s="186"/>
      <c r="O894" s="186"/>
    </row>
    <row r="895">
      <c r="A895" s="79"/>
      <c r="B895" s="183"/>
      <c r="C895" s="70"/>
      <c r="D895" s="70"/>
      <c r="E895" s="70"/>
      <c r="F895" s="182"/>
      <c r="G895" s="184"/>
      <c r="H895" s="184"/>
      <c r="I895" s="33"/>
      <c r="J895" s="185"/>
      <c r="K895" s="42"/>
      <c r="L895" s="38"/>
      <c r="M895" s="38"/>
      <c r="N895" s="186"/>
      <c r="O895" s="186"/>
    </row>
    <row r="896">
      <c r="A896" s="79"/>
      <c r="B896" s="183"/>
      <c r="C896" s="70"/>
      <c r="D896" s="70"/>
      <c r="E896" s="70"/>
      <c r="F896" s="182"/>
      <c r="G896" s="184"/>
      <c r="H896" s="184"/>
      <c r="I896" s="33"/>
      <c r="J896" s="185"/>
      <c r="K896" s="42"/>
      <c r="L896" s="38"/>
      <c r="M896" s="38"/>
      <c r="N896" s="186"/>
      <c r="O896" s="186"/>
    </row>
    <row r="897">
      <c r="A897" s="79"/>
      <c r="B897" s="183"/>
      <c r="C897" s="70"/>
      <c r="D897" s="70"/>
      <c r="E897" s="70"/>
      <c r="F897" s="182"/>
      <c r="G897" s="184"/>
      <c r="H897" s="184"/>
      <c r="I897" s="33"/>
      <c r="J897" s="185"/>
      <c r="K897" s="42"/>
      <c r="L897" s="38"/>
      <c r="M897" s="38"/>
      <c r="N897" s="186"/>
      <c r="O897" s="186"/>
    </row>
    <row r="898">
      <c r="A898" s="79"/>
      <c r="B898" s="183"/>
      <c r="C898" s="70"/>
      <c r="D898" s="70"/>
      <c r="E898" s="70"/>
      <c r="F898" s="182"/>
      <c r="G898" s="184"/>
      <c r="H898" s="184"/>
      <c r="I898" s="33"/>
      <c r="J898" s="185"/>
      <c r="K898" s="42"/>
      <c r="L898" s="38"/>
      <c r="M898" s="38"/>
      <c r="N898" s="186"/>
      <c r="O898" s="186"/>
    </row>
    <row r="899">
      <c r="A899" s="79"/>
      <c r="B899" s="183"/>
      <c r="C899" s="70"/>
      <c r="D899" s="70"/>
      <c r="E899" s="70"/>
      <c r="F899" s="182"/>
      <c r="G899" s="184"/>
      <c r="H899" s="184"/>
      <c r="I899" s="33"/>
      <c r="J899" s="185"/>
      <c r="K899" s="42"/>
      <c r="L899" s="38"/>
      <c r="M899" s="38"/>
      <c r="N899" s="186"/>
      <c r="O899" s="186"/>
    </row>
    <row r="900">
      <c r="A900" s="79"/>
      <c r="B900" s="183"/>
      <c r="C900" s="70"/>
      <c r="D900" s="70"/>
      <c r="E900" s="70"/>
      <c r="F900" s="182"/>
      <c r="G900" s="184"/>
      <c r="H900" s="184"/>
      <c r="I900" s="33"/>
      <c r="J900" s="185"/>
      <c r="K900" s="42"/>
      <c r="L900" s="38"/>
      <c r="M900" s="38"/>
      <c r="N900" s="186"/>
      <c r="O900" s="186"/>
    </row>
    <row r="901">
      <c r="A901" s="79"/>
      <c r="B901" s="183"/>
      <c r="C901" s="70"/>
      <c r="D901" s="70"/>
      <c r="E901" s="70"/>
      <c r="F901" s="182"/>
      <c r="G901" s="184"/>
      <c r="H901" s="184"/>
      <c r="I901" s="33"/>
      <c r="J901" s="185"/>
      <c r="K901" s="42"/>
      <c r="L901" s="38"/>
      <c r="M901" s="38"/>
      <c r="N901" s="186"/>
      <c r="O901" s="186"/>
    </row>
    <row r="902">
      <c r="A902" s="79"/>
      <c r="B902" s="183"/>
      <c r="C902" s="70"/>
      <c r="D902" s="70"/>
      <c r="E902" s="70"/>
      <c r="F902" s="182"/>
      <c r="G902" s="184"/>
      <c r="H902" s="184"/>
      <c r="I902" s="33"/>
      <c r="J902" s="185"/>
      <c r="K902" s="42"/>
      <c r="L902" s="38"/>
      <c r="M902" s="38"/>
      <c r="N902" s="186"/>
      <c r="O902" s="186"/>
    </row>
    <row r="903">
      <c r="A903" s="79"/>
      <c r="B903" s="183"/>
      <c r="C903" s="70"/>
      <c r="D903" s="70"/>
      <c r="E903" s="70"/>
      <c r="F903" s="182"/>
      <c r="G903" s="184"/>
      <c r="H903" s="184"/>
      <c r="I903" s="33"/>
      <c r="J903" s="185"/>
      <c r="K903" s="42"/>
      <c r="L903" s="38"/>
      <c r="M903" s="38"/>
      <c r="N903" s="186"/>
      <c r="O903" s="186"/>
    </row>
    <row r="904">
      <c r="A904" s="79"/>
      <c r="B904" s="183"/>
      <c r="C904" s="70"/>
      <c r="D904" s="70"/>
      <c r="E904" s="70"/>
      <c r="F904" s="182"/>
      <c r="G904" s="184"/>
      <c r="H904" s="184"/>
      <c r="I904" s="33"/>
      <c r="J904" s="185"/>
      <c r="K904" s="42"/>
      <c r="L904" s="38"/>
      <c r="M904" s="38"/>
      <c r="N904" s="186"/>
      <c r="O904" s="186"/>
    </row>
    <row r="905">
      <c r="A905" s="79"/>
      <c r="B905" s="183"/>
      <c r="C905" s="70"/>
      <c r="D905" s="70"/>
      <c r="E905" s="70"/>
      <c r="F905" s="182"/>
      <c r="G905" s="184"/>
      <c r="H905" s="184"/>
      <c r="I905" s="33"/>
      <c r="J905" s="185"/>
      <c r="K905" s="42"/>
      <c r="L905" s="38"/>
      <c r="M905" s="38"/>
      <c r="N905" s="186"/>
      <c r="O905" s="186"/>
    </row>
    <row r="906">
      <c r="A906" s="79"/>
      <c r="B906" s="183"/>
      <c r="C906" s="70"/>
      <c r="D906" s="70"/>
      <c r="E906" s="70"/>
      <c r="F906" s="182"/>
      <c r="G906" s="184"/>
      <c r="H906" s="184"/>
      <c r="I906" s="33"/>
      <c r="J906" s="185"/>
      <c r="K906" s="42"/>
      <c r="L906" s="38"/>
      <c r="M906" s="38"/>
      <c r="N906" s="186"/>
      <c r="O906" s="186"/>
    </row>
    <row r="907">
      <c r="A907" s="79"/>
      <c r="B907" s="183"/>
      <c r="C907" s="70"/>
      <c r="D907" s="70"/>
      <c r="E907" s="70"/>
      <c r="F907" s="182"/>
      <c r="G907" s="184"/>
      <c r="H907" s="184"/>
      <c r="I907" s="33"/>
      <c r="J907" s="185"/>
      <c r="K907" s="42"/>
      <c r="L907" s="38"/>
      <c r="M907" s="38"/>
      <c r="N907" s="186"/>
      <c r="O907" s="186"/>
    </row>
    <row r="908">
      <c r="A908" s="79"/>
      <c r="B908" s="183"/>
      <c r="C908" s="70"/>
      <c r="D908" s="70"/>
      <c r="E908" s="70"/>
      <c r="F908" s="182"/>
      <c r="G908" s="184"/>
      <c r="H908" s="184"/>
      <c r="I908" s="33"/>
      <c r="J908" s="185"/>
      <c r="K908" s="42"/>
      <c r="L908" s="38"/>
      <c r="M908" s="38"/>
      <c r="N908" s="186"/>
      <c r="O908" s="186"/>
    </row>
    <row r="909">
      <c r="A909" s="79"/>
      <c r="B909" s="183"/>
      <c r="C909" s="70"/>
      <c r="D909" s="70"/>
      <c r="E909" s="70"/>
      <c r="F909" s="182"/>
      <c r="G909" s="184"/>
      <c r="H909" s="184"/>
      <c r="I909" s="33"/>
      <c r="J909" s="185"/>
      <c r="K909" s="42"/>
      <c r="L909" s="38"/>
      <c r="M909" s="38"/>
      <c r="N909" s="186"/>
      <c r="O909" s="186"/>
    </row>
    <row r="910">
      <c r="A910" s="79"/>
      <c r="B910" s="183"/>
      <c r="C910" s="70"/>
      <c r="D910" s="70"/>
      <c r="E910" s="70"/>
      <c r="F910" s="182"/>
      <c r="G910" s="184"/>
      <c r="H910" s="184"/>
      <c r="I910" s="33"/>
      <c r="J910" s="185"/>
      <c r="K910" s="42"/>
      <c r="L910" s="38"/>
      <c r="M910" s="38"/>
      <c r="N910" s="186"/>
      <c r="O910" s="186"/>
    </row>
    <row r="911">
      <c r="A911" s="79"/>
      <c r="B911" s="183"/>
      <c r="C911" s="70"/>
      <c r="D911" s="70"/>
      <c r="E911" s="70"/>
      <c r="F911" s="182"/>
      <c r="G911" s="184"/>
      <c r="H911" s="184"/>
      <c r="I911" s="33"/>
      <c r="J911" s="185"/>
      <c r="K911" s="42"/>
      <c r="L911" s="38"/>
      <c r="M911" s="38"/>
      <c r="N911" s="186"/>
      <c r="O911" s="186"/>
    </row>
    <row r="912">
      <c r="A912" s="79"/>
      <c r="B912" s="183"/>
      <c r="C912" s="70"/>
      <c r="D912" s="70"/>
      <c r="E912" s="70"/>
      <c r="F912" s="182"/>
      <c r="G912" s="184"/>
      <c r="H912" s="184"/>
      <c r="I912" s="33"/>
      <c r="J912" s="185"/>
      <c r="K912" s="42"/>
      <c r="L912" s="38"/>
      <c r="M912" s="38"/>
      <c r="N912" s="186"/>
      <c r="O912" s="186"/>
    </row>
    <row r="913">
      <c r="A913" s="79"/>
      <c r="B913" s="183"/>
      <c r="C913" s="70"/>
      <c r="D913" s="70"/>
      <c r="E913" s="70"/>
      <c r="F913" s="182"/>
      <c r="G913" s="184"/>
      <c r="H913" s="184"/>
      <c r="I913" s="33"/>
      <c r="J913" s="185"/>
      <c r="K913" s="42"/>
      <c r="L913" s="38"/>
      <c r="M913" s="38"/>
      <c r="N913" s="186"/>
      <c r="O913" s="186"/>
    </row>
    <row r="914">
      <c r="A914" s="79"/>
      <c r="B914" s="183"/>
      <c r="C914" s="70"/>
      <c r="D914" s="70"/>
      <c r="E914" s="70"/>
      <c r="F914" s="182"/>
      <c r="G914" s="184"/>
      <c r="H914" s="184"/>
      <c r="I914" s="33"/>
      <c r="J914" s="185"/>
      <c r="K914" s="42"/>
      <c r="L914" s="38"/>
      <c r="M914" s="38"/>
      <c r="N914" s="186"/>
      <c r="O914" s="186"/>
    </row>
    <row r="915">
      <c r="A915" s="79"/>
      <c r="B915" s="183"/>
      <c r="C915" s="70"/>
      <c r="D915" s="70"/>
      <c r="E915" s="70"/>
      <c r="F915" s="182"/>
      <c r="G915" s="184"/>
      <c r="H915" s="184"/>
      <c r="I915" s="33"/>
      <c r="J915" s="185"/>
      <c r="K915" s="42"/>
      <c r="L915" s="38"/>
      <c r="M915" s="38"/>
      <c r="N915" s="186"/>
      <c r="O915" s="186"/>
    </row>
    <row r="916">
      <c r="A916" s="79"/>
      <c r="B916" s="183"/>
      <c r="C916" s="70"/>
      <c r="D916" s="70"/>
      <c r="E916" s="70"/>
      <c r="F916" s="182"/>
      <c r="G916" s="184"/>
      <c r="H916" s="184"/>
      <c r="I916" s="33"/>
      <c r="J916" s="185"/>
      <c r="K916" s="42"/>
      <c r="L916" s="38"/>
      <c r="M916" s="38"/>
      <c r="N916" s="186"/>
      <c r="O916" s="186"/>
    </row>
    <row r="917">
      <c r="A917" s="79"/>
      <c r="B917" s="183"/>
      <c r="C917" s="70"/>
      <c r="D917" s="70"/>
      <c r="E917" s="70"/>
      <c r="F917" s="182"/>
      <c r="G917" s="184"/>
      <c r="H917" s="184"/>
      <c r="I917" s="33"/>
      <c r="J917" s="185"/>
      <c r="K917" s="42"/>
      <c r="L917" s="38"/>
      <c r="M917" s="38"/>
      <c r="N917" s="186"/>
      <c r="O917" s="186"/>
    </row>
    <row r="918">
      <c r="A918" s="79"/>
      <c r="B918" s="183"/>
      <c r="C918" s="70"/>
      <c r="D918" s="70"/>
      <c r="E918" s="70"/>
      <c r="F918" s="182"/>
      <c r="G918" s="184"/>
      <c r="H918" s="184"/>
      <c r="I918" s="33"/>
      <c r="J918" s="185"/>
      <c r="K918" s="42"/>
      <c r="L918" s="38"/>
      <c r="M918" s="38"/>
      <c r="N918" s="186"/>
      <c r="O918" s="186"/>
    </row>
    <row r="919">
      <c r="A919" s="79"/>
      <c r="B919" s="183"/>
      <c r="C919" s="70"/>
      <c r="D919" s="70"/>
      <c r="E919" s="70"/>
      <c r="F919" s="182"/>
      <c r="G919" s="184"/>
      <c r="H919" s="184"/>
      <c r="I919" s="33"/>
      <c r="J919" s="185"/>
      <c r="K919" s="42"/>
      <c r="L919" s="38"/>
      <c r="M919" s="38"/>
      <c r="N919" s="186"/>
      <c r="O919" s="186"/>
    </row>
    <row r="920">
      <c r="A920" s="79"/>
      <c r="B920" s="183"/>
      <c r="C920" s="70"/>
      <c r="D920" s="70"/>
      <c r="E920" s="70"/>
      <c r="F920" s="182"/>
      <c r="G920" s="184"/>
      <c r="H920" s="184"/>
      <c r="I920" s="33"/>
      <c r="J920" s="185"/>
      <c r="K920" s="42"/>
      <c r="L920" s="38"/>
      <c r="M920" s="38"/>
      <c r="N920" s="186"/>
      <c r="O920" s="186"/>
    </row>
    <row r="921">
      <c r="A921" s="79"/>
      <c r="B921" s="183"/>
      <c r="C921" s="70"/>
      <c r="D921" s="70"/>
      <c r="E921" s="70"/>
      <c r="F921" s="182"/>
      <c r="G921" s="184"/>
      <c r="H921" s="184"/>
      <c r="I921" s="33"/>
      <c r="J921" s="185"/>
      <c r="K921" s="42"/>
      <c r="L921" s="38"/>
      <c r="M921" s="38"/>
      <c r="N921" s="186"/>
      <c r="O921" s="186"/>
    </row>
    <row r="922">
      <c r="A922" s="79"/>
      <c r="B922" s="183"/>
      <c r="C922" s="70"/>
      <c r="D922" s="70"/>
      <c r="E922" s="70"/>
      <c r="F922" s="182"/>
      <c r="G922" s="184"/>
      <c r="H922" s="184"/>
      <c r="I922" s="33"/>
      <c r="J922" s="185"/>
      <c r="K922" s="42"/>
      <c r="L922" s="38"/>
      <c r="M922" s="38"/>
      <c r="N922" s="186"/>
      <c r="O922" s="186"/>
    </row>
    <row r="923">
      <c r="A923" s="79"/>
      <c r="B923" s="183"/>
      <c r="C923" s="70"/>
      <c r="D923" s="70"/>
      <c r="E923" s="70"/>
      <c r="F923" s="182"/>
      <c r="G923" s="184"/>
      <c r="H923" s="184"/>
      <c r="I923" s="33"/>
      <c r="J923" s="185"/>
      <c r="K923" s="42"/>
      <c r="L923" s="38"/>
      <c r="M923" s="38"/>
      <c r="N923" s="186"/>
      <c r="O923" s="186"/>
    </row>
    <row r="924">
      <c r="A924" s="79"/>
      <c r="B924" s="183"/>
      <c r="C924" s="70"/>
      <c r="D924" s="70"/>
      <c r="E924" s="70"/>
      <c r="F924" s="182"/>
      <c r="G924" s="184"/>
      <c r="H924" s="184"/>
      <c r="I924" s="33"/>
      <c r="J924" s="185"/>
      <c r="K924" s="42"/>
      <c r="L924" s="38"/>
      <c r="M924" s="38"/>
      <c r="N924" s="186"/>
      <c r="O924" s="186"/>
    </row>
    <row r="925">
      <c r="A925" s="79"/>
      <c r="B925" s="183"/>
      <c r="C925" s="70"/>
      <c r="D925" s="70"/>
      <c r="E925" s="70"/>
      <c r="F925" s="182"/>
      <c r="G925" s="184"/>
      <c r="H925" s="184"/>
      <c r="I925" s="33"/>
      <c r="J925" s="185"/>
      <c r="K925" s="42"/>
      <c r="L925" s="38"/>
      <c r="M925" s="38"/>
      <c r="N925" s="186"/>
      <c r="O925" s="186"/>
    </row>
    <row r="926">
      <c r="A926" s="79"/>
      <c r="B926" s="183"/>
      <c r="C926" s="70"/>
      <c r="D926" s="70"/>
      <c r="E926" s="70"/>
      <c r="F926" s="182"/>
      <c r="G926" s="184"/>
      <c r="H926" s="184"/>
      <c r="I926" s="33"/>
      <c r="J926" s="185"/>
      <c r="K926" s="42"/>
      <c r="L926" s="38"/>
      <c r="M926" s="38"/>
      <c r="N926" s="186"/>
      <c r="O926" s="186"/>
    </row>
    <row r="927">
      <c r="A927" s="79"/>
      <c r="B927" s="183"/>
      <c r="C927" s="70"/>
      <c r="D927" s="70"/>
      <c r="E927" s="70"/>
      <c r="F927" s="182"/>
      <c r="G927" s="184"/>
      <c r="H927" s="184"/>
      <c r="I927" s="33"/>
      <c r="J927" s="185"/>
      <c r="K927" s="42"/>
      <c r="L927" s="38"/>
      <c r="M927" s="38"/>
      <c r="N927" s="186"/>
      <c r="O927" s="186"/>
    </row>
    <row r="928">
      <c r="A928" s="79"/>
      <c r="B928" s="183"/>
      <c r="C928" s="70"/>
      <c r="D928" s="70"/>
      <c r="E928" s="70"/>
      <c r="F928" s="182"/>
      <c r="G928" s="184"/>
      <c r="H928" s="184"/>
      <c r="I928" s="33"/>
      <c r="J928" s="185"/>
      <c r="K928" s="42"/>
      <c r="L928" s="38"/>
      <c r="M928" s="38"/>
      <c r="N928" s="186"/>
      <c r="O928" s="186"/>
    </row>
    <row r="929">
      <c r="A929" s="79"/>
      <c r="B929" s="183"/>
      <c r="C929" s="70"/>
      <c r="D929" s="70"/>
      <c r="E929" s="70"/>
      <c r="F929" s="182"/>
      <c r="G929" s="184"/>
      <c r="H929" s="184"/>
      <c r="I929" s="33"/>
      <c r="J929" s="185"/>
      <c r="K929" s="42"/>
      <c r="L929" s="38"/>
      <c r="M929" s="38"/>
      <c r="N929" s="186"/>
      <c r="O929" s="186"/>
    </row>
    <row r="930">
      <c r="A930" s="79"/>
      <c r="B930" s="183"/>
      <c r="C930" s="70"/>
      <c r="D930" s="70"/>
      <c r="E930" s="70"/>
      <c r="F930" s="182"/>
      <c r="G930" s="184"/>
      <c r="H930" s="184"/>
      <c r="I930" s="33"/>
      <c r="J930" s="185"/>
      <c r="K930" s="42"/>
      <c r="L930" s="38"/>
      <c r="M930" s="38"/>
      <c r="N930" s="186"/>
      <c r="O930" s="186"/>
    </row>
    <row r="931">
      <c r="A931" s="79"/>
      <c r="B931" s="183"/>
      <c r="C931" s="70"/>
      <c r="D931" s="70"/>
      <c r="E931" s="70"/>
      <c r="F931" s="182"/>
      <c r="G931" s="184"/>
      <c r="H931" s="184"/>
      <c r="I931" s="33"/>
      <c r="J931" s="185"/>
      <c r="K931" s="42"/>
      <c r="L931" s="38"/>
      <c r="M931" s="38"/>
      <c r="N931" s="186"/>
      <c r="O931" s="186"/>
    </row>
    <row r="932">
      <c r="A932" s="79"/>
      <c r="B932" s="183"/>
      <c r="C932" s="70"/>
      <c r="D932" s="70"/>
      <c r="E932" s="70"/>
      <c r="F932" s="182"/>
      <c r="G932" s="184"/>
      <c r="H932" s="184"/>
      <c r="I932" s="33"/>
      <c r="J932" s="185"/>
      <c r="K932" s="42"/>
      <c r="L932" s="38"/>
      <c r="M932" s="38"/>
      <c r="N932" s="186"/>
      <c r="O932" s="186"/>
    </row>
    <row r="933">
      <c r="A933" s="79"/>
      <c r="B933" s="183"/>
      <c r="C933" s="70"/>
      <c r="D933" s="70"/>
      <c r="E933" s="70"/>
      <c r="F933" s="182"/>
      <c r="G933" s="184"/>
      <c r="H933" s="184"/>
      <c r="I933" s="33"/>
      <c r="J933" s="185"/>
      <c r="K933" s="42"/>
      <c r="L933" s="38"/>
      <c r="M933" s="38"/>
      <c r="N933" s="186"/>
      <c r="O933" s="186"/>
    </row>
    <row r="934">
      <c r="A934" s="79"/>
      <c r="B934" s="183"/>
      <c r="C934" s="70"/>
      <c r="D934" s="70"/>
      <c r="E934" s="70"/>
      <c r="F934" s="182"/>
      <c r="G934" s="184"/>
      <c r="H934" s="184"/>
      <c r="I934" s="33"/>
      <c r="J934" s="185"/>
      <c r="K934" s="42"/>
      <c r="L934" s="38"/>
      <c r="M934" s="38"/>
      <c r="N934" s="186"/>
      <c r="O934" s="186"/>
    </row>
    <row r="935">
      <c r="A935" s="79"/>
      <c r="B935" s="183"/>
      <c r="C935" s="70"/>
      <c r="D935" s="70"/>
      <c r="E935" s="70"/>
      <c r="F935" s="182"/>
      <c r="G935" s="184"/>
      <c r="H935" s="184"/>
      <c r="I935" s="33"/>
      <c r="J935" s="185"/>
      <c r="K935" s="42"/>
      <c r="L935" s="38"/>
      <c r="M935" s="38"/>
      <c r="N935" s="186"/>
      <c r="O935" s="186"/>
    </row>
    <row r="936">
      <c r="A936" s="79"/>
      <c r="B936" s="183"/>
      <c r="C936" s="70"/>
      <c r="D936" s="70"/>
      <c r="E936" s="70"/>
      <c r="F936" s="182"/>
      <c r="G936" s="184"/>
      <c r="H936" s="184"/>
      <c r="I936" s="33"/>
      <c r="J936" s="185"/>
      <c r="K936" s="42"/>
      <c r="L936" s="38"/>
      <c r="M936" s="38"/>
      <c r="N936" s="186"/>
      <c r="O936" s="186"/>
    </row>
    <row r="937">
      <c r="A937" s="79"/>
      <c r="B937" s="183"/>
      <c r="C937" s="70"/>
      <c r="D937" s="70"/>
      <c r="E937" s="70"/>
      <c r="F937" s="182"/>
      <c r="G937" s="184"/>
      <c r="H937" s="184"/>
      <c r="I937" s="33"/>
      <c r="J937" s="185"/>
      <c r="K937" s="42"/>
      <c r="L937" s="38"/>
      <c r="M937" s="38"/>
      <c r="N937" s="186"/>
      <c r="O937" s="186"/>
    </row>
    <row r="938">
      <c r="A938" s="79"/>
      <c r="B938" s="183"/>
      <c r="C938" s="70"/>
      <c r="D938" s="70"/>
      <c r="E938" s="70"/>
      <c r="F938" s="182"/>
      <c r="G938" s="184"/>
      <c r="H938" s="184"/>
      <c r="I938" s="33"/>
      <c r="J938" s="185"/>
      <c r="K938" s="42"/>
      <c r="L938" s="38"/>
      <c r="M938" s="38"/>
      <c r="N938" s="186"/>
      <c r="O938" s="186"/>
    </row>
    <row r="939">
      <c r="A939" s="79"/>
      <c r="B939" s="183"/>
      <c r="C939" s="70"/>
      <c r="D939" s="70"/>
      <c r="E939" s="70"/>
      <c r="F939" s="182"/>
      <c r="G939" s="184"/>
      <c r="H939" s="184"/>
      <c r="I939" s="33"/>
      <c r="J939" s="185"/>
      <c r="K939" s="42"/>
      <c r="L939" s="38"/>
      <c r="M939" s="38"/>
      <c r="N939" s="186"/>
      <c r="O939" s="186"/>
    </row>
    <row r="940">
      <c r="A940" s="79"/>
      <c r="B940" s="183"/>
      <c r="C940" s="70"/>
      <c r="D940" s="70"/>
      <c r="E940" s="70"/>
      <c r="F940" s="182"/>
      <c r="G940" s="184"/>
      <c r="H940" s="184"/>
      <c r="I940" s="33"/>
      <c r="J940" s="185"/>
      <c r="K940" s="42"/>
      <c r="L940" s="38"/>
      <c r="M940" s="38"/>
      <c r="N940" s="186"/>
      <c r="O940" s="186"/>
    </row>
    <row r="941">
      <c r="A941" s="79"/>
      <c r="B941" s="183"/>
      <c r="C941" s="70"/>
      <c r="D941" s="70"/>
      <c r="E941" s="70"/>
      <c r="F941" s="182"/>
      <c r="G941" s="184"/>
      <c r="H941" s="184"/>
      <c r="I941" s="33"/>
      <c r="J941" s="185"/>
      <c r="K941" s="42"/>
      <c r="L941" s="38"/>
      <c r="M941" s="38"/>
      <c r="N941" s="186"/>
      <c r="O941" s="186"/>
    </row>
    <row r="942">
      <c r="A942" s="79"/>
      <c r="B942" s="183"/>
      <c r="C942" s="70"/>
      <c r="D942" s="70"/>
      <c r="E942" s="70"/>
      <c r="F942" s="182"/>
      <c r="G942" s="184"/>
      <c r="H942" s="184"/>
      <c r="I942" s="33"/>
      <c r="J942" s="185"/>
      <c r="K942" s="42"/>
      <c r="L942" s="38"/>
      <c r="M942" s="38"/>
      <c r="N942" s="186"/>
      <c r="O942" s="186"/>
    </row>
    <row r="943">
      <c r="A943" s="79"/>
      <c r="B943" s="183"/>
      <c r="C943" s="70"/>
      <c r="D943" s="70"/>
      <c r="E943" s="70"/>
      <c r="F943" s="182"/>
      <c r="G943" s="184"/>
      <c r="H943" s="184"/>
      <c r="I943" s="33"/>
      <c r="J943" s="185"/>
      <c r="K943" s="42"/>
      <c r="L943" s="38"/>
      <c r="M943" s="38"/>
      <c r="N943" s="186"/>
      <c r="O943" s="186"/>
    </row>
    <row r="944">
      <c r="A944" s="79"/>
      <c r="B944" s="183"/>
      <c r="C944" s="70"/>
      <c r="D944" s="70"/>
      <c r="E944" s="70"/>
      <c r="F944" s="182"/>
      <c r="G944" s="184"/>
      <c r="H944" s="184"/>
      <c r="I944" s="33"/>
      <c r="J944" s="185"/>
      <c r="K944" s="42"/>
      <c r="L944" s="38"/>
      <c r="M944" s="38"/>
      <c r="N944" s="186"/>
      <c r="O944" s="186"/>
    </row>
    <row r="945">
      <c r="A945" s="79"/>
      <c r="B945" s="183"/>
      <c r="C945" s="70"/>
      <c r="D945" s="70"/>
      <c r="E945" s="70"/>
      <c r="F945" s="182"/>
      <c r="G945" s="184"/>
      <c r="H945" s="184"/>
      <c r="I945" s="33"/>
      <c r="J945" s="185"/>
      <c r="K945" s="42"/>
      <c r="L945" s="38"/>
      <c r="M945" s="38"/>
      <c r="N945" s="186"/>
      <c r="O945" s="186"/>
    </row>
    <row r="946">
      <c r="A946" s="79"/>
      <c r="B946" s="183"/>
      <c r="C946" s="70"/>
      <c r="D946" s="70"/>
      <c r="E946" s="70"/>
      <c r="F946" s="182"/>
      <c r="G946" s="184"/>
      <c r="H946" s="184"/>
      <c r="I946" s="33"/>
      <c r="J946" s="185"/>
      <c r="K946" s="42"/>
      <c r="L946" s="38"/>
      <c r="M946" s="38"/>
      <c r="N946" s="186"/>
      <c r="O946" s="186"/>
    </row>
    <row r="947">
      <c r="A947" s="79"/>
      <c r="B947" s="183"/>
      <c r="C947" s="70"/>
      <c r="D947" s="70"/>
      <c r="E947" s="70"/>
      <c r="F947" s="182"/>
      <c r="G947" s="184"/>
      <c r="H947" s="184"/>
      <c r="I947" s="33"/>
      <c r="J947" s="185"/>
      <c r="K947" s="42"/>
      <c r="L947" s="38"/>
      <c r="M947" s="38"/>
      <c r="N947" s="186"/>
      <c r="O947" s="186"/>
    </row>
    <row r="948">
      <c r="A948" s="79"/>
      <c r="B948" s="183"/>
      <c r="C948" s="70"/>
      <c r="D948" s="70"/>
      <c r="E948" s="70"/>
      <c r="F948" s="182"/>
      <c r="G948" s="184"/>
      <c r="H948" s="184"/>
      <c r="I948" s="33"/>
      <c r="J948" s="185"/>
      <c r="K948" s="42"/>
      <c r="L948" s="38"/>
      <c r="M948" s="38"/>
      <c r="N948" s="186"/>
      <c r="O948" s="186"/>
    </row>
    <row r="949">
      <c r="A949" s="79"/>
      <c r="B949" s="183"/>
      <c r="C949" s="70"/>
      <c r="D949" s="70"/>
      <c r="E949" s="70"/>
      <c r="F949" s="182"/>
      <c r="G949" s="184"/>
      <c r="H949" s="184"/>
      <c r="I949" s="33"/>
      <c r="J949" s="185"/>
      <c r="K949" s="42"/>
      <c r="L949" s="38"/>
      <c r="M949" s="38"/>
      <c r="N949" s="186"/>
      <c r="O949" s="186"/>
    </row>
    <row r="950">
      <c r="A950" s="79"/>
      <c r="B950" s="183"/>
      <c r="C950" s="70"/>
      <c r="D950" s="70"/>
      <c r="E950" s="70"/>
      <c r="F950" s="182"/>
      <c r="G950" s="184"/>
      <c r="H950" s="184"/>
      <c r="I950" s="33"/>
      <c r="J950" s="185"/>
      <c r="K950" s="42"/>
      <c r="L950" s="38"/>
      <c r="M950" s="38"/>
      <c r="N950" s="186"/>
      <c r="O950" s="186"/>
    </row>
    <row r="951">
      <c r="A951" s="79"/>
      <c r="B951" s="183"/>
      <c r="C951" s="70"/>
      <c r="D951" s="70"/>
      <c r="E951" s="70"/>
      <c r="F951" s="182"/>
      <c r="G951" s="184"/>
      <c r="H951" s="184"/>
      <c r="I951" s="33"/>
      <c r="J951" s="185"/>
      <c r="K951" s="42"/>
      <c r="L951" s="38"/>
      <c r="M951" s="38"/>
      <c r="N951" s="186"/>
      <c r="O951" s="186"/>
    </row>
    <row r="952">
      <c r="A952" s="79"/>
      <c r="B952" s="183"/>
      <c r="C952" s="70"/>
      <c r="D952" s="70"/>
      <c r="E952" s="70"/>
      <c r="F952" s="182"/>
      <c r="G952" s="184"/>
      <c r="H952" s="184"/>
      <c r="I952" s="33"/>
      <c r="J952" s="185"/>
      <c r="K952" s="42"/>
      <c r="L952" s="38"/>
      <c r="M952" s="38"/>
      <c r="N952" s="186"/>
      <c r="O952" s="186"/>
    </row>
    <row r="953">
      <c r="A953" s="79"/>
      <c r="B953" s="183"/>
      <c r="C953" s="70"/>
      <c r="D953" s="70"/>
      <c r="E953" s="70"/>
      <c r="F953" s="182"/>
      <c r="G953" s="184"/>
      <c r="H953" s="184"/>
      <c r="I953" s="33"/>
      <c r="J953" s="185"/>
      <c r="K953" s="42"/>
      <c r="L953" s="38"/>
      <c r="M953" s="38"/>
      <c r="N953" s="186"/>
      <c r="O953" s="186"/>
    </row>
    <row r="954">
      <c r="A954" s="79"/>
      <c r="B954" s="183"/>
      <c r="C954" s="70"/>
      <c r="D954" s="70"/>
      <c r="E954" s="70"/>
      <c r="F954" s="182"/>
      <c r="G954" s="184"/>
      <c r="H954" s="184"/>
      <c r="I954" s="33"/>
      <c r="J954" s="185"/>
      <c r="K954" s="42"/>
      <c r="L954" s="38"/>
      <c r="M954" s="38"/>
      <c r="N954" s="186"/>
      <c r="O954" s="186"/>
    </row>
    <row r="955">
      <c r="A955" s="79"/>
      <c r="B955" s="183"/>
      <c r="C955" s="70"/>
      <c r="D955" s="70"/>
      <c r="E955" s="70"/>
      <c r="F955" s="182"/>
      <c r="G955" s="184"/>
      <c r="H955" s="184"/>
      <c r="I955" s="33"/>
      <c r="J955" s="185"/>
      <c r="K955" s="42"/>
      <c r="L955" s="38"/>
      <c r="M955" s="38"/>
      <c r="N955" s="186"/>
      <c r="O955" s="186"/>
    </row>
    <row r="956">
      <c r="A956" s="79"/>
      <c r="B956" s="183"/>
      <c r="C956" s="70"/>
      <c r="D956" s="70"/>
      <c r="E956" s="70"/>
      <c r="F956" s="182"/>
      <c r="G956" s="184"/>
      <c r="H956" s="184"/>
      <c r="I956" s="33"/>
      <c r="J956" s="185"/>
      <c r="K956" s="42"/>
      <c r="L956" s="38"/>
      <c r="M956" s="38"/>
      <c r="N956" s="186"/>
      <c r="O956" s="186"/>
    </row>
    <row r="957">
      <c r="A957" s="79"/>
      <c r="B957" s="183"/>
      <c r="C957" s="70"/>
      <c r="D957" s="70"/>
      <c r="E957" s="70"/>
      <c r="F957" s="182"/>
      <c r="G957" s="184"/>
      <c r="H957" s="184"/>
      <c r="I957" s="33"/>
      <c r="J957" s="185"/>
      <c r="K957" s="42"/>
      <c r="L957" s="38"/>
      <c r="M957" s="38"/>
      <c r="N957" s="186"/>
      <c r="O957" s="186"/>
    </row>
    <row r="958">
      <c r="A958" s="79"/>
      <c r="B958" s="183"/>
      <c r="C958" s="70"/>
      <c r="D958" s="70"/>
      <c r="E958" s="70"/>
      <c r="F958" s="182"/>
      <c r="G958" s="184"/>
      <c r="H958" s="184"/>
      <c r="I958" s="33"/>
      <c r="J958" s="185"/>
      <c r="K958" s="42"/>
      <c r="L958" s="38"/>
      <c r="M958" s="38"/>
      <c r="N958" s="186"/>
      <c r="O958" s="186"/>
    </row>
    <row r="959">
      <c r="A959" s="79"/>
      <c r="B959" s="183"/>
      <c r="C959" s="70"/>
      <c r="D959" s="70"/>
      <c r="E959" s="70"/>
      <c r="F959" s="182"/>
      <c r="G959" s="184"/>
      <c r="H959" s="184"/>
      <c r="I959" s="33"/>
      <c r="J959" s="185"/>
      <c r="K959" s="42"/>
      <c r="L959" s="38"/>
      <c r="M959" s="38"/>
      <c r="N959" s="186"/>
      <c r="O959" s="186"/>
    </row>
    <row r="960">
      <c r="A960" s="79"/>
      <c r="B960" s="183"/>
      <c r="C960" s="70"/>
      <c r="D960" s="70"/>
      <c r="E960" s="70"/>
      <c r="F960" s="182"/>
      <c r="G960" s="184"/>
      <c r="H960" s="184"/>
      <c r="I960" s="33"/>
      <c r="J960" s="185"/>
      <c r="K960" s="42"/>
      <c r="L960" s="38"/>
      <c r="M960" s="38"/>
      <c r="N960" s="186"/>
      <c r="O960" s="186"/>
    </row>
    <row r="961">
      <c r="A961" s="79"/>
      <c r="B961" s="183"/>
      <c r="C961" s="70"/>
      <c r="D961" s="70"/>
      <c r="E961" s="70"/>
      <c r="F961" s="182"/>
      <c r="G961" s="184"/>
      <c r="H961" s="184"/>
      <c r="I961" s="33"/>
      <c r="J961" s="185"/>
      <c r="K961" s="42"/>
      <c r="L961" s="38"/>
      <c r="M961" s="38"/>
      <c r="N961" s="186"/>
      <c r="O961" s="186"/>
    </row>
    <row r="962">
      <c r="A962" s="79"/>
      <c r="B962" s="183"/>
      <c r="C962" s="70"/>
      <c r="D962" s="70"/>
      <c r="E962" s="70"/>
      <c r="F962" s="182"/>
      <c r="G962" s="184"/>
      <c r="H962" s="184"/>
      <c r="I962" s="33"/>
      <c r="J962" s="185"/>
      <c r="K962" s="42"/>
      <c r="L962" s="38"/>
      <c r="M962" s="38"/>
      <c r="N962" s="186"/>
      <c r="O962" s="186"/>
    </row>
    <row r="963">
      <c r="A963" s="79"/>
      <c r="B963" s="183"/>
      <c r="C963" s="70"/>
      <c r="D963" s="70"/>
      <c r="E963" s="70"/>
      <c r="F963" s="182"/>
      <c r="G963" s="184"/>
      <c r="H963" s="184"/>
      <c r="I963" s="33"/>
      <c r="J963" s="185"/>
      <c r="K963" s="42"/>
      <c r="L963" s="38"/>
      <c r="M963" s="38"/>
      <c r="N963" s="186"/>
      <c r="O963" s="186"/>
    </row>
    <row r="964">
      <c r="A964" s="79"/>
      <c r="B964" s="183"/>
      <c r="C964" s="70"/>
      <c r="D964" s="70"/>
      <c r="E964" s="70"/>
      <c r="F964" s="182"/>
      <c r="G964" s="184"/>
      <c r="H964" s="184"/>
      <c r="I964" s="33"/>
      <c r="J964" s="185"/>
      <c r="K964" s="42"/>
      <c r="L964" s="38"/>
      <c r="M964" s="38"/>
      <c r="N964" s="186"/>
      <c r="O964" s="186"/>
    </row>
    <row r="965">
      <c r="A965" s="79"/>
      <c r="B965" s="183"/>
      <c r="C965" s="70"/>
      <c r="D965" s="70"/>
      <c r="E965" s="70"/>
      <c r="F965" s="182"/>
      <c r="G965" s="184"/>
      <c r="H965" s="184"/>
      <c r="I965" s="33"/>
      <c r="J965" s="185"/>
      <c r="K965" s="42"/>
      <c r="L965" s="38"/>
      <c r="M965" s="38"/>
      <c r="N965" s="186"/>
      <c r="O965" s="186"/>
    </row>
    <row r="966">
      <c r="A966" s="79"/>
      <c r="B966" s="183"/>
      <c r="C966" s="70"/>
      <c r="D966" s="70"/>
      <c r="E966" s="70"/>
      <c r="F966" s="182"/>
      <c r="G966" s="184"/>
      <c r="H966" s="184"/>
      <c r="I966" s="33"/>
      <c r="J966" s="185"/>
      <c r="K966" s="42"/>
      <c r="L966" s="38"/>
      <c r="M966" s="38"/>
      <c r="N966" s="186"/>
      <c r="O966" s="186"/>
    </row>
    <row r="967">
      <c r="A967" s="79"/>
      <c r="B967" s="183"/>
      <c r="C967" s="70"/>
      <c r="D967" s="70"/>
      <c r="E967" s="70"/>
      <c r="F967" s="182"/>
      <c r="G967" s="184"/>
      <c r="H967" s="184"/>
      <c r="I967" s="33"/>
      <c r="J967" s="185"/>
      <c r="K967" s="42"/>
      <c r="L967" s="38"/>
      <c r="M967" s="38"/>
      <c r="N967" s="186"/>
      <c r="O967" s="186"/>
    </row>
    <row r="968">
      <c r="A968" s="79"/>
      <c r="B968" s="183"/>
      <c r="C968" s="70"/>
      <c r="D968" s="70"/>
      <c r="E968" s="70"/>
      <c r="F968" s="182"/>
      <c r="G968" s="184"/>
      <c r="H968" s="184"/>
      <c r="I968" s="33"/>
      <c r="J968" s="185"/>
      <c r="K968" s="42"/>
      <c r="L968" s="38"/>
      <c r="M968" s="38"/>
      <c r="N968" s="186"/>
      <c r="O968" s="186"/>
    </row>
    <row r="969">
      <c r="A969" s="79"/>
      <c r="B969" s="183"/>
      <c r="C969" s="70"/>
      <c r="D969" s="70"/>
      <c r="E969" s="70"/>
      <c r="F969" s="182"/>
      <c r="G969" s="184"/>
      <c r="H969" s="184"/>
      <c r="I969" s="33"/>
      <c r="J969" s="185"/>
      <c r="K969" s="42"/>
      <c r="L969" s="38"/>
      <c r="M969" s="38"/>
      <c r="N969" s="186"/>
      <c r="O969" s="186"/>
    </row>
    <row r="970">
      <c r="A970" s="79"/>
      <c r="B970" s="183"/>
      <c r="C970" s="70"/>
      <c r="D970" s="70"/>
      <c r="E970" s="70"/>
      <c r="F970" s="182"/>
      <c r="G970" s="184"/>
      <c r="H970" s="184"/>
      <c r="I970" s="33"/>
      <c r="J970" s="185"/>
      <c r="K970" s="42"/>
      <c r="L970" s="38"/>
      <c r="M970" s="38"/>
      <c r="N970" s="186"/>
      <c r="O970" s="186"/>
    </row>
    <row r="971">
      <c r="A971" s="79"/>
      <c r="B971" s="183"/>
      <c r="C971" s="70"/>
      <c r="D971" s="70"/>
      <c r="E971" s="70"/>
      <c r="F971" s="182"/>
      <c r="G971" s="184"/>
      <c r="H971" s="184"/>
      <c r="I971" s="33"/>
      <c r="J971" s="185"/>
      <c r="K971" s="42"/>
      <c r="L971" s="38"/>
      <c r="M971" s="38"/>
      <c r="N971" s="186"/>
      <c r="O971" s="186"/>
    </row>
    <row r="972">
      <c r="A972" s="79"/>
      <c r="B972" s="183"/>
      <c r="C972" s="70"/>
      <c r="D972" s="70"/>
      <c r="E972" s="70"/>
      <c r="F972" s="182"/>
      <c r="G972" s="184"/>
      <c r="H972" s="184"/>
      <c r="I972" s="33"/>
      <c r="J972" s="185"/>
      <c r="K972" s="42"/>
      <c r="L972" s="38"/>
      <c r="M972" s="38"/>
      <c r="N972" s="186"/>
      <c r="O972" s="186"/>
    </row>
    <row r="973">
      <c r="A973" s="79"/>
      <c r="B973" s="183"/>
      <c r="C973" s="70"/>
      <c r="D973" s="70"/>
      <c r="E973" s="70"/>
      <c r="F973" s="182"/>
      <c r="G973" s="184"/>
      <c r="H973" s="184"/>
      <c r="I973" s="33"/>
      <c r="J973" s="185"/>
      <c r="K973" s="42"/>
      <c r="L973" s="38"/>
      <c r="M973" s="38"/>
      <c r="N973" s="186"/>
      <c r="O973" s="186"/>
    </row>
    <row r="974">
      <c r="A974" s="79"/>
      <c r="B974" s="183"/>
      <c r="C974" s="70"/>
      <c r="D974" s="70"/>
      <c r="E974" s="70"/>
      <c r="F974" s="182"/>
      <c r="G974" s="184"/>
      <c r="H974" s="184"/>
      <c r="I974" s="33"/>
      <c r="J974" s="185"/>
      <c r="K974" s="42"/>
      <c r="L974" s="38"/>
      <c r="M974" s="38"/>
      <c r="N974" s="186"/>
      <c r="O974" s="186"/>
    </row>
    <row r="975">
      <c r="A975" s="79"/>
      <c r="B975" s="183"/>
      <c r="C975" s="70"/>
      <c r="D975" s="70"/>
      <c r="E975" s="70"/>
      <c r="F975" s="182"/>
      <c r="G975" s="184"/>
      <c r="H975" s="184"/>
      <c r="I975" s="33"/>
      <c r="J975" s="185"/>
      <c r="K975" s="42"/>
      <c r="L975" s="38"/>
      <c r="M975" s="38"/>
      <c r="N975" s="186"/>
      <c r="O975" s="186"/>
    </row>
    <row r="976">
      <c r="A976" s="79"/>
      <c r="B976" s="183"/>
      <c r="C976" s="70"/>
      <c r="D976" s="70"/>
      <c r="E976" s="70"/>
      <c r="F976" s="182"/>
      <c r="G976" s="184"/>
      <c r="H976" s="184"/>
      <c r="I976" s="33"/>
      <c r="J976" s="185"/>
      <c r="K976" s="42"/>
      <c r="L976" s="38"/>
      <c r="M976" s="38"/>
      <c r="N976" s="186"/>
      <c r="O976" s="186"/>
    </row>
    <row r="977">
      <c r="A977" s="79"/>
      <c r="B977" s="183"/>
      <c r="C977" s="70"/>
      <c r="D977" s="70"/>
      <c r="E977" s="70"/>
      <c r="F977" s="182"/>
      <c r="G977" s="184"/>
      <c r="H977" s="184"/>
      <c r="I977" s="33"/>
      <c r="J977" s="185"/>
      <c r="K977" s="42"/>
      <c r="L977" s="38"/>
      <c r="M977" s="38"/>
      <c r="N977" s="186"/>
      <c r="O977" s="186"/>
    </row>
    <row r="978">
      <c r="A978" s="79"/>
      <c r="B978" s="183"/>
      <c r="C978" s="70"/>
      <c r="D978" s="70"/>
      <c r="E978" s="70"/>
      <c r="F978" s="182"/>
      <c r="G978" s="184"/>
      <c r="H978" s="184"/>
      <c r="I978" s="33"/>
      <c r="J978" s="185"/>
      <c r="K978" s="42"/>
      <c r="L978" s="38"/>
      <c r="M978" s="38"/>
      <c r="N978" s="186"/>
      <c r="O978" s="186"/>
    </row>
    <row r="979">
      <c r="A979" s="79"/>
      <c r="B979" s="183"/>
      <c r="C979" s="70"/>
      <c r="D979" s="70"/>
      <c r="E979" s="70"/>
      <c r="F979" s="182"/>
      <c r="G979" s="184"/>
      <c r="H979" s="184"/>
      <c r="I979" s="33"/>
      <c r="J979" s="185"/>
      <c r="K979" s="42"/>
      <c r="L979" s="38"/>
      <c r="M979" s="38"/>
      <c r="N979" s="186"/>
      <c r="O979" s="186"/>
    </row>
    <row r="980">
      <c r="A980" s="79"/>
      <c r="B980" s="183"/>
      <c r="C980" s="70"/>
      <c r="D980" s="70"/>
      <c r="E980" s="70"/>
      <c r="F980" s="182"/>
      <c r="G980" s="184"/>
      <c r="H980" s="184"/>
      <c r="I980" s="33"/>
      <c r="J980" s="185"/>
      <c r="K980" s="42"/>
      <c r="L980" s="38"/>
      <c r="M980" s="38"/>
      <c r="N980" s="186"/>
      <c r="O980" s="186"/>
    </row>
    <row r="981">
      <c r="A981" s="79"/>
      <c r="B981" s="183"/>
      <c r="C981" s="70"/>
      <c r="D981" s="70"/>
      <c r="E981" s="70"/>
      <c r="F981" s="182"/>
      <c r="G981" s="184"/>
      <c r="H981" s="184"/>
      <c r="I981" s="33"/>
      <c r="J981" s="185"/>
      <c r="K981" s="42"/>
      <c r="L981" s="38"/>
      <c r="M981" s="38"/>
      <c r="N981" s="186"/>
      <c r="O981" s="186"/>
    </row>
    <row r="982">
      <c r="A982" s="79"/>
      <c r="B982" s="183"/>
      <c r="C982" s="70"/>
      <c r="D982" s="70"/>
      <c r="E982" s="70"/>
      <c r="F982" s="182"/>
      <c r="G982" s="184"/>
      <c r="H982" s="184"/>
      <c r="I982" s="33"/>
      <c r="J982" s="185"/>
      <c r="K982" s="42"/>
      <c r="L982" s="38"/>
      <c r="M982" s="38"/>
      <c r="N982" s="186"/>
      <c r="O982" s="186"/>
    </row>
    <row r="983">
      <c r="A983" s="79"/>
      <c r="B983" s="183"/>
      <c r="C983" s="70"/>
      <c r="D983" s="70"/>
      <c r="E983" s="70"/>
      <c r="F983" s="182"/>
      <c r="G983" s="184"/>
      <c r="H983" s="184"/>
      <c r="I983" s="33"/>
      <c r="J983" s="185"/>
      <c r="K983" s="42"/>
      <c r="L983" s="38"/>
      <c r="M983" s="38"/>
      <c r="N983" s="186"/>
      <c r="O983" s="186"/>
    </row>
    <row r="984">
      <c r="A984" s="79"/>
      <c r="B984" s="183"/>
      <c r="C984" s="70"/>
      <c r="D984" s="70"/>
      <c r="E984" s="70"/>
      <c r="F984" s="182"/>
      <c r="G984" s="184"/>
      <c r="H984" s="184"/>
      <c r="I984" s="33"/>
      <c r="J984" s="185"/>
      <c r="K984" s="42"/>
      <c r="L984" s="38"/>
      <c r="M984" s="38"/>
      <c r="N984" s="186"/>
      <c r="O984" s="186"/>
    </row>
    <row r="985">
      <c r="A985" s="79"/>
      <c r="B985" s="183"/>
      <c r="C985" s="70"/>
      <c r="D985" s="70"/>
      <c r="E985" s="70"/>
      <c r="F985" s="182"/>
      <c r="G985" s="184"/>
      <c r="H985" s="184"/>
      <c r="I985" s="33"/>
      <c r="J985" s="185"/>
      <c r="K985" s="42"/>
      <c r="L985" s="38"/>
      <c r="M985" s="38"/>
      <c r="N985" s="186"/>
      <c r="O985" s="186"/>
    </row>
    <row r="986">
      <c r="A986" s="79"/>
      <c r="B986" s="183"/>
      <c r="C986" s="70"/>
      <c r="D986" s="70"/>
      <c r="E986" s="70"/>
      <c r="F986" s="182"/>
      <c r="G986" s="184"/>
      <c r="H986" s="184"/>
      <c r="I986" s="33"/>
      <c r="J986" s="185"/>
      <c r="K986" s="42"/>
      <c r="L986" s="38"/>
      <c r="M986" s="38"/>
      <c r="N986" s="186"/>
      <c r="O986" s="186"/>
    </row>
    <row r="987">
      <c r="A987" s="79"/>
      <c r="B987" s="183"/>
      <c r="C987" s="70"/>
      <c r="D987" s="70"/>
      <c r="E987" s="70"/>
      <c r="F987" s="182"/>
      <c r="G987" s="184"/>
      <c r="H987" s="184"/>
      <c r="I987" s="33"/>
      <c r="J987" s="185"/>
      <c r="K987" s="42"/>
      <c r="L987" s="38"/>
      <c r="M987" s="38"/>
      <c r="N987" s="186"/>
      <c r="O987" s="186"/>
    </row>
    <row r="988">
      <c r="A988" s="79"/>
      <c r="B988" s="183"/>
      <c r="C988" s="70"/>
      <c r="D988" s="70"/>
      <c r="E988" s="70"/>
      <c r="F988" s="182"/>
      <c r="G988" s="184"/>
      <c r="H988" s="184"/>
      <c r="I988" s="33"/>
      <c r="J988" s="185"/>
      <c r="K988" s="42"/>
      <c r="L988" s="38"/>
      <c r="M988" s="38"/>
      <c r="N988" s="186"/>
      <c r="O988" s="186"/>
    </row>
    <row r="989">
      <c r="A989" s="79"/>
      <c r="B989" s="183"/>
      <c r="C989" s="70"/>
      <c r="D989" s="70"/>
      <c r="E989" s="70"/>
      <c r="F989" s="182"/>
      <c r="G989" s="184"/>
      <c r="H989" s="184"/>
      <c r="I989" s="33"/>
      <c r="J989" s="185"/>
      <c r="K989" s="42"/>
      <c r="L989" s="38"/>
      <c r="M989" s="38"/>
      <c r="N989" s="186"/>
      <c r="O989" s="186"/>
    </row>
    <row r="990">
      <c r="A990" s="79"/>
      <c r="B990" s="183"/>
      <c r="C990" s="70"/>
      <c r="D990" s="70"/>
      <c r="E990" s="70"/>
      <c r="F990" s="182"/>
      <c r="G990" s="184"/>
      <c r="H990" s="184"/>
      <c r="I990" s="33"/>
      <c r="J990" s="185"/>
      <c r="K990" s="42"/>
      <c r="L990" s="38"/>
      <c r="M990" s="38"/>
      <c r="N990" s="186"/>
      <c r="O990" s="186"/>
    </row>
    <row r="991">
      <c r="A991" s="79"/>
      <c r="B991" s="183"/>
      <c r="C991" s="70"/>
      <c r="D991" s="70"/>
      <c r="E991" s="70"/>
      <c r="F991" s="182"/>
      <c r="G991" s="184"/>
      <c r="H991" s="184"/>
      <c r="I991" s="33"/>
      <c r="J991" s="185"/>
      <c r="K991" s="42"/>
      <c r="L991" s="38"/>
      <c r="M991" s="38"/>
      <c r="N991" s="186"/>
      <c r="O991" s="186"/>
    </row>
    <row r="992">
      <c r="A992" s="79"/>
      <c r="B992" s="183"/>
      <c r="C992" s="70"/>
      <c r="D992" s="70"/>
      <c r="E992" s="70"/>
      <c r="F992" s="182"/>
      <c r="G992" s="184"/>
      <c r="H992" s="184"/>
      <c r="I992" s="33"/>
      <c r="J992" s="185"/>
      <c r="K992" s="42"/>
      <c r="L992" s="38"/>
      <c r="M992" s="38"/>
      <c r="N992" s="186"/>
      <c r="O992" s="186"/>
    </row>
    <row r="993">
      <c r="A993" s="79"/>
      <c r="B993" s="183"/>
      <c r="C993" s="70"/>
      <c r="D993" s="70"/>
      <c r="E993" s="70"/>
      <c r="F993" s="182"/>
      <c r="G993" s="184"/>
      <c r="H993" s="184"/>
      <c r="I993" s="33"/>
      <c r="J993" s="185"/>
      <c r="K993" s="42"/>
      <c r="L993" s="38"/>
      <c r="M993" s="38"/>
      <c r="N993" s="186"/>
      <c r="O993" s="186"/>
    </row>
    <row r="994">
      <c r="A994" s="79"/>
      <c r="B994" s="183"/>
      <c r="C994" s="70"/>
      <c r="D994" s="70"/>
      <c r="E994" s="70"/>
      <c r="F994" s="182"/>
      <c r="G994" s="184"/>
      <c r="H994" s="184"/>
      <c r="I994" s="33"/>
      <c r="J994" s="185"/>
      <c r="K994" s="42"/>
      <c r="L994" s="38"/>
      <c r="M994" s="38"/>
      <c r="N994" s="186"/>
      <c r="O994" s="186"/>
    </row>
    <row r="995">
      <c r="A995" s="79"/>
      <c r="B995" s="183"/>
      <c r="C995" s="70"/>
      <c r="D995" s="70"/>
      <c r="E995" s="70"/>
      <c r="F995" s="182"/>
      <c r="G995" s="184"/>
      <c r="H995" s="184"/>
      <c r="I995" s="33"/>
      <c r="J995" s="185"/>
      <c r="K995" s="42"/>
      <c r="L995" s="38"/>
      <c r="M995" s="38"/>
      <c r="N995" s="186"/>
      <c r="O995" s="186"/>
    </row>
    <row r="996">
      <c r="A996" s="79"/>
      <c r="B996" s="183"/>
      <c r="C996" s="70"/>
      <c r="D996" s="70"/>
      <c r="E996" s="70"/>
      <c r="F996" s="182"/>
      <c r="G996" s="184"/>
      <c r="H996" s="184"/>
      <c r="I996" s="33"/>
      <c r="J996" s="185"/>
      <c r="K996" s="42"/>
      <c r="L996" s="38"/>
      <c r="M996" s="38"/>
      <c r="N996" s="186"/>
      <c r="O996" s="186"/>
    </row>
    <row r="997">
      <c r="A997" s="79"/>
      <c r="B997" s="183"/>
      <c r="C997" s="70"/>
      <c r="D997" s="70"/>
      <c r="E997" s="70"/>
      <c r="F997" s="182"/>
      <c r="G997" s="184"/>
      <c r="H997" s="184"/>
      <c r="I997" s="33"/>
      <c r="J997" s="185"/>
      <c r="K997" s="42"/>
      <c r="L997" s="38"/>
      <c r="M997" s="38"/>
      <c r="N997" s="186"/>
      <c r="O997" s="186"/>
    </row>
    <row r="998">
      <c r="A998" s="79"/>
      <c r="B998" s="183"/>
      <c r="C998" s="70"/>
      <c r="D998" s="70"/>
      <c r="E998" s="70"/>
      <c r="F998" s="182"/>
      <c r="G998" s="184"/>
      <c r="H998" s="184"/>
      <c r="I998" s="33"/>
      <c r="J998" s="185"/>
      <c r="K998" s="42"/>
      <c r="L998" s="38"/>
      <c r="M998" s="38"/>
      <c r="N998" s="186"/>
      <c r="O998" s="186"/>
    </row>
    <row r="999">
      <c r="A999" s="79"/>
      <c r="B999" s="183"/>
      <c r="C999" s="70"/>
      <c r="D999" s="70"/>
      <c r="E999" s="70"/>
      <c r="F999" s="182"/>
      <c r="G999" s="184"/>
      <c r="H999" s="184"/>
      <c r="I999" s="33"/>
      <c r="J999" s="185"/>
      <c r="K999" s="42"/>
      <c r="L999" s="38"/>
      <c r="M999" s="38"/>
      <c r="N999" s="186"/>
      <c r="O999" s="186"/>
    </row>
    <row r="1000">
      <c r="A1000" s="79"/>
      <c r="B1000" s="183"/>
      <c r="C1000" s="70"/>
      <c r="D1000" s="70"/>
      <c r="E1000" s="70"/>
      <c r="F1000" s="182"/>
      <c r="G1000" s="184"/>
      <c r="H1000" s="184"/>
      <c r="I1000" s="33"/>
      <c r="J1000" s="185"/>
      <c r="K1000" s="42"/>
      <c r="L1000" s="38"/>
      <c r="M1000" s="38"/>
      <c r="N1000" s="186"/>
      <c r="O1000" s="186"/>
    </row>
    <row r="1001">
      <c r="A1001" s="79"/>
      <c r="B1001" s="183"/>
      <c r="C1001" s="70"/>
      <c r="D1001" s="70"/>
      <c r="E1001" s="70"/>
      <c r="F1001" s="182"/>
      <c r="G1001" s="184"/>
      <c r="H1001" s="184"/>
      <c r="I1001" s="33"/>
      <c r="J1001" s="185"/>
      <c r="K1001" s="42"/>
      <c r="L1001" s="38"/>
      <c r="M1001" s="38"/>
      <c r="N1001" s="186"/>
      <c r="O1001" s="186"/>
    </row>
    <row r="1002">
      <c r="A1002" s="79"/>
      <c r="B1002" s="183"/>
      <c r="C1002" s="70"/>
      <c r="D1002" s="70"/>
      <c r="E1002" s="70"/>
      <c r="F1002" s="182"/>
      <c r="G1002" s="184"/>
      <c r="H1002" s="184"/>
      <c r="I1002" s="33"/>
      <c r="J1002" s="185"/>
      <c r="K1002" s="42"/>
      <c r="L1002" s="38"/>
      <c r="M1002" s="38"/>
      <c r="N1002" s="186"/>
      <c r="O1002" s="186"/>
    </row>
    <row r="1003">
      <c r="A1003" s="79"/>
      <c r="B1003" s="183"/>
      <c r="C1003" s="70"/>
      <c r="D1003" s="70"/>
      <c r="E1003" s="70"/>
      <c r="F1003" s="182"/>
      <c r="G1003" s="184"/>
      <c r="H1003" s="184"/>
      <c r="I1003" s="33"/>
      <c r="J1003" s="185"/>
      <c r="K1003" s="42"/>
      <c r="L1003" s="38"/>
      <c r="M1003" s="38"/>
      <c r="N1003" s="186"/>
      <c r="O1003" s="186"/>
    </row>
    <row r="1004">
      <c r="A1004" s="79"/>
      <c r="B1004" s="183"/>
      <c r="C1004" s="70"/>
      <c r="D1004" s="70"/>
      <c r="E1004" s="70"/>
      <c r="F1004" s="182"/>
      <c r="G1004" s="184"/>
      <c r="H1004" s="184"/>
      <c r="I1004" s="33"/>
      <c r="J1004" s="185"/>
      <c r="K1004" s="42"/>
      <c r="L1004" s="38"/>
      <c r="M1004" s="38"/>
      <c r="N1004" s="186"/>
      <c r="O1004" s="186"/>
    </row>
    <row r="1005">
      <c r="A1005" s="79"/>
      <c r="B1005" s="183"/>
      <c r="C1005" s="70"/>
      <c r="D1005" s="70"/>
      <c r="E1005" s="70"/>
      <c r="F1005" s="182"/>
      <c r="G1005" s="184"/>
      <c r="H1005" s="184"/>
      <c r="I1005" s="33"/>
      <c r="J1005" s="185"/>
      <c r="K1005" s="42"/>
      <c r="L1005" s="38"/>
      <c r="M1005" s="38"/>
      <c r="N1005" s="186"/>
      <c r="O1005" s="186"/>
    </row>
    <row r="1006">
      <c r="A1006" s="79"/>
      <c r="B1006" s="183"/>
      <c r="C1006" s="70"/>
      <c r="D1006" s="70"/>
      <c r="E1006" s="70"/>
      <c r="F1006" s="182"/>
      <c r="G1006" s="184"/>
      <c r="H1006" s="184"/>
      <c r="I1006" s="33"/>
      <c r="J1006" s="185"/>
      <c r="K1006" s="42"/>
      <c r="L1006" s="38"/>
      <c r="M1006" s="38"/>
      <c r="N1006" s="186"/>
      <c r="O1006" s="186"/>
    </row>
    <row r="1007">
      <c r="A1007" s="79"/>
      <c r="B1007" s="183"/>
      <c r="C1007" s="70"/>
      <c r="D1007" s="70"/>
      <c r="E1007" s="70"/>
      <c r="F1007" s="182"/>
      <c r="G1007" s="184"/>
      <c r="H1007" s="184"/>
      <c r="I1007" s="33"/>
      <c r="J1007" s="185"/>
      <c r="K1007" s="42"/>
      <c r="L1007" s="38"/>
      <c r="M1007" s="38"/>
      <c r="N1007" s="186"/>
      <c r="O1007" s="186"/>
    </row>
    <row r="1008">
      <c r="A1008" s="79"/>
      <c r="B1008" s="183"/>
      <c r="C1008" s="70"/>
      <c r="D1008" s="70"/>
      <c r="E1008" s="70"/>
      <c r="F1008" s="182"/>
      <c r="G1008" s="184"/>
      <c r="H1008" s="184"/>
      <c r="I1008" s="33"/>
      <c r="J1008" s="185"/>
      <c r="K1008" s="42"/>
      <c r="L1008" s="38"/>
      <c r="M1008" s="38"/>
      <c r="N1008" s="186"/>
      <c r="O1008" s="186"/>
    </row>
    <row r="1009">
      <c r="A1009" s="79"/>
      <c r="B1009" s="183"/>
      <c r="C1009" s="70"/>
      <c r="D1009" s="70"/>
      <c r="E1009" s="70"/>
      <c r="F1009" s="182"/>
      <c r="G1009" s="184"/>
      <c r="H1009" s="184"/>
      <c r="I1009" s="33"/>
      <c r="J1009" s="185"/>
      <c r="K1009" s="42"/>
      <c r="L1009" s="38"/>
      <c r="M1009" s="38"/>
      <c r="N1009" s="186"/>
      <c r="O1009" s="186"/>
    </row>
    <row r="1010">
      <c r="A1010" s="79"/>
      <c r="B1010" s="183"/>
      <c r="C1010" s="70"/>
      <c r="D1010" s="70"/>
      <c r="E1010" s="70"/>
      <c r="F1010" s="182"/>
      <c r="G1010" s="184"/>
      <c r="H1010" s="184"/>
      <c r="I1010" s="33"/>
      <c r="J1010" s="185"/>
      <c r="K1010" s="42"/>
      <c r="L1010" s="38"/>
      <c r="M1010" s="38"/>
      <c r="N1010" s="186"/>
      <c r="O1010" s="186"/>
    </row>
    <row r="1011">
      <c r="A1011" s="79"/>
      <c r="B1011" s="183"/>
      <c r="C1011" s="70"/>
      <c r="D1011" s="70"/>
      <c r="E1011" s="70"/>
      <c r="F1011" s="182"/>
      <c r="G1011" s="184"/>
      <c r="H1011" s="184"/>
      <c r="I1011" s="33"/>
      <c r="J1011" s="185"/>
      <c r="K1011" s="42"/>
      <c r="L1011" s="38"/>
      <c r="M1011" s="38"/>
      <c r="N1011" s="186"/>
      <c r="O1011" s="186"/>
    </row>
    <row r="1012">
      <c r="A1012" s="79"/>
      <c r="B1012" s="183"/>
      <c r="C1012" s="70"/>
      <c r="D1012" s="70"/>
      <c r="E1012" s="70"/>
      <c r="F1012" s="182"/>
      <c r="G1012" s="184"/>
      <c r="H1012" s="184"/>
      <c r="I1012" s="33"/>
      <c r="J1012" s="185"/>
      <c r="K1012" s="42"/>
      <c r="L1012" s="38"/>
      <c r="M1012" s="38"/>
      <c r="N1012" s="186"/>
      <c r="O1012" s="186"/>
    </row>
    <row r="1013">
      <c r="A1013" s="79"/>
      <c r="B1013" s="183"/>
      <c r="C1013" s="70"/>
      <c r="D1013" s="70"/>
      <c r="E1013" s="70"/>
      <c r="F1013" s="182"/>
      <c r="G1013" s="184"/>
      <c r="H1013" s="184"/>
      <c r="I1013" s="33"/>
      <c r="J1013" s="185"/>
      <c r="K1013" s="42"/>
      <c r="L1013" s="38"/>
      <c r="M1013" s="38"/>
      <c r="N1013" s="186"/>
      <c r="O1013" s="186"/>
    </row>
    <row r="1014">
      <c r="A1014" s="79"/>
      <c r="B1014" s="183"/>
      <c r="C1014" s="70"/>
      <c r="D1014" s="70"/>
      <c r="E1014" s="70"/>
      <c r="F1014" s="182"/>
      <c r="G1014" s="184"/>
      <c r="H1014" s="184"/>
      <c r="I1014" s="33"/>
      <c r="J1014" s="185"/>
      <c r="K1014" s="42"/>
      <c r="L1014" s="38"/>
      <c r="M1014" s="38"/>
      <c r="N1014" s="186"/>
      <c r="O1014" s="186"/>
    </row>
    <row r="1015">
      <c r="A1015" s="79"/>
      <c r="B1015" s="183"/>
      <c r="C1015" s="70"/>
      <c r="D1015" s="70"/>
      <c r="E1015" s="70"/>
      <c r="F1015" s="182"/>
      <c r="G1015" s="184"/>
      <c r="H1015" s="184"/>
      <c r="I1015" s="33"/>
      <c r="J1015" s="185"/>
      <c r="K1015" s="42"/>
      <c r="L1015" s="38"/>
      <c r="M1015" s="38"/>
      <c r="N1015" s="186"/>
      <c r="O1015" s="186"/>
    </row>
    <row r="1016">
      <c r="A1016" s="79"/>
      <c r="B1016" s="183"/>
      <c r="C1016" s="70"/>
      <c r="D1016" s="70"/>
      <c r="E1016" s="70"/>
      <c r="F1016" s="182"/>
      <c r="G1016" s="184"/>
      <c r="H1016" s="184"/>
      <c r="I1016" s="33"/>
      <c r="J1016" s="185"/>
      <c r="K1016" s="42"/>
      <c r="L1016" s="38"/>
      <c r="M1016" s="38"/>
      <c r="N1016" s="186"/>
      <c r="O1016" s="186"/>
    </row>
    <row r="1017">
      <c r="A1017" s="79"/>
      <c r="B1017" s="183"/>
      <c r="C1017" s="70"/>
      <c r="D1017" s="70"/>
      <c r="E1017" s="70"/>
      <c r="F1017" s="182"/>
      <c r="G1017" s="184"/>
      <c r="H1017" s="184"/>
      <c r="I1017" s="33"/>
      <c r="J1017" s="185"/>
      <c r="K1017" s="42"/>
      <c r="L1017" s="38"/>
      <c r="M1017" s="38"/>
      <c r="N1017" s="186"/>
      <c r="O1017" s="186"/>
    </row>
  </sheetData>
  <mergeCells count="3">
    <mergeCell ref="C1:E1"/>
    <mergeCell ref="G1:J1"/>
    <mergeCell ref="L1:M1"/>
  </mergeCells>
  <conditionalFormatting sqref="A2:O2">
    <cfRule type="notContainsBlanks" dxfId="0" priority="1">
      <formula>LEN(TRIM(A2))&gt;0</formula>
    </cfRule>
  </conditionalFormatting>
  <conditionalFormatting sqref="G1:M1017">
    <cfRule type="cellIs" dxfId="9" priority="2" operator="equal">
      <formula>"Ineligible"</formula>
    </cfRule>
  </conditionalFormatting>
  <conditionalFormatting sqref="G1:M1017">
    <cfRule type="cellIs" dxfId="10" priority="3" operator="equal">
      <formula>"Eligible"</formula>
    </cfRule>
  </conditionalFormatting>
  <conditionalFormatting sqref="B1:B1017">
    <cfRule type="cellIs" dxfId="9" priority="4" operator="equal">
      <formula>"Unable to Complete"</formula>
    </cfRule>
  </conditionalFormatting>
  <dataValidations>
    <dataValidation type="list" allowBlank="1" sqref="G3:J1017">
      <formula1>"Eligible,Ineligible"</formula1>
    </dataValidation>
    <dataValidation type="list" allowBlank="1" sqref="B3:B1017">
      <formula1>"N/A,Not Started (Invite Sent),In Progress,Completed,Unable to Complete,Incomplete after 1 month"</formula1>
    </dataValidation>
    <dataValidation type="list" allowBlank="1" sqref="K3:K1017">
      <formula1>"Done,NA,X"</formula1>
    </dataValidation>
    <dataValidation type="list" allowBlank="1" sqref="C3:F1017">
      <formula1>"Yes,No"</formula1>
    </dataValidation>
    <dataValidation type="list" allowBlank="1" sqref="L3:N1017">
      <formula1>"Done"</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0.88"/>
    <col customWidth="1" min="2" max="2" width="9.13"/>
    <col customWidth="1" min="7" max="7" width="14.13"/>
    <col customWidth="1" min="10" max="10" width="29.0"/>
    <col customWidth="1" min="11" max="13" width="11.38"/>
    <col customWidth="1" min="17" max="17" width="11.88"/>
  </cols>
  <sheetData>
    <row r="1">
      <c r="A1" s="187"/>
      <c r="B1" s="130"/>
      <c r="C1" s="188" t="s">
        <v>114</v>
      </c>
      <c r="F1" s="189" t="s">
        <v>115</v>
      </c>
      <c r="K1" s="59" t="s">
        <v>116</v>
      </c>
      <c r="N1" s="190"/>
      <c r="O1" s="59" t="s">
        <v>117</v>
      </c>
    </row>
    <row r="2">
      <c r="A2" s="61" t="s">
        <v>58</v>
      </c>
      <c r="B2" s="136" t="s">
        <v>118</v>
      </c>
      <c r="C2" s="191" t="s">
        <v>119</v>
      </c>
      <c r="D2" s="191" t="s">
        <v>120</v>
      </c>
      <c r="E2" s="29" t="s">
        <v>121</v>
      </c>
      <c r="F2" s="68" t="s">
        <v>122</v>
      </c>
      <c r="G2" s="192" t="s">
        <v>123</v>
      </c>
      <c r="H2" s="68" t="s">
        <v>124</v>
      </c>
      <c r="I2" s="68" t="s">
        <v>125</v>
      </c>
      <c r="J2" s="68" t="s">
        <v>126</v>
      </c>
      <c r="K2" s="25" t="s">
        <v>127</v>
      </c>
      <c r="L2" s="25" t="s">
        <v>128</v>
      </c>
      <c r="M2" s="25" t="s">
        <v>129</v>
      </c>
      <c r="N2" s="26" t="s">
        <v>130</v>
      </c>
      <c r="O2" s="68" t="s">
        <v>131</v>
      </c>
      <c r="P2" s="193" t="s">
        <v>132</v>
      </c>
      <c r="Q2" s="193" t="s">
        <v>133</v>
      </c>
      <c r="R2" s="193" t="s">
        <v>134</v>
      </c>
    </row>
    <row r="3">
      <c r="A3" s="144"/>
      <c r="B3" s="143"/>
      <c r="C3" s="194"/>
      <c r="D3" s="195"/>
      <c r="E3" s="150"/>
      <c r="F3" s="196"/>
      <c r="G3" s="197"/>
      <c r="H3" s="196"/>
      <c r="I3" s="198"/>
      <c r="J3" s="199"/>
      <c r="K3" s="120"/>
      <c r="L3" s="120"/>
      <c r="M3" s="120"/>
      <c r="N3" s="200"/>
      <c r="O3" s="198"/>
      <c r="P3" s="120"/>
      <c r="Q3" s="120"/>
      <c r="R3" s="120"/>
    </row>
    <row r="4">
      <c r="A4" s="144"/>
      <c r="B4" s="143"/>
      <c r="C4" s="195"/>
      <c r="D4" s="195"/>
      <c r="E4" s="150"/>
      <c r="F4" s="196"/>
      <c r="G4" s="145"/>
      <c r="H4" s="196"/>
      <c r="I4" s="198"/>
      <c r="J4" s="199"/>
      <c r="K4" s="120"/>
      <c r="L4" s="120"/>
      <c r="M4" s="120"/>
      <c r="N4" s="200"/>
      <c r="O4" s="198"/>
      <c r="P4" s="120"/>
      <c r="Q4" s="120"/>
      <c r="R4" s="120"/>
    </row>
    <row r="5">
      <c r="A5" s="144"/>
      <c r="B5" s="143"/>
      <c r="C5" s="195"/>
      <c r="D5" s="195"/>
      <c r="E5" s="150"/>
      <c r="F5" s="196"/>
      <c r="G5" s="145"/>
      <c r="H5" s="196"/>
      <c r="I5" s="198"/>
      <c r="J5" s="199"/>
      <c r="K5" s="120"/>
      <c r="L5" s="120"/>
      <c r="M5" s="120"/>
      <c r="N5" s="200"/>
      <c r="O5" s="198"/>
      <c r="P5" s="120"/>
      <c r="Q5" s="120"/>
      <c r="R5" s="120"/>
    </row>
    <row r="6">
      <c r="A6" s="144"/>
      <c r="B6" s="143"/>
      <c r="C6" s="195"/>
      <c r="D6" s="195"/>
      <c r="E6" s="150"/>
      <c r="F6" s="196"/>
      <c r="G6" s="145"/>
      <c r="H6" s="196"/>
      <c r="I6" s="198"/>
      <c r="J6" s="199"/>
      <c r="K6" s="120"/>
      <c r="L6" s="120"/>
      <c r="M6" s="120"/>
      <c r="N6" s="200"/>
      <c r="O6" s="198"/>
      <c r="P6" s="120"/>
      <c r="Q6" s="120"/>
      <c r="R6" s="120"/>
    </row>
    <row r="7">
      <c r="A7" s="144"/>
      <c r="B7" s="143"/>
      <c r="C7" s="195"/>
      <c r="D7" s="195"/>
      <c r="E7" s="150"/>
      <c r="F7" s="196"/>
      <c r="G7" s="145"/>
      <c r="H7" s="196"/>
      <c r="I7" s="198"/>
      <c r="J7" s="199"/>
      <c r="K7" s="120"/>
      <c r="L7" s="120"/>
      <c r="M7" s="120"/>
      <c r="N7" s="200"/>
      <c r="O7" s="198"/>
      <c r="P7" s="120"/>
      <c r="Q7" s="120"/>
      <c r="R7" s="120"/>
    </row>
    <row r="8">
      <c r="A8" s="144"/>
      <c r="B8" s="143"/>
      <c r="C8" s="195"/>
      <c r="D8" s="195"/>
      <c r="E8" s="150"/>
      <c r="F8" s="196"/>
      <c r="G8" s="145"/>
      <c r="H8" s="196"/>
      <c r="I8" s="198"/>
      <c r="J8" s="199"/>
      <c r="K8" s="120"/>
      <c r="L8" s="120"/>
      <c r="M8" s="120"/>
      <c r="N8" s="200"/>
      <c r="O8" s="198"/>
      <c r="P8" s="120"/>
      <c r="Q8" s="120"/>
      <c r="R8" s="120"/>
    </row>
    <row r="9">
      <c r="A9" s="144"/>
      <c r="B9" s="143"/>
      <c r="C9" s="195"/>
      <c r="D9" s="195"/>
      <c r="E9" s="150"/>
      <c r="F9" s="196"/>
      <c r="G9" s="145"/>
      <c r="H9" s="196"/>
      <c r="I9" s="198"/>
      <c r="J9" s="199"/>
      <c r="K9" s="120"/>
      <c r="L9" s="120"/>
      <c r="M9" s="120"/>
      <c r="N9" s="200"/>
      <c r="O9" s="198"/>
      <c r="P9" s="120"/>
      <c r="Q9" s="120"/>
      <c r="R9" s="120"/>
    </row>
    <row r="10">
      <c r="A10" s="144"/>
      <c r="B10" s="143"/>
      <c r="C10" s="195"/>
      <c r="D10" s="195"/>
      <c r="E10" s="150"/>
      <c r="F10" s="196"/>
      <c r="G10" s="145"/>
      <c r="H10" s="196"/>
      <c r="I10" s="198"/>
      <c r="J10" s="199"/>
      <c r="K10" s="120"/>
      <c r="L10" s="120"/>
      <c r="M10" s="120"/>
      <c r="N10" s="200"/>
      <c r="O10" s="198"/>
      <c r="P10" s="120"/>
      <c r="Q10" s="120"/>
      <c r="R10" s="120"/>
    </row>
    <row r="11">
      <c r="A11" s="144"/>
      <c r="B11" s="143"/>
      <c r="C11" s="195"/>
      <c r="D11" s="195"/>
      <c r="E11" s="150"/>
      <c r="F11" s="196"/>
      <c r="G11" s="145"/>
      <c r="H11" s="196"/>
      <c r="I11" s="198"/>
      <c r="J11" s="199"/>
      <c r="K11" s="120"/>
      <c r="L11" s="120"/>
      <c r="M11" s="120"/>
      <c r="N11" s="200"/>
      <c r="O11" s="198"/>
      <c r="P11" s="120"/>
      <c r="Q11" s="120"/>
      <c r="R11" s="120"/>
    </row>
    <row r="12">
      <c r="A12" s="144"/>
      <c r="B12" s="143"/>
      <c r="C12" s="195"/>
      <c r="D12" s="195"/>
      <c r="E12" s="150"/>
      <c r="F12" s="196"/>
      <c r="G12" s="145"/>
      <c r="H12" s="196"/>
      <c r="I12" s="198"/>
      <c r="J12" s="196"/>
      <c r="K12" s="120"/>
      <c r="L12" s="120"/>
      <c r="M12" s="120"/>
      <c r="N12" s="200"/>
      <c r="O12" s="198"/>
      <c r="P12" s="120"/>
      <c r="Q12" s="120"/>
      <c r="R12" s="120"/>
    </row>
    <row r="13">
      <c r="A13" s="144"/>
      <c r="B13" s="143"/>
      <c r="C13" s="195"/>
      <c r="D13" s="195"/>
      <c r="E13" s="150"/>
      <c r="F13" s="196"/>
      <c r="G13" s="145"/>
      <c r="H13" s="196"/>
      <c r="I13" s="198"/>
      <c r="J13" s="196"/>
      <c r="K13" s="120"/>
      <c r="L13" s="120"/>
      <c r="M13" s="120"/>
      <c r="N13" s="200"/>
      <c r="O13" s="198"/>
      <c r="P13" s="120"/>
      <c r="Q13" s="120"/>
      <c r="R13" s="120"/>
    </row>
    <row r="14">
      <c r="A14" s="144"/>
      <c r="B14" s="143"/>
      <c r="C14" s="195"/>
      <c r="D14" s="195"/>
      <c r="E14" s="150"/>
      <c r="F14" s="196"/>
      <c r="G14" s="145"/>
      <c r="H14" s="196"/>
      <c r="I14" s="198"/>
      <c r="J14" s="199"/>
      <c r="K14" s="120"/>
      <c r="L14" s="120"/>
      <c r="M14" s="120"/>
      <c r="N14" s="200"/>
      <c r="O14" s="198"/>
      <c r="P14" s="120"/>
      <c r="Q14" s="120"/>
      <c r="R14" s="120"/>
    </row>
    <row r="15">
      <c r="A15" s="144"/>
      <c r="B15" s="143"/>
      <c r="C15" s="195"/>
      <c r="D15" s="195"/>
      <c r="E15" s="150"/>
      <c r="F15" s="196"/>
      <c r="G15" s="145"/>
      <c r="H15" s="196"/>
      <c r="I15" s="198"/>
      <c r="J15" s="199"/>
      <c r="K15" s="120"/>
      <c r="L15" s="120"/>
      <c r="M15" s="120"/>
      <c r="N15" s="200"/>
      <c r="O15" s="198"/>
      <c r="P15" s="120"/>
      <c r="Q15" s="120"/>
      <c r="R15" s="120"/>
    </row>
    <row r="16">
      <c r="A16" s="144"/>
      <c r="B16" s="143"/>
      <c r="C16" s="195"/>
      <c r="D16" s="195"/>
      <c r="E16" s="150"/>
      <c r="F16" s="196"/>
      <c r="G16" s="145"/>
      <c r="H16" s="196"/>
      <c r="I16" s="198"/>
      <c r="J16" s="199"/>
      <c r="K16" s="120"/>
      <c r="L16" s="120"/>
      <c r="M16" s="120"/>
      <c r="N16" s="200"/>
      <c r="O16" s="198"/>
      <c r="P16" s="120"/>
      <c r="Q16" s="120"/>
      <c r="R16" s="200"/>
    </row>
    <row r="17">
      <c r="A17" s="61"/>
      <c r="B17" s="143"/>
      <c r="C17" s="195"/>
      <c r="D17" s="195"/>
      <c r="E17" s="150"/>
      <c r="F17" s="196"/>
      <c r="G17" s="145"/>
      <c r="H17" s="196"/>
      <c r="I17" s="198"/>
      <c r="J17" s="199"/>
      <c r="K17" s="120"/>
      <c r="L17" s="120"/>
      <c r="M17" s="120"/>
      <c r="N17" s="200"/>
      <c r="O17" s="198"/>
      <c r="P17" s="120"/>
      <c r="Q17" s="120"/>
      <c r="R17" s="200"/>
    </row>
    <row r="18">
      <c r="A18" s="144"/>
      <c r="B18" s="143"/>
      <c r="C18" s="195"/>
      <c r="D18" s="195"/>
      <c r="E18" s="150"/>
      <c r="F18" s="196"/>
      <c r="G18" s="145"/>
      <c r="H18" s="196"/>
      <c r="I18" s="198"/>
      <c r="J18" s="199"/>
      <c r="K18" s="120"/>
      <c r="L18" s="120"/>
      <c r="M18" s="120"/>
      <c r="N18" s="200"/>
      <c r="O18" s="198"/>
      <c r="P18" s="120"/>
      <c r="Q18" s="120"/>
      <c r="R18" s="120"/>
    </row>
    <row r="19">
      <c r="A19" s="144"/>
      <c r="B19" s="143"/>
      <c r="C19" s="195"/>
      <c r="D19" s="195"/>
      <c r="E19" s="150"/>
      <c r="F19" s="196"/>
      <c r="G19" s="145"/>
      <c r="H19" s="196"/>
      <c r="I19" s="198"/>
      <c r="J19" s="199"/>
      <c r="K19" s="120"/>
      <c r="L19" s="120"/>
      <c r="M19" s="120"/>
      <c r="N19" s="200"/>
      <c r="O19" s="198"/>
      <c r="P19" s="120"/>
      <c r="Q19" s="120"/>
      <c r="R19" s="120"/>
    </row>
    <row r="20">
      <c r="A20" s="144"/>
      <c r="B20" s="143"/>
      <c r="C20" s="195"/>
      <c r="D20" s="195"/>
      <c r="E20" s="150"/>
      <c r="F20" s="196"/>
      <c r="G20" s="145"/>
      <c r="H20" s="196"/>
      <c r="I20" s="198"/>
      <c r="J20" s="199"/>
      <c r="K20" s="120"/>
      <c r="L20" s="120"/>
      <c r="M20" s="120"/>
      <c r="N20" s="200"/>
      <c r="O20" s="198"/>
      <c r="P20" s="120"/>
      <c r="Q20" s="120"/>
      <c r="R20" s="120"/>
    </row>
    <row r="21">
      <c r="A21" s="144"/>
      <c r="B21" s="164"/>
      <c r="C21" s="194"/>
      <c r="D21" s="194"/>
      <c r="E21" s="163"/>
      <c r="F21" s="128"/>
      <c r="G21" s="159"/>
      <c r="H21" s="128"/>
      <c r="I21" s="128"/>
      <c r="J21" s="128"/>
      <c r="K21" s="70"/>
      <c r="L21" s="70"/>
      <c r="M21" s="70"/>
      <c r="N21" s="201"/>
      <c r="O21" s="128"/>
      <c r="P21" s="70"/>
      <c r="Q21" s="70"/>
      <c r="R21" s="70"/>
    </row>
    <row r="22">
      <c r="A22" s="144"/>
      <c r="B22" s="164"/>
      <c r="C22" s="194"/>
      <c r="D22" s="194"/>
      <c r="E22" s="163"/>
      <c r="F22" s="128"/>
      <c r="G22" s="159"/>
      <c r="H22" s="128"/>
      <c r="I22" s="128"/>
      <c r="J22" s="128"/>
      <c r="K22" s="70"/>
      <c r="L22" s="70"/>
      <c r="M22" s="70"/>
      <c r="N22" s="201"/>
      <c r="O22" s="128"/>
      <c r="P22" s="70"/>
      <c r="Q22" s="70"/>
      <c r="R22" s="70"/>
    </row>
    <row r="23">
      <c r="A23" s="144"/>
      <c r="B23" s="164"/>
      <c r="C23" s="194"/>
      <c r="D23" s="194"/>
      <c r="E23" s="163"/>
      <c r="F23" s="128"/>
      <c r="G23" s="159"/>
      <c r="H23" s="128"/>
      <c r="I23" s="128"/>
      <c r="J23" s="128"/>
      <c r="K23" s="70"/>
      <c r="L23" s="70"/>
      <c r="M23" s="70"/>
      <c r="N23" s="201"/>
      <c r="O23" s="128"/>
      <c r="P23" s="70"/>
      <c r="Q23" s="70"/>
      <c r="R23" s="70"/>
    </row>
    <row r="24">
      <c r="A24" s="144"/>
      <c r="B24" s="164"/>
      <c r="C24" s="194"/>
      <c r="D24" s="194"/>
      <c r="E24" s="163"/>
      <c r="F24" s="128"/>
      <c r="G24" s="159"/>
      <c r="H24" s="128"/>
      <c r="I24" s="128"/>
      <c r="J24" s="128"/>
      <c r="K24" s="70"/>
      <c r="L24" s="70"/>
      <c r="M24" s="70"/>
      <c r="N24" s="201"/>
      <c r="O24" s="128"/>
      <c r="P24" s="70"/>
      <c r="Q24" s="70"/>
      <c r="R24" s="70"/>
    </row>
    <row r="25">
      <c r="A25" s="144"/>
      <c r="B25" s="164"/>
      <c r="C25" s="194"/>
      <c r="D25" s="194"/>
      <c r="E25" s="163"/>
      <c r="F25" s="128"/>
      <c r="G25" s="159"/>
      <c r="H25" s="128"/>
      <c r="I25" s="128"/>
      <c r="J25" s="128"/>
      <c r="K25" s="70"/>
      <c r="L25" s="70"/>
      <c r="M25" s="70"/>
      <c r="N25" s="201"/>
      <c r="O25" s="128"/>
      <c r="P25" s="70"/>
      <c r="Q25" s="70"/>
      <c r="R25" s="70"/>
    </row>
    <row r="26">
      <c r="A26" s="144"/>
      <c r="B26" s="164"/>
      <c r="C26" s="194"/>
      <c r="D26" s="194"/>
      <c r="E26" s="163"/>
      <c r="F26" s="128"/>
      <c r="G26" s="159"/>
      <c r="H26" s="128"/>
      <c r="I26" s="128"/>
      <c r="J26" s="128"/>
      <c r="K26" s="70"/>
      <c r="L26" s="70"/>
      <c r="M26" s="70"/>
      <c r="N26" s="201"/>
      <c r="O26" s="128"/>
      <c r="P26" s="70"/>
      <c r="Q26" s="70"/>
      <c r="R26" s="70"/>
    </row>
    <row r="27">
      <c r="A27" s="144"/>
      <c r="B27" s="164"/>
      <c r="C27" s="194"/>
      <c r="D27" s="194"/>
      <c r="E27" s="163"/>
      <c r="F27" s="128"/>
      <c r="G27" s="159"/>
      <c r="H27" s="128"/>
      <c r="I27" s="128"/>
      <c r="J27" s="128"/>
      <c r="K27" s="70"/>
      <c r="L27" s="70"/>
      <c r="M27" s="70"/>
      <c r="N27" s="201"/>
      <c r="O27" s="128"/>
      <c r="P27" s="70"/>
      <c r="Q27" s="70"/>
      <c r="R27" s="70"/>
    </row>
    <row r="28">
      <c r="A28" s="144"/>
      <c r="B28" s="164"/>
      <c r="C28" s="194"/>
      <c r="D28" s="194"/>
      <c r="E28" s="163"/>
      <c r="F28" s="128"/>
      <c r="G28" s="159"/>
      <c r="H28" s="128"/>
      <c r="I28" s="128"/>
      <c r="J28" s="128"/>
      <c r="K28" s="70"/>
      <c r="L28" s="70"/>
      <c r="M28" s="70"/>
      <c r="N28" s="201"/>
      <c r="O28" s="128"/>
      <c r="P28" s="70"/>
      <c r="Q28" s="70"/>
      <c r="R28" s="70"/>
    </row>
    <row r="29">
      <c r="A29" s="144"/>
      <c r="B29" s="164"/>
      <c r="C29" s="194"/>
      <c r="D29" s="194"/>
      <c r="E29" s="163"/>
      <c r="F29" s="128"/>
      <c r="G29" s="159"/>
      <c r="H29" s="128"/>
      <c r="I29" s="128"/>
      <c r="J29" s="128"/>
      <c r="K29" s="70"/>
      <c r="L29" s="70"/>
      <c r="M29" s="70"/>
      <c r="N29" s="201"/>
      <c r="O29" s="128"/>
      <c r="P29" s="70"/>
      <c r="Q29" s="70"/>
      <c r="R29" s="70"/>
    </row>
    <row r="30">
      <c r="A30" s="144"/>
      <c r="B30" s="164"/>
      <c r="C30" s="194"/>
      <c r="D30" s="194"/>
      <c r="E30" s="163"/>
      <c r="F30" s="128"/>
      <c r="G30" s="159"/>
      <c r="H30" s="128"/>
      <c r="I30" s="128"/>
      <c r="J30" s="128"/>
      <c r="K30" s="70"/>
      <c r="L30" s="70"/>
      <c r="M30" s="70"/>
      <c r="N30" s="201"/>
      <c r="O30" s="128"/>
      <c r="P30" s="70"/>
      <c r="Q30" s="70"/>
      <c r="R30" s="70"/>
    </row>
    <row r="31">
      <c r="A31" s="144"/>
      <c r="B31" s="164"/>
      <c r="C31" s="194"/>
      <c r="D31" s="194"/>
      <c r="E31" s="163"/>
      <c r="F31" s="128"/>
      <c r="G31" s="159"/>
      <c r="H31" s="128"/>
      <c r="I31" s="128"/>
      <c r="J31" s="128"/>
      <c r="K31" s="70"/>
      <c r="L31" s="70"/>
      <c r="M31" s="70"/>
      <c r="N31" s="201"/>
      <c r="O31" s="128"/>
      <c r="P31" s="70"/>
      <c r="Q31" s="70"/>
      <c r="R31" s="70"/>
    </row>
    <row r="32">
      <c r="A32" s="144"/>
      <c r="B32" s="164"/>
      <c r="C32" s="194"/>
      <c r="D32" s="194"/>
      <c r="E32" s="163"/>
      <c r="F32" s="128"/>
      <c r="G32" s="159"/>
      <c r="H32" s="128"/>
      <c r="I32" s="128"/>
      <c r="J32" s="128"/>
      <c r="K32" s="70"/>
      <c r="L32" s="70"/>
      <c r="M32" s="70"/>
      <c r="N32" s="201"/>
      <c r="O32" s="128"/>
      <c r="P32" s="70"/>
      <c r="Q32" s="70"/>
      <c r="R32" s="70"/>
    </row>
    <row r="33">
      <c r="A33" s="144"/>
      <c r="B33" s="164"/>
      <c r="C33" s="194"/>
      <c r="D33" s="194"/>
      <c r="E33" s="163"/>
      <c r="F33" s="128"/>
      <c r="G33" s="159"/>
      <c r="H33" s="128"/>
      <c r="I33" s="128"/>
      <c r="J33" s="128"/>
      <c r="K33" s="70"/>
      <c r="L33" s="70"/>
      <c r="M33" s="70"/>
      <c r="N33" s="201"/>
      <c r="O33" s="128"/>
      <c r="P33" s="70"/>
      <c r="Q33" s="70"/>
      <c r="R33" s="70"/>
    </row>
    <row r="34">
      <c r="A34" s="144"/>
      <c r="B34" s="164"/>
      <c r="C34" s="194"/>
      <c r="D34" s="194"/>
      <c r="E34" s="163"/>
      <c r="F34" s="128"/>
      <c r="G34" s="159"/>
      <c r="H34" s="128"/>
      <c r="I34" s="128"/>
      <c r="J34" s="128"/>
      <c r="K34" s="70"/>
      <c r="L34" s="70"/>
      <c r="M34" s="70"/>
      <c r="N34" s="201"/>
      <c r="O34" s="128"/>
      <c r="P34" s="70"/>
      <c r="Q34" s="70"/>
      <c r="R34" s="70"/>
    </row>
    <row r="35">
      <c r="A35" s="144"/>
      <c r="B35" s="164"/>
      <c r="C35" s="194"/>
      <c r="D35" s="194"/>
      <c r="E35" s="163"/>
      <c r="F35" s="128"/>
      <c r="G35" s="159"/>
      <c r="H35" s="128"/>
      <c r="I35" s="128"/>
      <c r="J35" s="128"/>
      <c r="K35" s="70"/>
      <c r="L35" s="70"/>
      <c r="M35" s="70"/>
      <c r="N35" s="201"/>
      <c r="O35" s="128"/>
      <c r="P35" s="70"/>
      <c r="Q35" s="70"/>
      <c r="R35" s="70"/>
    </row>
    <row r="36">
      <c r="A36" s="144"/>
      <c r="B36" s="164"/>
      <c r="C36" s="194"/>
      <c r="D36" s="194"/>
      <c r="E36" s="163"/>
      <c r="F36" s="128"/>
      <c r="G36" s="159"/>
      <c r="H36" s="128"/>
      <c r="I36" s="128"/>
      <c r="J36" s="128"/>
      <c r="K36" s="70"/>
      <c r="L36" s="70"/>
      <c r="M36" s="70"/>
      <c r="N36" s="201"/>
      <c r="O36" s="128"/>
      <c r="P36" s="70"/>
      <c r="Q36" s="70"/>
      <c r="R36" s="70"/>
    </row>
    <row r="37">
      <c r="A37" s="144"/>
      <c r="B37" s="164"/>
      <c r="C37" s="194"/>
      <c r="D37" s="194"/>
      <c r="E37" s="163"/>
      <c r="F37" s="128"/>
      <c r="G37" s="159"/>
      <c r="H37" s="128"/>
      <c r="I37" s="128"/>
      <c r="J37" s="128"/>
      <c r="K37" s="70"/>
      <c r="L37" s="70"/>
      <c r="M37" s="70"/>
      <c r="N37" s="201"/>
      <c r="O37" s="128"/>
      <c r="P37" s="70"/>
      <c r="Q37" s="70"/>
      <c r="R37" s="70"/>
    </row>
    <row r="38">
      <c r="A38" s="144"/>
      <c r="B38" s="164"/>
      <c r="C38" s="194"/>
      <c r="D38" s="194"/>
      <c r="E38" s="163"/>
      <c r="F38" s="128"/>
      <c r="G38" s="159"/>
      <c r="H38" s="128"/>
      <c r="I38" s="128"/>
      <c r="J38" s="128"/>
      <c r="K38" s="70"/>
      <c r="L38" s="70"/>
      <c r="M38" s="70"/>
      <c r="N38" s="201"/>
      <c r="O38" s="128"/>
      <c r="P38" s="70"/>
      <c r="Q38" s="70"/>
      <c r="R38" s="70"/>
    </row>
    <row r="39">
      <c r="A39" s="144"/>
      <c r="B39" s="164"/>
      <c r="C39" s="194"/>
      <c r="D39" s="194"/>
      <c r="E39" s="163"/>
      <c r="F39" s="128"/>
      <c r="G39" s="159"/>
      <c r="H39" s="128"/>
      <c r="I39" s="128"/>
      <c r="J39" s="128"/>
      <c r="K39" s="70"/>
      <c r="L39" s="70"/>
      <c r="M39" s="70"/>
      <c r="N39" s="201"/>
      <c r="O39" s="128"/>
      <c r="P39" s="70"/>
      <c r="Q39" s="70"/>
      <c r="R39" s="70"/>
    </row>
    <row r="40">
      <c r="A40" s="144"/>
      <c r="B40" s="164"/>
      <c r="C40" s="194"/>
      <c r="D40" s="194"/>
      <c r="E40" s="163"/>
      <c r="F40" s="128"/>
      <c r="G40" s="159"/>
      <c r="H40" s="128"/>
      <c r="I40" s="128"/>
      <c r="J40" s="128"/>
      <c r="K40" s="70"/>
      <c r="L40" s="70"/>
      <c r="M40" s="70"/>
      <c r="N40" s="201"/>
      <c r="O40" s="128"/>
      <c r="P40" s="70"/>
      <c r="Q40" s="70"/>
      <c r="R40" s="70"/>
    </row>
    <row r="41">
      <c r="A41" s="144"/>
      <c r="B41" s="164"/>
      <c r="C41" s="194"/>
      <c r="D41" s="194"/>
      <c r="E41" s="163"/>
      <c r="F41" s="128"/>
      <c r="G41" s="159"/>
      <c r="H41" s="128"/>
      <c r="I41" s="128"/>
      <c r="J41" s="128"/>
      <c r="K41" s="70"/>
      <c r="L41" s="70"/>
      <c r="M41" s="70"/>
      <c r="N41" s="201"/>
      <c r="O41" s="128"/>
      <c r="P41" s="70"/>
      <c r="Q41" s="70"/>
      <c r="R41" s="70"/>
    </row>
    <row r="42">
      <c r="A42" s="144"/>
      <c r="B42" s="164"/>
      <c r="C42" s="194"/>
      <c r="D42" s="194"/>
      <c r="E42" s="163"/>
      <c r="F42" s="128"/>
      <c r="G42" s="159"/>
      <c r="H42" s="128"/>
      <c r="I42" s="128"/>
      <c r="J42" s="128"/>
      <c r="K42" s="70"/>
      <c r="L42" s="70"/>
      <c r="M42" s="70"/>
      <c r="N42" s="201"/>
      <c r="O42" s="128"/>
      <c r="P42" s="70"/>
      <c r="Q42" s="70"/>
      <c r="R42" s="70"/>
    </row>
    <row r="43">
      <c r="A43" s="144"/>
      <c r="B43" s="164"/>
      <c r="C43" s="194"/>
      <c r="D43" s="194"/>
      <c r="E43" s="163"/>
      <c r="F43" s="128"/>
      <c r="G43" s="159"/>
      <c r="H43" s="128"/>
      <c r="I43" s="128"/>
      <c r="J43" s="128"/>
      <c r="K43" s="70"/>
      <c r="L43" s="70"/>
      <c r="M43" s="70"/>
      <c r="N43" s="201"/>
      <c r="O43" s="128"/>
      <c r="P43" s="70"/>
      <c r="Q43" s="70"/>
      <c r="R43" s="70"/>
    </row>
    <row r="44">
      <c r="A44" s="79"/>
      <c r="B44" s="164"/>
      <c r="C44" s="194"/>
      <c r="D44" s="194"/>
      <c r="E44" s="163"/>
      <c r="F44" s="128"/>
      <c r="G44" s="159"/>
      <c r="H44" s="128"/>
      <c r="I44" s="128"/>
      <c r="J44" s="128"/>
      <c r="K44" s="70"/>
      <c r="L44" s="70"/>
      <c r="M44" s="70"/>
      <c r="N44" s="201"/>
      <c r="O44" s="128"/>
      <c r="P44" s="70"/>
      <c r="Q44" s="70"/>
      <c r="R44" s="70"/>
    </row>
    <row r="45">
      <c r="A45" s="79"/>
      <c r="B45" s="164"/>
      <c r="C45" s="194"/>
      <c r="D45" s="194"/>
      <c r="E45" s="163"/>
      <c r="F45" s="128"/>
      <c r="G45" s="159"/>
      <c r="H45" s="128"/>
      <c r="I45" s="128"/>
      <c r="J45" s="128"/>
      <c r="K45" s="70"/>
      <c r="L45" s="70"/>
      <c r="M45" s="70"/>
      <c r="N45" s="201"/>
      <c r="O45" s="128"/>
      <c r="P45" s="70"/>
      <c r="Q45" s="70"/>
      <c r="R45" s="70"/>
    </row>
    <row r="46">
      <c r="A46" s="79"/>
      <c r="B46" s="164"/>
      <c r="C46" s="194"/>
      <c r="D46" s="194"/>
      <c r="E46" s="163"/>
      <c r="F46" s="128"/>
      <c r="G46" s="159"/>
      <c r="H46" s="128"/>
      <c r="I46" s="128"/>
      <c r="J46" s="128"/>
      <c r="K46" s="70"/>
      <c r="L46" s="70"/>
      <c r="M46" s="70"/>
      <c r="N46" s="201"/>
      <c r="O46" s="128"/>
      <c r="P46" s="70"/>
      <c r="Q46" s="70"/>
      <c r="R46" s="70"/>
    </row>
    <row r="47">
      <c r="A47" s="79"/>
      <c r="B47" s="164"/>
      <c r="C47" s="194"/>
      <c r="D47" s="194"/>
      <c r="E47" s="163"/>
      <c r="F47" s="128"/>
      <c r="G47" s="159"/>
      <c r="H47" s="128"/>
      <c r="I47" s="128"/>
      <c r="J47" s="128"/>
      <c r="K47" s="70"/>
      <c r="L47" s="70"/>
      <c r="M47" s="70"/>
      <c r="N47" s="201"/>
      <c r="O47" s="128"/>
      <c r="P47" s="70"/>
      <c r="Q47" s="70"/>
      <c r="R47" s="70"/>
    </row>
    <row r="48">
      <c r="A48" s="79"/>
      <c r="B48" s="164"/>
      <c r="C48" s="194"/>
      <c r="D48" s="194"/>
      <c r="E48" s="163"/>
      <c r="F48" s="128"/>
      <c r="G48" s="159"/>
      <c r="H48" s="128"/>
      <c r="I48" s="128"/>
      <c r="J48" s="128"/>
      <c r="K48" s="70"/>
      <c r="L48" s="70"/>
      <c r="M48" s="70"/>
      <c r="N48" s="201"/>
      <c r="O48" s="128"/>
      <c r="P48" s="70"/>
      <c r="Q48" s="70"/>
      <c r="R48" s="70"/>
    </row>
    <row r="49">
      <c r="A49" s="79"/>
      <c r="B49" s="164"/>
      <c r="C49" s="194"/>
      <c r="D49" s="194"/>
      <c r="E49" s="163"/>
      <c r="F49" s="128"/>
      <c r="G49" s="159"/>
      <c r="H49" s="128"/>
      <c r="I49" s="128"/>
      <c r="J49" s="128"/>
      <c r="K49" s="70"/>
      <c r="L49" s="70"/>
      <c r="M49" s="70"/>
      <c r="N49" s="201"/>
      <c r="O49" s="128"/>
      <c r="P49" s="70"/>
      <c r="Q49" s="70"/>
      <c r="R49" s="70"/>
    </row>
    <row r="50">
      <c r="A50" s="79"/>
      <c r="B50" s="164"/>
      <c r="C50" s="194"/>
      <c r="D50" s="194"/>
      <c r="E50" s="163"/>
      <c r="F50" s="128"/>
      <c r="G50" s="159"/>
      <c r="H50" s="128"/>
      <c r="I50" s="128"/>
      <c r="J50" s="128"/>
      <c r="K50" s="70"/>
      <c r="L50" s="70"/>
      <c r="M50" s="70"/>
      <c r="N50" s="201"/>
      <c r="O50" s="128"/>
      <c r="P50" s="70"/>
      <c r="Q50" s="70"/>
      <c r="R50" s="70"/>
    </row>
    <row r="51">
      <c r="A51" s="79"/>
      <c r="B51" s="164"/>
      <c r="C51" s="194"/>
      <c r="D51" s="194"/>
      <c r="E51" s="163"/>
      <c r="F51" s="128"/>
      <c r="G51" s="159"/>
      <c r="H51" s="128"/>
      <c r="I51" s="128"/>
      <c r="J51" s="128"/>
      <c r="K51" s="70"/>
      <c r="L51" s="70"/>
      <c r="M51" s="70"/>
      <c r="N51" s="201"/>
      <c r="O51" s="128"/>
      <c r="P51" s="70"/>
      <c r="Q51" s="70"/>
      <c r="R51" s="70"/>
    </row>
    <row r="52">
      <c r="A52" s="79"/>
      <c r="B52" s="164"/>
      <c r="C52" s="194"/>
      <c r="D52" s="194"/>
      <c r="E52" s="163"/>
      <c r="F52" s="128"/>
      <c r="G52" s="159"/>
      <c r="H52" s="128"/>
      <c r="I52" s="128"/>
      <c r="J52" s="128"/>
      <c r="K52" s="70"/>
      <c r="L52" s="70"/>
      <c r="M52" s="70"/>
      <c r="N52" s="201"/>
      <c r="O52" s="128"/>
      <c r="P52" s="70"/>
      <c r="Q52" s="70"/>
      <c r="R52" s="70"/>
    </row>
    <row r="53">
      <c r="A53" s="79"/>
      <c r="B53" s="164"/>
      <c r="C53" s="194"/>
      <c r="D53" s="194"/>
      <c r="E53" s="163"/>
      <c r="F53" s="128"/>
      <c r="G53" s="159"/>
      <c r="H53" s="128"/>
      <c r="I53" s="128"/>
      <c r="J53" s="128"/>
      <c r="K53" s="70"/>
      <c r="L53" s="70"/>
      <c r="M53" s="70"/>
      <c r="N53" s="201"/>
      <c r="O53" s="128"/>
      <c r="P53" s="70"/>
      <c r="Q53" s="70"/>
      <c r="R53" s="70"/>
    </row>
    <row r="54">
      <c r="A54" s="79"/>
      <c r="B54" s="164"/>
      <c r="C54" s="194"/>
      <c r="D54" s="194"/>
      <c r="E54" s="163"/>
      <c r="F54" s="128"/>
      <c r="G54" s="159"/>
      <c r="H54" s="128"/>
      <c r="I54" s="128"/>
      <c r="J54" s="128"/>
      <c r="K54" s="70"/>
      <c r="L54" s="70"/>
      <c r="M54" s="70"/>
      <c r="N54" s="201"/>
      <c r="O54" s="128"/>
      <c r="P54" s="70"/>
      <c r="Q54" s="70"/>
      <c r="R54" s="70"/>
    </row>
    <row r="55">
      <c r="A55" s="79"/>
      <c r="B55" s="164"/>
      <c r="C55" s="194"/>
      <c r="D55" s="194"/>
      <c r="E55" s="163"/>
      <c r="F55" s="128"/>
      <c r="G55" s="159"/>
      <c r="H55" s="128"/>
      <c r="I55" s="128"/>
      <c r="J55" s="128"/>
      <c r="K55" s="70"/>
      <c r="L55" s="70"/>
      <c r="M55" s="70"/>
      <c r="N55" s="201"/>
      <c r="O55" s="128"/>
      <c r="P55" s="70"/>
      <c r="Q55" s="70"/>
      <c r="R55" s="70"/>
    </row>
    <row r="56">
      <c r="A56" s="79"/>
      <c r="B56" s="164"/>
      <c r="C56" s="194"/>
      <c r="D56" s="194"/>
      <c r="E56" s="163"/>
      <c r="F56" s="128"/>
      <c r="G56" s="159"/>
      <c r="H56" s="128"/>
      <c r="I56" s="128"/>
      <c r="J56" s="128"/>
      <c r="K56" s="70"/>
      <c r="L56" s="70"/>
      <c r="M56" s="70"/>
      <c r="N56" s="201"/>
      <c r="O56" s="128"/>
      <c r="P56" s="70"/>
      <c r="Q56" s="70"/>
      <c r="R56" s="70"/>
    </row>
    <row r="57">
      <c r="A57" s="79"/>
      <c r="B57" s="164"/>
      <c r="C57" s="194"/>
      <c r="D57" s="194"/>
      <c r="E57" s="163"/>
      <c r="F57" s="128"/>
      <c r="G57" s="159"/>
      <c r="H57" s="128"/>
      <c r="I57" s="128"/>
      <c r="J57" s="128"/>
      <c r="K57" s="70"/>
      <c r="L57" s="70"/>
      <c r="M57" s="70"/>
      <c r="N57" s="201"/>
      <c r="O57" s="128"/>
      <c r="P57" s="70"/>
      <c r="Q57" s="70"/>
      <c r="R57" s="70"/>
    </row>
    <row r="58">
      <c r="A58" s="79"/>
      <c r="B58" s="164"/>
      <c r="C58" s="194"/>
      <c r="D58" s="194"/>
      <c r="E58" s="163"/>
      <c r="F58" s="128"/>
      <c r="G58" s="159"/>
      <c r="H58" s="128"/>
      <c r="I58" s="128"/>
      <c r="J58" s="128"/>
      <c r="K58" s="70"/>
      <c r="L58" s="70"/>
      <c r="M58" s="70"/>
      <c r="N58" s="201"/>
      <c r="O58" s="128"/>
      <c r="P58" s="70"/>
      <c r="Q58" s="70"/>
      <c r="R58" s="70"/>
    </row>
    <row r="59">
      <c r="A59" s="79"/>
      <c r="B59" s="164"/>
      <c r="C59" s="194"/>
      <c r="D59" s="194"/>
      <c r="E59" s="163"/>
      <c r="F59" s="128"/>
      <c r="G59" s="159"/>
      <c r="H59" s="128"/>
      <c r="I59" s="128"/>
      <c r="J59" s="128"/>
      <c r="K59" s="70"/>
      <c r="L59" s="70"/>
      <c r="M59" s="70"/>
      <c r="N59" s="201"/>
      <c r="O59" s="128"/>
      <c r="P59" s="70"/>
      <c r="Q59" s="70"/>
      <c r="R59" s="70"/>
    </row>
    <row r="60">
      <c r="A60" s="79"/>
      <c r="B60" s="164"/>
      <c r="C60" s="194"/>
      <c r="D60" s="194"/>
      <c r="E60" s="163"/>
      <c r="F60" s="128"/>
      <c r="G60" s="159"/>
      <c r="H60" s="128"/>
      <c r="I60" s="128"/>
      <c r="J60" s="128"/>
      <c r="K60" s="70"/>
      <c r="L60" s="70"/>
      <c r="M60" s="70"/>
      <c r="N60" s="201"/>
      <c r="O60" s="128"/>
      <c r="P60" s="70"/>
      <c r="Q60" s="70"/>
      <c r="R60" s="70"/>
    </row>
    <row r="61">
      <c r="A61" s="79"/>
      <c r="B61" s="164"/>
      <c r="C61" s="194"/>
      <c r="D61" s="194"/>
      <c r="E61" s="163"/>
      <c r="F61" s="128"/>
      <c r="G61" s="159"/>
      <c r="H61" s="128"/>
      <c r="I61" s="128"/>
      <c r="J61" s="128"/>
      <c r="K61" s="70"/>
      <c r="L61" s="70"/>
      <c r="M61" s="70"/>
      <c r="N61" s="201"/>
      <c r="O61" s="128"/>
      <c r="P61" s="70"/>
      <c r="Q61" s="70"/>
      <c r="R61" s="70"/>
    </row>
    <row r="62">
      <c r="A62" s="79"/>
      <c r="B62" s="164"/>
      <c r="C62" s="194"/>
      <c r="D62" s="194"/>
      <c r="E62" s="163"/>
      <c r="F62" s="128"/>
      <c r="G62" s="159"/>
      <c r="H62" s="128"/>
      <c r="I62" s="128"/>
      <c r="J62" s="128"/>
      <c r="K62" s="70"/>
      <c r="L62" s="70"/>
      <c r="M62" s="70"/>
      <c r="N62" s="201"/>
      <c r="O62" s="128"/>
      <c r="P62" s="70"/>
      <c r="Q62" s="70"/>
      <c r="R62" s="70"/>
    </row>
    <row r="63">
      <c r="A63" s="79"/>
      <c r="B63" s="164"/>
      <c r="C63" s="194"/>
      <c r="D63" s="194"/>
      <c r="E63" s="163"/>
      <c r="F63" s="128"/>
      <c r="G63" s="159"/>
      <c r="H63" s="128"/>
      <c r="I63" s="128"/>
      <c r="J63" s="128"/>
      <c r="K63" s="70"/>
      <c r="L63" s="70"/>
      <c r="M63" s="70"/>
      <c r="N63" s="201"/>
      <c r="O63" s="128"/>
      <c r="P63" s="70"/>
      <c r="Q63" s="70"/>
      <c r="R63" s="70"/>
    </row>
    <row r="64">
      <c r="A64" s="79"/>
      <c r="B64" s="164"/>
      <c r="C64" s="194"/>
      <c r="D64" s="194"/>
      <c r="E64" s="163"/>
      <c r="F64" s="128"/>
      <c r="G64" s="159"/>
      <c r="H64" s="128"/>
      <c r="I64" s="128"/>
      <c r="J64" s="128"/>
      <c r="K64" s="70"/>
      <c r="L64" s="70"/>
      <c r="M64" s="70"/>
      <c r="N64" s="201"/>
      <c r="O64" s="128"/>
      <c r="P64" s="70"/>
      <c r="Q64" s="70"/>
      <c r="R64" s="70"/>
    </row>
    <row r="65">
      <c r="A65" s="79"/>
      <c r="B65" s="164"/>
      <c r="C65" s="194"/>
      <c r="D65" s="194"/>
      <c r="E65" s="163"/>
      <c r="F65" s="128"/>
      <c r="G65" s="159"/>
      <c r="H65" s="128"/>
      <c r="I65" s="128"/>
      <c r="J65" s="128"/>
      <c r="K65" s="70"/>
      <c r="L65" s="70"/>
      <c r="M65" s="70"/>
      <c r="N65" s="201"/>
      <c r="O65" s="128"/>
      <c r="P65" s="70"/>
      <c r="Q65" s="70"/>
      <c r="R65" s="70"/>
    </row>
    <row r="66">
      <c r="A66" s="79"/>
      <c r="B66" s="164"/>
      <c r="C66" s="194"/>
      <c r="D66" s="194"/>
      <c r="E66" s="163"/>
      <c r="F66" s="128"/>
      <c r="G66" s="159"/>
      <c r="H66" s="128"/>
      <c r="I66" s="128"/>
      <c r="J66" s="128"/>
      <c r="K66" s="70"/>
      <c r="L66" s="70"/>
      <c r="M66" s="70"/>
      <c r="N66" s="201"/>
      <c r="O66" s="128"/>
      <c r="P66" s="70"/>
      <c r="Q66" s="70"/>
      <c r="R66" s="70"/>
    </row>
    <row r="67">
      <c r="A67" s="79"/>
      <c r="B67" s="164"/>
      <c r="C67" s="194"/>
      <c r="D67" s="194"/>
      <c r="E67" s="163"/>
      <c r="F67" s="128"/>
      <c r="G67" s="159"/>
      <c r="H67" s="128"/>
      <c r="I67" s="128"/>
      <c r="J67" s="128"/>
      <c r="K67" s="70"/>
      <c r="L67" s="70"/>
      <c r="M67" s="70"/>
      <c r="N67" s="201"/>
      <c r="O67" s="128"/>
      <c r="P67" s="70"/>
      <c r="Q67" s="70"/>
      <c r="R67" s="70"/>
    </row>
    <row r="68">
      <c r="A68" s="79"/>
      <c r="B68" s="164"/>
      <c r="C68" s="194"/>
      <c r="D68" s="194"/>
      <c r="E68" s="163"/>
      <c r="F68" s="128"/>
      <c r="G68" s="159"/>
      <c r="H68" s="128"/>
      <c r="I68" s="128"/>
      <c r="J68" s="128"/>
      <c r="K68" s="70"/>
      <c r="L68" s="70"/>
      <c r="M68" s="70"/>
      <c r="N68" s="201"/>
      <c r="O68" s="128"/>
      <c r="P68" s="70"/>
      <c r="Q68" s="70"/>
      <c r="R68" s="70"/>
    </row>
    <row r="69">
      <c r="A69" s="79"/>
      <c r="B69" s="164"/>
      <c r="C69" s="194"/>
      <c r="D69" s="194"/>
      <c r="E69" s="163"/>
      <c r="F69" s="128"/>
      <c r="G69" s="159"/>
      <c r="H69" s="128"/>
      <c r="I69" s="128"/>
      <c r="J69" s="128"/>
      <c r="K69" s="70"/>
      <c r="L69" s="70"/>
      <c r="M69" s="70"/>
      <c r="N69" s="201"/>
      <c r="O69" s="128"/>
      <c r="P69" s="70"/>
      <c r="Q69" s="70"/>
      <c r="R69" s="70"/>
    </row>
    <row r="70">
      <c r="A70" s="79"/>
      <c r="B70" s="164"/>
      <c r="C70" s="194"/>
      <c r="D70" s="194"/>
      <c r="E70" s="163"/>
      <c r="F70" s="128"/>
      <c r="G70" s="159"/>
      <c r="H70" s="128"/>
      <c r="I70" s="128"/>
      <c r="J70" s="128"/>
      <c r="K70" s="70"/>
      <c r="L70" s="70"/>
      <c r="M70" s="70"/>
      <c r="N70" s="201"/>
      <c r="O70" s="128"/>
      <c r="P70" s="70"/>
      <c r="Q70" s="70"/>
      <c r="R70" s="70"/>
    </row>
    <row r="71">
      <c r="A71" s="79"/>
      <c r="B71" s="164"/>
      <c r="C71" s="194"/>
      <c r="D71" s="194"/>
      <c r="E71" s="163"/>
      <c r="F71" s="128"/>
      <c r="G71" s="159"/>
      <c r="H71" s="128"/>
      <c r="I71" s="128"/>
      <c r="J71" s="128"/>
      <c r="K71" s="70"/>
      <c r="L71" s="70"/>
      <c r="M71" s="70"/>
      <c r="N71" s="201"/>
      <c r="O71" s="128"/>
      <c r="P71" s="70"/>
      <c r="Q71" s="70"/>
      <c r="R71" s="70"/>
    </row>
    <row r="72">
      <c r="A72" s="79"/>
      <c r="B72" s="164"/>
      <c r="C72" s="194"/>
      <c r="D72" s="194"/>
      <c r="E72" s="163"/>
      <c r="F72" s="128"/>
      <c r="G72" s="159"/>
      <c r="H72" s="128"/>
      <c r="I72" s="128"/>
      <c r="J72" s="128"/>
      <c r="K72" s="70"/>
      <c r="L72" s="70"/>
      <c r="M72" s="70"/>
      <c r="N72" s="201"/>
      <c r="O72" s="128"/>
      <c r="P72" s="70"/>
      <c r="Q72" s="70"/>
      <c r="R72" s="70"/>
    </row>
    <row r="73">
      <c r="A73" s="79"/>
      <c r="B73" s="164"/>
      <c r="C73" s="194"/>
      <c r="D73" s="194"/>
      <c r="E73" s="163"/>
      <c r="F73" s="128"/>
      <c r="G73" s="159"/>
      <c r="H73" s="128"/>
      <c r="I73" s="128"/>
      <c r="J73" s="128"/>
      <c r="K73" s="70"/>
      <c r="L73" s="70"/>
      <c r="M73" s="70"/>
      <c r="N73" s="201"/>
      <c r="O73" s="128"/>
      <c r="P73" s="70"/>
      <c r="Q73" s="70"/>
      <c r="R73" s="70"/>
    </row>
    <row r="74">
      <c r="A74" s="79"/>
      <c r="B74" s="164"/>
      <c r="C74" s="194"/>
      <c r="D74" s="194"/>
      <c r="E74" s="163"/>
      <c r="F74" s="128"/>
      <c r="G74" s="159"/>
      <c r="H74" s="128"/>
      <c r="I74" s="128"/>
      <c r="J74" s="128"/>
      <c r="K74" s="70"/>
      <c r="L74" s="70"/>
      <c r="M74" s="70"/>
      <c r="N74" s="201"/>
      <c r="O74" s="128"/>
      <c r="P74" s="70"/>
      <c r="Q74" s="70"/>
      <c r="R74" s="70"/>
    </row>
    <row r="75">
      <c r="A75" s="79"/>
      <c r="B75" s="164"/>
      <c r="C75" s="194"/>
      <c r="D75" s="194"/>
      <c r="E75" s="163"/>
      <c r="F75" s="128"/>
      <c r="G75" s="159"/>
      <c r="H75" s="128"/>
      <c r="I75" s="128"/>
      <c r="J75" s="128"/>
      <c r="K75" s="70"/>
      <c r="L75" s="70"/>
      <c r="M75" s="70"/>
      <c r="N75" s="201"/>
      <c r="O75" s="128"/>
      <c r="P75" s="70"/>
      <c r="Q75" s="70"/>
      <c r="R75" s="70"/>
    </row>
    <row r="76">
      <c r="A76" s="79"/>
      <c r="B76" s="164"/>
      <c r="C76" s="194"/>
      <c r="D76" s="194"/>
      <c r="E76" s="163"/>
      <c r="F76" s="128"/>
      <c r="G76" s="159"/>
      <c r="H76" s="128"/>
      <c r="I76" s="128"/>
      <c r="J76" s="128"/>
      <c r="K76" s="70"/>
      <c r="L76" s="70"/>
      <c r="M76" s="70"/>
      <c r="N76" s="201"/>
      <c r="O76" s="128"/>
      <c r="P76" s="70"/>
      <c r="Q76" s="70"/>
      <c r="R76" s="70"/>
    </row>
    <row r="77">
      <c r="A77" s="79"/>
      <c r="B77" s="164"/>
      <c r="C77" s="194"/>
      <c r="D77" s="194"/>
      <c r="E77" s="163"/>
      <c r="F77" s="128"/>
      <c r="G77" s="159"/>
      <c r="H77" s="128"/>
      <c r="I77" s="128"/>
      <c r="J77" s="128"/>
      <c r="K77" s="70"/>
      <c r="L77" s="70"/>
      <c r="M77" s="70"/>
      <c r="N77" s="201"/>
      <c r="O77" s="128"/>
      <c r="P77" s="70"/>
      <c r="Q77" s="70"/>
      <c r="R77" s="70"/>
    </row>
    <row r="78">
      <c r="A78" s="79"/>
      <c r="B78" s="164"/>
      <c r="C78" s="194"/>
      <c r="D78" s="194"/>
      <c r="E78" s="163"/>
      <c r="F78" s="128"/>
      <c r="G78" s="159"/>
      <c r="H78" s="128"/>
      <c r="I78" s="128"/>
      <c r="J78" s="128"/>
      <c r="K78" s="70"/>
      <c r="L78" s="70"/>
      <c r="M78" s="70"/>
      <c r="N78" s="201"/>
      <c r="O78" s="128"/>
      <c r="P78" s="70"/>
      <c r="Q78" s="70"/>
      <c r="R78" s="70"/>
    </row>
    <row r="79">
      <c r="A79" s="79"/>
      <c r="B79" s="164"/>
      <c r="C79" s="194"/>
      <c r="D79" s="194"/>
      <c r="E79" s="163"/>
      <c r="F79" s="128"/>
      <c r="G79" s="159"/>
      <c r="H79" s="128"/>
      <c r="I79" s="128"/>
      <c r="J79" s="128"/>
      <c r="K79" s="70"/>
      <c r="L79" s="70"/>
      <c r="M79" s="70"/>
      <c r="N79" s="201"/>
      <c r="O79" s="128"/>
      <c r="P79" s="70"/>
      <c r="Q79" s="70"/>
      <c r="R79" s="70"/>
    </row>
    <row r="80">
      <c r="A80" s="79"/>
      <c r="B80" s="164"/>
      <c r="C80" s="194"/>
      <c r="D80" s="194"/>
      <c r="E80" s="163"/>
      <c r="F80" s="128"/>
      <c r="G80" s="159"/>
      <c r="H80" s="128"/>
      <c r="I80" s="128"/>
      <c r="J80" s="128"/>
      <c r="K80" s="70"/>
      <c r="L80" s="70"/>
      <c r="M80" s="70"/>
      <c r="N80" s="201"/>
      <c r="O80" s="128"/>
      <c r="P80" s="70"/>
      <c r="Q80" s="70"/>
      <c r="R80" s="70"/>
    </row>
    <row r="81">
      <c r="A81" s="79"/>
      <c r="B81" s="164"/>
      <c r="C81" s="194"/>
      <c r="D81" s="194"/>
      <c r="E81" s="163"/>
      <c r="F81" s="128"/>
      <c r="G81" s="159"/>
      <c r="H81" s="128"/>
      <c r="I81" s="128"/>
      <c r="J81" s="128"/>
      <c r="K81" s="70"/>
      <c r="L81" s="70"/>
      <c r="M81" s="70"/>
      <c r="N81" s="201"/>
      <c r="O81" s="128"/>
      <c r="P81" s="70"/>
      <c r="Q81" s="70"/>
      <c r="R81" s="70"/>
    </row>
    <row r="82">
      <c r="A82" s="79"/>
      <c r="B82" s="164"/>
      <c r="C82" s="194"/>
      <c r="D82" s="194"/>
      <c r="E82" s="163"/>
      <c r="F82" s="128"/>
      <c r="G82" s="159"/>
      <c r="H82" s="128"/>
      <c r="I82" s="128"/>
      <c r="J82" s="128"/>
      <c r="K82" s="70"/>
      <c r="L82" s="70"/>
      <c r="M82" s="70"/>
      <c r="N82" s="201"/>
      <c r="O82" s="128"/>
      <c r="P82" s="70"/>
      <c r="Q82" s="70"/>
      <c r="R82" s="70"/>
    </row>
    <row r="83">
      <c r="A83" s="79"/>
      <c r="B83" s="164"/>
      <c r="C83" s="194"/>
      <c r="D83" s="194"/>
      <c r="E83" s="163"/>
      <c r="F83" s="128"/>
      <c r="G83" s="159"/>
      <c r="H83" s="128"/>
      <c r="I83" s="128"/>
      <c r="J83" s="128"/>
      <c r="K83" s="70"/>
      <c r="L83" s="70"/>
      <c r="M83" s="70"/>
      <c r="N83" s="201"/>
      <c r="O83" s="128"/>
      <c r="P83" s="70"/>
      <c r="Q83" s="70"/>
      <c r="R83" s="70"/>
    </row>
    <row r="84">
      <c r="A84" s="79"/>
      <c r="B84" s="164"/>
      <c r="C84" s="194"/>
      <c r="D84" s="194"/>
      <c r="E84" s="163"/>
      <c r="F84" s="128"/>
      <c r="G84" s="159"/>
      <c r="H84" s="128"/>
      <c r="I84" s="128"/>
      <c r="J84" s="128"/>
      <c r="K84" s="70"/>
      <c r="L84" s="70"/>
      <c r="M84" s="70"/>
      <c r="N84" s="201"/>
      <c r="O84" s="128"/>
      <c r="P84" s="70"/>
      <c r="Q84" s="70"/>
      <c r="R84" s="70"/>
    </row>
    <row r="85">
      <c r="A85" s="79"/>
      <c r="B85" s="164"/>
      <c r="C85" s="194"/>
      <c r="D85" s="194"/>
      <c r="E85" s="163"/>
      <c r="F85" s="128"/>
      <c r="G85" s="159"/>
      <c r="H85" s="128"/>
      <c r="I85" s="128"/>
      <c r="J85" s="128"/>
      <c r="K85" s="70"/>
      <c r="L85" s="70"/>
      <c r="M85" s="70"/>
      <c r="N85" s="201"/>
      <c r="O85" s="128"/>
      <c r="P85" s="70"/>
      <c r="Q85" s="70"/>
      <c r="R85" s="70"/>
    </row>
    <row r="86">
      <c r="A86" s="79"/>
      <c r="B86" s="164"/>
      <c r="C86" s="194"/>
      <c r="D86" s="194"/>
      <c r="E86" s="163"/>
      <c r="F86" s="128"/>
      <c r="G86" s="159"/>
      <c r="H86" s="128"/>
      <c r="I86" s="128"/>
      <c r="J86" s="128"/>
      <c r="K86" s="70"/>
      <c r="L86" s="70"/>
      <c r="M86" s="70"/>
      <c r="N86" s="201"/>
      <c r="O86" s="128"/>
      <c r="P86" s="70"/>
      <c r="Q86" s="70"/>
      <c r="R86" s="70"/>
    </row>
    <row r="87">
      <c r="A87" s="79"/>
      <c r="B87" s="164"/>
      <c r="C87" s="194"/>
      <c r="D87" s="194"/>
      <c r="E87" s="163"/>
      <c r="F87" s="128"/>
      <c r="G87" s="159"/>
      <c r="H87" s="128"/>
      <c r="I87" s="128"/>
      <c r="J87" s="128"/>
      <c r="K87" s="70"/>
      <c r="L87" s="70"/>
      <c r="M87" s="70"/>
      <c r="N87" s="201"/>
      <c r="O87" s="128"/>
      <c r="P87" s="70"/>
      <c r="Q87" s="70"/>
      <c r="R87" s="70"/>
    </row>
    <row r="88">
      <c r="A88" s="79"/>
      <c r="B88" s="164"/>
      <c r="C88" s="194"/>
      <c r="D88" s="194"/>
      <c r="E88" s="163"/>
      <c r="F88" s="128"/>
      <c r="G88" s="159"/>
      <c r="H88" s="128"/>
      <c r="I88" s="128"/>
      <c r="J88" s="128"/>
      <c r="K88" s="70"/>
      <c r="L88" s="70"/>
      <c r="M88" s="70"/>
      <c r="N88" s="201"/>
      <c r="O88" s="128"/>
      <c r="P88" s="70"/>
      <c r="Q88" s="70"/>
      <c r="R88" s="70"/>
    </row>
    <row r="89">
      <c r="A89" s="79"/>
      <c r="B89" s="164"/>
      <c r="C89" s="194"/>
      <c r="D89" s="194"/>
      <c r="E89" s="163"/>
      <c r="F89" s="128"/>
      <c r="G89" s="159"/>
      <c r="H89" s="128"/>
      <c r="I89" s="128"/>
      <c r="J89" s="128"/>
      <c r="K89" s="70"/>
      <c r="L89" s="70"/>
      <c r="M89" s="70"/>
      <c r="N89" s="201"/>
      <c r="O89" s="128"/>
      <c r="P89" s="70"/>
      <c r="Q89" s="70"/>
      <c r="R89" s="70"/>
    </row>
    <row r="90">
      <c r="A90" s="79"/>
      <c r="B90" s="164"/>
      <c r="C90" s="194"/>
      <c r="D90" s="194"/>
      <c r="E90" s="163"/>
      <c r="F90" s="128"/>
      <c r="G90" s="159"/>
      <c r="H90" s="128"/>
      <c r="I90" s="128"/>
      <c r="J90" s="128"/>
      <c r="K90" s="70"/>
      <c r="L90" s="70"/>
      <c r="M90" s="70"/>
      <c r="N90" s="201"/>
      <c r="O90" s="128"/>
      <c r="P90" s="70"/>
      <c r="Q90" s="70"/>
      <c r="R90" s="70"/>
    </row>
    <row r="91">
      <c r="A91" s="79"/>
      <c r="B91" s="164"/>
      <c r="C91" s="194"/>
      <c r="D91" s="194"/>
      <c r="E91" s="163"/>
      <c r="F91" s="128"/>
      <c r="G91" s="159"/>
      <c r="H91" s="128"/>
      <c r="I91" s="128"/>
      <c r="J91" s="128"/>
      <c r="K91" s="70"/>
      <c r="L91" s="70"/>
      <c r="M91" s="70"/>
      <c r="N91" s="201"/>
      <c r="O91" s="128"/>
      <c r="P91" s="70"/>
      <c r="Q91" s="70"/>
      <c r="R91" s="70"/>
    </row>
    <row r="92">
      <c r="A92" s="79"/>
      <c r="B92" s="164"/>
      <c r="C92" s="194"/>
      <c r="D92" s="194"/>
      <c r="E92" s="163"/>
      <c r="F92" s="128"/>
      <c r="G92" s="159"/>
      <c r="H92" s="128"/>
      <c r="I92" s="128"/>
      <c r="J92" s="128"/>
      <c r="K92" s="70"/>
      <c r="L92" s="70"/>
      <c r="M92" s="70"/>
      <c r="N92" s="201"/>
      <c r="O92" s="128"/>
      <c r="P92" s="70"/>
      <c r="Q92" s="70"/>
      <c r="R92" s="70"/>
    </row>
    <row r="93">
      <c r="A93" s="79"/>
      <c r="B93" s="164"/>
      <c r="C93" s="194"/>
      <c r="D93" s="194"/>
      <c r="E93" s="163"/>
      <c r="F93" s="128"/>
      <c r="G93" s="159"/>
      <c r="H93" s="128"/>
      <c r="I93" s="128"/>
      <c r="J93" s="128"/>
      <c r="K93" s="70"/>
      <c r="L93" s="70"/>
      <c r="M93" s="70"/>
      <c r="N93" s="201"/>
      <c r="O93" s="128"/>
      <c r="P93" s="70"/>
      <c r="Q93" s="70"/>
      <c r="R93" s="70"/>
    </row>
    <row r="94">
      <c r="A94" s="79"/>
      <c r="B94" s="164"/>
      <c r="C94" s="194"/>
      <c r="D94" s="194"/>
      <c r="E94" s="163"/>
      <c r="F94" s="128"/>
      <c r="G94" s="159"/>
      <c r="H94" s="128"/>
      <c r="I94" s="128"/>
      <c r="J94" s="128"/>
      <c r="K94" s="70"/>
      <c r="L94" s="70"/>
      <c r="M94" s="70"/>
      <c r="N94" s="201"/>
      <c r="O94" s="128"/>
      <c r="P94" s="70"/>
      <c r="Q94" s="70"/>
      <c r="R94" s="70"/>
    </row>
    <row r="95">
      <c r="A95" s="79"/>
      <c r="B95" s="164"/>
      <c r="C95" s="194"/>
      <c r="D95" s="194"/>
      <c r="E95" s="163"/>
      <c r="F95" s="128"/>
      <c r="G95" s="159"/>
      <c r="H95" s="128"/>
      <c r="I95" s="128"/>
      <c r="J95" s="128"/>
      <c r="K95" s="70"/>
      <c r="L95" s="70"/>
      <c r="M95" s="70"/>
      <c r="N95" s="201"/>
      <c r="O95" s="128"/>
      <c r="P95" s="70"/>
      <c r="Q95" s="70"/>
      <c r="R95" s="70"/>
    </row>
    <row r="96">
      <c r="A96" s="79"/>
      <c r="B96" s="164"/>
      <c r="C96" s="194"/>
      <c r="D96" s="194"/>
      <c r="E96" s="163"/>
      <c r="F96" s="128"/>
      <c r="G96" s="159"/>
      <c r="H96" s="128"/>
      <c r="I96" s="128"/>
      <c r="J96" s="128"/>
      <c r="K96" s="70"/>
      <c r="L96" s="70"/>
      <c r="M96" s="70"/>
      <c r="N96" s="201"/>
      <c r="O96" s="128"/>
      <c r="P96" s="70"/>
      <c r="Q96" s="70"/>
      <c r="R96" s="70"/>
    </row>
    <row r="97">
      <c r="A97" s="79"/>
      <c r="B97" s="164"/>
      <c r="C97" s="194"/>
      <c r="D97" s="194"/>
      <c r="E97" s="163"/>
      <c r="F97" s="128"/>
      <c r="G97" s="159"/>
      <c r="H97" s="128"/>
      <c r="I97" s="128"/>
      <c r="J97" s="128"/>
      <c r="K97" s="70"/>
      <c r="L97" s="70"/>
      <c r="M97" s="70"/>
      <c r="N97" s="201"/>
      <c r="O97" s="128"/>
      <c r="P97" s="70"/>
      <c r="Q97" s="70"/>
      <c r="R97" s="70"/>
    </row>
    <row r="98">
      <c r="A98" s="79"/>
      <c r="B98" s="164"/>
      <c r="C98" s="194"/>
      <c r="D98" s="194"/>
      <c r="E98" s="163"/>
      <c r="F98" s="128"/>
      <c r="G98" s="159"/>
      <c r="H98" s="128"/>
      <c r="I98" s="128"/>
      <c r="J98" s="128"/>
      <c r="K98" s="70"/>
      <c r="L98" s="70"/>
      <c r="M98" s="70"/>
      <c r="N98" s="201"/>
      <c r="O98" s="128"/>
      <c r="P98" s="70"/>
      <c r="Q98" s="70"/>
      <c r="R98" s="70"/>
    </row>
    <row r="99">
      <c r="A99" s="79"/>
      <c r="B99" s="164"/>
      <c r="C99" s="194"/>
      <c r="D99" s="194"/>
      <c r="E99" s="163"/>
      <c r="F99" s="128"/>
      <c r="G99" s="159"/>
      <c r="H99" s="128"/>
      <c r="I99" s="128"/>
      <c r="J99" s="128"/>
      <c r="K99" s="70"/>
      <c r="L99" s="70"/>
      <c r="M99" s="70"/>
      <c r="N99" s="201"/>
      <c r="O99" s="128"/>
      <c r="P99" s="70"/>
      <c r="Q99" s="70"/>
      <c r="R99" s="70"/>
    </row>
    <row r="100">
      <c r="A100" s="79"/>
      <c r="B100" s="164"/>
      <c r="C100" s="194"/>
      <c r="D100" s="194"/>
      <c r="E100" s="163"/>
      <c r="F100" s="128"/>
      <c r="G100" s="159"/>
      <c r="H100" s="128"/>
      <c r="I100" s="128"/>
      <c r="J100" s="128"/>
      <c r="K100" s="70"/>
      <c r="L100" s="70"/>
      <c r="M100" s="70"/>
      <c r="N100" s="201"/>
      <c r="O100" s="128"/>
      <c r="P100" s="70"/>
      <c r="Q100" s="70"/>
      <c r="R100" s="70"/>
    </row>
    <row r="101">
      <c r="A101" s="79"/>
      <c r="B101" s="164"/>
      <c r="C101" s="194"/>
      <c r="D101" s="194"/>
      <c r="E101" s="163"/>
      <c r="F101" s="128"/>
      <c r="G101" s="159"/>
      <c r="H101" s="128"/>
      <c r="I101" s="128"/>
      <c r="J101" s="128"/>
      <c r="K101" s="70"/>
      <c r="L101" s="70"/>
      <c r="M101" s="70"/>
      <c r="N101" s="201"/>
      <c r="O101" s="128"/>
      <c r="P101" s="70"/>
      <c r="Q101" s="70"/>
      <c r="R101" s="70"/>
    </row>
    <row r="102">
      <c r="A102" s="79"/>
      <c r="B102" s="164"/>
      <c r="C102" s="194"/>
      <c r="D102" s="194"/>
      <c r="E102" s="163"/>
      <c r="F102" s="128"/>
      <c r="G102" s="159"/>
      <c r="H102" s="128"/>
      <c r="I102" s="128"/>
      <c r="J102" s="128"/>
      <c r="K102" s="70"/>
      <c r="L102" s="70"/>
      <c r="M102" s="70"/>
      <c r="N102" s="201"/>
      <c r="O102" s="128"/>
      <c r="P102" s="70"/>
      <c r="Q102" s="70"/>
      <c r="R102" s="70"/>
    </row>
    <row r="103">
      <c r="A103" s="79"/>
      <c r="B103" s="164"/>
      <c r="C103" s="194"/>
      <c r="D103" s="194"/>
      <c r="E103" s="163"/>
      <c r="F103" s="128"/>
      <c r="G103" s="159"/>
      <c r="H103" s="128"/>
      <c r="I103" s="128"/>
      <c r="J103" s="128"/>
      <c r="K103" s="70"/>
      <c r="L103" s="70"/>
      <c r="M103" s="70"/>
      <c r="N103" s="201"/>
      <c r="O103" s="128"/>
      <c r="P103" s="70"/>
      <c r="Q103" s="70"/>
      <c r="R103" s="70"/>
    </row>
    <row r="104">
      <c r="A104" s="79"/>
      <c r="B104" s="164"/>
      <c r="C104" s="194"/>
      <c r="D104" s="194"/>
      <c r="E104" s="163"/>
      <c r="F104" s="128"/>
      <c r="G104" s="159"/>
      <c r="H104" s="128"/>
      <c r="I104" s="128"/>
      <c r="J104" s="128"/>
      <c r="K104" s="70"/>
      <c r="L104" s="70"/>
      <c r="M104" s="70"/>
      <c r="N104" s="201"/>
      <c r="O104" s="128"/>
      <c r="P104" s="70"/>
      <c r="Q104" s="70"/>
      <c r="R104" s="70"/>
    </row>
    <row r="105">
      <c r="A105" s="79"/>
      <c r="B105" s="164"/>
      <c r="C105" s="194"/>
      <c r="D105" s="194"/>
      <c r="E105" s="163"/>
      <c r="F105" s="128"/>
      <c r="G105" s="159"/>
      <c r="H105" s="128"/>
      <c r="I105" s="128"/>
      <c r="J105" s="128"/>
      <c r="K105" s="70"/>
      <c r="L105" s="70"/>
      <c r="M105" s="70"/>
      <c r="N105" s="201"/>
      <c r="O105" s="128"/>
      <c r="P105" s="70"/>
      <c r="Q105" s="70"/>
      <c r="R105" s="70"/>
    </row>
    <row r="106">
      <c r="A106" s="79"/>
      <c r="B106" s="164"/>
      <c r="C106" s="194"/>
      <c r="D106" s="194"/>
      <c r="E106" s="163"/>
      <c r="F106" s="128"/>
      <c r="G106" s="159"/>
      <c r="H106" s="128"/>
      <c r="I106" s="128"/>
      <c r="J106" s="128"/>
      <c r="K106" s="70"/>
      <c r="L106" s="70"/>
      <c r="M106" s="70"/>
      <c r="N106" s="201"/>
      <c r="O106" s="128"/>
      <c r="P106" s="70"/>
      <c r="Q106" s="70"/>
      <c r="R106" s="70"/>
    </row>
    <row r="107">
      <c r="A107" s="79"/>
      <c r="B107" s="164"/>
      <c r="C107" s="194"/>
      <c r="D107" s="194"/>
      <c r="E107" s="163"/>
      <c r="F107" s="128"/>
      <c r="G107" s="159"/>
      <c r="H107" s="128"/>
      <c r="I107" s="128"/>
      <c r="J107" s="128"/>
      <c r="K107" s="70"/>
      <c r="L107" s="70"/>
      <c r="M107" s="70"/>
      <c r="N107" s="201"/>
      <c r="O107" s="128"/>
      <c r="P107" s="70"/>
      <c r="Q107" s="70"/>
      <c r="R107" s="70"/>
    </row>
    <row r="108">
      <c r="A108" s="79"/>
      <c r="B108" s="164"/>
      <c r="C108" s="194"/>
      <c r="D108" s="194"/>
      <c r="E108" s="163"/>
      <c r="F108" s="128"/>
      <c r="G108" s="159"/>
      <c r="H108" s="128"/>
      <c r="I108" s="128"/>
      <c r="J108" s="128"/>
      <c r="K108" s="70"/>
      <c r="L108" s="70"/>
      <c r="M108" s="70"/>
      <c r="N108" s="201"/>
      <c r="O108" s="128"/>
      <c r="P108" s="70"/>
      <c r="Q108" s="70"/>
      <c r="R108" s="70"/>
    </row>
    <row r="109">
      <c r="A109" s="79"/>
      <c r="B109" s="164"/>
      <c r="C109" s="194"/>
      <c r="D109" s="194"/>
      <c r="E109" s="163"/>
      <c r="F109" s="128"/>
      <c r="G109" s="159"/>
      <c r="H109" s="128"/>
      <c r="I109" s="128"/>
      <c r="J109" s="128"/>
      <c r="K109" s="70"/>
      <c r="L109" s="70"/>
      <c r="M109" s="70"/>
      <c r="N109" s="201"/>
      <c r="O109" s="128"/>
      <c r="P109" s="70"/>
      <c r="Q109" s="70"/>
      <c r="R109" s="70"/>
    </row>
    <row r="110">
      <c r="A110" s="79"/>
      <c r="B110" s="164"/>
      <c r="C110" s="194"/>
      <c r="D110" s="194"/>
      <c r="E110" s="163"/>
      <c r="F110" s="128"/>
      <c r="G110" s="159"/>
      <c r="H110" s="128"/>
      <c r="I110" s="128"/>
      <c r="J110" s="128"/>
      <c r="K110" s="70"/>
      <c r="L110" s="70"/>
      <c r="M110" s="70"/>
      <c r="N110" s="201"/>
      <c r="O110" s="128"/>
      <c r="P110" s="70"/>
      <c r="Q110" s="70"/>
      <c r="R110" s="70"/>
    </row>
    <row r="111">
      <c r="A111" s="79"/>
      <c r="B111" s="164"/>
      <c r="C111" s="194"/>
      <c r="D111" s="194"/>
      <c r="E111" s="163"/>
      <c r="F111" s="128"/>
      <c r="G111" s="159"/>
      <c r="H111" s="128"/>
      <c r="I111" s="128"/>
      <c r="J111" s="128"/>
      <c r="K111" s="70"/>
      <c r="L111" s="70"/>
      <c r="M111" s="70"/>
      <c r="N111" s="201"/>
      <c r="O111" s="128"/>
      <c r="P111" s="70"/>
      <c r="Q111" s="70"/>
      <c r="R111" s="70"/>
    </row>
    <row r="112">
      <c r="A112" s="79"/>
      <c r="B112" s="164"/>
      <c r="C112" s="194"/>
      <c r="D112" s="194"/>
      <c r="E112" s="163"/>
      <c r="F112" s="128"/>
      <c r="G112" s="159"/>
      <c r="H112" s="128"/>
      <c r="I112" s="128"/>
      <c r="J112" s="128"/>
      <c r="K112" s="70"/>
      <c r="L112" s="70"/>
      <c r="M112" s="70"/>
      <c r="N112" s="201"/>
      <c r="O112" s="128"/>
      <c r="P112" s="70"/>
      <c r="Q112" s="70"/>
      <c r="R112" s="70"/>
    </row>
    <row r="113">
      <c r="A113" s="79"/>
      <c r="B113" s="164"/>
      <c r="C113" s="194"/>
      <c r="D113" s="194"/>
      <c r="E113" s="163"/>
      <c r="F113" s="128"/>
      <c r="G113" s="159"/>
      <c r="H113" s="128"/>
      <c r="I113" s="128"/>
      <c r="J113" s="128"/>
      <c r="K113" s="70"/>
      <c r="L113" s="70"/>
      <c r="M113" s="70"/>
      <c r="N113" s="201"/>
      <c r="O113" s="128"/>
      <c r="P113" s="70"/>
      <c r="Q113" s="70"/>
      <c r="R113" s="70"/>
    </row>
    <row r="114">
      <c r="A114" s="79"/>
      <c r="B114" s="164"/>
      <c r="C114" s="194"/>
      <c r="D114" s="194"/>
      <c r="E114" s="163"/>
      <c r="F114" s="128"/>
      <c r="G114" s="159"/>
      <c r="H114" s="128"/>
      <c r="I114" s="128"/>
      <c r="J114" s="128"/>
      <c r="K114" s="70"/>
      <c r="L114" s="70"/>
      <c r="M114" s="70"/>
      <c r="N114" s="201"/>
      <c r="O114" s="128"/>
      <c r="P114" s="70"/>
      <c r="Q114" s="70"/>
      <c r="R114" s="70"/>
    </row>
    <row r="115">
      <c r="A115" s="79"/>
      <c r="B115" s="164"/>
      <c r="C115" s="194"/>
      <c r="D115" s="194"/>
      <c r="E115" s="163"/>
      <c r="F115" s="128"/>
      <c r="G115" s="159"/>
      <c r="H115" s="128"/>
      <c r="I115" s="128"/>
      <c r="J115" s="128"/>
      <c r="K115" s="70"/>
      <c r="L115" s="70"/>
      <c r="M115" s="70"/>
      <c r="N115" s="201"/>
      <c r="O115" s="128"/>
      <c r="P115" s="70"/>
      <c r="Q115" s="70"/>
      <c r="R115" s="70"/>
    </row>
    <row r="116">
      <c r="A116" s="79"/>
      <c r="B116" s="164"/>
      <c r="C116" s="194"/>
      <c r="D116" s="194"/>
      <c r="E116" s="163"/>
      <c r="F116" s="128"/>
      <c r="G116" s="159"/>
      <c r="H116" s="128"/>
      <c r="I116" s="128"/>
      <c r="J116" s="128"/>
      <c r="K116" s="70"/>
      <c r="L116" s="70"/>
      <c r="M116" s="70"/>
      <c r="N116" s="201"/>
      <c r="O116" s="128"/>
      <c r="P116" s="70"/>
      <c r="Q116" s="70"/>
      <c r="R116" s="70"/>
    </row>
    <row r="117">
      <c r="A117" s="79"/>
      <c r="B117" s="164"/>
      <c r="C117" s="194"/>
      <c r="D117" s="194"/>
      <c r="E117" s="163"/>
      <c r="F117" s="128"/>
      <c r="G117" s="159"/>
      <c r="H117" s="128"/>
      <c r="I117" s="128"/>
      <c r="J117" s="128"/>
      <c r="K117" s="70"/>
      <c r="L117" s="70"/>
      <c r="M117" s="70"/>
      <c r="N117" s="201"/>
      <c r="O117" s="128"/>
      <c r="P117" s="70"/>
      <c r="Q117" s="70"/>
      <c r="R117" s="70"/>
    </row>
    <row r="118">
      <c r="A118" s="79"/>
      <c r="B118" s="164"/>
      <c r="C118" s="194"/>
      <c r="D118" s="194"/>
      <c r="E118" s="163"/>
      <c r="F118" s="128"/>
      <c r="G118" s="159"/>
      <c r="H118" s="128"/>
      <c r="I118" s="128"/>
      <c r="J118" s="128"/>
      <c r="K118" s="70"/>
      <c r="L118" s="70"/>
      <c r="M118" s="70"/>
      <c r="N118" s="201"/>
      <c r="O118" s="128"/>
      <c r="P118" s="70"/>
      <c r="Q118" s="70"/>
      <c r="R118" s="70"/>
    </row>
    <row r="119">
      <c r="A119" s="79"/>
      <c r="B119" s="164"/>
      <c r="C119" s="194"/>
      <c r="D119" s="194"/>
      <c r="E119" s="163"/>
      <c r="F119" s="128"/>
      <c r="G119" s="159"/>
      <c r="H119" s="128"/>
      <c r="I119" s="128"/>
      <c r="J119" s="128"/>
      <c r="K119" s="70"/>
      <c r="L119" s="70"/>
      <c r="M119" s="70"/>
      <c r="N119" s="201"/>
      <c r="O119" s="128"/>
      <c r="P119" s="70"/>
      <c r="Q119" s="70"/>
      <c r="R119" s="70"/>
    </row>
    <row r="120">
      <c r="A120" s="79"/>
      <c r="B120" s="164"/>
      <c r="C120" s="194"/>
      <c r="D120" s="194"/>
      <c r="E120" s="163"/>
      <c r="F120" s="128"/>
      <c r="G120" s="159"/>
      <c r="H120" s="128"/>
      <c r="I120" s="128"/>
      <c r="J120" s="128"/>
      <c r="K120" s="70"/>
      <c r="L120" s="70"/>
      <c r="M120" s="70"/>
      <c r="N120" s="201"/>
      <c r="O120" s="128"/>
      <c r="P120" s="70"/>
      <c r="Q120" s="70"/>
      <c r="R120" s="70"/>
    </row>
    <row r="121">
      <c r="A121" s="79"/>
      <c r="B121" s="164"/>
      <c r="C121" s="194"/>
      <c r="D121" s="194"/>
      <c r="E121" s="163"/>
      <c r="F121" s="128"/>
      <c r="G121" s="159"/>
      <c r="H121" s="128"/>
      <c r="I121" s="128"/>
      <c r="J121" s="128"/>
      <c r="K121" s="70"/>
      <c r="L121" s="70"/>
      <c r="M121" s="70"/>
      <c r="N121" s="201"/>
      <c r="O121" s="128"/>
      <c r="P121" s="70"/>
      <c r="Q121" s="70"/>
      <c r="R121" s="70"/>
    </row>
    <row r="122">
      <c r="A122" s="79"/>
      <c r="B122" s="164"/>
      <c r="C122" s="194"/>
      <c r="D122" s="194"/>
      <c r="E122" s="163"/>
      <c r="F122" s="128"/>
      <c r="G122" s="159"/>
      <c r="H122" s="128"/>
      <c r="I122" s="128"/>
      <c r="J122" s="128"/>
      <c r="K122" s="70"/>
      <c r="L122" s="70"/>
      <c r="M122" s="70"/>
      <c r="N122" s="201"/>
      <c r="O122" s="128"/>
      <c r="P122" s="70"/>
      <c r="Q122" s="70"/>
      <c r="R122" s="70"/>
    </row>
    <row r="123">
      <c r="A123" s="79"/>
      <c r="B123" s="164"/>
      <c r="C123" s="194"/>
      <c r="D123" s="194"/>
      <c r="E123" s="163"/>
      <c r="F123" s="128"/>
      <c r="G123" s="159"/>
      <c r="H123" s="128"/>
      <c r="I123" s="128"/>
      <c r="J123" s="128"/>
      <c r="K123" s="70"/>
      <c r="L123" s="70"/>
      <c r="M123" s="70"/>
      <c r="N123" s="201"/>
      <c r="O123" s="128"/>
      <c r="P123" s="70"/>
      <c r="Q123" s="70"/>
      <c r="R123" s="70"/>
    </row>
    <row r="124">
      <c r="A124" s="79"/>
      <c r="B124" s="164"/>
      <c r="C124" s="194"/>
      <c r="D124" s="194"/>
      <c r="E124" s="163"/>
      <c r="F124" s="128"/>
      <c r="G124" s="159"/>
      <c r="H124" s="128"/>
      <c r="I124" s="128"/>
      <c r="J124" s="128"/>
      <c r="K124" s="70"/>
      <c r="L124" s="70"/>
      <c r="M124" s="70"/>
      <c r="N124" s="201"/>
      <c r="O124" s="128"/>
      <c r="P124" s="70"/>
      <c r="Q124" s="70"/>
      <c r="R124" s="70"/>
    </row>
    <row r="125">
      <c r="A125" s="79"/>
      <c r="B125" s="164"/>
      <c r="C125" s="194"/>
      <c r="D125" s="194"/>
      <c r="E125" s="163"/>
      <c r="F125" s="128"/>
      <c r="G125" s="159"/>
      <c r="H125" s="128"/>
      <c r="I125" s="128"/>
      <c r="J125" s="128"/>
      <c r="K125" s="70"/>
      <c r="L125" s="70"/>
      <c r="M125" s="70"/>
      <c r="N125" s="201"/>
      <c r="O125" s="128"/>
      <c r="P125" s="70"/>
      <c r="Q125" s="70"/>
      <c r="R125" s="70"/>
    </row>
    <row r="126">
      <c r="A126" s="79"/>
      <c r="B126" s="164"/>
      <c r="C126" s="194"/>
      <c r="D126" s="194"/>
      <c r="E126" s="163"/>
      <c r="F126" s="128"/>
      <c r="G126" s="159"/>
      <c r="H126" s="128"/>
      <c r="I126" s="128"/>
      <c r="J126" s="128"/>
      <c r="K126" s="70"/>
      <c r="L126" s="70"/>
      <c r="M126" s="70"/>
      <c r="N126" s="201"/>
      <c r="O126" s="128"/>
      <c r="P126" s="70"/>
      <c r="Q126" s="70"/>
      <c r="R126" s="70"/>
    </row>
    <row r="127">
      <c r="A127" s="79"/>
      <c r="B127" s="164"/>
      <c r="C127" s="194"/>
      <c r="D127" s="194"/>
      <c r="E127" s="163"/>
      <c r="F127" s="128"/>
      <c r="G127" s="159"/>
      <c r="H127" s="128"/>
      <c r="I127" s="128"/>
      <c r="J127" s="128"/>
      <c r="K127" s="70"/>
      <c r="L127" s="70"/>
      <c r="M127" s="70"/>
      <c r="N127" s="201"/>
      <c r="O127" s="128"/>
      <c r="P127" s="70"/>
      <c r="Q127" s="70"/>
      <c r="R127" s="70"/>
    </row>
    <row r="128">
      <c r="A128" s="79"/>
      <c r="B128" s="164"/>
      <c r="C128" s="194"/>
      <c r="D128" s="194"/>
      <c r="E128" s="163"/>
      <c r="F128" s="128"/>
      <c r="G128" s="159"/>
      <c r="H128" s="128"/>
      <c r="I128" s="128"/>
      <c r="J128" s="128"/>
      <c r="K128" s="70"/>
      <c r="L128" s="70"/>
      <c r="M128" s="70"/>
      <c r="N128" s="201"/>
      <c r="O128" s="128"/>
      <c r="P128" s="70"/>
      <c r="Q128" s="70"/>
      <c r="R128" s="70"/>
    </row>
    <row r="129">
      <c r="A129" s="79"/>
      <c r="B129" s="164"/>
      <c r="C129" s="194"/>
      <c r="D129" s="194"/>
      <c r="E129" s="163"/>
      <c r="F129" s="128"/>
      <c r="G129" s="159"/>
      <c r="H129" s="128"/>
      <c r="I129" s="128"/>
      <c r="J129" s="128"/>
      <c r="K129" s="70"/>
      <c r="L129" s="70"/>
      <c r="M129" s="70"/>
      <c r="N129" s="201"/>
      <c r="O129" s="128"/>
      <c r="P129" s="70"/>
      <c r="Q129" s="70"/>
      <c r="R129" s="70"/>
    </row>
    <row r="130">
      <c r="A130" s="79"/>
      <c r="B130" s="164"/>
      <c r="C130" s="194"/>
      <c r="D130" s="194"/>
      <c r="E130" s="163"/>
      <c r="F130" s="128"/>
      <c r="G130" s="159"/>
      <c r="H130" s="128"/>
      <c r="I130" s="128"/>
      <c r="J130" s="128"/>
      <c r="K130" s="70"/>
      <c r="L130" s="70"/>
      <c r="M130" s="70"/>
      <c r="N130" s="201"/>
      <c r="O130" s="128"/>
      <c r="P130" s="70"/>
      <c r="Q130" s="70"/>
      <c r="R130" s="70"/>
    </row>
    <row r="131">
      <c r="A131" s="79"/>
      <c r="B131" s="164"/>
      <c r="C131" s="194"/>
      <c r="D131" s="194"/>
      <c r="E131" s="163"/>
      <c r="F131" s="128"/>
      <c r="G131" s="159"/>
      <c r="H131" s="128"/>
      <c r="I131" s="128"/>
      <c r="J131" s="128"/>
      <c r="K131" s="70"/>
      <c r="L131" s="70"/>
      <c r="M131" s="70"/>
      <c r="N131" s="201"/>
      <c r="O131" s="128"/>
      <c r="P131" s="70"/>
      <c r="Q131" s="70"/>
      <c r="R131" s="70"/>
    </row>
    <row r="132">
      <c r="A132" s="79"/>
      <c r="B132" s="164"/>
      <c r="C132" s="194"/>
      <c r="D132" s="194"/>
      <c r="E132" s="163"/>
      <c r="F132" s="128"/>
      <c r="G132" s="159"/>
      <c r="H132" s="128"/>
      <c r="I132" s="128"/>
      <c r="J132" s="128"/>
      <c r="K132" s="70"/>
      <c r="L132" s="70"/>
      <c r="M132" s="70"/>
      <c r="N132" s="201"/>
      <c r="O132" s="128"/>
      <c r="P132" s="70"/>
      <c r="Q132" s="70"/>
      <c r="R132" s="70"/>
    </row>
    <row r="133">
      <c r="A133" s="79"/>
      <c r="B133" s="164"/>
      <c r="C133" s="194"/>
      <c r="D133" s="194"/>
      <c r="E133" s="163"/>
      <c r="F133" s="128"/>
      <c r="G133" s="159"/>
      <c r="H133" s="128"/>
      <c r="I133" s="128"/>
      <c r="J133" s="128"/>
      <c r="K133" s="70"/>
      <c r="L133" s="70"/>
      <c r="M133" s="70"/>
      <c r="N133" s="201"/>
      <c r="O133" s="128"/>
      <c r="P133" s="70"/>
      <c r="Q133" s="70"/>
      <c r="R133" s="70"/>
    </row>
    <row r="134">
      <c r="A134" s="79"/>
      <c r="B134" s="164"/>
      <c r="C134" s="194"/>
      <c r="D134" s="194"/>
      <c r="E134" s="163"/>
      <c r="F134" s="128"/>
      <c r="G134" s="159"/>
      <c r="H134" s="128"/>
      <c r="I134" s="128"/>
      <c r="J134" s="128"/>
      <c r="K134" s="70"/>
      <c r="L134" s="70"/>
      <c r="M134" s="70"/>
      <c r="N134" s="201"/>
      <c r="O134" s="128"/>
      <c r="P134" s="70"/>
      <c r="Q134" s="70"/>
      <c r="R134" s="70"/>
    </row>
    <row r="135">
      <c r="A135" s="79"/>
      <c r="B135" s="164"/>
      <c r="C135" s="194"/>
      <c r="D135" s="194"/>
      <c r="E135" s="163"/>
      <c r="F135" s="128"/>
      <c r="G135" s="159"/>
      <c r="H135" s="128"/>
      <c r="I135" s="128"/>
      <c r="J135" s="128"/>
      <c r="K135" s="70"/>
      <c r="L135" s="70"/>
      <c r="M135" s="70"/>
      <c r="N135" s="201"/>
      <c r="O135" s="128"/>
      <c r="P135" s="70"/>
      <c r="Q135" s="70"/>
      <c r="R135" s="70"/>
    </row>
    <row r="136">
      <c r="A136" s="79"/>
      <c r="B136" s="164"/>
      <c r="C136" s="194"/>
      <c r="D136" s="194"/>
      <c r="E136" s="163"/>
      <c r="F136" s="128"/>
      <c r="G136" s="159"/>
      <c r="H136" s="128"/>
      <c r="I136" s="128"/>
      <c r="J136" s="128"/>
      <c r="K136" s="70"/>
      <c r="L136" s="70"/>
      <c r="M136" s="70"/>
      <c r="N136" s="201"/>
      <c r="O136" s="128"/>
      <c r="P136" s="70"/>
      <c r="Q136" s="70"/>
      <c r="R136" s="70"/>
    </row>
    <row r="137">
      <c r="A137" s="79"/>
      <c r="B137" s="164"/>
      <c r="C137" s="194"/>
      <c r="D137" s="194"/>
      <c r="E137" s="163"/>
      <c r="F137" s="128"/>
      <c r="G137" s="159"/>
      <c r="H137" s="128"/>
      <c r="I137" s="128"/>
      <c r="J137" s="128"/>
      <c r="K137" s="70"/>
      <c r="L137" s="70"/>
      <c r="M137" s="70"/>
      <c r="N137" s="201"/>
      <c r="O137" s="128"/>
      <c r="P137" s="70"/>
      <c r="Q137" s="70"/>
      <c r="R137" s="70"/>
    </row>
    <row r="138">
      <c r="A138" s="79"/>
      <c r="B138" s="164"/>
      <c r="C138" s="194"/>
      <c r="D138" s="194"/>
      <c r="E138" s="163"/>
      <c r="F138" s="128"/>
      <c r="G138" s="159"/>
      <c r="H138" s="128"/>
      <c r="I138" s="128"/>
      <c r="J138" s="128"/>
      <c r="K138" s="70"/>
      <c r="L138" s="70"/>
      <c r="M138" s="70"/>
      <c r="N138" s="201"/>
      <c r="O138" s="128"/>
      <c r="P138" s="70"/>
      <c r="Q138" s="70"/>
      <c r="R138" s="70"/>
    </row>
    <row r="139">
      <c r="A139" s="79"/>
      <c r="B139" s="164"/>
      <c r="C139" s="194"/>
      <c r="D139" s="194"/>
      <c r="E139" s="163"/>
      <c r="F139" s="128"/>
      <c r="G139" s="159"/>
      <c r="H139" s="128"/>
      <c r="I139" s="128"/>
      <c r="J139" s="128"/>
      <c r="K139" s="70"/>
      <c r="L139" s="70"/>
      <c r="M139" s="70"/>
      <c r="N139" s="201"/>
      <c r="O139" s="128"/>
      <c r="P139" s="70"/>
      <c r="Q139" s="70"/>
      <c r="R139" s="70"/>
    </row>
    <row r="140">
      <c r="A140" s="79"/>
      <c r="B140" s="164"/>
      <c r="C140" s="194"/>
      <c r="D140" s="194"/>
      <c r="E140" s="163"/>
      <c r="F140" s="128"/>
      <c r="G140" s="159"/>
      <c r="H140" s="128"/>
      <c r="I140" s="128"/>
      <c r="J140" s="128"/>
      <c r="K140" s="70"/>
      <c r="L140" s="70"/>
      <c r="M140" s="70"/>
      <c r="N140" s="201"/>
      <c r="O140" s="128"/>
      <c r="P140" s="70"/>
      <c r="Q140" s="70"/>
      <c r="R140" s="70"/>
    </row>
    <row r="141">
      <c r="A141" s="79"/>
      <c r="B141" s="164"/>
      <c r="C141" s="194"/>
      <c r="D141" s="194"/>
      <c r="E141" s="163"/>
      <c r="F141" s="128"/>
      <c r="G141" s="159"/>
      <c r="H141" s="128"/>
      <c r="I141" s="128"/>
      <c r="J141" s="128"/>
      <c r="K141" s="70"/>
      <c r="L141" s="70"/>
      <c r="M141" s="70"/>
      <c r="N141" s="201"/>
      <c r="O141" s="128"/>
      <c r="P141" s="70"/>
      <c r="Q141" s="70"/>
      <c r="R141" s="70"/>
    </row>
    <row r="142">
      <c r="A142" s="79"/>
      <c r="B142" s="164"/>
      <c r="C142" s="194"/>
      <c r="D142" s="194"/>
      <c r="E142" s="163"/>
      <c r="F142" s="128"/>
      <c r="G142" s="159"/>
      <c r="H142" s="128"/>
      <c r="I142" s="128"/>
      <c r="J142" s="128"/>
      <c r="K142" s="70"/>
      <c r="L142" s="70"/>
      <c r="M142" s="70"/>
      <c r="N142" s="201"/>
      <c r="O142" s="128"/>
      <c r="P142" s="70"/>
      <c r="Q142" s="70"/>
      <c r="R142" s="70"/>
    </row>
    <row r="143">
      <c r="A143" s="79"/>
      <c r="B143" s="164"/>
      <c r="C143" s="194"/>
      <c r="D143" s="194"/>
      <c r="E143" s="163"/>
      <c r="F143" s="128"/>
      <c r="G143" s="159"/>
      <c r="H143" s="128"/>
      <c r="I143" s="128"/>
      <c r="J143" s="128"/>
      <c r="K143" s="70"/>
      <c r="L143" s="70"/>
      <c r="M143" s="70"/>
      <c r="N143" s="201"/>
      <c r="O143" s="128"/>
      <c r="P143" s="70"/>
      <c r="Q143" s="70"/>
      <c r="R143" s="70"/>
    </row>
    <row r="144">
      <c r="A144" s="79"/>
      <c r="B144" s="164"/>
      <c r="C144" s="194"/>
      <c r="D144" s="194"/>
      <c r="E144" s="163"/>
      <c r="F144" s="128"/>
      <c r="G144" s="159"/>
      <c r="H144" s="128"/>
      <c r="I144" s="128"/>
      <c r="J144" s="128"/>
      <c r="K144" s="70"/>
      <c r="L144" s="70"/>
      <c r="M144" s="70"/>
      <c r="N144" s="201"/>
      <c r="O144" s="128"/>
      <c r="P144" s="70"/>
      <c r="Q144" s="70"/>
      <c r="R144" s="70"/>
    </row>
    <row r="145">
      <c r="A145" s="79"/>
      <c r="B145" s="164"/>
      <c r="C145" s="194"/>
      <c r="D145" s="194"/>
      <c r="E145" s="163"/>
      <c r="F145" s="128"/>
      <c r="G145" s="159"/>
      <c r="H145" s="128"/>
      <c r="I145" s="128"/>
      <c r="J145" s="128"/>
      <c r="K145" s="70"/>
      <c r="L145" s="70"/>
      <c r="M145" s="70"/>
      <c r="N145" s="201"/>
      <c r="O145" s="128"/>
      <c r="P145" s="70"/>
      <c r="Q145" s="70"/>
      <c r="R145" s="70"/>
    </row>
    <row r="146">
      <c r="A146" s="79"/>
      <c r="B146" s="164"/>
      <c r="C146" s="194"/>
      <c r="D146" s="194"/>
      <c r="E146" s="163"/>
      <c r="F146" s="128"/>
      <c r="G146" s="159"/>
      <c r="H146" s="128"/>
      <c r="I146" s="128"/>
      <c r="J146" s="128"/>
      <c r="K146" s="70"/>
      <c r="L146" s="70"/>
      <c r="M146" s="70"/>
      <c r="N146" s="201"/>
      <c r="O146" s="128"/>
      <c r="P146" s="70"/>
      <c r="Q146" s="70"/>
      <c r="R146" s="70"/>
    </row>
    <row r="147">
      <c r="A147" s="79"/>
      <c r="B147" s="164"/>
      <c r="C147" s="194"/>
      <c r="D147" s="194"/>
      <c r="E147" s="163"/>
      <c r="F147" s="128"/>
      <c r="G147" s="159"/>
      <c r="H147" s="128"/>
      <c r="I147" s="128"/>
      <c r="J147" s="128"/>
      <c r="K147" s="70"/>
      <c r="L147" s="70"/>
      <c r="M147" s="70"/>
      <c r="N147" s="201"/>
      <c r="O147" s="128"/>
      <c r="P147" s="70"/>
      <c r="Q147" s="70"/>
      <c r="R147" s="70"/>
    </row>
    <row r="148">
      <c r="A148" s="79"/>
      <c r="B148" s="164"/>
      <c r="C148" s="194"/>
      <c r="D148" s="194"/>
      <c r="E148" s="163"/>
      <c r="F148" s="128"/>
      <c r="G148" s="159"/>
      <c r="H148" s="128"/>
      <c r="I148" s="128"/>
      <c r="J148" s="128"/>
      <c r="K148" s="70"/>
      <c r="L148" s="70"/>
      <c r="M148" s="70"/>
      <c r="N148" s="201"/>
      <c r="O148" s="128"/>
      <c r="P148" s="70"/>
      <c r="Q148" s="70"/>
      <c r="R148" s="70"/>
    </row>
    <row r="149">
      <c r="A149" s="79"/>
      <c r="B149" s="164"/>
      <c r="C149" s="194"/>
      <c r="D149" s="194"/>
      <c r="E149" s="163"/>
      <c r="F149" s="128"/>
      <c r="G149" s="159"/>
      <c r="H149" s="128"/>
      <c r="I149" s="128"/>
      <c r="J149" s="128"/>
      <c r="K149" s="70"/>
      <c r="L149" s="70"/>
      <c r="M149" s="70"/>
      <c r="N149" s="201"/>
      <c r="O149" s="128"/>
      <c r="P149" s="70"/>
      <c r="Q149" s="70"/>
      <c r="R149" s="70"/>
    </row>
    <row r="150">
      <c r="A150" s="79"/>
      <c r="B150" s="164"/>
      <c r="C150" s="194"/>
      <c r="D150" s="194"/>
      <c r="E150" s="163"/>
      <c r="F150" s="128"/>
      <c r="G150" s="159"/>
      <c r="H150" s="128"/>
      <c r="I150" s="128"/>
      <c r="J150" s="128"/>
      <c r="K150" s="70"/>
      <c r="L150" s="70"/>
      <c r="M150" s="70"/>
      <c r="N150" s="201"/>
      <c r="O150" s="128"/>
      <c r="P150" s="70"/>
      <c r="Q150" s="70"/>
      <c r="R150" s="70"/>
    </row>
    <row r="151">
      <c r="A151" s="79"/>
      <c r="B151" s="164"/>
      <c r="C151" s="194"/>
      <c r="D151" s="194"/>
      <c r="E151" s="163"/>
      <c r="F151" s="128"/>
      <c r="G151" s="159"/>
      <c r="H151" s="128"/>
      <c r="I151" s="128"/>
      <c r="J151" s="128"/>
      <c r="K151" s="70"/>
      <c r="L151" s="70"/>
      <c r="M151" s="70"/>
      <c r="N151" s="201"/>
      <c r="O151" s="128"/>
      <c r="P151" s="70"/>
      <c r="Q151" s="70"/>
      <c r="R151" s="70"/>
    </row>
    <row r="152">
      <c r="A152" s="79"/>
      <c r="B152" s="164"/>
      <c r="C152" s="194"/>
      <c r="D152" s="194"/>
      <c r="E152" s="163"/>
      <c r="F152" s="128"/>
      <c r="G152" s="159"/>
      <c r="H152" s="128"/>
      <c r="I152" s="128"/>
      <c r="J152" s="128"/>
      <c r="K152" s="70"/>
      <c r="L152" s="70"/>
      <c r="M152" s="70"/>
      <c r="N152" s="201"/>
      <c r="O152" s="128"/>
      <c r="P152" s="70"/>
      <c r="Q152" s="70"/>
      <c r="R152" s="70"/>
    </row>
    <row r="153">
      <c r="A153" s="79"/>
      <c r="B153" s="164"/>
      <c r="C153" s="194"/>
      <c r="D153" s="194"/>
      <c r="E153" s="163"/>
      <c r="F153" s="128"/>
      <c r="G153" s="159"/>
      <c r="H153" s="128"/>
      <c r="I153" s="128"/>
      <c r="J153" s="128"/>
      <c r="K153" s="70"/>
      <c r="L153" s="70"/>
      <c r="M153" s="70"/>
      <c r="N153" s="201"/>
      <c r="O153" s="128"/>
      <c r="P153" s="70"/>
      <c r="Q153" s="70"/>
      <c r="R153" s="70"/>
    </row>
    <row r="154">
      <c r="A154" s="79"/>
      <c r="B154" s="164"/>
      <c r="C154" s="194"/>
      <c r="D154" s="194"/>
      <c r="E154" s="163"/>
      <c r="F154" s="128"/>
      <c r="G154" s="159"/>
      <c r="H154" s="128"/>
      <c r="I154" s="128"/>
      <c r="J154" s="128"/>
      <c r="K154" s="70"/>
      <c r="L154" s="70"/>
      <c r="M154" s="70"/>
      <c r="N154" s="201"/>
      <c r="O154" s="128"/>
      <c r="P154" s="70"/>
      <c r="Q154" s="70"/>
      <c r="R154" s="70"/>
    </row>
    <row r="155">
      <c r="A155" s="79"/>
      <c r="B155" s="164"/>
      <c r="C155" s="194"/>
      <c r="D155" s="194"/>
      <c r="E155" s="163"/>
      <c r="F155" s="128"/>
      <c r="G155" s="159"/>
      <c r="H155" s="128"/>
      <c r="I155" s="128"/>
      <c r="J155" s="128"/>
      <c r="K155" s="70"/>
      <c r="L155" s="70"/>
      <c r="M155" s="70"/>
      <c r="N155" s="201"/>
      <c r="O155" s="128"/>
      <c r="P155" s="70"/>
      <c r="Q155" s="70"/>
      <c r="R155" s="70"/>
    </row>
    <row r="156">
      <c r="A156" s="79"/>
      <c r="B156" s="164"/>
      <c r="C156" s="194"/>
      <c r="D156" s="194"/>
      <c r="E156" s="163"/>
      <c r="F156" s="128"/>
      <c r="G156" s="159"/>
      <c r="H156" s="128"/>
      <c r="I156" s="128"/>
      <c r="J156" s="128"/>
      <c r="K156" s="70"/>
      <c r="L156" s="70"/>
      <c r="M156" s="70"/>
      <c r="N156" s="201"/>
      <c r="O156" s="128"/>
      <c r="P156" s="70"/>
      <c r="Q156" s="70"/>
      <c r="R156" s="70"/>
    </row>
    <row r="157">
      <c r="A157" s="79"/>
      <c r="B157" s="164"/>
      <c r="C157" s="194"/>
      <c r="D157" s="194"/>
      <c r="E157" s="163"/>
      <c r="F157" s="128"/>
      <c r="G157" s="159"/>
      <c r="H157" s="128"/>
      <c r="I157" s="128"/>
      <c r="J157" s="128"/>
      <c r="K157" s="70"/>
      <c r="L157" s="70"/>
      <c r="M157" s="70"/>
      <c r="N157" s="201"/>
      <c r="O157" s="128"/>
      <c r="P157" s="70"/>
      <c r="Q157" s="70"/>
      <c r="R157" s="70"/>
    </row>
    <row r="158">
      <c r="A158" s="79"/>
      <c r="B158" s="164"/>
      <c r="C158" s="194"/>
      <c r="D158" s="194"/>
      <c r="E158" s="163"/>
      <c r="F158" s="128"/>
      <c r="G158" s="159"/>
      <c r="H158" s="128"/>
      <c r="I158" s="128"/>
      <c r="J158" s="128"/>
      <c r="K158" s="70"/>
      <c r="L158" s="70"/>
      <c r="M158" s="70"/>
      <c r="N158" s="201"/>
      <c r="O158" s="128"/>
      <c r="P158" s="70"/>
      <c r="Q158" s="70"/>
      <c r="R158" s="70"/>
    </row>
    <row r="159">
      <c r="A159" s="79"/>
      <c r="B159" s="164"/>
      <c r="C159" s="194"/>
      <c r="D159" s="194"/>
      <c r="E159" s="163"/>
      <c r="F159" s="128"/>
      <c r="G159" s="159"/>
      <c r="H159" s="128"/>
      <c r="I159" s="128"/>
      <c r="J159" s="128"/>
      <c r="K159" s="70"/>
      <c r="L159" s="70"/>
      <c r="M159" s="70"/>
      <c r="N159" s="201"/>
      <c r="O159" s="128"/>
      <c r="P159" s="70"/>
      <c r="Q159" s="70"/>
      <c r="R159" s="70"/>
    </row>
    <row r="160">
      <c r="A160" s="79"/>
      <c r="B160" s="164"/>
      <c r="C160" s="194"/>
      <c r="D160" s="194"/>
      <c r="E160" s="163"/>
      <c r="F160" s="128"/>
      <c r="G160" s="159"/>
      <c r="H160" s="128"/>
      <c r="I160" s="128"/>
      <c r="J160" s="128"/>
      <c r="K160" s="70"/>
      <c r="L160" s="70"/>
      <c r="M160" s="70"/>
      <c r="N160" s="201"/>
      <c r="O160" s="128"/>
      <c r="P160" s="70"/>
      <c r="Q160" s="70"/>
      <c r="R160" s="70"/>
    </row>
    <row r="161">
      <c r="A161" s="79"/>
      <c r="B161" s="164"/>
      <c r="C161" s="194"/>
      <c r="D161" s="194"/>
      <c r="E161" s="163"/>
      <c r="F161" s="128"/>
      <c r="G161" s="159"/>
      <c r="H161" s="128"/>
      <c r="I161" s="128"/>
      <c r="J161" s="128"/>
      <c r="K161" s="70"/>
      <c r="L161" s="70"/>
      <c r="M161" s="70"/>
      <c r="N161" s="201"/>
      <c r="O161" s="128"/>
      <c r="P161" s="70"/>
      <c r="Q161" s="70"/>
      <c r="R161" s="70"/>
    </row>
    <row r="162">
      <c r="A162" s="79"/>
      <c r="B162" s="164"/>
      <c r="C162" s="194"/>
      <c r="D162" s="194"/>
      <c r="E162" s="163"/>
      <c r="F162" s="128"/>
      <c r="G162" s="159"/>
      <c r="H162" s="128"/>
      <c r="I162" s="128"/>
      <c r="J162" s="128"/>
      <c r="K162" s="70"/>
      <c r="L162" s="70"/>
      <c r="M162" s="70"/>
      <c r="N162" s="201"/>
      <c r="O162" s="128"/>
      <c r="P162" s="70"/>
      <c r="Q162" s="70"/>
      <c r="R162" s="70"/>
    </row>
    <row r="163">
      <c r="A163" s="79"/>
      <c r="B163" s="164"/>
      <c r="C163" s="194"/>
      <c r="D163" s="194"/>
      <c r="E163" s="163"/>
      <c r="F163" s="128"/>
      <c r="G163" s="159"/>
      <c r="H163" s="128"/>
      <c r="I163" s="128"/>
      <c r="J163" s="128"/>
      <c r="K163" s="70"/>
      <c r="L163" s="70"/>
      <c r="M163" s="70"/>
      <c r="N163" s="201"/>
      <c r="O163" s="128"/>
      <c r="P163" s="70"/>
      <c r="Q163" s="70"/>
      <c r="R163" s="70"/>
    </row>
    <row r="164">
      <c r="A164" s="79"/>
      <c r="B164" s="164"/>
      <c r="C164" s="194"/>
      <c r="D164" s="194"/>
      <c r="E164" s="163"/>
      <c r="F164" s="128"/>
      <c r="G164" s="159"/>
      <c r="H164" s="128"/>
      <c r="I164" s="128"/>
      <c r="J164" s="128"/>
      <c r="K164" s="70"/>
      <c r="L164" s="70"/>
      <c r="M164" s="70"/>
      <c r="N164" s="201"/>
      <c r="O164" s="128"/>
      <c r="P164" s="70"/>
      <c r="Q164" s="70"/>
      <c r="R164" s="70"/>
    </row>
    <row r="165">
      <c r="A165" s="79"/>
      <c r="B165" s="164"/>
      <c r="C165" s="194"/>
      <c r="D165" s="194"/>
      <c r="E165" s="163"/>
      <c r="F165" s="128"/>
      <c r="G165" s="159"/>
      <c r="H165" s="128"/>
      <c r="I165" s="128"/>
      <c r="J165" s="128"/>
      <c r="K165" s="70"/>
      <c r="L165" s="70"/>
      <c r="M165" s="70"/>
      <c r="N165" s="201"/>
      <c r="O165" s="128"/>
      <c r="P165" s="70"/>
      <c r="Q165" s="70"/>
      <c r="R165" s="70"/>
    </row>
    <row r="166">
      <c r="A166" s="79"/>
      <c r="B166" s="164"/>
      <c r="C166" s="194"/>
      <c r="D166" s="194"/>
      <c r="E166" s="163"/>
      <c r="F166" s="128"/>
      <c r="G166" s="159"/>
      <c r="H166" s="128"/>
      <c r="I166" s="128"/>
      <c r="J166" s="128"/>
      <c r="K166" s="70"/>
      <c r="L166" s="70"/>
      <c r="M166" s="70"/>
      <c r="N166" s="201"/>
      <c r="O166" s="128"/>
      <c r="P166" s="70"/>
      <c r="Q166" s="70"/>
      <c r="R166" s="70"/>
    </row>
    <row r="167">
      <c r="A167" s="79"/>
      <c r="B167" s="164"/>
      <c r="C167" s="194"/>
      <c r="D167" s="194"/>
      <c r="E167" s="163"/>
      <c r="F167" s="128"/>
      <c r="G167" s="159"/>
      <c r="H167" s="128"/>
      <c r="I167" s="128"/>
      <c r="J167" s="128"/>
      <c r="K167" s="70"/>
      <c r="L167" s="70"/>
      <c r="M167" s="70"/>
      <c r="N167" s="201"/>
      <c r="O167" s="128"/>
      <c r="P167" s="70"/>
      <c r="Q167" s="70"/>
      <c r="R167" s="70"/>
    </row>
    <row r="168">
      <c r="A168" s="79"/>
      <c r="B168" s="164"/>
      <c r="C168" s="194"/>
      <c r="D168" s="194"/>
      <c r="E168" s="163"/>
      <c r="F168" s="128"/>
      <c r="G168" s="159"/>
      <c r="H168" s="128"/>
      <c r="I168" s="128"/>
      <c r="J168" s="128"/>
      <c r="K168" s="70"/>
      <c r="L168" s="70"/>
      <c r="M168" s="70"/>
      <c r="N168" s="201"/>
      <c r="O168" s="128"/>
      <c r="P168" s="70"/>
      <c r="Q168" s="70"/>
      <c r="R168" s="70"/>
    </row>
    <row r="169">
      <c r="A169" s="79"/>
      <c r="B169" s="164"/>
      <c r="C169" s="194"/>
      <c r="D169" s="194"/>
      <c r="E169" s="163"/>
      <c r="F169" s="128"/>
      <c r="G169" s="159"/>
      <c r="H169" s="128"/>
      <c r="I169" s="128"/>
      <c r="J169" s="128"/>
      <c r="K169" s="70"/>
      <c r="L169" s="70"/>
      <c r="M169" s="70"/>
      <c r="N169" s="201"/>
      <c r="O169" s="128"/>
      <c r="P169" s="70"/>
      <c r="Q169" s="70"/>
      <c r="R169" s="70"/>
    </row>
    <row r="170">
      <c r="A170" s="79"/>
      <c r="B170" s="164"/>
      <c r="C170" s="194"/>
      <c r="D170" s="194"/>
      <c r="E170" s="163"/>
      <c r="F170" s="128"/>
      <c r="G170" s="159"/>
      <c r="H170" s="128"/>
      <c r="I170" s="128"/>
      <c r="J170" s="128"/>
      <c r="K170" s="70"/>
      <c r="L170" s="70"/>
      <c r="M170" s="70"/>
      <c r="N170" s="201"/>
      <c r="O170" s="128"/>
      <c r="P170" s="70"/>
      <c r="Q170" s="70"/>
      <c r="R170" s="70"/>
    </row>
    <row r="171">
      <c r="A171" s="79"/>
      <c r="B171" s="164"/>
      <c r="C171" s="194"/>
      <c r="D171" s="194"/>
      <c r="E171" s="163"/>
      <c r="F171" s="128"/>
      <c r="G171" s="159"/>
      <c r="H171" s="128"/>
      <c r="I171" s="128"/>
      <c r="J171" s="128"/>
      <c r="K171" s="70"/>
      <c r="L171" s="70"/>
      <c r="M171" s="70"/>
      <c r="N171" s="201"/>
      <c r="O171" s="128"/>
      <c r="P171" s="70"/>
      <c r="Q171" s="70"/>
      <c r="R171" s="70"/>
    </row>
    <row r="172">
      <c r="A172" s="79"/>
      <c r="B172" s="164"/>
      <c r="C172" s="194"/>
      <c r="D172" s="194"/>
      <c r="E172" s="163"/>
      <c r="F172" s="128"/>
      <c r="G172" s="159"/>
      <c r="H172" s="128"/>
      <c r="I172" s="128"/>
      <c r="J172" s="128"/>
      <c r="K172" s="70"/>
      <c r="L172" s="70"/>
      <c r="M172" s="70"/>
      <c r="N172" s="201"/>
      <c r="O172" s="128"/>
      <c r="P172" s="70"/>
      <c r="Q172" s="70"/>
      <c r="R172" s="70"/>
    </row>
    <row r="173">
      <c r="A173" s="79"/>
      <c r="B173" s="164"/>
      <c r="C173" s="194"/>
      <c r="D173" s="194"/>
      <c r="E173" s="163"/>
      <c r="F173" s="128"/>
      <c r="G173" s="159"/>
      <c r="H173" s="128"/>
      <c r="I173" s="128"/>
      <c r="J173" s="128"/>
      <c r="K173" s="70"/>
      <c r="L173" s="70"/>
      <c r="M173" s="70"/>
      <c r="N173" s="201"/>
      <c r="O173" s="128"/>
      <c r="P173" s="70"/>
      <c r="Q173" s="70"/>
      <c r="R173" s="70"/>
    </row>
    <row r="174">
      <c r="A174" s="79"/>
      <c r="B174" s="164"/>
      <c r="C174" s="194"/>
      <c r="D174" s="194"/>
      <c r="E174" s="163"/>
      <c r="F174" s="128"/>
      <c r="G174" s="159"/>
      <c r="H174" s="128"/>
      <c r="I174" s="128"/>
      <c r="J174" s="128"/>
      <c r="K174" s="70"/>
      <c r="L174" s="70"/>
      <c r="M174" s="70"/>
      <c r="N174" s="201"/>
      <c r="O174" s="128"/>
      <c r="P174" s="70"/>
      <c r="Q174" s="70"/>
      <c r="R174" s="70"/>
    </row>
    <row r="175">
      <c r="A175" s="79"/>
      <c r="B175" s="164"/>
      <c r="C175" s="194"/>
      <c r="D175" s="194"/>
      <c r="E175" s="163"/>
      <c r="F175" s="128"/>
      <c r="G175" s="159"/>
      <c r="H175" s="128"/>
      <c r="I175" s="128"/>
      <c r="J175" s="128"/>
      <c r="K175" s="70"/>
      <c r="L175" s="70"/>
      <c r="M175" s="70"/>
      <c r="N175" s="201"/>
      <c r="O175" s="128"/>
      <c r="P175" s="70"/>
      <c r="Q175" s="70"/>
      <c r="R175" s="70"/>
    </row>
    <row r="176">
      <c r="A176" s="79"/>
      <c r="B176" s="164"/>
      <c r="C176" s="194"/>
      <c r="D176" s="194"/>
      <c r="E176" s="163"/>
      <c r="F176" s="128"/>
      <c r="G176" s="159"/>
      <c r="H176" s="128"/>
      <c r="I176" s="128"/>
      <c r="J176" s="128"/>
      <c r="K176" s="70"/>
      <c r="L176" s="70"/>
      <c r="M176" s="70"/>
      <c r="N176" s="201"/>
      <c r="O176" s="128"/>
      <c r="P176" s="70"/>
      <c r="Q176" s="70"/>
      <c r="R176" s="70"/>
    </row>
    <row r="177">
      <c r="A177" s="79"/>
      <c r="B177" s="164"/>
      <c r="C177" s="194"/>
      <c r="D177" s="194"/>
      <c r="E177" s="163"/>
      <c r="F177" s="128"/>
      <c r="G177" s="159"/>
      <c r="H177" s="128"/>
      <c r="I177" s="128"/>
      <c r="J177" s="128"/>
      <c r="K177" s="70"/>
      <c r="L177" s="70"/>
      <c r="M177" s="70"/>
      <c r="N177" s="201"/>
      <c r="O177" s="128"/>
      <c r="P177" s="70"/>
      <c r="Q177" s="70"/>
      <c r="R177" s="70"/>
    </row>
    <row r="178">
      <c r="A178" s="79"/>
      <c r="B178" s="164"/>
      <c r="C178" s="194"/>
      <c r="D178" s="194"/>
      <c r="E178" s="163"/>
      <c r="F178" s="128"/>
      <c r="G178" s="159"/>
      <c r="H178" s="128"/>
      <c r="I178" s="128"/>
      <c r="J178" s="128"/>
      <c r="K178" s="70"/>
      <c r="L178" s="70"/>
      <c r="M178" s="70"/>
      <c r="N178" s="201"/>
      <c r="O178" s="128"/>
      <c r="P178" s="70"/>
      <c r="Q178" s="70"/>
      <c r="R178" s="70"/>
    </row>
    <row r="179">
      <c r="A179" s="79"/>
      <c r="B179" s="164"/>
      <c r="C179" s="194"/>
      <c r="D179" s="194"/>
      <c r="E179" s="163"/>
      <c r="F179" s="128"/>
      <c r="G179" s="159"/>
      <c r="H179" s="128"/>
      <c r="I179" s="128"/>
      <c r="J179" s="128"/>
      <c r="K179" s="70"/>
      <c r="L179" s="70"/>
      <c r="M179" s="70"/>
      <c r="N179" s="201"/>
      <c r="O179" s="128"/>
      <c r="P179" s="70"/>
      <c r="Q179" s="70"/>
      <c r="R179" s="70"/>
    </row>
    <row r="180">
      <c r="A180" s="79"/>
      <c r="B180" s="164"/>
      <c r="C180" s="194"/>
      <c r="D180" s="194"/>
      <c r="E180" s="163"/>
      <c r="F180" s="128"/>
      <c r="G180" s="159"/>
      <c r="H180" s="128"/>
      <c r="I180" s="128"/>
      <c r="J180" s="128"/>
      <c r="K180" s="70"/>
      <c r="L180" s="70"/>
      <c r="M180" s="70"/>
      <c r="N180" s="201"/>
      <c r="O180" s="128"/>
      <c r="P180" s="70"/>
      <c r="Q180" s="70"/>
      <c r="R180" s="70"/>
    </row>
    <row r="181">
      <c r="A181" s="79"/>
      <c r="B181" s="164"/>
      <c r="C181" s="194"/>
      <c r="D181" s="194"/>
      <c r="E181" s="163"/>
      <c r="F181" s="128"/>
      <c r="G181" s="159"/>
      <c r="H181" s="128"/>
      <c r="I181" s="128"/>
      <c r="J181" s="128"/>
      <c r="K181" s="70"/>
      <c r="L181" s="70"/>
      <c r="M181" s="70"/>
      <c r="N181" s="201"/>
      <c r="O181" s="128"/>
      <c r="P181" s="70"/>
      <c r="Q181" s="70"/>
      <c r="R181" s="70"/>
    </row>
    <row r="182">
      <c r="A182" s="79"/>
      <c r="B182" s="164"/>
      <c r="C182" s="194"/>
      <c r="D182" s="194"/>
      <c r="E182" s="163"/>
      <c r="F182" s="128"/>
      <c r="G182" s="159"/>
      <c r="H182" s="128"/>
      <c r="I182" s="128"/>
      <c r="J182" s="128"/>
      <c r="K182" s="70"/>
      <c r="L182" s="70"/>
      <c r="M182" s="70"/>
      <c r="N182" s="201"/>
      <c r="O182" s="128"/>
      <c r="P182" s="70"/>
      <c r="Q182" s="70"/>
      <c r="R182" s="70"/>
    </row>
    <row r="183">
      <c r="A183" s="79"/>
      <c r="B183" s="164"/>
      <c r="C183" s="194"/>
      <c r="D183" s="194"/>
      <c r="E183" s="163"/>
      <c r="F183" s="128"/>
      <c r="G183" s="159"/>
      <c r="H183" s="128"/>
      <c r="I183" s="128"/>
      <c r="J183" s="128"/>
      <c r="K183" s="70"/>
      <c r="L183" s="70"/>
      <c r="M183" s="70"/>
      <c r="N183" s="201"/>
      <c r="O183" s="128"/>
      <c r="P183" s="70"/>
      <c r="Q183" s="70"/>
      <c r="R183" s="70"/>
    </row>
    <row r="184">
      <c r="A184" s="79"/>
      <c r="B184" s="164"/>
      <c r="C184" s="194"/>
      <c r="D184" s="194"/>
      <c r="E184" s="163"/>
      <c r="F184" s="128"/>
      <c r="G184" s="159"/>
      <c r="H184" s="128"/>
      <c r="I184" s="128"/>
      <c r="J184" s="128"/>
      <c r="K184" s="70"/>
      <c r="L184" s="70"/>
      <c r="M184" s="70"/>
      <c r="N184" s="201"/>
      <c r="O184" s="128"/>
      <c r="P184" s="70"/>
      <c r="Q184" s="70"/>
      <c r="R184" s="70"/>
    </row>
    <row r="185">
      <c r="A185" s="79"/>
      <c r="B185" s="164"/>
      <c r="C185" s="194"/>
      <c r="D185" s="194"/>
      <c r="E185" s="163"/>
      <c r="F185" s="128"/>
      <c r="G185" s="159"/>
      <c r="H185" s="128"/>
      <c r="I185" s="128"/>
      <c r="J185" s="128"/>
      <c r="K185" s="70"/>
      <c r="L185" s="70"/>
      <c r="M185" s="70"/>
      <c r="N185" s="201"/>
      <c r="O185" s="128"/>
      <c r="P185" s="70"/>
      <c r="Q185" s="70"/>
      <c r="R185" s="70"/>
    </row>
    <row r="186">
      <c r="A186" s="79"/>
      <c r="B186" s="164"/>
      <c r="C186" s="194"/>
      <c r="D186" s="194"/>
      <c r="E186" s="163"/>
      <c r="F186" s="128"/>
      <c r="G186" s="159"/>
      <c r="H186" s="128"/>
      <c r="I186" s="128"/>
      <c r="J186" s="128"/>
      <c r="K186" s="70"/>
      <c r="L186" s="70"/>
      <c r="M186" s="70"/>
      <c r="N186" s="201"/>
      <c r="O186" s="128"/>
      <c r="P186" s="70"/>
      <c r="Q186" s="70"/>
      <c r="R186" s="70"/>
    </row>
    <row r="187">
      <c r="A187" s="79"/>
      <c r="B187" s="164"/>
      <c r="C187" s="194"/>
      <c r="D187" s="194"/>
      <c r="E187" s="163"/>
      <c r="F187" s="128"/>
      <c r="G187" s="159"/>
      <c r="H187" s="128"/>
      <c r="I187" s="128"/>
      <c r="J187" s="128"/>
      <c r="K187" s="70"/>
      <c r="L187" s="70"/>
      <c r="M187" s="70"/>
      <c r="N187" s="201"/>
      <c r="O187" s="128"/>
      <c r="P187" s="70"/>
      <c r="Q187" s="70"/>
      <c r="R187" s="70"/>
    </row>
    <row r="188">
      <c r="A188" s="79"/>
      <c r="B188" s="164"/>
      <c r="C188" s="194"/>
      <c r="D188" s="194"/>
      <c r="E188" s="163"/>
      <c r="F188" s="128"/>
      <c r="G188" s="159"/>
      <c r="H188" s="128"/>
      <c r="I188" s="128"/>
      <c r="J188" s="128"/>
      <c r="K188" s="70"/>
      <c r="L188" s="70"/>
      <c r="M188" s="70"/>
      <c r="N188" s="201"/>
      <c r="O188" s="128"/>
      <c r="P188" s="70"/>
      <c r="Q188" s="70"/>
      <c r="R188" s="70"/>
    </row>
    <row r="189">
      <c r="A189" s="79"/>
      <c r="B189" s="164"/>
      <c r="C189" s="194"/>
      <c r="D189" s="194"/>
      <c r="E189" s="163"/>
      <c r="F189" s="128"/>
      <c r="G189" s="159"/>
      <c r="H189" s="128"/>
      <c r="I189" s="128"/>
      <c r="J189" s="128"/>
      <c r="K189" s="70"/>
      <c r="L189" s="70"/>
      <c r="M189" s="70"/>
      <c r="N189" s="201"/>
      <c r="O189" s="128"/>
      <c r="P189" s="70"/>
      <c r="Q189" s="70"/>
      <c r="R189" s="70"/>
    </row>
    <row r="190">
      <c r="A190" s="79"/>
      <c r="B190" s="164"/>
      <c r="C190" s="194"/>
      <c r="D190" s="194"/>
      <c r="E190" s="163"/>
      <c r="F190" s="128"/>
      <c r="G190" s="159"/>
      <c r="H190" s="128"/>
      <c r="I190" s="128"/>
      <c r="J190" s="128"/>
      <c r="K190" s="70"/>
      <c r="L190" s="70"/>
      <c r="M190" s="70"/>
      <c r="N190" s="201"/>
      <c r="O190" s="128"/>
      <c r="P190" s="70"/>
      <c r="Q190" s="70"/>
      <c r="R190" s="70"/>
    </row>
    <row r="191">
      <c r="A191" s="79"/>
      <c r="B191" s="164"/>
      <c r="C191" s="194"/>
      <c r="D191" s="194"/>
      <c r="E191" s="163"/>
      <c r="F191" s="128"/>
      <c r="G191" s="159"/>
      <c r="H191" s="128"/>
      <c r="I191" s="128"/>
      <c r="J191" s="128"/>
      <c r="K191" s="70"/>
      <c r="L191" s="70"/>
      <c r="M191" s="70"/>
      <c r="N191" s="201"/>
      <c r="O191" s="128"/>
      <c r="P191" s="70"/>
      <c r="Q191" s="70"/>
      <c r="R191" s="70"/>
    </row>
    <row r="192">
      <c r="A192" s="79"/>
      <c r="B192" s="164"/>
      <c r="C192" s="194"/>
      <c r="D192" s="194"/>
      <c r="E192" s="163"/>
      <c r="F192" s="128"/>
      <c r="G192" s="159"/>
      <c r="H192" s="128"/>
      <c r="I192" s="128"/>
      <c r="J192" s="128"/>
      <c r="K192" s="70"/>
      <c r="L192" s="70"/>
      <c r="M192" s="70"/>
      <c r="N192" s="201"/>
      <c r="O192" s="128"/>
      <c r="P192" s="70"/>
      <c r="Q192" s="70"/>
      <c r="R192" s="70"/>
    </row>
    <row r="193">
      <c r="A193" s="79"/>
      <c r="B193" s="164"/>
      <c r="C193" s="194"/>
      <c r="D193" s="194"/>
      <c r="E193" s="163"/>
      <c r="F193" s="128"/>
      <c r="G193" s="159"/>
      <c r="H193" s="128"/>
      <c r="I193" s="128"/>
      <c r="J193" s="128"/>
      <c r="K193" s="70"/>
      <c r="L193" s="70"/>
      <c r="M193" s="70"/>
      <c r="N193" s="201"/>
      <c r="O193" s="128"/>
      <c r="P193" s="70"/>
      <c r="Q193" s="70"/>
      <c r="R193" s="70"/>
    </row>
    <row r="194">
      <c r="A194" s="79"/>
      <c r="B194" s="164"/>
      <c r="C194" s="194"/>
      <c r="D194" s="194"/>
      <c r="E194" s="163"/>
      <c r="F194" s="128"/>
      <c r="G194" s="159"/>
      <c r="H194" s="128"/>
      <c r="I194" s="128"/>
      <c r="J194" s="128"/>
      <c r="K194" s="70"/>
      <c r="L194" s="70"/>
      <c r="M194" s="70"/>
      <c r="N194" s="201"/>
      <c r="O194" s="128"/>
      <c r="P194" s="70"/>
      <c r="Q194" s="70"/>
      <c r="R194" s="70"/>
    </row>
    <row r="195">
      <c r="A195" s="79"/>
      <c r="B195" s="164"/>
      <c r="C195" s="194"/>
      <c r="D195" s="194"/>
      <c r="E195" s="163"/>
      <c r="F195" s="128"/>
      <c r="G195" s="159"/>
      <c r="H195" s="128"/>
      <c r="I195" s="128"/>
      <c r="J195" s="128"/>
      <c r="K195" s="70"/>
      <c r="L195" s="70"/>
      <c r="M195" s="70"/>
      <c r="N195" s="201"/>
      <c r="O195" s="128"/>
      <c r="P195" s="70"/>
      <c r="Q195" s="70"/>
      <c r="R195" s="70"/>
    </row>
    <row r="196">
      <c r="A196" s="79"/>
      <c r="B196" s="164"/>
      <c r="C196" s="194"/>
      <c r="D196" s="194"/>
      <c r="E196" s="163"/>
      <c r="F196" s="128"/>
      <c r="G196" s="159"/>
      <c r="H196" s="128"/>
      <c r="I196" s="128"/>
      <c r="J196" s="128"/>
      <c r="K196" s="70"/>
      <c r="L196" s="70"/>
      <c r="M196" s="70"/>
      <c r="N196" s="201"/>
      <c r="O196" s="128"/>
      <c r="P196" s="70"/>
      <c r="Q196" s="70"/>
      <c r="R196" s="70"/>
    </row>
    <row r="197">
      <c r="A197" s="79"/>
      <c r="B197" s="164"/>
      <c r="C197" s="194"/>
      <c r="D197" s="194"/>
      <c r="E197" s="163"/>
      <c r="F197" s="128"/>
      <c r="G197" s="159"/>
      <c r="H197" s="128"/>
      <c r="I197" s="128"/>
      <c r="J197" s="128"/>
      <c r="K197" s="70"/>
      <c r="L197" s="70"/>
      <c r="M197" s="70"/>
      <c r="N197" s="201"/>
      <c r="O197" s="128"/>
      <c r="P197" s="70"/>
      <c r="Q197" s="70"/>
      <c r="R197" s="70"/>
    </row>
    <row r="198">
      <c r="A198" s="79"/>
      <c r="B198" s="164"/>
      <c r="C198" s="194"/>
      <c r="D198" s="194"/>
      <c r="E198" s="163"/>
      <c r="F198" s="128"/>
      <c r="G198" s="159"/>
      <c r="H198" s="128"/>
      <c r="I198" s="128"/>
      <c r="J198" s="128"/>
      <c r="K198" s="70"/>
      <c r="L198" s="70"/>
      <c r="M198" s="70"/>
      <c r="N198" s="201"/>
      <c r="O198" s="128"/>
      <c r="P198" s="70"/>
      <c r="Q198" s="70"/>
      <c r="R198" s="70"/>
    </row>
    <row r="199">
      <c r="A199" s="79"/>
      <c r="B199" s="164"/>
      <c r="C199" s="194"/>
      <c r="D199" s="194"/>
      <c r="E199" s="163"/>
      <c r="F199" s="128"/>
      <c r="G199" s="159"/>
      <c r="H199" s="128"/>
      <c r="I199" s="128"/>
      <c r="J199" s="128"/>
      <c r="K199" s="70"/>
      <c r="L199" s="70"/>
      <c r="M199" s="70"/>
      <c r="N199" s="201"/>
      <c r="O199" s="128"/>
      <c r="P199" s="70"/>
      <c r="Q199" s="70"/>
      <c r="R199" s="70"/>
    </row>
    <row r="200">
      <c r="A200" s="79"/>
      <c r="B200" s="164"/>
      <c r="C200" s="194"/>
      <c r="D200" s="194"/>
      <c r="E200" s="163"/>
      <c r="F200" s="128"/>
      <c r="G200" s="159"/>
      <c r="H200" s="128"/>
      <c r="I200" s="128"/>
      <c r="J200" s="128"/>
      <c r="K200" s="70"/>
      <c r="L200" s="70"/>
      <c r="M200" s="70"/>
      <c r="N200" s="201"/>
      <c r="O200" s="128"/>
      <c r="P200" s="70"/>
      <c r="Q200" s="70"/>
      <c r="R200" s="70"/>
    </row>
    <row r="201">
      <c r="A201" s="79"/>
      <c r="B201" s="164"/>
      <c r="C201" s="194"/>
      <c r="D201" s="194"/>
      <c r="E201" s="163"/>
      <c r="F201" s="128"/>
      <c r="G201" s="159"/>
      <c r="H201" s="128"/>
      <c r="I201" s="128"/>
      <c r="J201" s="128"/>
      <c r="K201" s="70"/>
      <c r="L201" s="70"/>
      <c r="M201" s="70"/>
      <c r="N201" s="201"/>
      <c r="O201" s="128"/>
      <c r="P201" s="70"/>
      <c r="Q201" s="70"/>
      <c r="R201" s="70"/>
    </row>
    <row r="202">
      <c r="A202" s="79"/>
      <c r="B202" s="164"/>
      <c r="C202" s="194"/>
      <c r="D202" s="194"/>
      <c r="E202" s="163"/>
      <c r="F202" s="128"/>
      <c r="G202" s="159"/>
      <c r="H202" s="128"/>
      <c r="I202" s="128"/>
      <c r="J202" s="128"/>
      <c r="K202" s="70"/>
      <c r="L202" s="70"/>
      <c r="M202" s="70"/>
      <c r="N202" s="201"/>
      <c r="O202" s="128"/>
      <c r="P202" s="70"/>
      <c r="Q202" s="70"/>
      <c r="R202" s="70"/>
    </row>
    <row r="203">
      <c r="A203" s="79"/>
      <c r="B203" s="164"/>
      <c r="C203" s="194"/>
      <c r="D203" s="194"/>
      <c r="E203" s="163"/>
      <c r="F203" s="128"/>
      <c r="G203" s="159"/>
      <c r="H203" s="128"/>
      <c r="I203" s="128"/>
      <c r="J203" s="128"/>
      <c r="K203" s="70"/>
      <c r="L203" s="70"/>
      <c r="M203" s="70"/>
      <c r="N203" s="201"/>
      <c r="O203" s="128"/>
      <c r="P203" s="70"/>
      <c r="Q203" s="70"/>
      <c r="R203" s="70"/>
    </row>
    <row r="204">
      <c r="A204" s="79"/>
      <c r="B204" s="164"/>
      <c r="C204" s="194"/>
      <c r="D204" s="194"/>
      <c r="E204" s="163"/>
      <c r="F204" s="128"/>
      <c r="G204" s="159"/>
      <c r="H204" s="128"/>
      <c r="I204" s="128"/>
      <c r="J204" s="128"/>
      <c r="K204" s="70"/>
      <c r="L204" s="70"/>
      <c r="M204" s="70"/>
      <c r="N204" s="201"/>
      <c r="O204" s="128"/>
      <c r="P204" s="70"/>
      <c r="Q204" s="70"/>
      <c r="R204" s="70"/>
    </row>
    <row r="205">
      <c r="A205" s="79"/>
      <c r="B205" s="164"/>
      <c r="C205" s="194"/>
      <c r="D205" s="194"/>
      <c r="E205" s="163"/>
      <c r="F205" s="128"/>
      <c r="G205" s="159"/>
      <c r="H205" s="128"/>
      <c r="I205" s="128"/>
      <c r="J205" s="128"/>
      <c r="K205" s="70"/>
      <c r="L205" s="70"/>
      <c r="M205" s="70"/>
      <c r="N205" s="201"/>
      <c r="O205" s="128"/>
      <c r="P205" s="70"/>
      <c r="Q205" s="70"/>
      <c r="R205" s="70"/>
    </row>
    <row r="206">
      <c r="A206" s="79"/>
      <c r="B206" s="164"/>
      <c r="C206" s="194"/>
      <c r="D206" s="194"/>
      <c r="E206" s="163"/>
      <c r="F206" s="128"/>
      <c r="G206" s="159"/>
      <c r="H206" s="128"/>
      <c r="I206" s="128"/>
      <c r="J206" s="128"/>
      <c r="K206" s="70"/>
      <c r="L206" s="70"/>
      <c r="M206" s="70"/>
      <c r="N206" s="201"/>
      <c r="O206" s="128"/>
      <c r="P206" s="70"/>
      <c r="Q206" s="70"/>
      <c r="R206" s="70"/>
    </row>
    <row r="207">
      <c r="A207" s="79"/>
      <c r="B207" s="164"/>
      <c r="C207" s="194"/>
      <c r="D207" s="194"/>
      <c r="E207" s="163"/>
      <c r="F207" s="128"/>
      <c r="G207" s="159"/>
      <c r="H207" s="128"/>
      <c r="I207" s="128"/>
      <c r="J207" s="128"/>
      <c r="K207" s="70"/>
      <c r="L207" s="70"/>
      <c r="M207" s="70"/>
      <c r="N207" s="201"/>
      <c r="O207" s="128"/>
      <c r="P207" s="70"/>
      <c r="Q207" s="70"/>
      <c r="R207" s="70"/>
    </row>
    <row r="208">
      <c r="A208" s="79"/>
      <c r="B208" s="164"/>
      <c r="C208" s="194"/>
      <c r="D208" s="194"/>
      <c r="E208" s="163"/>
      <c r="F208" s="128"/>
      <c r="G208" s="159"/>
      <c r="H208" s="128"/>
      <c r="I208" s="128"/>
      <c r="J208" s="128"/>
      <c r="K208" s="70"/>
      <c r="L208" s="70"/>
      <c r="M208" s="70"/>
      <c r="N208" s="201"/>
      <c r="O208" s="128"/>
      <c r="P208" s="70"/>
      <c r="Q208" s="70"/>
      <c r="R208" s="70"/>
    </row>
    <row r="209">
      <c r="A209" s="79"/>
      <c r="B209" s="164"/>
      <c r="C209" s="194"/>
      <c r="D209" s="194"/>
      <c r="E209" s="163"/>
      <c r="F209" s="128"/>
      <c r="G209" s="159"/>
      <c r="H209" s="128"/>
      <c r="I209" s="128"/>
      <c r="J209" s="128"/>
      <c r="K209" s="70"/>
      <c r="L209" s="70"/>
      <c r="M209" s="70"/>
      <c r="N209" s="201"/>
      <c r="O209" s="128"/>
      <c r="P209" s="70"/>
      <c r="Q209" s="70"/>
      <c r="R209" s="70"/>
    </row>
    <row r="210">
      <c r="A210" s="79"/>
      <c r="B210" s="164"/>
      <c r="C210" s="194"/>
      <c r="D210" s="194"/>
      <c r="E210" s="163"/>
      <c r="F210" s="128"/>
      <c r="G210" s="159"/>
      <c r="H210" s="128"/>
      <c r="I210" s="128"/>
      <c r="J210" s="128"/>
      <c r="K210" s="70"/>
      <c r="L210" s="70"/>
      <c r="M210" s="70"/>
      <c r="N210" s="201"/>
      <c r="O210" s="128"/>
      <c r="P210" s="70"/>
      <c r="Q210" s="70"/>
      <c r="R210" s="70"/>
    </row>
    <row r="211">
      <c r="A211" s="79"/>
      <c r="B211" s="164"/>
      <c r="C211" s="194"/>
      <c r="D211" s="194"/>
      <c r="E211" s="163"/>
      <c r="F211" s="128"/>
      <c r="G211" s="159"/>
      <c r="H211" s="128"/>
      <c r="I211" s="128"/>
      <c r="J211" s="128"/>
      <c r="K211" s="70"/>
      <c r="L211" s="70"/>
      <c r="M211" s="70"/>
      <c r="N211" s="201"/>
      <c r="O211" s="128"/>
      <c r="P211" s="70"/>
      <c r="Q211" s="70"/>
      <c r="R211" s="70"/>
    </row>
    <row r="212">
      <c r="A212" s="79"/>
      <c r="B212" s="164"/>
      <c r="C212" s="194"/>
      <c r="D212" s="194"/>
      <c r="E212" s="163"/>
      <c r="F212" s="128"/>
      <c r="G212" s="159"/>
      <c r="H212" s="128"/>
      <c r="I212" s="128"/>
      <c r="J212" s="128"/>
      <c r="K212" s="70"/>
      <c r="L212" s="70"/>
      <c r="M212" s="70"/>
      <c r="N212" s="201"/>
      <c r="O212" s="128"/>
      <c r="P212" s="70"/>
      <c r="Q212" s="70"/>
      <c r="R212" s="70"/>
    </row>
    <row r="213">
      <c r="A213" s="79"/>
      <c r="B213" s="164"/>
      <c r="C213" s="194"/>
      <c r="D213" s="194"/>
      <c r="E213" s="163"/>
      <c r="F213" s="128"/>
      <c r="G213" s="159"/>
      <c r="H213" s="128"/>
      <c r="I213" s="128"/>
      <c r="J213" s="128"/>
      <c r="K213" s="70"/>
      <c r="L213" s="70"/>
      <c r="M213" s="70"/>
      <c r="N213" s="201"/>
      <c r="O213" s="128"/>
      <c r="P213" s="70"/>
      <c r="Q213" s="70"/>
      <c r="R213" s="70"/>
    </row>
    <row r="214">
      <c r="A214" s="79"/>
      <c r="B214" s="164"/>
      <c r="C214" s="194"/>
      <c r="D214" s="194"/>
      <c r="E214" s="163"/>
      <c r="F214" s="128"/>
      <c r="G214" s="159"/>
      <c r="H214" s="128"/>
      <c r="I214" s="128"/>
      <c r="J214" s="128"/>
      <c r="K214" s="70"/>
      <c r="L214" s="70"/>
      <c r="M214" s="70"/>
      <c r="N214" s="201"/>
      <c r="O214" s="128"/>
      <c r="P214" s="70"/>
      <c r="Q214" s="70"/>
      <c r="R214" s="70"/>
    </row>
    <row r="215">
      <c r="A215" s="79"/>
      <c r="B215" s="164"/>
      <c r="C215" s="194"/>
      <c r="D215" s="194"/>
      <c r="E215" s="163"/>
      <c r="F215" s="128"/>
      <c r="G215" s="159"/>
      <c r="H215" s="128"/>
      <c r="I215" s="128"/>
      <c r="J215" s="128"/>
      <c r="K215" s="70"/>
      <c r="L215" s="70"/>
      <c r="M215" s="70"/>
      <c r="N215" s="201"/>
      <c r="O215" s="128"/>
      <c r="P215" s="70"/>
      <c r="Q215" s="70"/>
      <c r="R215" s="70"/>
    </row>
    <row r="216">
      <c r="A216" s="79"/>
      <c r="B216" s="164"/>
      <c r="C216" s="194"/>
      <c r="D216" s="194"/>
      <c r="E216" s="163"/>
      <c r="F216" s="128"/>
      <c r="G216" s="159"/>
      <c r="H216" s="128"/>
      <c r="I216" s="128"/>
      <c r="J216" s="128"/>
      <c r="K216" s="70"/>
      <c r="L216" s="70"/>
      <c r="M216" s="70"/>
      <c r="N216" s="201"/>
      <c r="O216" s="128"/>
      <c r="P216" s="70"/>
      <c r="Q216" s="70"/>
      <c r="R216" s="70"/>
    </row>
    <row r="217">
      <c r="A217" s="79"/>
      <c r="B217" s="164"/>
      <c r="C217" s="194"/>
      <c r="D217" s="194"/>
      <c r="E217" s="163"/>
      <c r="F217" s="128"/>
      <c r="G217" s="159"/>
      <c r="H217" s="128"/>
      <c r="I217" s="128"/>
      <c r="J217" s="128"/>
      <c r="K217" s="70"/>
      <c r="L217" s="70"/>
      <c r="M217" s="70"/>
      <c r="N217" s="201"/>
      <c r="O217" s="128"/>
      <c r="P217" s="70"/>
      <c r="Q217" s="70"/>
      <c r="R217" s="70"/>
    </row>
    <row r="218">
      <c r="A218" s="79"/>
      <c r="B218" s="164"/>
      <c r="C218" s="194"/>
      <c r="D218" s="194"/>
      <c r="E218" s="163"/>
      <c r="F218" s="128"/>
      <c r="G218" s="159"/>
      <c r="H218" s="128"/>
      <c r="I218" s="128"/>
      <c r="J218" s="128"/>
      <c r="K218" s="70"/>
      <c r="L218" s="70"/>
      <c r="M218" s="70"/>
      <c r="N218" s="201"/>
      <c r="O218" s="128"/>
      <c r="P218" s="70"/>
      <c r="Q218" s="70"/>
      <c r="R218" s="70"/>
    </row>
    <row r="219">
      <c r="A219" s="79"/>
      <c r="B219" s="164"/>
      <c r="C219" s="194"/>
      <c r="D219" s="194"/>
      <c r="E219" s="163"/>
      <c r="F219" s="128"/>
      <c r="G219" s="159"/>
      <c r="H219" s="128"/>
      <c r="I219" s="128"/>
      <c r="J219" s="128"/>
      <c r="K219" s="70"/>
      <c r="L219" s="70"/>
      <c r="M219" s="70"/>
      <c r="N219" s="201"/>
      <c r="O219" s="128"/>
      <c r="P219" s="70"/>
      <c r="Q219" s="70"/>
      <c r="R219" s="70"/>
    </row>
    <row r="220">
      <c r="A220" s="79"/>
      <c r="B220" s="164"/>
      <c r="C220" s="194"/>
      <c r="D220" s="194"/>
      <c r="E220" s="163"/>
      <c r="F220" s="128"/>
      <c r="G220" s="159"/>
      <c r="H220" s="128"/>
      <c r="I220" s="128"/>
      <c r="J220" s="128"/>
      <c r="K220" s="70"/>
      <c r="L220" s="70"/>
      <c r="M220" s="70"/>
      <c r="N220" s="201"/>
      <c r="O220" s="128"/>
      <c r="P220" s="70"/>
      <c r="Q220" s="70"/>
      <c r="R220" s="70"/>
    </row>
    <row r="221">
      <c r="A221" s="79"/>
      <c r="B221" s="164"/>
      <c r="C221" s="194"/>
      <c r="D221" s="194"/>
      <c r="E221" s="163"/>
      <c r="F221" s="128"/>
      <c r="G221" s="159"/>
      <c r="H221" s="128"/>
      <c r="I221" s="128"/>
      <c r="J221" s="128"/>
      <c r="K221" s="70"/>
      <c r="L221" s="70"/>
      <c r="M221" s="70"/>
      <c r="N221" s="201"/>
      <c r="O221" s="128"/>
      <c r="P221" s="70"/>
      <c r="Q221" s="70"/>
      <c r="R221" s="70"/>
    </row>
    <row r="222">
      <c r="A222" s="79"/>
      <c r="B222" s="164"/>
      <c r="C222" s="194"/>
      <c r="D222" s="194"/>
      <c r="E222" s="163"/>
      <c r="F222" s="128"/>
      <c r="G222" s="159"/>
      <c r="H222" s="128"/>
      <c r="I222" s="128"/>
      <c r="J222" s="128"/>
      <c r="K222" s="70"/>
      <c r="L222" s="70"/>
      <c r="M222" s="70"/>
      <c r="N222" s="201"/>
      <c r="O222" s="128"/>
      <c r="P222" s="70"/>
      <c r="Q222" s="70"/>
      <c r="R222" s="70"/>
    </row>
    <row r="223">
      <c r="A223" s="79"/>
      <c r="B223" s="164"/>
      <c r="C223" s="194"/>
      <c r="D223" s="194"/>
      <c r="E223" s="163"/>
      <c r="F223" s="128"/>
      <c r="G223" s="159"/>
      <c r="H223" s="128"/>
      <c r="I223" s="128"/>
      <c r="J223" s="128"/>
      <c r="K223" s="70"/>
      <c r="L223" s="70"/>
      <c r="M223" s="70"/>
      <c r="N223" s="201"/>
      <c r="O223" s="128"/>
      <c r="P223" s="70"/>
      <c r="Q223" s="70"/>
      <c r="R223" s="70"/>
    </row>
    <row r="224">
      <c r="A224" s="79"/>
      <c r="B224" s="164"/>
      <c r="C224" s="194"/>
      <c r="D224" s="194"/>
      <c r="E224" s="163"/>
      <c r="F224" s="128"/>
      <c r="G224" s="159"/>
      <c r="H224" s="128"/>
      <c r="I224" s="128"/>
      <c r="J224" s="128"/>
      <c r="K224" s="70"/>
      <c r="L224" s="70"/>
      <c r="M224" s="70"/>
      <c r="N224" s="201"/>
      <c r="O224" s="128"/>
      <c r="P224" s="70"/>
      <c r="Q224" s="70"/>
      <c r="R224" s="70"/>
    </row>
    <row r="225">
      <c r="A225" s="79"/>
      <c r="B225" s="164"/>
      <c r="C225" s="194"/>
      <c r="D225" s="194"/>
      <c r="E225" s="163"/>
      <c r="F225" s="128"/>
      <c r="G225" s="159"/>
      <c r="H225" s="128"/>
      <c r="I225" s="128"/>
      <c r="J225" s="128"/>
      <c r="K225" s="70"/>
      <c r="L225" s="70"/>
      <c r="M225" s="70"/>
      <c r="N225" s="201"/>
      <c r="O225" s="128"/>
      <c r="P225" s="70"/>
      <c r="Q225" s="70"/>
      <c r="R225" s="70"/>
    </row>
    <row r="226">
      <c r="A226" s="79"/>
      <c r="B226" s="164"/>
      <c r="C226" s="194"/>
      <c r="D226" s="194"/>
      <c r="E226" s="163"/>
      <c r="F226" s="128"/>
      <c r="G226" s="159"/>
      <c r="H226" s="128"/>
      <c r="I226" s="128"/>
      <c r="J226" s="128"/>
      <c r="K226" s="70"/>
      <c r="L226" s="70"/>
      <c r="M226" s="70"/>
      <c r="N226" s="201"/>
      <c r="O226" s="128"/>
      <c r="P226" s="70"/>
      <c r="Q226" s="70"/>
      <c r="R226" s="70"/>
    </row>
    <row r="227">
      <c r="A227" s="79"/>
      <c r="B227" s="164"/>
      <c r="C227" s="194"/>
      <c r="D227" s="194"/>
      <c r="E227" s="163"/>
      <c r="F227" s="128"/>
      <c r="G227" s="159"/>
      <c r="H227" s="128"/>
      <c r="I227" s="128"/>
      <c r="J227" s="128"/>
      <c r="K227" s="70"/>
      <c r="L227" s="70"/>
      <c r="M227" s="70"/>
      <c r="N227" s="201"/>
      <c r="O227" s="128"/>
      <c r="P227" s="70"/>
      <c r="Q227" s="70"/>
      <c r="R227" s="70"/>
    </row>
    <row r="228">
      <c r="A228" s="79"/>
      <c r="B228" s="164"/>
      <c r="C228" s="194"/>
      <c r="D228" s="194"/>
      <c r="E228" s="163"/>
      <c r="F228" s="128"/>
      <c r="G228" s="159"/>
      <c r="H228" s="128"/>
      <c r="I228" s="128"/>
      <c r="J228" s="128"/>
      <c r="K228" s="70"/>
      <c r="L228" s="70"/>
      <c r="M228" s="70"/>
      <c r="N228" s="201"/>
      <c r="O228" s="128"/>
      <c r="P228" s="70"/>
      <c r="Q228" s="70"/>
      <c r="R228" s="70"/>
    </row>
    <row r="229">
      <c r="A229" s="79"/>
      <c r="B229" s="164"/>
      <c r="C229" s="194"/>
      <c r="D229" s="194"/>
      <c r="E229" s="163"/>
      <c r="F229" s="128"/>
      <c r="G229" s="159"/>
      <c r="H229" s="128"/>
      <c r="I229" s="128"/>
      <c r="J229" s="128"/>
      <c r="K229" s="70"/>
      <c r="L229" s="70"/>
      <c r="M229" s="70"/>
      <c r="N229" s="201"/>
      <c r="O229" s="128"/>
      <c r="P229" s="70"/>
      <c r="Q229" s="70"/>
      <c r="R229" s="70"/>
    </row>
    <row r="230">
      <c r="A230" s="79"/>
      <c r="B230" s="164"/>
      <c r="C230" s="194"/>
      <c r="D230" s="194"/>
      <c r="E230" s="163"/>
      <c r="F230" s="128"/>
      <c r="G230" s="159"/>
      <c r="H230" s="128"/>
      <c r="I230" s="128"/>
      <c r="J230" s="128"/>
      <c r="K230" s="70"/>
      <c r="L230" s="70"/>
      <c r="M230" s="70"/>
      <c r="N230" s="201"/>
      <c r="O230" s="128"/>
      <c r="P230" s="70"/>
      <c r="Q230" s="70"/>
      <c r="R230" s="70"/>
    </row>
    <row r="231">
      <c r="A231" s="79"/>
      <c r="B231" s="164"/>
      <c r="C231" s="194"/>
      <c r="D231" s="194"/>
      <c r="E231" s="163"/>
      <c r="F231" s="128"/>
      <c r="G231" s="159"/>
      <c r="H231" s="128"/>
      <c r="I231" s="128"/>
      <c r="J231" s="128"/>
      <c r="K231" s="70"/>
      <c r="L231" s="70"/>
      <c r="M231" s="70"/>
      <c r="N231" s="201"/>
      <c r="O231" s="128"/>
      <c r="P231" s="70"/>
      <c r="Q231" s="70"/>
      <c r="R231" s="70"/>
    </row>
    <row r="232">
      <c r="A232" s="79"/>
      <c r="B232" s="164"/>
      <c r="C232" s="194"/>
      <c r="D232" s="194"/>
      <c r="E232" s="163"/>
      <c r="F232" s="128"/>
      <c r="G232" s="159"/>
      <c r="H232" s="128"/>
      <c r="I232" s="128"/>
      <c r="J232" s="128"/>
      <c r="K232" s="70"/>
      <c r="L232" s="70"/>
      <c r="M232" s="70"/>
      <c r="N232" s="201"/>
      <c r="O232" s="128"/>
      <c r="P232" s="70"/>
      <c r="Q232" s="70"/>
      <c r="R232" s="70"/>
    </row>
    <row r="233">
      <c r="A233" s="79"/>
      <c r="B233" s="164"/>
      <c r="C233" s="194"/>
      <c r="D233" s="194"/>
      <c r="E233" s="163"/>
      <c r="F233" s="128"/>
      <c r="G233" s="159"/>
      <c r="H233" s="128"/>
      <c r="I233" s="128"/>
      <c r="J233" s="128"/>
      <c r="K233" s="70"/>
      <c r="L233" s="70"/>
      <c r="M233" s="70"/>
      <c r="N233" s="201"/>
      <c r="O233" s="128"/>
      <c r="P233" s="70"/>
      <c r="Q233" s="70"/>
      <c r="R233" s="70"/>
    </row>
    <row r="234">
      <c r="A234" s="79"/>
      <c r="B234" s="164"/>
      <c r="C234" s="194"/>
      <c r="D234" s="194"/>
      <c r="E234" s="163"/>
      <c r="F234" s="128"/>
      <c r="G234" s="159"/>
      <c r="H234" s="128"/>
      <c r="I234" s="128"/>
      <c r="J234" s="128"/>
      <c r="K234" s="70"/>
      <c r="L234" s="70"/>
      <c r="M234" s="70"/>
      <c r="N234" s="201"/>
      <c r="O234" s="128"/>
      <c r="P234" s="70"/>
      <c r="Q234" s="70"/>
      <c r="R234" s="70"/>
    </row>
    <row r="235">
      <c r="A235" s="79"/>
      <c r="B235" s="164"/>
      <c r="C235" s="194"/>
      <c r="D235" s="194"/>
      <c r="E235" s="163"/>
      <c r="F235" s="128"/>
      <c r="G235" s="159"/>
      <c r="H235" s="128"/>
      <c r="I235" s="128"/>
      <c r="J235" s="128"/>
      <c r="K235" s="70"/>
      <c r="L235" s="70"/>
      <c r="M235" s="70"/>
      <c r="N235" s="201"/>
      <c r="O235" s="128"/>
      <c r="P235" s="70"/>
      <c r="Q235" s="70"/>
      <c r="R235" s="70"/>
    </row>
    <row r="236">
      <c r="A236" s="79"/>
      <c r="B236" s="164"/>
      <c r="C236" s="194"/>
      <c r="D236" s="194"/>
      <c r="E236" s="163"/>
      <c r="F236" s="128"/>
      <c r="G236" s="159"/>
      <c r="H236" s="128"/>
      <c r="I236" s="128"/>
      <c r="J236" s="128"/>
      <c r="K236" s="70"/>
      <c r="L236" s="70"/>
      <c r="M236" s="70"/>
      <c r="N236" s="201"/>
      <c r="O236" s="128"/>
      <c r="P236" s="70"/>
      <c r="Q236" s="70"/>
      <c r="R236" s="70"/>
    </row>
    <row r="237">
      <c r="A237" s="79"/>
      <c r="B237" s="164"/>
      <c r="C237" s="194"/>
      <c r="D237" s="194"/>
      <c r="E237" s="163"/>
      <c r="F237" s="128"/>
      <c r="G237" s="159"/>
      <c r="H237" s="128"/>
      <c r="I237" s="128"/>
      <c r="J237" s="128"/>
      <c r="K237" s="70"/>
      <c r="L237" s="70"/>
      <c r="M237" s="70"/>
      <c r="N237" s="201"/>
      <c r="O237" s="128"/>
      <c r="P237" s="70"/>
      <c r="Q237" s="70"/>
      <c r="R237" s="70"/>
    </row>
    <row r="238">
      <c r="A238" s="79"/>
      <c r="B238" s="164"/>
      <c r="C238" s="194"/>
      <c r="D238" s="194"/>
      <c r="E238" s="163"/>
      <c r="F238" s="128"/>
      <c r="G238" s="159"/>
      <c r="H238" s="128"/>
      <c r="I238" s="128"/>
      <c r="J238" s="128"/>
      <c r="K238" s="70"/>
      <c r="L238" s="70"/>
      <c r="M238" s="70"/>
      <c r="N238" s="201"/>
      <c r="O238" s="128"/>
      <c r="P238" s="70"/>
      <c r="Q238" s="70"/>
      <c r="R238" s="70"/>
    </row>
    <row r="239">
      <c r="A239" s="79"/>
      <c r="B239" s="164"/>
      <c r="C239" s="194"/>
      <c r="D239" s="194"/>
      <c r="E239" s="163"/>
      <c r="F239" s="128"/>
      <c r="G239" s="159"/>
      <c r="H239" s="128"/>
      <c r="I239" s="128"/>
      <c r="J239" s="128"/>
      <c r="K239" s="70"/>
      <c r="L239" s="70"/>
      <c r="M239" s="70"/>
      <c r="N239" s="201"/>
      <c r="O239" s="128"/>
      <c r="P239" s="70"/>
      <c r="Q239" s="70"/>
      <c r="R239" s="70"/>
    </row>
    <row r="240">
      <c r="A240" s="79"/>
      <c r="B240" s="164"/>
      <c r="C240" s="194"/>
      <c r="D240" s="194"/>
      <c r="E240" s="163"/>
      <c r="F240" s="128"/>
      <c r="G240" s="159"/>
      <c r="H240" s="128"/>
      <c r="I240" s="128"/>
      <c r="J240" s="128"/>
      <c r="K240" s="70"/>
      <c r="L240" s="70"/>
      <c r="M240" s="70"/>
      <c r="N240" s="201"/>
      <c r="O240" s="128"/>
      <c r="P240" s="70"/>
      <c r="Q240" s="70"/>
      <c r="R240" s="70"/>
    </row>
    <row r="241">
      <c r="A241" s="79"/>
      <c r="B241" s="164"/>
      <c r="C241" s="194"/>
      <c r="D241" s="194"/>
      <c r="E241" s="163"/>
      <c r="F241" s="128"/>
      <c r="G241" s="159"/>
      <c r="H241" s="128"/>
      <c r="I241" s="128"/>
      <c r="J241" s="128"/>
      <c r="K241" s="70"/>
      <c r="L241" s="70"/>
      <c r="M241" s="70"/>
      <c r="N241" s="201"/>
      <c r="O241" s="128"/>
      <c r="P241" s="70"/>
      <c r="Q241" s="70"/>
      <c r="R241" s="70"/>
    </row>
    <row r="242">
      <c r="A242" s="79"/>
      <c r="B242" s="164"/>
      <c r="C242" s="194"/>
      <c r="D242" s="194"/>
      <c r="E242" s="163"/>
      <c r="F242" s="128"/>
      <c r="G242" s="159"/>
      <c r="H242" s="128"/>
      <c r="I242" s="128"/>
      <c r="J242" s="128"/>
      <c r="K242" s="70"/>
      <c r="L242" s="70"/>
      <c r="M242" s="70"/>
      <c r="N242" s="201"/>
      <c r="O242" s="128"/>
      <c r="P242" s="70"/>
      <c r="Q242" s="70"/>
      <c r="R242" s="70"/>
    </row>
    <row r="243">
      <c r="A243" s="79"/>
      <c r="B243" s="164"/>
      <c r="C243" s="194"/>
      <c r="D243" s="194"/>
      <c r="E243" s="163"/>
      <c r="F243" s="128"/>
      <c r="G243" s="159"/>
      <c r="H243" s="128"/>
      <c r="I243" s="128"/>
      <c r="J243" s="128"/>
      <c r="K243" s="70"/>
      <c r="L243" s="70"/>
      <c r="M243" s="70"/>
      <c r="N243" s="201"/>
      <c r="O243" s="128"/>
      <c r="P243" s="70"/>
      <c r="Q243" s="70"/>
      <c r="R243" s="70"/>
    </row>
    <row r="244">
      <c r="A244" s="79"/>
      <c r="B244" s="164"/>
      <c r="C244" s="194"/>
      <c r="D244" s="194"/>
      <c r="E244" s="163"/>
      <c r="F244" s="128"/>
      <c r="G244" s="159"/>
      <c r="H244" s="128"/>
      <c r="I244" s="128"/>
      <c r="J244" s="128"/>
      <c r="K244" s="70"/>
      <c r="L244" s="70"/>
      <c r="M244" s="70"/>
      <c r="N244" s="201"/>
      <c r="O244" s="128"/>
      <c r="P244" s="70"/>
      <c r="Q244" s="70"/>
      <c r="R244" s="70"/>
    </row>
    <row r="245">
      <c r="A245" s="79"/>
      <c r="B245" s="164"/>
      <c r="C245" s="194"/>
      <c r="D245" s="194"/>
      <c r="E245" s="163"/>
      <c r="F245" s="128"/>
      <c r="G245" s="159"/>
      <c r="H245" s="128"/>
      <c r="I245" s="128"/>
      <c r="J245" s="128"/>
      <c r="K245" s="70"/>
      <c r="L245" s="70"/>
      <c r="M245" s="70"/>
      <c r="N245" s="201"/>
      <c r="O245" s="128"/>
      <c r="P245" s="70"/>
      <c r="Q245" s="70"/>
      <c r="R245" s="70"/>
    </row>
    <row r="246">
      <c r="A246" s="79"/>
      <c r="B246" s="164"/>
      <c r="C246" s="194"/>
      <c r="D246" s="194"/>
      <c r="E246" s="163"/>
      <c r="F246" s="128"/>
      <c r="G246" s="159"/>
      <c r="H246" s="128"/>
      <c r="I246" s="128"/>
      <c r="J246" s="128"/>
      <c r="K246" s="70"/>
      <c r="L246" s="70"/>
      <c r="M246" s="70"/>
      <c r="N246" s="201"/>
      <c r="O246" s="128"/>
      <c r="P246" s="70"/>
      <c r="Q246" s="70"/>
      <c r="R246" s="70"/>
    </row>
    <row r="247">
      <c r="A247" s="79"/>
      <c r="B247" s="164"/>
      <c r="C247" s="194"/>
      <c r="D247" s="194"/>
      <c r="E247" s="163"/>
      <c r="F247" s="128"/>
      <c r="G247" s="159"/>
      <c r="H247" s="128"/>
      <c r="I247" s="128"/>
      <c r="J247" s="128"/>
      <c r="K247" s="70"/>
      <c r="L247" s="70"/>
      <c r="M247" s="70"/>
      <c r="N247" s="201"/>
      <c r="O247" s="128"/>
      <c r="P247" s="70"/>
      <c r="Q247" s="70"/>
      <c r="R247" s="70"/>
    </row>
    <row r="248">
      <c r="A248" s="79"/>
      <c r="B248" s="164"/>
      <c r="C248" s="194"/>
      <c r="D248" s="194"/>
      <c r="E248" s="163"/>
      <c r="F248" s="128"/>
      <c r="G248" s="159"/>
      <c r="H248" s="128"/>
      <c r="I248" s="128"/>
      <c r="J248" s="128"/>
      <c r="K248" s="70"/>
      <c r="L248" s="70"/>
      <c r="M248" s="70"/>
      <c r="N248" s="201"/>
      <c r="O248" s="128"/>
      <c r="P248" s="70"/>
      <c r="Q248" s="70"/>
      <c r="R248" s="70"/>
    </row>
    <row r="249">
      <c r="A249" s="79"/>
      <c r="B249" s="164"/>
      <c r="C249" s="194"/>
      <c r="D249" s="194"/>
      <c r="E249" s="163"/>
      <c r="F249" s="128"/>
      <c r="G249" s="159"/>
      <c r="H249" s="128"/>
      <c r="I249" s="128"/>
      <c r="J249" s="128"/>
      <c r="K249" s="70"/>
      <c r="L249" s="70"/>
      <c r="M249" s="70"/>
      <c r="N249" s="201"/>
      <c r="O249" s="128"/>
      <c r="P249" s="70"/>
      <c r="Q249" s="70"/>
      <c r="R249" s="70"/>
    </row>
    <row r="250">
      <c r="A250" s="79"/>
      <c r="B250" s="164"/>
      <c r="C250" s="194"/>
      <c r="D250" s="194"/>
      <c r="E250" s="163"/>
      <c r="F250" s="128"/>
      <c r="G250" s="159"/>
      <c r="H250" s="128"/>
      <c r="I250" s="128"/>
      <c r="J250" s="128"/>
      <c r="K250" s="70"/>
      <c r="L250" s="70"/>
      <c r="M250" s="70"/>
      <c r="N250" s="201"/>
      <c r="O250" s="128"/>
      <c r="P250" s="70"/>
      <c r="Q250" s="70"/>
      <c r="R250" s="70"/>
    </row>
    <row r="251">
      <c r="A251" s="79"/>
      <c r="B251" s="164"/>
      <c r="C251" s="194"/>
      <c r="D251" s="194"/>
      <c r="E251" s="163"/>
      <c r="F251" s="128"/>
      <c r="G251" s="159"/>
      <c r="H251" s="128"/>
      <c r="I251" s="128"/>
      <c r="J251" s="128"/>
      <c r="K251" s="70"/>
      <c r="L251" s="70"/>
      <c r="M251" s="70"/>
      <c r="N251" s="201"/>
      <c r="O251" s="128"/>
      <c r="P251" s="70"/>
      <c r="Q251" s="70"/>
      <c r="R251" s="70"/>
    </row>
    <row r="252">
      <c r="A252" s="79"/>
      <c r="B252" s="164"/>
      <c r="C252" s="194"/>
      <c r="D252" s="194"/>
      <c r="E252" s="163"/>
      <c r="F252" s="128"/>
      <c r="G252" s="159"/>
      <c r="H252" s="128"/>
      <c r="I252" s="128"/>
      <c r="J252" s="128"/>
      <c r="K252" s="70"/>
      <c r="L252" s="70"/>
      <c r="M252" s="70"/>
      <c r="N252" s="201"/>
      <c r="O252" s="128"/>
      <c r="P252" s="70"/>
      <c r="Q252" s="70"/>
      <c r="R252" s="70"/>
    </row>
    <row r="253">
      <c r="A253" s="79"/>
      <c r="B253" s="164"/>
      <c r="C253" s="194"/>
      <c r="D253" s="194"/>
      <c r="E253" s="163"/>
      <c r="F253" s="128"/>
      <c r="G253" s="159"/>
      <c r="H253" s="128"/>
      <c r="I253" s="128"/>
      <c r="J253" s="128"/>
      <c r="K253" s="70"/>
      <c r="L253" s="70"/>
      <c r="M253" s="70"/>
      <c r="N253" s="201"/>
      <c r="O253" s="128"/>
      <c r="P253" s="70"/>
      <c r="Q253" s="70"/>
      <c r="R253" s="70"/>
    </row>
    <row r="254">
      <c r="A254" s="79"/>
      <c r="B254" s="164"/>
      <c r="C254" s="194"/>
      <c r="D254" s="194"/>
      <c r="E254" s="163"/>
      <c r="F254" s="128"/>
      <c r="G254" s="159"/>
      <c r="H254" s="128"/>
      <c r="I254" s="128"/>
      <c r="J254" s="128"/>
      <c r="K254" s="70"/>
      <c r="L254" s="70"/>
      <c r="M254" s="70"/>
      <c r="N254" s="201"/>
      <c r="O254" s="128"/>
      <c r="P254" s="70"/>
      <c r="Q254" s="70"/>
      <c r="R254" s="70"/>
    </row>
    <row r="255">
      <c r="A255" s="79"/>
      <c r="B255" s="164"/>
      <c r="C255" s="194"/>
      <c r="D255" s="194"/>
      <c r="E255" s="163"/>
      <c r="F255" s="128"/>
      <c r="G255" s="159"/>
      <c r="H255" s="128"/>
      <c r="I255" s="128"/>
      <c r="J255" s="128"/>
      <c r="K255" s="70"/>
      <c r="L255" s="70"/>
      <c r="M255" s="70"/>
      <c r="N255" s="201"/>
      <c r="O255" s="128"/>
      <c r="P255" s="70"/>
      <c r="Q255" s="70"/>
      <c r="R255" s="70"/>
    </row>
    <row r="256">
      <c r="A256" s="79"/>
      <c r="B256" s="164"/>
      <c r="C256" s="194"/>
      <c r="D256" s="194"/>
      <c r="E256" s="163"/>
      <c r="F256" s="128"/>
      <c r="G256" s="159"/>
      <c r="H256" s="128"/>
      <c r="I256" s="128"/>
      <c r="J256" s="128"/>
      <c r="K256" s="70"/>
      <c r="L256" s="70"/>
      <c r="M256" s="70"/>
      <c r="N256" s="201"/>
      <c r="O256" s="128"/>
      <c r="P256" s="70"/>
      <c r="Q256" s="70"/>
      <c r="R256" s="70"/>
    </row>
    <row r="257">
      <c r="A257" s="79"/>
      <c r="B257" s="164"/>
      <c r="C257" s="194"/>
      <c r="D257" s="194"/>
      <c r="E257" s="163"/>
      <c r="F257" s="128"/>
      <c r="G257" s="159"/>
      <c r="H257" s="128"/>
      <c r="I257" s="128"/>
      <c r="J257" s="128"/>
      <c r="K257" s="70"/>
      <c r="L257" s="70"/>
      <c r="M257" s="70"/>
      <c r="N257" s="201"/>
      <c r="O257" s="128"/>
      <c r="P257" s="70"/>
      <c r="Q257" s="70"/>
      <c r="R257" s="70"/>
    </row>
    <row r="258">
      <c r="A258" s="79"/>
      <c r="B258" s="164"/>
      <c r="C258" s="194"/>
      <c r="D258" s="194"/>
      <c r="E258" s="163"/>
      <c r="F258" s="128"/>
      <c r="G258" s="159"/>
      <c r="H258" s="128"/>
      <c r="I258" s="128"/>
      <c r="J258" s="128"/>
      <c r="K258" s="70"/>
      <c r="L258" s="70"/>
      <c r="M258" s="70"/>
      <c r="N258" s="201"/>
      <c r="O258" s="128"/>
      <c r="P258" s="70"/>
      <c r="Q258" s="70"/>
      <c r="R258" s="70"/>
    </row>
    <row r="259">
      <c r="A259" s="79"/>
      <c r="B259" s="164"/>
      <c r="C259" s="194"/>
      <c r="D259" s="194"/>
      <c r="E259" s="163"/>
      <c r="F259" s="128"/>
      <c r="G259" s="159"/>
      <c r="H259" s="128"/>
      <c r="I259" s="128"/>
      <c r="J259" s="128"/>
      <c r="K259" s="70"/>
      <c r="L259" s="70"/>
      <c r="M259" s="70"/>
      <c r="N259" s="201"/>
      <c r="O259" s="128"/>
      <c r="P259" s="70"/>
      <c r="Q259" s="70"/>
      <c r="R259" s="70"/>
    </row>
    <row r="260">
      <c r="A260" s="79"/>
      <c r="B260" s="164"/>
      <c r="C260" s="194"/>
      <c r="D260" s="194"/>
      <c r="E260" s="163"/>
      <c r="F260" s="128"/>
      <c r="G260" s="159"/>
      <c r="H260" s="128"/>
      <c r="I260" s="128"/>
      <c r="J260" s="128"/>
      <c r="K260" s="70"/>
      <c r="L260" s="70"/>
      <c r="M260" s="70"/>
      <c r="N260" s="201"/>
      <c r="O260" s="128"/>
      <c r="P260" s="70"/>
      <c r="Q260" s="70"/>
      <c r="R260" s="70"/>
    </row>
    <row r="261">
      <c r="A261" s="79"/>
      <c r="B261" s="164"/>
      <c r="C261" s="194"/>
      <c r="D261" s="194"/>
      <c r="E261" s="163"/>
      <c r="F261" s="128"/>
      <c r="G261" s="159"/>
      <c r="H261" s="128"/>
      <c r="I261" s="128"/>
      <c r="J261" s="128"/>
      <c r="K261" s="70"/>
      <c r="L261" s="70"/>
      <c r="M261" s="70"/>
      <c r="N261" s="201"/>
      <c r="O261" s="128"/>
      <c r="P261" s="70"/>
      <c r="Q261" s="70"/>
      <c r="R261" s="70"/>
    </row>
    <row r="262">
      <c r="A262" s="79"/>
      <c r="B262" s="164"/>
      <c r="C262" s="194"/>
      <c r="D262" s="194"/>
      <c r="E262" s="163"/>
      <c r="F262" s="128"/>
      <c r="G262" s="159"/>
      <c r="H262" s="128"/>
      <c r="I262" s="128"/>
      <c r="J262" s="128"/>
      <c r="K262" s="70"/>
      <c r="L262" s="70"/>
      <c r="M262" s="70"/>
      <c r="N262" s="201"/>
      <c r="O262" s="128"/>
      <c r="P262" s="70"/>
      <c r="Q262" s="70"/>
      <c r="R262" s="70"/>
    </row>
    <row r="263">
      <c r="A263" s="79"/>
      <c r="B263" s="164"/>
      <c r="C263" s="194"/>
      <c r="D263" s="194"/>
      <c r="E263" s="163"/>
      <c r="F263" s="128"/>
      <c r="G263" s="159"/>
      <c r="H263" s="128"/>
      <c r="I263" s="128"/>
      <c r="J263" s="128"/>
      <c r="K263" s="70"/>
      <c r="L263" s="70"/>
      <c r="M263" s="70"/>
      <c r="N263" s="201"/>
      <c r="O263" s="128"/>
      <c r="P263" s="70"/>
      <c r="Q263" s="70"/>
      <c r="R263" s="70"/>
    </row>
    <row r="264">
      <c r="A264" s="79"/>
      <c r="B264" s="164"/>
      <c r="C264" s="194"/>
      <c r="D264" s="194"/>
      <c r="E264" s="163"/>
      <c r="F264" s="128"/>
      <c r="G264" s="159"/>
      <c r="H264" s="128"/>
      <c r="I264" s="128"/>
      <c r="J264" s="128"/>
      <c r="K264" s="70"/>
      <c r="L264" s="70"/>
      <c r="M264" s="70"/>
      <c r="N264" s="201"/>
      <c r="O264" s="128"/>
      <c r="P264" s="70"/>
      <c r="Q264" s="70"/>
      <c r="R264" s="70"/>
    </row>
    <row r="265">
      <c r="A265" s="79"/>
      <c r="B265" s="164"/>
      <c r="C265" s="194"/>
      <c r="D265" s="194"/>
      <c r="E265" s="163"/>
      <c r="F265" s="128"/>
      <c r="G265" s="159"/>
      <c r="H265" s="128"/>
      <c r="I265" s="128"/>
      <c r="J265" s="128"/>
      <c r="K265" s="70"/>
      <c r="L265" s="70"/>
      <c r="M265" s="70"/>
      <c r="N265" s="201"/>
      <c r="O265" s="128"/>
      <c r="P265" s="70"/>
      <c r="Q265" s="70"/>
      <c r="R265" s="70"/>
    </row>
    <row r="266">
      <c r="A266" s="79"/>
      <c r="B266" s="164"/>
      <c r="C266" s="194"/>
      <c r="D266" s="194"/>
      <c r="E266" s="163"/>
      <c r="F266" s="128"/>
      <c r="G266" s="159"/>
      <c r="H266" s="128"/>
      <c r="I266" s="128"/>
      <c r="J266" s="128"/>
      <c r="K266" s="70"/>
      <c r="L266" s="70"/>
      <c r="M266" s="70"/>
      <c r="N266" s="201"/>
      <c r="O266" s="128"/>
      <c r="P266" s="70"/>
      <c r="Q266" s="70"/>
      <c r="R266" s="70"/>
    </row>
    <row r="267">
      <c r="A267" s="79"/>
      <c r="B267" s="164"/>
      <c r="C267" s="194"/>
      <c r="D267" s="194"/>
      <c r="E267" s="163"/>
      <c r="F267" s="128"/>
      <c r="G267" s="159"/>
      <c r="H267" s="128"/>
      <c r="I267" s="128"/>
      <c r="J267" s="128"/>
      <c r="K267" s="70"/>
      <c r="L267" s="70"/>
      <c r="M267" s="70"/>
      <c r="N267" s="201"/>
      <c r="O267" s="128"/>
      <c r="P267" s="70"/>
      <c r="Q267" s="70"/>
      <c r="R267" s="70"/>
    </row>
    <row r="268">
      <c r="A268" s="79"/>
      <c r="B268" s="164"/>
      <c r="C268" s="194"/>
      <c r="D268" s="194"/>
      <c r="E268" s="163"/>
      <c r="F268" s="128"/>
      <c r="G268" s="159"/>
      <c r="H268" s="128"/>
      <c r="I268" s="128"/>
      <c r="J268" s="128"/>
      <c r="K268" s="70"/>
      <c r="L268" s="70"/>
      <c r="M268" s="70"/>
      <c r="N268" s="201"/>
      <c r="O268" s="128"/>
      <c r="P268" s="70"/>
      <c r="Q268" s="70"/>
      <c r="R268" s="70"/>
    </row>
    <row r="269">
      <c r="A269" s="79"/>
      <c r="B269" s="164"/>
      <c r="C269" s="194"/>
      <c r="D269" s="194"/>
      <c r="E269" s="163"/>
      <c r="F269" s="128"/>
      <c r="G269" s="159"/>
      <c r="H269" s="128"/>
      <c r="I269" s="128"/>
      <c r="J269" s="128"/>
      <c r="K269" s="70"/>
      <c r="L269" s="70"/>
      <c r="M269" s="70"/>
      <c r="N269" s="201"/>
      <c r="O269" s="128"/>
      <c r="P269" s="70"/>
      <c r="Q269" s="70"/>
      <c r="R269" s="70"/>
    </row>
    <row r="270">
      <c r="A270" s="79"/>
      <c r="B270" s="164"/>
      <c r="C270" s="194"/>
      <c r="D270" s="194"/>
      <c r="E270" s="163"/>
      <c r="F270" s="128"/>
      <c r="G270" s="159"/>
      <c r="H270" s="128"/>
      <c r="I270" s="128"/>
      <c r="J270" s="128"/>
      <c r="K270" s="70"/>
      <c r="L270" s="70"/>
      <c r="M270" s="70"/>
      <c r="N270" s="201"/>
      <c r="O270" s="128"/>
      <c r="P270" s="70"/>
      <c r="Q270" s="70"/>
      <c r="R270" s="70"/>
    </row>
    <row r="271">
      <c r="A271" s="79"/>
      <c r="B271" s="164"/>
      <c r="C271" s="194"/>
      <c r="D271" s="194"/>
      <c r="E271" s="163"/>
      <c r="F271" s="128"/>
      <c r="G271" s="159"/>
      <c r="H271" s="128"/>
      <c r="I271" s="128"/>
      <c r="J271" s="128"/>
      <c r="K271" s="70"/>
      <c r="L271" s="70"/>
      <c r="M271" s="70"/>
      <c r="N271" s="201"/>
      <c r="O271" s="128"/>
      <c r="P271" s="70"/>
      <c r="Q271" s="70"/>
      <c r="R271" s="70"/>
    </row>
    <row r="272">
      <c r="A272" s="79"/>
      <c r="B272" s="164"/>
      <c r="C272" s="194"/>
      <c r="D272" s="194"/>
      <c r="E272" s="163"/>
      <c r="F272" s="128"/>
      <c r="G272" s="159"/>
      <c r="H272" s="128"/>
      <c r="I272" s="128"/>
      <c r="J272" s="128"/>
      <c r="K272" s="70"/>
      <c r="L272" s="70"/>
      <c r="M272" s="70"/>
      <c r="N272" s="201"/>
      <c r="O272" s="128"/>
      <c r="P272" s="70"/>
      <c r="Q272" s="70"/>
      <c r="R272" s="70"/>
    </row>
    <row r="273">
      <c r="A273" s="79"/>
      <c r="B273" s="164"/>
      <c r="C273" s="194"/>
      <c r="D273" s="194"/>
      <c r="E273" s="163"/>
      <c r="F273" s="128"/>
      <c r="G273" s="159"/>
      <c r="H273" s="128"/>
      <c r="I273" s="128"/>
      <c r="J273" s="128"/>
      <c r="K273" s="70"/>
      <c r="L273" s="70"/>
      <c r="M273" s="70"/>
      <c r="N273" s="201"/>
      <c r="O273" s="128"/>
      <c r="P273" s="70"/>
      <c r="Q273" s="70"/>
      <c r="R273" s="70"/>
    </row>
    <row r="274">
      <c r="A274" s="79"/>
      <c r="B274" s="164"/>
      <c r="C274" s="194"/>
      <c r="D274" s="194"/>
      <c r="E274" s="163"/>
      <c r="F274" s="128"/>
      <c r="G274" s="159"/>
      <c r="H274" s="128"/>
      <c r="I274" s="128"/>
      <c r="J274" s="128"/>
      <c r="K274" s="70"/>
      <c r="L274" s="70"/>
      <c r="M274" s="70"/>
      <c r="N274" s="201"/>
      <c r="O274" s="128"/>
      <c r="P274" s="70"/>
      <c r="Q274" s="70"/>
      <c r="R274" s="70"/>
    </row>
    <row r="275">
      <c r="A275" s="79"/>
      <c r="B275" s="164"/>
      <c r="C275" s="194"/>
      <c r="D275" s="194"/>
      <c r="E275" s="163"/>
      <c r="F275" s="128"/>
      <c r="G275" s="159"/>
      <c r="H275" s="128"/>
      <c r="I275" s="128"/>
      <c r="J275" s="128"/>
      <c r="K275" s="70"/>
      <c r="L275" s="70"/>
      <c r="M275" s="70"/>
      <c r="N275" s="201"/>
      <c r="O275" s="128"/>
      <c r="P275" s="70"/>
      <c r="Q275" s="70"/>
      <c r="R275" s="70"/>
    </row>
    <row r="276">
      <c r="A276" s="79"/>
      <c r="B276" s="164"/>
      <c r="C276" s="194"/>
      <c r="D276" s="194"/>
      <c r="E276" s="163"/>
      <c r="F276" s="128"/>
      <c r="G276" s="159"/>
      <c r="H276" s="128"/>
      <c r="I276" s="128"/>
      <c r="J276" s="128"/>
      <c r="K276" s="70"/>
      <c r="L276" s="70"/>
      <c r="M276" s="70"/>
      <c r="N276" s="201"/>
      <c r="O276" s="128"/>
      <c r="P276" s="70"/>
      <c r="Q276" s="70"/>
      <c r="R276" s="70"/>
    </row>
    <row r="277">
      <c r="A277" s="79"/>
      <c r="B277" s="164"/>
      <c r="C277" s="194"/>
      <c r="D277" s="194"/>
      <c r="E277" s="163"/>
      <c r="F277" s="128"/>
      <c r="G277" s="159"/>
      <c r="H277" s="128"/>
      <c r="I277" s="128"/>
      <c r="J277" s="128"/>
      <c r="K277" s="70"/>
      <c r="L277" s="70"/>
      <c r="M277" s="70"/>
      <c r="N277" s="201"/>
      <c r="O277" s="128"/>
      <c r="P277" s="70"/>
      <c r="Q277" s="70"/>
      <c r="R277" s="70"/>
    </row>
    <row r="278">
      <c r="A278" s="79"/>
      <c r="B278" s="164"/>
      <c r="C278" s="194"/>
      <c r="D278" s="194"/>
      <c r="E278" s="163"/>
      <c r="F278" s="128"/>
      <c r="G278" s="159"/>
      <c r="H278" s="128"/>
      <c r="I278" s="128"/>
      <c r="J278" s="128"/>
      <c r="K278" s="70"/>
      <c r="L278" s="70"/>
      <c r="M278" s="70"/>
      <c r="N278" s="201"/>
      <c r="O278" s="128"/>
      <c r="P278" s="70"/>
      <c r="Q278" s="70"/>
      <c r="R278" s="70"/>
    </row>
    <row r="279">
      <c r="A279" s="79"/>
      <c r="B279" s="164"/>
      <c r="C279" s="194"/>
      <c r="D279" s="194"/>
      <c r="E279" s="163"/>
      <c r="F279" s="128"/>
      <c r="G279" s="159"/>
      <c r="H279" s="128"/>
      <c r="I279" s="128"/>
      <c r="J279" s="128"/>
      <c r="K279" s="70"/>
      <c r="L279" s="70"/>
      <c r="M279" s="70"/>
      <c r="N279" s="201"/>
      <c r="O279" s="128"/>
      <c r="P279" s="70"/>
      <c r="Q279" s="70"/>
      <c r="R279" s="70"/>
    </row>
    <row r="280">
      <c r="A280" s="79"/>
      <c r="B280" s="164"/>
      <c r="C280" s="194"/>
      <c r="D280" s="194"/>
      <c r="E280" s="163"/>
      <c r="F280" s="128"/>
      <c r="G280" s="159"/>
      <c r="H280" s="128"/>
      <c r="I280" s="128"/>
      <c r="J280" s="128"/>
      <c r="K280" s="70"/>
      <c r="L280" s="70"/>
      <c r="M280" s="70"/>
      <c r="N280" s="201"/>
      <c r="O280" s="128"/>
      <c r="P280" s="70"/>
      <c r="Q280" s="70"/>
      <c r="R280" s="70"/>
    </row>
    <row r="281">
      <c r="A281" s="79"/>
      <c r="B281" s="164"/>
      <c r="C281" s="194"/>
      <c r="D281" s="194"/>
      <c r="E281" s="163"/>
      <c r="F281" s="128"/>
      <c r="G281" s="159"/>
      <c r="H281" s="128"/>
      <c r="I281" s="128"/>
      <c r="J281" s="128"/>
      <c r="K281" s="70"/>
      <c r="L281" s="70"/>
      <c r="M281" s="70"/>
      <c r="N281" s="201"/>
      <c r="O281" s="128"/>
      <c r="P281" s="70"/>
      <c r="Q281" s="70"/>
      <c r="R281" s="70"/>
    </row>
    <row r="282">
      <c r="A282" s="79"/>
      <c r="B282" s="164"/>
      <c r="C282" s="194"/>
      <c r="D282" s="194"/>
      <c r="E282" s="163"/>
      <c r="F282" s="128"/>
      <c r="G282" s="159"/>
      <c r="H282" s="128"/>
      <c r="I282" s="128"/>
      <c r="J282" s="128"/>
      <c r="K282" s="70"/>
      <c r="L282" s="70"/>
      <c r="M282" s="70"/>
      <c r="N282" s="201"/>
      <c r="O282" s="128"/>
      <c r="P282" s="70"/>
      <c r="Q282" s="70"/>
      <c r="R282" s="70"/>
    </row>
    <row r="283">
      <c r="A283" s="79"/>
      <c r="B283" s="164"/>
      <c r="C283" s="194"/>
      <c r="D283" s="194"/>
      <c r="E283" s="163"/>
      <c r="F283" s="128"/>
      <c r="G283" s="159"/>
      <c r="H283" s="128"/>
      <c r="I283" s="128"/>
      <c r="J283" s="128"/>
      <c r="K283" s="70"/>
      <c r="L283" s="70"/>
      <c r="M283" s="70"/>
      <c r="N283" s="201"/>
      <c r="O283" s="128"/>
      <c r="P283" s="70"/>
      <c r="Q283" s="70"/>
      <c r="R283" s="70"/>
    </row>
    <row r="284">
      <c r="A284" s="79"/>
      <c r="B284" s="164"/>
      <c r="C284" s="194"/>
      <c r="D284" s="194"/>
      <c r="E284" s="163"/>
      <c r="F284" s="128"/>
      <c r="G284" s="159"/>
      <c r="H284" s="128"/>
      <c r="I284" s="128"/>
      <c r="J284" s="128"/>
      <c r="K284" s="70"/>
      <c r="L284" s="70"/>
      <c r="M284" s="70"/>
      <c r="N284" s="201"/>
      <c r="O284" s="128"/>
      <c r="P284" s="70"/>
      <c r="Q284" s="70"/>
      <c r="R284" s="70"/>
    </row>
    <row r="285">
      <c r="A285" s="79"/>
      <c r="B285" s="164"/>
      <c r="C285" s="194"/>
      <c r="D285" s="194"/>
      <c r="E285" s="163"/>
      <c r="F285" s="128"/>
      <c r="G285" s="159"/>
      <c r="H285" s="128"/>
      <c r="I285" s="128"/>
      <c r="J285" s="128"/>
      <c r="K285" s="70"/>
      <c r="L285" s="70"/>
      <c r="M285" s="70"/>
      <c r="N285" s="201"/>
      <c r="O285" s="128"/>
      <c r="P285" s="70"/>
      <c r="Q285" s="70"/>
      <c r="R285" s="70"/>
    </row>
    <row r="286">
      <c r="A286" s="79"/>
      <c r="B286" s="164"/>
      <c r="C286" s="194"/>
      <c r="D286" s="194"/>
      <c r="E286" s="163"/>
      <c r="F286" s="128"/>
      <c r="G286" s="159"/>
      <c r="H286" s="128"/>
      <c r="I286" s="128"/>
      <c r="J286" s="128"/>
      <c r="K286" s="70"/>
      <c r="L286" s="70"/>
      <c r="M286" s="70"/>
      <c r="N286" s="201"/>
      <c r="O286" s="128"/>
      <c r="P286" s="70"/>
      <c r="Q286" s="70"/>
      <c r="R286" s="70"/>
    </row>
    <row r="287">
      <c r="A287" s="79"/>
      <c r="B287" s="164"/>
      <c r="C287" s="194"/>
      <c r="D287" s="194"/>
      <c r="E287" s="163"/>
      <c r="F287" s="128"/>
      <c r="G287" s="159"/>
      <c r="H287" s="128"/>
      <c r="I287" s="128"/>
      <c r="J287" s="128"/>
      <c r="K287" s="70"/>
      <c r="L287" s="70"/>
      <c r="M287" s="70"/>
      <c r="N287" s="201"/>
      <c r="O287" s="128"/>
      <c r="P287" s="70"/>
      <c r="Q287" s="70"/>
      <c r="R287" s="70"/>
    </row>
    <row r="288">
      <c r="A288" s="79"/>
      <c r="B288" s="164"/>
      <c r="C288" s="194"/>
      <c r="D288" s="194"/>
      <c r="E288" s="163"/>
      <c r="F288" s="128"/>
      <c r="G288" s="159"/>
      <c r="H288" s="128"/>
      <c r="I288" s="128"/>
      <c r="J288" s="128"/>
      <c r="K288" s="70"/>
      <c r="L288" s="70"/>
      <c r="M288" s="70"/>
      <c r="N288" s="201"/>
      <c r="O288" s="128"/>
      <c r="P288" s="70"/>
      <c r="Q288" s="70"/>
      <c r="R288" s="70"/>
    </row>
    <row r="289">
      <c r="A289" s="79"/>
      <c r="B289" s="164"/>
      <c r="C289" s="194"/>
      <c r="D289" s="194"/>
      <c r="E289" s="163"/>
      <c r="F289" s="128"/>
      <c r="G289" s="159"/>
      <c r="H289" s="128"/>
      <c r="I289" s="128"/>
      <c r="J289" s="128"/>
      <c r="K289" s="70"/>
      <c r="L289" s="70"/>
      <c r="M289" s="70"/>
      <c r="N289" s="201"/>
      <c r="O289" s="128"/>
      <c r="P289" s="70"/>
      <c r="Q289" s="70"/>
      <c r="R289" s="70"/>
    </row>
    <row r="290">
      <c r="A290" s="79"/>
      <c r="B290" s="164"/>
      <c r="C290" s="194"/>
      <c r="D290" s="194"/>
      <c r="E290" s="163"/>
      <c r="F290" s="128"/>
      <c r="G290" s="159"/>
      <c r="H290" s="128"/>
      <c r="I290" s="128"/>
      <c r="J290" s="128"/>
      <c r="K290" s="70"/>
      <c r="L290" s="70"/>
      <c r="M290" s="70"/>
      <c r="N290" s="201"/>
      <c r="O290" s="128"/>
      <c r="P290" s="70"/>
      <c r="Q290" s="70"/>
      <c r="R290" s="70"/>
    </row>
    <row r="291">
      <c r="A291" s="79"/>
      <c r="B291" s="164"/>
      <c r="C291" s="194"/>
      <c r="D291" s="194"/>
      <c r="E291" s="163"/>
      <c r="F291" s="128"/>
      <c r="G291" s="159"/>
      <c r="H291" s="128"/>
      <c r="I291" s="128"/>
      <c r="J291" s="128"/>
      <c r="K291" s="70"/>
      <c r="L291" s="70"/>
      <c r="M291" s="70"/>
      <c r="N291" s="201"/>
      <c r="O291" s="128"/>
      <c r="P291" s="70"/>
      <c r="Q291" s="70"/>
      <c r="R291" s="70"/>
    </row>
    <row r="292">
      <c r="A292" s="79"/>
      <c r="B292" s="164"/>
      <c r="C292" s="194"/>
      <c r="D292" s="194"/>
      <c r="E292" s="163"/>
      <c r="F292" s="128"/>
      <c r="G292" s="159"/>
      <c r="H292" s="128"/>
      <c r="I292" s="128"/>
      <c r="J292" s="128"/>
      <c r="K292" s="70"/>
      <c r="L292" s="70"/>
      <c r="M292" s="70"/>
      <c r="N292" s="201"/>
      <c r="O292" s="128"/>
      <c r="P292" s="70"/>
      <c r="Q292" s="70"/>
      <c r="R292" s="70"/>
    </row>
    <row r="293">
      <c r="A293" s="79"/>
      <c r="B293" s="164"/>
      <c r="C293" s="194"/>
      <c r="D293" s="194"/>
      <c r="E293" s="163"/>
      <c r="F293" s="128"/>
      <c r="G293" s="159"/>
      <c r="H293" s="128"/>
      <c r="I293" s="128"/>
      <c r="J293" s="128"/>
      <c r="K293" s="70"/>
      <c r="L293" s="70"/>
      <c r="M293" s="70"/>
      <c r="N293" s="201"/>
      <c r="O293" s="128"/>
      <c r="P293" s="70"/>
      <c r="Q293" s="70"/>
      <c r="R293" s="70"/>
    </row>
    <row r="294">
      <c r="A294" s="79"/>
      <c r="B294" s="164"/>
      <c r="C294" s="194"/>
      <c r="D294" s="194"/>
      <c r="E294" s="163"/>
      <c r="F294" s="128"/>
      <c r="G294" s="159"/>
      <c r="H294" s="128"/>
      <c r="I294" s="128"/>
      <c r="J294" s="128"/>
      <c r="K294" s="70"/>
      <c r="L294" s="70"/>
      <c r="M294" s="70"/>
      <c r="N294" s="201"/>
      <c r="O294" s="128"/>
      <c r="P294" s="70"/>
      <c r="Q294" s="70"/>
      <c r="R294" s="70"/>
    </row>
    <row r="295">
      <c r="A295" s="79"/>
      <c r="B295" s="164"/>
      <c r="C295" s="194"/>
      <c r="D295" s="194"/>
      <c r="E295" s="163"/>
      <c r="F295" s="128"/>
      <c r="G295" s="159"/>
      <c r="H295" s="128"/>
      <c r="I295" s="128"/>
      <c r="J295" s="128"/>
      <c r="K295" s="70"/>
      <c r="L295" s="70"/>
      <c r="M295" s="70"/>
      <c r="N295" s="201"/>
      <c r="O295" s="128"/>
      <c r="P295" s="70"/>
      <c r="Q295" s="70"/>
      <c r="R295" s="70"/>
    </row>
    <row r="296">
      <c r="A296" s="79"/>
      <c r="B296" s="164"/>
      <c r="C296" s="194"/>
      <c r="D296" s="194"/>
      <c r="E296" s="163"/>
      <c r="F296" s="128"/>
      <c r="G296" s="159"/>
      <c r="H296" s="128"/>
      <c r="I296" s="128"/>
      <c r="J296" s="128"/>
      <c r="K296" s="70"/>
      <c r="L296" s="70"/>
      <c r="M296" s="70"/>
      <c r="N296" s="201"/>
      <c r="O296" s="128"/>
      <c r="P296" s="70"/>
      <c r="Q296" s="70"/>
      <c r="R296" s="70"/>
    </row>
    <row r="297">
      <c r="A297" s="79"/>
      <c r="B297" s="164"/>
      <c r="C297" s="194"/>
      <c r="D297" s="194"/>
      <c r="E297" s="163"/>
      <c r="F297" s="128"/>
      <c r="G297" s="159"/>
      <c r="H297" s="128"/>
      <c r="I297" s="128"/>
      <c r="J297" s="128"/>
      <c r="K297" s="70"/>
      <c r="L297" s="70"/>
      <c r="M297" s="70"/>
      <c r="N297" s="201"/>
      <c r="O297" s="128"/>
      <c r="P297" s="70"/>
      <c r="Q297" s="70"/>
      <c r="R297" s="70"/>
    </row>
    <row r="298">
      <c r="A298" s="79"/>
      <c r="B298" s="164"/>
      <c r="C298" s="194"/>
      <c r="D298" s="194"/>
      <c r="E298" s="163"/>
      <c r="F298" s="128"/>
      <c r="G298" s="159"/>
      <c r="H298" s="128"/>
      <c r="I298" s="128"/>
      <c r="J298" s="128"/>
      <c r="K298" s="70"/>
      <c r="L298" s="70"/>
      <c r="M298" s="70"/>
      <c r="N298" s="201"/>
      <c r="O298" s="128"/>
      <c r="P298" s="70"/>
      <c r="Q298" s="70"/>
      <c r="R298" s="70"/>
    </row>
    <row r="299">
      <c r="A299" s="79"/>
      <c r="B299" s="164"/>
      <c r="C299" s="194"/>
      <c r="D299" s="194"/>
      <c r="E299" s="163"/>
      <c r="F299" s="128"/>
      <c r="G299" s="159"/>
      <c r="H299" s="128"/>
      <c r="I299" s="128"/>
      <c r="J299" s="128"/>
      <c r="K299" s="70"/>
      <c r="L299" s="70"/>
      <c r="M299" s="70"/>
      <c r="N299" s="201"/>
      <c r="O299" s="128"/>
      <c r="P299" s="70"/>
      <c r="Q299" s="70"/>
      <c r="R299" s="70"/>
    </row>
    <row r="300">
      <c r="A300" s="79"/>
      <c r="B300" s="164"/>
      <c r="C300" s="194"/>
      <c r="D300" s="194"/>
      <c r="E300" s="163"/>
      <c r="F300" s="128"/>
      <c r="G300" s="159"/>
      <c r="H300" s="128"/>
      <c r="I300" s="128"/>
      <c r="J300" s="128"/>
      <c r="K300" s="70"/>
      <c r="L300" s="70"/>
      <c r="M300" s="70"/>
      <c r="N300" s="201"/>
      <c r="O300" s="128"/>
      <c r="P300" s="70"/>
      <c r="Q300" s="70"/>
      <c r="R300" s="70"/>
    </row>
    <row r="301">
      <c r="A301" s="79"/>
      <c r="B301" s="164"/>
      <c r="C301" s="194"/>
      <c r="D301" s="194"/>
      <c r="E301" s="163"/>
      <c r="F301" s="128"/>
      <c r="G301" s="159"/>
      <c r="H301" s="128"/>
      <c r="I301" s="128"/>
      <c r="J301" s="128"/>
      <c r="K301" s="70"/>
      <c r="L301" s="70"/>
      <c r="M301" s="70"/>
      <c r="N301" s="201"/>
      <c r="O301" s="128"/>
      <c r="P301" s="70"/>
      <c r="Q301" s="70"/>
      <c r="R301" s="70"/>
    </row>
    <row r="302">
      <c r="A302" s="79"/>
      <c r="B302" s="164"/>
      <c r="C302" s="194"/>
      <c r="D302" s="194"/>
      <c r="E302" s="163"/>
      <c r="F302" s="128"/>
      <c r="G302" s="159"/>
      <c r="H302" s="128"/>
      <c r="I302" s="128"/>
      <c r="J302" s="128"/>
      <c r="K302" s="70"/>
      <c r="L302" s="70"/>
      <c r="M302" s="70"/>
      <c r="N302" s="201"/>
      <c r="O302" s="128"/>
      <c r="P302" s="70"/>
      <c r="Q302" s="70"/>
      <c r="R302" s="70"/>
    </row>
    <row r="303">
      <c r="A303" s="79"/>
      <c r="B303" s="164"/>
      <c r="C303" s="194"/>
      <c r="D303" s="194"/>
      <c r="E303" s="163"/>
      <c r="F303" s="128"/>
      <c r="G303" s="159"/>
      <c r="H303" s="128"/>
      <c r="I303" s="128"/>
      <c r="J303" s="128"/>
      <c r="K303" s="70"/>
      <c r="L303" s="70"/>
      <c r="M303" s="70"/>
      <c r="N303" s="201"/>
      <c r="O303" s="128"/>
      <c r="P303" s="70"/>
      <c r="Q303" s="70"/>
      <c r="R303" s="70"/>
    </row>
    <row r="304">
      <c r="A304" s="79"/>
      <c r="B304" s="164"/>
      <c r="C304" s="194"/>
      <c r="D304" s="194"/>
      <c r="E304" s="163"/>
      <c r="F304" s="128"/>
      <c r="G304" s="159"/>
      <c r="H304" s="128"/>
      <c r="I304" s="128"/>
      <c r="J304" s="128"/>
      <c r="K304" s="70"/>
      <c r="L304" s="70"/>
      <c r="M304" s="70"/>
      <c r="N304" s="201"/>
      <c r="O304" s="128"/>
      <c r="P304" s="70"/>
      <c r="Q304" s="70"/>
      <c r="R304" s="70"/>
    </row>
    <row r="305">
      <c r="A305" s="79"/>
      <c r="B305" s="164"/>
      <c r="C305" s="194"/>
      <c r="D305" s="194"/>
      <c r="E305" s="163"/>
      <c r="F305" s="128"/>
      <c r="G305" s="159"/>
      <c r="H305" s="128"/>
      <c r="I305" s="128"/>
      <c r="J305" s="128"/>
      <c r="K305" s="70"/>
      <c r="L305" s="70"/>
      <c r="M305" s="70"/>
      <c r="N305" s="201"/>
      <c r="O305" s="128"/>
      <c r="P305" s="70"/>
      <c r="Q305" s="70"/>
      <c r="R305" s="70"/>
    </row>
    <row r="306">
      <c r="A306" s="79"/>
      <c r="B306" s="164"/>
      <c r="C306" s="194"/>
      <c r="D306" s="194"/>
      <c r="E306" s="163"/>
      <c r="F306" s="128"/>
      <c r="G306" s="159"/>
      <c r="H306" s="128"/>
      <c r="I306" s="128"/>
      <c r="J306" s="128"/>
      <c r="K306" s="70"/>
      <c r="L306" s="70"/>
      <c r="M306" s="70"/>
      <c r="N306" s="201"/>
      <c r="O306" s="128"/>
      <c r="P306" s="70"/>
      <c r="Q306" s="70"/>
      <c r="R306" s="70"/>
    </row>
    <row r="307">
      <c r="A307" s="79"/>
      <c r="B307" s="164"/>
      <c r="C307" s="194"/>
      <c r="D307" s="194"/>
      <c r="E307" s="163"/>
      <c r="F307" s="128"/>
      <c r="G307" s="159"/>
      <c r="H307" s="128"/>
      <c r="I307" s="128"/>
      <c r="J307" s="128"/>
      <c r="K307" s="70"/>
      <c r="L307" s="70"/>
      <c r="M307" s="70"/>
      <c r="N307" s="201"/>
      <c r="O307" s="128"/>
      <c r="P307" s="70"/>
      <c r="Q307" s="70"/>
      <c r="R307" s="70"/>
    </row>
    <row r="308">
      <c r="A308" s="79"/>
      <c r="B308" s="164"/>
      <c r="C308" s="194"/>
      <c r="D308" s="194"/>
      <c r="E308" s="163"/>
      <c r="F308" s="128"/>
      <c r="G308" s="159"/>
      <c r="H308" s="128"/>
      <c r="I308" s="128"/>
      <c r="J308" s="128"/>
      <c r="K308" s="70"/>
      <c r="L308" s="70"/>
      <c r="M308" s="70"/>
      <c r="N308" s="201"/>
      <c r="O308" s="128"/>
      <c r="P308" s="70"/>
      <c r="Q308" s="70"/>
      <c r="R308" s="70"/>
    </row>
    <row r="309">
      <c r="A309" s="79"/>
      <c r="B309" s="164"/>
      <c r="C309" s="194"/>
      <c r="D309" s="194"/>
      <c r="E309" s="163"/>
      <c r="F309" s="128"/>
      <c r="G309" s="159"/>
      <c r="H309" s="128"/>
      <c r="I309" s="128"/>
      <c r="J309" s="128"/>
      <c r="K309" s="70"/>
      <c r="L309" s="70"/>
      <c r="M309" s="70"/>
      <c r="N309" s="201"/>
      <c r="O309" s="128"/>
      <c r="P309" s="70"/>
      <c r="Q309" s="70"/>
      <c r="R309" s="70"/>
    </row>
    <row r="310">
      <c r="A310" s="79"/>
      <c r="B310" s="164"/>
      <c r="C310" s="194"/>
      <c r="D310" s="194"/>
      <c r="E310" s="163"/>
      <c r="F310" s="128"/>
      <c r="G310" s="159"/>
      <c r="H310" s="128"/>
      <c r="I310" s="128"/>
      <c r="J310" s="128"/>
      <c r="K310" s="70"/>
      <c r="L310" s="70"/>
      <c r="M310" s="70"/>
      <c r="N310" s="201"/>
      <c r="O310" s="128"/>
      <c r="P310" s="70"/>
      <c r="Q310" s="70"/>
      <c r="R310" s="70"/>
    </row>
    <row r="311">
      <c r="A311" s="79"/>
      <c r="B311" s="164"/>
      <c r="C311" s="194"/>
      <c r="D311" s="194"/>
      <c r="E311" s="163"/>
      <c r="F311" s="128"/>
      <c r="G311" s="159"/>
      <c r="H311" s="128"/>
      <c r="I311" s="128"/>
      <c r="J311" s="128"/>
      <c r="K311" s="70"/>
      <c r="L311" s="70"/>
      <c r="M311" s="70"/>
      <c r="N311" s="201"/>
      <c r="O311" s="128"/>
      <c r="P311" s="70"/>
      <c r="Q311" s="70"/>
      <c r="R311" s="70"/>
    </row>
    <row r="312">
      <c r="A312" s="79"/>
      <c r="B312" s="164"/>
      <c r="C312" s="194"/>
      <c r="D312" s="194"/>
      <c r="E312" s="163"/>
      <c r="F312" s="128"/>
      <c r="G312" s="159"/>
      <c r="H312" s="128"/>
      <c r="I312" s="128"/>
      <c r="J312" s="128"/>
      <c r="K312" s="70"/>
      <c r="L312" s="70"/>
      <c r="M312" s="70"/>
      <c r="N312" s="201"/>
      <c r="O312" s="128"/>
      <c r="P312" s="70"/>
      <c r="Q312" s="70"/>
      <c r="R312" s="70"/>
    </row>
    <row r="313">
      <c r="A313" s="79"/>
      <c r="B313" s="164"/>
      <c r="C313" s="194"/>
      <c r="D313" s="194"/>
      <c r="E313" s="163"/>
      <c r="F313" s="128"/>
      <c r="G313" s="159"/>
      <c r="H313" s="128"/>
      <c r="I313" s="128"/>
      <c r="J313" s="128"/>
      <c r="K313" s="70"/>
      <c r="L313" s="70"/>
      <c r="M313" s="70"/>
      <c r="N313" s="201"/>
      <c r="O313" s="128"/>
      <c r="P313" s="70"/>
      <c r="Q313" s="70"/>
      <c r="R313" s="70"/>
    </row>
    <row r="314">
      <c r="A314" s="79"/>
      <c r="B314" s="164"/>
      <c r="C314" s="194"/>
      <c r="D314" s="194"/>
      <c r="E314" s="163"/>
      <c r="F314" s="128"/>
      <c r="G314" s="159"/>
      <c r="H314" s="128"/>
      <c r="I314" s="128"/>
      <c r="J314" s="128"/>
      <c r="K314" s="70"/>
      <c r="L314" s="70"/>
      <c r="M314" s="70"/>
      <c r="N314" s="201"/>
      <c r="O314" s="128"/>
      <c r="P314" s="70"/>
      <c r="Q314" s="70"/>
      <c r="R314" s="70"/>
    </row>
    <row r="315">
      <c r="A315" s="79"/>
      <c r="B315" s="164"/>
      <c r="C315" s="194"/>
      <c r="D315" s="194"/>
      <c r="E315" s="163"/>
      <c r="F315" s="128"/>
      <c r="G315" s="159"/>
      <c r="H315" s="128"/>
      <c r="I315" s="128"/>
      <c r="J315" s="128"/>
      <c r="K315" s="70"/>
      <c r="L315" s="70"/>
      <c r="M315" s="70"/>
      <c r="N315" s="201"/>
      <c r="O315" s="128"/>
      <c r="P315" s="70"/>
      <c r="Q315" s="70"/>
      <c r="R315" s="70"/>
    </row>
    <row r="316">
      <c r="A316" s="79"/>
      <c r="B316" s="164"/>
      <c r="C316" s="194"/>
      <c r="D316" s="194"/>
      <c r="E316" s="163"/>
      <c r="F316" s="128"/>
      <c r="G316" s="159"/>
      <c r="H316" s="128"/>
      <c r="I316" s="128"/>
      <c r="J316" s="128"/>
      <c r="K316" s="70"/>
      <c r="L316" s="70"/>
      <c r="M316" s="70"/>
      <c r="N316" s="201"/>
      <c r="O316" s="128"/>
      <c r="P316" s="70"/>
      <c r="Q316" s="70"/>
      <c r="R316" s="70"/>
    </row>
    <row r="317">
      <c r="A317" s="79"/>
      <c r="B317" s="164"/>
      <c r="C317" s="194"/>
      <c r="D317" s="194"/>
      <c r="E317" s="163"/>
      <c r="F317" s="128"/>
      <c r="G317" s="159"/>
      <c r="H317" s="128"/>
      <c r="I317" s="128"/>
      <c r="J317" s="128"/>
      <c r="K317" s="70"/>
      <c r="L317" s="70"/>
      <c r="M317" s="70"/>
      <c r="N317" s="201"/>
      <c r="O317" s="128"/>
      <c r="P317" s="70"/>
      <c r="Q317" s="70"/>
      <c r="R317" s="70"/>
    </row>
    <row r="318">
      <c r="A318" s="79"/>
      <c r="B318" s="164"/>
      <c r="C318" s="194"/>
      <c r="D318" s="194"/>
      <c r="E318" s="163"/>
      <c r="F318" s="128"/>
      <c r="G318" s="159"/>
      <c r="H318" s="128"/>
      <c r="I318" s="128"/>
      <c r="J318" s="128"/>
      <c r="K318" s="70"/>
      <c r="L318" s="70"/>
      <c r="M318" s="70"/>
      <c r="N318" s="201"/>
      <c r="O318" s="128"/>
      <c r="P318" s="70"/>
      <c r="Q318" s="70"/>
      <c r="R318" s="70"/>
    </row>
    <row r="319">
      <c r="A319" s="79"/>
      <c r="B319" s="164"/>
      <c r="C319" s="194"/>
      <c r="D319" s="194"/>
      <c r="E319" s="163"/>
      <c r="F319" s="128"/>
      <c r="G319" s="159"/>
      <c r="H319" s="128"/>
      <c r="I319" s="128"/>
      <c r="J319" s="128"/>
      <c r="K319" s="70"/>
      <c r="L319" s="70"/>
      <c r="M319" s="70"/>
      <c r="N319" s="201"/>
      <c r="O319" s="128"/>
      <c r="P319" s="70"/>
      <c r="Q319" s="70"/>
      <c r="R319" s="70"/>
    </row>
    <row r="320">
      <c r="A320" s="79"/>
      <c r="B320" s="164"/>
      <c r="C320" s="194"/>
      <c r="D320" s="194"/>
      <c r="E320" s="163"/>
      <c r="F320" s="128"/>
      <c r="G320" s="159"/>
      <c r="H320" s="128"/>
      <c r="I320" s="128"/>
      <c r="J320" s="128"/>
      <c r="K320" s="70"/>
      <c r="L320" s="70"/>
      <c r="M320" s="70"/>
      <c r="N320" s="201"/>
      <c r="O320" s="128"/>
      <c r="P320" s="70"/>
      <c r="Q320" s="70"/>
      <c r="R320" s="70"/>
    </row>
    <row r="321">
      <c r="A321" s="79"/>
      <c r="B321" s="164"/>
      <c r="C321" s="194"/>
      <c r="D321" s="194"/>
      <c r="E321" s="163"/>
      <c r="F321" s="128"/>
      <c r="G321" s="159"/>
      <c r="H321" s="128"/>
      <c r="I321" s="128"/>
      <c r="J321" s="128"/>
      <c r="K321" s="70"/>
      <c r="L321" s="70"/>
      <c r="M321" s="70"/>
      <c r="N321" s="201"/>
      <c r="O321" s="128"/>
      <c r="P321" s="70"/>
      <c r="Q321" s="70"/>
      <c r="R321" s="70"/>
    </row>
    <row r="322">
      <c r="A322" s="79"/>
      <c r="B322" s="164"/>
      <c r="C322" s="194"/>
      <c r="D322" s="194"/>
      <c r="E322" s="163"/>
      <c r="F322" s="128"/>
      <c r="G322" s="159"/>
      <c r="H322" s="128"/>
      <c r="I322" s="128"/>
      <c r="J322" s="128"/>
      <c r="K322" s="70"/>
      <c r="L322" s="70"/>
      <c r="M322" s="70"/>
      <c r="N322" s="201"/>
      <c r="O322" s="128"/>
      <c r="P322" s="70"/>
      <c r="Q322" s="70"/>
      <c r="R322" s="70"/>
    </row>
    <row r="323">
      <c r="A323" s="79"/>
      <c r="B323" s="164"/>
      <c r="C323" s="194"/>
      <c r="D323" s="194"/>
      <c r="E323" s="163"/>
      <c r="F323" s="128"/>
      <c r="G323" s="159"/>
      <c r="H323" s="128"/>
      <c r="I323" s="128"/>
      <c r="J323" s="128"/>
      <c r="K323" s="70"/>
      <c r="L323" s="70"/>
      <c r="M323" s="70"/>
      <c r="N323" s="201"/>
      <c r="O323" s="128"/>
      <c r="P323" s="70"/>
      <c r="Q323" s="70"/>
      <c r="R323" s="70"/>
    </row>
    <row r="324">
      <c r="A324" s="79"/>
      <c r="B324" s="164"/>
      <c r="C324" s="194"/>
      <c r="D324" s="194"/>
      <c r="E324" s="163"/>
      <c r="F324" s="128"/>
      <c r="G324" s="159"/>
      <c r="H324" s="128"/>
      <c r="I324" s="128"/>
      <c r="J324" s="128"/>
      <c r="K324" s="70"/>
      <c r="L324" s="70"/>
      <c r="M324" s="70"/>
      <c r="N324" s="201"/>
      <c r="O324" s="128"/>
      <c r="P324" s="70"/>
      <c r="Q324" s="70"/>
      <c r="R324" s="70"/>
    </row>
    <row r="325">
      <c r="A325" s="79"/>
      <c r="B325" s="164"/>
      <c r="C325" s="194"/>
      <c r="D325" s="194"/>
      <c r="E325" s="163"/>
      <c r="F325" s="128"/>
      <c r="G325" s="159"/>
      <c r="H325" s="128"/>
      <c r="I325" s="128"/>
      <c r="J325" s="128"/>
      <c r="K325" s="70"/>
      <c r="L325" s="70"/>
      <c r="M325" s="70"/>
      <c r="N325" s="201"/>
      <c r="O325" s="128"/>
      <c r="P325" s="70"/>
      <c r="Q325" s="70"/>
      <c r="R325" s="70"/>
    </row>
    <row r="326">
      <c r="A326" s="79"/>
      <c r="B326" s="164"/>
      <c r="C326" s="194"/>
      <c r="D326" s="194"/>
      <c r="E326" s="163"/>
      <c r="F326" s="128"/>
      <c r="G326" s="159"/>
      <c r="H326" s="128"/>
      <c r="I326" s="128"/>
      <c r="J326" s="128"/>
      <c r="K326" s="70"/>
      <c r="L326" s="70"/>
      <c r="M326" s="70"/>
      <c r="N326" s="201"/>
      <c r="O326" s="128"/>
      <c r="P326" s="70"/>
      <c r="Q326" s="70"/>
      <c r="R326" s="70"/>
    </row>
    <row r="327">
      <c r="A327" s="79"/>
      <c r="B327" s="164"/>
      <c r="C327" s="194"/>
      <c r="D327" s="194"/>
      <c r="E327" s="163"/>
      <c r="F327" s="128"/>
      <c r="G327" s="159"/>
      <c r="H327" s="128"/>
      <c r="I327" s="128"/>
      <c r="J327" s="128"/>
      <c r="K327" s="70"/>
      <c r="L327" s="70"/>
      <c r="M327" s="70"/>
      <c r="N327" s="201"/>
      <c r="O327" s="128"/>
      <c r="P327" s="70"/>
      <c r="Q327" s="70"/>
      <c r="R327" s="70"/>
    </row>
    <row r="328">
      <c r="A328" s="79"/>
      <c r="B328" s="164"/>
      <c r="C328" s="194"/>
      <c r="D328" s="194"/>
      <c r="E328" s="163"/>
      <c r="F328" s="128"/>
      <c r="G328" s="159"/>
      <c r="H328" s="128"/>
      <c r="I328" s="128"/>
      <c r="J328" s="128"/>
      <c r="K328" s="70"/>
      <c r="L328" s="70"/>
      <c r="M328" s="70"/>
      <c r="N328" s="201"/>
      <c r="O328" s="128"/>
      <c r="P328" s="70"/>
      <c r="Q328" s="70"/>
      <c r="R328" s="70"/>
    </row>
    <row r="329">
      <c r="A329" s="79"/>
      <c r="B329" s="164"/>
      <c r="C329" s="194"/>
      <c r="D329" s="194"/>
      <c r="E329" s="163"/>
      <c r="F329" s="128"/>
      <c r="G329" s="159"/>
      <c r="H329" s="128"/>
      <c r="I329" s="128"/>
      <c r="J329" s="128"/>
      <c r="K329" s="70"/>
      <c r="L329" s="70"/>
      <c r="M329" s="70"/>
      <c r="N329" s="201"/>
      <c r="O329" s="128"/>
      <c r="P329" s="70"/>
      <c r="Q329" s="70"/>
      <c r="R329" s="70"/>
    </row>
    <row r="330">
      <c r="A330" s="79"/>
      <c r="B330" s="164"/>
      <c r="C330" s="194"/>
      <c r="D330" s="194"/>
      <c r="E330" s="163"/>
      <c r="F330" s="128"/>
      <c r="G330" s="159"/>
      <c r="H330" s="128"/>
      <c r="I330" s="128"/>
      <c r="J330" s="128"/>
      <c r="K330" s="70"/>
      <c r="L330" s="70"/>
      <c r="M330" s="70"/>
      <c r="N330" s="201"/>
      <c r="O330" s="128"/>
      <c r="P330" s="70"/>
      <c r="Q330" s="70"/>
      <c r="R330" s="70"/>
    </row>
    <row r="331">
      <c r="A331" s="79"/>
      <c r="B331" s="164"/>
      <c r="C331" s="194"/>
      <c r="D331" s="194"/>
      <c r="E331" s="163"/>
      <c r="F331" s="128"/>
      <c r="G331" s="159"/>
      <c r="H331" s="128"/>
      <c r="I331" s="128"/>
      <c r="J331" s="128"/>
      <c r="K331" s="70"/>
      <c r="L331" s="70"/>
      <c r="M331" s="70"/>
      <c r="N331" s="201"/>
      <c r="O331" s="128"/>
      <c r="P331" s="70"/>
      <c r="Q331" s="70"/>
      <c r="R331" s="70"/>
    </row>
    <row r="332">
      <c r="A332" s="79"/>
      <c r="B332" s="164"/>
      <c r="C332" s="194"/>
      <c r="D332" s="194"/>
      <c r="E332" s="163"/>
      <c r="F332" s="128"/>
      <c r="G332" s="159"/>
      <c r="H332" s="128"/>
      <c r="I332" s="128"/>
      <c r="J332" s="128"/>
      <c r="K332" s="70"/>
      <c r="L332" s="70"/>
      <c r="M332" s="70"/>
      <c r="N332" s="201"/>
      <c r="O332" s="128"/>
      <c r="P332" s="70"/>
      <c r="Q332" s="70"/>
      <c r="R332" s="70"/>
    </row>
    <row r="333">
      <c r="A333" s="79"/>
      <c r="B333" s="164"/>
      <c r="C333" s="194"/>
      <c r="D333" s="194"/>
      <c r="E333" s="163"/>
      <c r="F333" s="128"/>
      <c r="G333" s="159"/>
      <c r="H333" s="128"/>
      <c r="I333" s="128"/>
      <c r="J333" s="128"/>
      <c r="K333" s="70"/>
      <c r="L333" s="70"/>
      <c r="M333" s="70"/>
      <c r="N333" s="201"/>
      <c r="O333" s="128"/>
      <c r="P333" s="70"/>
      <c r="Q333" s="70"/>
      <c r="R333" s="70"/>
    </row>
    <row r="334">
      <c r="A334" s="79"/>
      <c r="B334" s="164"/>
      <c r="C334" s="194"/>
      <c r="D334" s="194"/>
      <c r="E334" s="163"/>
      <c r="F334" s="128"/>
      <c r="G334" s="159"/>
      <c r="H334" s="128"/>
      <c r="I334" s="128"/>
      <c r="J334" s="128"/>
      <c r="K334" s="70"/>
      <c r="L334" s="70"/>
      <c r="M334" s="70"/>
      <c r="N334" s="201"/>
      <c r="O334" s="128"/>
      <c r="P334" s="70"/>
      <c r="Q334" s="70"/>
      <c r="R334" s="70"/>
    </row>
    <row r="335">
      <c r="A335" s="79"/>
      <c r="B335" s="164"/>
      <c r="C335" s="194"/>
      <c r="D335" s="194"/>
      <c r="E335" s="163"/>
      <c r="F335" s="128"/>
      <c r="G335" s="159"/>
      <c r="H335" s="128"/>
      <c r="I335" s="128"/>
      <c r="J335" s="128"/>
      <c r="K335" s="70"/>
      <c r="L335" s="70"/>
      <c r="M335" s="70"/>
      <c r="N335" s="201"/>
      <c r="O335" s="128"/>
      <c r="P335" s="70"/>
      <c r="Q335" s="70"/>
      <c r="R335" s="70"/>
    </row>
    <row r="336">
      <c r="A336" s="79"/>
      <c r="B336" s="164"/>
      <c r="C336" s="194"/>
      <c r="D336" s="194"/>
      <c r="E336" s="163"/>
      <c r="F336" s="128"/>
      <c r="G336" s="159"/>
      <c r="H336" s="128"/>
      <c r="I336" s="128"/>
      <c r="J336" s="128"/>
      <c r="K336" s="70"/>
      <c r="L336" s="70"/>
      <c r="M336" s="70"/>
      <c r="N336" s="201"/>
      <c r="O336" s="128"/>
      <c r="P336" s="70"/>
      <c r="Q336" s="70"/>
      <c r="R336" s="70"/>
    </row>
    <row r="337">
      <c r="A337" s="79"/>
      <c r="B337" s="164"/>
      <c r="C337" s="194"/>
      <c r="D337" s="194"/>
      <c r="E337" s="163"/>
      <c r="F337" s="128"/>
      <c r="G337" s="159"/>
      <c r="H337" s="128"/>
      <c r="I337" s="128"/>
      <c r="J337" s="128"/>
      <c r="K337" s="70"/>
      <c r="L337" s="70"/>
      <c r="M337" s="70"/>
      <c r="N337" s="201"/>
      <c r="O337" s="128"/>
      <c r="P337" s="70"/>
      <c r="Q337" s="70"/>
      <c r="R337" s="70"/>
    </row>
    <row r="338">
      <c r="A338" s="79"/>
      <c r="B338" s="164"/>
      <c r="C338" s="194"/>
      <c r="D338" s="194"/>
      <c r="E338" s="163"/>
      <c r="F338" s="128"/>
      <c r="G338" s="159"/>
      <c r="H338" s="128"/>
      <c r="I338" s="128"/>
      <c r="J338" s="128"/>
      <c r="K338" s="70"/>
      <c r="L338" s="70"/>
      <c r="M338" s="70"/>
      <c r="N338" s="201"/>
      <c r="O338" s="128"/>
      <c r="P338" s="70"/>
      <c r="Q338" s="70"/>
      <c r="R338" s="70"/>
    </row>
    <row r="339">
      <c r="A339" s="79"/>
      <c r="B339" s="164"/>
      <c r="C339" s="194"/>
      <c r="D339" s="194"/>
      <c r="E339" s="163"/>
      <c r="F339" s="128"/>
      <c r="G339" s="159"/>
      <c r="H339" s="128"/>
      <c r="I339" s="128"/>
      <c r="J339" s="128"/>
      <c r="K339" s="70"/>
      <c r="L339" s="70"/>
      <c r="M339" s="70"/>
      <c r="N339" s="201"/>
      <c r="O339" s="128"/>
      <c r="P339" s="70"/>
      <c r="Q339" s="70"/>
      <c r="R339" s="70"/>
    </row>
    <row r="340">
      <c r="A340" s="79"/>
      <c r="B340" s="164"/>
      <c r="C340" s="194"/>
      <c r="D340" s="194"/>
      <c r="E340" s="163"/>
      <c r="F340" s="128"/>
      <c r="G340" s="159"/>
      <c r="H340" s="128"/>
      <c r="I340" s="128"/>
      <c r="J340" s="128"/>
      <c r="K340" s="70"/>
      <c r="L340" s="70"/>
      <c r="M340" s="70"/>
      <c r="N340" s="201"/>
      <c r="O340" s="128"/>
      <c r="P340" s="70"/>
      <c r="Q340" s="70"/>
      <c r="R340" s="70"/>
    </row>
    <row r="341">
      <c r="A341" s="79"/>
      <c r="B341" s="164"/>
      <c r="C341" s="194"/>
      <c r="D341" s="194"/>
      <c r="E341" s="163"/>
      <c r="F341" s="128"/>
      <c r="G341" s="159"/>
      <c r="H341" s="128"/>
      <c r="I341" s="128"/>
      <c r="J341" s="128"/>
      <c r="K341" s="70"/>
      <c r="L341" s="70"/>
      <c r="M341" s="70"/>
      <c r="N341" s="201"/>
      <c r="O341" s="128"/>
      <c r="P341" s="70"/>
      <c r="Q341" s="70"/>
      <c r="R341" s="70"/>
    </row>
    <row r="342">
      <c r="A342" s="79"/>
      <c r="B342" s="164"/>
      <c r="C342" s="194"/>
      <c r="D342" s="194"/>
      <c r="E342" s="163"/>
      <c r="F342" s="128"/>
      <c r="G342" s="159"/>
      <c r="H342" s="128"/>
      <c r="I342" s="128"/>
      <c r="J342" s="128"/>
      <c r="K342" s="70"/>
      <c r="L342" s="70"/>
      <c r="M342" s="70"/>
      <c r="N342" s="201"/>
      <c r="O342" s="128"/>
      <c r="P342" s="70"/>
      <c r="Q342" s="70"/>
      <c r="R342" s="70"/>
    </row>
    <row r="343">
      <c r="A343" s="79"/>
      <c r="B343" s="164"/>
      <c r="C343" s="194"/>
      <c r="D343" s="194"/>
      <c r="E343" s="163"/>
      <c r="F343" s="128"/>
      <c r="G343" s="159"/>
      <c r="H343" s="128"/>
      <c r="I343" s="128"/>
      <c r="J343" s="128"/>
      <c r="K343" s="70"/>
      <c r="L343" s="70"/>
      <c r="M343" s="70"/>
      <c r="N343" s="201"/>
      <c r="O343" s="128"/>
      <c r="P343" s="70"/>
      <c r="Q343" s="70"/>
      <c r="R343" s="70"/>
    </row>
    <row r="344">
      <c r="A344" s="79"/>
      <c r="B344" s="164"/>
      <c r="C344" s="194"/>
      <c r="D344" s="194"/>
      <c r="E344" s="163"/>
      <c r="F344" s="128"/>
      <c r="G344" s="159"/>
      <c r="H344" s="128"/>
      <c r="I344" s="128"/>
      <c r="J344" s="128"/>
      <c r="K344" s="70"/>
      <c r="L344" s="70"/>
      <c r="M344" s="70"/>
      <c r="N344" s="201"/>
      <c r="O344" s="128"/>
      <c r="P344" s="70"/>
      <c r="Q344" s="70"/>
      <c r="R344" s="70"/>
    </row>
    <row r="345">
      <c r="A345" s="79"/>
      <c r="B345" s="164"/>
      <c r="C345" s="194"/>
      <c r="D345" s="194"/>
      <c r="E345" s="163"/>
      <c r="F345" s="128"/>
      <c r="G345" s="159"/>
      <c r="H345" s="128"/>
      <c r="I345" s="128"/>
      <c r="J345" s="128"/>
      <c r="K345" s="70"/>
      <c r="L345" s="70"/>
      <c r="M345" s="70"/>
      <c r="N345" s="201"/>
      <c r="O345" s="128"/>
      <c r="P345" s="70"/>
      <c r="Q345" s="70"/>
      <c r="R345" s="70"/>
    </row>
    <row r="346">
      <c r="A346" s="79"/>
      <c r="B346" s="164"/>
      <c r="C346" s="194"/>
      <c r="D346" s="194"/>
      <c r="E346" s="163"/>
      <c r="F346" s="128"/>
      <c r="G346" s="159"/>
      <c r="H346" s="128"/>
      <c r="I346" s="128"/>
      <c r="J346" s="128"/>
      <c r="K346" s="70"/>
      <c r="L346" s="70"/>
      <c r="M346" s="70"/>
      <c r="N346" s="201"/>
      <c r="O346" s="128"/>
      <c r="P346" s="70"/>
      <c r="Q346" s="70"/>
      <c r="R346" s="70"/>
    </row>
    <row r="347">
      <c r="A347" s="79"/>
      <c r="B347" s="164"/>
      <c r="C347" s="194"/>
      <c r="D347" s="194"/>
      <c r="E347" s="163"/>
      <c r="F347" s="128"/>
      <c r="G347" s="159"/>
      <c r="H347" s="128"/>
      <c r="I347" s="128"/>
      <c r="J347" s="128"/>
      <c r="K347" s="70"/>
      <c r="L347" s="70"/>
      <c r="M347" s="70"/>
      <c r="N347" s="201"/>
      <c r="O347" s="128"/>
      <c r="P347" s="70"/>
      <c r="Q347" s="70"/>
      <c r="R347" s="70"/>
    </row>
    <row r="348">
      <c r="A348" s="79"/>
      <c r="B348" s="164"/>
      <c r="C348" s="194"/>
      <c r="D348" s="194"/>
      <c r="E348" s="163"/>
      <c r="F348" s="128"/>
      <c r="G348" s="159"/>
      <c r="H348" s="128"/>
      <c r="I348" s="128"/>
      <c r="J348" s="128"/>
      <c r="K348" s="70"/>
      <c r="L348" s="70"/>
      <c r="M348" s="70"/>
      <c r="N348" s="201"/>
      <c r="O348" s="128"/>
      <c r="P348" s="70"/>
      <c r="Q348" s="70"/>
      <c r="R348" s="70"/>
    </row>
    <row r="349">
      <c r="A349" s="79"/>
      <c r="B349" s="164"/>
      <c r="C349" s="194"/>
      <c r="D349" s="194"/>
      <c r="E349" s="163"/>
      <c r="F349" s="128"/>
      <c r="G349" s="159"/>
      <c r="H349" s="128"/>
      <c r="I349" s="128"/>
      <c r="J349" s="128"/>
      <c r="K349" s="70"/>
      <c r="L349" s="70"/>
      <c r="M349" s="70"/>
      <c r="N349" s="201"/>
      <c r="O349" s="128"/>
      <c r="P349" s="70"/>
      <c r="Q349" s="70"/>
      <c r="R349" s="70"/>
    </row>
    <row r="350">
      <c r="A350" s="79"/>
      <c r="B350" s="164"/>
      <c r="C350" s="194"/>
      <c r="D350" s="194"/>
      <c r="E350" s="163"/>
      <c r="F350" s="128"/>
      <c r="G350" s="159"/>
      <c r="H350" s="128"/>
      <c r="I350" s="128"/>
      <c r="J350" s="128"/>
      <c r="K350" s="70"/>
      <c r="L350" s="70"/>
      <c r="M350" s="70"/>
      <c r="N350" s="201"/>
      <c r="O350" s="128"/>
      <c r="P350" s="70"/>
      <c r="Q350" s="70"/>
      <c r="R350" s="70"/>
    </row>
    <row r="351">
      <c r="A351" s="79"/>
      <c r="B351" s="164"/>
      <c r="C351" s="194"/>
      <c r="D351" s="194"/>
      <c r="E351" s="163"/>
      <c r="F351" s="128"/>
      <c r="G351" s="159"/>
      <c r="H351" s="128"/>
      <c r="I351" s="128"/>
      <c r="J351" s="128"/>
      <c r="K351" s="70"/>
      <c r="L351" s="70"/>
      <c r="M351" s="70"/>
      <c r="N351" s="201"/>
      <c r="O351" s="128"/>
      <c r="P351" s="70"/>
      <c r="Q351" s="70"/>
      <c r="R351" s="70"/>
    </row>
    <row r="352">
      <c r="A352" s="79"/>
      <c r="B352" s="164"/>
      <c r="C352" s="194"/>
      <c r="D352" s="194"/>
      <c r="E352" s="163"/>
      <c r="F352" s="128"/>
      <c r="G352" s="159"/>
      <c r="H352" s="128"/>
      <c r="I352" s="128"/>
      <c r="J352" s="128"/>
      <c r="K352" s="70"/>
      <c r="L352" s="70"/>
      <c r="M352" s="70"/>
      <c r="N352" s="201"/>
      <c r="O352" s="128"/>
      <c r="P352" s="70"/>
      <c r="Q352" s="70"/>
      <c r="R352" s="70"/>
    </row>
    <row r="353">
      <c r="A353" s="79"/>
      <c r="B353" s="164"/>
      <c r="C353" s="194"/>
      <c r="D353" s="194"/>
      <c r="E353" s="163"/>
      <c r="F353" s="128"/>
      <c r="G353" s="159"/>
      <c r="H353" s="128"/>
      <c r="I353" s="128"/>
      <c r="J353" s="128"/>
      <c r="K353" s="70"/>
      <c r="L353" s="70"/>
      <c r="M353" s="70"/>
      <c r="N353" s="201"/>
      <c r="O353" s="128"/>
      <c r="P353" s="70"/>
      <c r="Q353" s="70"/>
      <c r="R353" s="70"/>
    </row>
    <row r="354">
      <c r="A354" s="79"/>
      <c r="B354" s="164"/>
      <c r="C354" s="194"/>
      <c r="D354" s="194"/>
      <c r="E354" s="163"/>
      <c r="F354" s="128"/>
      <c r="G354" s="159"/>
      <c r="H354" s="128"/>
      <c r="I354" s="128"/>
      <c r="J354" s="128"/>
      <c r="K354" s="70"/>
      <c r="L354" s="70"/>
      <c r="M354" s="70"/>
      <c r="N354" s="201"/>
      <c r="O354" s="128"/>
      <c r="P354" s="70"/>
      <c r="Q354" s="70"/>
      <c r="R354" s="70"/>
    </row>
    <row r="355">
      <c r="A355" s="79"/>
      <c r="B355" s="164"/>
      <c r="C355" s="194"/>
      <c r="D355" s="194"/>
      <c r="E355" s="163"/>
      <c r="F355" s="128"/>
      <c r="G355" s="159"/>
      <c r="H355" s="128"/>
      <c r="I355" s="128"/>
      <c r="J355" s="128"/>
      <c r="K355" s="70"/>
      <c r="L355" s="70"/>
      <c r="M355" s="70"/>
      <c r="N355" s="201"/>
      <c r="O355" s="128"/>
      <c r="P355" s="70"/>
      <c r="Q355" s="70"/>
      <c r="R355" s="70"/>
    </row>
    <row r="356">
      <c r="A356" s="79"/>
      <c r="B356" s="164"/>
      <c r="C356" s="194"/>
      <c r="D356" s="194"/>
      <c r="E356" s="163"/>
      <c r="F356" s="128"/>
      <c r="G356" s="159"/>
      <c r="H356" s="128"/>
      <c r="I356" s="128"/>
      <c r="J356" s="128"/>
      <c r="K356" s="70"/>
      <c r="L356" s="70"/>
      <c r="M356" s="70"/>
      <c r="N356" s="201"/>
      <c r="O356" s="128"/>
      <c r="P356" s="70"/>
      <c r="Q356" s="70"/>
      <c r="R356" s="70"/>
    </row>
    <row r="357">
      <c r="A357" s="79"/>
      <c r="B357" s="164"/>
      <c r="C357" s="194"/>
      <c r="D357" s="194"/>
      <c r="E357" s="163"/>
      <c r="F357" s="128"/>
      <c r="G357" s="159"/>
      <c r="H357" s="128"/>
      <c r="I357" s="128"/>
      <c r="J357" s="128"/>
      <c r="K357" s="70"/>
      <c r="L357" s="70"/>
      <c r="M357" s="70"/>
      <c r="N357" s="201"/>
      <c r="O357" s="128"/>
      <c r="P357" s="70"/>
      <c r="Q357" s="70"/>
      <c r="R357" s="70"/>
    </row>
    <row r="358">
      <c r="A358" s="79"/>
      <c r="B358" s="164"/>
      <c r="C358" s="194"/>
      <c r="D358" s="194"/>
      <c r="E358" s="163"/>
      <c r="F358" s="128"/>
      <c r="G358" s="159"/>
      <c r="H358" s="128"/>
      <c r="I358" s="128"/>
      <c r="J358" s="128"/>
      <c r="K358" s="70"/>
      <c r="L358" s="70"/>
      <c r="M358" s="70"/>
      <c r="N358" s="201"/>
      <c r="O358" s="128"/>
      <c r="P358" s="70"/>
      <c r="Q358" s="70"/>
      <c r="R358" s="70"/>
    </row>
    <row r="359">
      <c r="A359" s="79"/>
      <c r="B359" s="164"/>
      <c r="C359" s="194"/>
      <c r="D359" s="194"/>
      <c r="E359" s="163"/>
      <c r="F359" s="128"/>
      <c r="G359" s="159"/>
      <c r="H359" s="128"/>
      <c r="I359" s="128"/>
      <c r="J359" s="128"/>
      <c r="K359" s="70"/>
      <c r="L359" s="70"/>
      <c r="M359" s="70"/>
      <c r="N359" s="201"/>
      <c r="O359" s="128"/>
      <c r="P359" s="70"/>
      <c r="Q359" s="70"/>
      <c r="R359" s="70"/>
    </row>
    <row r="360">
      <c r="A360" s="79"/>
      <c r="B360" s="164"/>
      <c r="C360" s="194"/>
      <c r="D360" s="194"/>
      <c r="E360" s="163"/>
      <c r="F360" s="128"/>
      <c r="G360" s="159"/>
      <c r="H360" s="128"/>
      <c r="I360" s="128"/>
      <c r="J360" s="128"/>
      <c r="K360" s="70"/>
      <c r="L360" s="70"/>
      <c r="M360" s="70"/>
      <c r="N360" s="201"/>
      <c r="O360" s="128"/>
      <c r="P360" s="70"/>
      <c r="Q360" s="70"/>
      <c r="R360" s="70"/>
    </row>
    <row r="361">
      <c r="A361" s="79"/>
      <c r="B361" s="164"/>
      <c r="C361" s="194"/>
      <c r="D361" s="194"/>
      <c r="E361" s="163"/>
      <c r="F361" s="128"/>
      <c r="G361" s="159"/>
      <c r="H361" s="128"/>
      <c r="I361" s="128"/>
      <c r="J361" s="128"/>
      <c r="K361" s="70"/>
      <c r="L361" s="70"/>
      <c r="M361" s="70"/>
      <c r="N361" s="201"/>
      <c r="O361" s="128"/>
      <c r="P361" s="70"/>
      <c r="Q361" s="70"/>
      <c r="R361" s="70"/>
    </row>
    <row r="362">
      <c r="A362" s="79"/>
      <c r="B362" s="164"/>
      <c r="C362" s="194"/>
      <c r="D362" s="194"/>
      <c r="E362" s="163"/>
      <c r="F362" s="128"/>
      <c r="G362" s="159"/>
      <c r="H362" s="128"/>
      <c r="I362" s="128"/>
      <c r="J362" s="128"/>
      <c r="K362" s="70"/>
      <c r="L362" s="70"/>
      <c r="M362" s="70"/>
      <c r="N362" s="201"/>
      <c r="O362" s="128"/>
      <c r="P362" s="70"/>
      <c r="Q362" s="70"/>
      <c r="R362" s="70"/>
    </row>
    <row r="363">
      <c r="A363" s="79"/>
      <c r="B363" s="164"/>
      <c r="C363" s="194"/>
      <c r="D363" s="194"/>
      <c r="E363" s="163"/>
      <c r="F363" s="128"/>
      <c r="G363" s="159"/>
      <c r="H363" s="128"/>
      <c r="I363" s="128"/>
      <c r="J363" s="128"/>
      <c r="K363" s="70"/>
      <c r="L363" s="70"/>
      <c r="M363" s="70"/>
      <c r="N363" s="201"/>
      <c r="O363" s="128"/>
      <c r="P363" s="70"/>
      <c r="Q363" s="70"/>
      <c r="R363" s="70"/>
    </row>
    <row r="364">
      <c r="A364" s="79"/>
      <c r="B364" s="164"/>
      <c r="C364" s="194"/>
      <c r="D364" s="194"/>
      <c r="E364" s="163"/>
      <c r="F364" s="128"/>
      <c r="G364" s="159"/>
      <c r="H364" s="128"/>
      <c r="I364" s="128"/>
      <c r="J364" s="128"/>
      <c r="K364" s="70"/>
      <c r="L364" s="70"/>
      <c r="M364" s="70"/>
      <c r="N364" s="201"/>
      <c r="O364" s="128"/>
      <c r="P364" s="70"/>
      <c r="Q364" s="70"/>
      <c r="R364" s="70"/>
    </row>
    <row r="365">
      <c r="A365" s="79"/>
      <c r="B365" s="164"/>
      <c r="C365" s="194"/>
      <c r="D365" s="194"/>
      <c r="E365" s="163"/>
      <c r="F365" s="128"/>
      <c r="G365" s="159"/>
      <c r="H365" s="128"/>
      <c r="I365" s="128"/>
      <c r="J365" s="128"/>
      <c r="K365" s="70"/>
      <c r="L365" s="70"/>
      <c r="M365" s="70"/>
      <c r="N365" s="201"/>
      <c r="O365" s="128"/>
      <c r="P365" s="70"/>
      <c r="Q365" s="70"/>
      <c r="R365" s="70"/>
    </row>
    <row r="366">
      <c r="A366" s="79"/>
      <c r="B366" s="164"/>
      <c r="C366" s="194"/>
      <c r="D366" s="194"/>
      <c r="E366" s="163"/>
      <c r="F366" s="128"/>
      <c r="G366" s="159"/>
      <c r="H366" s="128"/>
      <c r="I366" s="128"/>
      <c r="J366" s="128"/>
      <c r="K366" s="70"/>
      <c r="L366" s="70"/>
      <c r="M366" s="70"/>
      <c r="N366" s="201"/>
      <c r="O366" s="128"/>
      <c r="P366" s="70"/>
      <c r="Q366" s="70"/>
      <c r="R366" s="70"/>
    </row>
    <row r="367">
      <c r="A367" s="79"/>
      <c r="B367" s="164"/>
      <c r="C367" s="194"/>
      <c r="D367" s="194"/>
      <c r="E367" s="163"/>
      <c r="F367" s="128"/>
      <c r="G367" s="159"/>
      <c r="H367" s="128"/>
      <c r="I367" s="128"/>
      <c r="J367" s="128"/>
      <c r="K367" s="70"/>
      <c r="L367" s="70"/>
      <c r="M367" s="70"/>
      <c r="N367" s="201"/>
      <c r="O367" s="128"/>
      <c r="P367" s="70"/>
      <c r="Q367" s="70"/>
      <c r="R367" s="70"/>
    </row>
    <row r="368">
      <c r="A368" s="79"/>
      <c r="B368" s="164"/>
      <c r="C368" s="194"/>
      <c r="D368" s="194"/>
      <c r="E368" s="163"/>
      <c r="F368" s="128"/>
      <c r="G368" s="159"/>
      <c r="H368" s="128"/>
      <c r="I368" s="128"/>
      <c r="J368" s="128"/>
      <c r="K368" s="70"/>
      <c r="L368" s="70"/>
      <c r="M368" s="70"/>
      <c r="N368" s="201"/>
      <c r="O368" s="128"/>
      <c r="P368" s="70"/>
      <c r="Q368" s="70"/>
      <c r="R368" s="70"/>
    </row>
    <row r="369">
      <c r="A369" s="79"/>
      <c r="B369" s="164"/>
      <c r="C369" s="194"/>
      <c r="D369" s="194"/>
      <c r="E369" s="163"/>
      <c r="F369" s="128"/>
      <c r="G369" s="159"/>
      <c r="H369" s="128"/>
      <c r="I369" s="128"/>
      <c r="J369" s="128"/>
      <c r="K369" s="70"/>
      <c r="L369" s="70"/>
      <c r="M369" s="70"/>
      <c r="N369" s="201"/>
      <c r="O369" s="128"/>
      <c r="P369" s="70"/>
      <c r="Q369" s="70"/>
      <c r="R369" s="70"/>
    </row>
    <row r="370">
      <c r="A370" s="79"/>
      <c r="B370" s="164"/>
      <c r="C370" s="194"/>
      <c r="D370" s="194"/>
      <c r="E370" s="163"/>
      <c r="F370" s="128"/>
      <c r="G370" s="159"/>
      <c r="H370" s="128"/>
      <c r="I370" s="128"/>
      <c r="J370" s="128"/>
      <c r="K370" s="70"/>
      <c r="L370" s="70"/>
      <c r="M370" s="70"/>
      <c r="N370" s="201"/>
      <c r="O370" s="128"/>
      <c r="P370" s="70"/>
      <c r="Q370" s="70"/>
      <c r="R370" s="70"/>
    </row>
    <row r="371">
      <c r="A371" s="79"/>
      <c r="B371" s="164"/>
      <c r="C371" s="194"/>
      <c r="D371" s="194"/>
      <c r="E371" s="163"/>
      <c r="F371" s="128"/>
      <c r="G371" s="159"/>
      <c r="H371" s="128"/>
      <c r="I371" s="128"/>
      <c r="J371" s="128"/>
      <c r="K371" s="70"/>
      <c r="L371" s="70"/>
      <c r="M371" s="70"/>
      <c r="N371" s="201"/>
      <c r="O371" s="128"/>
      <c r="P371" s="70"/>
      <c r="Q371" s="70"/>
      <c r="R371" s="70"/>
    </row>
    <row r="372">
      <c r="A372" s="79"/>
      <c r="B372" s="164"/>
      <c r="C372" s="194"/>
      <c r="D372" s="194"/>
      <c r="E372" s="163"/>
      <c r="F372" s="128"/>
      <c r="G372" s="159"/>
      <c r="H372" s="128"/>
      <c r="I372" s="128"/>
      <c r="J372" s="128"/>
      <c r="K372" s="70"/>
      <c r="L372" s="70"/>
      <c r="M372" s="70"/>
      <c r="N372" s="201"/>
      <c r="O372" s="128"/>
      <c r="P372" s="70"/>
      <c r="Q372" s="70"/>
      <c r="R372" s="70"/>
    </row>
    <row r="373">
      <c r="A373" s="79"/>
      <c r="B373" s="164"/>
      <c r="C373" s="194"/>
      <c r="D373" s="194"/>
      <c r="E373" s="163"/>
      <c r="F373" s="128"/>
      <c r="G373" s="159"/>
      <c r="H373" s="128"/>
      <c r="I373" s="128"/>
      <c r="J373" s="128"/>
      <c r="K373" s="70"/>
      <c r="L373" s="70"/>
      <c r="M373" s="70"/>
      <c r="N373" s="201"/>
      <c r="O373" s="128"/>
      <c r="P373" s="70"/>
      <c r="Q373" s="70"/>
      <c r="R373" s="70"/>
    </row>
    <row r="374">
      <c r="A374" s="79"/>
      <c r="B374" s="164"/>
      <c r="C374" s="194"/>
      <c r="D374" s="194"/>
      <c r="E374" s="163"/>
      <c r="F374" s="128"/>
      <c r="G374" s="159"/>
      <c r="H374" s="128"/>
      <c r="I374" s="128"/>
      <c r="J374" s="128"/>
      <c r="K374" s="70"/>
      <c r="L374" s="70"/>
      <c r="M374" s="70"/>
      <c r="N374" s="201"/>
      <c r="O374" s="128"/>
      <c r="P374" s="70"/>
      <c r="Q374" s="70"/>
      <c r="R374" s="70"/>
    </row>
    <row r="375">
      <c r="A375" s="79"/>
      <c r="B375" s="164"/>
      <c r="C375" s="194"/>
      <c r="D375" s="194"/>
      <c r="E375" s="163"/>
      <c r="F375" s="128"/>
      <c r="G375" s="159"/>
      <c r="H375" s="128"/>
      <c r="I375" s="128"/>
      <c r="J375" s="128"/>
      <c r="K375" s="70"/>
      <c r="L375" s="70"/>
      <c r="M375" s="70"/>
      <c r="N375" s="201"/>
      <c r="O375" s="128"/>
      <c r="P375" s="70"/>
      <c r="Q375" s="70"/>
      <c r="R375" s="70"/>
    </row>
    <row r="376">
      <c r="A376" s="79"/>
      <c r="B376" s="164"/>
      <c r="C376" s="194"/>
      <c r="D376" s="194"/>
      <c r="E376" s="163"/>
      <c r="F376" s="128"/>
      <c r="G376" s="159"/>
      <c r="H376" s="128"/>
      <c r="I376" s="128"/>
      <c r="J376" s="128"/>
      <c r="K376" s="70"/>
      <c r="L376" s="70"/>
      <c r="M376" s="70"/>
      <c r="N376" s="201"/>
      <c r="O376" s="128"/>
      <c r="P376" s="70"/>
      <c r="Q376" s="70"/>
      <c r="R376" s="70"/>
    </row>
    <row r="377">
      <c r="A377" s="79"/>
      <c r="B377" s="164"/>
      <c r="C377" s="194"/>
      <c r="D377" s="194"/>
      <c r="E377" s="163"/>
      <c r="F377" s="128"/>
      <c r="G377" s="159"/>
      <c r="H377" s="128"/>
      <c r="I377" s="128"/>
      <c r="J377" s="128"/>
      <c r="K377" s="70"/>
      <c r="L377" s="70"/>
      <c r="M377" s="70"/>
      <c r="N377" s="201"/>
      <c r="O377" s="128"/>
      <c r="P377" s="70"/>
      <c r="Q377" s="70"/>
      <c r="R377" s="70"/>
    </row>
    <row r="378">
      <c r="A378" s="79"/>
      <c r="B378" s="164"/>
      <c r="C378" s="194"/>
      <c r="D378" s="194"/>
      <c r="E378" s="163"/>
      <c r="F378" s="128"/>
      <c r="G378" s="159"/>
      <c r="H378" s="128"/>
      <c r="I378" s="128"/>
      <c r="J378" s="128"/>
      <c r="K378" s="70"/>
      <c r="L378" s="70"/>
      <c r="M378" s="70"/>
      <c r="N378" s="201"/>
      <c r="O378" s="128"/>
      <c r="P378" s="70"/>
      <c r="Q378" s="70"/>
      <c r="R378" s="70"/>
    </row>
    <row r="379">
      <c r="A379" s="79"/>
      <c r="B379" s="164"/>
      <c r="C379" s="194"/>
      <c r="D379" s="194"/>
      <c r="E379" s="163"/>
      <c r="F379" s="128"/>
      <c r="G379" s="159"/>
      <c r="H379" s="128"/>
      <c r="I379" s="128"/>
      <c r="J379" s="128"/>
      <c r="K379" s="70"/>
      <c r="L379" s="70"/>
      <c r="M379" s="70"/>
      <c r="N379" s="201"/>
      <c r="O379" s="128"/>
      <c r="P379" s="70"/>
      <c r="Q379" s="70"/>
      <c r="R379" s="70"/>
    </row>
    <row r="380">
      <c r="A380" s="79"/>
      <c r="B380" s="164"/>
      <c r="C380" s="194"/>
      <c r="D380" s="194"/>
      <c r="E380" s="163"/>
      <c r="F380" s="128"/>
      <c r="G380" s="159"/>
      <c r="H380" s="128"/>
      <c r="I380" s="128"/>
      <c r="J380" s="128"/>
      <c r="K380" s="70"/>
      <c r="L380" s="70"/>
      <c r="M380" s="70"/>
      <c r="N380" s="201"/>
      <c r="O380" s="128"/>
      <c r="P380" s="70"/>
      <c r="Q380" s="70"/>
      <c r="R380" s="70"/>
    </row>
    <row r="381">
      <c r="A381" s="79"/>
      <c r="B381" s="164"/>
      <c r="C381" s="194"/>
      <c r="D381" s="194"/>
      <c r="E381" s="163"/>
      <c r="F381" s="128"/>
      <c r="G381" s="159"/>
      <c r="H381" s="128"/>
      <c r="I381" s="128"/>
      <c r="J381" s="128"/>
      <c r="K381" s="70"/>
      <c r="L381" s="70"/>
      <c r="M381" s="70"/>
      <c r="N381" s="201"/>
      <c r="O381" s="128"/>
      <c r="P381" s="70"/>
      <c r="Q381" s="70"/>
      <c r="R381" s="70"/>
    </row>
    <row r="382">
      <c r="A382" s="79"/>
      <c r="B382" s="164"/>
      <c r="C382" s="194"/>
      <c r="D382" s="194"/>
      <c r="E382" s="163"/>
      <c r="F382" s="128"/>
      <c r="G382" s="159"/>
      <c r="H382" s="128"/>
      <c r="I382" s="128"/>
      <c r="J382" s="128"/>
      <c r="K382" s="70"/>
      <c r="L382" s="70"/>
      <c r="M382" s="70"/>
      <c r="N382" s="201"/>
      <c r="O382" s="128"/>
      <c r="P382" s="70"/>
      <c r="Q382" s="70"/>
      <c r="R382" s="70"/>
    </row>
    <row r="383">
      <c r="A383" s="79"/>
      <c r="B383" s="164"/>
      <c r="C383" s="194"/>
      <c r="D383" s="194"/>
      <c r="E383" s="163"/>
      <c r="F383" s="128"/>
      <c r="G383" s="159"/>
      <c r="H383" s="128"/>
      <c r="I383" s="128"/>
      <c r="J383" s="128"/>
      <c r="K383" s="70"/>
      <c r="L383" s="70"/>
      <c r="M383" s="70"/>
      <c r="N383" s="201"/>
      <c r="O383" s="128"/>
      <c r="P383" s="70"/>
      <c r="Q383" s="70"/>
      <c r="R383" s="70"/>
    </row>
    <row r="384">
      <c r="A384" s="79"/>
      <c r="B384" s="164"/>
      <c r="C384" s="194"/>
      <c r="D384" s="194"/>
      <c r="E384" s="163"/>
      <c r="F384" s="128"/>
      <c r="G384" s="159"/>
      <c r="H384" s="128"/>
      <c r="I384" s="128"/>
      <c r="J384" s="128"/>
      <c r="K384" s="70"/>
      <c r="L384" s="70"/>
      <c r="M384" s="70"/>
      <c r="N384" s="201"/>
      <c r="O384" s="128"/>
      <c r="P384" s="70"/>
      <c r="Q384" s="70"/>
      <c r="R384" s="70"/>
    </row>
    <row r="385">
      <c r="A385" s="79"/>
      <c r="B385" s="164"/>
      <c r="C385" s="194"/>
      <c r="D385" s="194"/>
      <c r="E385" s="163"/>
      <c r="F385" s="128"/>
      <c r="G385" s="159"/>
      <c r="H385" s="128"/>
      <c r="I385" s="128"/>
      <c r="J385" s="128"/>
      <c r="K385" s="70"/>
      <c r="L385" s="70"/>
      <c r="M385" s="70"/>
      <c r="N385" s="201"/>
      <c r="O385" s="128"/>
      <c r="P385" s="70"/>
      <c r="Q385" s="70"/>
      <c r="R385" s="70"/>
    </row>
    <row r="386">
      <c r="A386" s="79"/>
      <c r="B386" s="164"/>
      <c r="C386" s="194"/>
      <c r="D386" s="194"/>
      <c r="E386" s="163"/>
      <c r="F386" s="128"/>
      <c r="G386" s="159"/>
      <c r="H386" s="128"/>
      <c r="I386" s="128"/>
      <c r="J386" s="128"/>
      <c r="K386" s="70"/>
      <c r="L386" s="70"/>
      <c r="M386" s="70"/>
      <c r="N386" s="201"/>
      <c r="O386" s="128"/>
      <c r="P386" s="70"/>
      <c r="Q386" s="70"/>
      <c r="R386" s="70"/>
    </row>
    <row r="387">
      <c r="A387" s="79"/>
      <c r="B387" s="164"/>
      <c r="C387" s="194"/>
      <c r="D387" s="194"/>
      <c r="E387" s="163"/>
      <c r="F387" s="128"/>
      <c r="G387" s="159"/>
      <c r="H387" s="128"/>
      <c r="I387" s="128"/>
      <c r="J387" s="128"/>
      <c r="K387" s="70"/>
      <c r="L387" s="70"/>
      <c r="M387" s="70"/>
      <c r="N387" s="201"/>
      <c r="O387" s="128"/>
      <c r="P387" s="70"/>
      <c r="Q387" s="70"/>
      <c r="R387" s="70"/>
    </row>
    <row r="388">
      <c r="A388" s="79"/>
      <c r="B388" s="164"/>
      <c r="C388" s="194"/>
      <c r="D388" s="194"/>
      <c r="E388" s="163"/>
      <c r="F388" s="128"/>
      <c r="G388" s="159"/>
      <c r="H388" s="128"/>
      <c r="I388" s="128"/>
      <c r="J388" s="128"/>
      <c r="K388" s="70"/>
      <c r="L388" s="70"/>
      <c r="M388" s="70"/>
      <c r="N388" s="201"/>
      <c r="O388" s="128"/>
      <c r="P388" s="70"/>
      <c r="Q388" s="70"/>
      <c r="R388" s="70"/>
    </row>
    <row r="389">
      <c r="A389" s="79"/>
      <c r="B389" s="164"/>
      <c r="C389" s="194"/>
      <c r="D389" s="194"/>
      <c r="E389" s="163"/>
      <c r="F389" s="128"/>
      <c r="G389" s="159"/>
      <c r="H389" s="128"/>
      <c r="I389" s="128"/>
      <c r="J389" s="128"/>
      <c r="K389" s="70"/>
      <c r="L389" s="70"/>
      <c r="M389" s="70"/>
      <c r="N389" s="201"/>
      <c r="O389" s="128"/>
      <c r="P389" s="70"/>
      <c r="Q389" s="70"/>
      <c r="R389" s="70"/>
    </row>
    <row r="390">
      <c r="A390" s="79"/>
      <c r="B390" s="164"/>
      <c r="C390" s="194"/>
      <c r="D390" s="194"/>
      <c r="E390" s="163"/>
      <c r="F390" s="128"/>
      <c r="G390" s="159"/>
      <c r="H390" s="128"/>
      <c r="I390" s="128"/>
      <c r="J390" s="128"/>
      <c r="K390" s="70"/>
      <c r="L390" s="70"/>
      <c r="M390" s="70"/>
      <c r="N390" s="201"/>
      <c r="O390" s="128"/>
      <c r="P390" s="70"/>
      <c r="Q390" s="70"/>
      <c r="R390" s="70"/>
    </row>
    <row r="391">
      <c r="A391" s="79"/>
      <c r="B391" s="164"/>
      <c r="C391" s="194"/>
      <c r="D391" s="194"/>
      <c r="E391" s="163"/>
      <c r="F391" s="128"/>
      <c r="G391" s="159"/>
      <c r="H391" s="128"/>
      <c r="I391" s="128"/>
      <c r="J391" s="128"/>
      <c r="K391" s="70"/>
      <c r="L391" s="70"/>
      <c r="M391" s="70"/>
      <c r="N391" s="201"/>
      <c r="O391" s="128"/>
      <c r="P391" s="70"/>
      <c r="Q391" s="70"/>
      <c r="R391" s="70"/>
    </row>
    <row r="392">
      <c r="A392" s="79"/>
      <c r="B392" s="164"/>
      <c r="C392" s="194"/>
      <c r="D392" s="194"/>
      <c r="E392" s="163"/>
      <c r="F392" s="128"/>
      <c r="G392" s="159"/>
      <c r="H392" s="128"/>
      <c r="I392" s="128"/>
      <c r="J392" s="128"/>
      <c r="K392" s="70"/>
      <c r="L392" s="70"/>
      <c r="M392" s="70"/>
      <c r="N392" s="201"/>
      <c r="O392" s="128"/>
      <c r="P392" s="70"/>
      <c r="Q392" s="70"/>
      <c r="R392" s="70"/>
    </row>
    <row r="393">
      <c r="A393" s="79"/>
      <c r="B393" s="164"/>
      <c r="C393" s="194"/>
      <c r="D393" s="194"/>
      <c r="E393" s="163"/>
      <c r="F393" s="128"/>
      <c r="G393" s="159"/>
      <c r="H393" s="128"/>
      <c r="I393" s="128"/>
      <c r="J393" s="128"/>
      <c r="K393" s="70"/>
      <c r="L393" s="70"/>
      <c r="M393" s="70"/>
      <c r="N393" s="201"/>
      <c r="O393" s="128"/>
      <c r="P393" s="70"/>
      <c r="Q393" s="70"/>
      <c r="R393" s="70"/>
    </row>
    <row r="394">
      <c r="A394" s="79"/>
      <c r="B394" s="164"/>
      <c r="C394" s="194"/>
      <c r="D394" s="194"/>
      <c r="E394" s="163"/>
      <c r="F394" s="128"/>
      <c r="G394" s="159"/>
      <c r="H394" s="128"/>
      <c r="I394" s="128"/>
      <c r="J394" s="128"/>
      <c r="K394" s="70"/>
      <c r="L394" s="70"/>
      <c r="M394" s="70"/>
      <c r="N394" s="201"/>
      <c r="O394" s="128"/>
      <c r="P394" s="70"/>
      <c r="Q394" s="70"/>
      <c r="R394" s="70"/>
    </row>
    <row r="395">
      <c r="A395" s="79"/>
      <c r="B395" s="164"/>
      <c r="C395" s="194"/>
      <c r="D395" s="194"/>
      <c r="E395" s="163"/>
      <c r="F395" s="128"/>
      <c r="G395" s="159"/>
      <c r="H395" s="128"/>
      <c r="I395" s="128"/>
      <c r="J395" s="128"/>
      <c r="K395" s="70"/>
      <c r="L395" s="70"/>
      <c r="M395" s="70"/>
      <c r="N395" s="201"/>
      <c r="O395" s="128"/>
      <c r="P395" s="70"/>
      <c r="Q395" s="70"/>
      <c r="R395" s="70"/>
    </row>
    <row r="396">
      <c r="A396" s="79"/>
      <c r="B396" s="164"/>
      <c r="C396" s="194"/>
      <c r="D396" s="194"/>
      <c r="E396" s="163"/>
      <c r="F396" s="128"/>
      <c r="G396" s="159"/>
      <c r="H396" s="128"/>
      <c r="I396" s="128"/>
      <c r="J396" s="128"/>
      <c r="K396" s="70"/>
      <c r="L396" s="70"/>
      <c r="M396" s="70"/>
      <c r="N396" s="201"/>
      <c r="O396" s="128"/>
      <c r="P396" s="70"/>
      <c r="Q396" s="70"/>
      <c r="R396" s="70"/>
    </row>
    <row r="397">
      <c r="A397" s="79"/>
      <c r="B397" s="164"/>
      <c r="C397" s="194"/>
      <c r="D397" s="194"/>
      <c r="E397" s="163"/>
      <c r="F397" s="128"/>
      <c r="G397" s="159"/>
      <c r="H397" s="128"/>
      <c r="I397" s="128"/>
      <c r="J397" s="128"/>
      <c r="K397" s="70"/>
      <c r="L397" s="70"/>
      <c r="M397" s="70"/>
      <c r="N397" s="201"/>
      <c r="O397" s="128"/>
      <c r="P397" s="70"/>
      <c r="Q397" s="70"/>
      <c r="R397" s="70"/>
    </row>
    <row r="398">
      <c r="A398" s="79"/>
      <c r="B398" s="164"/>
      <c r="C398" s="194"/>
      <c r="D398" s="194"/>
      <c r="E398" s="163"/>
      <c r="F398" s="128"/>
      <c r="G398" s="159"/>
      <c r="H398" s="128"/>
      <c r="I398" s="128"/>
      <c r="J398" s="128"/>
      <c r="K398" s="70"/>
      <c r="L398" s="70"/>
      <c r="M398" s="70"/>
      <c r="N398" s="201"/>
      <c r="O398" s="128"/>
      <c r="P398" s="70"/>
      <c r="Q398" s="70"/>
      <c r="R398" s="70"/>
    </row>
    <row r="399">
      <c r="A399" s="79"/>
      <c r="B399" s="164"/>
      <c r="C399" s="194"/>
      <c r="D399" s="194"/>
      <c r="E399" s="163"/>
      <c r="F399" s="128"/>
      <c r="G399" s="159"/>
      <c r="H399" s="128"/>
      <c r="I399" s="128"/>
      <c r="J399" s="128"/>
      <c r="K399" s="70"/>
      <c r="L399" s="70"/>
      <c r="M399" s="70"/>
      <c r="N399" s="201"/>
      <c r="O399" s="128"/>
      <c r="P399" s="70"/>
      <c r="Q399" s="70"/>
      <c r="R399" s="70"/>
    </row>
    <row r="400">
      <c r="A400" s="79"/>
      <c r="B400" s="164"/>
      <c r="C400" s="194"/>
      <c r="D400" s="194"/>
      <c r="E400" s="163"/>
      <c r="F400" s="128"/>
      <c r="G400" s="159"/>
      <c r="H400" s="128"/>
      <c r="I400" s="128"/>
      <c r="J400" s="128"/>
      <c r="K400" s="70"/>
      <c r="L400" s="70"/>
      <c r="M400" s="70"/>
      <c r="N400" s="201"/>
      <c r="O400" s="128"/>
      <c r="P400" s="70"/>
      <c r="Q400" s="70"/>
      <c r="R400" s="70"/>
    </row>
    <row r="401">
      <c r="A401" s="79"/>
      <c r="B401" s="164"/>
      <c r="C401" s="194"/>
      <c r="D401" s="194"/>
      <c r="E401" s="163"/>
      <c r="F401" s="128"/>
      <c r="G401" s="159"/>
      <c r="H401" s="128"/>
      <c r="I401" s="128"/>
      <c r="J401" s="128"/>
      <c r="K401" s="70"/>
      <c r="L401" s="70"/>
      <c r="M401" s="70"/>
      <c r="N401" s="201"/>
      <c r="O401" s="128"/>
      <c r="P401" s="70"/>
      <c r="Q401" s="70"/>
      <c r="R401" s="70"/>
    </row>
    <row r="402">
      <c r="A402" s="79"/>
      <c r="B402" s="164"/>
      <c r="C402" s="194"/>
      <c r="D402" s="194"/>
      <c r="E402" s="163"/>
      <c r="F402" s="128"/>
      <c r="G402" s="159"/>
      <c r="H402" s="128"/>
      <c r="I402" s="128"/>
      <c r="J402" s="128"/>
      <c r="K402" s="70"/>
      <c r="L402" s="70"/>
      <c r="M402" s="70"/>
      <c r="N402" s="201"/>
      <c r="O402" s="128"/>
      <c r="P402" s="70"/>
      <c r="Q402" s="70"/>
      <c r="R402" s="70"/>
    </row>
    <row r="403">
      <c r="A403" s="79"/>
      <c r="B403" s="164"/>
      <c r="C403" s="194"/>
      <c r="D403" s="194"/>
      <c r="E403" s="163"/>
      <c r="F403" s="128"/>
      <c r="G403" s="159"/>
      <c r="H403" s="128"/>
      <c r="I403" s="128"/>
      <c r="J403" s="128"/>
      <c r="K403" s="70"/>
      <c r="L403" s="70"/>
      <c r="M403" s="70"/>
      <c r="N403" s="201"/>
      <c r="O403" s="128"/>
      <c r="P403" s="70"/>
      <c r="Q403" s="70"/>
      <c r="R403" s="70"/>
    </row>
    <row r="404">
      <c r="A404" s="79"/>
      <c r="B404" s="164"/>
      <c r="C404" s="194"/>
      <c r="D404" s="194"/>
      <c r="E404" s="163"/>
      <c r="F404" s="128"/>
      <c r="G404" s="159"/>
      <c r="H404" s="128"/>
      <c r="I404" s="128"/>
      <c r="J404" s="128"/>
      <c r="K404" s="70"/>
      <c r="L404" s="70"/>
      <c r="M404" s="70"/>
      <c r="N404" s="201"/>
      <c r="O404" s="128"/>
      <c r="P404" s="70"/>
      <c r="Q404" s="70"/>
      <c r="R404" s="70"/>
    </row>
    <row r="405">
      <c r="A405" s="79"/>
      <c r="B405" s="164"/>
      <c r="C405" s="194"/>
      <c r="D405" s="194"/>
      <c r="E405" s="163"/>
      <c r="F405" s="128"/>
      <c r="G405" s="159"/>
      <c r="H405" s="128"/>
      <c r="I405" s="128"/>
      <c r="J405" s="128"/>
      <c r="K405" s="70"/>
      <c r="L405" s="70"/>
      <c r="M405" s="70"/>
      <c r="N405" s="201"/>
      <c r="O405" s="128"/>
      <c r="P405" s="70"/>
      <c r="Q405" s="70"/>
      <c r="R405" s="70"/>
    </row>
    <row r="406">
      <c r="A406" s="79"/>
      <c r="B406" s="164"/>
      <c r="C406" s="194"/>
      <c r="D406" s="194"/>
      <c r="E406" s="163"/>
      <c r="F406" s="128"/>
      <c r="G406" s="159"/>
      <c r="H406" s="128"/>
      <c r="I406" s="128"/>
      <c r="J406" s="128"/>
      <c r="K406" s="70"/>
      <c r="L406" s="70"/>
      <c r="M406" s="70"/>
      <c r="N406" s="201"/>
      <c r="O406" s="128"/>
      <c r="P406" s="70"/>
      <c r="Q406" s="70"/>
      <c r="R406" s="70"/>
    </row>
    <row r="407">
      <c r="A407" s="79"/>
      <c r="B407" s="164"/>
      <c r="C407" s="194"/>
      <c r="D407" s="194"/>
      <c r="E407" s="163"/>
      <c r="F407" s="128"/>
      <c r="G407" s="159"/>
      <c r="H407" s="128"/>
      <c r="I407" s="128"/>
      <c r="J407" s="128"/>
      <c r="K407" s="70"/>
      <c r="L407" s="70"/>
      <c r="M407" s="70"/>
      <c r="N407" s="201"/>
      <c r="O407" s="128"/>
      <c r="P407" s="70"/>
      <c r="Q407" s="70"/>
      <c r="R407" s="70"/>
    </row>
    <row r="408">
      <c r="A408" s="79"/>
      <c r="B408" s="164"/>
      <c r="C408" s="194"/>
      <c r="D408" s="194"/>
      <c r="E408" s="163"/>
      <c r="F408" s="128"/>
      <c r="G408" s="159"/>
      <c r="H408" s="128"/>
      <c r="I408" s="128"/>
      <c r="J408" s="128"/>
      <c r="K408" s="70"/>
      <c r="L408" s="70"/>
      <c r="M408" s="70"/>
      <c r="N408" s="201"/>
      <c r="O408" s="128"/>
      <c r="P408" s="70"/>
      <c r="Q408" s="70"/>
      <c r="R408" s="70"/>
    </row>
    <row r="409">
      <c r="A409" s="79"/>
      <c r="B409" s="164"/>
      <c r="C409" s="194"/>
      <c r="D409" s="194"/>
      <c r="E409" s="163"/>
      <c r="F409" s="128"/>
      <c r="G409" s="159"/>
      <c r="H409" s="128"/>
      <c r="I409" s="128"/>
      <c r="J409" s="128"/>
      <c r="K409" s="70"/>
      <c r="L409" s="70"/>
      <c r="M409" s="70"/>
      <c r="N409" s="201"/>
      <c r="O409" s="128"/>
      <c r="P409" s="70"/>
      <c r="Q409" s="70"/>
      <c r="R409" s="70"/>
    </row>
    <row r="410">
      <c r="A410" s="79"/>
      <c r="B410" s="164"/>
      <c r="C410" s="194"/>
      <c r="D410" s="194"/>
      <c r="E410" s="163"/>
      <c r="F410" s="128"/>
      <c r="G410" s="159"/>
      <c r="H410" s="128"/>
      <c r="I410" s="128"/>
      <c r="J410" s="128"/>
      <c r="K410" s="70"/>
      <c r="L410" s="70"/>
      <c r="M410" s="70"/>
      <c r="N410" s="201"/>
      <c r="O410" s="128"/>
      <c r="P410" s="70"/>
      <c r="Q410" s="70"/>
      <c r="R410" s="70"/>
    </row>
    <row r="411">
      <c r="A411" s="79"/>
      <c r="B411" s="164"/>
      <c r="C411" s="194"/>
      <c r="D411" s="194"/>
      <c r="E411" s="163"/>
      <c r="F411" s="128"/>
      <c r="G411" s="159"/>
      <c r="H411" s="128"/>
      <c r="I411" s="128"/>
      <c r="J411" s="128"/>
      <c r="K411" s="70"/>
      <c r="L411" s="70"/>
      <c r="M411" s="70"/>
      <c r="N411" s="201"/>
      <c r="O411" s="128"/>
      <c r="P411" s="70"/>
      <c r="Q411" s="70"/>
      <c r="R411" s="70"/>
    </row>
    <row r="412">
      <c r="A412" s="79"/>
      <c r="B412" s="164"/>
      <c r="C412" s="194"/>
      <c r="D412" s="194"/>
      <c r="E412" s="163"/>
      <c r="F412" s="128"/>
      <c r="G412" s="159"/>
      <c r="H412" s="128"/>
      <c r="I412" s="128"/>
      <c r="J412" s="128"/>
      <c r="K412" s="70"/>
      <c r="L412" s="70"/>
      <c r="M412" s="70"/>
      <c r="N412" s="201"/>
      <c r="O412" s="128"/>
      <c r="P412" s="70"/>
      <c r="Q412" s="70"/>
      <c r="R412" s="70"/>
    </row>
    <row r="413">
      <c r="A413" s="79"/>
      <c r="B413" s="164"/>
      <c r="C413" s="194"/>
      <c r="D413" s="194"/>
      <c r="E413" s="163"/>
      <c r="F413" s="128"/>
      <c r="G413" s="159"/>
      <c r="H413" s="128"/>
      <c r="I413" s="128"/>
      <c r="J413" s="128"/>
      <c r="K413" s="70"/>
      <c r="L413" s="70"/>
      <c r="M413" s="70"/>
      <c r="N413" s="201"/>
      <c r="O413" s="128"/>
      <c r="P413" s="70"/>
      <c r="Q413" s="70"/>
      <c r="R413" s="70"/>
    </row>
    <row r="414">
      <c r="A414" s="79"/>
      <c r="B414" s="164"/>
      <c r="C414" s="194"/>
      <c r="D414" s="194"/>
      <c r="E414" s="163"/>
      <c r="F414" s="128"/>
      <c r="G414" s="159"/>
      <c r="H414" s="128"/>
      <c r="I414" s="128"/>
      <c r="J414" s="128"/>
      <c r="K414" s="70"/>
      <c r="L414" s="70"/>
      <c r="M414" s="70"/>
      <c r="N414" s="201"/>
      <c r="O414" s="128"/>
      <c r="P414" s="70"/>
      <c r="Q414" s="70"/>
      <c r="R414" s="70"/>
    </row>
    <row r="415">
      <c r="A415" s="79"/>
      <c r="B415" s="164"/>
      <c r="C415" s="194"/>
      <c r="D415" s="194"/>
      <c r="E415" s="163"/>
      <c r="F415" s="128"/>
      <c r="G415" s="159"/>
      <c r="H415" s="128"/>
      <c r="I415" s="128"/>
      <c r="J415" s="128"/>
      <c r="K415" s="70"/>
      <c r="L415" s="70"/>
      <c r="M415" s="70"/>
      <c r="N415" s="201"/>
      <c r="O415" s="128"/>
      <c r="P415" s="70"/>
      <c r="Q415" s="70"/>
      <c r="R415" s="70"/>
    </row>
    <row r="416">
      <c r="A416" s="79"/>
      <c r="B416" s="164"/>
      <c r="C416" s="194"/>
      <c r="D416" s="194"/>
      <c r="E416" s="163"/>
      <c r="F416" s="128"/>
      <c r="G416" s="159"/>
      <c r="H416" s="128"/>
      <c r="I416" s="128"/>
      <c r="J416" s="128"/>
      <c r="K416" s="70"/>
      <c r="L416" s="70"/>
      <c r="M416" s="70"/>
      <c r="N416" s="201"/>
      <c r="O416" s="128"/>
      <c r="P416" s="70"/>
      <c r="Q416" s="70"/>
      <c r="R416" s="70"/>
    </row>
    <row r="417">
      <c r="A417" s="79"/>
      <c r="B417" s="164"/>
      <c r="C417" s="194"/>
      <c r="D417" s="194"/>
      <c r="E417" s="163"/>
      <c r="F417" s="128"/>
      <c r="G417" s="159"/>
      <c r="H417" s="128"/>
      <c r="I417" s="128"/>
      <c r="J417" s="128"/>
      <c r="K417" s="70"/>
      <c r="L417" s="70"/>
      <c r="M417" s="70"/>
      <c r="N417" s="201"/>
      <c r="O417" s="128"/>
      <c r="P417" s="70"/>
      <c r="Q417" s="70"/>
      <c r="R417" s="70"/>
    </row>
    <row r="418">
      <c r="A418" s="79"/>
      <c r="B418" s="164"/>
      <c r="C418" s="194"/>
      <c r="D418" s="194"/>
      <c r="E418" s="163"/>
      <c r="F418" s="128"/>
      <c r="G418" s="159"/>
      <c r="H418" s="128"/>
      <c r="I418" s="128"/>
      <c r="J418" s="128"/>
      <c r="K418" s="70"/>
      <c r="L418" s="70"/>
      <c r="M418" s="70"/>
      <c r="N418" s="201"/>
      <c r="O418" s="128"/>
      <c r="P418" s="70"/>
      <c r="Q418" s="70"/>
      <c r="R418" s="70"/>
    </row>
    <row r="419">
      <c r="A419" s="79"/>
      <c r="B419" s="164"/>
      <c r="C419" s="194"/>
      <c r="D419" s="194"/>
      <c r="E419" s="163"/>
      <c r="F419" s="128"/>
      <c r="G419" s="159"/>
      <c r="H419" s="128"/>
      <c r="I419" s="128"/>
      <c r="J419" s="128"/>
      <c r="K419" s="70"/>
      <c r="L419" s="70"/>
      <c r="M419" s="70"/>
      <c r="N419" s="201"/>
      <c r="O419" s="128"/>
      <c r="P419" s="70"/>
      <c r="Q419" s="70"/>
      <c r="R419" s="70"/>
    </row>
    <row r="420">
      <c r="A420" s="79"/>
      <c r="B420" s="164"/>
      <c r="C420" s="194"/>
      <c r="D420" s="194"/>
      <c r="E420" s="163"/>
      <c r="F420" s="128"/>
      <c r="G420" s="159"/>
      <c r="H420" s="128"/>
      <c r="I420" s="128"/>
      <c r="J420" s="128"/>
      <c r="K420" s="70"/>
      <c r="L420" s="70"/>
      <c r="M420" s="70"/>
      <c r="N420" s="201"/>
      <c r="O420" s="128"/>
      <c r="P420" s="70"/>
      <c r="Q420" s="70"/>
      <c r="R420" s="70"/>
    </row>
    <row r="421">
      <c r="A421" s="79"/>
      <c r="B421" s="164"/>
      <c r="C421" s="194"/>
      <c r="D421" s="194"/>
      <c r="E421" s="163"/>
      <c r="F421" s="128"/>
      <c r="G421" s="159"/>
      <c r="H421" s="128"/>
      <c r="I421" s="128"/>
      <c r="J421" s="128"/>
      <c r="K421" s="70"/>
      <c r="L421" s="70"/>
      <c r="M421" s="70"/>
      <c r="N421" s="201"/>
      <c r="O421" s="128"/>
      <c r="P421" s="70"/>
      <c r="Q421" s="70"/>
      <c r="R421" s="70"/>
    </row>
    <row r="422">
      <c r="A422" s="79"/>
      <c r="B422" s="164"/>
      <c r="C422" s="194"/>
      <c r="D422" s="194"/>
      <c r="E422" s="163"/>
      <c r="F422" s="128"/>
      <c r="G422" s="159"/>
      <c r="H422" s="128"/>
      <c r="I422" s="128"/>
      <c r="J422" s="128"/>
      <c r="K422" s="70"/>
      <c r="L422" s="70"/>
      <c r="M422" s="70"/>
      <c r="N422" s="201"/>
      <c r="O422" s="128"/>
      <c r="P422" s="70"/>
      <c r="Q422" s="70"/>
      <c r="R422" s="70"/>
    </row>
    <row r="423">
      <c r="A423" s="79"/>
      <c r="B423" s="164"/>
      <c r="C423" s="194"/>
      <c r="D423" s="194"/>
      <c r="E423" s="163"/>
      <c r="F423" s="128"/>
      <c r="G423" s="159"/>
      <c r="H423" s="128"/>
      <c r="I423" s="128"/>
      <c r="J423" s="128"/>
      <c r="K423" s="70"/>
      <c r="L423" s="70"/>
      <c r="M423" s="70"/>
      <c r="N423" s="201"/>
      <c r="O423" s="128"/>
      <c r="P423" s="70"/>
      <c r="Q423" s="70"/>
      <c r="R423" s="70"/>
    </row>
    <row r="424">
      <c r="A424" s="79"/>
      <c r="B424" s="164"/>
      <c r="C424" s="194"/>
      <c r="D424" s="194"/>
      <c r="E424" s="163"/>
      <c r="F424" s="128"/>
      <c r="G424" s="159"/>
      <c r="H424" s="128"/>
      <c r="I424" s="128"/>
      <c r="J424" s="128"/>
      <c r="K424" s="70"/>
      <c r="L424" s="70"/>
      <c r="M424" s="70"/>
      <c r="N424" s="201"/>
      <c r="O424" s="128"/>
      <c r="P424" s="70"/>
      <c r="Q424" s="70"/>
      <c r="R424" s="70"/>
    </row>
    <row r="425">
      <c r="A425" s="79"/>
      <c r="B425" s="164"/>
      <c r="C425" s="194"/>
      <c r="D425" s="194"/>
      <c r="E425" s="163"/>
      <c r="F425" s="128"/>
      <c r="G425" s="159"/>
      <c r="H425" s="128"/>
      <c r="I425" s="128"/>
      <c r="J425" s="128"/>
      <c r="K425" s="70"/>
      <c r="L425" s="70"/>
      <c r="M425" s="70"/>
      <c r="N425" s="201"/>
      <c r="O425" s="128"/>
      <c r="P425" s="70"/>
      <c r="Q425" s="70"/>
      <c r="R425" s="70"/>
    </row>
    <row r="426">
      <c r="A426" s="79"/>
      <c r="B426" s="164"/>
      <c r="C426" s="194"/>
      <c r="D426" s="194"/>
      <c r="E426" s="163"/>
      <c r="F426" s="128"/>
      <c r="G426" s="159"/>
      <c r="H426" s="128"/>
      <c r="I426" s="128"/>
      <c r="J426" s="128"/>
      <c r="K426" s="70"/>
      <c r="L426" s="70"/>
      <c r="M426" s="70"/>
      <c r="N426" s="201"/>
      <c r="O426" s="128"/>
      <c r="P426" s="70"/>
      <c r="Q426" s="70"/>
      <c r="R426" s="70"/>
    </row>
    <row r="427">
      <c r="A427" s="79"/>
      <c r="B427" s="164"/>
      <c r="C427" s="194"/>
      <c r="D427" s="194"/>
      <c r="E427" s="163"/>
      <c r="F427" s="128"/>
      <c r="G427" s="159"/>
      <c r="H427" s="128"/>
      <c r="I427" s="128"/>
      <c r="J427" s="128"/>
      <c r="K427" s="70"/>
      <c r="L427" s="70"/>
      <c r="M427" s="70"/>
      <c r="N427" s="201"/>
      <c r="O427" s="128"/>
      <c r="P427" s="70"/>
      <c r="Q427" s="70"/>
      <c r="R427" s="70"/>
    </row>
    <row r="428">
      <c r="A428" s="79"/>
      <c r="B428" s="164"/>
      <c r="C428" s="194"/>
      <c r="D428" s="194"/>
      <c r="E428" s="163"/>
      <c r="F428" s="128"/>
      <c r="G428" s="159"/>
      <c r="H428" s="128"/>
      <c r="I428" s="128"/>
      <c r="J428" s="128"/>
      <c r="K428" s="70"/>
      <c r="L428" s="70"/>
      <c r="M428" s="70"/>
      <c r="N428" s="201"/>
      <c r="O428" s="128"/>
      <c r="P428" s="70"/>
      <c r="Q428" s="70"/>
      <c r="R428" s="70"/>
    </row>
    <row r="429">
      <c r="A429" s="79"/>
      <c r="B429" s="164"/>
      <c r="C429" s="194"/>
      <c r="D429" s="194"/>
      <c r="E429" s="163"/>
      <c r="F429" s="128"/>
      <c r="G429" s="159"/>
      <c r="H429" s="128"/>
      <c r="I429" s="128"/>
      <c r="J429" s="128"/>
      <c r="K429" s="70"/>
      <c r="L429" s="70"/>
      <c r="M429" s="70"/>
      <c r="N429" s="201"/>
      <c r="O429" s="128"/>
      <c r="P429" s="70"/>
      <c r="Q429" s="70"/>
      <c r="R429" s="70"/>
    </row>
    <row r="430">
      <c r="A430" s="79"/>
      <c r="B430" s="164"/>
      <c r="C430" s="194"/>
      <c r="D430" s="194"/>
      <c r="E430" s="163"/>
      <c r="F430" s="128"/>
      <c r="G430" s="159"/>
      <c r="H430" s="128"/>
      <c r="I430" s="128"/>
      <c r="J430" s="128"/>
      <c r="K430" s="70"/>
      <c r="L430" s="70"/>
      <c r="M430" s="70"/>
      <c r="N430" s="201"/>
      <c r="O430" s="128"/>
      <c r="P430" s="70"/>
      <c r="Q430" s="70"/>
      <c r="R430" s="70"/>
    </row>
    <row r="431">
      <c r="A431" s="79"/>
      <c r="B431" s="164"/>
      <c r="C431" s="194"/>
      <c r="D431" s="194"/>
      <c r="E431" s="163"/>
      <c r="F431" s="128"/>
      <c r="G431" s="159"/>
      <c r="H431" s="128"/>
      <c r="I431" s="128"/>
      <c r="J431" s="128"/>
      <c r="K431" s="70"/>
      <c r="L431" s="70"/>
      <c r="M431" s="70"/>
      <c r="N431" s="201"/>
      <c r="O431" s="128"/>
      <c r="P431" s="70"/>
      <c r="Q431" s="70"/>
      <c r="R431" s="70"/>
    </row>
    <row r="432">
      <c r="A432" s="79"/>
      <c r="B432" s="164"/>
      <c r="C432" s="194"/>
      <c r="D432" s="194"/>
      <c r="E432" s="163"/>
      <c r="F432" s="128"/>
      <c r="G432" s="159"/>
      <c r="H432" s="128"/>
      <c r="I432" s="128"/>
      <c r="J432" s="128"/>
      <c r="K432" s="70"/>
      <c r="L432" s="70"/>
      <c r="M432" s="70"/>
      <c r="N432" s="201"/>
      <c r="O432" s="128"/>
      <c r="P432" s="70"/>
      <c r="Q432" s="70"/>
      <c r="R432" s="70"/>
    </row>
    <row r="433">
      <c r="A433" s="79"/>
      <c r="B433" s="164"/>
      <c r="C433" s="194"/>
      <c r="D433" s="194"/>
      <c r="E433" s="163"/>
      <c r="F433" s="128"/>
      <c r="G433" s="159"/>
      <c r="H433" s="128"/>
      <c r="I433" s="128"/>
      <c r="J433" s="128"/>
      <c r="K433" s="70"/>
      <c r="L433" s="70"/>
      <c r="M433" s="70"/>
      <c r="N433" s="201"/>
      <c r="O433" s="128"/>
      <c r="P433" s="70"/>
      <c r="Q433" s="70"/>
      <c r="R433" s="70"/>
    </row>
    <row r="434">
      <c r="A434" s="79"/>
      <c r="B434" s="164"/>
      <c r="C434" s="194"/>
      <c r="D434" s="194"/>
      <c r="E434" s="163"/>
      <c r="F434" s="128"/>
      <c r="G434" s="159"/>
      <c r="H434" s="128"/>
      <c r="I434" s="128"/>
      <c r="J434" s="128"/>
      <c r="K434" s="70"/>
      <c r="L434" s="70"/>
      <c r="M434" s="70"/>
      <c r="N434" s="201"/>
      <c r="O434" s="128"/>
      <c r="P434" s="70"/>
      <c r="Q434" s="70"/>
      <c r="R434" s="70"/>
    </row>
    <row r="435">
      <c r="A435" s="79"/>
      <c r="B435" s="164"/>
      <c r="C435" s="194"/>
      <c r="D435" s="194"/>
      <c r="E435" s="163"/>
      <c r="F435" s="128"/>
      <c r="G435" s="159"/>
      <c r="H435" s="128"/>
      <c r="I435" s="128"/>
      <c r="J435" s="128"/>
      <c r="K435" s="70"/>
      <c r="L435" s="70"/>
      <c r="M435" s="70"/>
      <c r="N435" s="201"/>
      <c r="O435" s="128"/>
      <c r="P435" s="70"/>
      <c r="Q435" s="70"/>
      <c r="R435" s="70"/>
    </row>
    <row r="436">
      <c r="A436" s="79"/>
      <c r="B436" s="164"/>
      <c r="C436" s="194"/>
      <c r="D436" s="194"/>
      <c r="E436" s="163"/>
      <c r="F436" s="128"/>
      <c r="G436" s="159"/>
      <c r="H436" s="128"/>
      <c r="I436" s="128"/>
      <c r="J436" s="128"/>
      <c r="K436" s="70"/>
      <c r="L436" s="70"/>
      <c r="M436" s="70"/>
      <c r="N436" s="201"/>
      <c r="O436" s="128"/>
      <c r="P436" s="70"/>
      <c r="Q436" s="70"/>
      <c r="R436" s="70"/>
    </row>
    <row r="437">
      <c r="A437" s="79"/>
      <c r="B437" s="164"/>
      <c r="C437" s="194"/>
      <c r="D437" s="194"/>
      <c r="E437" s="163"/>
      <c r="F437" s="128"/>
      <c r="G437" s="159"/>
      <c r="H437" s="128"/>
      <c r="I437" s="128"/>
      <c r="J437" s="128"/>
      <c r="K437" s="70"/>
      <c r="L437" s="70"/>
      <c r="M437" s="70"/>
      <c r="N437" s="201"/>
      <c r="O437" s="128"/>
      <c r="P437" s="70"/>
      <c r="Q437" s="70"/>
      <c r="R437" s="70"/>
    </row>
    <row r="438">
      <c r="A438" s="79"/>
      <c r="B438" s="164"/>
      <c r="C438" s="194"/>
      <c r="D438" s="194"/>
      <c r="E438" s="163"/>
      <c r="F438" s="128"/>
      <c r="G438" s="159"/>
      <c r="H438" s="128"/>
      <c r="I438" s="128"/>
      <c r="J438" s="128"/>
      <c r="K438" s="70"/>
      <c r="L438" s="70"/>
      <c r="M438" s="70"/>
      <c r="N438" s="201"/>
      <c r="O438" s="128"/>
      <c r="P438" s="70"/>
      <c r="Q438" s="70"/>
      <c r="R438" s="70"/>
    </row>
    <row r="439">
      <c r="A439" s="79"/>
      <c r="B439" s="164"/>
      <c r="C439" s="194"/>
      <c r="D439" s="194"/>
      <c r="E439" s="163"/>
      <c r="F439" s="128"/>
      <c r="G439" s="159"/>
      <c r="H439" s="128"/>
      <c r="I439" s="128"/>
      <c r="J439" s="128"/>
      <c r="K439" s="70"/>
      <c r="L439" s="70"/>
      <c r="M439" s="70"/>
      <c r="N439" s="201"/>
      <c r="O439" s="128"/>
      <c r="P439" s="70"/>
      <c r="Q439" s="70"/>
      <c r="R439" s="70"/>
    </row>
    <row r="440">
      <c r="A440" s="79"/>
      <c r="B440" s="164"/>
      <c r="C440" s="194"/>
      <c r="D440" s="194"/>
      <c r="E440" s="163"/>
      <c r="F440" s="128"/>
      <c r="G440" s="159"/>
      <c r="H440" s="128"/>
      <c r="I440" s="128"/>
      <c r="J440" s="128"/>
      <c r="K440" s="70"/>
      <c r="L440" s="70"/>
      <c r="M440" s="70"/>
      <c r="N440" s="201"/>
      <c r="O440" s="128"/>
      <c r="P440" s="70"/>
      <c r="Q440" s="70"/>
      <c r="R440" s="70"/>
    </row>
    <row r="441">
      <c r="A441" s="79"/>
      <c r="B441" s="164"/>
      <c r="C441" s="194"/>
      <c r="D441" s="194"/>
      <c r="E441" s="163"/>
      <c r="F441" s="128"/>
      <c r="G441" s="159"/>
      <c r="H441" s="128"/>
      <c r="I441" s="128"/>
      <c r="J441" s="128"/>
      <c r="K441" s="70"/>
      <c r="L441" s="70"/>
      <c r="M441" s="70"/>
      <c r="N441" s="201"/>
      <c r="O441" s="128"/>
      <c r="P441" s="70"/>
      <c r="Q441" s="70"/>
      <c r="R441" s="70"/>
    </row>
    <row r="442">
      <c r="A442" s="79"/>
      <c r="B442" s="164"/>
      <c r="C442" s="194"/>
      <c r="D442" s="194"/>
      <c r="E442" s="163"/>
      <c r="F442" s="128"/>
      <c r="G442" s="159"/>
      <c r="H442" s="128"/>
      <c r="I442" s="128"/>
      <c r="J442" s="128"/>
      <c r="K442" s="70"/>
      <c r="L442" s="70"/>
      <c r="M442" s="70"/>
      <c r="N442" s="201"/>
      <c r="O442" s="128"/>
      <c r="P442" s="70"/>
      <c r="Q442" s="70"/>
      <c r="R442" s="70"/>
    </row>
    <row r="443">
      <c r="A443" s="79"/>
      <c r="B443" s="164"/>
      <c r="C443" s="194"/>
      <c r="D443" s="194"/>
      <c r="E443" s="163"/>
      <c r="F443" s="128"/>
      <c r="G443" s="159"/>
      <c r="H443" s="128"/>
      <c r="I443" s="128"/>
      <c r="J443" s="128"/>
      <c r="K443" s="70"/>
      <c r="L443" s="70"/>
      <c r="M443" s="70"/>
      <c r="N443" s="201"/>
      <c r="O443" s="128"/>
      <c r="P443" s="70"/>
      <c r="Q443" s="70"/>
      <c r="R443" s="70"/>
    </row>
    <row r="444">
      <c r="A444" s="79"/>
      <c r="B444" s="164"/>
      <c r="C444" s="194"/>
      <c r="D444" s="194"/>
      <c r="E444" s="163"/>
      <c r="F444" s="128"/>
      <c r="G444" s="159"/>
      <c r="H444" s="128"/>
      <c r="I444" s="128"/>
      <c r="J444" s="128"/>
      <c r="K444" s="70"/>
      <c r="L444" s="70"/>
      <c r="M444" s="70"/>
      <c r="N444" s="201"/>
      <c r="O444" s="128"/>
      <c r="P444" s="70"/>
      <c r="Q444" s="70"/>
      <c r="R444" s="70"/>
    </row>
    <row r="445">
      <c r="A445" s="79"/>
      <c r="B445" s="164"/>
      <c r="C445" s="194"/>
      <c r="D445" s="194"/>
      <c r="E445" s="163"/>
      <c r="F445" s="128"/>
      <c r="G445" s="159"/>
      <c r="H445" s="128"/>
      <c r="I445" s="128"/>
      <c r="J445" s="128"/>
      <c r="K445" s="70"/>
      <c r="L445" s="70"/>
      <c r="M445" s="70"/>
      <c r="N445" s="201"/>
      <c r="O445" s="128"/>
      <c r="P445" s="70"/>
      <c r="Q445" s="70"/>
      <c r="R445" s="70"/>
    </row>
    <row r="446">
      <c r="A446" s="79"/>
      <c r="B446" s="164"/>
      <c r="C446" s="194"/>
      <c r="D446" s="194"/>
      <c r="E446" s="163"/>
      <c r="F446" s="128"/>
      <c r="G446" s="159"/>
      <c r="H446" s="128"/>
      <c r="I446" s="128"/>
      <c r="J446" s="128"/>
      <c r="K446" s="70"/>
      <c r="L446" s="70"/>
      <c r="M446" s="70"/>
      <c r="N446" s="201"/>
      <c r="O446" s="128"/>
      <c r="P446" s="70"/>
      <c r="Q446" s="70"/>
      <c r="R446" s="70"/>
    </row>
    <row r="447">
      <c r="A447" s="79"/>
      <c r="B447" s="164"/>
      <c r="C447" s="194"/>
      <c r="D447" s="194"/>
      <c r="E447" s="163"/>
      <c r="F447" s="128"/>
      <c r="G447" s="159"/>
      <c r="H447" s="128"/>
      <c r="I447" s="128"/>
      <c r="J447" s="128"/>
      <c r="K447" s="70"/>
      <c r="L447" s="70"/>
      <c r="M447" s="70"/>
      <c r="N447" s="201"/>
      <c r="O447" s="128"/>
      <c r="P447" s="70"/>
      <c r="Q447" s="70"/>
      <c r="R447" s="70"/>
    </row>
    <row r="448">
      <c r="A448" s="79"/>
      <c r="B448" s="164"/>
      <c r="C448" s="194"/>
      <c r="D448" s="194"/>
      <c r="E448" s="163"/>
      <c r="F448" s="128"/>
      <c r="G448" s="159"/>
      <c r="H448" s="128"/>
      <c r="I448" s="128"/>
      <c r="J448" s="128"/>
      <c r="K448" s="70"/>
      <c r="L448" s="70"/>
      <c r="M448" s="70"/>
      <c r="N448" s="201"/>
      <c r="O448" s="128"/>
      <c r="P448" s="70"/>
      <c r="Q448" s="70"/>
      <c r="R448" s="70"/>
    </row>
    <row r="449">
      <c r="A449" s="79"/>
      <c r="B449" s="164"/>
      <c r="C449" s="194"/>
      <c r="D449" s="194"/>
      <c r="E449" s="163"/>
      <c r="F449" s="128"/>
      <c r="G449" s="159"/>
      <c r="H449" s="128"/>
      <c r="I449" s="128"/>
      <c r="J449" s="128"/>
      <c r="K449" s="70"/>
      <c r="L449" s="70"/>
      <c r="M449" s="70"/>
      <c r="N449" s="201"/>
      <c r="O449" s="128"/>
      <c r="P449" s="70"/>
      <c r="Q449" s="70"/>
      <c r="R449" s="70"/>
    </row>
    <row r="450">
      <c r="A450" s="79"/>
      <c r="B450" s="164"/>
      <c r="C450" s="194"/>
      <c r="D450" s="194"/>
      <c r="E450" s="163"/>
      <c r="F450" s="128"/>
      <c r="G450" s="159"/>
      <c r="H450" s="128"/>
      <c r="I450" s="128"/>
      <c r="J450" s="128"/>
      <c r="K450" s="70"/>
      <c r="L450" s="70"/>
      <c r="M450" s="70"/>
      <c r="N450" s="201"/>
      <c r="O450" s="128"/>
      <c r="P450" s="70"/>
      <c r="Q450" s="70"/>
      <c r="R450" s="70"/>
    </row>
    <row r="451">
      <c r="A451" s="79"/>
      <c r="B451" s="164"/>
      <c r="C451" s="194"/>
      <c r="D451" s="194"/>
      <c r="E451" s="163"/>
      <c r="F451" s="128"/>
      <c r="G451" s="159"/>
      <c r="H451" s="128"/>
      <c r="I451" s="128"/>
      <c r="J451" s="128"/>
      <c r="K451" s="70"/>
      <c r="L451" s="70"/>
      <c r="M451" s="70"/>
      <c r="N451" s="201"/>
      <c r="O451" s="128"/>
      <c r="P451" s="70"/>
      <c r="Q451" s="70"/>
      <c r="R451" s="70"/>
    </row>
    <row r="452">
      <c r="A452" s="79"/>
      <c r="B452" s="164"/>
      <c r="C452" s="194"/>
      <c r="D452" s="194"/>
      <c r="E452" s="163"/>
      <c r="F452" s="128"/>
      <c r="G452" s="159"/>
      <c r="H452" s="128"/>
      <c r="I452" s="128"/>
      <c r="J452" s="128"/>
      <c r="K452" s="70"/>
      <c r="L452" s="70"/>
      <c r="M452" s="70"/>
      <c r="N452" s="201"/>
      <c r="O452" s="128"/>
      <c r="P452" s="70"/>
      <c r="Q452" s="70"/>
      <c r="R452" s="70"/>
    </row>
    <row r="453">
      <c r="A453" s="79"/>
      <c r="B453" s="164"/>
      <c r="C453" s="194"/>
      <c r="D453" s="194"/>
      <c r="E453" s="163"/>
      <c r="F453" s="128"/>
      <c r="G453" s="159"/>
      <c r="H453" s="128"/>
      <c r="I453" s="128"/>
      <c r="J453" s="128"/>
      <c r="K453" s="70"/>
      <c r="L453" s="70"/>
      <c r="M453" s="70"/>
      <c r="N453" s="201"/>
      <c r="O453" s="128"/>
      <c r="P453" s="70"/>
      <c r="Q453" s="70"/>
      <c r="R453" s="70"/>
    </row>
    <row r="454">
      <c r="A454" s="79"/>
      <c r="B454" s="164"/>
      <c r="C454" s="194"/>
      <c r="D454" s="194"/>
      <c r="E454" s="163"/>
      <c r="F454" s="128"/>
      <c r="G454" s="159"/>
      <c r="H454" s="128"/>
      <c r="I454" s="128"/>
      <c r="J454" s="128"/>
      <c r="K454" s="70"/>
      <c r="L454" s="70"/>
      <c r="M454" s="70"/>
      <c r="N454" s="201"/>
      <c r="O454" s="128"/>
      <c r="P454" s="70"/>
      <c r="Q454" s="70"/>
      <c r="R454" s="70"/>
    </row>
    <row r="455">
      <c r="A455" s="79"/>
      <c r="B455" s="164"/>
      <c r="C455" s="194"/>
      <c r="D455" s="194"/>
      <c r="E455" s="163"/>
      <c r="F455" s="128"/>
      <c r="G455" s="159"/>
      <c r="H455" s="128"/>
      <c r="I455" s="128"/>
      <c r="J455" s="128"/>
      <c r="K455" s="70"/>
      <c r="L455" s="70"/>
      <c r="M455" s="70"/>
      <c r="N455" s="201"/>
      <c r="O455" s="128"/>
      <c r="P455" s="70"/>
      <c r="Q455" s="70"/>
      <c r="R455" s="70"/>
    </row>
    <row r="456">
      <c r="A456" s="79"/>
      <c r="B456" s="164"/>
      <c r="C456" s="194"/>
      <c r="D456" s="194"/>
      <c r="E456" s="163"/>
      <c r="F456" s="128"/>
      <c r="G456" s="159"/>
      <c r="H456" s="128"/>
      <c r="I456" s="128"/>
      <c r="J456" s="128"/>
      <c r="K456" s="70"/>
      <c r="L456" s="70"/>
      <c r="M456" s="70"/>
      <c r="N456" s="201"/>
      <c r="O456" s="128"/>
      <c r="P456" s="70"/>
      <c r="Q456" s="70"/>
      <c r="R456" s="70"/>
    </row>
    <row r="457">
      <c r="A457" s="79"/>
      <c r="B457" s="164"/>
      <c r="C457" s="194"/>
      <c r="D457" s="194"/>
      <c r="E457" s="163"/>
      <c r="F457" s="128"/>
      <c r="G457" s="159"/>
      <c r="H457" s="128"/>
      <c r="I457" s="128"/>
      <c r="J457" s="128"/>
      <c r="K457" s="70"/>
      <c r="L457" s="70"/>
      <c r="M457" s="70"/>
      <c r="N457" s="201"/>
      <c r="O457" s="128"/>
      <c r="P457" s="70"/>
      <c r="Q457" s="70"/>
      <c r="R457" s="70"/>
    </row>
    <row r="458">
      <c r="A458" s="79"/>
      <c r="B458" s="164"/>
      <c r="C458" s="194"/>
      <c r="D458" s="194"/>
      <c r="E458" s="163"/>
      <c r="F458" s="128"/>
      <c r="G458" s="159"/>
      <c r="H458" s="128"/>
      <c r="I458" s="128"/>
      <c r="J458" s="128"/>
      <c r="K458" s="70"/>
      <c r="L458" s="70"/>
      <c r="M458" s="70"/>
      <c r="N458" s="201"/>
      <c r="O458" s="128"/>
      <c r="P458" s="70"/>
      <c r="Q458" s="70"/>
      <c r="R458" s="70"/>
    </row>
    <row r="459">
      <c r="A459" s="79"/>
      <c r="B459" s="164"/>
      <c r="C459" s="194"/>
      <c r="D459" s="194"/>
      <c r="E459" s="163"/>
      <c r="F459" s="128"/>
      <c r="G459" s="159"/>
      <c r="H459" s="128"/>
      <c r="I459" s="128"/>
      <c r="J459" s="128"/>
      <c r="K459" s="70"/>
      <c r="L459" s="70"/>
      <c r="M459" s="70"/>
      <c r="N459" s="201"/>
      <c r="O459" s="128"/>
      <c r="P459" s="70"/>
      <c r="Q459" s="70"/>
      <c r="R459" s="70"/>
    </row>
    <row r="460">
      <c r="A460" s="79"/>
      <c r="B460" s="164"/>
      <c r="C460" s="194"/>
      <c r="D460" s="194"/>
      <c r="E460" s="163"/>
      <c r="F460" s="128"/>
      <c r="G460" s="159"/>
      <c r="H460" s="128"/>
      <c r="I460" s="128"/>
      <c r="J460" s="128"/>
      <c r="K460" s="70"/>
      <c r="L460" s="70"/>
      <c r="M460" s="70"/>
      <c r="N460" s="201"/>
      <c r="O460" s="128"/>
      <c r="P460" s="70"/>
      <c r="Q460" s="70"/>
      <c r="R460" s="70"/>
    </row>
    <row r="461">
      <c r="A461" s="79"/>
      <c r="B461" s="164"/>
      <c r="C461" s="194"/>
      <c r="D461" s="194"/>
      <c r="E461" s="163"/>
      <c r="F461" s="128"/>
      <c r="G461" s="159"/>
      <c r="H461" s="128"/>
      <c r="I461" s="128"/>
      <c r="J461" s="128"/>
      <c r="K461" s="70"/>
      <c r="L461" s="70"/>
      <c r="M461" s="70"/>
      <c r="N461" s="201"/>
      <c r="O461" s="128"/>
      <c r="P461" s="70"/>
      <c r="Q461" s="70"/>
      <c r="R461" s="70"/>
    </row>
    <row r="462">
      <c r="A462" s="79"/>
      <c r="B462" s="164"/>
      <c r="C462" s="194"/>
      <c r="D462" s="194"/>
      <c r="E462" s="163"/>
      <c r="F462" s="128"/>
      <c r="G462" s="159"/>
      <c r="H462" s="128"/>
      <c r="I462" s="128"/>
      <c r="J462" s="128"/>
      <c r="K462" s="70"/>
      <c r="L462" s="70"/>
      <c r="M462" s="70"/>
      <c r="N462" s="201"/>
      <c r="O462" s="128"/>
      <c r="P462" s="70"/>
      <c r="Q462" s="70"/>
      <c r="R462" s="70"/>
    </row>
    <row r="463">
      <c r="A463" s="79"/>
      <c r="B463" s="164"/>
      <c r="C463" s="194"/>
      <c r="D463" s="194"/>
      <c r="E463" s="163"/>
      <c r="F463" s="128"/>
      <c r="G463" s="159"/>
      <c r="H463" s="128"/>
      <c r="I463" s="128"/>
      <c r="J463" s="128"/>
      <c r="K463" s="70"/>
      <c r="L463" s="70"/>
      <c r="M463" s="70"/>
      <c r="N463" s="201"/>
      <c r="O463" s="128"/>
      <c r="P463" s="70"/>
      <c r="Q463" s="70"/>
      <c r="R463" s="70"/>
    </row>
    <row r="464">
      <c r="A464" s="79"/>
      <c r="B464" s="164"/>
      <c r="C464" s="194"/>
      <c r="D464" s="194"/>
      <c r="E464" s="163"/>
      <c r="F464" s="128"/>
      <c r="G464" s="159"/>
      <c r="H464" s="128"/>
      <c r="I464" s="128"/>
      <c r="J464" s="128"/>
      <c r="K464" s="70"/>
      <c r="L464" s="70"/>
      <c r="M464" s="70"/>
      <c r="N464" s="201"/>
      <c r="O464" s="128"/>
      <c r="P464" s="70"/>
      <c r="Q464" s="70"/>
      <c r="R464" s="70"/>
    </row>
    <row r="465">
      <c r="A465" s="79"/>
      <c r="B465" s="164"/>
      <c r="C465" s="194"/>
      <c r="D465" s="194"/>
      <c r="E465" s="163"/>
      <c r="F465" s="128"/>
      <c r="G465" s="159"/>
      <c r="H465" s="128"/>
      <c r="I465" s="128"/>
      <c r="J465" s="128"/>
      <c r="K465" s="70"/>
      <c r="L465" s="70"/>
      <c r="M465" s="70"/>
      <c r="N465" s="201"/>
      <c r="O465" s="128"/>
      <c r="P465" s="70"/>
      <c r="Q465" s="70"/>
      <c r="R465" s="70"/>
    </row>
    <row r="466">
      <c r="A466" s="79"/>
      <c r="B466" s="164"/>
      <c r="C466" s="194"/>
      <c r="D466" s="194"/>
      <c r="E466" s="163"/>
      <c r="F466" s="128"/>
      <c r="G466" s="159"/>
      <c r="H466" s="128"/>
      <c r="I466" s="128"/>
      <c r="J466" s="128"/>
      <c r="K466" s="70"/>
      <c r="L466" s="70"/>
      <c r="M466" s="70"/>
      <c r="N466" s="201"/>
      <c r="O466" s="128"/>
      <c r="P466" s="70"/>
      <c r="Q466" s="70"/>
      <c r="R466" s="70"/>
    </row>
    <row r="467">
      <c r="A467" s="79"/>
      <c r="B467" s="164"/>
      <c r="C467" s="194"/>
      <c r="D467" s="194"/>
      <c r="E467" s="163"/>
      <c r="F467" s="128"/>
      <c r="G467" s="159"/>
      <c r="H467" s="128"/>
      <c r="I467" s="128"/>
      <c r="J467" s="128"/>
      <c r="K467" s="70"/>
      <c r="L467" s="70"/>
      <c r="M467" s="70"/>
      <c r="N467" s="201"/>
      <c r="O467" s="128"/>
      <c r="P467" s="70"/>
      <c r="Q467" s="70"/>
      <c r="R467" s="70"/>
    </row>
    <row r="468">
      <c r="A468" s="79"/>
      <c r="B468" s="164"/>
      <c r="C468" s="194"/>
      <c r="D468" s="194"/>
      <c r="E468" s="163"/>
      <c r="F468" s="128"/>
      <c r="G468" s="159"/>
      <c r="H468" s="128"/>
      <c r="I468" s="128"/>
      <c r="J468" s="128"/>
      <c r="K468" s="70"/>
      <c r="L468" s="70"/>
      <c r="M468" s="70"/>
      <c r="N468" s="201"/>
      <c r="O468" s="128"/>
      <c r="P468" s="70"/>
      <c r="Q468" s="70"/>
      <c r="R468" s="70"/>
    </row>
    <row r="469">
      <c r="A469" s="79"/>
      <c r="B469" s="164"/>
      <c r="C469" s="194"/>
      <c r="D469" s="194"/>
      <c r="E469" s="163"/>
      <c r="F469" s="128"/>
      <c r="G469" s="159"/>
      <c r="H469" s="128"/>
      <c r="I469" s="128"/>
      <c r="J469" s="128"/>
      <c r="K469" s="70"/>
      <c r="L469" s="70"/>
      <c r="M469" s="70"/>
      <c r="N469" s="201"/>
      <c r="O469" s="128"/>
      <c r="P469" s="70"/>
      <c r="Q469" s="70"/>
      <c r="R469" s="70"/>
    </row>
    <row r="470">
      <c r="A470" s="79"/>
      <c r="B470" s="164"/>
      <c r="C470" s="194"/>
      <c r="D470" s="194"/>
      <c r="E470" s="163"/>
      <c r="F470" s="128"/>
      <c r="G470" s="159"/>
      <c r="H470" s="128"/>
      <c r="I470" s="128"/>
      <c r="J470" s="128"/>
      <c r="K470" s="70"/>
      <c r="L470" s="70"/>
      <c r="M470" s="70"/>
      <c r="N470" s="201"/>
      <c r="O470" s="128"/>
      <c r="P470" s="70"/>
      <c r="Q470" s="70"/>
      <c r="R470" s="70"/>
    </row>
    <row r="471">
      <c r="A471" s="79"/>
      <c r="B471" s="164"/>
      <c r="C471" s="194"/>
      <c r="D471" s="194"/>
      <c r="E471" s="163"/>
      <c r="F471" s="128"/>
      <c r="G471" s="159"/>
      <c r="H471" s="128"/>
      <c r="I471" s="128"/>
      <c r="J471" s="128"/>
      <c r="K471" s="70"/>
      <c r="L471" s="70"/>
      <c r="M471" s="70"/>
      <c r="N471" s="201"/>
      <c r="O471" s="128"/>
      <c r="P471" s="70"/>
      <c r="Q471" s="70"/>
      <c r="R471" s="70"/>
    </row>
    <row r="472">
      <c r="A472" s="79"/>
      <c r="B472" s="164"/>
      <c r="C472" s="194"/>
      <c r="D472" s="194"/>
      <c r="E472" s="163"/>
      <c r="F472" s="128"/>
      <c r="G472" s="159"/>
      <c r="H472" s="128"/>
      <c r="I472" s="128"/>
      <c r="J472" s="128"/>
      <c r="K472" s="70"/>
      <c r="L472" s="70"/>
      <c r="M472" s="70"/>
      <c r="N472" s="201"/>
      <c r="O472" s="128"/>
      <c r="P472" s="70"/>
      <c r="Q472" s="70"/>
      <c r="R472" s="70"/>
    </row>
    <row r="473">
      <c r="A473" s="79"/>
      <c r="B473" s="164"/>
      <c r="C473" s="194"/>
      <c r="D473" s="194"/>
      <c r="E473" s="163"/>
      <c r="F473" s="128"/>
      <c r="G473" s="159"/>
      <c r="H473" s="128"/>
      <c r="I473" s="128"/>
      <c r="J473" s="128"/>
      <c r="K473" s="70"/>
      <c r="L473" s="70"/>
      <c r="M473" s="70"/>
      <c r="N473" s="201"/>
      <c r="O473" s="128"/>
      <c r="P473" s="70"/>
      <c r="Q473" s="70"/>
      <c r="R473" s="70"/>
    </row>
    <row r="474">
      <c r="A474" s="79"/>
      <c r="B474" s="164"/>
      <c r="C474" s="194"/>
      <c r="D474" s="194"/>
      <c r="E474" s="163"/>
      <c r="F474" s="128"/>
      <c r="G474" s="159"/>
      <c r="H474" s="128"/>
      <c r="I474" s="128"/>
      <c r="J474" s="128"/>
      <c r="K474" s="70"/>
      <c r="L474" s="70"/>
      <c r="M474" s="70"/>
      <c r="N474" s="201"/>
      <c r="O474" s="128"/>
      <c r="P474" s="70"/>
      <c r="Q474" s="70"/>
      <c r="R474" s="70"/>
    </row>
    <row r="475">
      <c r="A475" s="79"/>
      <c r="B475" s="164"/>
      <c r="C475" s="194"/>
      <c r="D475" s="194"/>
      <c r="E475" s="163"/>
      <c r="F475" s="128"/>
      <c r="G475" s="159"/>
      <c r="H475" s="128"/>
      <c r="I475" s="128"/>
      <c r="J475" s="128"/>
      <c r="K475" s="70"/>
      <c r="L475" s="70"/>
      <c r="M475" s="70"/>
      <c r="N475" s="201"/>
      <c r="O475" s="128"/>
      <c r="P475" s="70"/>
      <c r="Q475" s="70"/>
      <c r="R475" s="70"/>
    </row>
    <row r="476">
      <c r="A476" s="79"/>
      <c r="B476" s="164"/>
      <c r="C476" s="194"/>
      <c r="D476" s="194"/>
      <c r="E476" s="163"/>
      <c r="F476" s="128"/>
      <c r="G476" s="159"/>
      <c r="H476" s="128"/>
      <c r="I476" s="128"/>
      <c r="J476" s="128"/>
      <c r="K476" s="70"/>
      <c r="L476" s="70"/>
      <c r="M476" s="70"/>
      <c r="N476" s="201"/>
      <c r="O476" s="128"/>
      <c r="P476" s="70"/>
      <c r="Q476" s="70"/>
      <c r="R476" s="70"/>
    </row>
    <row r="477">
      <c r="A477" s="79"/>
      <c r="B477" s="164"/>
      <c r="C477" s="194"/>
      <c r="D477" s="194"/>
      <c r="E477" s="163"/>
      <c r="F477" s="128"/>
      <c r="G477" s="159"/>
      <c r="H477" s="128"/>
      <c r="I477" s="128"/>
      <c r="J477" s="128"/>
      <c r="K477" s="70"/>
      <c r="L477" s="70"/>
      <c r="M477" s="70"/>
      <c r="N477" s="201"/>
      <c r="O477" s="128"/>
      <c r="P477" s="70"/>
      <c r="Q477" s="70"/>
      <c r="R477" s="70"/>
    </row>
    <row r="478">
      <c r="A478" s="79"/>
      <c r="B478" s="164"/>
      <c r="C478" s="194"/>
      <c r="D478" s="194"/>
      <c r="E478" s="163"/>
      <c r="F478" s="128"/>
      <c r="G478" s="159"/>
      <c r="H478" s="128"/>
      <c r="I478" s="128"/>
      <c r="J478" s="128"/>
      <c r="K478" s="70"/>
      <c r="L478" s="70"/>
      <c r="M478" s="70"/>
      <c r="N478" s="201"/>
      <c r="O478" s="128"/>
      <c r="P478" s="70"/>
      <c r="Q478" s="70"/>
      <c r="R478" s="70"/>
    </row>
    <row r="479">
      <c r="A479" s="79"/>
      <c r="B479" s="164"/>
      <c r="C479" s="194"/>
      <c r="D479" s="194"/>
      <c r="E479" s="163"/>
      <c r="F479" s="128"/>
      <c r="G479" s="159"/>
      <c r="H479" s="128"/>
      <c r="I479" s="128"/>
      <c r="J479" s="128"/>
      <c r="K479" s="70"/>
      <c r="L479" s="70"/>
      <c r="M479" s="70"/>
      <c r="N479" s="201"/>
      <c r="O479" s="128"/>
      <c r="P479" s="70"/>
      <c r="Q479" s="70"/>
      <c r="R479" s="70"/>
    </row>
    <row r="480">
      <c r="A480" s="79"/>
      <c r="B480" s="164"/>
      <c r="C480" s="194"/>
      <c r="D480" s="194"/>
      <c r="E480" s="163"/>
      <c r="F480" s="128"/>
      <c r="G480" s="159"/>
      <c r="H480" s="128"/>
      <c r="I480" s="128"/>
      <c r="J480" s="128"/>
      <c r="K480" s="70"/>
      <c r="L480" s="70"/>
      <c r="M480" s="70"/>
      <c r="N480" s="201"/>
      <c r="O480" s="128"/>
      <c r="P480" s="70"/>
      <c r="Q480" s="70"/>
      <c r="R480" s="70"/>
    </row>
    <row r="481">
      <c r="A481" s="79"/>
      <c r="B481" s="164"/>
      <c r="C481" s="194"/>
      <c r="D481" s="194"/>
      <c r="E481" s="163"/>
      <c r="F481" s="128"/>
      <c r="G481" s="159"/>
      <c r="H481" s="128"/>
      <c r="I481" s="128"/>
      <c r="J481" s="128"/>
      <c r="K481" s="70"/>
      <c r="L481" s="70"/>
      <c r="M481" s="70"/>
      <c r="N481" s="201"/>
      <c r="O481" s="128"/>
      <c r="P481" s="70"/>
      <c r="Q481" s="70"/>
      <c r="R481" s="70"/>
    </row>
    <row r="482">
      <c r="A482" s="79"/>
      <c r="B482" s="164"/>
      <c r="C482" s="194"/>
      <c r="D482" s="194"/>
      <c r="E482" s="163"/>
      <c r="F482" s="128"/>
      <c r="G482" s="159"/>
      <c r="H482" s="128"/>
      <c r="I482" s="128"/>
      <c r="J482" s="128"/>
      <c r="K482" s="70"/>
      <c r="L482" s="70"/>
      <c r="M482" s="70"/>
      <c r="N482" s="201"/>
      <c r="O482" s="128"/>
      <c r="P482" s="70"/>
      <c r="Q482" s="70"/>
      <c r="R482" s="70"/>
    </row>
    <row r="483">
      <c r="A483" s="79"/>
      <c r="B483" s="164"/>
      <c r="C483" s="194"/>
      <c r="D483" s="194"/>
      <c r="E483" s="163"/>
      <c r="F483" s="128"/>
      <c r="G483" s="159"/>
      <c r="H483" s="128"/>
      <c r="I483" s="128"/>
      <c r="J483" s="128"/>
      <c r="K483" s="70"/>
      <c r="L483" s="70"/>
      <c r="M483" s="70"/>
      <c r="N483" s="201"/>
      <c r="O483" s="128"/>
      <c r="P483" s="70"/>
      <c r="Q483" s="70"/>
      <c r="R483" s="70"/>
    </row>
    <row r="484">
      <c r="A484" s="79"/>
      <c r="B484" s="164"/>
      <c r="C484" s="194"/>
      <c r="D484" s="194"/>
      <c r="E484" s="163"/>
      <c r="F484" s="128"/>
      <c r="G484" s="159"/>
      <c r="H484" s="128"/>
      <c r="I484" s="128"/>
      <c r="J484" s="128"/>
      <c r="K484" s="70"/>
      <c r="L484" s="70"/>
      <c r="M484" s="70"/>
      <c r="N484" s="201"/>
      <c r="O484" s="128"/>
      <c r="P484" s="70"/>
      <c r="Q484" s="70"/>
      <c r="R484" s="70"/>
    </row>
    <row r="485">
      <c r="A485" s="79"/>
      <c r="B485" s="164"/>
      <c r="C485" s="194"/>
      <c r="D485" s="194"/>
      <c r="E485" s="163"/>
      <c r="F485" s="128"/>
      <c r="G485" s="159"/>
      <c r="H485" s="128"/>
      <c r="I485" s="128"/>
      <c r="J485" s="128"/>
      <c r="K485" s="70"/>
      <c r="L485" s="70"/>
      <c r="M485" s="70"/>
      <c r="N485" s="201"/>
      <c r="O485" s="128"/>
      <c r="P485" s="70"/>
      <c r="Q485" s="70"/>
      <c r="R485" s="70"/>
    </row>
    <row r="486">
      <c r="A486" s="79"/>
      <c r="B486" s="164"/>
      <c r="C486" s="194"/>
      <c r="D486" s="194"/>
      <c r="E486" s="163"/>
      <c r="F486" s="128"/>
      <c r="G486" s="159"/>
      <c r="H486" s="128"/>
      <c r="I486" s="128"/>
      <c r="J486" s="128"/>
      <c r="K486" s="70"/>
      <c r="L486" s="70"/>
      <c r="M486" s="70"/>
      <c r="N486" s="201"/>
      <c r="O486" s="128"/>
      <c r="P486" s="70"/>
      <c r="Q486" s="70"/>
      <c r="R486" s="70"/>
    </row>
    <row r="487">
      <c r="A487" s="79"/>
      <c r="B487" s="164"/>
      <c r="C487" s="194"/>
      <c r="D487" s="194"/>
      <c r="E487" s="163"/>
      <c r="F487" s="128"/>
      <c r="G487" s="159"/>
      <c r="H487" s="128"/>
      <c r="I487" s="128"/>
      <c r="J487" s="128"/>
      <c r="K487" s="70"/>
      <c r="L487" s="70"/>
      <c r="M487" s="70"/>
      <c r="N487" s="201"/>
      <c r="O487" s="128"/>
      <c r="P487" s="70"/>
      <c r="Q487" s="70"/>
      <c r="R487" s="70"/>
    </row>
    <row r="488">
      <c r="A488" s="79"/>
      <c r="B488" s="164"/>
      <c r="C488" s="194"/>
      <c r="D488" s="194"/>
      <c r="E488" s="163"/>
      <c r="F488" s="128"/>
      <c r="G488" s="159"/>
      <c r="H488" s="128"/>
      <c r="I488" s="128"/>
      <c r="J488" s="128"/>
      <c r="K488" s="70"/>
      <c r="L488" s="70"/>
      <c r="M488" s="70"/>
      <c r="N488" s="201"/>
      <c r="O488" s="128"/>
      <c r="P488" s="70"/>
      <c r="Q488" s="70"/>
      <c r="R488" s="70"/>
    </row>
    <row r="489">
      <c r="A489" s="79"/>
      <c r="B489" s="164"/>
      <c r="C489" s="194"/>
      <c r="D489" s="194"/>
      <c r="E489" s="163"/>
      <c r="F489" s="128"/>
      <c r="G489" s="159"/>
      <c r="H489" s="128"/>
      <c r="I489" s="128"/>
      <c r="J489" s="128"/>
      <c r="K489" s="70"/>
      <c r="L489" s="70"/>
      <c r="M489" s="70"/>
      <c r="N489" s="201"/>
      <c r="O489" s="128"/>
      <c r="P489" s="70"/>
      <c r="Q489" s="70"/>
      <c r="R489" s="70"/>
    </row>
    <row r="490">
      <c r="A490" s="79"/>
      <c r="B490" s="164"/>
      <c r="C490" s="194"/>
      <c r="D490" s="194"/>
      <c r="E490" s="163"/>
      <c r="F490" s="128"/>
      <c r="G490" s="159"/>
      <c r="H490" s="128"/>
      <c r="I490" s="128"/>
      <c r="J490" s="128"/>
      <c r="K490" s="70"/>
      <c r="L490" s="70"/>
      <c r="M490" s="70"/>
      <c r="N490" s="201"/>
      <c r="O490" s="128"/>
      <c r="P490" s="70"/>
      <c r="Q490" s="70"/>
      <c r="R490" s="70"/>
    </row>
    <row r="491">
      <c r="A491" s="79"/>
      <c r="B491" s="164"/>
      <c r="C491" s="194"/>
      <c r="D491" s="194"/>
      <c r="E491" s="163"/>
      <c r="F491" s="128"/>
      <c r="G491" s="159"/>
      <c r="H491" s="128"/>
      <c r="I491" s="128"/>
      <c r="J491" s="128"/>
      <c r="K491" s="70"/>
      <c r="L491" s="70"/>
      <c r="M491" s="70"/>
      <c r="N491" s="201"/>
      <c r="O491" s="128"/>
      <c r="P491" s="70"/>
      <c r="Q491" s="70"/>
      <c r="R491" s="70"/>
    </row>
    <row r="492">
      <c r="A492" s="79"/>
      <c r="B492" s="164"/>
      <c r="C492" s="194"/>
      <c r="D492" s="194"/>
      <c r="E492" s="163"/>
      <c r="F492" s="128"/>
      <c r="G492" s="159"/>
      <c r="H492" s="128"/>
      <c r="I492" s="128"/>
      <c r="J492" s="128"/>
      <c r="K492" s="70"/>
      <c r="L492" s="70"/>
      <c r="M492" s="70"/>
      <c r="N492" s="201"/>
      <c r="O492" s="128"/>
      <c r="P492" s="70"/>
      <c r="Q492" s="70"/>
      <c r="R492" s="70"/>
    </row>
    <row r="493">
      <c r="A493" s="79"/>
      <c r="B493" s="164"/>
      <c r="C493" s="194"/>
      <c r="D493" s="194"/>
      <c r="E493" s="163"/>
      <c r="F493" s="128"/>
      <c r="G493" s="159"/>
      <c r="H493" s="128"/>
      <c r="I493" s="128"/>
      <c r="J493" s="128"/>
      <c r="K493" s="70"/>
      <c r="L493" s="70"/>
      <c r="M493" s="70"/>
      <c r="N493" s="201"/>
      <c r="O493" s="128"/>
      <c r="P493" s="70"/>
      <c r="Q493" s="70"/>
      <c r="R493" s="70"/>
    </row>
    <row r="494">
      <c r="A494" s="79"/>
      <c r="B494" s="164"/>
      <c r="C494" s="194"/>
      <c r="D494" s="194"/>
      <c r="E494" s="163"/>
      <c r="F494" s="128"/>
      <c r="G494" s="159"/>
      <c r="H494" s="128"/>
      <c r="I494" s="128"/>
      <c r="J494" s="128"/>
      <c r="K494" s="70"/>
      <c r="L494" s="70"/>
      <c r="M494" s="70"/>
      <c r="N494" s="201"/>
      <c r="O494" s="128"/>
      <c r="P494" s="70"/>
      <c r="Q494" s="70"/>
      <c r="R494" s="70"/>
    </row>
    <row r="495">
      <c r="A495" s="79"/>
      <c r="B495" s="164"/>
      <c r="C495" s="194"/>
      <c r="D495" s="194"/>
      <c r="E495" s="163"/>
      <c r="F495" s="128"/>
      <c r="G495" s="159"/>
      <c r="H495" s="128"/>
      <c r="I495" s="128"/>
      <c r="J495" s="128"/>
      <c r="K495" s="70"/>
      <c r="L495" s="70"/>
      <c r="M495" s="70"/>
      <c r="N495" s="201"/>
      <c r="O495" s="128"/>
      <c r="P495" s="70"/>
      <c r="Q495" s="70"/>
      <c r="R495" s="70"/>
    </row>
    <row r="496">
      <c r="A496" s="79"/>
      <c r="B496" s="164"/>
      <c r="C496" s="194"/>
      <c r="D496" s="194"/>
      <c r="E496" s="163"/>
      <c r="F496" s="128"/>
      <c r="G496" s="159"/>
      <c r="H496" s="128"/>
      <c r="I496" s="128"/>
      <c r="J496" s="128"/>
      <c r="K496" s="70"/>
      <c r="L496" s="70"/>
      <c r="M496" s="70"/>
      <c r="N496" s="201"/>
      <c r="O496" s="128"/>
      <c r="P496" s="70"/>
      <c r="Q496" s="70"/>
      <c r="R496" s="70"/>
    </row>
    <row r="497">
      <c r="A497" s="79"/>
      <c r="B497" s="164"/>
      <c r="C497" s="194"/>
      <c r="D497" s="194"/>
      <c r="E497" s="163"/>
      <c r="F497" s="128"/>
      <c r="G497" s="159"/>
      <c r="H497" s="128"/>
      <c r="I497" s="128"/>
      <c r="J497" s="128"/>
      <c r="K497" s="70"/>
      <c r="L497" s="70"/>
      <c r="M497" s="70"/>
      <c r="N497" s="201"/>
      <c r="O497" s="128"/>
      <c r="P497" s="70"/>
      <c r="Q497" s="70"/>
      <c r="R497" s="70"/>
    </row>
    <row r="498">
      <c r="A498" s="79"/>
      <c r="B498" s="164"/>
      <c r="C498" s="194"/>
      <c r="D498" s="194"/>
      <c r="E498" s="163"/>
      <c r="F498" s="128"/>
      <c r="G498" s="159"/>
      <c r="H498" s="128"/>
      <c r="I498" s="128"/>
      <c r="J498" s="128"/>
      <c r="K498" s="70"/>
      <c r="L498" s="70"/>
      <c r="M498" s="70"/>
      <c r="N498" s="201"/>
      <c r="O498" s="128"/>
      <c r="P498" s="70"/>
      <c r="Q498" s="70"/>
      <c r="R498" s="70"/>
    </row>
    <row r="499">
      <c r="A499" s="79"/>
      <c r="B499" s="164"/>
      <c r="C499" s="194"/>
      <c r="D499" s="194"/>
      <c r="E499" s="163"/>
      <c r="F499" s="128"/>
      <c r="G499" s="159"/>
      <c r="H499" s="128"/>
      <c r="I499" s="128"/>
      <c r="J499" s="128"/>
      <c r="K499" s="70"/>
      <c r="L499" s="70"/>
      <c r="M499" s="70"/>
      <c r="N499" s="201"/>
      <c r="O499" s="128"/>
      <c r="P499" s="70"/>
      <c r="Q499" s="70"/>
      <c r="R499" s="70"/>
    </row>
    <row r="500">
      <c r="A500" s="79"/>
      <c r="B500" s="164"/>
      <c r="C500" s="194"/>
      <c r="D500" s="194"/>
      <c r="E500" s="163"/>
      <c r="F500" s="128"/>
      <c r="G500" s="159"/>
      <c r="H500" s="128"/>
      <c r="I500" s="128"/>
      <c r="J500" s="128"/>
      <c r="K500" s="70"/>
      <c r="L500" s="70"/>
      <c r="M500" s="70"/>
      <c r="N500" s="201"/>
      <c r="O500" s="128"/>
      <c r="P500" s="70"/>
      <c r="Q500" s="70"/>
      <c r="R500" s="70"/>
    </row>
    <row r="501">
      <c r="A501" s="79"/>
      <c r="B501" s="164"/>
      <c r="C501" s="194"/>
      <c r="D501" s="194"/>
      <c r="E501" s="163"/>
      <c r="F501" s="128"/>
      <c r="G501" s="159"/>
      <c r="H501" s="128"/>
      <c r="I501" s="128"/>
      <c r="J501" s="128"/>
      <c r="K501" s="70"/>
      <c r="L501" s="70"/>
      <c r="M501" s="70"/>
      <c r="N501" s="201"/>
      <c r="O501" s="128"/>
      <c r="P501" s="70"/>
      <c r="Q501" s="70"/>
      <c r="R501" s="70"/>
    </row>
    <row r="502">
      <c r="A502" s="79"/>
      <c r="B502" s="164"/>
      <c r="C502" s="194"/>
      <c r="D502" s="194"/>
      <c r="E502" s="163"/>
      <c r="F502" s="128"/>
      <c r="G502" s="159"/>
      <c r="H502" s="128"/>
      <c r="I502" s="128"/>
      <c r="J502" s="128"/>
      <c r="K502" s="70"/>
      <c r="L502" s="70"/>
      <c r="M502" s="70"/>
      <c r="N502" s="201"/>
      <c r="O502" s="128"/>
      <c r="P502" s="70"/>
      <c r="Q502" s="70"/>
      <c r="R502" s="70"/>
    </row>
    <row r="503">
      <c r="A503" s="79"/>
      <c r="B503" s="164"/>
      <c r="C503" s="194"/>
      <c r="D503" s="194"/>
      <c r="E503" s="163"/>
      <c r="F503" s="128"/>
      <c r="G503" s="159"/>
      <c r="H503" s="128"/>
      <c r="I503" s="128"/>
      <c r="J503" s="128"/>
      <c r="K503" s="70"/>
      <c r="L503" s="70"/>
      <c r="M503" s="70"/>
      <c r="N503" s="201"/>
      <c r="O503" s="128"/>
      <c r="P503" s="70"/>
      <c r="Q503" s="70"/>
      <c r="R503" s="70"/>
    </row>
    <row r="504">
      <c r="A504" s="79"/>
      <c r="B504" s="164"/>
      <c r="C504" s="194"/>
      <c r="D504" s="194"/>
      <c r="E504" s="163"/>
      <c r="F504" s="128"/>
      <c r="G504" s="159"/>
      <c r="H504" s="128"/>
      <c r="I504" s="128"/>
      <c r="J504" s="128"/>
      <c r="K504" s="70"/>
      <c r="L504" s="70"/>
      <c r="M504" s="70"/>
      <c r="N504" s="201"/>
      <c r="O504" s="128"/>
      <c r="P504" s="70"/>
      <c r="Q504" s="70"/>
      <c r="R504" s="70"/>
    </row>
    <row r="505">
      <c r="A505" s="79"/>
      <c r="B505" s="164"/>
      <c r="C505" s="194"/>
      <c r="D505" s="194"/>
      <c r="E505" s="163"/>
      <c r="F505" s="128"/>
      <c r="G505" s="159"/>
      <c r="H505" s="128"/>
      <c r="I505" s="128"/>
      <c r="J505" s="128"/>
      <c r="K505" s="70"/>
      <c r="L505" s="70"/>
      <c r="M505" s="70"/>
      <c r="N505" s="201"/>
      <c r="O505" s="128"/>
      <c r="P505" s="70"/>
      <c r="Q505" s="70"/>
      <c r="R505" s="70"/>
    </row>
    <row r="506">
      <c r="A506" s="79"/>
      <c r="B506" s="164"/>
      <c r="C506" s="194"/>
      <c r="D506" s="194"/>
      <c r="E506" s="163"/>
      <c r="F506" s="128"/>
      <c r="G506" s="159"/>
      <c r="H506" s="128"/>
      <c r="I506" s="128"/>
      <c r="J506" s="128"/>
      <c r="K506" s="70"/>
      <c r="L506" s="70"/>
      <c r="M506" s="70"/>
      <c r="N506" s="201"/>
      <c r="O506" s="128"/>
      <c r="P506" s="70"/>
      <c r="Q506" s="70"/>
      <c r="R506" s="70"/>
    </row>
    <row r="507">
      <c r="A507" s="79"/>
      <c r="B507" s="164"/>
      <c r="C507" s="194"/>
      <c r="D507" s="194"/>
      <c r="E507" s="163"/>
      <c r="F507" s="128"/>
      <c r="G507" s="159"/>
      <c r="H507" s="128"/>
      <c r="I507" s="128"/>
      <c r="J507" s="128"/>
      <c r="K507" s="70"/>
      <c r="L507" s="70"/>
      <c r="M507" s="70"/>
      <c r="N507" s="201"/>
      <c r="O507" s="128"/>
      <c r="P507" s="70"/>
      <c r="Q507" s="70"/>
      <c r="R507" s="70"/>
    </row>
    <row r="508">
      <c r="A508" s="79"/>
      <c r="B508" s="164"/>
      <c r="C508" s="194"/>
      <c r="D508" s="194"/>
      <c r="E508" s="163"/>
      <c r="F508" s="128"/>
      <c r="G508" s="159"/>
      <c r="H508" s="128"/>
      <c r="I508" s="128"/>
      <c r="J508" s="128"/>
      <c r="K508" s="70"/>
      <c r="L508" s="70"/>
      <c r="M508" s="70"/>
      <c r="N508" s="201"/>
      <c r="O508" s="128"/>
      <c r="P508" s="70"/>
      <c r="Q508" s="70"/>
      <c r="R508" s="70"/>
    </row>
    <row r="509">
      <c r="A509" s="79"/>
      <c r="B509" s="164"/>
      <c r="C509" s="194"/>
      <c r="D509" s="194"/>
      <c r="E509" s="163"/>
      <c r="F509" s="128"/>
      <c r="G509" s="159"/>
      <c r="H509" s="128"/>
      <c r="I509" s="128"/>
      <c r="J509" s="128"/>
      <c r="K509" s="70"/>
      <c r="L509" s="70"/>
      <c r="M509" s="70"/>
      <c r="N509" s="201"/>
      <c r="O509" s="128"/>
      <c r="P509" s="70"/>
      <c r="Q509" s="70"/>
      <c r="R509" s="70"/>
    </row>
    <row r="510">
      <c r="A510" s="79"/>
      <c r="B510" s="164"/>
      <c r="C510" s="194"/>
      <c r="D510" s="194"/>
      <c r="E510" s="163"/>
      <c r="F510" s="128"/>
      <c r="G510" s="159"/>
      <c r="H510" s="128"/>
      <c r="I510" s="128"/>
      <c r="J510" s="128"/>
      <c r="K510" s="70"/>
      <c r="L510" s="70"/>
      <c r="M510" s="70"/>
      <c r="N510" s="201"/>
      <c r="O510" s="128"/>
      <c r="P510" s="70"/>
      <c r="Q510" s="70"/>
      <c r="R510" s="70"/>
    </row>
    <row r="511">
      <c r="A511" s="79"/>
      <c r="B511" s="164"/>
      <c r="C511" s="194"/>
      <c r="D511" s="194"/>
      <c r="E511" s="163"/>
      <c r="F511" s="128"/>
      <c r="G511" s="159"/>
      <c r="H511" s="128"/>
      <c r="I511" s="128"/>
      <c r="J511" s="128"/>
      <c r="K511" s="70"/>
      <c r="L511" s="70"/>
      <c r="M511" s="70"/>
      <c r="N511" s="201"/>
      <c r="O511" s="128"/>
      <c r="P511" s="70"/>
      <c r="Q511" s="70"/>
      <c r="R511" s="70"/>
    </row>
    <row r="512">
      <c r="A512" s="79"/>
      <c r="B512" s="164"/>
      <c r="C512" s="194"/>
      <c r="D512" s="194"/>
      <c r="E512" s="163"/>
      <c r="F512" s="128"/>
      <c r="G512" s="159"/>
      <c r="H512" s="128"/>
      <c r="I512" s="128"/>
      <c r="J512" s="128"/>
      <c r="K512" s="70"/>
      <c r="L512" s="70"/>
      <c r="M512" s="70"/>
      <c r="N512" s="201"/>
      <c r="O512" s="128"/>
      <c r="P512" s="70"/>
      <c r="Q512" s="70"/>
      <c r="R512" s="70"/>
    </row>
    <row r="513">
      <c r="A513" s="79"/>
      <c r="B513" s="164"/>
      <c r="C513" s="194"/>
      <c r="D513" s="194"/>
      <c r="E513" s="163"/>
      <c r="F513" s="128"/>
      <c r="G513" s="159"/>
      <c r="H513" s="128"/>
      <c r="I513" s="128"/>
      <c r="J513" s="128"/>
      <c r="K513" s="70"/>
      <c r="L513" s="70"/>
      <c r="M513" s="70"/>
      <c r="N513" s="201"/>
      <c r="O513" s="128"/>
      <c r="P513" s="70"/>
      <c r="Q513" s="70"/>
      <c r="R513" s="70"/>
    </row>
    <row r="514">
      <c r="A514" s="79"/>
      <c r="B514" s="164"/>
      <c r="C514" s="194"/>
      <c r="D514" s="194"/>
      <c r="E514" s="163"/>
      <c r="F514" s="128"/>
      <c r="G514" s="159"/>
      <c r="H514" s="128"/>
      <c r="I514" s="128"/>
      <c r="J514" s="128"/>
      <c r="K514" s="70"/>
      <c r="L514" s="70"/>
      <c r="M514" s="70"/>
      <c r="N514" s="201"/>
      <c r="O514" s="128"/>
      <c r="P514" s="70"/>
      <c r="Q514" s="70"/>
      <c r="R514" s="70"/>
    </row>
    <row r="515">
      <c r="A515" s="79"/>
      <c r="B515" s="164"/>
      <c r="C515" s="194"/>
      <c r="D515" s="194"/>
      <c r="E515" s="163"/>
      <c r="F515" s="128"/>
      <c r="G515" s="159"/>
      <c r="H515" s="128"/>
      <c r="I515" s="128"/>
      <c r="J515" s="128"/>
      <c r="K515" s="70"/>
      <c r="L515" s="70"/>
      <c r="M515" s="70"/>
      <c r="N515" s="201"/>
      <c r="O515" s="128"/>
      <c r="P515" s="70"/>
      <c r="Q515" s="70"/>
      <c r="R515" s="70"/>
    </row>
    <row r="516">
      <c r="A516" s="79"/>
      <c r="B516" s="164"/>
      <c r="C516" s="194"/>
      <c r="D516" s="194"/>
      <c r="E516" s="163"/>
      <c r="F516" s="128"/>
      <c r="G516" s="159"/>
      <c r="H516" s="128"/>
      <c r="I516" s="128"/>
      <c r="J516" s="128"/>
      <c r="K516" s="70"/>
      <c r="L516" s="70"/>
      <c r="M516" s="70"/>
      <c r="N516" s="201"/>
      <c r="O516" s="128"/>
      <c r="P516" s="70"/>
      <c r="Q516" s="70"/>
      <c r="R516" s="70"/>
    </row>
    <row r="517">
      <c r="A517" s="79"/>
      <c r="B517" s="164"/>
      <c r="C517" s="194"/>
      <c r="D517" s="194"/>
      <c r="E517" s="163"/>
      <c r="F517" s="128"/>
      <c r="G517" s="159"/>
      <c r="H517" s="128"/>
      <c r="I517" s="128"/>
      <c r="J517" s="128"/>
      <c r="K517" s="70"/>
      <c r="L517" s="70"/>
      <c r="M517" s="70"/>
      <c r="N517" s="201"/>
      <c r="O517" s="128"/>
      <c r="P517" s="70"/>
      <c r="Q517" s="70"/>
      <c r="R517" s="70"/>
    </row>
    <row r="518">
      <c r="A518" s="79"/>
      <c r="B518" s="164"/>
      <c r="C518" s="194"/>
      <c r="D518" s="194"/>
      <c r="E518" s="163"/>
      <c r="F518" s="128"/>
      <c r="G518" s="159"/>
      <c r="H518" s="128"/>
      <c r="I518" s="128"/>
      <c r="J518" s="128"/>
      <c r="K518" s="70"/>
      <c r="L518" s="70"/>
      <c r="M518" s="70"/>
      <c r="N518" s="201"/>
      <c r="O518" s="128"/>
      <c r="P518" s="70"/>
      <c r="Q518" s="70"/>
      <c r="R518" s="70"/>
    </row>
    <row r="519">
      <c r="A519" s="79"/>
      <c r="B519" s="164"/>
      <c r="C519" s="194"/>
      <c r="D519" s="194"/>
      <c r="E519" s="163"/>
      <c r="F519" s="128"/>
      <c r="G519" s="159"/>
      <c r="H519" s="128"/>
      <c r="I519" s="128"/>
      <c r="J519" s="128"/>
      <c r="K519" s="70"/>
      <c r="L519" s="70"/>
      <c r="M519" s="70"/>
      <c r="N519" s="201"/>
      <c r="O519" s="128"/>
      <c r="P519" s="70"/>
      <c r="Q519" s="70"/>
      <c r="R519" s="70"/>
    </row>
    <row r="520">
      <c r="A520" s="79"/>
      <c r="B520" s="164"/>
      <c r="C520" s="194"/>
      <c r="D520" s="194"/>
      <c r="E520" s="163"/>
      <c r="F520" s="128"/>
      <c r="G520" s="159"/>
      <c r="H520" s="128"/>
      <c r="I520" s="128"/>
      <c r="J520" s="128"/>
      <c r="K520" s="70"/>
      <c r="L520" s="70"/>
      <c r="M520" s="70"/>
      <c r="N520" s="201"/>
      <c r="O520" s="128"/>
      <c r="P520" s="70"/>
      <c r="Q520" s="70"/>
      <c r="R520" s="70"/>
    </row>
    <row r="521">
      <c r="A521" s="79"/>
      <c r="B521" s="164"/>
      <c r="C521" s="194"/>
      <c r="D521" s="194"/>
      <c r="E521" s="163"/>
      <c r="F521" s="128"/>
      <c r="G521" s="159"/>
      <c r="H521" s="128"/>
      <c r="I521" s="128"/>
      <c r="J521" s="128"/>
      <c r="K521" s="70"/>
      <c r="L521" s="70"/>
      <c r="M521" s="70"/>
      <c r="N521" s="201"/>
      <c r="O521" s="128"/>
      <c r="P521" s="70"/>
      <c r="Q521" s="70"/>
      <c r="R521" s="70"/>
    </row>
    <row r="522">
      <c r="A522" s="79"/>
      <c r="B522" s="164"/>
      <c r="C522" s="194"/>
      <c r="D522" s="194"/>
      <c r="E522" s="163"/>
      <c r="F522" s="128"/>
      <c r="G522" s="159"/>
      <c r="H522" s="128"/>
      <c r="I522" s="128"/>
      <c r="J522" s="128"/>
      <c r="K522" s="70"/>
      <c r="L522" s="70"/>
      <c r="M522" s="70"/>
      <c r="N522" s="201"/>
      <c r="O522" s="128"/>
      <c r="P522" s="70"/>
      <c r="Q522" s="70"/>
      <c r="R522" s="70"/>
    </row>
    <row r="523">
      <c r="A523" s="79"/>
      <c r="B523" s="164"/>
      <c r="C523" s="194"/>
      <c r="D523" s="194"/>
      <c r="E523" s="163"/>
      <c r="F523" s="128"/>
      <c r="G523" s="159"/>
      <c r="H523" s="128"/>
      <c r="I523" s="128"/>
      <c r="J523" s="128"/>
      <c r="K523" s="70"/>
      <c r="L523" s="70"/>
      <c r="M523" s="70"/>
      <c r="N523" s="201"/>
      <c r="O523" s="128"/>
      <c r="P523" s="70"/>
      <c r="Q523" s="70"/>
      <c r="R523" s="70"/>
    </row>
    <row r="524">
      <c r="A524" s="79"/>
      <c r="B524" s="164"/>
      <c r="C524" s="194"/>
      <c r="D524" s="194"/>
      <c r="E524" s="163"/>
      <c r="F524" s="128"/>
      <c r="G524" s="159"/>
      <c r="H524" s="128"/>
      <c r="I524" s="128"/>
      <c r="J524" s="128"/>
      <c r="K524" s="70"/>
      <c r="L524" s="70"/>
      <c r="M524" s="70"/>
      <c r="N524" s="201"/>
      <c r="O524" s="128"/>
      <c r="P524" s="70"/>
      <c r="Q524" s="70"/>
      <c r="R524" s="70"/>
    </row>
    <row r="525">
      <c r="A525" s="79"/>
      <c r="B525" s="164"/>
      <c r="C525" s="194"/>
      <c r="D525" s="194"/>
      <c r="E525" s="163"/>
      <c r="F525" s="128"/>
      <c r="G525" s="159"/>
      <c r="H525" s="128"/>
      <c r="I525" s="128"/>
      <c r="J525" s="128"/>
      <c r="K525" s="70"/>
      <c r="L525" s="70"/>
      <c r="M525" s="70"/>
      <c r="N525" s="201"/>
      <c r="O525" s="128"/>
      <c r="P525" s="70"/>
      <c r="Q525" s="70"/>
      <c r="R525" s="70"/>
    </row>
    <row r="526">
      <c r="A526" s="79"/>
      <c r="B526" s="164"/>
      <c r="C526" s="194"/>
      <c r="D526" s="194"/>
      <c r="E526" s="163"/>
      <c r="F526" s="128"/>
      <c r="G526" s="159"/>
      <c r="H526" s="128"/>
      <c r="I526" s="128"/>
      <c r="J526" s="128"/>
      <c r="K526" s="70"/>
      <c r="L526" s="70"/>
      <c r="M526" s="70"/>
      <c r="N526" s="201"/>
      <c r="O526" s="128"/>
      <c r="P526" s="70"/>
      <c r="Q526" s="70"/>
      <c r="R526" s="70"/>
    </row>
    <row r="527">
      <c r="A527" s="79"/>
      <c r="B527" s="164"/>
      <c r="C527" s="194"/>
      <c r="D527" s="194"/>
      <c r="E527" s="163"/>
      <c r="F527" s="128"/>
      <c r="G527" s="159"/>
      <c r="H527" s="128"/>
      <c r="I527" s="128"/>
      <c r="J527" s="128"/>
      <c r="K527" s="70"/>
      <c r="L527" s="70"/>
      <c r="M527" s="70"/>
      <c r="N527" s="201"/>
      <c r="O527" s="128"/>
      <c r="P527" s="70"/>
      <c r="Q527" s="70"/>
      <c r="R527" s="70"/>
    </row>
    <row r="528">
      <c r="A528" s="79"/>
      <c r="B528" s="164"/>
      <c r="C528" s="194"/>
      <c r="D528" s="194"/>
      <c r="E528" s="163"/>
      <c r="F528" s="128"/>
      <c r="G528" s="159"/>
      <c r="H528" s="128"/>
      <c r="I528" s="128"/>
      <c r="J528" s="128"/>
      <c r="K528" s="70"/>
      <c r="L528" s="70"/>
      <c r="M528" s="70"/>
      <c r="N528" s="201"/>
      <c r="O528" s="128"/>
      <c r="P528" s="70"/>
      <c r="Q528" s="70"/>
      <c r="R528" s="70"/>
    </row>
    <row r="529">
      <c r="A529" s="79"/>
      <c r="B529" s="164"/>
      <c r="C529" s="194"/>
      <c r="D529" s="194"/>
      <c r="E529" s="163"/>
      <c r="F529" s="128"/>
      <c r="G529" s="159"/>
      <c r="H529" s="128"/>
      <c r="I529" s="128"/>
      <c r="J529" s="128"/>
      <c r="K529" s="70"/>
      <c r="L529" s="70"/>
      <c r="M529" s="70"/>
      <c r="N529" s="201"/>
      <c r="O529" s="128"/>
      <c r="P529" s="70"/>
      <c r="Q529" s="70"/>
      <c r="R529" s="70"/>
    </row>
    <row r="530">
      <c r="A530" s="79"/>
      <c r="B530" s="164"/>
      <c r="C530" s="194"/>
      <c r="D530" s="194"/>
      <c r="E530" s="163"/>
      <c r="F530" s="128"/>
      <c r="G530" s="159"/>
      <c r="H530" s="128"/>
      <c r="I530" s="128"/>
      <c r="J530" s="128"/>
      <c r="K530" s="70"/>
      <c r="L530" s="70"/>
      <c r="M530" s="70"/>
      <c r="N530" s="201"/>
      <c r="O530" s="128"/>
      <c r="P530" s="70"/>
      <c r="Q530" s="70"/>
      <c r="R530" s="70"/>
    </row>
    <row r="531">
      <c r="A531" s="79"/>
      <c r="B531" s="164"/>
      <c r="C531" s="194"/>
      <c r="D531" s="194"/>
      <c r="E531" s="163"/>
      <c r="F531" s="128"/>
      <c r="G531" s="159"/>
      <c r="H531" s="128"/>
      <c r="I531" s="128"/>
      <c r="J531" s="128"/>
      <c r="K531" s="70"/>
      <c r="L531" s="70"/>
      <c r="M531" s="70"/>
      <c r="N531" s="201"/>
      <c r="O531" s="128"/>
      <c r="P531" s="70"/>
      <c r="Q531" s="70"/>
      <c r="R531" s="70"/>
    </row>
    <row r="532">
      <c r="A532" s="79"/>
      <c r="B532" s="164"/>
      <c r="C532" s="194"/>
      <c r="D532" s="194"/>
      <c r="E532" s="163"/>
      <c r="F532" s="128"/>
      <c r="G532" s="159"/>
      <c r="H532" s="128"/>
      <c r="I532" s="128"/>
      <c r="J532" s="128"/>
      <c r="K532" s="70"/>
      <c r="L532" s="70"/>
      <c r="M532" s="70"/>
      <c r="N532" s="201"/>
      <c r="O532" s="128"/>
      <c r="P532" s="70"/>
      <c r="Q532" s="70"/>
      <c r="R532" s="70"/>
    </row>
    <row r="533">
      <c r="A533" s="79"/>
      <c r="B533" s="164"/>
      <c r="C533" s="194"/>
      <c r="D533" s="194"/>
      <c r="E533" s="163"/>
      <c r="F533" s="128"/>
      <c r="G533" s="159"/>
      <c r="H533" s="128"/>
      <c r="I533" s="128"/>
      <c r="J533" s="128"/>
      <c r="K533" s="70"/>
      <c r="L533" s="70"/>
      <c r="M533" s="70"/>
      <c r="N533" s="201"/>
      <c r="O533" s="128"/>
      <c r="P533" s="70"/>
      <c r="Q533" s="70"/>
      <c r="R533" s="70"/>
    </row>
    <row r="534">
      <c r="A534" s="79"/>
      <c r="B534" s="164"/>
      <c r="C534" s="194"/>
      <c r="D534" s="194"/>
      <c r="E534" s="163"/>
      <c r="F534" s="128"/>
      <c r="G534" s="159"/>
      <c r="H534" s="128"/>
      <c r="I534" s="128"/>
      <c r="J534" s="128"/>
      <c r="K534" s="70"/>
      <c r="L534" s="70"/>
      <c r="M534" s="70"/>
      <c r="N534" s="201"/>
      <c r="O534" s="128"/>
      <c r="P534" s="70"/>
      <c r="Q534" s="70"/>
      <c r="R534" s="70"/>
    </row>
    <row r="535">
      <c r="A535" s="79"/>
      <c r="B535" s="164"/>
      <c r="C535" s="194"/>
      <c r="D535" s="194"/>
      <c r="E535" s="163"/>
      <c r="F535" s="128"/>
      <c r="G535" s="159"/>
      <c r="H535" s="128"/>
      <c r="I535" s="128"/>
      <c r="J535" s="128"/>
      <c r="K535" s="70"/>
      <c r="L535" s="70"/>
      <c r="M535" s="70"/>
      <c r="N535" s="201"/>
      <c r="O535" s="128"/>
      <c r="P535" s="70"/>
      <c r="Q535" s="70"/>
      <c r="R535" s="70"/>
    </row>
    <row r="536">
      <c r="A536" s="79"/>
      <c r="B536" s="164"/>
      <c r="C536" s="194"/>
      <c r="D536" s="194"/>
      <c r="E536" s="163"/>
      <c r="F536" s="128"/>
      <c r="G536" s="159"/>
      <c r="H536" s="128"/>
      <c r="I536" s="128"/>
      <c r="J536" s="128"/>
      <c r="K536" s="70"/>
      <c r="L536" s="70"/>
      <c r="M536" s="70"/>
      <c r="N536" s="201"/>
      <c r="O536" s="128"/>
      <c r="P536" s="70"/>
      <c r="Q536" s="70"/>
      <c r="R536" s="70"/>
    </row>
    <row r="537">
      <c r="A537" s="79"/>
      <c r="B537" s="164"/>
      <c r="C537" s="194"/>
      <c r="D537" s="194"/>
      <c r="E537" s="163"/>
      <c r="F537" s="128"/>
      <c r="G537" s="159"/>
      <c r="H537" s="128"/>
      <c r="I537" s="128"/>
      <c r="J537" s="128"/>
      <c r="K537" s="70"/>
      <c r="L537" s="70"/>
      <c r="M537" s="70"/>
      <c r="N537" s="201"/>
      <c r="O537" s="128"/>
      <c r="P537" s="70"/>
      <c r="Q537" s="70"/>
      <c r="R537" s="70"/>
    </row>
    <row r="538">
      <c r="A538" s="79"/>
      <c r="B538" s="164"/>
      <c r="C538" s="194"/>
      <c r="D538" s="194"/>
      <c r="E538" s="163"/>
      <c r="F538" s="128"/>
      <c r="G538" s="159"/>
      <c r="H538" s="128"/>
      <c r="I538" s="128"/>
      <c r="J538" s="128"/>
      <c r="K538" s="70"/>
      <c r="L538" s="70"/>
      <c r="M538" s="70"/>
      <c r="N538" s="201"/>
      <c r="O538" s="128"/>
      <c r="P538" s="70"/>
      <c r="Q538" s="70"/>
      <c r="R538" s="70"/>
    </row>
    <row r="539">
      <c r="A539" s="79"/>
      <c r="B539" s="164"/>
      <c r="C539" s="194"/>
      <c r="D539" s="194"/>
      <c r="E539" s="163"/>
      <c r="F539" s="128"/>
      <c r="G539" s="159"/>
      <c r="H539" s="128"/>
      <c r="I539" s="128"/>
      <c r="J539" s="128"/>
      <c r="K539" s="70"/>
      <c r="L539" s="70"/>
      <c r="M539" s="70"/>
      <c r="N539" s="201"/>
      <c r="O539" s="128"/>
      <c r="P539" s="70"/>
      <c r="Q539" s="70"/>
      <c r="R539" s="70"/>
    </row>
    <row r="540">
      <c r="A540" s="79"/>
      <c r="B540" s="164"/>
      <c r="C540" s="194"/>
      <c r="D540" s="194"/>
      <c r="E540" s="163"/>
      <c r="F540" s="128"/>
      <c r="G540" s="159"/>
      <c r="H540" s="128"/>
      <c r="I540" s="128"/>
      <c r="J540" s="128"/>
      <c r="K540" s="70"/>
      <c r="L540" s="70"/>
      <c r="M540" s="70"/>
      <c r="N540" s="201"/>
      <c r="O540" s="128"/>
      <c r="P540" s="70"/>
      <c r="Q540" s="70"/>
      <c r="R540" s="70"/>
    </row>
    <row r="541">
      <c r="A541" s="79"/>
      <c r="B541" s="164"/>
      <c r="C541" s="194"/>
      <c r="D541" s="194"/>
      <c r="E541" s="163"/>
      <c r="F541" s="128"/>
      <c r="G541" s="159"/>
      <c r="H541" s="128"/>
      <c r="I541" s="128"/>
      <c r="J541" s="128"/>
      <c r="K541" s="70"/>
      <c r="L541" s="70"/>
      <c r="M541" s="70"/>
      <c r="N541" s="201"/>
      <c r="O541" s="128"/>
      <c r="P541" s="70"/>
      <c r="Q541" s="70"/>
      <c r="R541" s="70"/>
    </row>
    <row r="542">
      <c r="A542" s="79"/>
      <c r="B542" s="164"/>
      <c r="C542" s="194"/>
      <c r="D542" s="194"/>
      <c r="E542" s="163"/>
      <c r="F542" s="128"/>
      <c r="G542" s="159"/>
      <c r="H542" s="128"/>
      <c r="I542" s="128"/>
      <c r="J542" s="128"/>
      <c r="K542" s="70"/>
      <c r="L542" s="70"/>
      <c r="M542" s="70"/>
      <c r="N542" s="201"/>
      <c r="O542" s="128"/>
      <c r="P542" s="70"/>
      <c r="Q542" s="70"/>
      <c r="R542" s="70"/>
    </row>
    <row r="543">
      <c r="A543" s="79"/>
      <c r="B543" s="164"/>
      <c r="C543" s="194"/>
      <c r="D543" s="194"/>
      <c r="E543" s="163"/>
      <c r="F543" s="128"/>
      <c r="G543" s="159"/>
      <c r="H543" s="128"/>
      <c r="I543" s="128"/>
      <c r="J543" s="128"/>
      <c r="K543" s="70"/>
      <c r="L543" s="70"/>
      <c r="M543" s="70"/>
      <c r="N543" s="201"/>
      <c r="O543" s="128"/>
      <c r="P543" s="70"/>
      <c r="Q543" s="70"/>
      <c r="R543" s="70"/>
    </row>
    <row r="544">
      <c r="A544" s="79"/>
      <c r="B544" s="164"/>
      <c r="C544" s="194"/>
      <c r="D544" s="194"/>
      <c r="E544" s="163"/>
      <c r="F544" s="128"/>
      <c r="G544" s="159"/>
      <c r="H544" s="128"/>
      <c r="I544" s="128"/>
      <c r="J544" s="128"/>
      <c r="K544" s="70"/>
      <c r="L544" s="70"/>
      <c r="M544" s="70"/>
      <c r="N544" s="201"/>
      <c r="O544" s="128"/>
      <c r="P544" s="70"/>
      <c r="Q544" s="70"/>
      <c r="R544" s="70"/>
    </row>
    <row r="545">
      <c r="A545" s="79"/>
      <c r="B545" s="164"/>
      <c r="C545" s="194"/>
      <c r="D545" s="194"/>
      <c r="E545" s="163"/>
      <c r="F545" s="128"/>
      <c r="G545" s="159"/>
      <c r="H545" s="128"/>
      <c r="I545" s="128"/>
      <c r="J545" s="128"/>
      <c r="K545" s="70"/>
      <c r="L545" s="70"/>
      <c r="M545" s="70"/>
      <c r="N545" s="201"/>
      <c r="O545" s="128"/>
      <c r="P545" s="70"/>
      <c r="Q545" s="70"/>
      <c r="R545" s="70"/>
    </row>
    <row r="546">
      <c r="A546" s="79"/>
      <c r="B546" s="164"/>
      <c r="C546" s="194"/>
      <c r="D546" s="194"/>
      <c r="E546" s="163"/>
      <c r="F546" s="128"/>
      <c r="G546" s="159"/>
      <c r="H546" s="128"/>
      <c r="I546" s="128"/>
      <c r="J546" s="128"/>
      <c r="K546" s="70"/>
      <c r="L546" s="70"/>
      <c r="M546" s="70"/>
      <c r="N546" s="201"/>
      <c r="O546" s="128"/>
      <c r="P546" s="70"/>
      <c r="Q546" s="70"/>
      <c r="R546" s="70"/>
    </row>
    <row r="547">
      <c r="A547" s="79"/>
      <c r="B547" s="164"/>
      <c r="C547" s="194"/>
      <c r="D547" s="194"/>
      <c r="E547" s="163"/>
      <c r="F547" s="128"/>
      <c r="G547" s="159"/>
      <c r="H547" s="128"/>
      <c r="I547" s="128"/>
      <c r="J547" s="128"/>
      <c r="K547" s="70"/>
      <c r="L547" s="70"/>
      <c r="M547" s="70"/>
      <c r="N547" s="201"/>
      <c r="O547" s="128"/>
      <c r="P547" s="70"/>
      <c r="Q547" s="70"/>
      <c r="R547" s="70"/>
    </row>
    <row r="548">
      <c r="A548" s="79"/>
      <c r="B548" s="164"/>
      <c r="C548" s="194"/>
      <c r="D548" s="194"/>
      <c r="E548" s="163"/>
      <c r="F548" s="128"/>
      <c r="G548" s="159"/>
      <c r="H548" s="128"/>
      <c r="I548" s="128"/>
      <c r="J548" s="128"/>
      <c r="K548" s="70"/>
      <c r="L548" s="70"/>
      <c r="M548" s="70"/>
      <c r="N548" s="201"/>
      <c r="O548" s="128"/>
      <c r="P548" s="70"/>
      <c r="Q548" s="70"/>
      <c r="R548" s="70"/>
    </row>
    <row r="549">
      <c r="A549" s="79"/>
      <c r="B549" s="164"/>
      <c r="C549" s="194"/>
      <c r="D549" s="194"/>
      <c r="E549" s="163"/>
      <c r="F549" s="128"/>
      <c r="G549" s="159"/>
      <c r="H549" s="128"/>
      <c r="I549" s="128"/>
      <c r="J549" s="128"/>
      <c r="K549" s="70"/>
      <c r="L549" s="70"/>
      <c r="M549" s="70"/>
      <c r="N549" s="201"/>
      <c r="O549" s="128"/>
      <c r="P549" s="70"/>
      <c r="Q549" s="70"/>
      <c r="R549" s="70"/>
    </row>
    <row r="550">
      <c r="A550" s="79"/>
      <c r="B550" s="164"/>
      <c r="C550" s="194"/>
      <c r="D550" s="194"/>
      <c r="E550" s="163"/>
      <c r="F550" s="128"/>
      <c r="G550" s="159"/>
      <c r="H550" s="128"/>
      <c r="I550" s="128"/>
      <c r="J550" s="128"/>
      <c r="K550" s="70"/>
      <c r="L550" s="70"/>
      <c r="M550" s="70"/>
      <c r="N550" s="201"/>
      <c r="O550" s="128"/>
      <c r="P550" s="70"/>
      <c r="Q550" s="70"/>
      <c r="R550" s="70"/>
    </row>
    <row r="551">
      <c r="A551" s="79"/>
      <c r="B551" s="164"/>
      <c r="C551" s="194"/>
      <c r="D551" s="194"/>
      <c r="E551" s="163"/>
      <c r="F551" s="128"/>
      <c r="G551" s="159"/>
      <c r="H551" s="128"/>
      <c r="I551" s="128"/>
      <c r="J551" s="128"/>
      <c r="K551" s="70"/>
      <c r="L551" s="70"/>
      <c r="M551" s="70"/>
      <c r="N551" s="201"/>
      <c r="O551" s="128"/>
      <c r="P551" s="70"/>
      <c r="Q551" s="70"/>
      <c r="R551" s="70"/>
    </row>
    <row r="552">
      <c r="A552" s="79"/>
      <c r="B552" s="164"/>
      <c r="C552" s="194"/>
      <c r="D552" s="194"/>
      <c r="E552" s="163"/>
      <c r="F552" s="128"/>
      <c r="G552" s="159"/>
      <c r="H552" s="128"/>
      <c r="I552" s="128"/>
      <c r="J552" s="128"/>
      <c r="K552" s="70"/>
      <c r="L552" s="70"/>
      <c r="M552" s="70"/>
      <c r="N552" s="201"/>
      <c r="O552" s="128"/>
      <c r="P552" s="70"/>
      <c r="Q552" s="70"/>
      <c r="R552" s="70"/>
    </row>
    <row r="553">
      <c r="A553" s="79"/>
      <c r="B553" s="164"/>
      <c r="C553" s="194"/>
      <c r="D553" s="194"/>
      <c r="E553" s="163"/>
      <c r="F553" s="128"/>
      <c r="G553" s="159"/>
      <c r="H553" s="128"/>
      <c r="I553" s="128"/>
      <c r="J553" s="128"/>
      <c r="K553" s="70"/>
      <c r="L553" s="70"/>
      <c r="M553" s="70"/>
      <c r="N553" s="201"/>
      <c r="O553" s="128"/>
      <c r="P553" s="70"/>
      <c r="Q553" s="70"/>
      <c r="R553" s="70"/>
    </row>
    <row r="554">
      <c r="A554" s="79"/>
      <c r="B554" s="164"/>
      <c r="C554" s="194"/>
      <c r="D554" s="194"/>
      <c r="E554" s="163"/>
      <c r="F554" s="128"/>
      <c r="G554" s="159"/>
      <c r="H554" s="128"/>
      <c r="I554" s="128"/>
      <c r="J554" s="128"/>
      <c r="K554" s="70"/>
      <c r="L554" s="70"/>
      <c r="M554" s="70"/>
      <c r="N554" s="201"/>
      <c r="O554" s="128"/>
      <c r="P554" s="70"/>
      <c r="Q554" s="70"/>
      <c r="R554" s="70"/>
    </row>
    <row r="555">
      <c r="A555" s="79"/>
      <c r="B555" s="164"/>
      <c r="C555" s="194"/>
      <c r="D555" s="194"/>
      <c r="E555" s="163"/>
      <c r="F555" s="128"/>
      <c r="G555" s="159"/>
      <c r="H555" s="128"/>
      <c r="I555" s="128"/>
      <c r="J555" s="128"/>
      <c r="K555" s="70"/>
      <c r="L555" s="70"/>
      <c r="M555" s="70"/>
      <c r="N555" s="201"/>
      <c r="O555" s="128"/>
      <c r="P555" s="70"/>
      <c r="Q555" s="70"/>
      <c r="R555" s="70"/>
    </row>
    <row r="556">
      <c r="A556" s="79"/>
      <c r="B556" s="164"/>
      <c r="C556" s="194"/>
      <c r="D556" s="194"/>
      <c r="E556" s="163"/>
      <c r="F556" s="128"/>
      <c r="G556" s="159"/>
      <c r="H556" s="128"/>
      <c r="I556" s="128"/>
      <c r="J556" s="128"/>
      <c r="K556" s="70"/>
      <c r="L556" s="70"/>
      <c r="M556" s="70"/>
      <c r="N556" s="201"/>
      <c r="O556" s="128"/>
      <c r="P556" s="70"/>
      <c r="Q556" s="70"/>
      <c r="R556" s="70"/>
    </row>
    <row r="557">
      <c r="A557" s="79"/>
      <c r="B557" s="164"/>
      <c r="C557" s="194"/>
      <c r="D557" s="194"/>
      <c r="E557" s="163"/>
      <c r="F557" s="128"/>
      <c r="G557" s="159"/>
      <c r="H557" s="128"/>
      <c r="I557" s="128"/>
      <c r="J557" s="128"/>
      <c r="K557" s="70"/>
      <c r="L557" s="70"/>
      <c r="M557" s="70"/>
      <c r="N557" s="201"/>
      <c r="O557" s="128"/>
      <c r="P557" s="70"/>
      <c r="Q557" s="70"/>
      <c r="R557" s="70"/>
    </row>
    <row r="558">
      <c r="A558" s="79"/>
      <c r="B558" s="164"/>
      <c r="C558" s="194"/>
      <c r="D558" s="194"/>
      <c r="E558" s="163"/>
      <c r="F558" s="128"/>
      <c r="G558" s="159"/>
      <c r="H558" s="128"/>
      <c r="I558" s="128"/>
      <c r="J558" s="128"/>
      <c r="K558" s="70"/>
      <c r="L558" s="70"/>
      <c r="M558" s="70"/>
      <c r="N558" s="201"/>
      <c r="O558" s="128"/>
      <c r="P558" s="70"/>
      <c r="Q558" s="70"/>
      <c r="R558" s="70"/>
    </row>
    <row r="559">
      <c r="A559" s="79"/>
      <c r="B559" s="164"/>
      <c r="C559" s="194"/>
      <c r="D559" s="194"/>
      <c r="E559" s="163"/>
      <c r="F559" s="128"/>
      <c r="G559" s="159"/>
      <c r="H559" s="128"/>
      <c r="I559" s="128"/>
      <c r="J559" s="128"/>
      <c r="K559" s="70"/>
      <c r="L559" s="70"/>
      <c r="M559" s="70"/>
      <c r="N559" s="201"/>
      <c r="O559" s="128"/>
      <c r="P559" s="70"/>
      <c r="Q559" s="70"/>
      <c r="R559" s="70"/>
    </row>
    <row r="560">
      <c r="A560" s="79"/>
      <c r="B560" s="164"/>
      <c r="C560" s="194"/>
      <c r="D560" s="194"/>
      <c r="E560" s="163"/>
      <c r="F560" s="128"/>
      <c r="G560" s="159"/>
      <c r="H560" s="128"/>
      <c r="I560" s="128"/>
      <c r="J560" s="128"/>
      <c r="K560" s="70"/>
      <c r="L560" s="70"/>
      <c r="M560" s="70"/>
      <c r="N560" s="201"/>
      <c r="O560" s="128"/>
      <c r="P560" s="70"/>
      <c r="Q560" s="70"/>
      <c r="R560" s="70"/>
    </row>
    <row r="561">
      <c r="A561" s="79"/>
      <c r="B561" s="164"/>
      <c r="C561" s="194"/>
      <c r="D561" s="194"/>
      <c r="E561" s="163"/>
      <c r="F561" s="128"/>
      <c r="G561" s="159"/>
      <c r="H561" s="128"/>
      <c r="I561" s="128"/>
      <c r="J561" s="128"/>
      <c r="K561" s="70"/>
      <c r="L561" s="70"/>
      <c r="M561" s="70"/>
      <c r="N561" s="201"/>
      <c r="O561" s="128"/>
      <c r="P561" s="70"/>
      <c r="Q561" s="70"/>
      <c r="R561" s="70"/>
    </row>
    <row r="562">
      <c r="A562" s="79"/>
      <c r="B562" s="164"/>
      <c r="C562" s="194"/>
      <c r="D562" s="194"/>
      <c r="E562" s="163"/>
      <c r="F562" s="128"/>
      <c r="G562" s="159"/>
      <c r="H562" s="128"/>
      <c r="I562" s="128"/>
      <c r="J562" s="128"/>
      <c r="K562" s="70"/>
      <c r="L562" s="70"/>
      <c r="M562" s="70"/>
      <c r="N562" s="201"/>
      <c r="O562" s="128"/>
      <c r="P562" s="70"/>
      <c r="Q562" s="70"/>
      <c r="R562" s="70"/>
    </row>
    <row r="563">
      <c r="A563" s="79"/>
      <c r="B563" s="164"/>
      <c r="C563" s="194"/>
      <c r="D563" s="194"/>
      <c r="E563" s="163"/>
      <c r="F563" s="128"/>
      <c r="G563" s="159"/>
      <c r="H563" s="128"/>
      <c r="I563" s="128"/>
      <c r="J563" s="128"/>
      <c r="K563" s="70"/>
      <c r="L563" s="70"/>
      <c r="M563" s="70"/>
      <c r="N563" s="201"/>
      <c r="O563" s="128"/>
      <c r="P563" s="70"/>
      <c r="Q563" s="70"/>
      <c r="R563" s="70"/>
    </row>
    <row r="564">
      <c r="A564" s="79"/>
      <c r="B564" s="164"/>
      <c r="C564" s="194"/>
      <c r="D564" s="194"/>
      <c r="E564" s="163"/>
      <c r="F564" s="128"/>
      <c r="G564" s="159"/>
      <c r="H564" s="128"/>
      <c r="I564" s="128"/>
      <c r="J564" s="128"/>
      <c r="K564" s="70"/>
      <c r="L564" s="70"/>
      <c r="M564" s="70"/>
      <c r="N564" s="201"/>
      <c r="O564" s="128"/>
      <c r="P564" s="70"/>
      <c r="Q564" s="70"/>
      <c r="R564" s="70"/>
    </row>
    <row r="565">
      <c r="A565" s="79"/>
      <c r="B565" s="164"/>
      <c r="C565" s="194"/>
      <c r="D565" s="194"/>
      <c r="E565" s="163"/>
      <c r="F565" s="128"/>
      <c r="G565" s="159"/>
      <c r="H565" s="128"/>
      <c r="I565" s="128"/>
      <c r="J565" s="128"/>
      <c r="K565" s="70"/>
      <c r="L565" s="70"/>
      <c r="M565" s="70"/>
      <c r="N565" s="201"/>
      <c r="O565" s="128"/>
      <c r="P565" s="70"/>
      <c r="Q565" s="70"/>
      <c r="R565" s="70"/>
    </row>
    <row r="566">
      <c r="A566" s="79"/>
      <c r="B566" s="164"/>
      <c r="C566" s="194"/>
      <c r="D566" s="194"/>
      <c r="E566" s="163"/>
      <c r="F566" s="128"/>
      <c r="G566" s="159"/>
      <c r="H566" s="128"/>
      <c r="I566" s="128"/>
      <c r="J566" s="128"/>
      <c r="K566" s="70"/>
      <c r="L566" s="70"/>
      <c r="M566" s="70"/>
      <c r="N566" s="201"/>
      <c r="O566" s="128"/>
      <c r="P566" s="70"/>
      <c r="Q566" s="70"/>
      <c r="R566" s="70"/>
    </row>
    <row r="567">
      <c r="A567" s="79"/>
      <c r="B567" s="164"/>
      <c r="C567" s="194"/>
      <c r="D567" s="194"/>
      <c r="E567" s="163"/>
      <c r="F567" s="128"/>
      <c r="G567" s="159"/>
      <c r="H567" s="128"/>
      <c r="I567" s="128"/>
      <c r="J567" s="128"/>
      <c r="K567" s="70"/>
      <c r="L567" s="70"/>
      <c r="M567" s="70"/>
      <c r="N567" s="201"/>
      <c r="O567" s="128"/>
      <c r="P567" s="70"/>
      <c r="Q567" s="70"/>
      <c r="R567" s="70"/>
    </row>
    <row r="568">
      <c r="A568" s="79"/>
      <c r="B568" s="164"/>
      <c r="C568" s="194"/>
      <c r="D568" s="194"/>
      <c r="E568" s="163"/>
      <c r="F568" s="128"/>
      <c r="G568" s="159"/>
      <c r="H568" s="128"/>
      <c r="I568" s="128"/>
      <c r="J568" s="128"/>
      <c r="K568" s="70"/>
      <c r="L568" s="70"/>
      <c r="M568" s="70"/>
      <c r="N568" s="201"/>
      <c r="O568" s="128"/>
      <c r="P568" s="70"/>
      <c r="Q568" s="70"/>
      <c r="R568" s="70"/>
    </row>
    <row r="569">
      <c r="A569" s="79"/>
      <c r="B569" s="164"/>
      <c r="C569" s="194"/>
      <c r="D569" s="194"/>
      <c r="E569" s="163"/>
      <c r="F569" s="128"/>
      <c r="G569" s="159"/>
      <c r="H569" s="128"/>
      <c r="I569" s="128"/>
      <c r="J569" s="128"/>
      <c r="K569" s="70"/>
      <c r="L569" s="70"/>
      <c r="M569" s="70"/>
      <c r="N569" s="201"/>
      <c r="O569" s="128"/>
      <c r="P569" s="70"/>
      <c r="Q569" s="70"/>
      <c r="R569" s="70"/>
    </row>
    <row r="570">
      <c r="A570" s="79"/>
      <c r="B570" s="164"/>
      <c r="C570" s="194"/>
      <c r="D570" s="194"/>
      <c r="E570" s="163"/>
      <c r="F570" s="128"/>
      <c r="G570" s="159"/>
      <c r="H570" s="128"/>
      <c r="I570" s="128"/>
      <c r="J570" s="128"/>
      <c r="K570" s="70"/>
      <c r="L570" s="70"/>
      <c r="M570" s="70"/>
      <c r="N570" s="201"/>
      <c r="O570" s="128"/>
      <c r="P570" s="70"/>
      <c r="Q570" s="70"/>
      <c r="R570" s="70"/>
    </row>
    <row r="571">
      <c r="A571" s="79"/>
      <c r="B571" s="164"/>
      <c r="C571" s="194"/>
      <c r="D571" s="194"/>
      <c r="E571" s="163"/>
      <c r="F571" s="128"/>
      <c r="G571" s="159"/>
      <c r="H571" s="128"/>
      <c r="I571" s="128"/>
      <c r="J571" s="128"/>
      <c r="K571" s="70"/>
      <c r="L571" s="70"/>
      <c r="M571" s="70"/>
      <c r="N571" s="201"/>
      <c r="O571" s="128"/>
      <c r="P571" s="70"/>
      <c r="Q571" s="70"/>
      <c r="R571" s="70"/>
    </row>
    <row r="572">
      <c r="A572" s="79"/>
      <c r="B572" s="164"/>
      <c r="C572" s="194"/>
      <c r="D572" s="194"/>
      <c r="E572" s="163"/>
      <c r="F572" s="128"/>
      <c r="G572" s="159"/>
      <c r="H572" s="128"/>
      <c r="I572" s="128"/>
      <c r="J572" s="128"/>
      <c r="K572" s="70"/>
      <c r="L572" s="70"/>
      <c r="M572" s="70"/>
      <c r="N572" s="201"/>
      <c r="O572" s="128"/>
      <c r="P572" s="70"/>
      <c r="Q572" s="70"/>
      <c r="R572" s="70"/>
    </row>
    <row r="573">
      <c r="A573" s="79"/>
      <c r="B573" s="164"/>
      <c r="C573" s="194"/>
      <c r="D573" s="194"/>
      <c r="E573" s="163"/>
      <c r="F573" s="128"/>
      <c r="G573" s="159"/>
      <c r="H573" s="128"/>
      <c r="I573" s="128"/>
      <c r="J573" s="128"/>
      <c r="K573" s="70"/>
      <c r="L573" s="70"/>
      <c r="M573" s="70"/>
      <c r="N573" s="201"/>
      <c r="O573" s="128"/>
      <c r="P573" s="70"/>
      <c r="Q573" s="70"/>
      <c r="R573" s="70"/>
    </row>
    <row r="574">
      <c r="A574" s="79"/>
      <c r="B574" s="164"/>
      <c r="C574" s="194"/>
      <c r="D574" s="194"/>
      <c r="E574" s="163"/>
      <c r="F574" s="128"/>
      <c r="G574" s="159"/>
      <c r="H574" s="128"/>
      <c r="I574" s="128"/>
      <c r="J574" s="128"/>
      <c r="K574" s="70"/>
      <c r="L574" s="70"/>
      <c r="M574" s="70"/>
      <c r="N574" s="201"/>
      <c r="O574" s="128"/>
      <c r="P574" s="70"/>
      <c r="Q574" s="70"/>
      <c r="R574" s="70"/>
    </row>
    <row r="575">
      <c r="A575" s="79"/>
      <c r="B575" s="164"/>
      <c r="C575" s="194"/>
      <c r="D575" s="194"/>
      <c r="E575" s="163"/>
      <c r="F575" s="128"/>
      <c r="G575" s="159"/>
      <c r="H575" s="128"/>
      <c r="I575" s="128"/>
      <c r="J575" s="128"/>
      <c r="K575" s="70"/>
      <c r="L575" s="70"/>
      <c r="M575" s="70"/>
      <c r="N575" s="201"/>
      <c r="O575" s="128"/>
      <c r="P575" s="70"/>
      <c r="Q575" s="70"/>
      <c r="R575" s="70"/>
    </row>
    <row r="576">
      <c r="A576" s="79"/>
      <c r="B576" s="164"/>
      <c r="C576" s="194"/>
      <c r="D576" s="194"/>
      <c r="E576" s="163"/>
      <c r="F576" s="128"/>
      <c r="G576" s="159"/>
      <c r="H576" s="128"/>
      <c r="I576" s="128"/>
      <c r="J576" s="128"/>
      <c r="K576" s="70"/>
      <c r="L576" s="70"/>
      <c r="M576" s="70"/>
      <c r="N576" s="201"/>
      <c r="O576" s="128"/>
      <c r="P576" s="70"/>
      <c r="Q576" s="70"/>
      <c r="R576" s="70"/>
    </row>
    <row r="577">
      <c r="A577" s="79"/>
      <c r="B577" s="164"/>
      <c r="C577" s="194"/>
      <c r="D577" s="194"/>
      <c r="E577" s="163"/>
      <c r="F577" s="128"/>
      <c r="G577" s="159"/>
      <c r="H577" s="128"/>
      <c r="I577" s="128"/>
      <c r="J577" s="128"/>
      <c r="K577" s="70"/>
      <c r="L577" s="70"/>
      <c r="M577" s="70"/>
      <c r="N577" s="201"/>
      <c r="O577" s="128"/>
      <c r="P577" s="70"/>
      <c r="Q577" s="70"/>
      <c r="R577" s="70"/>
    </row>
    <row r="578">
      <c r="A578" s="79"/>
      <c r="B578" s="164"/>
      <c r="C578" s="194"/>
      <c r="D578" s="194"/>
      <c r="E578" s="163"/>
      <c r="F578" s="128"/>
      <c r="G578" s="159"/>
      <c r="H578" s="128"/>
      <c r="I578" s="128"/>
      <c r="J578" s="128"/>
      <c r="K578" s="70"/>
      <c r="L578" s="70"/>
      <c r="M578" s="70"/>
      <c r="N578" s="201"/>
      <c r="O578" s="128"/>
      <c r="P578" s="70"/>
      <c r="Q578" s="70"/>
      <c r="R578" s="70"/>
    </row>
    <row r="579">
      <c r="A579" s="79"/>
      <c r="B579" s="164"/>
      <c r="C579" s="194"/>
      <c r="D579" s="194"/>
      <c r="E579" s="163"/>
      <c r="F579" s="128"/>
      <c r="G579" s="159"/>
      <c r="H579" s="128"/>
      <c r="I579" s="128"/>
      <c r="J579" s="128"/>
      <c r="K579" s="70"/>
      <c r="L579" s="70"/>
      <c r="M579" s="70"/>
      <c r="N579" s="201"/>
      <c r="O579" s="128"/>
      <c r="P579" s="70"/>
      <c r="Q579" s="70"/>
      <c r="R579" s="70"/>
    </row>
    <row r="580">
      <c r="A580" s="79"/>
      <c r="B580" s="164"/>
      <c r="C580" s="194"/>
      <c r="D580" s="194"/>
      <c r="E580" s="163"/>
      <c r="F580" s="128"/>
      <c r="G580" s="159"/>
      <c r="H580" s="128"/>
      <c r="I580" s="128"/>
      <c r="J580" s="128"/>
      <c r="K580" s="70"/>
      <c r="L580" s="70"/>
      <c r="M580" s="70"/>
      <c r="N580" s="201"/>
      <c r="O580" s="128"/>
      <c r="P580" s="70"/>
      <c r="Q580" s="70"/>
      <c r="R580" s="70"/>
    </row>
    <row r="581">
      <c r="A581" s="79"/>
      <c r="B581" s="164"/>
      <c r="C581" s="194"/>
      <c r="D581" s="194"/>
      <c r="E581" s="163"/>
      <c r="F581" s="128"/>
      <c r="G581" s="159"/>
      <c r="H581" s="128"/>
      <c r="I581" s="128"/>
      <c r="J581" s="128"/>
      <c r="K581" s="70"/>
      <c r="L581" s="70"/>
      <c r="M581" s="70"/>
      <c r="N581" s="201"/>
      <c r="O581" s="128"/>
      <c r="P581" s="70"/>
      <c r="Q581" s="70"/>
      <c r="R581" s="70"/>
    </row>
    <row r="582">
      <c r="A582" s="79"/>
      <c r="B582" s="164"/>
      <c r="C582" s="194"/>
      <c r="D582" s="194"/>
      <c r="E582" s="163"/>
      <c r="F582" s="128"/>
      <c r="G582" s="159"/>
      <c r="H582" s="128"/>
      <c r="I582" s="128"/>
      <c r="J582" s="128"/>
      <c r="K582" s="70"/>
      <c r="L582" s="70"/>
      <c r="M582" s="70"/>
      <c r="N582" s="201"/>
      <c r="O582" s="128"/>
      <c r="P582" s="70"/>
      <c r="Q582" s="70"/>
      <c r="R582" s="70"/>
    </row>
    <row r="583">
      <c r="A583" s="79"/>
      <c r="B583" s="164"/>
      <c r="C583" s="194"/>
      <c r="D583" s="194"/>
      <c r="E583" s="163"/>
      <c r="F583" s="128"/>
      <c r="G583" s="159"/>
      <c r="H583" s="128"/>
      <c r="I583" s="128"/>
      <c r="J583" s="128"/>
      <c r="K583" s="70"/>
      <c r="L583" s="70"/>
      <c r="M583" s="70"/>
      <c r="N583" s="201"/>
      <c r="O583" s="128"/>
      <c r="P583" s="70"/>
      <c r="Q583" s="70"/>
      <c r="R583" s="70"/>
    </row>
    <row r="584">
      <c r="A584" s="79"/>
      <c r="B584" s="164"/>
      <c r="C584" s="194"/>
      <c r="D584" s="194"/>
      <c r="E584" s="163"/>
      <c r="F584" s="128"/>
      <c r="G584" s="159"/>
      <c r="H584" s="128"/>
      <c r="I584" s="128"/>
      <c r="J584" s="128"/>
      <c r="K584" s="70"/>
      <c r="L584" s="70"/>
      <c r="M584" s="70"/>
      <c r="N584" s="201"/>
      <c r="O584" s="128"/>
      <c r="P584" s="70"/>
      <c r="Q584" s="70"/>
      <c r="R584" s="70"/>
    </row>
    <row r="585">
      <c r="A585" s="79"/>
      <c r="B585" s="164"/>
      <c r="C585" s="194"/>
      <c r="D585" s="194"/>
      <c r="E585" s="163"/>
      <c r="F585" s="128"/>
      <c r="G585" s="159"/>
      <c r="H585" s="128"/>
      <c r="I585" s="128"/>
      <c r="J585" s="128"/>
      <c r="K585" s="70"/>
      <c r="L585" s="70"/>
      <c r="M585" s="70"/>
      <c r="N585" s="201"/>
      <c r="O585" s="128"/>
      <c r="P585" s="70"/>
      <c r="Q585" s="70"/>
      <c r="R585" s="70"/>
    </row>
    <row r="586">
      <c r="A586" s="79"/>
      <c r="B586" s="164"/>
      <c r="C586" s="194"/>
      <c r="D586" s="194"/>
      <c r="E586" s="163"/>
      <c r="F586" s="128"/>
      <c r="G586" s="159"/>
      <c r="H586" s="128"/>
      <c r="I586" s="128"/>
      <c r="J586" s="128"/>
      <c r="K586" s="70"/>
      <c r="L586" s="70"/>
      <c r="M586" s="70"/>
      <c r="N586" s="201"/>
      <c r="O586" s="128"/>
      <c r="P586" s="70"/>
      <c r="Q586" s="70"/>
      <c r="R586" s="70"/>
    </row>
    <row r="587">
      <c r="A587" s="79"/>
      <c r="B587" s="164"/>
      <c r="C587" s="194"/>
      <c r="D587" s="194"/>
      <c r="E587" s="163"/>
      <c r="F587" s="128"/>
      <c r="G587" s="159"/>
      <c r="H587" s="128"/>
      <c r="I587" s="128"/>
      <c r="J587" s="128"/>
      <c r="K587" s="70"/>
      <c r="L587" s="70"/>
      <c r="M587" s="70"/>
      <c r="N587" s="201"/>
      <c r="O587" s="128"/>
      <c r="P587" s="70"/>
      <c r="Q587" s="70"/>
      <c r="R587" s="70"/>
    </row>
    <row r="588">
      <c r="A588" s="79"/>
      <c r="B588" s="164"/>
      <c r="C588" s="194"/>
      <c r="D588" s="194"/>
      <c r="E588" s="163"/>
      <c r="F588" s="128"/>
      <c r="G588" s="159"/>
      <c r="H588" s="128"/>
      <c r="I588" s="128"/>
      <c r="J588" s="128"/>
      <c r="K588" s="70"/>
      <c r="L588" s="70"/>
      <c r="M588" s="70"/>
      <c r="N588" s="201"/>
      <c r="O588" s="128"/>
      <c r="P588" s="70"/>
      <c r="Q588" s="70"/>
      <c r="R588" s="70"/>
    </row>
    <row r="589">
      <c r="A589" s="79"/>
      <c r="B589" s="164"/>
      <c r="C589" s="194"/>
      <c r="D589" s="194"/>
      <c r="E589" s="163"/>
      <c r="F589" s="128"/>
      <c r="G589" s="159"/>
      <c r="H589" s="128"/>
      <c r="I589" s="128"/>
      <c r="J589" s="128"/>
      <c r="K589" s="70"/>
      <c r="L589" s="70"/>
      <c r="M589" s="70"/>
      <c r="N589" s="201"/>
      <c r="O589" s="128"/>
      <c r="P589" s="70"/>
      <c r="Q589" s="70"/>
      <c r="R589" s="70"/>
    </row>
    <row r="590">
      <c r="A590" s="79"/>
      <c r="B590" s="164"/>
      <c r="C590" s="194"/>
      <c r="D590" s="194"/>
      <c r="E590" s="163"/>
      <c r="F590" s="128"/>
      <c r="G590" s="159"/>
      <c r="H590" s="128"/>
      <c r="I590" s="128"/>
      <c r="J590" s="128"/>
      <c r="K590" s="70"/>
      <c r="L590" s="70"/>
      <c r="M590" s="70"/>
      <c r="N590" s="201"/>
      <c r="O590" s="128"/>
      <c r="P590" s="70"/>
      <c r="Q590" s="70"/>
      <c r="R590" s="70"/>
    </row>
    <row r="591">
      <c r="A591" s="79"/>
      <c r="B591" s="164"/>
      <c r="C591" s="194"/>
      <c r="D591" s="194"/>
      <c r="E591" s="163"/>
      <c r="F591" s="128"/>
      <c r="G591" s="159"/>
      <c r="H591" s="128"/>
      <c r="I591" s="128"/>
      <c r="J591" s="128"/>
      <c r="K591" s="70"/>
      <c r="L591" s="70"/>
      <c r="M591" s="70"/>
      <c r="N591" s="201"/>
      <c r="O591" s="128"/>
      <c r="P591" s="70"/>
      <c r="Q591" s="70"/>
      <c r="R591" s="70"/>
    </row>
    <row r="592">
      <c r="A592" s="79"/>
      <c r="B592" s="164"/>
      <c r="C592" s="194"/>
      <c r="D592" s="194"/>
      <c r="E592" s="163"/>
      <c r="F592" s="128"/>
      <c r="G592" s="159"/>
      <c r="H592" s="128"/>
      <c r="I592" s="128"/>
      <c r="J592" s="128"/>
      <c r="K592" s="70"/>
      <c r="L592" s="70"/>
      <c r="M592" s="70"/>
      <c r="N592" s="201"/>
      <c r="O592" s="128"/>
      <c r="P592" s="70"/>
      <c r="Q592" s="70"/>
      <c r="R592" s="70"/>
    </row>
    <row r="593">
      <c r="A593" s="79"/>
      <c r="B593" s="164"/>
      <c r="C593" s="194"/>
      <c r="D593" s="194"/>
      <c r="E593" s="163"/>
      <c r="F593" s="128"/>
      <c r="G593" s="159"/>
      <c r="H593" s="128"/>
      <c r="I593" s="128"/>
      <c r="J593" s="128"/>
      <c r="K593" s="70"/>
      <c r="L593" s="70"/>
      <c r="M593" s="70"/>
      <c r="N593" s="201"/>
      <c r="O593" s="128"/>
      <c r="P593" s="70"/>
      <c r="Q593" s="70"/>
      <c r="R593" s="70"/>
    </row>
    <row r="594">
      <c r="A594" s="79"/>
      <c r="B594" s="164"/>
      <c r="C594" s="194"/>
      <c r="D594" s="194"/>
      <c r="E594" s="163"/>
      <c r="F594" s="128"/>
      <c r="G594" s="159"/>
      <c r="H594" s="128"/>
      <c r="I594" s="128"/>
      <c r="J594" s="128"/>
      <c r="K594" s="70"/>
      <c r="L594" s="70"/>
      <c r="M594" s="70"/>
      <c r="N594" s="201"/>
      <c r="O594" s="128"/>
      <c r="P594" s="70"/>
      <c r="Q594" s="70"/>
      <c r="R594" s="70"/>
    </row>
    <row r="595">
      <c r="A595" s="79"/>
      <c r="B595" s="164"/>
      <c r="C595" s="194"/>
      <c r="D595" s="194"/>
      <c r="E595" s="163"/>
      <c r="F595" s="128"/>
      <c r="G595" s="159"/>
      <c r="H595" s="128"/>
      <c r="I595" s="128"/>
      <c r="J595" s="128"/>
      <c r="K595" s="70"/>
      <c r="L595" s="70"/>
      <c r="M595" s="70"/>
      <c r="N595" s="201"/>
      <c r="O595" s="128"/>
      <c r="P595" s="70"/>
      <c r="Q595" s="70"/>
      <c r="R595" s="70"/>
    </row>
    <row r="596">
      <c r="A596" s="79"/>
      <c r="B596" s="164"/>
      <c r="C596" s="194"/>
      <c r="D596" s="194"/>
      <c r="E596" s="163"/>
      <c r="F596" s="128"/>
      <c r="G596" s="159"/>
      <c r="H596" s="128"/>
      <c r="I596" s="128"/>
      <c r="J596" s="128"/>
      <c r="K596" s="70"/>
      <c r="L596" s="70"/>
      <c r="M596" s="70"/>
      <c r="N596" s="201"/>
      <c r="O596" s="128"/>
      <c r="P596" s="70"/>
      <c r="Q596" s="70"/>
      <c r="R596" s="70"/>
    </row>
    <row r="597">
      <c r="A597" s="79"/>
      <c r="B597" s="164"/>
      <c r="C597" s="194"/>
      <c r="D597" s="194"/>
      <c r="E597" s="163"/>
      <c r="F597" s="128"/>
      <c r="G597" s="159"/>
      <c r="H597" s="128"/>
      <c r="I597" s="128"/>
      <c r="J597" s="128"/>
      <c r="K597" s="70"/>
      <c r="L597" s="70"/>
      <c r="M597" s="70"/>
      <c r="N597" s="201"/>
      <c r="O597" s="128"/>
      <c r="P597" s="70"/>
      <c r="Q597" s="70"/>
      <c r="R597" s="70"/>
    </row>
    <row r="598">
      <c r="A598" s="79"/>
      <c r="B598" s="164"/>
      <c r="C598" s="194"/>
      <c r="D598" s="194"/>
      <c r="E598" s="163"/>
      <c r="F598" s="128"/>
      <c r="G598" s="159"/>
      <c r="H598" s="128"/>
      <c r="I598" s="128"/>
      <c r="J598" s="128"/>
      <c r="K598" s="70"/>
      <c r="L598" s="70"/>
      <c r="M598" s="70"/>
      <c r="N598" s="201"/>
      <c r="O598" s="128"/>
      <c r="P598" s="70"/>
      <c r="Q598" s="70"/>
      <c r="R598" s="70"/>
    </row>
    <row r="599">
      <c r="A599" s="79"/>
      <c r="B599" s="164"/>
      <c r="C599" s="194"/>
      <c r="D599" s="194"/>
      <c r="E599" s="163"/>
      <c r="F599" s="128"/>
      <c r="G599" s="159"/>
      <c r="H599" s="128"/>
      <c r="I599" s="128"/>
      <c r="J599" s="128"/>
      <c r="K599" s="70"/>
      <c r="L599" s="70"/>
      <c r="M599" s="70"/>
      <c r="N599" s="201"/>
      <c r="O599" s="128"/>
      <c r="P599" s="70"/>
      <c r="Q599" s="70"/>
      <c r="R599" s="70"/>
    </row>
    <row r="600">
      <c r="A600" s="79"/>
      <c r="B600" s="164"/>
      <c r="C600" s="194"/>
      <c r="D600" s="194"/>
      <c r="E600" s="163"/>
      <c r="F600" s="128"/>
      <c r="G600" s="159"/>
      <c r="H600" s="128"/>
      <c r="I600" s="128"/>
      <c r="J600" s="128"/>
      <c r="K600" s="70"/>
      <c r="L600" s="70"/>
      <c r="M600" s="70"/>
      <c r="N600" s="201"/>
      <c r="O600" s="128"/>
      <c r="P600" s="70"/>
      <c r="Q600" s="70"/>
      <c r="R600" s="70"/>
    </row>
    <row r="601">
      <c r="A601" s="79"/>
      <c r="B601" s="164"/>
      <c r="C601" s="194"/>
      <c r="D601" s="194"/>
      <c r="E601" s="163"/>
      <c r="F601" s="128"/>
      <c r="G601" s="159"/>
      <c r="H601" s="128"/>
      <c r="I601" s="128"/>
      <c r="J601" s="128"/>
      <c r="K601" s="70"/>
      <c r="L601" s="70"/>
      <c r="M601" s="70"/>
      <c r="N601" s="201"/>
      <c r="O601" s="128"/>
      <c r="P601" s="70"/>
      <c r="Q601" s="70"/>
      <c r="R601" s="70"/>
    </row>
    <row r="602">
      <c r="A602" s="79"/>
      <c r="B602" s="164"/>
      <c r="C602" s="194"/>
      <c r="D602" s="194"/>
      <c r="E602" s="163"/>
      <c r="F602" s="128"/>
      <c r="G602" s="159"/>
      <c r="H602" s="128"/>
      <c r="I602" s="128"/>
      <c r="J602" s="128"/>
      <c r="K602" s="70"/>
      <c r="L602" s="70"/>
      <c r="M602" s="70"/>
      <c r="N602" s="201"/>
      <c r="O602" s="128"/>
      <c r="P602" s="70"/>
      <c r="Q602" s="70"/>
      <c r="R602" s="70"/>
    </row>
    <row r="603">
      <c r="A603" s="79"/>
      <c r="B603" s="164"/>
      <c r="C603" s="194"/>
      <c r="D603" s="194"/>
      <c r="E603" s="163"/>
      <c r="F603" s="128"/>
      <c r="G603" s="159"/>
      <c r="H603" s="128"/>
      <c r="I603" s="128"/>
      <c r="J603" s="128"/>
      <c r="K603" s="70"/>
      <c r="L603" s="70"/>
      <c r="M603" s="70"/>
      <c r="N603" s="201"/>
      <c r="O603" s="128"/>
      <c r="P603" s="70"/>
      <c r="Q603" s="70"/>
      <c r="R603" s="70"/>
    </row>
    <row r="604">
      <c r="A604" s="79"/>
      <c r="B604" s="164"/>
      <c r="C604" s="194"/>
      <c r="D604" s="194"/>
      <c r="E604" s="163"/>
      <c r="F604" s="128"/>
      <c r="G604" s="159"/>
      <c r="H604" s="128"/>
      <c r="I604" s="128"/>
      <c r="J604" s="128"/>
      <c r="K604" s="70"/>
      <c r="L604" s="70"/>
      <c r="M604" s="70"/>
      <c r="N604" s="201"/>
      <c r="O604" s="128"/>
      <c r="P604" s="70"/>
      <c r="Q604" s="70"/>
      <c r="R604" s="70"/>
    </row>
    <row r="605">
      <c r="A605" s="79"/>
      <c r="B605" s="164"/>
      <c r="C605" s="194"/>
      <c r="D605" s="194"/>
      <c r="E605" s="163"/>
      <c r="F605" s="128"/>
      <c r="G605" s="159"/>
      <c r="H605" s="128"/>
      <c r="I605" s="128"/>
      <c r="J605" s="128"/>
      <c r="K605" s="70"/>
      <c r="L605" s="70"/>
      <c r="M605" s="70"/>
      <c r="N605" s="201"/>
      <c r="O605" s="128"/>
      <c r="P605" s="70"/>
      <c r="Q605" s="70"/>
      <c r="R605" s="70"/>
    </row>
    <row r="606">
      <c r="A606" s="79"/>
      <c r="B606" s="164"/>
      <c r="C606" s="194"/>
      <c r="D606" s="194"/>
      <c r="E606" s="163"/>
      <c r="F606" s="128"/>
      <c r="G606" s="159"/>
      <c r="H606" s="128"/>
      <c r="I606" s="128"/>
      <c r="J606" s="128"/>
      <c r="K606" s="70"/>
      <c r="L606" s="70"/>
      <c r="M606" s="70"/>
      <c r="N606" s="201"/>
      <c r="O606" s="128"/>
      <c r="P606" s="70"/>
      <c r="Q606" s="70"/>
      <c r="R606" s="70"/>
    </row>
    <row r="607">
      <c r="A607" s="79"/>
      <c r="B607" s="164"/>
      <c r="C607" s="194"/>
      <c r="D607" s="194"/>
      <c r="E607" s="163"/>
      <c r="F607" s="128"/>
      <c r="G607" s="159"/>
      <c r="H607" s="128"/>
      <c r="I607" s="128"/>
      <c r="J607" s="128"/>
      <c r="K607" s="70"/>
      <c r="L607" s="70"/>
      <c r="M607" s="70"/>
      <c r="N607" s="201"/>
      <c r="O607" s="128"/>
      <c r="P607" s="70"/>
      <c r="Q607" s="70"/>
      <c r="R607" s="70"/>
    </row>
    <row r="608">
      <c r="A608" s="79"/>
      <c r="B608" s="164"/>
      <c r="C608" s="194"/>
      <c r="D608" s="194"/>
      <c r="E608" s="163"/>
      <c r="F608" s="128"/>
      <c r="G608" s="159"/>
      <c r="H608" s="128"/>
      <c r="I608" s="128"/>
      <c r="J608" s="128"/>
      <c r="K608" s="70"/>
      <c r="L608" s="70"/>
      <c r="M608" s="70"/>
      <c r="N608" s="201"/>
      <c r="O608" s="128"/>
      <c r="P608" s="70"/>
      <c r="Q608" s="70"/>
      <c r="R608" s="70"/>
    </row>
    <row r="609">
      <c r="A609" s="79"/>
      <c r="B609" s="164"/>
      <c r="C609" s="194"/>
      <c r="D609" s="194"/>
      <c r="E609" s="163"/>
      <c r="F609" s="128"/>
      <c r="G609" s="159"/>
      <c r="H609" s="128"/>
      <c r="I609" s="128"/>
      <c r="J609" s="128"/>
      <c r="K609" s="70"/>
      <c r="L609" s="70"/>
      <c r="M609" s="70"/>
      <c r="N609" s="201"/>
      <c r="O609" s="128"/>
      <c r="P609" s="70"/>
      <c r="Q609" s="70"/>
      <c r="R609" s="70"/>
    </row>
    <row r="610">
      <c r="A610" s="79"/>
      <c r="B610" s="164"/>
      <c r="C610" s="194"/>
      <c r="D610" s="194"/>
      <c r="E610" s="163"/>
      <c r="F610" s="128"/>
      <c r="G610" s="159"/>
      <c r="H610" s="128"/>
      <c r="I610" s="128"/>
      <c r="J610" s="128"/>
      <c r="K610" s="70"/>
      <c r="L610" s="70"/>
      <c r="M610" s="70"/>
      <c r="N610" s="201"/>
      <c r="O610" s="128"/>
      <c r="P610" s="70"/>
      <c r="Q610" s="70"/>
      <c r="R610" s="70"/>
    </row>
    <row r="611">
      <c r="A611" s="79"/>
      <c r="B611" s="164"/>
      <c r="C611" s="194"/>
      <c r="D611" s="194"/>
      <c r="E611" s="163"/>
      <c r="F611" s="128"/>
      <c r="G611" s="159"/>
      <c r="H611" s="128"/>
      <c r="I611" s="128"/>
      <c r="J611" s="128"/>
      <c r="K611" s="70"/>
      <c r="L611" s="70"/>
      <c r="M611" s="70"/>
      <c r="N611" s="201"/>
      <c r="O611" s="128"/>
      <c r="P611" s="70"/>
      <c r="Q611" s="70"/>
      <c r="R611" s="70"/>
    </row>
    <row r="612">
      <c r="A612" s="79"/>
      <c r="B612" s="164"/>
      <c r="C612" s="194"/>
      <c r="D612" s="194"/>
      <c r="E612" s="163"/>
      <c r="F612" s="128"/>
      <c r="G612" s="159"/>
      <c r="H612" s="128"/>
      <c r="I612" s="128"/>
      <c r="J612" s="128"/>
      <c r="K612" s="70"/>
      <c r="L612" s="70"/>
      <c r="M612" s="70"/>
      <c r="N612" s="201"/>
      <c r="O612" s="128"/>
      <c r="P612" s="70"/>
      <c r="Q612" s="70"/>
      <c r="R612" s="70"/>
    </row>
    <row r="613">
      <c r="A613" s="79"/>
      <c r="B613" s="164"/>
      <c r="C613" s="194"/>
      <c r="D613" s="194"/>
      <c r="E613" s="163"/>
      <c r="F613" s="128"/>
      <c r="G613" s="159"/>
      <c r="H613" s="128"/>
      <c r="I613" s="128"/>
      <c r="J613" s="128"/>
      <c r="K613" s="70"/>
      <c r="L613" s="70"/>
      <c r="M613" s="70"/>
      <c r="N613" s="201"/>
      <c r="O613" s="128"/>
      <c r="P613" s="70"/>
      <c r="Q613" s="70"/>
      <c r="R613" s="70"/>
    </row>
    <row r="614">
      <c r="A614" s="79"/>
      <c r="B614" s="164"/>
      <c r="C614" s="194"/>
      <c r="D614" s="194"/>
      <c r="E614" s="163"/>
      <c r="F614" s="128"/>
      <c r="G614" s="159"/>
      <c r="H614" s="128"/>
      <c r="I614" s="128"/>
      <c r="J614" s="128"/>
      <c r="K614" s="70"/>
      <c r="L614" s="70"/>
      <c r="M614" s="70"/>
      <c r="N614" s="201"/>
      <c r="O614" s="128"/>
      <c r="P614" s="70"/>
      <c r="Q614" s="70"/>
      <c r="R614" s="70"/>
    </row>
    <row r="615">
      <c r="A615" s="79"/>
      <c r="B615" s="164"/>
      <c r="C615" s="194"/>
      <c r="D615" s="194"/>
      <c r="E615" s="163"/>
      <c r="F615" s="128"/>
      <c r="G615" s="159"/>
      <c r="H615" s="128"/>
      <c r="I615" s="128"/>
      <c r="J615" s="128"/>
      <c r="K615" s="70"/>
      <c r="L615" s="70"/>
      <c r="M615" s="70"/>
      <c r="N615" s="201"/>
      <c r="O615" s="128"/>
      <c r="P615" s="70"/>
      <c r="Q615" s="70"/>
      <c r="R615" s="70"/>
    </row>
    <row r="616">
      <c r="A616" s="79"/>
      <c r="B616" s="164"/>
      <c r="C616" s="194"/>
      <c r="D616" s="194"/>
      <c r="E616" s="163"/>
      <c r="F616" s="128"/>
      <c r="G616" s="159"/>
      <c r="H616" s="128"/>
      <c r="I616" s="128"/>
      <c r="J616" s="128"/>
      <c r="K616" s="70"/>
      <c r="L616" s="70"/>
      <c r="M616" s="70"/>
      <c r="N616" s="201"/>
      <c r="O616" s="128"/>
      <c r="P616" s="70"/>
      <c r="Q616" s="70"/>
      <c r="R616" s="70"/>
    </row>
    <row r="617">
      <c r="A617" s="79"/>
      <c r="B617" s="164"/>
      <c r="C617" s="194"/>
      <c r="D617" s="194"/>
      <c r="E617" s="163"/>
      <c r="F617" s="128"/>
      <c r="G617" s="159"/>
      <c r="H617" s="128"/>
      <c r="I617" s="128"/>
      <c r="J617" s="128"/>
      <c r="K617" s="70"/>
      <c r="L617" s="70"/>
      <c r="M617" s="70"/>
      <c r="N617" s="201"/>
      <c r="O617" s="128"/>
      <c r="P617" s="70"/>
      <c r="Q617" s="70"/>
      <c r="R617" s="70"/>
    </row>
    <row r="618">
      <c r="A618" s="79"/>
      <c r="B618" s="164"/>
      <c r="C618" s="194"/>
      <c r="D618" s="194"/>
      <c r="E618" s="163"/>
      <c r="F618" s="128"/>
      <c r="G618" s="159"/>
      <c r="H618" s="128"/>
      <c r="I618" s="128"/>
      <c r="J618" s="128"/>
      <c r="K618" s="70"/>
      <c r="L618" s="70"/>
      <c r="M618" s="70"/>
      <c r="N618" s="201"/>
      <c r="O618" s="128"/>
      <c r="P618" s="70"/>
      <c r="Q618" s="70"/>
      <c r="R618" s="70"/>
    </row>
    <row r="619">
      <c r="A619" s="79"/>
      <c r="B619" s="164"/>
      <c r="C619" s="194"/>
      <c r="D619" s="194"/>
      <c r="E619" s="163"/>
      <c r="F619" s="128"/>
      <c r="G619" s="159"/>
      <c r="H619" s="128"/>
      <c r="I619" s="128"/>
      <c r="J619" s="128"/>
      <c r="K619" s="70"/>
      <c r="L619" s="70"/>
      <c r="M619" s="70"/>
      <c r="N619" s="201"/>
      <c r="O619" s="128"/>
      <c r="P619" s="70"/>
      <c r="Q619" s="70"/>
      <c r="R619" s="70"/>
    </row>
    <row r="620">
      <c r="A620" s="79"/>
      <c r="B620" s="164"/>
      <c r="C620" s="194"/>
      <c r="D620" s="194"/>
      <c r="E620" s="163"/>
      <c r="F620" s="128"/>
      <c r="G620" s="159"/>
      <c r="H620" s="128"/>
      <c r="I620" s="128"/>
      <c r="J620" s="128"/>
      <c r="K620" s="70"/>
      <c r="L620" s="70"/>
      <c r="M620" s="70"/>
      <c r="N620" s="201"/>
      <c r="O620" s="128"/>
      <c r="P620" s="70"/>
      <c r="Q620" s="70"/>
      <c r="R620" s="70"/>
    </row>
    <row r="621">
      <c r="A621" s="79"/>
      <c r="B621" s="164"/>
      <c r="C621" s="194"/>
      <c r="D621" s="194"/>
      <c r="E621" s="163"/>
      <c r="F621" s="128"/>
      <c r="G621" s="159"/>
      <c r="H621" s="128"/>
      <c r="I621" s="128"/>
      <c r="J621" s="128"/>
      <c r="K621" s="70"/>
      <c r="L621" s="70"/>
      <c r="M621" s="70"/>
      <c r="N621" s="201"/>
      <c r="O621" s="128"/>
      <c r="P621" s="70"/>
      <c r="Q621" s="70"/>
      <c r="R621" s="70"/>
    </row>
    <row r="622">
      <c r="A622" s="79"/>
      <c r="B622" s="164"/>
      <c r="C622" s="194"/>
      <c r="D622" s="194"/>
      <c r="E622" s="163"/>
      <c r="F622" s="128"/>
      <c r="G622" s="159"/>
      <c r="H622" s="128"/>
      <c r="I622" s="128"/>
      <c r="J622" s="128"/>
      <c r="K622" s="70"/>
      <c r="L622" s="70"/>
      <c r="M622" s="70"/>
      <c r="N622" s="201"/>
      <c r="O622" s="128"/>
      <c r="P622" s="70"/>
      <c r="Q622" s="70"/>
      <c r="R622" s="70"/>
    </row>
    <row r="623">
      <c r="A623" s="79"/>
      <c r="B623" s="164"/>
      <c r="C623" s="194"/>
      <c r="D623" s="194"/>
      <c r="E623" s="163"/>
      <c r="F623" s="128"/>
      <c r="G623" s="159"/>
      <c r="H623" s="128"/>
      <c r="I623" s="128"/>
      <c r="J623" s="128"/>
      <c r="K623" s="70"/>
      <c r="L623" s="70"/>
      <c r="M623" s="70"/>
      <c r="N623" s="201"/>
      <c r="O623" s="128"/>
      <c r="P623" s="70"/>
      <c r="Q623" s="70"/>
      <c r="R623" s="70"/>
    </row>
    <row r="624">
      <c r="A624" s="79"/>
      <c r="B624" s="164"/>
      <c r="C624" s="194"/>
      <c r="D624" s="194"/>
      <c r="E624" s="163"/>
      <c r="F624" s="128"/>
      <c r="G624" s="159"/>
      <c r="H624" s="128"/>
      <c r="I624" s="128"/>
      <c r="J624" s="128"/>
      <c r="K624" s="70"/>
      <c r="L624" s="70"/>
      <c r="M624" s="70"/>
      <c r="N624" s="201"/>
      <c r="O624" s="128"/>
      <c r="P624" s="70"/>
      <c r="Q624" s="70"/>
      <c r="R624" s="70"/>
    </row>
    <row r="625">
      <c r="A625" s="79"/>
      <c r="B625" s="164"/>
      <c r="C625" s="194"/>
      <c r="D625" s="194"/>
      <c r="E625" s="163"/>
      <c r="F625" s="128"/>
      <c r="G625" s="159"/>
      <c r="H625" s="128"/>
      <c r="I625" s="128"/>
      <c r="J625" s="128"/>
      <c r="K625" s="70"/>
      <c r="L625" s="70"/>
      <c r="M625" s="70"/>
      <c r="N625" s="201"/>
      <c r="O625" s="128"/>
      <c r="P625" s="70"/>
      <c r="Q625" s="70"/>
      <c r="R625" s="70"/>
    </row>
    <row r="626">
      <c r="A626" s="79"/>
      <c r="B626" s="164"/>
      <c r="C626" s="194"/>
      <c r="D626" s="194"/>
      <c r="E626" s="163"/>
      <c r="F626" s="128"/>
      <c r="G626" s="159"/>
      <c r="H626" s="128"/>
      <c r="I626" s="128"/>
      <c r="J626" s="128"/>
      <c r="K626" s="70"/>
      <c r="L626" s="70"/>
      <c r="M626" s="70"/>
      <c r="N626" s="201"/>
      <c r="O626" s="128"/>
      <c r="P626" s="70"/>
      <c r="Q626" s="70"/>
      <c r="R626" s="70"/>
    </row>
    <row r="627">
      <c r="A627" s="79"/>
      <c r="B627" s="164"/>
      <c r="C627" s="194"/>
      <c r="D627" s="194"/>
      <c r="E627" s="163"/>
      <c r="F627" s="128"/>
      <c r="G627" s="159"/>
      <c r="H627" s="128"/>
      <c r="I627" s="128"/>
      <c r="J627" s="128"/>
      <c r="K627" s="70"/>
      <c r="L627" s="70"/>
      <c r="M627" s="70"/>
      <c r="N627" s="201"/>
      <c r="O627" s="128"/>
      <c r="P627" s="70"/>
      <c r="Q627" s="70"/>
      <c r="R627" s="70"/>
    </row>
    <row r="628">
      <c r="A628" s="79"/>
      <c r="B628" s="164"/>
      <c r="C628" s="194"/>
      <c r="D628" s="194"/>
      <c r="E628" s="163"/>
      <c r="F628" s="128"/>
      <c r="G628" s="159"/>
      <c r="H628" s="128"/>
      <c r="I628" s="128"/>
      <c r="J628" s="128"/>
      <c r="K628" s="70"/>
      <c r="L628" s="70"/>
      <c r="M628" s="70"/>
      <c r="N628" s="201"/>
      <c r="O628" s="128"/>
      <c r="P628" s="70"/>
      <c r="Q628" s="70"/>
      <c r="R628" s="70"/>
    </row>
    <row r="629">
      <c r="A629" s="79"/>
      <c r="B629" s="164"/>
      <c r="C629" s="194"/>
      <c r="D629" s="194"/>
      <c r="E629" s="163"/>
      <c r="F629" s="128"/>
      <c r="G629" s="159"/>
      <c r="H629" s="128"/>
      <c r="I629" s="128"/>
      <c r="J629" s="128"/>
      <c r="K629" s="70"/>
      <c r="L629" s="70"/>
      <c r="M629" s="70"/>
      <c r="N629" s="201"/>
      <c r="O629" s="128"/>
      <c r="P629" s="70"/>
      <c r="Q629" s="70"/>
      <c r="R629" s="70"/>
    </row>
    <row r="630">
      <c r="A630" s="79"/>
      <c r="B630" s="164"/>
      <c r="C630" s="194"/>
      <c r="D630" s="194"/>
      <c r="E630" s="163"/>
      <c r="F630" s="128"/>
      <c r="G630" s="159"/>
      <c r="H630" s="128"/>
      <c r="I630" s="128"/>
      <c r="J630" s="128"/>
      <c r="K630" s="70"/>
      <c r="L630" s="70"/>
      <c r="M630" s="70"/>
      <c r="N630" s="201"/>
      <c r="O630" s="128"/>
      <c r="P630" s="70"/>
      <c r="Q630" s="70"/>
      <c r="R630" s="70"/>
    </row>
    <row r="631">
      <c r="A631" s="79"/>
      <c r="B631" s="164"/>
      <c r="C631" s="194"/>
      <c r="D631" s="194"/>
      <c r="E631" s="163"/>
      <c r="F631" s="128"/>
      <c r="G631" s="159"/>
      <c r="H631" s="128"/>
      <c r="I631" s="128"/>
      <c r="J631" s="128"/>
      <c r="K631" s="70"/>
      <c r="L631" s="70"/>
      <c r="M631" s="70"/>
      <c r="N631" s="201"/>
      <c r="O631" s="128"/>
      <c r="P631" s="70"/>
      <c r="Q631" s="70"/>
      <c r="R631" s="70"/>
    </row>
    <row r="632">
      <c r="A632" s="79"/>
      <c r="B632" s="164"/>
      <c r="C632" s="194"/>
      <c r="D632" s="194"/>
      <c r="E632" s="163"/>
      <c r="F632" s="128"/>
      <c r="G632" s="159"/>
      <c r="H632" s="128"/>
      <c r="I632" s="128"/>
      <c r="J632" s="128"/>
      <c r="K632" s="70"/>
      <c r="L632" s="70"/>
      <c r="M632" s="70"/>
      <c r="N632" s="201"/>
      <c r="O632" s="128"/>
      <c r="P632" s="70"/>
      <c r="Q632" s="70"/>
      <c r="R632" s="70"/>
    </row>
    <row r="633">
      <c r="A633" s="79"/>
      <c r="B633" s="164"/>
      <c r="C633" s="194"/>
      <c r="D633" s="194"/>
      <c r="E633" s="163"/>
      <c r="F633" s="128"/>
      <c r="G633" s="159"/>
      <c r="H633" s="128"/>
      <c r="I633" s="128"/>
      <c r="J633" s="128"/>
      <c r="K633" s="70"/>
      <c r="L633" s="70"/>
      <c r="M633" s="70"/>
      <c r="N633" s="201"/>
      <c r="O633" s="128"/>
      <c r="P633" s="70"/>
      <c r="Q633" s="70"/>
      <c r="R633" s="70"/>
    </row>
    <row r="634">
      <c r="A634" s="79"/>
      <c r="B634" s="164"/>
      <c r="C634" s="194"/>
      <c r="D634" s="194"/>
      <c r="E634" s="163"/>
      <c r="F634" s="128"/>
      <c r="G634" s="159"/>
      <c r="H634" s="128"/>
      <c r="I634" s="128"/>
      <c r="J634" s="128"/>
      <c r="K634" s="70"/>
      <c r="L634" s="70"/>
      <c r="M634" s="70"/>
      <c r="N634" s="201"/>
      <c r="O634" s="128"/>
      <c r="P634" s="70"/>
      <c r="Q634" s="70"/>
      <c r="R634" s="70"/>
    </row>
    <row r="635">
      <c r="A635" s="79"/>
      <c r="B635" s="164"/>
      <c r="C635" s="194"/>
      <c r="D635" s="194"/>
      <c r="E635" s="163"/>
      <c r="F635" s="128"/>
      <c r="G635" s="159"/>
      <c r="H635" s="128"/>
      <c r="I635" s="128"/>
      <c r="J635" s="128"/>
      <c r="K635" s="70"/>
      <c r="L635" s="70"/>
      <c r="M635" s="70"/>
      <c r="N635" s="201"/>
      <c r="O635" s="128"/>
      <c r="P635" s="70"/>
      <c r="Q635" s="70"/>
      <c r="R635" s="70"/>
    </row>
    <row r="636">
      <c r="A636" s="79"/>
      <c r="B636" s="164"/>
      <c r="C636" s="194"/>
      <c r="D636" s="194"/>
      <c r="E636" s="163"/>
      <c r="F636" s="128"/>
      <c r="G636" s="159"/>
      <c r="H636" s="128"/>
      <c r="I636" s="128"/>
      <c r="J636" s="128"/>
      <c r="K636" s="70"/>
      <c r="L636" s="70"/>
      <c r="M636" s="70"/>
      <c r="N636" s="201"/>
      <c r="O636" s="128"/>
      <c r="P636" s="70"/>
      <c r="Q636" s="70"/>
      <c r="R636" s="70"/>
    </row>
    <row r="637">
      <c r="A637" s="79"/>
      <c r="B637" s="164"/>
      <c r="C637" s="194"/>
      <c r="D637" s="194"/>
      <c r="E637" s="163"/>
      <c r="F637" s="128"/>
      <c r="G637" s="159"/>
      <c r="H637" s="128"/>
      <c r="I637" s="128"/>
      <c r="J637" s="128"/>
      <c r="K637" s="70"/>
      <c r="L637" s="70"/>
      <c r="M637" s="70"/>
      <c r="N637" s="201"/>
      <c r="O637" s="128"/>
      <c r="P637" s="70"/>
      <c r="Q637" s="70"/>
      <c r="R637" s="70"/>
    </row>
    <row r="638">
      <c r="A638" s="79"/>
      <c r="B638" s="164"/>
      <c r="C638" s="194"/>
      <c r="D638" s="194"/>
      <c r="E638" s="163"/>
      <c r="F638" s="128"/>
      <c r="G638" s="159"/>
      <c r="H638" s="128"/>
      <c r="I638" s="128"/>
      <c r="J638" s="128"/>
      <c r="K638" s="70"/>
      <c r="L638" s="70"/>
      <c r="M638" s="70"/>
      <c r="N638" s="201"/>
      <c r="O638" s="128"/>
      <c r="P638" s="70"/>
      <c r="Q638" s="70"/>
      <c r="R638" s="70"/>
    </row>
    <row r="639">
      <c r="A639" s="79"/>
      <c r="B639" s="164"/>
      <c r="C639" s="194"/>
      <c r="D639" s="194"/>
      <c r="E639" s="163"/>
      <c r="F639" s="128"/>
      <c r="G639" s="159"/>
      <c r="H639" s="128"/>
      <c r="I639" s="128"/>
      <c r="J639" s="128"/>
      <c r="K639" s="70"/>
      <c r="L639" s="70"/>
      <c r="M639" s="70"/>
      <c r="N639" s="201"/>
      <c r="O639" s="128"/>
      <c r="P639" s="70"/>
      <c r="Q639" s="70"/>
      <c r="R639" s="70"/>
    </row>
    <row r="640">
      <c r="A640" s="79"/>
      <c r="B640" s="164"/>
      <c r="C640" s="194"/>
      <c r="D640" s="194"/>
      <c r="E640" s="163"/>
      <c r="F640" s="128"/>
      <c r="G640" s="159"/>
      <c r="H640" s="128"/>
      <c r="I640" s="128"/>
      <c r="J640" s="128"/>
      <c r="K640" s="70"/>
      <c r="L640" s="70"/>
      <c r="M640" s="70"/>
      <c r="N640" s="201"/>
      <c r="O640" s="128"/>
      <c r="P640" s="70"/>
      <c r="Q640" s="70"/>
      <c r="R640" s="70"/>
    </row>
    <row r="641">
      <c r="A641" s="79"/>
      <c r="B641" s="164"/>
      <c r="C641" s="194"/>
      <c r="D641" s="194"/>
      <c r="E641" s="163"/>
      <c r="F641" s="128"/>
      <c r="G641" s="159"/>
      <c r="H641" s="128"/>
      <c r="I641" s="128"/>
      <c r="J641" s="128"/>
      <c r="K641" s="70"/>
      <c r="L641" s="70"/>
      <c r="M641" s="70"/>
      <c r="N641" s="201"/>
      <c r="O641" s="128"/>
      <c r="P641" s="70"/>
      <c r="Q641" s="70"/>
      <c r="R641" s="70"/>
    </row>
    <row r="642">
      <c r="A642" s="79"/>
      <c r="B642" s="164"/>
      <c r="C642" s="194"/>
      <c r="D642" s="194"/>
      <c r="E642" s="163"/>
      <c r="F642" s="128"/>
      <c r="G642" s="159"/>
      <c r="H642" s="128"/>
      <c r="I642" s="128"/>
      <c r="J642" s="128"/>
      <c r="K642" s="70"/>
      <c r="L642" s="70"/>
      <c r="M642" s="70"/>
      <c r="N642" s="201"/>
      <c r="O642" s="128"/>
      <c r="P642" s="70"/>
      <c r="Q642" s="70"/>
      <c r="R642" s="70"/>
    </row>
    <row r="643">
      <c r="A643" s="79"/>
      <c r="B643" s="164"/>
      <c r="C643" s="194"/>
      <c r="D643" s="194"/>
      <c r="E643" s="163"/>
      <c r="F643" s="128"/>
      <c r="G643" s="159"/>
      <c r="H643" s="128"/>
      <c r="I643" s="128"/>
      <c r="J643" s="128"/>
      <c r="K643" s="70"/>
      <c r="L643" s="70"/>
      <c r="M643" s="70"/>
      <c r="N643" s="201"/>
      <c r="O643" s="128"/>
      <c r="P643" s="70"/>
      <c r="Q643" s="70"/>
      <c r="R643" s="70"/>
    </row>
    <row r="644">
      <c r="A644" s="79"/>
      <c r="B644" s="164"/>
      <c r="C644" s="194"/>
      <c r="D644" s="194"/>
      <c r="E644" s="163"/>
      <c r="F644" s="128"/>
      <c r="G644" s="159"/>
      <c r="H644" s="128"/>
      <c r="I644" s="128"/>
      <c r="J644" s="128"/>
      <c r="K644" s="70"/>
      <c r="L644" s="70"/>
      <c r="M644" s="70"/>
      <c r="N644" s="201"/>
      <c r="O644" s="128"/>
      <c r="P644" s="70"/>
      <c r="Q644" s="70"/>
      <c r="R644" s="70"/>
    </row>
    <row r="645">
      <c r="A645" s="79"/>
      <c r="B645" s="164"/>
      <c r="C645" s="194"/>
      <c r="D645" s="194"/>
      <c r="E645" s="163"/>
      <c r="F645" s="128"/>
      <c r="G645" s="159"/>
      <c r="H645" s="128"/>
      <c r="I645" s="128"/>
      <c r="J645" s="128"/>
      <c r="K645" s="70"/>
      <c r="L645" s="70"/>
      <c r="M645" s="70"/>
      <c r="N645" s="201"/>
      <c r="O645" s="128"/>
      <c r="P645" s="70"/>
      <c r="Q645" s="70"/>
      <c r="R645" s="70"/>
    </row>
    <row r="646">
      <c r="A646" s="79"/>
      <c r="B646" s="164"/>
      <c r="C646" s="194"/>
      <c r="D646" s="194"/>
      <c r="E646" s="163"/>
      <c r="F646" s="128"/>
      <c r="G646" s="159"/>
      <c r="H646" s="128"/>
      <c r="I646" s="128"/>
      <c r="J646" s="128"/>
      <c r="K646" s="70"/>
      <c r="L646" s="70"/>
      <c r="M646" s="70"/>
      <c r="N646" s="201"/>
      <c r="O646" s="128"/>
      <c r="P646" s="70"/>
      <c r="Q646" s="70"/>
      <c r="R646" s="70"/>
    </row>
    <row r="647">
      <c r="A647" s="79"/>
      <c r="B647" s="164"/>
      <c r="C647" s="194"/>
      <c r="D647" s="194"/>
      <c r="E647" s="163"/>
      <c r="F647" s="128"/>
      <c r="G647" s="159"/>
      <c r="H647" s="128"/>
      <c r="I647" s="128"/>
      <c r="J647" s="128"/>
      <c r="K647" s="70"/>
      <c r="L647" s="70"/>
      <c r="M647" s="70"/>
      <c r="N647" s="201"/>
      <c r="O647" s="128"/>
      <c r="P647" s="70"/>
      <c r="Q647" s="70"/>
      <c r="R647" s="70"/>
    </row>
    <row r="648">
      <c r="A648" s="79"/>
      <c r="B648" s="164"/>
      <c r="C648" s="194"/>
      <c r="D648" s="194"/>
      <c r="E648" s="163"/>
      <c r="F648" s="128"/>
      <c r="G648" s="159"/>
      <c r="H648" s="128"/>
      <c r="I648" s="128"/>
      <c r="J648" s="128"/>
      <c r="K648" s="70"/>
      <c r="L648" s="70"/>
      <c r="M648" s="70"/>
      <c r="N648" s="201"/>
      <c r="O648" s="128"/>
      <c r="P648" s="70"/>
      <c r="Q648" s="70"/>
      <c r="R648" s="70"/>
    </row>
    <row r="649">
      <c r="A649" s="79"/>
      <c r="B649" s="164"/>
      <c r="C649" s="194"/>
      <c r="D649" s="194"/>
      <c r="E649" s="163"/>
      <c r="F649" s="128"/>
      <c r="G649" s="159"/>
      <c r="H649" s="128"/>
      <c r="I649" s="128"/>
      <c r="J649" s="128"/>
      <c r="K649" s="70"/>
      <c r="L649" s="70"/>
      <c r="M649" s="70"/>
      <c r="N649" s="201"/>
      <c r="O649" s="128"/>
      <c r="P649" s="70"/>
      <c r="Q649" s="70"/>
      <c r="R649" s="70"/>
    </row>
    <row r="650">
      <c r="A650" s="79"/>
      <c r="B650" s="164"/>
      <c r="C650" s="194"/>
      <c r="D650" s="194"/>
      <c r="E650" s="163"/>
      <c r="F650" s="128"/>
      <c r="G650" s="159"/>
      <c r="H650" s="128"/>
      <c r="I650" s="128"/>
      <c r="J650" s="128"/>
      <c r="K650" s="70"/>
      <c r="L650" s="70"/>
      <c r="M650" s="70"/>
      <c r="N650" s="201"/>
      <c r="O650" s="128"/>
      <c r="P650" s="70"/>
      <c r="Q650" s="70"/>
      <c r="R650" s="70"/>
    </row>
    <row r="651">
      <c r="A651" s="79"/>
      <c r="B651" s="164"/>
      <c r="C651" s="194"/>
      <c r="D651" s="194"/>
      <c r="E651" s="163"/>
      <c r="F651" s="128"/>
      <c r="G651" s="159"/>
      <c r="H651" s="128"/>
      <c r="I651" s="128"/>
      <c r="J651" s="128"/>
      <c r="K651" s="70"/>
      <c r="L651" s="70"/>
      <c r="M651" s="70"/>
      <c r="N651" s="201"/>
      <c r="O651" s="128"/>
      <c r="P651" s="70"/>
      <c r="Q651" s="70"/>
      <c r="R651" s="70"/>
    </row>
    <row r="652">
      <c r="A652" s="79"/>
      <c r="B652" s="164"/>
      <c r="C652" s="194"/>
      <c r="D652" s="194"/>
      <c r="E652" s="163"/>
      <c r="F652" s="128"/>
      <c r="G652" s="159"/>
      <c r="H652" s="128"/>
      <c r="I652" s="128"/>
      <c r="J652" s="128"/>
      <c r="K652" s="70"/>
      <c r="L652" s="70"/>
      <c r="M652" s="70"/>
      <c r="N652" s="201"/>
      <c r="O652" s="128"/>
      <c r="P652" s="70"/>
      <c r="Q652" s="70"/>
      <c r="R652" s="70"/>
    </row>
    <row r="653">
      <c r="A653" s="79"/>
      <c r="B653" s="164"/>
      <c r="C653" s="194"/>
      <c r="D653" s="194"/>
      <c r="E653" s="163"/>
      <c r="F653" s="128"/>
      <c r="G653" s="159"/>
      <c r="H653" s="128"/>
      <c r="I653" s="128"/>
      <c r="J653" s="128"/>
      <c r="K653" s="70"/>
      <c r="L653" s="70"/>
      <c r="M653" s="70"/>
      <c r="N653" s="201"/>
      <c r="O653" s="128"/>
      <c r="P653" s="70"/>
      <c r="Q653" s="70"/>
      <c r="R653" s="70"/>
    </row>
    <row r="654">
      <c r="A654" s="79"/>
      <c r="B654" s="164"/>
      <c r="C654" s="194"/>
      <c r="D654" s="194"/>
      <c r="E654" s="163"/>
      <c r="F654" s="128"/>
      <c r="G654" s="159"/>
      <c r="H654" s="128"/>
      <c r="I654" s="128"/>
      <c r="J654" s="128"/>
      <c r="K654" s="70"/>
      <c r="L654" s="70"/>
      <c r="M654" s="70"/>
      <c r="N654" s="201"/>
      <c r="O654" s="128"/>
      <c r="P654" s="70"/>
      <c r="Q654" s="70"/>
      <c r="R654" s="70"/>
    </row>
    <row r="655">
      <c r="A655" s="79"/>
      <c r="B655" s="164"/>
      <c r="C655" s="194"/>
      <c r="D655" s="194"/>
      <c r="E655" s="163"/>
      <c r="F655" s="128"/>
      <c r="G655" s="159"/>
      <c r="H655" s="128"/>
      <c r="I655" s="128"/>
      <c r="J655" s="128"/>
      <c r="K655" s="70"/>
      <c r="L655" s="70"/>
      <c r="M655" s="70"/>
      <c r="N655" s="201"/>
      <c r="O655" s="128"/>
      <c r="P655" s="70"/>
      <c r="Q655" s="70"/>
      <c r="R655" s="70"/>
    </row>
    <row r="656">
      <c r="A656" s="79"/>
      <c r="B656" s="164"/>
      <c r="C656" s="194"/>
      <c r="D656" s="194"/>
      <c r="E656" s="163"/>
      <c r="F656" s="128"/>
      <c r="G656" s="159"/>
      <c r="H656" s="128"/>
      <c r="I656" s="128"/>
      <c r="J656" s="128"/>
      <c r="K656" s="70"/>
      <c r="L656" s="70"/>
      <c r="M656" s="70"/>
      <c r="N656" s="201"/>
      <c r="O656" s="128"/>
      <c r="P656" s="70"/>
      <c r="Q656" s="70"/>
      <c r="R656" s="70"/>
    </row>
    <row r="657">
      <c r="A657" s="79"/>
      <c r="B657" s="164"/>
      <c r="C657" s="194"/>
      <c r="D657" s="194"/>
      <c r="E657" s="163"/>
      <c r="F657" s="128"/>
      <c r="G657" s="159"/>
      <c r="H657" s="128"/>
      <c r="I657" s="128"/>
      <c r="J657" s="128"/>
      <c r="K657" s="70"/>
      <c r="L657" s="70"/>
      <c r="M657" s="70"/>
      <c r="N657" s="201"/>
      <c r="O657" s="128"/>
      <c r="P657" s="70"/>
      <c r="Q657" s="70"/>
      <c r="R657" s="70"/>
    </row>
    <row r="658">
      <c r="A658" s="79"/>
      <c r="B658" s="164"/>
      <c r="C658" s="194"/>
      <c r="D658" s="194"/>
      <c r="E658" s="163"/>
      <c r="F658" s="128"/>
      <c r="G658" s="159"/>
      <c r="H658" s="128"/>
      <c r="I658" s="128"/>
      <c r="J658" s="128"/>
      <c r="K658" s="70"/>
      <c r="L658" s="70"/>
      <c r="M658" s="70"/>
      <c r="N658" s="201"/>
      <c r="O658" s="128"/>
      <c r="P658" s="70"/>
      <c r="Q658" s="70"/>
      <c r="R658" s="70"/>
    </row>
    <row r="659">
      <c r="A659" s="79"/>
      <c r="B659" s="164"/>
      <c r="C659" s="194"/>
      <c r="D659" s="194"/>
      <c r="E659" s="163"/>
      <c r="F659" s="128"/>
      <c r="G659" s="159"/>
      <c r="H659" s="128"/>
      <c r="I659" s="128"/>
      <c r="J659" s="128"/>
      <c r="K659" s="70"/>
      <c r="L659" s="70"/>
      <c r="M659" s="70"/>
      <c r="N659" s="201"/>
      <c r="O659" s="128"/>
      <c r="P659" s="70"/>
      <c r="Q659" s="70"/>
      <c r="R659" s="70"/>
    </row>
    <row r="660">
      <c r="A660" s="79"/>
      <c r="B660" s="164"/>
      <c r="C660" s="194"/>
      <c r="D660" s="194"/>
      <c r="E660" s="163"/>
      <c r="F660" s="128"/>
      <c r="G660" s="159"/>
      <c r="H660" s="128"/>
      <c r="I660" s="128"/>
      <c r="J660" s="128"/>
      <c r="K660" s="70"/>
      <c r="L660" s="70"/>
      <c r="M660" s="70"/>
      <c r="N660" s="201"/>
      <c r="O660" s="128"/>
      <c r="P660" s="70"/>
      <c r="Q660" s="70"/>
      <c r="R660" s="70"/>
    </row>
    <row r="661">
      <c r="A661" s="79"/>
      <c r="B661" s="164"/>
      <c r="C661" s="194"/>
      <c r="D661" s="194"/>
      <c r="E661" s="163"/>
      <c r="F661" s="128"/>
      <c r="G661" s="159"/>
      <c r="H661" s="128"/>
      <c r="I661" s="128"/>
      <c r="J661" s="128"/>
      <c r="K661" s="70"/>
      <c r="L661" s="70"/>
      <c r="M661" s="70"/>
      <c r="N661" s="201"/>
      <c r="O661" s="128"/>
      <c r="P661" s="70"/>
      <c r="Q661" s="70"/>
      <c r="R661" s="70"/>
    </row>
    <row r="662">
      <c r="A662" s="79"/>
      <c r="B662" s="164"/>
      <c r="C662" s="194"/>
      <c r="D662" s="194"/>
      <c r="E662" s="163"/>
      <c r="F662" s="128"/>
      <c r="G662" s="159"/>
      <c r="H662" s="128"/>
      <c r="I662" s="128"/>
      <c r="J662" s="128"/>
      <c r="K662" s="70"/>
      <c r="L662" s="70"/>
      <c r="M662" s="70"/>
      <c r="N662" s="201"/>
      <c r="O662" s="128"/>
      <c r="P662" s="70"/>
      <c r="Q662" s="70"/>
      <c r="R662" s="70"/>
    </row>
    <row r="663">
      <c r="A663" s="79"/>
      <c r="B663" s="164"/>
      <c r="C663" s="194"/>
      <c r="D663" s="194"/>
      <c r="E663" s="163"/>
      <c r="F663" s="128"/>
      <c r="G663" s="159"/>
      <c r="H663" s="128"/>
      <c r="I663" s="128"/>
      <c r="J663" s="128"/>
      <c r="K663" s="70"/>
      <c r="L663" s="70"/>
      <c r="M663" s="70"/>
      <c r="N663" s="201"/>
      <c r="O663" s="128"/>
      <c r="P663" s="70"/>
      <c r="Q663" s="70"/>
      <c r="R663" s="70"/>
    </row>
    <row r="664">
      <c r="A664" s="79"/>
      <c r="B664" s="164"/>
      <c r="C664" s="194"/>
      <c r="D664" s="194"/>
      <c r="E664" s="163"/>
      <c r="F664" s="128"/>
      <c r="G664" s="159"/>
      <c r="H664" s="128"/>
      <c r="I664" s="128"/>
      <c r="J664" s="128"/>
      <c r="K664" s="70"/>
      <c r="L664" s="70"/>
      <c r="M664" s="70"/>
      <c r="N664" s="201"/>
      <c r="O664" s="128"/>
      <c r="P664" s="70"/>
      <c r="Q664" s="70"/>
      <c r="R664" s="70"/>
    </row>
    <row r="665">
      <c r="A665" s="79"/>
      <c r="B665" s="164"/>
      <c r="C665" s="194"/>
      <c r="D665" s="194"/>
      <c r="E665" s="163"/>
      <c r="F665" s="128"/>
      <c r="G665" s="159"/>
      <c r="H665" s="128"/>
      <c r="I665" s="128"/>
      <c r="J665" s="128"/>
      <c r="K665" s="70"/>
      <c r="L665" s="70"/>
      <c r="M665" s="70"/>
      <c r="N665" s="201"/>
      <c r="O665" s="128"/>
      <c r="P665" s="70"/>
      <c r="Q665" s="70"/>
      <c r="R665" s="70"/>
    </row>
    <row r="666">
      <c r="A666" s="79"/>
      <c r="B666" s="164"/>
      <c r="C666" s="194"/>
      <c r="D666" s="194"/>
      <c r="E666" s="163"/>
      <c r="F666" s="128"/>
      <c r="G666" s="159"/>
      <c r="H666" s="128"/>
      <c r="I666" s="128"/>
      <c r="J666" s="128"/>
      <c r="K666" s="70"/>
      <c r="L666" s="70"/>
      <c r="M666" s="70"/>
      <c r="N666" s="201"/>
      <c r="O666" s="128"/>
      <c r="P666" s="70"/>
      <c r="Q666" s="70"/>
      <c r="R666" s="70"/>
    </row>
    <row r="667">
      <c r="A667" s="79"/>
      <c r="B667" s="164"/>
      <c r="C667" s="194"/>
      <c r="D667" s="194"/>
      <c r="E667" s="163"/>
      <c r="F667" s="128"/>
      <c r="G667" s="159"/>
      <c r="H667" s="128"/>
      <c r="I667" s="128"/>
      <c r="J667" s="128"/>
      <c r="K667" s="70"/>
      <c r="L667" s="70"/>
      <c r="M667" s="70"/>
      <c r="N667" s="201"/>
      <c r="O667" s="128"/>
      <c r="P667" s="70"/>
      <c r="Q667" s="70"/>
      <c r="R667" s="70"/>
    </row>
    <row r="668">
      <c r="A668" s="79"/>
      <c r="B668" s="164"/>
      <c r="C668" s="194"/>
      <c r="D668" s="194"/>
      <c r="E668" s="163"/>
      <c r="F668" s="128"/>
      <c r="G668" s="159"/>
      <c r="H668" s="128"/>
      <c r="I668" s="128"/>
      <c r="J668" s="128"/>
      <c r="K668" s="70"/>
      <c r="L668" s="70"/>
      <c r="M668" s="70"/>
      <c r="N668" s="201"/>
      <c r="O668" s="128"/>
      <c r="P668" s="70"/>
      <c r="Q668" s="70"/>
      <c r="R668" s="70"/>
    </row>
    <row r="669">
      <c r="A669" s="79"/>
      <c r="B669" s="164"/>
      <c r="C669" s="194"/>
      <c r="D669" s="194"/>
      <c r="E669" s="163"/>
      <c r="F669" s="128"/>
      <c r="G669" s="159"/>
      <c r="H669" s="128"/>
      <c r="I669" s="128"/>
      <c r="J669" s="128"/>
      <c r="K669" s="70"/>
      <c r="L669" s="70"/>
      <c r="M669" s="70"/>
      <c r="N669" s="201"/>
      <c r="O669" s="128"/>
      <c r="P669" s="70"/>
      <c r="Q669" s="70"/>
      <c r="R669" s="70"/>
    </row>
    <row r="670">
      <c r="A670" s="79"/>
      <c r="B670" s="164"/>
      <c r="C670" s="194"/>
      <c r="D670" s="194"/>
      <c r="E670" s="163"/>
      <c r="F670" s="128"/>
      <c r="G670" s="159"/>
      <c r="H670" s="128"/>
      <c r="I670" s="128"/>
      <c r="J670" s="128"/>
      <c r="K670" s="70"/>
      <c r="L670" s="70"/>
      <c r="M670" s="70"/>
      <c r="N670" s="201"/>
      <c r="O670" s="128"/>
      <c r="P670" s="70"/>
      <c r="Q670" s="70"/>
      <c r="R670" s="70"/>
    </row>
    <row r="671">
      <c r="A671" s="79"/>
      <c r="B671" s="164"/>
      <c r="C671" s="194"/>
      <c r="D671" s="194"/>
      <c r="E671" s="163"/>
      <c r="F671" s="128"/>
      <c r="G671" s="159"/>
      <c r="H671" s="128"/>
      <c r="I671" s="128"/>
      <c r="J671" s="128"/>
      <c r="K671" s="70"/>
      <c r="L671" s="70"/>
      <c r="M671" s="70"/>
      <c r="N671" s="201"/>
      <c r="O671" s="128"/>
      <c r="P671" s="70"/>
      <c r="Q671" s="70"/>
      <c r="R671" s="70"/>
    </row>
    <row r="672">
      <c r="A672" s="79"/>
      <c r="B672" s="164"/>
      <c r="C672" s="194"/>
      <c r="D672" s="194"/>
      <c r="E672" s="163"/>
      <c r="F672" s="128"/>
      <c r="G672" s="159"/>
      <c r="H672" s="128"/>
      <c r="I672" s="128"/>
      <c r="J672" s="128"/>
      <c r="K672" s="70"/>
      <c r="L672" s="70"/>
      <c r="M672" s="70"/>
      <c r="N672" s="201"/>
      <c r="O672" s="128"/>
      <c r="P672" s="70"/>
      <c r="Q672" s="70"/>
      <c r="R672" s="70"/>
    </row>
    <row r="673">
      <c r="A673" s="79"/>
      <c r="B673" s="164"/>
      <c r="C673" s="194"/>
      <c r="D673" s="194"/>
      <c r="E673" s="163"/>
      <c r="F673" s="128"/>
      <c r="G673" s="159"/>
      <c r="H673" s="128"/>
      <c r="I673" s="128"/>
      <c r="J673" s="128"/>
      <c r="K673" s="70"/>
      <c r="L673" s="70"/>
      <c r="M673" s="70"/>
      <c r="N673" s="201"/>
      <c r="O673" s="128"/>
      <c r="P673" s="70"/>
      <c r="Q673" s="70"/>
      <c r="R673" s="70"/>
    </row>
    <row r="674">
      <c r="A674" s="79"/>
      <c r="B674" s="164"/>
      <c r="C674" s="194"/>
      <c r="D674" s="194"/>
      <c r="E674" s="163"/>
      <c r="F674" s="128"/>
      <c r="G674" s="159"/>
      <c r="H674" s="128"/>
      <c r="I674" s="128"/>
      <c r="J674" s="128"/>
      <c r="K674" s="70"/>
      <c r="L674" s="70"/>
      <c r="M674" s="70"/>
      <c r="N674" s="201"/>
      <c r="O674" s="128"/>
      <c r="P674" s="70"/>
      <c r="Q674" s="70"/>
      <c r="R674" s="70"/>
    </row>
    <row r="675">
      <c r="A675" s="79"/>
      <c r="B675" s="164"/>
      <c r="C675" s="194"/>
      <c r="D675" s="194"/>
      <c r="E675" s="163"/>
      <c r="F675" s="128"/>
      <c r="G675" s="159"/>
      <c r="H675" s="128"/>
      <c r="I675" s="128"/>
      <c r="J675" s="128"/>
      <c r="K675" s="70"/>
      <c r="L675" s="70"/>
      <c r="M675" s="70"/>
      <c r="N675" s="201"/>
      <c r="O675" s="128"/>
      <c r="P675" s="70"/>
      <c r="Q675" s="70"/>
      <c r="R675" s="70"/>
    </row>
    <row r="676">
      <c r="A676" s="79"/>
      <c r="B676" s="164"/>
      <c r="C676" s="194"/>
      <c r="D676" s="194"/>
      <c r="E676" s="163"/>
      <c r="F676" s="128"/>
      <c r="G676" s="159"/>
      <c r="H676" s="128"/>
      <c r="I676" s="128"/>
      <c r="J676" s="128"/>
      <c r="K676" s="70"/>
      <c r="L676" s="70"/>
      <c r="M676" s="70"/>
      <c r="N676" s="201"/>
      <c r="O676" s="128"/>
      <c r="P676" s="70"/>
      <c r="Q676" s="70"/>
      <c r="R676" s="70"/>
    </row>
    <row r="677">
      <c r="A677" s="79"/>
      <c r="B677" s="164"/>
      <c r="C677" s="194"/>
      <c r="D677" s="194"/>
      <c r="E677" s="163"/>
      <c r="F677" s="128"/>
      <c r="G677" s="159"/>
      <c r="H677" s="128"/>
      <c r="I677" s="128"/>
      <c r="J677" s="128"/>
      <c r="K677" s="70"/>
      <c r="L677" s="70"/>
      <c r="M677" s="70"/>
      <c r="N677" s="201"/>
      <c r="O677" s="128"/>
      <c r="P677" s="70"/>
      <c r="Q677" s="70"/>
      <c r="R677" s="70"/>
    </row>
    <row r="678">
      <c r="A678" s="79"/>
      <c r="B678" s="164"/>
      <c r="C678" s="194"/>
      <c r="D678" s="194"/>
      <c r="E678" s="163"/>
      <c r="F678" s="128"/>
      <c r="G678" s="159"/>
      <c r="H678" s="128"/>
      <c r="I678" s="128"/>
      <c r="J678" s="128"/>
      <c r="K678" s="70"/>
      <c r="L678" s="70"/>
      <c r="M678" s="70"/>
      <c r="N678" s="201"/>
      <c r="O678" s="128"/>
      <c r="P678" s="70"/>
      <c r="Q678" s="70"/>
      <c r="R678" s="70"/>
    </row>
    <row r="679">
      <c r="A679" s="79"/>
      <c r="B679" s="164"/>
      <c r="C679" s="194"/>
      <c r="D679" s="194"/>
      <c r="E679" s="163"/>
      <c r="F679" s="128"/>
      <c r="G679" s="159"/>
      <c r="H679" s="128"/>
      <c r="I679" s="128"/>
      <c r="J679" s="128"/>
      <c r="K679" s="70"/>
      <c r="L679" s="70"/>
      <c r="M679" s="70"/>
      <c r="N679" s="201"/>
      <c r="O679" s="128"/>
      <c r="P679" s="70"/>
      <c r="Q679" s="70"/>
      <c r="R679" s="70"/>
    </row>
    <row r="680">
      <c r="A680" s="79"/>
      <c r="B680" s="164"/>
      <c r="C680" s="194"/>
      <c r="D680" s="194"/>
      <c r="E680" s="163"/>
      <c r="F680" s="128"/>
      <c r="G680" s="159"/>
      <c r="H680" s="128"/>
      <c r="I680" s="128"/>
      <c r="J680" s="128"/>
      <c r="K680" s="70"/>
      <c r="L680" s="70"/>
      <c r="M680" s="70"/>
      <c r="N680" s="201"/>
      <c r="O680" s="128"/>
      <c r="P680" s="70"/>
      <c r="Q680" s="70"/>
      <c r="R680" s="70"/>
    </row>
    <row r="681">
      <c r="A681" s="79"/>
      <c r="B681" s="164"/>
      <c r="C681" s="194"/>
      <c r="D681" s="194"/>
      <c r="E681" s="163"/>
      <c r="F681" s="128"/>
      <c r="G681" s="159"/>
      <c r="H681" s="128"/>
      <c r="I681" s="128"/>
      <c r="J681" s="128"/>
      <c r="K681" s="70"/>
      <c r="L681" s="70"/>
      <c r="M681" s="70"/>
      <c r="N681" s="201"/>
      <c r="O681" s="128"/>
      <c r="P681" s="70"/>
      <c r="Q681" s="70"/>
      <c r="R681" s="70"/>
    </row>
    <row r="682">
      <c r="A682" s="79"/>
      <c r="B682" s="164"/>
      <c r="C682" s="194"/>
      <c r="D682" s="194"/>
      <c r="E682" s="163"/>
      <c r="F682" s="128"/>
      <c r="G682" s="159"/>
      <c r="H682" s="128"/>
      <c r="I682" s="128"/>
      <c r="J682" s="128"/>
      <c r="K682" s="70"/>
      <c r="L682" s="70"/>
      <c r="M682" s="70"/>
      <c r="N682" s="201"/>
      <c r="O682" s="128"/>
      <c r="P682" s="70"/>
      <c r="Q682" s="70"/>
      <c r="R682" s="70"/>
    </row>
    <row r="683">
      <c r="A683" s="79"/>
      <c r="B683" s="164"/>
      <c r="C683" s="194"/>
      <c r="D683" s="194"/>
      <c r="E683" s="163"/>
      <c r="F683" s="128"/>
      <c r="G683" s="159"/>
      <c r="H683" s="128"/>
      <c r="I683" s="128"/>
      <c r="J683" s="128"/>
      <c r="K683" s="70"/>
      <c r="L683" s="70"/>
      <c r="M683" s="70"/>
      <c r="N683" s="201"/>
      <c r="O683" s="128"/>
      <c r="P683" s="70"/>
      <c r="Q683" s="70"/>
      <c r="R683" s="70"/>
    </row>
    <row r="684">
      <c r="A684" s="79"/>
      <c r="B684" s="164"/>
      <c r="C684" s="194"/>
      <c r="D684" s="194"/>
      <c r="E684" s="163"/>
      <c r="F684" s="128"/>
      <c r="G684" s="159"/>
      <c r="H684" s="128"/>
      <c r="I684" s="128"/>
      <c r="J684" s="128"/>
      <c r="K684" s="70"/>
      <c r="L684" s="70"/>
      <c r="M684" s="70"/>
      <c r="N684" s="201"/>
      <c r="O684" s="128"/>
      <c r="P684" s="70"/>
      <c r="Q684" s="70"/>
      <c r="R684" s="70"/>
    </row>
    <row r="685">
      <c r="A685" s="79"/>
      <c r="B685" s="164"/>
      <c r="C685" s="194"/>
      <c r="D685" s="194"/>
      <c r="E685" s="163"/>
      <c r="F685" s="128"/>
      <c r="G685" s="159"/>
      <c r="H685" s="128"/>
      <c r="I685" s="128"/>
      <c r="J685" s="128"/>
      <c r="K685" s="70"/>
      <c r="L685" s="70"/>
      <c r="M685" s="70"/>
      <c r="N685" s="201"/>
      <c r="O685" s="128"/>
      <c r="P685" s="70"/>
      <c r="Q685" s="70"/>
      <c r="R685" s="70"/>
    </row>
    <row r="686">
      <c r="A686" s="79"/>
      <c r="B686" s="164"/>
      <c r="C686" s="194"/>
      <c r="D686" s="194"/>
      <c r="E686" s="163"/>
      <c r="F686" s="128"/>
      <c r="G686" s="159"/>
      <c r="H686" s="128"/>
      <c r="I686" s="128"/>
      <c r="J686" s="128"/>
      <c r="K686" s="70"/>
      <c r="L686" s="70"/>
      <c r="M686" s="70"/>
      <c r="N686" s="201"/>
      <c r="O686" s="128"/>
      <c r="P686" s="70"/>
      <c r="Q686" s="70"/>
      <c r="R686" s="70"/>
    </row>
    <row r="687">
      <c r="A687" s="79"/>
      <c r="B687" s="164"/>
      <c r="C687" s="194"/>
      <c r="D687" s="194"/>
      <c r="E687" s="163"/>
      <c r="F687" s="128"/>
      <c r="G687" s="159"/>
      <c r="H687" s="128"/>
      <c r="I687" s="128"/>
      <c r="J687" s="128"/>
      <c r="K687" s="70"/>
      <c r="L687" s="70"/>
      <c r="M687" s="70"/>
      <c r="N687" s="201"/>
      <c r="O687" s="128"/>
      <c r="P687" s="70"/>
      <c r="Q687" s="70"/>
      <c r="R687" s="70"/>
    </row>
    <row r="688">
      <c r="A688" s="79"/>
      <c r="B688" s="164"/>
      <c r="C688" s="194"/>
      <c r="D688" s="194"/>
      <c r="E688" s="163"/>
      <c r="F688" s="128"/>
      <c r="G688" s="159"/>
      <c r="H688" s="128"/>
      <c r="I688" s="128"/>
      <c r="J688" s="128"/>
      <c r="K688" s="70"/>
      <c r="L688" s="70"/>
      <c r="M688" s="70"/>
      <c r="N688" s="201"/>
      <c r="O688" s="128"/>
      <c r="P688" s="70"/>
      <c r="Q688" s="70"/>
      <c r="R688" s="70"/>
    </row>
    <row r="689">
      <c r="A689" s="79"/>
      <c r="B689" s="164"/>
      <c r="C689" s="194"/>
      <c r="D689" s="194"/>
      <c r="E689" s="163"/>
      <c r="F689" s="128"/>
      <c r="G689" s="159"/>
      <c r="H689" s="128"/>
      <c r="I689" s="128"/>
      <c r="J689" s="128"/>
      <c r="K689" s="70"/>
      <c r="L689" s="70"/>
      <c r="M689" s="70"/>
      <c r="N689" s="201"/>
      <c r="O689" s="128"/>
      <c r="P689" s="70"/>
      <c r="Q689" s="70"/>
      <c r="R689" s="70"/>
    </row>
    <row r="690">
      <c r="A690" s="79"/>
      <c r="B690" s="164"/>
      <c r="C690" s="194"/>
      <c r="D690" s="194"/>
      <c r="E690" s="163"/>
      <c r="F690" s="128"/>
      <c r="G690" s="159"/>
      <c r="H690" s="128"/>
      <c r="I690" s="128"/>
      <c r="J690" s="128"/>
      <c r="K690" s="70"/>
      <c r="L690" s="70"/>
      <c r="M690" s="70"/>
      <c r="N690" s="201"/>
      <c r="O690" s="128"/>
      <c r="P690" s="70"/>
      <c r="Q690" s="70"/>
      <c r="R690" s="70"/>
    </row>
    <row r="691">
      <c r="A691" s="79"/>
      <c r="B691" s="164"/>
      <c r="C691" s="194"/>
      <c r="D691" s="194"/>
      <c r="E691" s="163"/>
      <c r="F691" s="128"/>
      <c r="G691" s="159"/>
      <c r="H691" s="128"/>
      <c r="I691" s="128"/>
      <c r="J691" s="128"/>
      <c r="K691" s="70"/>
      <c r="L691" s="70"/>
      <c r="M691" s="70"/>
      <c r="N691" s="201"/>
      <c r="O691" s="128"/>
      <c r="P691" s="70"/>
      <c r="Q691" s="70"/>
      <c r="R691" s="70"/>
    </row>
    <row r="692">
      <c r="A692" s="79"/>
      <c r="B692" s="164"/>
      <c r="C692" s="194"/>
      <c r="D692" s="194"/>
      <c r="E692" s="163"/>
      <c r="F692" s="128"/>
      <c r="G692" s="159"/>
      <c r="H692" s="128"/>
      <c r="I692" s="128"/>
      <c r="J692" s="128"/>
      <c r="K692" s="70"/>
      <c r="L692" s="70"/>
      <c r="M692" s="70"/>
      <c r="N692" s="201"/>
      <c r="O692" s="128"/>
      <c r="P692" s="70"/>
      <c r="Q692" s="70"/>
      <c r="R692" s="70"/>
    </row>
    <row r="693">
      <c r="A693" s="79"/>
      <c r="B693" s="164"/>
      <c r="C693" s="194"/>
      <c r="D693" s="194"/>
      <c r="E693" s="163"/>
      <c r="F693" s="128"/>
      <c r="G693" s="159"/>
      <c r="H693" s="128"/>
      <c r="I693" s="128"/>
      <c r="J693" s="128"/>
      <c r="K693" s="70"/>
      <c r="L693" s="70"/>
      <c r="M693" s="70"/>
      <c r="N693" s="201"/>
      <c r="O693" s="128"/>
      <c r="P693" s="70"/>
      <c r="Q693" s="70"/>
      <c r="R693" s="70"/>
    </row>
    <row r="694">
      <c r="A694" s="79"/>
      <c r="B694" s="164"/>
      <c r="C694" s="194"/>
      <c r="D694" s="194"/>
      <c r="E694" s="163"/>
      <c r="F694" s="128"/>
      <c r="G694" s="159"/>
      <c r="H694" s="128"/>
      <c r="I694" s="128"/>
      <c r="J694" s="128"/>
      <c r="K694" s="70"/>
      <c r="L694" s="70"/>
      <c r="M694" s="70"/>
      <c r="N694" s="201"/>
      <c r="O694" s="128"/>
      <c r="P694" s="70"/>
      <c r="Q694" s="70"/>
      <c r="R694" s="70"/>
    </row>
    <row r="695">
      <c r="A695" s="79"/>
      <c r="B695" s="164"/>
      <c r="C695" s="194"/>
      <c r="D695" s="194"/>
      <c r="E695" s="163"/>
      <c r="F695" s="128"/>
      <c r="G695" s="159"/>
      <c r="H695" s="128"/>
      <c r="I695" s="128"/>
      <c r="J695" s="128"/>
      <c r="K695" s="70"/>
      <c r="L695" s="70"/>
      <c r="M695" s="70"/>
      <c r="N695" s="201"/>
      <c r="O695" s="128"/>
      <c r="P695" s="70"/>
      <c r="Q695" s="70"/>
      <c r="R695" s="70"/>
    </row>
    <row r="696">
      <c r="A696" s="79"/>
      <c r="B696" s="164"/>
      <c r="C696" s="194"/>
      <c r="D696" s="194"/>
      <c r="E696" s="163"/>
      <c r="F696" s="128"/>
      <c r="G696" s="159"/>
      <c r="H696" s="128"/>
      <c r="I696" s="128"/>
      <c r="J696" s="128"/>
      <c r="K696" s="70"/>
      <c r="L696" s="70"/>
      <c r="M696" s="70"/>
      <c r="N696" s="201"/>
      <c r="O696" s="128"/>
      <c r="P696" s="70"/>
      <c r="Q696" s="70"/>
      <c r="R696" s="70"/>
    </row>
    <row r="697">
      <c r="A697" s="79"/>
      <c r="B697" s="164"/>
      <c r="C697" s="194"/>
      <c r="D697" s="194"/>
      <c r="E697" s="163"/>
      <c r="F697" s="128"/>
      <c r="G697" s="159"/>
      <c r="H697" s="128"/>
      <c r="I697" s="128"/>
      <c r="J697" s="128"/>
      <c r="K697" s="70"/>
      <c r="L697" s="70"/>
      <c r="M697" s="70"/>
      <c r="N697" s="201"/>
      <c r="O697" s="128"/>
      <c r="P697" s="70"/>
      <c r="Q697" s="70"/>
      <c r="R697" s="70"/>
    </row>
    <row r="698">
      <c r="A698" s="79"/>
      <c r="B698" s="164"/>
      <c r="C698" s="194"/>
      <c r="D698" s="194"/>
      <c r="E698" s="163"/>
      <c r="F698" s="128"/>
      <c r="G698" s="159"/>
      <c r="H698" s="128"/>
      <c r="I698" s="128"/>
      <c r="J698" s="128"/>
      <c r="K698" s="70"/>
      <c r="L698" s="70"/>
      <c r="M698" s="70"/>
      <c r="N698" s="201"/>
      <c r="O698" s="128"/>
      <c r="P698" s="70"/>
      <c r="Q698" s="70"/>
      <c r="R698" s="70"/>
    </row>
    <row r="699">
      <c r="A699" s="79"/>
      <c r="B699" s="164"/>
      <c r="C699" s="194"/>
      <c r="D699" s="194"/>
      <c r="E699" s="163"/>
      <c r="F699" s="128"/>
      <c r="G699" s="159"/>
      <c r="H699" s="128"/>
      <c r="I699" s="128"/>
      <c r="J699" s="128"/>
      <c r="K699" s="70"/>
      <c r="L699" s="70"/>
      <c r="M699" s="70"/>
      <c r="N699" s="201"/>
      <c r="O699" s="128"/>
      <c r="P699" s="70"/>
      <c r="Q699" s="70"/>
      <c r="R699" s="70"/>
    </row>
    <row r="700">
      <c r="A700" s="79"/>
      <c r="B700" s="164"/>
      <c r="C700" s="194"/>
      <c r="D700" s="194"/>
      <c r="E700" s="163"/>
      <c r="F700" s="128"/>
      <c r="G700" s="159"/>
      <c r="H700" s="128"/>
      <c r="I700" s="128"/>
      <c r="J700" s="128"/>
      <c r="K700" s="70"/>
      <c r="L700" s="70"/>
      <c r="M700" s="70"/>
      <c r="N700" s="201"/>
      <c r="O700" s="128"/>
      <c r="P700" s="70"/>
      <c r="Q700" s="70"/>
      <c r="R700" s="70"/>
    </row>
    <row r="701">
      <c r="A701" s="79"/>
      <c r="B701" s="164"/>
      <c r="C701" s="194"/>
      <c r="D701" s="194"/>
      <c r="E701" s="163"/>
      <c r="F701" s="128"/>
      <c r="G701" s="159"/>
      <c r="H701" s="128"/>
      <c r="I701" s="128"/>
      <c r="J701" s="128"/>
      <c r="K701" s="70"/>
      <c r="L701" s="70"/>
      <c r="M701" s="70"/>
      <c r="N701" s="201"/>
      <c r="O701" s="128"/>
      <c r="P701" s="70"/>
      <c r="Q701" s="70"/>
      <c r="R701" s="70"/>
    </row>
    <row r="702">
      <c r="A702" s="79"/>
      <c r="B702" s="164"/>
      <c r="C702" s="194"/>
      <c r="D702" s="194"/>
      <c r="E702" s="163"/>
      <c r="F702" s="128"/>
      <c r="G702" s="159"/>
      <c r="H702" s="128"/>
      <c r="I702" s="128"/>
      <c r="J702" s="128"/>
      <c r="K702" s="70"/>
      <c r="L702" s="70"/>
      <c r="M702" s="70"/>
      <c r="N702" s="201"/>
      <c r="O702" s="128"/>
      <c r="P702" s="70"/>
      <c r="Q702" s="70"/>
      <c r="R702" s="70"/>
    </row>
    <row r="703">
      <c r="A703" s="79"/>
      <c r="B703" s="164"/>
      <c r="C703" s="194"/>
      <c r="D703" s="194"/>
      <c r="E703" s="163"/>
      <c r="F703" s="128"/>
      <c r="G703" s="159"/>
      <c r="H703" s="128"/>
      <c r="I703" s="128"/>
      <c r="J703" s="128"/>
      <c r="K703" s="70"/>
      <c r="L703" s="70"/>
      <c r="M703" s="70"/>
      <c r="N703" s="201"/>
      <c r="O703" s="128"/>
      <c r="P703" s="70"/>
      <c r="Q703" s="70"/>
      <c r="R703" s="70"/>
    </row>
    <row r="704">
      <c r="A704" s="79"/>
      <c r="B704" s="164"/>
      <c r="C704" s="194"/>
      <c r="D704" s="194"/>
      <c r="E704" s="163"/>
      <c r="F704" s="128"/>
      <c r="G704" s="159"/>
      <c r="H704" s="128"/>
      <c r="I704" s="128"/>
      <c r="J704" s="128"/>
      <c r="K704" s="70"/>
      <c r="L704" s="70"/>
      <c r="M704" s="70"/>
      <c r="N704" s="201"/>
      <c r="O704" s="128"/>
      <c r="P704" s="70"/>
      <c r="Q704" s="70"/>
      <c r="R704" s="70"/>
    </row>
    <row r="705">
      <c r="A705" s="79"/>
      <c r="B705" s="164"/>
      <c r="C705" s="194"/>
      <c r="D705" s="194"/>
      <c r="E705" s="163"/>
      <c r="F705" s="128"/>
      <c r="G705" s="159"/>
      <c r="H705" s="128"/>
      <c r="I705" s="128"/>
      <c r="J705" s="128"/>
      <c r="K705" s="70"/>
      <c r="L705" s="70"/>
      <c r="M705" s="70"/>
      <c r="N705" s="201"/>
      <c r="O705" s="128"/>
      <c r="P705" s="70"/>
      <c r="Q705" s="70"/>
      <c r="R705" s="70"/>
    </row>
    <row r="706">
      <c r="A706" s="79"/>
      <c r="B706" s="164"/>
      <c r="C706" s="194"/>
      <c r="D706" s="194"/>
      <c r="E706" s="163"/>
      <c r="F706" s="128"/>
      <c r="G706" s="159"/>
      <c r="H706" s="128"/>
      <c r="I706" s="128"/>
      <c r="J706" s="128"/>
      <c r="K706" s="70"/>
      <c r="L706" s="70"/>
      <c r="M706" s="70"/>
      <c r="N706" s="201"/>
      <c r="O706" s="128"/>
      <c r="P706" s="70"/>
      <c r="Q706" s="70"/>
      <c r="R706" s="70"/>
    </row>
    <row r="707">
      <c r="A707" s="79"/>
      <c r="B707" s="164"/>
      <c r="C707" s="194"/>
      <c r="D707" s="194"/>
      <c r="E707" s="163"/>
      <c r="F707" s="128"/>
      <c r="G707" s="159"/>
      <c r="H707" s="128"/>
      <c r="I707" s="128"/>
      <c r="J707" s="128"/>
      <c r="K707" s="70"/>
      <c r="L707" s="70"/>
      <c r="M707" s="70"/>
      <c r="N707" s="201"/>
      <c r="O707" s="128"/>
      <c r="P707" s="70"/>
      <c r="Q707" s="70"/>
      <c r="R707" s="70"/>
    </row>
    <row r="708">
      <c r="A708" s="79"/>
      <c r="B708" s="164"/>
      <c r="C708" s="194"/>
      <c r="D708" s="194"/>
      <c r="E708" s="163"/>
      <c r="F708" s="128"/>
      <c r="G708" s="159"/>
      <c r="H708" s="128"/>
      <c r="I708" s="128"/>
      <c r="J708" s="128"/>
      <c r="K708" s="70"/>
      <c r="L708" s="70"/>
      <c r="M708" s="70"/>
      <c r="N708" s="201"/>
      <c r="O708" s="128"/>
      <c r="P708" s="70"/>
      <c r="Q708" s="70"/>
      <c r="R708" s="70"/>
    </row>
    <row r="709">
      <c r="A709" s="79"/>
      <c r="B709" s="164"/>
      <c r="C709" s="194"/>
      <c r="D709" s="194"/>
      <c r="E709" s="163"/>
      <c r="F709" s="128"/>
      <c r="G709" s="159"/>
      <c r="H709" s="128"/>
      <c r="I709" s="128"/>
      <c r="J709" s="128"/>
      <c r="K709" s="70"/>
      <c r="L709" s="70"/>
      <c r="M709" s="70"/>
      <c r="N709" s="201"/>
      <c r="O709" s="128"/>
      <c r="P709" s="70"/>
      <c r="Q709" s="70"/>
      <c r="R709" s="70"/>
    </row>
    <row r="710">
      <c r="A710" s="79"/>
      <c r="B710" s="164"/>
      <c r="C710" s="194"/>
      <c r="D710" s="194"/>
      <c r="E710" s="163"/>
      <c r="F710" s="128"/>
      <c r="G710" s="159"/>
      <c r="H710" s="128"/>
      <c r="I710" s="128"/>
      <c r="J710" s="128"/>
      <c r="K710" s="70"/>
      <c r="L710" s="70"/>
      <c r="M710" s="70"/>
      <c r="N710" s="201"/>
      <c r="O710" s="128"/>
      <c r="P710" s="70"/>
      <c r="Q710" s="70"/>
      <c r="R710" s="70"/>
    </row>
    <row r="711">
      <c r="A711" s="79"/>
      <c r="B711" s="164"/>
      <c r="C711" s="194"/>
      <c r="D711" s="194"/>
      <c r="E711" s="163"/>
      <c r="F711" s="128"/>
      <c r="G711" s="159"/>
      <c r="H711" s="128"/>
      <c r="I711" s="128"/>
      <c r="J711" s="128"/>
      <c r="K711" s="70"/>
      <c r="L711" s="70"/>
      <c r="M711" s="70"/>
      <c r="N711" s="201"/>
      <c r="O711" s="128"/>
      <c r="P711" s="70"/>
      <c r="Q711" s="70"/>
      <c r="R711" s="70"/>
    </row>
    <row r="712">
      <c r="A712" s="79"/>
      <c r="B712" s="164"/>
      <c r="C712" s="194"/>
      <c r="D712" s="194"/>
      <c r="E712" s="163"/>
      <c r="F712" s="128"/>
      <c r="G712" s="159"/>
      <c r="H712" s="128"/>
      <c r="I712" s="128"/>
      <c r="J712" s="128"/>
      <c r="K712" s="70"/>
      <c r="L712" s="70"/>
      <c r="M712" s="70"/>
      <c r="N712" s="201"/>
      <c r="O712" s="128"/>
      <c r="P712" s="70"/>
      <c r="Q712" s="70"/>
      <c r="R712" s="70"/>
    </row>
    <row r="713">
      <c r="A713" s="79"/>
      <c r="B713" s="164"/>
      <c r="C713" s="194"/>
      <c r="D713" s="194"/>
      <c r="E713" s="163"/>
      <c r="F713" s="128"/>
      <c r="G713" s="159"/>
      <c r="H713" s="128"/>
      <c r="I713" s="128"/>
      <c r="J713" s="128"/>
      <c r="K713" s="70"/>
      <c r="L713" s="70"/>
      <c r="M713" s="70"/>
      <c r="N713" s="201"/>
      <c r="O713" s="128"/>
      <c r="P713" s="70"/>
      <c r="Q713" s="70"/>
      <c r="R713" s="70"/>
    </row>
    <row r="714">
      <c r="A714" s="79"/>
      <c r="B714" s="164"/>
      <c r="C714" s="194"/>
      <c r="D714" s="194"/>
      <c r="E714" s="163"/>
      <c r="F714" s="128"/>
      <c r="G714" s="159"/>
      <c r="H714" s="128"/>
      <c r="I714" s="128"/>
      <c r="J714" s="128"/>
      <c r="K714" s="70"/>
      <c r="L714" s="70"/>
      <c r="M714" s="70"/>
      <c r="N714" s="201"/>
      <c r="O714" s="128"/>
      <c r="P714" s="70"/>
      <c r="Q714" s="70"/>
      <c r="R714" s="70"/>
    </row>
    <row r="715">
      <c r="A715" s="79"/>
      <c r="B715" s="164"/>
      <c r="C715" s="194"/>
      <c r="D715" s="194"/>
      <c r="E715" s="163"/>
      <c r="F715" s="128"/>
      <c r="G715" s="159"/>
      <c r="H715" s="128"/>
      <c r="I715" s="128"/>
      <c r="J715" s="128"/>
      <c r="K715" s="70"/>
      <c r="L715" s="70"/>
      <c r="M715" s="70"/>
      <c r="N715" s="201"/>
      <c r="O715" s="128"/>
      <c r="P715" s="70"/>
      <c r="Q715" s="70"/>
      <c r="R715" s="70"/>
    </row>
    <row r="716">
      <c r="A716" s="79"/>
      <c r="B716" s="164"/>
      <c r="C716" s="194"/>
      <c r="D716" s="194"/>
      <c r="E716" s="163"/>
      <c r="F716" s="128"/>
      <c r="G716" s="159"/>
      <c r="H716" s="128"/>
      <c r="I716" s="128"/>
      <c r="J716" s="128"/>
      <c r="K716" s="70"/>
      <c r="L716" s="70"/>
      <c r="M716" s="70"/>
      <c r="N716" s="201"/>
      <c r="O716" s="128"/>
      <c r="P716" s="70"/>
      <c r="Q716" s="70"/>
      <c r="R716" s="70"/>
    </row>
    <row r="717">
      <c r="A717" s="79"/>
      <c r="B717" s="164"/>
      <c r="C717" s="194"/>
      <c r="D717" s="194"/>
      <c r="E717" s="163"/>
      <c r="F717" s="128"/>
      <c r="G717" s="159"/>
      <c r="H717" s="128"/>
      <c r="I717" s="128"/>
      <c r="J717" s="128"/>
      <c r="K717" s="70"/>
      <c r="L717" s="70"/>
      <c r="M717" s="70"/>
      <c r="N717" s="201"/>
      <c r="O717" s="128"/>
      <c r="P717" s="70"/>
      <c r="Q717" s="70"/>
      <c r="R717" s="70"/>
    </row>
    <row r="718">
      <c r="A718" s="79"/>
      <c r="B718" s="164"/>
      <c r="C718" s="194"/>
      <c r="D718" s="194"/>
      <c r="E718" s="163"/>
      <c r="F718" s="128"/>
      <c r="G718" s="159"/>
      <c r="H718" s="128"/>
      <c r="I718" s="128"/>
      <c r="J718" s="128"/>
      <c r="K718" s="70"/>
      <c r="L718" s="70"/>
      <c r="M718" s="70"/>
      <c r="N718" s="201"/>
      <c r="O718" s="128"/>
      <c r="P718" s="70"/>
      <c r="Q718" s="70"/>
      <c r="R718" s="70"/>
    </row>
    <row r="719">
      <c r="A719" s="79"/>
      <c r="B719" s="164"/>
      <c r="C719" s="194"/>
      <c r="D719" s="194"/>
      <c r="E719" s="163"/>
      <c r="F719" s="128"/>
      <c r="G719" s="159"/>
      <c r="H719" s="128"/>
      <c r="I719" s="128"/>
      <c r="J719" s="128"/>
      <c r="K719" s="70"/>
      <c r="L719" s="70"/>
      <c r="M719" s="70"/>
      <c r="N719" s="201"/>
      <c r="O719" s="128"/>
      <c r="P719" s="70"/>
      <c r="Q719" s="70"/>
      <c r="R719" s="70"/>
    </row>
    <row r="720">
      <c r="A720" s="79"/>
      <c r="B720" s="164"/>
      <c r="C720" s="194"/>
      <c r="D720" s="194"/>
      <c r="E720" s="163"/>
      <c r="F720" s="128"/>
      <c r="G720" s="159"/>
      <c r="H720" s="128"/>
      <c r="I720" s="128"/>
      <c r="J720" s="128"/>
      <c r="K720" s="70"/>
      <c r="L720" s="70"/>
      <c r="M720" s="70"/>
      <c r="N720" s="201"/>
      <c r="O720" s="128"/>
      <c r="P720" s="70"/>
      <c r="Q720" s="70"/>
      <c r="R720" s="70"/>
    </row>
    <row r="721">
      <c r="A721" s="79"/>
      <c r="B721" s="164"/>
      <c r="C721" s="194"/>
      <c r="D721" s="194"/>
      <c r="E721" s="163"/>
      <c r="F721" s="128"/>
      <c r="G721" s="159"/>
      <c r="H721" s="128"/>
      <c r="I721" s="128"/>
      <c r="J721" s="128"/>
      <c r="K721" s="70"/>
      <c r="L721" s="70"/>
      <c r="M721" s="70"/>
      <c r="N721" s="201"/>
      <c r="O721" s="128"/>
      <c r="P721" s="70"/>
      <c r="Q721" s="70"/>
      <c r="R721" s="70"/>
    </row>
    <row r="722">
      <c r="A722" s="79"/>
      <c r="B722" s="164"/>
      <c r="C722" s="194"/>
      <c r="D722" s="194"/>
      <c r="E722" s="163"/>
      <c r="F722" s="128"/>
      <c r="G722" s="159"/>
      <c r="H722" s="128"/>
      <c r="I722" s="128"/>
      <c r="J722" s="128"/>
      <c r="K722" s="70"/>
      <c r="L722" s="70"/>
      <c r="M722" s="70"/>
      <c r="N722" s="201"/>
      <c r="O722" s="128"/>
      <c r="P722" s="70"/>
      <c r="Q722" s="70"/>
      <c r="R722" s="70"/>
    </row>
    <row r="723">
      <c r="A723" s="79"/>
      <c r="B723" s="164"/>
      <c r="C723" s="194"/>
      <c r="D723" s="194"/>
      <c r="E723" s="163"/>
      <c r="F723" s="128"/>
      <c r="G723" s="159"/>
      <c r="H723" s="128"/>
      <c r="I723" s="128"/>
      <c r="J723" s="128"/>
      <c r="K723" s="70"/>
      <c r="L723" s="70"/>
      <c r="M723" s="70"/>
      <c r="N723" s="201"/>
      <c r="O723" s="128"/>
      <c r="P723" s="70"/>
      <c r="Q723" s="70"/>
      <c r="R723" s="70"/>
    </row>
    <row r="724">
      <c r="A724" s="79"/>
      <c r="B724" s="164"/>
      <c r="C724" s="194"/>
      <c r="D724" s="194"/>
      <c r="E724" s="163"/>
      <c r="F724" s="128"/>
      <c r="G724" s="159"/>
      <c r="H724" s="128"/>
      <c r="I724" s="128"/>
      <c r="J724" s="128"/>
      <c r="K724" s="70"/>
      <c r="L724" s="70"/>
      <c r="M724" s="70"/>
      <c r="N724" s="201"/>
      <c r="O724" s="128"/>
      <c r="P724" s="70"/>
      <c r="Q724" s="70"/>
      <c r="R724" s="70"/>
    </row>
    <row r="725">
      <c r="A725" s="79"/>
      <c r="B725" s="164"/>
      <c r="C725" s="194"/>
      <c r="D725" s="194"/>
      <c r="E725" s="163"/>
      <c r="F725" s="128"/>
      <c r="G725" s="159"/>
      <c r="H725" s="128"/>
      <c r="I725" s="128"/>
      <c r="J725" s="128"/>
      <c r="K725" s="70"/>
      <c r="L725" s="70"/>
      <c r="M725" s="70"/>
      <c r="N725" s="201"/>
      <c r="O725" s="128"/>
      <c r="P725" s="70"/>
      <c r="Q725" s="70"/>
      <c r="R725" s="70"/>
    </row>
    <row r="726">
      <c r="A726" s="79"/>
      <c r="B726" s="164"/>
      <c r="C726" s="194"/>
      <c r="D726" s="194"/>
      <c r="E726" s="163"/>
      <c r="F726" s="128"/>
      <c r="G726" s="159"/>
      <c r="H726" s="128"/>
      <c r="I726" s="128"/>
      <c r="J726" s="128"/>
      <c r="K726" s="70"/>
      <c r="L726" s="70"/>
      <c r="M726" s="70"/>
      <c r="N726" s="201"/>
      <c r="O726" s="128"/>
      <c r="P726" s="70"/>
      <c r="Q726" s="70"/>
      <c r="R726" s="70"/>
    </row>
    <row r="727">
      <c r="A727" s="79"/>
      <c r="B727" s="164"/>
      <c r="C727" s="194"/>
      <c r="D727" s="194"/>
      <c r="E727" s="163"/>
      <c r="F727" s="128"/>
      <c r="G727" s="159"/>
      <c r="H727" s="128"/>
      <c r="I727" s="128"/>
      <c r="J727" s="128"/>
      <c r="K727" s="70"/>
      <c r="L727" s="70"/>
      <c r="M727" s="70"/>
      <c r="N727" s="201"/>
      <c r="O727" s="128"/>
      <c r="P727" s="70"/>
      <c r="Q727" s="70"/>
      <c r="R727" s="70"/>
    </row>
    <row r="728">
      <c r="A728" s="79"/>
      <c r="B728" s="164"/>
      <c r="C728" s="194"/>
      <c r="D728" s="194"/>
      <c r="E728" s="163"/>
      <c r="F728" s="128"/>
      <c r="G728" s="159"/>
      <c r="H728" s="128"/>
      <c r="I728" s="128"/>
      <c r="J728" s="128"/>
      <c r="K728" s="70"/>
      <c r="L728" s="70"/>
      <c r="M728" s="70"/>
      <c r="N728" s="201"/>
      <c r="O728" s="128"/>
      <c r="P728" s="70"/>
      <c r="Q728" s="70"/>
      <c r="R728" s="70"/>
    </row>
    <row r="729">
      <c r="A729" s="79"/>
      <c r="B729" s="164"/>
      <c r="C729" s="194"/>
      <c r="D729" s="194"/>
      <c r="E729" s="163"/>
      <c r="F729" s="128"/>
      <c r="G729" s="159"/>
      <c r="H729" s="128"/>
      <c r="I729" s="128"/>
      <c r="J729" s="128"/>
      <c r="K729" s="70"/>
      <c r="L729" s="70"/>
      <c r="M729" s="70"/>
      <c r="N729" s="201"/>
      <c r="O729" s="128"/>
      <c r="P729" s="70"/>
      <c r="Q729" s="70"/>
      <c r="R729" s="70"/>
    </row>
    <row r="730">
      <c r="A730" s="79"/>
      <c r="B730" s="164"/>
      <c r="C730" s="194"/>
      <c r="D730" s="194"/>
      <c r="E730" s="163"/>
      <c r="F730" s="128"/>
      <c r="G730" s="159"/>
      <c r="H730" s="128"/>
      <c r="I730" s="128"/>
      <c r="J730" s="128"/>
      <c r="K730" s="70"/>
      <c r="L730" s="70"/>
      <c r="M730" s="70"/>
      <c r="N730" s="201"/>
      <c r="O730" s="128"/>
      <c r="P730" s="70"/>
      <c r="Q730" s="70"/>
      <c r="R730" s="70"/>
    </row>
    <row r="731">
      <c r="A731" s="79"/>
      <c r="B731" s="164"/>
      <c r="C731" s="194"/>
      <c r="D731" s="194"/>
      <c r="E731" s="163"/>
      <c r="F731" s="128"/>
      <c r="G731" s="159"/>
      <c r="H731" s="128"/>
      <c r="I731" s="128"/>
      <c r="J731" s="128"/>
      <c r="K731" s="70"/>
      <c r="L731" s="70"/>
      <c r="M731" s="70"/>
      <c r="N731" s="201"/>
      <c r="O731" s="128"/>
      <c r="P731" s="70"/>
      <c r="Q731" s="70"/>
      <c r="R731" s="70"/>
    </row>
    <row r="732">
      <c r="A732" s="79"/>
      <c r="B732" s="164"/>
      <c r="C732" s="194"/>
      <c r="D732" s="194"/>
      <c r="E732" s="163"/>
      <c r="F732" s="128"/>
      <c r="G732" s="159"/>
      <c r="H732" s="128"/>
      <c r="I732" s="128"/>
      <c r="J732" s="128"/>
      <c r="K732" s="70"/>
      <c r="L732" s="70"/>
      <c r="M732" s="70"/>
      <c r="N732" s="201"/>
      <c r="O732" s="128"/>
      <c r="P732" s="70"/>
      <c r="Q732" s="70"/>
      <c r="R732" s="70"/>
    </row>
    <row r="733">
      <c r="A733" s="79"/>
      <c r="B733" s="164"/>
      <c r="C733" s="194"/>
      <c r="D733" s="194"/>
      <c r="E733" s="163"/>
      <c r="F733" s="128"/>
      <c r="G733" s="159"/>
      <c r="H733" s="128"/>
      <c r="I733" s="128"/>
      <c r="J733" s="128"/>
      <c r="K733" s="70"/>
      <c r="L733" s="70"/>
      <c r="M733" s="70"/>
      <c r="N733" s="201"/>
      <c r="O733" s="128"/>
      <c r="P733" s="70"/>
      <c r="Q733" s="70"/>
      <c r="R733" s="70"/>
    </row>
    <row r="734">
      <c r="A734" s="79"/>
      <c r="B734" s="164"/>
      <c r="C734" s="194"/>
      <c r="D734" s="194"/>
      <c r="E734" s="163"/>
      <c r="F734" s="128"/>
      <c r="G734" s="159"/>
      <c r="H734" s="128"/>
      <c r="I734" s="128"/>
      <c r="J734" s="128"/>
      <c r="K734" s="70"/>
      <c r="L734" s="70"/>
      <c r="M734" s="70"/>
      <c r="N734" s="201"/>
      <c r="O734" s="128"/>
      <c r="P734" s="70"/>
      <c r="Q734" s="70"/>
      <c r="R734" s="70"/>
    </row>
    <row r="735">
      <c r="A735" s="79"/>
      <c r="B735" s="164"/>
      <c r="C735" s="194"/>
      <c r="D735" s="194"/>
      <c r="E735" s="163"/>
      <c r="F735" s="128"/>
      <c r="G735" s="159"/>
      <c r="H735" s="128"/>
      <c r="I735" s="128"/>
      <c r="J735" s="128"/>
      <c r="K735" s="70"/>
      <c r="L735" s="70"/>
      <c r="M735" s="70"/>
      <c r="N735" s="201"/>
      <c r="O735" s="128"/>
      <c r="P735" s="70"/>
      <c r="Q735" s="70"/>
      <c r="R735" s="70"/>
    </row>
    <row r="736">
      <c r="A736" s="79"/>
      <c r="B736" s="164"/>
      <c r="C736" s="194"/>
      <c r="D736" s="194"/>
      <c r="E736" s="163"/>
      <c r="F736" s="128"/>
      <c r="G736" s="159"/>
      <c r="H736" s="128"/>
      <c r="I736" s="128"/>
      <c r="J736" s="128"/>
      <c r="K736" s="70"/>
      <c r="L736" s="70"/>
      <c r="M736" s="70"/>
      <c r="N736" s="201"/>
      <c r="O736" s="128"/>
      <c r="P736" s="70"/>
      <c r="Q736" s="70"/>
      <c r="R736" s="70"/>
    </row>
    <row r="737">
      <c r="A737" s="79"/>
      <c r="B737" s="164"/>
      <c r="C737" s="194"/>
      <c r="D737" s="194"/>
      <c r="E737" s="163"/>
      <c r="F737" s="128"/>
      <c r="G737" s="159"/>
      <c r="H737" s="128"/>
      <c r="I737" s="128"/>
      <c r="J737" s="128"/>
      <c r="K737" s="70"/>
      <c r="L737" s="70"/>
      <c r="M737" s="70"/>
      <c r="N737" s="201"/>
      <c r="O737" s="128"/>
      <c r="P737" s="70"/>
      <c r="Q737" s="70"/>
      <c r="R737" s="70"/>
    </row>
    <row r="738">
      <c r="A738" s="79"/>
      <c r="B738" s="164"/>
      <c r="C738" s="194"/>
      <c r="D738" s="194"/>
      <c r="E738" s="163"/>
      <c r="F738" s="128"/>
      <c r="G738" s="159"/>
      <c r="H738" s="128"/>
      <c r="I738" s="128"/>
      <c r="J738" s="128"/>
      <c r="K738" s="70"/>
      <c r="L738" s="70"/>
      <c r="M738" s="70"/>
      <c r="N738" s="201"/>
      <c r="O738" s="128"/>
      <c r="P738" s="70"/>
      <c r="Q738" s="70"/>
      <c r="R738" s="70"/>
    </row>
    <row r="739">
      <c r="A739" s="79"/>
      <c r="B739" s="164"/>
      <c r="C739" s="194"/>
      <c r="D739" s="194"/>
      <c r="E739" s="163"/>
      <c r="F739" s="128"/>
      <c r="G739" s="159"/>
      <c r="H739" s="128"/>
      <c r="I739" s="128"/>
      <c r="J739" s="128"/>
      <c r="K739" s="70"/>
      <c r="L739" s="70"/>
      <c r="M739" s="70"/>
      <c r="N739" s="201"/>
      <c r="O739" s="128"/>
      <c r="P739" s="70"/>
      <c r="Q739" s="70"/>
      <c r="R739" s="70"/>
    </row>
    <row r="740">
      <c r="A740" s="79"/>
      <c r="B740" s="164"/>
      <c r="C740" s="194"/>
      <c r="D740" s="194"/>
      <c r="E740" s="163"/>
      <c r="F740" s="128"/>
      <c r="G740" s="159"/>
      <c r="H740" s="128"/>
      <c r="I740" s="128"/>
      <c r="J740" s="128"/>
      <c r="K740" s="70"/>
      <c r="L740" s="70"/>
      <c r="M740" s="70"/>
      <c r="N740" s="201"/>
      <c r="O740" s="128"/>
      <c r="P740" s="70"/>
      <c r="Q740" s="70"/>
      <c r="R740" s="70"/>
    </row>
    <row r="741">
      <c r="A741" s="79"/>
      <c r="B741" s="164"/>
      <c r="C741" s="194"/>
      <c r="D741" s="194"/>
      <c r="E741" s="163"/>
      <c r="F741" s="128"/>
      <c r="G741" s="159"/>
      <c r="H741" s="128"/>
      <c r="I741" s="128"/>
      <c r="J741" s="128"/>
      <c r="K741" s="70"/>
      <c r="L741" s="70"/>
      <c r="M741" s="70"/>
      <c r="N741" s="201"/>
      <c r="O741" s="128"/>
      <c r="P741" s="70"/>
      <c r="Q741" s="70"/>
      <c r="R741" s="70"/>
    </row>
    <row r="742">
      <c r="A742" s="79"/>
      <c r="B742" s="164"/>
      <c r="C742" s="194"/>
      <c r="D742" s="194"/>
      <c r="E742" s="163"/>
      <c r="F742" s="128"/>
      <c r="G742" s="159"/>
      <c r="H742" s="128"/>
      <c r="I742" s="128"/>
      <c r="J742" s="128"/>
      <c r="K742" s="70"/>
      <c r="L742" s="70"/>
      <c r="M742" s="70"/>
      <c r="N742" s="201"/>
      <c r="O742" s="128"/>
      <c r="P742" s="70"/>
      <c r="Q742" s="70"/>
      <c r="R742" s="70"/>
    </row>
    <row r="743">
      <c r="A743" s="79"/>
      <c r="B743" s="164"/>
      <c r="C743" s="194"/>
      <c r="D743" s="194"/>
      <c r="E743" s="163"/>
      <c r="F743" s="128"/>
      <c r="G743" s="159"/>
      <c r="H743" s="128"/>
      <c r="I743" s="128"/>
      <c r="J743" s="128"/>
      <c r="K743" s="70"/>
      <c r="L743" s="70"/>
      <c r="M743" s="70"/>
      <c r="N743" s="201"/>
      <c r="O743" s="128"/>
      <c r="P743" s="70"/>
      <c r="Q743" s="70"/>
      <c r="R743" s="70"/>
    </row>
    <row r="744">
      <c r="A744" s="79"/>
      <c r="B744" s="164"/>
      <c r="C744" s="194"/>
      <c r="D744" s="194"/>
      <c r="E744" s="163"/>
      <c r="F744" s="128"/>
      <c r="G744" s="159"/>
      <c r="H744" s="128"/>
      <c r="I744" s="128"/>
      <c r="J744" s="128"/>
      <c r="K744" s="70"/>
      <c r="L744" s="70"/>
      <c r="M744" s="70"/>
      <c r="N744" s="201"/>
      <c r="O744" s="128"/>
      <c r="P744" s="70"/>
      <c r="Q744" s="70"/>
      <c r="R744" s="70"/>
    </row>
    <row r="745">
      <c r="A745" s="79"/>
      <c r="B745" s="164"/>
      <c r="C745" s="194"/>
      <c r="D745" s="194"/>
      <c r="E745" s="163"/>
      <c r="F745" s="128"/>
      <c r="G745" s="159"/>
      <c r="H745" s="128"/>
      <c r="I745" s="128"/>
      <c r="J745" s="128"/>
      <c r="K745" s="70"/>
      <c r="L745" s="70"/>
      <c r="M745" s="70"/>
      <c r="N745" s="201"/>
      <c r="O745" s="128"/>
      <c r="P745" s="70"/>
      <c r="Q745" s="70"/>
      <c r="R745" s="70"/>
    </row>
    <row r="746">
      <c r="A746" s="79"/>
      <c r="B746" s="164"/>
      <c r="C746" s="194"/>
      <c r="D746" s="194"/>
      <c r="E746" s="163"/>
      <c r="F746" s="128"/>
      <c r="G746" s="159"/>
      <c r="H746" s="128"/>
      <c r="I746" s="128"/>
      <c r="J746" s="128"/>
      <c r="K746" s="70"/>
      <c r="L746" s="70"/>
      <c r="M746" s="70"/>
      <c r="N746" s="201"/>
      <c r="O746" s="128"/>
      <c r="P746" s="70"/>
      <c r="Q746" s="70"/>
      <c r="R746" s="70"/>
    </row>
    <row r="747">
      <c r="A747" s="79"/>
      <c r="B747" s="164"/>
      <c r="C747" s="194"/>
      <c r="D747" s="194"/>
      <c r="E747" s="163"/>
      <c r="F747" s="128"/>
      <c r="G747" s="159"/>
      <c r="H747" s="128"/>
      <c r="I747" s="128"/>
      <c r="J747" s="128"/>
      <c r="K747" s="70"/>
      <c r="L747" s="70"/>
      <c r="M747" s="70"/>
      <c r="N747" s="201"/>
      <c r="O747" s="128"/>
      <c r="P747" s="70"/>
      <c r="Q747" s="70"/>
      <c r="R747" s="70"/>
    </row>
    <row r="748">
      <c r="A748" s="79"/>
      <c r="B748" s="164"/>
      <c r="C748" s="194"/>
      <c r="D748" s="194"/>
      <c r="E748" s="163"/>
      <c r="F748" s="128"/>
      <c r="G748" s="159"/>
      <c r="H748" s="128"/>
      <c r="I748" s="128"/>
      <c r="J748" s="128"/>
      <c r="K748" s="70"/>
      <c r="L748" s="70"/>
      <c r="M748" s="70"/>
      <c r="N748" s="201"/>
      <c r="O748" s="128"/>
      <c r="P748" s="70"/>
      <c r="Q748" s="70"/>
      <c r="R748" s="70"/>
    </row>
    <row r="749">
      <c r="A749" s="79"/>
      <c r="B749" s="164"/>
      <c r="C749" s="194"/>
      <c r="D749" s="194"/>
      <c r="E749" s="163"/>
      <c r="F749" s="128"/>
      <c r="G749" s="159"/>
      <c r="H749" s="128"/>
      <c r="I749" s="128"/>
      <c r="J749" s="128"/>
      <c r="K749" s="70"/>
      <c r="L749" s="70"/>
      <c r="M749" s="70"/>
      <c r="N749" s="201"/>
      <c r="O749" s="128"/>
      <c r="P749" s="70"/>
      <c r="Q749" s="70"/>
      <c r="R749" s="70"/>
    </row>
    <row r="750">
      <c r="A750" s="79"/>
      <c r="B750" s="164"/>
      <c r="C750" s="194"/>
      <c r="D750" s="194"/>
      <c r="E750" s="163"/>
      <c r="F750" s="128"/>
      <c r="G750" s="159"/>
      <c r="H750" s="128"/>
      <c r="I750" s="128"/>
      <c r="J750" s="128"/>
      <c r="K750" s="70"/>
      <c r="L750" s="70"/>
      <c r="M750" s="70"/>
      <c r="N750" s="201"/>
      <c r="O750" s="128"/>
      <c r="P750" s="70"/>
      <c r="Q750" s="70"/>
      <c r="R750" s="70"/>
    </row>
    <row r="751">
      <c r="A751" s="79"/>
      <c r="B751" s="164"/>
      <c r="C751" s="194"/>
      <c r="D751" s="194"/>
      <c r="E751" s="163"/>
      <c r="F751" s="128"/>
      <c r="G751" s="159"/>
      <c r="H751" s="128"/>
      <c r="I751" s="128"/>
      <c r="J751" s="128"/>
      <c r="K751" s="70"/>
      <c r="L751" s="70"/>
      <c r="M751" s="70"/>
      <c r="N751" s="201"/>
      <c r="O751" s="128"/>
      <c r="P751" s="70"/>
      <c r="Q751" s="70"/>
      <c r="R751" s="70"/>
    </row>
    <row r="752">
      <c r="A752" s="79"/>
      <c r="B752" s="164"/>
      <c r="C752" s="194"/>
      <c r="D752" s="194"/>
      <c r="E752" s="163"/>
      <c r="F752" s="128"/>
      <c r="G752" s="159"/>
      <c r="H752" s="128"/>
      <c r="I752" s="128"/>
      <c r="J752" s="128"/>
      <c r="K752" s="70"/>
      <c r="L752" s="70"/>
      <c r="M752" s="70"/>
      <c r="N752" s="201"/>
      <c r="O752" s="128"/>
      <c r="P752" s="70"/>
      <c r="Q752" s="70"/>
      <c r="R752" s="70"/>
    </row>
    <row r="753">
      <c r="A753" s="79"/>
      <c r="B753" s="164"/>
      <c r="C753" s="194"/>
      <c r="D753" s="194"/>
      <c r="E753" s="163"/>
      <c r="F753" s="128"/>
      <c r="G753" s="159"/>
      <c r="H753" s="128"/>
      <c r="I753" s="128"/>
      <c r="J753" s="128"/>
      <c r="K753" s="70"/>
      <c r="L753" s="70"/>
      <c r="M753" s="70"/>
      <c r="N753" s="201"/>
      <c r="O753" s="128"/>
      <c r="P753" s="70"/>
      <c r="Q753" s="70"/>
      <c r="R753" s="70"/>
    </row>
    <row r="754">
      <c r="A754" s="79"/>
      <c r="B754" s="164"/>
      <c r="C754" s="194"/>
      <c r="D754" s="194"/>
      <c r="E754" s="163"/>
      <c r="F754" s="128"/>
      <c r="G754" s="159"/>
      <c r="H754" s="128"/>
      <c r="I754" s="128"/>
      <c r="J754" s="128"/>
      <c r="K754" s="70"/>
      <c r="L754" s="70"/>
      <c r="M754" s="70"/>
      <c r="N754" s="201"/>
      <c r="O754" s="128"/>
      <c r="P754" s="70"/>
      <c r="Q754" s="70"/>
      <c r="R754" s="70"/>
    </row>
    <row r="755">
      <c r="A755" s="79"/>
      <c r="B755" s="164"/>
      <c r="C755" s="194"/>
      <c r="D755" s="194"/>
      <c r="E755" s="163"/>
      <c r="F755" s="128"/>
      <c r="G755" s="159"/>
      <c r="H755" s="128"/>
      <c r="I755" s="128"/>
      <c r="J755" s="128"/>
      <c r="K755" s="70"/>
      <c r="L755" s="70"/>
      <c r="M755" s="70"/>
      <c r="N755" s="201"/>
      <c r="O755" s="128"/>
      <c r="P755" s="70"/>
      <c r="Q755" s="70"/>
      <c r="R755" s="70"/>
    </row>
    <row r="756">
      <c r="A756" s="79"/>
      <c r="B756" s="164"/>
      <c r="C756" s="194"/>
      <c r="D756" s="194"/>
      <c r="E756" s="163"/>
      <c r="F756" s="128"/>
      <c r="G756" s="159"/>
      <c r="H756" s="128"/>
      <c r="I756" s="128"/>
      <c r="J756" s="128"/>
      <c r="K756" s="70"/>
      <c r="L756" s="70"/>
      <c r="M756" s="70"/>
      <c r="N756" s="201"/>
      <c r="O756" s="128"/>
      <c r="P756" s="70"/>
      <c r="Q756" s="70"/>
      <c r="R756" s="70"/>
    </row>
    <row r="757">
      <c r="A757" s="79"/>
      <c r="B757" s="164"/>
      <c r="C757" s="194"/>
      <c r="D757" s="194"/>
      <c r="E757" s="163"/>
      <c r="F757" s="128"/>
      <c r="G757" s="159"/>
      <c r="H757" s="128"/>
      <c r="I757" s="128"/>
      <c r="J757" s="128"/>
      <c r="K757" s="70"/>
      <c r="L757" s="70"/>
      <c r="M757" s="70"/>
      <c r="N757" s="201"/>
      <c r="O757" s="128"/>
      <c r="P757" s="70"/>
      <c r="Q757" s="70"/>
      <c r="R757" s="70"/>
    </row>
    <row r="758">
      <c r="A758" s="79"/>
      <c r="B758" s="164"/>
      <c r="C758" s="194"/>
      <c r="D758" s="194"/>
      <c r="E758" s="163"/>
      <c r="F758" s="128"/>
      <c r="G758" s="159"/>
      <c r="H758" s="128"/>
      <c r="I758" s="128"/>
      <c r="J758" s="128"/>
      <c r="K758" s="70"/>
      <c r="L758" s="70"/>
      <c r="M758" s="70"/>
      <c r="N758" s="201"/>
      <c r="O758" s="128"/>
      <c r="P758" s="70"/>
      <c r="Q758" s="70"/>
      <c r="R758" s="70"/>
    </row>
    <row r="759">
      <c r="A759" s="79"/>
      <c r="B759" s="164"/>
      <c r="C759" s="194"/>
      <c r="D759" s="194"/>
      <c r="E759" s="163"/>
      <c r="F759" s="128"/>
      <c r="G759" s="159"/>
      <c r="H759" s="128"/>
      <c r="I759" s="128"/>
      <c r="J759" s="128"/>
      <c r="K759" s="70"/>
      <c r="L759" s="70"/>
      <c r="M759" s="70"/>
      <c r="N759" s="201"/>
      <c r="O759" s="128"/>
      <c r="P759" s="70"/>
      <c r="Q759" s="70"/>
      <c r="R759" s="70"/>
    </row>
    <row r="760">
      <c r="A760" s="79"/>
      <c r="B760" s="164"/>
      <c r="C760" s="194"/>
      <c r="D760" s="194"/>
      <c r="E760" s="163"/>
      <c r="F760" s="128"/>
      <c r="G760" s="159"/>
      <c r="H760" s="128"/>
      <c r="I760" s="128"/>
      <c r="J760" s="128"/>
      <c r="K760" s="70"/>
      <c r="L760" s="70"/>
      <c r="M760" s="70"/>
      <c r="N760" s="201"/>
      <c r="O760" s="128"/>
      <c r="P760" s="70"/>
      <c r="Q760" s="70"/>
      <c r="R760" s="70"/>
    </row>
    <row r="761">
      <c r="A761" s="79"/>
      <c r="B761" s="164"/>
      <c r="C761" s="194"/>
      <c r="D761" s="194"/>
      <c r="E761" s="163"/>
      <c r="F761" s="128"/>
      <c r="G761" s="159"/>
      <c r="H761" s="128"/>
      <c r="I761" s="128"/>
      <c r="J761" s="128"/>
      <c r="K761" s="70"/>
      <c r="L761" s="70"/>
      <c r="M761" s="70"/>
      <c r="N761" s="201"/>
      <c r="O761" s="128"/>
      <c r="P761" s="70"/>
      <c r="Q761" s="70"/>
      <c r="R761" s="70"/>
    </row>
    <row r="762">
      <c r="A762" s="79"/>
      <c r="B762" s="164"/>
      <c r="C762" s="194"/>
      <c r="D762" s="194"/>
      <c r="E762" s="163"/>
      <c r="F762" s="128"/>
      <c r="G762" s="159"/>
      <c r="H762" s="128"/>
      <c r="I762" s="128"/>
      <c r="J762" s="128"/>
      <c r="K762" s="70"/>
      <c r="L762" s="70"/>
      <c r="M762" s="70"/>
      <c r="N762" s="201"/>
      <c r="O762" s="128"/>
      <c r="P762" s="70"/>
      <c r="Q762" s="70"/>
      <c r="R762" s="70"/>
    </row>
    <row r="763">
      <c r="A763" s="79"/>
      <c r="B763" s="164"/>
      <c r="C763" s="194"/>
      <c r="D763" s="194"/>
      <c r="E763" s="163"/>
      <c r="F763" s="128"/>
      <c r="G763" s="159"/>
      <c r="H763" s="128"/>
      <c r="I763" s="128"/>
      <c r="J763" s="128"/>
      <c r="K763" s="70"/>
      <c r="L763" s="70"/>
      <c r="M763" s="70"/>
      <c r="N763" s="201"/>
      <c r="O763" s="128"/>
      <c r="P763" s="70"/>
      <c r="Q763" s="70"/>
      <c r="R763" s="70"/>
    </row>
    <row r="764">
      <c r="A764" s="79"/>
      <c r="B764" s="164"/>
      <c r="C764" s="194"/>
      <c r="D764" s="194"/>
      <c r="E764" s="163"/>
      <c r="F764" s="128"/>
      <c r="G764" s="159"/>
      <c r="H764" s="128"/>
      <c r="I764" s="128"/>
      <c r="J764" s="128"/>
      <c r="K764" s="70"/>
      <c r="L764" s="70"/>
      <c r="M764" s="70"/>
      <c r="N764" s="201"/>
      <c r="O764" s="128"/>
      <c r="P764" s="70"/>
      <c r="Q764" s="70"/>
      <c r="R764" s="70"/>
    </row>
    <row r="765">
      <c r="A765" s="79"/>
      <c r="B765" s="164"/>
      <c r="C765" s="194"/>
      <c r="D765" s="194"/>
      <c r="E765" s="163"/>
      <c r="F765" s="128"/>
      <c r="G765" s="159"/>
      <c r="H765" s="128"/>
      <c r="I765" s="128"/>
      <c r="J765" s="128"/>
      <c r="K765" s="70"/>
      <c r="L765" s="70"/>
      <c r="M765" s="70"/>
      <c r="N765" s="201"/>
      <c r="O765" s="128"/>
      <c r="P765" s="70"/>
      <c r="Q765" s="70"/>
      <c r="R765" s="70"/>
    </row>
    <row r="766">
      <c r="A766" s="79"/>
      <c r="B766" s="164"/>
      <c r="C766" s="194"/>
      <c r="D766" s="194"/>
      <c r="E766" s="163"/>
      <c r="F766" s="128"/>
      <c r="G766" s="159"/>
      <c r="H766" s="128"/>
      <c r="I766" s="128"/>
      <c r="J766" s="128"/>
      <c r="K766" s="70"/>
      <c r="L766" s="70"/>
      <c r="M766" s="70"/>
      <c r="N766" s="201"/>
      <c r="O766" s="128"/>
      <c r="P766" s="70"/>
      <c r="Q766" s="70"/>
      <c r="R766" s="70"/>
    </row>
    <row r="767">
      <c r="A767" s="79"/>
      <c r="B767" s="164"/>
      <c r="C767" s="194"/>
      <c r="D767" s="194"/>
      <c r="E767" s="163"/>
      <c r="F767" s="128"/>
      <c r="G767" s="159"/>
      <c r="H767" s="128"/>
      <c r="I767" s="128"/>
      <c r="J767" s="128"/>
      <c r="K767" s="70"/>
      <c r="L767" s="70"/>
      <c r="M767" s="70"/>
      <c r="N767" s="201"/>
      <c r="O767" s="128"/>
      <c r="P767" s="70"/>
      <c r="Q767" s="70"/>
      <c r="R767" s="70"/>
    </row>
    <row r="768">
      <c r="A768" s="79"/>
      <c r="B768" s="164"/>
      <c r="C768" s="194"/>
      <c r="D768" s="194"/>
      <c r="E768" s="163"/>
      <c r="F768" s="128"/>
      <c r="G768" s="159"/>
      <c r="H768" s="128"/>
      <c r="I768" s="128"/>
      <c r="J768" s="128"/>
      <c r="K768" s="70"/>
      <c r="L768" s="70"/>
      <c r="M768" s="70"/>
      <c r="N768" s="201"/>
      <c r="O768" s="128"/>
      <c r="P768" s="70"/>
      <c r="Q768" s="70"/>
      <c r="R768" s="70"/>
    </row>
    <row r="769">
      <c r="A769" s="79"/>
      <c r="B769" s="164"/>
      <c r="C769" s="194"/>
      <c r="D769" s="194"/>
      <c r="E769" s="163"/>
      <c r="F769" s="128"/>
      <c r="G769" s="159"/>
      <c r="H769" s="128"/>
      <c r="I769" s="128"/>
      <c r="J769" s="128"/>
      <c r="K769" s="70"/>
      <c r="L769" s="70"/>
      <c r="M769" s="70"/>
      <c r="N769" s="201"/>
      <c r="O769" s="128"/>
      <c r="P769" s="70"/>
      <c r="Q769" s="70"/>
      <c r="R769" s="70"/>
    </row>
    <row r="770">
      <c r="A770" s="79"/>
      <c r="B770" s="164"/>
      <c r="C770" s="194"/>
      <c r="D770" s="194"/>
      <c r="E770" s="163"/>
      <c r="F770" s="128"/>
      <c r="G770" s="159"/>
      <c r="H770" s="128"/>
      <c r="I770" s="128"/>
      <c r="J770" s="128"/>
      <c r="K770" s="70"/>
      <c r="L770" s="70"/>
      <c r="M770" s="70"/>
      <c r="N770" s="201"/>
      <c r="O770" s="128"/>
      <c r="P770" s="70"/>
      <c r="Q770" s="70"/>
      <c r="R770" s="70"/>
    </row>
    <row r="771">
      <c r="A771" s="79"/>
      <c r="B771" s="164"/>
      <c r="C771" s="194"/>
      <c r="D771" s="194"/>
      <c r="E771" s="163"/>
      <c r="F771" s="128"/>
      <c r="G771" s="159"/>
      <c r="H771" s="128"/>
      <c r="I771" s="128"/>
      <c r="J771" s="128"/>
      <c r="K771" s="70"/>
      <c r="L771" s="70"/>
      <c r="M771" s="70"/>
      <c r="N771" s="201"/>
      <c r="O771" s="128"/>
      <c r="P771" s="70"/>
      <c r="Q771" s="70"/>
      <c r="R771" s="70"/>
    </row>
    <row r="772">
      <c r="A772" s="79"/>
      <c r="B772" s="164"/>
      <c r="C772" s="194"/>
      <c r="D772" s="194"/>
      <c r="E772" s="163"/>
      <c r="F772" s="128"/>
      <c r="G772" s="159"/>
      <c r="H772" s="128"/>
      <c r="I772" s="128"/>
      <c r="J772" s="128"/>
      <c r="K772" s="70"/>
      <c r="L772" s="70"/>
      <c r="M772" s="70"/>
      <c r="N772" s="201"/>
      <c r="O772" s="128"/>
      <c r="P772" s="70"/>
      <c r="Q772" s="70"/>
      <c r="R772" s="70"/>
    </row>
    <row r="773">
      <c r="A773" s="79"/>
      <c r="B773" s="164"/>
      <c r="C773" s="194"/>
      <c r="D773" s="194"/>
      <c r="E773" s="163"/>
      <c r="F773" s="128"/>
      <c r="G773" s="159"/>
      <c r="H773" s="128"/>
      <c r="I773" s="128"/>
      <c r="J773" s="128"/>
      <c r="K773" s="70"/>
      <c r="L773" s="70"/>
      <c r="M773" s="70"/>
      <c r="N773" s="201"/>
      <c r="O773" s="128"/>
      <c r="P773" s="70"/>
      <c r="Q773" s="70"/>
      <c r="R773" s="70"/>
    </row>
    <row r="774">
      <c r="A774" s="79"/>
      <c r="B774" s="164"/>
      <c r="C774" s="194"/>
      <c r="D774" s="194"/>
      <c r="E774" s="163"/>
      <c r="F774" s="128"/>
      <c r="G774" s="159"/>
      <c r="H774" s="128"/>
      <c r="I774" s="128"/>
      <c r="J774" s="128"/>
      <c r="K774" s="70"/>
      <c r="L774" s="70"/>
      <c r="M774" s="70"/>
      <c r="N774" s="201"/>
      <c r="O774" s="128"/>
      <c r="P774" s="70"/>
      <c r="Q774" s="70"/>
      <c r="R774" s="70"/>
    </row>
    <row r="775">
      <c r="A775" s="79"/>
      <c r="B775" s="164"/>
      <c r="C775" s="194"/>
      <c r="D775" s="194"/>
      <c r="E775" s="163"/>
      <c r="F775" s="128"/>
      <c r="G775" s="159"/>
      <c r="H775" s="128"/>
      <c r="I775" s="128"/>
      <c r="J775" s="128"/>
      <c r="K775" s="70"/>
      <c r="L775" s="70"/>
      <c r="M775" s="70"/>
      <c r="N775" s="201"/>
      <c r="O775" s="128"/>
      <c r="P775" s="70"/>
      <c r="Q775" s="70"/>
      <c r="R775" s="70"/>
    </row>
    <row r="776">
      <c r="A776" s="79"/>
      <c r="B776" s="164"/>
      <c r="C776" s="194"/>
      <c r="D776" s="194"/>
      <c r="E776" s="163"/>
      <c r="F776" s="128"/>
      <c r="G776" s="159"/>
      <c r="H776" s="128"/>
      <c r="I776" s="128"/>
      <c r="J776" s="128"/>
      <c r="K776" s="70"/>
      <c r="L776" s="70"/>
      <c r="M776" s="70"/>
      <c r="N776" s="201"/>
      <c r="O776" s="128"/>
      <c r="P776" s="70"/>
      <c r="Q776" s="70"/>
      <c r="R776" s="70"/>
    </row>
    <row r="777">
      <c r="A777" s="79"/>
      <c r="B777" s="164"/>
      <c r="C777" s="194"/>
      <c r="D777" s="194"/>
      <c r="E777" s="163"/>
      <c r="F777" s="128"/>
      <c r="G777" s="159"/>
      <c r="H777" s="128"/>
      <c r="I777" s="128"/>
      <c r="J777" s="128"/>
      <c r="K777" s="70"/>
      <c r="L777" s="70"/>
      <c r="M777" s="70"/>
      <c r="N777" s="201"/>
      <c r="O777" s="128"/>
      <c r="P777" s="70"/>
      <c r="Q777" s="70"/>
      <c r="R777" s="70"/>
    </row>
    <row r="778">
      <c r="A778" s="79"/>
      <c r="B778" s="164"/>
      <c r="C778" s="194"/>
      <c r="D778" s="194"/>
      <c r="E778" s="163"/>
      <c r="F778" s="128"/>
      <c r="G778" s="159"/>
      <c r="H778" s="128"/>
      <c r="I778" s="128"/>
      <c r="J778" s="128"/>
      <c r="K778" s="70"/>
      <c r="L778" s="70"/>
      <c r="M778" s="70"/>
      <c r="N778" s="201"/>
      <c r="O778" s="128"/>
      <c r="P778" s="70"/>
      <c r="Q778" s="70"/>
      <c r="R778" s="70"/>
    </row>
    <row r="779">
      <c r="A779" s="79"/>
      <c r="B779" s="164"/>
      <c r="C779" s="194"/>
      <c r="D779" s="194"/>
      <c r="E779" s="163"/>
      <c r="F779" s="128"/>
      <c r="G779" s="159"/>
      <c r="H779" s="128"/>
      <c r="I779" s="128"/>
      <c r="J779" s="128"/>
      <c r="K779" s="70"/>
      <c r="L779" s="70"/>
      <c r="M779" s="70"/>
      <c r="N779" s="201"/>
      <c r="O779" s="128"/>
      <c r="P779" s="70"/>
      <c r="Q779" s="70"/>
      <c r="R779" s="70"/>
    </row>
    <row r="780">
      <c r="A780" s="79"/>
      <c r="B780" s="164"/>
      <c r="C780" s="194"/>
      <c r="D780" s="194"/>
      <c r="E780" s="163"/>
      <c r="F780" s="128"/>
      <c r="G780" s="159"/>
      <c r="H780" s="128"/>
      <c r="I780" s="128"/>
      <c r="J780" s="128"/>
      <c r="K780" s="70"/>
      <c r="L780" s="70"/>
      <c r="M780" s="70"/>
      <c r="N780" s="201"/>
      <c r="O780" s="128"/>
      <c r="P780" s="70"/>
      <c r="Q780" s="70"/>
      <c r="R780" s="70"/>
    </row>
    <row r="781">
      <c r="A781" s="79"/>
      <c r="B781" s="164"/>
      <c r="C781" s="194"/>
      <c r="D781" s="194"/>
      <c r="E781" s="163"/>
      <c r="F781" s="128"/>
      <c r="G781" s="159"/>
      <c r="H781" s="128"/>
      <c r="I781" s="128"/>
      <c r="J781" s="128"/>
      <c r="K781" s="70"/>
      <c r="L781" s="70"/>
      <c r="M781" s="70"/>
      <c r="N781" s="201"/>
      <c r="O781" s="128"/>
      <c r="P781" s="70"/>
      <c r="Q781" s="70"/>
      <c r="R781" s="70"/>
    </row>
    <row r="782">
      <c r="A782" s="79"/>
      <c r="B782" s="164"/>
      <c r="C782" s="194"/>
      <c r="D782" s="194"/>
      <c r="E782" s="163"/>
      <c r="F782" s="128"/>
      <c r="G782" s="159"/>
      <c r="H782" s="128"/>
      <c r="I782" s="128"/>
      <c r="J782" s="128"/>
      <c r="K782" s="70"/>
      <c r="L782" s="70"/>
      <c r="M782" s="70"/>
      <c r="N782" s="201"/>
      <c r="O782" s="128"/>
      <c r="P782" s="70"/>
      <c r="Q782" s="70"/>
      <c r="R782" s="70"/>
    </row>
    <row r="783">
      <c r="A783" s="79"/>
      <c r="B783" s="164"/>
      <c r="C783" s="194"/>
      <c r="D783" s="194"/>
      <c r="E783" s="163"/>
      <c r="F783" s="128"/>
      <c r="G783" s="159"/>
      <c r="H783" s="128"/>
      <c r="I783" s="128"/>
      <c r="J783" s="128"/>
      <c r="K783" s="70"/>
      <c r="L783" s="70"/>
      <c r="M783" s="70"/>
      <c r="N783" s="201"/>
      <c r="O783" s="128"/>
      <c r="P783" s="70"/>
      <c r="Q783" s="70"/>
      <c r="R783" s="70"/>
    </row>
    <row r="784">
      <c r="A784" s="79"/>
      <c r="B784" s="164"/>
      <c r="C784" s="194"/>
      <c r="D784" s="194"/>
      <c r="E784" s="163"/>
      <c r="F784" s="128"/>
      <c r="G784" s="159"/>
      <c r="H784" s="128"/>
      <c r="I784" s="128"/>
      <c r="J784" s="128"/>
      <c r="K784" s="70"/>
      <c r="L784" s="70"/>
      <c r="M784" s="70"/>
      <c r="N784" s="201"/>
      <c r="O784" s="128"/>
      <c r="P784" s="70"/>
      <c r="Q784" s="70"/>
      <c r="R784" s="70"/>
    </row>
    <row r="785">
      <c r="A785" s="79"/>
      <c r="B785" s="164"/>
      <c r="C785" s="194"/>
      <c r="D785" s="194"/>
      <c r="E785" s="163"/>
      <c r="F785" s="128"/>
      <c r="G785" s="159"/>
      <c r="H785" s="128"/>
      <c r="I785" s="128"/>
      <c r="J785" s="128"/>
      <c r="K785" s="70"/>
      <c r="L785" s="70"/>
      <c r="M785" s="70"/>
      <c r="N785" s="201"/>
      <c r="O785" s="128"/>
      <c r="P785" s="70"/>
      <c r="Q785" s="70"/>
      <c r="R785" s="70"/>
    </row>
    <row r="786">
      <c r="A786" s="79"/>
      <c r="B786" s="164"/>
      <c r="C786" s="194"/>
      <c r="D786" s="194"/>
      <c r="E786" s="163"/>
      <c r="F786" s="128"/>
      <c r="G786" s="159"/>
      <c r="H786" s="128"/>
      <c r="I786" s="128"/>
      <c r="J786" s="128"/>
      <c r="K786" s="70"/>
      <c r="L786" s="70"/>
      <c r="M786" s="70"/>
      <c r="N786" s="201"/>
      <c r="O786" s="128"/>
      <c r="P786" s="70"/>
      <c r="Q786" s="70"/>
      <c r="R786" s="70"/>
    </row>
    <row r="787">
      <c r="A787" s="79"/>
      <c r="B787" s="164"/>
      <c r="C787" s="194"/>
      <c r="D787" s="194"/>
      <c r="E787" s="163"/>
      <c r="F787" s="128"/>
      <c r="G787" s="159"/>
      <c r="H787" s="128"/>
      <c r="I787" s="128"/>
      <c r="J787" s="128"/>
      <c r="K787" s="70"/>
      <c r="L787" s="70"/>
      <c r="M787" s="70"/>
      <c r="N787" s="201"/>
      <c r="O787" s="128"/>
      <c r="P787" s="70"/>
      <c r="Q787" s="70"/>
      <c r="R787" s="70"/>
    </row>
    <row r="788">
      <c r="A788" s="79"/>
      <c r="B788" s="164"/>
      <c r="C788" s="194"/>
      <c r="D788" s="194"/>
      <c r="E788" s="163"/>
      <c r="F788" s="128"/>
      <c r="G788" s="159"/>
      <c r="H788" s="128"/>
      <c r="I788" s="128"/>
      <c r="J788" s="128"/>
      <c r="K788" s="70"/>
      <c r="L788" s="70"/>
      <c r="M788" s="70"/>
      <c r="N788" s="201"/>
      <c r="O788" s="128"/>
      <c r="P788" s="70"/>
      <c r="Q788" s="70"/>
      <c r="R788" s="70"/>
    </row>
    <row r="789">
      <c r="A789" s="79"/>
      <c r="B789" s="164"/>
      <c r="C789" s="194"/>
      <c r="D789" s="194"/>
      <c r="E789" s="163"/>
      <c r="F789" s="128"/>
      <c r="G789" s="159"/>
      <c r="H789" s="128"/>
      <c r="I789" s="128"/>
      <c r="J789" s="128"/>
      <c r="K789" s="70"/>
      <c r="L789" s="70"/>
      <c r="M789" s="70"/>
      <c r="N789" s="201"/>
      <c r="O789" s="128"/>
      <c r="P789" s="70"/>
      <c r="Q789" s="70"/>
      <c r="R789" s="70"/>
    </row>
    <row r="790">
      <c r="A790" s="79"/>
      <c r="B790" s="164"/>
      <c r="C790" s="194"/>
      <c r="D790" s="194"/>
      <c r="E790" s="163"/>
      <c r="F790" s="128"/>
      <c r="G790" s="159"/>
      <c r="H790" s="128"/>
      <c r="I790" s="128"/>
      <c r="J790" s="128"/>
      <c r="K790" s="70"/>
      <c r="L790" s="70"/>
      <c r="M790" s="70"/>
      <c r="N790" s="201"/>
      <c r="O790" s="128"/>
      <c r="P790" s="70"/>
      <c r="Q790" s="70"/>
      <c r="R790" s="70"/>
    </row>
    <row r="791">
      <c r="A791" s="79"/>
      <c r="B791" s="164"/>
      <c r="C791" s="194"/>
      <c r="D791" s="194"/>
      <c r="E791" s="163"/>
      <c r="F791" s="128"/>
      <c r="G791" s="159"/>
      <c r="H791" s="128"/>
      <c r="I791" s="128"/>
      <c r="J791" s="128"/>
      <c r="K791" s="70"/>
      <c r="L791" s="70"/>
      <c r="M791" s="70"/>
      <c r="N791" s="201"/>
      <c r="O791" s="128"/>
      <c r="P791" s="70"/>
      <c r="Q791" s="70"/>
      <c r="R791" s="70"/>
    </row>
    <row r="792">
      <c r="A792" s="79"/>
      <c r="B792" s="164"/>
      <c r="C792" s="194"/>
      <c r="D792" s="194"/>
      <c r="E792" s="163"/>
      <c r="F792" s="128"/>
      <c r="G792" s="159"/>
      <c r="H792" s="128"/>
      <c r="I792" s="128"/>
      <c r="J792" s="128"/>
      <c r="K792" s="70"/>
      <c r="L792" s="70"/>
      <c r="M792" s="70"/>
      <c r="N792" s="201"/>
      <c r="O792" s="128"/>
      <c r="P792" s="70"/>
      <c r="Q792" s="70"/>
      <c r="R792" s="70"/>
    </row>
    <row r="793">
      <c r="A793" s="79"/>
      <c r="B793" s="164"/>
      <c r="C793" s="194"/>
      <c r="D793" s="194"/>
      <c r="E793" s="163"/>
      <c r="F793" s="128"/>
      <c r="G793" s="159"/>
      <c r="H793" s="128"/>
      <c r="I793" s="128"/>
      <c r="J793" s="128"/>
      <c r="K793" s="70"/>
      <c r="L793" s="70"/>
      <c r="M793" s="70"/>
      <c r="N793" s="201"/>
      <c r="O793" s="128"/>
      <c r="P793" s="70"/>
      <c r="Q793" s="70"/>
      <c r="R793" s="70"/>
    </row>
    <row r="794">
      <c r="A794" s="79"/>
      <c r="B794" s="164"/>
      <c r="C794" s="194"/>
      <c r="D794" s="194"/>
      <c r="E794" s="163"/>
      <c r="F794" s="128"/>
      <c r="G794" s="159"/>
      <c r="H794" s="128"/>
      <c r="I794" s="128"/>
      <c r="J794" s="128"/>
      <c r="K794" s="70"/>
      <c r="L794" s="70"/>
      <c r="M794" s="70"/>
      <c r="N794" s="201"/>
      <c r="O794" s="128"/>
      <c r="P794" s="70"/>
      <c r="Q794" s="70"/>
      <c r="R794" s="70"/>
    </row>
    <row r="795">
      <c r="A795" s="79"/>
      <c r="B795" s="164"/>
      <c r="C795" s="194"/>
      <c r="D795" s="194"/>
      <c r="E795" s="163"/>
      <c r="F795" s="128"/>
      <c r="G795" s="159"/>
      <c r="H795" s="128"/>
      <c r="I795" s="128"/>
      <c r="J795" s="128"/>
      <c r="K795" s="70"/>
      <c r="L795" s="70"/>
      <c r="M795" s="70"/>
      <c r="N795" s="201"/>
      <c r="O795" s="128"/>
      <c r="P795" s="70"/>
      <c r="Q795" s="70"/>
      <c r="R795" s="70"/>
    </row>
    <row r="796">
      <c r="A796" s="79"/>
      <c r="B796" s="164"/>
      <c r="C796" s="194"/>
      <c r="D796" s="194"/>
      <c r="E796" s="163"/>
      <c r="F796" s="128"/>
      <c r="G796" s="159"/>
      <c r="H796" s="128"/>
      <c r="I796" s="128"/>
      <c r="J796" s="128"/>
      <c r="K796" s="70"/>
      <c r="L796" s="70"/>
      <c r="M796" s="70"/>
      <c r="N796" s="201"/>
      <c r="O796" s="128"/>
      <c r="P796" s="70"/>
      <c r="Q796" s="70"/>
      <c r="R796" s="70"/>
    </row>
    <row r="797">
      <c r="A797" s="79"/>
      <c r="B797" s="164"/>
      <c r="C797" s="194"/>
      <c r="D797" s="194"/>
      <c r="E797" s="163"/>
      <c r="F797" s="128"/>
      <c r="G797" s="159"/>
      <c r="H797" s="128"/>
      <c r="I797" s="128"/>
      <c r="J797" s="128"/>
      <c r="K797" s="70"/>
      <c r="L797" s="70"/>
      <c r="M797" s="70"/>
      <c r="N797" s="201"/>
      <c r="O797" s="128"/>
      <c r="P797" s="70"/>
      <c r="Q797" s="70"/>
      <c r="R797" s="70"/>
    </row>
    <row r="798">
      <c r="A798" s="79"/>
      <c r="B798" s="164"/>
      <c r="C798" s="194"/>
      <c r="D798" s="194"/>
      <c r="E798" s="163"/>
      <c r="F798" s="128"/>
      <c r="G798" s="159"/>
      <c r="H798" s="128"/>
      <c r="I798" s="128"/>
      <c r="J798" s="128"/>
      <c r="K798" s="70"/>
      <c r="L798" s="70"/>
      <c r="M798" s="70"/>
      <c r="N798" s="201"/>
      <c r="O798" s="128"/>
      <c r="P798" s="70"/>
      <c r="Q798" s="70"/>
      <c r="R798" s="70"/>
    </row>
    <row r="799">
      <c r="A799" s="79"/>
      <c r="B799" s="164"/>
      <c r="C799" s="194"/>
      <c r="D799" s="194"/>
      <c r="E799" s="163"/>
      <c r="F799" s="128"/>
      <c r="G799" s="159"/>
      <c r="H799" s="128"/>
      <c r="I799" s="128"/>
      <c r="J799" s="128"/>
      <c r="K799" s="70"/>
      <c r="L799" s="70"/>
      <c r="M799" s="70"/>
      <c r="N799" s="201"/>
      <c r="O799" s="128"/>
      <c r="P799" s="70"/>
      <c r="Q799" s="70"/>
      <c r="R799" s="70"/>
    </row>
    <row r="800">
      <c r="A800" s="79"/>
      <c r="B800" s="164"/>
      <c r="C800" s="194"/>
      <c r="D800" s="194"/>
      <c r="E800" s="163"/>
      <c r="F800" s="128"/>
      <c r="G800" s="159"/>
      <c r="H800" s="128"/>
      <c r="I800" s="128"/>
      <c r="J800" s="128"/>
      <c r="K800" s="70"/>
      <c r="L800" s="70"/>
      <c r="M800" s="70"/>
      <c r="N800" s="201"/>
      <c r="O800" s="128"/>
      <c r="P800" s="70"/>
      <c r="Q800" s="70"/>
      <c r="R800" s="70"/>
    </row>
    <row r="801">
      <c r="A801" s="79"/>
      <c r="B801" s="164"/>
      <c r="C801" s="194"/>
      <c r="D801" s="194"/>
      <c r="E801" s="163"/>
      <c r="F801" s="128"/>
      <c r="G801" s="159"/>
      <c r="H801" s="128"/>
      <c r="I801" s="128"/>
      <c r="J801" s="128"/>
      <c r="K801" s="70"/>
      <c r="L801" s="70"/>
      <c r="M801" s="70"/>
      <c r="N801" s="201"/>
      <c r="O801" s="128"/>
      <c r="P801" s="70"/>
      <c r="Q801" s="70"/>
      <c r="R801" s="70"/>
    </row>
    <row r="802">
      <c r="A802" s="79"/>
      <c r="B802" s="164"/>
      <c r="C802" s="194"/>
      <c r="D802" s="194"/>
      <c r="E802" s="163"/>
      <c r="F802" s="128"/>
      <c r="G802" s="159"/>
      <c r="H802" s="128"/>
      <c r="I802" s="128"/>
      <c r="J802" s="128"/>
      <c r="K802" s="70"/>
      <c r="L802" s="70"/>
      <c r="M802" s="70"/>
      <c r="N802" s="201"/>
      <c r="O802" s="128"/>
      <c r="P802" s="70"/>
      <c r="Q802" s="70"/>
      <c r="R802" s="70"/>
    </row>
    <row r="803">
      <c r="A803" s="79"/>
      <c r="B803" s="164"/>
      <c r="C803" s="194"/>
      <c r="D803" s="194"/>
      <c r="E803" s="163"/>
      <c r="F803" s="128"/>
      <c r="G803" s="159"/>
      <c r="H803" s="128"/>
      <c r="I803" s="128"/>
      <c r="J803" s="128"/>
      <c r="K803" s="70"/>
      <c r="L803" s="70"/>
      <c r="M803" s="70"/>
      <c r="N803" s="201"/>
      <c r="O803" s="128"/>
      <c r="P803" s="70"/>
      <c r="Q803" s="70"/>
      <c r="R803" s="70"/>
    </row>
    <row r="804">
      <c r="A804" s="79"/>
      <c r="B804" s="164"/>
      <c r="C804" s="194"/>
      <c r="D804" s="194"/>
      <c r="E804" s="163"/>
      <c r="F804" s="128"/>
      <c r="G804" s="159"/>
      <c r="H804" s="128"/>
      <c r="I804" s="128"/>
      <c r="J804" s="128"/>
      <c r="K804" s="70"/>
      <c r="L804" s="70"/>
      <c r="M804" s="70"/>
      <c r="N804" s="201"/>
      <c r="O804" s="128"/>
      <c r="P804" s="70"/>
      <c r="Q804" s="70"/>
      <c r="R804" s="70"/>
    </row>
    <row r="805">
      <c r="A805" s="79"/>
      <c r="B805" s="164"/>
      <c r="C805" s="194"/>
      <c r="D805" s="194"/>
      <c r="E805" s="163"/>
      <c r="F805" s="128"/>
      <c r="G805" s="159"/>
      <c r="H805" s="128"/>
      <c r="I805" s="128"/>
      <c r="J805" s="128"/>
      <c r="K805" s="70"/>
      <c r="L805" s="70"/>
      <c r="M805" s="70"/>
      <c r="N805" s="201"/>
      <c r="O805" s="128"/>
      <c r="P805" s="70"/>
      <c r="Q805" s="70"/>
      <c r="R805" s="70"/>
    </row>
    <row r="806">
      <c r="A806" s="79"/>
      <c r="B806" s="164"/>
      <c r="C806" s="194"/>
      <c r="D806" s="194"/>
      <c r="E806" s="163"/>
      <c r="F806" s="128"/>
      <c r="G806" s="159"/>
      <c r="H806" s="128"/>
      <c r="I806" s="128"/>
      <c r="J806" s="128"/>
      <c r="K806" s="70"/>
      <c r="L806" s="70"/>
      <c r="M806" s="70"/>
      <c r="N806" s="201"/>
      <c r="O806" s="128"/>
      <c r="P806" s="70"/>
      <c r="Q806" s="70"/>
      <c r="R806" s="70"/>
    </row>
    <row r="807">
      <c r="A807" s="79"/>
      <c r="B807" s="164"/>
      <c r="C807" s="194"/>
      <c r="D807" s="194"/>
      <c r="E807" s="163"/>
      <c r="F807" s="128"/>
      <c r="G807" s="159"/>
      <c r="H807" s="128"/>
      <c r="I807" s="128"/>
      <c r="J807" s="128"/>
      <c r="K807" s="70"/>
      <c r="L807" s="70"/>
      <c r="M807" s="70"/>
      <c r="N807" s="201"/>
      <c r="O807" s="128"/>
      <c r="P807" s="70"/>
      <c r="Q807" s="70"/>
      <c r="R807" s="70"/>
    </row>
    <row r="808">
      <c r="A808" s="79"/>
      <c r="B808" s="164"/>
      <c r="C808" s="194"/>
      <c r="D808" s="194"/>
      <c r="E808" s="163"/>
      <c r="F808" s="128"/>
      <c r="G808" s="159"/>
      <c r="H808" s="128"/>
      <c r="I808" s="128"/>
      <c r="J808" s="128"/>
      <c r="K808" s="70"/>
      <c r="L808" s="70"/>
      <c r="M808" s="70"/>
      <c r="N808" s="201"/>
      <c r="O808" s="128"/>
      <c r="P808" s="70"/>
      <c r="Q808" s="70"/>
      <c r="R808" s="70"/>
    </row>
    <row r="809">
      <c r="A809" s="79"/>
      <c r="B809" s="164"/>
      <c r="C809" s="194"/>
      <c r="D809" s="194"/>
      <c r="E809" s="163"/>
      <c r="F809" s="128"/>
      <c r="G809" s="159"/>
      <c r="H809" s="128"/>
      <c r="I809" s="128"/>
      <c r="J809" s="128"/>
      <c r="K809" s="70"/>
      <c r="L809" s="70"/>
      <c r="M809" s="70"/>
      <c r="N809" s="201"/>
      <c r="O809" s="128"/>
      <c r="P809" s="70"/>
      <c r="Q809" s="70"/>
      <c r="R809" s="70"/>
    </row>
    <row r="810">
      <c r="A810" s="79"/>
      <c r="B810" s="164"/>
      <c r="C810" s="194"/>
      <c r="D810" s="194"/>
      <c r="E810" s="163"/>
      <c r="F810" s="128"/>
      <c r="G810" s="159"/>
      <c r="H810" s="128"/>
      <c r="I810" s="128"/>
      <c r="J810" s="128"/>
      <c r="K810" s="70"/>
      <c r="L810" s="70"/>
      <c r="M810" s="70"/>
      <c r="N810" s="201"/>
      <c r="O810" s="128"/>
      <c r="P810" s="70"/>
      <c r="Q810" s="70"/>
      <c r="R810" s="70"/>
    </row>
    <row r="811">
      <c r="A811" s="79"/>
      <c r="B811" s="164"/>
      <c r="C811" s="194"/>
      <c r="D811" s="194"/>
      <c r="E811" s="163"/>
      <c r="F811" s="128"/>
      <c r="G811" s="159"/>
      <c r="H811" s="128"/>
      <c r="I811" s="128"/>
      <c r="J811" s="128"/>
      <c r="K811" s="70"/>
      <c r="L811" s="70"/>
      <c r="M811" s="70"/>
      <c r="N811" s="201"/>
      <c r="O811" s="128"/>
      <c r="P811" s="70"/>
      <c r="Q811" s="70"/>
      <c r="R811" s="70"/>
    </row>
    <row r="812">
      <c r="A812" s="79"/>
      <c r="B812" s="164"/>
      <c r="C812" s="194"/>
      <c r="D812" s="194"/>
      <c r="E812" s="163"/>
      <c r="F812" s="128"/>
      <c r="G812" s="159"/>
      <c r="H812" s="128"/>
      <c r="I812" s="128"/>
      <c r="J812" s="128"/>
      <c r="K812" s="70"/>
      <c r="L812" s="70"/>
      <c r="M812" s="70"/>
      <c r="N812" s="201"/>
      <c r="O812" s="128"/>
      <c r="P812" s="70"/>
      <c r="Q812" s="70"/>
      <c r="R812" s="70"/>
    </row>
    <row r="813">
      <c r="A813" s="79"/>
      <c r="B813" s="164"/>
      <c r="C813" s="194"/>
      <c r="D813" s="194"/>
      <c r="E813" s="163"/>
      <c r="F813" s="128"/>
      <c r="G813" s="159"/>
      <c r="H813" s="128"/>
      <c r="I813" s="128"/>
      <c r="J813" s="128"/>
      <c r="K813" s="70"/>
      <c r="L813" s="70"/>
      <c r="M813" s="70"/>
      <c r="N813" s="201"/>
      <c r="O813" s="128"/>
      <c r="P813" s="70"/>
      <c r="Q813" s="70"/>
      <c r="R813" s="70"/>
    </row>
    <row r="814">
      <c r="A814" s="79"/>
      <c r="B814" s="164"/>
      <c r="C814" s="194"/>
      <c r="D814" s="194"/>
      <c r="E814" s="163"/>
      <c r="F814" s="128"/>
      <c r="G814" s="159"/>
      <c r="H814" s="128"/>
      <c r="I814" s="128"/>
      <c r="J814" s="128"/>
      <c r="K814" s="70"/>
      <c r="L814" s="70"/>
      <c r="M814" s="70"/>
      <c r="N814" s="201"/>
      <c r="O814" s="128"/>
      <c r="P814" s="70"/>
      <c r="Q814" s="70"/>
      <c r="R814" s="70"/>
    </row>
    <row r="815">
      <c r="A815" s="79"/>
      <c r="B815" s="164"/>
      <c r="C815" s="194"/>
      <c r="D815" s="194"/>
      <c r="E815" s="163"/>
      <c r="F815" s="128"/>
      <c r="G815" s="159"/>
      <c r="H815" s="128"/>
      <c r="I815" s="128"/>
      <c r="J815" s="128"/>
      <c r="K815" s="70"/>
      <c r="L815" s="70"/>
      <c r="M815" s="70"/>
      <c r="N815" s="201"/>
      <c r="O815" s="128"/>
      <c r="P815" s="70"/>
      <c r="Q815" s="70"/>
      <c r="R815" s="70"/>
    </row>
    <row r="816">
      <c r="A816" s="79"/>
      <c r="B816" s="164"/>
      <c r="C816" s="194"/>
      <c r="D816" s="194"/>
      <c r="E816" s="163"/>
      <c r="F816" s="128"/>
      <c r="G816" s="159"/>
      <c r="H816" s="128"/>
      <c r="I816" s="128"/>
      <c r="J816" s="128"/>
      <c r="K816" s="70"/>
      <c r="L816" s="70"/>
      <c r="M816" s="70"/>
      <c r="N816" s="201"/>
      <c r="O816" s="128"/>
      <c r="P816" s="70"/>
      <c r="Q816" s="70"/>
      <c r="R816" s="70"/>
    </row>
    <row r="817">
      <c r="A817" s="79"/>
      <c r="B817" s="164"/>
      <c r="C817" s="194"/>
      <c r="D817" s="194"/>
      <c r="E817" s="163"/>
      <c r="F817" s="128"/>
      <c r="G817" s="159"/>
      <c r="H817" s="128"/>
      <c r="I817" s="128"/>
      <c r="J817" s="128"/>
      <c r="K817" s="70"/>
      <c r="L817" s="70"/>
      <c r="M817" s="70"/>
      <c r="N817" s="201"/>
      <c r="O817" s="128"/>
      <c r="P817" s="70"/>
      <c r="Q817" s="70"/>
      <c r="R817" s="70"/>
    </row>
    <row r="818">
      <c r="A818" s="79"/>
      <c r="B818" s="164"/>
      <c r="C818" s="194"/>
      <c r="D818" s="194"/>
      <c r="E818" s="163"/>
      <c r="F818" s="128"/>
      <c r="G818" s="159"/>
      <c r="H818" s="128"/>
      <c r="I818" s="128"/>
      <c r="J818" s="128"/>
      <c r="K818" s="70"/>
      <c r="L818" s="70"/>
      <c r="M818" s="70"/>
      <c r="N818" s="201"/>
      <c r="O818" s="128"/>
      <c r="P818" s="70"/>
      <c r="Q818" s="70"/>
      <c r="R818" s="70"/>
    </row>
    <row r="819">
      <c r="A819" s="79"/>
      <c r="B819" s="164"/>
      <c r="C819" s="194"/>
      <c r="D819" s="194"/>
      <c r="E819" s="163"/>
      <c r="F819" s="128"/>
      <c r="G819" s="159"/>
      <c r="H819" s="128"/>
      <c r="I819" s="128"/>
      <c r="J819" s="128"/>
      <c r="K819" s="70"/>
      <c r="L819" s="70"/>
      <c r="M819" s="70"/>
      <c r="N819" s="201"/>
      <c r="O819" s="128"/>
      <c r="P819" s="70"/>
      <c r="Q819" s="70"/>
      <c r="R819" s="70"/>
    </row>
    <row r="820">
      <c r="A820" s="79"/>
      <c r="B820" s="164"/>
      <c r="C820" s="194"/>
      <c r="D820" s="194"/>
      <c r="E820" s="163"/>
      <c r="F820" s="128"/>
      <c r="G820" s="159"/>
      <c r="H820" s="128"/>
      <c r="I820" s="128"/>
      <c r="J820" s="128"/>
      <c r="K820" s="70"/>
      <c r="L820" s="70"/>
      <c r="M820" s="70"/>
      <c r="N820" s="201"/>
      <c r="O820" s="128"/>
      <c r="P820" s="70"/>
      <c r="Q820" s="70"/>
      <c r="R820" s="70"/>
    </row>
    <row r="821">
      <c r="A821" s="79"/>
      <c r="B821" s="164"/>
      <c r="C821" s="194"/>
      <c r="D821" s="194"/>
      <c r="E821" s="163"/>
      <c r="F821" s="128"/>
      <c r="G821" s="159"/>
      <c r="H821" s="128"/>
      <c r="I821" s="128"/>
      <c r="J821" s="128"/>
      <c r="K821" s="70"/>
      <c r="L821" s="70"/>
      <c r="M821" s="70"/>
      <c r="N821" s="201"/>
      <c r="O821" s="128"/>
      <c r="P821" s="70"/>
      <c r="Q821" s="70"/>
      <c r="R821" s="70"/>
    </row>
    <row r="822">
      <c r="A822" s="79"/>
      <c r="B822" s="164"/>
      <c r="C822" s="194"/>
      <c r="D822" s="194"/>
      <c r="E822" s="163"/>
      <c r="F822" s="128"/>
      <c r="G822" s="159"/>
      <c r="H822" s="128"/>
      <c r="I822" s="128"/>
      <c r="J822" s="128"/>
      <c r="K822" s="70"/>
      <c r="L822" s="70"/>
      <c r="M822" s="70"/>
      <c r="N822" s="201"/>
      <c r="O822" s="128"/>
      <c r="P822" s="70"/>
      <c r="Q822" s="70"/>
      <c r="R822" s="70"/>
    </row>
    <row r="823">
      <c r="A823" s="79"/>
      <c r="B823" s="164"/>
      <c r="C823" s="194"/>
      <c r="D823" s="194"/>
      <c r="E823" s="163"/>
      <c r="F823" s="128"/>
      <c r="G823" s="159"/>
      <c r="H823" s="128"/>
      <c r="I823" s="128"/>
      <c r="J823" s="128"/>
      <c r="K823" s="70"/>
      <c r="L823" s="70"/>
      <c r="M823" s="70"/>
      <c r="N823" s="201"/>
      <c r="O823" s="128"/>
      <c r="P823" s="70"/>
      <c r="Q823" s="70"/>
      <c r="R823" s="70"/>
    </row>
    <row r="824">
      <c r="A824" s="79"/>
      <c r="B824" s="164"/>
      <c r="C824" s="194"/>
      <c r="D824" s="194"/>
      <c r="E824" s="163"/>
      <c r="F824" s="128"/>
      <c r="G824" s="159"/>
      <c r="H824" s="128"/>
      <c r="I824" s="128"/>
      <c r="J824" s="128"/>
      <c r="K824" s="70"/>
      <c r="L824" s="70"/>
      <c r="M824" s="70"/>
      <c r="N824" s="201"/>
      <c r="O824" s="128"/>
      <c r="P824" s="70"/>
      <c r="Q824" s="70"/>
      <c r="R824" s="70"/>
    </row>
    <row r="825">
      <c r="A825" s="79"/>
      <c r="B825" s="164"/>
      <c r="C825" s="194"/>
      <c r="D825" s="194"/>
      <c r="E825" s="163"/>
      <c r="F825" s="128"/>
      <c r="G825" s="159"/>
      <c r="H825" s="128"/>
      <c r="I825" s="128"/>
      <c r="J825" s="128"/>
      <c r="K825" s="70"/>
      <c r="L825" s="70"/>
      <c r="M825" s="70"/>
      <c r="N825" s="201"/>
      <c r="O825" s="128"/>
      <c r="P825" s="70"/>
      <c r="Q825" s="70"/>
      <c r="R825" s="70"/>
    </row>
    <row r="826">
      <c r="A826" s="79"/>
      <c r="B826" s="164"/>
      <c r="C826" s="194"/>
      <c r="D826" s="194"/>
      <c r="E826" s="163"/>
      <c r="F826" s="128"/>
      <c r="G826" s="159"/>
      <c r="H826" s="128"/>
      <c r="I826" s="128"/>
      <c r="J826" s="128"/>
      <c r="K826" s="70"/>
      <c r="L826" s="70"/>
      <c r="M826" s="70"/>
      <c r="N826" s="201"/>
      <c r="O826" s="128"/>
      <c r="P826" s="70"/>
      <c r="Q826" s="70"/>
      <c r="R826" s="70"/>
    </row>
    <row r="827">
      <c r="A827" s="79"/>
      <c r="B827" s="164"/>
      <c r="C827" s="194"/>
      <c r="D827" s="194"/>
      <c r="E827" s="163"/>
      <c r="F827" s="128"/>
      <c r="G827" s="159"/>
      <c r="H827" s="128"/>
      <c r="I827" s="128"/>
      <c r="J827" s="128"/>
      <c r="K827" s="70"/>
      <c r="L827" s="70"/>
      <c r="M827" s="70"/>
      <c r="N827" s="201"/>
      <c r="O827" s="128"/>
      <c r="P827" s="70"/>
      <c r="Q827" s="70"/>
      <c r="R827" s="70"/>
    </row>
    <row r="828">
      <c r="A828" s="79"/>
      <c r="B828" s="164"/>
      <c r="C828" s="194"/>
      <c r="D828" s="194"/>
      <c r="E828" s="163"/>
      <c r="F828" s="128"/>
      <c r="G828" s="159"/>
      <c r="H828" s="128"/>
      <c r="I828" s="128"/>
      <c r="J828" s="128"/>
      <c r="K828" s="70"/>
      <c r="L828" s="70"/>
      <c r="M828" s="70"/>
      <c r="N828" s="201"/>
      <c r="O828" s="128"/>
      <c r="P828" s="70"/>
      <c r="Q828" s="70"/>
      <c r="R828" s="70"/>
    </row>
    <row r="829">
      <c r="A829" s="79"/>
      <c r="B829" s="164"/>
      <c r="C829" s="194"/>
      <c r="D829" s="194"/>
      <c r="E829" s="163"/>
      <c r="F829" s="128"/>
      <c r="G829" s="159"/>
      <c r="H829" s="128"/>
      <c r="I829" s="128"/>
      <c r="J829" s="128"/>
      <c r="K829" s="70"/>
      <c r="L829" s="70"/>
      <c r="M829" s="70"/>
      <c r="N829" s="201"/>
      <c r="O829" s="128"/>
      <c r="P829" s="70"/>
      <c r="Q829" s="70"/>
      <c r="R829" s="70"/>
    </row>
    <row r="830">
      <c r="A830" s="79"/>
      <c r="B830" s="164"/>
      <c r="C830" s="194"/>
      <c r="D830" s="194"/>
      <c r="E830" s="163"/>
      <c r="F830" s="128"/>
      <c r="G830" s="159"/>
      <c r="H830" s="128"/>
      <c r="I830" s="128"/>
      <c r="J830" s="128"/>
      <c r="K830" s="70"/>
      <c r="L830" s="70"/>
      <c r="M830" s="70"/>
      <c r="N830" s="201"/>
      <c r="O830" s="128"/>
      <c r="P830" s="70"/>
      <c r="Q830" s="70"/>
      <c r="R830" s="70"/>
    </row>
    <row r="831">
      <c r="A831" s="79"/>
      <c r="B831" s="164"/>
      <c r="C831" s="194"/>
      <c r="D831" s="194"/>
      <c r="E831" s="163"/>
      <c r="F831" s="128"/>
      <c r="G831" s="159"/>
      <c r="H831" s="128"/>
      <c r="I831" s="128"/>
      <c r="J831" s="128"/>
      <c r="K831" s="70"/>
      <c r="L831" s="70"/>
      <c r="M831" s="70"/>
      <c r="N831" s="201"/>
      <c r="O831" s="128"/>
      <c r="P831" s="70"/>
      <c r="Q831" s="70"/>
      <c r="R831" s="70"/>
    </row>
    <row r="832">
      <c r="A832" s="79"/>
      <c r="B832" s="164"/>
      <c r="C832" s="194"/>
      <c r="D832" s="194"/>
      <c r="E832" s="163"/>
      <c r="F832" s="128"/>
      <c r="G832" s="159"/>
      <c r="H832" s="128"/>
      <c r="I832" s="128"/>
      <c r="J832" s="128"/>
      <c r="K832" s="70"/>
      <c r="L832" s="70"/>
      <c r="M832" s="70"/>
      <c r="N832" s="201"/>
      <c r="O832" s="128"/>
      <c r="P832" s="70"/>
      <c r="Q832" s="70"/>
      <c r="R832" s="70"/>
    </row>
    <row r="833">
      <c r="A833" s="79"/>
      <c r="B833" s="164"/>
      <c r="C833" s="194"/>
      <c r="D833" s="194"/>
      <c r="E833" s="163"/>
      <c r="F833" s="128"/>
      <c r="G833" s="159"/>
      <c r="H833" s="128"/>
      <c r="I833" s="128"/>
      <c r="J833" s="128"/>
      <c r="K833" s="70"/>
      <c r="L833" s="70"/>
      <c r="M833" s="70"/>
      <c r="N833" s="201"/>
      <c r="O833" s="128"/>
      <c r="P833" s="70"/>
      <c r="Q833" s="70"/>
      <c r="R833" s="70"/>
    </row>
    <row r="834">
      <c r="A834" s="79"/>
      <c r="B834" s="164"/>
      <c r="C834" s="194"/>
      <c r="D834" s="194"/>
      <c r="E834" s="163"/>
      <c r="F834" s="128"/>
      <c r="G834" s="159"/>
      <c r="H834" s="128"/>
      <c r="I834" s="128"/>
      <c r="J834" s="128"/>
      <c r="K834" s="70"/>
      <c r="L834" s="70"/>
      <c r="M834" s="70"/>
      <c r="N834" s="201"/>
      <c r="O834" s="128"/>
      <c r="P834" s="70"/>
      <c r="Q834" s="70"/>
      <c r="R834" s="70"/>
    </row>
    <row r="835">
      <c r="A835" s="79"/>
      <c r="B835" s="164"/>
      <c r="C835" s="194"/>
      <c r="D835" s="194"/>
      <c r="E835" s="163"/>
      <c r="F835" s="128"/>
      <c r="G835" s="159"/>
      <c r="H835" s="128"/>
      <c r="I835" s="128"/>
      <c r="J835" s="128"/>
      <c r="K835" s="70"/>
      <c r="L835" s="70"/>
      <c r="M835" s="70"/>
      <c r="N835" s="201"/>
      <c r="O835" s="128"/>
      <c r="P835" s="70"/>
      <c r="Q835" s="70"/>
      <c r="R835" s="70"/>
    </row>
    <row r="836">
      <c r="A836" s="79"/>
      <c r="B836" s="164"/>
      <c r="C836" s="194"/>
      <c r="D836" s="194"/>
      <c r="E836" s="163"/>
      <c r="F836" s="128"/>
      <c r="G836" s="159"/>
      <c r="H836" s="128"/>
      <c r="I836" s="128"/>
      <c r="J836" s="128"/>
      <c r="K836" s="70"/>
      <c r="L836" s="70"/>
      <c r="M836" s="70"/>
      <c r="N836" s="201"/>
      <c r="O836" s="128"/>
      <c r="P836" s="70"/>
      <c r="Q836" s="70"/>
      <c r="R836" s="70"/>
    </row>
    <row r="837">
      <c r="A837" s="79"/>
      <c r="B837" s="164"/>
      <c r="C837" s="194"/>
      <c r="D837" s="194"/>
      <c r="E837" s="163"/>
      <c r="F837" s="128"/>
      <c r="G837" s="159"/>
      <c r="H837" s="128"/>
      <c r="I837" s="128"/>
      <c r="J837" s="128"/>
      <c r="K837" s="70"/>
      <c r="L837" s="70"/>
      <c r="M837" s="70"/>
      <c r="N837" s="201"/>
      <c r="O837" s="128"/>
      <c r="P837" s="70"/>
      <c r="Q837" s="70"/>
      <c r="R837" s="70"/>
    </row>
    <row r="838">
      <c r="A838" s="79"/>
      <c r="B838" s="164"/>
      <c r="C838" s="194"/>
      <c r="D838" s="194"/>
      <c r="E838" s="163"/>
      <c r="F838" s="128"/>
      <c r="G838" s="159"/>
      <c r="H838" s="128"/>
      <c r="I838" s="128"/>
      <c r="J838" s="128"/>
      <c r="K838" s="70"/>
      <c r="L838" s="70"/>
      <c r="M838" s="70"/>
      <c r="N838" s="201"/>
      <c r="O838" s="128"/>
      <c r="P838" s="70"/>
      <c r="Q838" s="70"/>
      <c r="R838" s="70"/>
    </row>
    <row r="839">
      <c r="A839" s="79"/>
      <c r="B839" s="164"/>
      <c r="C839" s="194"/>
      <c r="D839" s="194"/>
      <c r="E839" s="163"/>
      <c r="F839" s="128"/>
      <c r="G839" s="159"/>
      <c r="H839" s="128"/>
      <c r="I839" s="128"/>
      <c r="J839" s="128"/>
      <c r="K839" s="70"/>
      <c r="L839" s="70"/>
      <c r="M839" s="70"/>
      <c r="N839" s="201"/>
      <c r="O839" s="128"/>
      <c r="P839" s="70"/>
      <c r="Q839" s="70"/>
      <c r="R839" s="70"/>
    </row>
    <row r="840">
      <c r="A840" s="79"/>
      <c r="B840" s="164"/>
      <c r="C840" s="194"/>
      <c r="D840" s="194"/>
      <c r="E840" s="163"/>
      <c r="F840" s="128"/>
      <c r="G840" s="159"/>
      <c r="H840" s="128"/>
      <c r="I840" s="128"/>
      <c r="J840" s="128"/>
      <c r="K840" s="70"/>
      <c r="L840" s="70"/>
      <c r="M840" s="70"/>
      <c r="N840" s="201"/>
      <c r="O840" s="128"/>
      <c r="P840" s="70"/>
      <c r="Q840" s="70"/>
      <c r="R840" s="70"/>
    </row>
    <row r="841">
      <c r="A841" s="79"/>
      <c r="B841" s="164"/>
      <c r="C841" s="194"/>
      <c r="D841" s="194"/>
      <c r="E841" s="163"/>
      <c r="F841" s="128"/>
      <c r="G841" s="159"/>
      <c r="H841" s="128"/>
      <c r="I841" s="128"/>
      <c r="J841" s="128"/>
      <c r="K841" s="70"/>
      <c r="L841" s="70"/>
      <c r="M841" s="70"/>
      <c r="N841" s="201"/>
      <c r="O841" s="128"/>
      <c r="P841" s="70"/>
      <c r="Q841" s="70"/>
      <c r="R841" s="70"/>
    </row>
    <row r="842">
      <c r="A842" s="79"/>
      <c r="B842" s="164"/>
      <c r="C842" s="194"/>
      <c r="D842" s="194"/>
      <c r="E842" s="163"/>
      <c r="F842" s="128"/>
      <c r="G842" s="159"/>
      <c r="H842" s="128"/>
      <c r="I842" s="128"/>
      <c r="J842" s="128"/>
      <c r="K842" s="70"/>
      <c r="L842" s="70"/>
      <c r="M842" s="70"/>
      <c r="N842" s="201"/>
      <c r="O842" s="128"/>
      <c r="P842" s="70"/>
      <c r="Q842" s="70"/>
      <c r="R842" s="70"/>
    </row>
    <row r="843">
      <c r="A843" s="79"/>
      <c r="B843" s="164"/>
      <c r="C843" s="194"/>
      <c r="D843" s="194"/>
      <c r="E843" s="163"/>
      <c r="F843" s="128"/>
      <c r="G843" s="159"/>
      <c r="H843" s="128"/>
      <c r="I843" s="128"/>
      <c r="J843" s="128"/>
      <c r="K843" s="70"/>
      <c r="L843" s="70"/>
      <c r="M843" s="70"/>
      <c r="N843" s="201"/>
      <c r="O843" s="128"/>
      <c r="P843" s="70"/>
      <c r="Q843" s="70"/>
      <c r="R843" s="70"/>
    </row>
    <row r="844">
      <c r="A844" s="79"/>
      <c r="B844" s="164"/>
      <c r="C844" s="194"/>
      <c r="D844" s="194"/>
      <c r="E844" s="163"/>
      <c r="F844" s="128"/>
      <c r="G844" s="159"/>
      <c r="H844" s="128"/>
      <c r="I844" s="128"/>
      <c r="J844" s="128"/>
      <c r="K844" s="70"/>
      <c r="L844" s="70"/>
      <c r="M844" s="70"/>
      <c r="N844" s="201"/>
      <c r="O844" s="128"/>
      <c r="P844" s="70"/>
      <c r="Q844" s="70"/>
      <c r="R844" s="70"/>
    </row>
    <row r="845">
      <c r="A845" s="79"/>
      <c r="B845" s="164"/>
      <c r="C845" s="194"/>
      <c r="D845" s="194"/>
      <c r="E845" s="163"/>
      <c r="F845" s="128"/>
      <c r="G845" s="159"/>
      <c r="H845" s="128"/>
      <c r="I845" s="128"/>
      <c r="J845" s="128"/>
      <c r="K845" s="70"/>
      <c r="L845" s="70"/>
      <c r="M845" s="70"/>
      <c r="N845" s="201"/>
      <c r="O845" s="128"/>
      <c r="P845" s="70"/>
      <c r="Q845" s="70"/>
      <c r="R845" s="70"/>
    </row>
    <row r="846">
      <c r="A846" s="79"/>
      <c r="B846" s="164"/>
      <c r="C846" s="194"/>
      <c r="D846" s="194"/>
      <c r="E846" s="163"/>
      <c r="F846" s="128"/>
      <c r="G846" s="159"/>
      <c r="H846" s="128"/>
      <c r="I846" s="128"/>
      <c r="J846" s="128"/>
      <c r="K846" s="70"/>
      <c r="L846" s="70"/>
      <c r="M846" s="70"/>
      <c r="N846" s="201"/>
      <c r="O846" s="128"/>
      <c r="P846" s="70"/>
      <c r="Q846" s="70"/>
      <c r="R846" s="70"/>
    </row>
    <row r="847">
      <c r="A847" s="79"/>
      <c r="B847" s="164"/>
      <c r="C847" s="194"/>
      <c r="D847" s="194"/>
      <c r="E847" s="163"/>
      <c r="F847" s="128"/>
      <c r="G847" s="159"/>
      <c r="H847" s="128"/>
      <c r="I847" s="128"/>
      <c r="J847" s="128"/>
      <c r="K847" s="70"/>
      <c r="L847" s="70"/>
      <c r="M847" s="70"/>
      <c r="N847" s="201"/>
      <c r="O847" s="128"/>
      <c r="P847" s="70"/>
      <c r="Q847" s="70"/>
      <c r="R847" s="70"/>
    </row>
    <row r="848">
      <c r="A848" s="79"/>
      <c r="B848" s="164"/>
      <c r="C848" s="194"/>
      <c r="D848" s="194"/>
      <c r="E848" s="163"/>
      <c r="F848" s="128"/>
      <c r="G848" s="159"/>
      <c r="H848" s="128"/>
      <c r="I848" s="128"/>
      <c r="J848" s="128"/>
      <c r="K848" s="70"/>
      <c r="L848" s="70"/>
      <c r="M848" s="70"/>
      <c r="N848" s="201"/>
      <c r="O848" s="128"/>
      <c r="P848" s="70"/>
      <c r="Q848" s="70"/>
      <c r="R848" s="70"/>
    </row>
    <row r="849">
      <c r="A849" s="79"/>
      <c r="B849" s="164"/>
      <c r="C849" s="194"/>
      <c r="D849" s="194"/>
      <c r="E849" s="163"/>
      <c r="F849" s="128"/>
      <c r="G849" s="159"/>
      <c r="H849" s="128"/>
      <c r="I849" s="128"/>
      <c r="J849" s="128"/>
      <c r="K849" s="70"/>
      <c r="L849" s="70"/>
      <c r="M849" s="70"/>
      <c r="N849" s="201"/>
      <c r="O849" s="128"/>
      <c r="P849" s="70"/>
      <c r="Q849" s="70"/>
      <c r="R849" s="70"/>
    </row>
    <row r="850">
      <c r="A850" s="79"/>
      <c r="B850" s="164"/>
      <c r="C850" s="194"/>
      <c r="D850" s="194"/>
      <c r="E850" s="163"/>
      <c r="F850" s="128"/>
      <c r="G850" s="159"/>
      <c r="H850" s="128"/>
      <c r="I850" s="128"/>
      <c r="J850" s="128"/>
      <c r="K850" s="70"/>
      <c r="L850" s="70"/>
      <c r="M850" s="70"/>
      <c r="N850" s="201"/>
      <c r="O850" s="128"/>
      <c r="P850" s="70"/>
      <c r="Q850" s="70"/>
      <c r="R850" s="70"/>
    </row>
    <row r="851">
      <c r="A851" s="79"/>
      <c r="B851" s="164"/>
      <c r="C851" s="194"/>
      <c r="D851" s="194"/>
      <c r="E851" s="163"/>
      <c r="F851" s="128"/>
      <c r="G851" s="159"/>
      <c r="H851" s="128"/>
      <c r="I851" s="128"/>
      <c r="J851" s="128"/>
      <c r="K851" s="70"/>
      <c r="L851" s="70"/>
      <c r="M851" s="70"/>
      <c r="N851" s="201"/>
      <c r="O851" s="128"/>
      <c r="P851" s="70"/>
      <c r="Q851" s="70"/>
      <c r="R851" s="70"/>
    </row>
    <row r="852">
      <c r="A852" s="79"/>
      <c r="B852" s="164"/>
      <c r="C852" s="194"/>
      <c r="D852" s="194"/>
      <c r="E852" s="163"/>
      <c r="F852" s="128"/>
      <c r="G852" s="159"/>
      <c r="H852" s="128"/>
      <c r="I852" s="128"/>
      <c r="J852" s="128"/>
      <c r="K852" s="70"/>
      <c r="L852" s="70"/>
      <c r="M852" s="70"/>
      <c r="N852" s="201"/>
      <c r="O852" s="128"/>
      <c r="P852" s="70"/>
      <c r="Q852" s="70"/>
      <c r="R852" s="70"/>
    </row>
    <row r="853">
      <c r="A853" s="79"/>
      <c r="B853" s="164"/>
      <c r="C853" s="194"/>
      <c r="D853" s="194"/>
      <c r="E853" s="163"/>
      <c r="F853" s="128"/>
      <c r="G853" s="159"/>
      <c r="H853" s="128"/>
      <c r="I853" s="128"/>
      <c r="J853" s="128"/>
      <c r="K853" s="70"/>
      <c r="L853" s="70"/>
      <c r="M853" s="70"/>
      <c r="N853" s="201"/>
      <c r="O853" s="128"/>
      <c r="P853" s="70"/>
      <c r="Q853" s="70"/>
      <c r="R853" s="70"/>
    </row>
    <row r="854">
      <c r="A854" s="79"/>
      <c r="B854" s="164"/>
      <c r="C854" s="194"/>
      <c r="D854" s="194"/>
      <c r="E854" s="163"/>
      <c r="F854" s="128"/>
      <c r="G854" s="159"/>
      <c r="H854" s="128"/>
      <c r="I854" s="128"/>
      <c r="J854" s="128"/>
      <c r="K854" s="70"/>
      <c r="L854" s="70"/>
      <c r="M854" s="70"/>
      <c r="N854" s="201"/>
      <c r="O854" s="128"/>
      <c r="P854" s="70"/>
      <c r="Q854" s="70"/>
      <c r="R854" s="70"/>
    </row>
    <row r="855">
      <c r="A855" s="79"/>
      <c r="B855" s="164"/>
      <c r="C855" s="194"/>
      <c r="D855" s="194"/>
      <c r="E855" s="163"/>
      <c r="F855" s="128"/>
      <c r="G855" s="159"/>
      <c r="H855" s="128"/>
      <c r="I855" s="128"/>
      <c r="J855" s="128"/>
      <c r="K855" s="70"/>
      <c r="L855" s="70"/>
      <c r="M855" s="70"/>
      <c r="N855" s="201"/>
      <c r="O855" s="128"/>
      <c r="P855" s="70"/>
      <c r="Q855" s="70"/>
      <c r="R855" s="70"/>
    </row>
    <row r="856">
      <c r="A856" s="79"/>
      <c r="B856" s="164"/>
      <c r="C856" s="194"/>
      <c r="D856" s="194"/>
      <c r="E856" s="163"/>
      <c r="F856" s="128"/>
      <c r="G856" s="159"/>
      <c r="H856" s="128"/>
      <c r="I856" s="128"/>
      <c r="J856" s="128"/>
      <c r="K856" s="70"/>
      <c r="L856" s="70"/>
      <c r="M856" s="70"/>
      <c r="N856" s="201"/>
      <c r="O856" s="128"/>
      <c r="P856" s="70"/>
      <c r="Q856" s="70"/>
      <c r="R856" s="70"/>
    </row>
    <row r="857">
      <c r="A857" s="79"/>
      <c r="B857" s="164"/>
      <c r="C857" s="194"/>
      <c r="D857" s="194"/>
      <c r="E857" s="163"/>
      <c r="F857" s="128"/>
      <c r="G857" s="159"/>
      <c r="H857" s="128"/>
      <c r="I857" s="128"/>
      <c r="J857" s="128"/>
      <c r="K857" s="70"/>
      <c r="L857" s="70"/>
      <c r="M857" s="70"/>
      <c r="N857" s="201"/>
      <c r="O857" s="128"/>
      <c r="P857" s="70"/>
      <c r="Q857" s="70"/>
      <c r="R857" s="70"/>
    </row>
    <row r="858">
      <c r="A858" s="79"/>
      <c r="B858" s="164"/>
      <c r="C858" s="194"/>
      <c r="D858" s="194"/>
      <c r="E858" s="163"/>
      <c r="F858" s="128"/>
      <c r="G858" s="159"/>
      <c r="H858" s="128"/>
      <c r="I858" s="128"/>
      <c r="J858" s="128"/>
      <c r="K858" s="70"/>
      <c r="L858" s="70"/>
      <c r="M858" s="70"/>
      <c r="N858" s="201"/>
      <c r="O858" s="128"/>
      <c r="P858" s="70"/>
      <c r="Q858" s="70"/>
      <c r="R858" s="70"/>
    </row>
    <row r="859">
      <c r="A859" s="79"/>
      <c r="B859" s="164"/>
      <c r="C859" s="194"/>
      <c r="D859" s="194"/>
      <c r="E859" s="163"/>
      <c r="F859" s="128"/>
      <c r="G859" s="159"/>
      <c r="H859" s="128"/>
      <c r="I859" s="128"/>
      <c r="J859" s="128"/>
      <c r="K859" s="70"/>
      <c r="L859" s="70"/>
      <c r="M859" s="70"/>
      <c r="N859" s="201"/>
      <c r="O859" s="128"/>
      <c r="P859" s="70"/>
      <c r="Q859" s="70"/>
      <c r="R859" s="70"/>
    </row>
    <row r="860">
      <c r="A860" s="79"/>
      <c r="B860" s="164"/>
      <c r="C860" s="194"/>
      <c r="D860" s="194"/>
      <c r="E860" s="163"/>
      <c r="F860" s="128"/>
      <c r="G860" s="159"/>
      <c r="H860" s="128"/>
      <c r="I860" s="128"/>
      <c r="J860" s="128"/>
      <c r="K860" s="70"/>
      <c r="L860" s="70"/>
      <c r="M860" s="70"/>
      <c r="N860" s="201"/>
      <c r="O860" s="128"/>
      <c r="P860" s="70"/>
      <c r="Q860" s="70"/>
      <c r="R860" s="70"/>
    </row>
    <row r="861">
      <c r="A861" s="79"/>
      <c r="B861" s="164"/>
      <c r="C861" s="194"/>
      <c r="D861" s="194"/>
      <c r="E861" s="163"/>
      <c r="F861" s="128"/>
      <c r="G861" s="159"/>
      <c r="H861" s="128"/>
      <c r="I861" s="128"/>
      <c r="J861" s="128"/>
      <c r="K861" s="70"/>
      <c r="L861" s="70"/>
      <c r="M861" s="70"/>
      <c r="N861" s="201"/>
      <c r="O861" s="128"/>
      <c r="P861" s="70"/>
      <c r="Q861" s="70"/>
      <c r="R861" s="70"/>
    </row>
    <row r="862">
      <c r="A862" s="79"/>
      <c r="B862" s="164"/>
      <c r="C862" s="194"/>
      <c r="D862" s="194"/>
      <c r="E862" s="163"/>
      <c r="F862" s="128"/>
      <c r="G862" s="159"/>
      <c r="H862" s="128"/>
      <c r="I862" s="128"/>
      <c r="J862" s="128"/>
      <c r="K862" s="70"/>
      <c r="L862" s="70"/>
      <c r="M862" s="70"/>
      <c r="N862" s="201"/>
      <c r="O862" s="128"/>
      <c r="P862" s="70"/>
      <c r="Q862" s="70"/>
      <c r="R862" s="70"/>
    </row>
    <row r="863">
      <c r="A863" s="79"/>
      <c r="B863" s="164"/>
      <c r="C863" s="194"/>
      <c r="D863" s="194"/>
      <c r="E863" s="163"/>
      <c r="F863" s="128"/>
      <c r="G863" s="159"/>
      <c r="H863" s="128"/>
      <c r="I863" s="128"/>
      <c r="J863" s="128"/>
      <c r="K863" s="70"/>
      <c r="L863" s="70"/>
      <c r="M863" s="70"/>
      <c r="N863" s="201"/>
      <c r="O863" s="128"/>
      <c r="P863" s="70"/>
      <c r="Q863" s="70"/>
      <c r="R863" s="70"/>
    </row>
    <row r="864">
      <c r="A864" s="79"/>
      <c r="B864" s="164"/>
      <c r="C864" s="194"/>
      <c r="D864" s="194"/>
      <c r="E864" s="163"/>
      <c r="F864" s="128"/>
      <c r="G864" s="159"/>
      <c r="H864" s="128"/>
      <c r="I864" s="128"/>
      <c r="J864" s="128"/>
      <c r="K864" s="70"/>
      <c r="L864" s="70"/>
      <c r="M864" s="70"/>
      <c r="N864" s="201"/>
      <c r="O864" s="128"/>
      <c r="P864" s="70"/>
      <c r="Q864" s="70"/>
      <c r="R864" s="70"/>
    </row>
    <row r="865">
      <c r="A865" s="79"/>
      <c r="B865" s="164"/>
      <c r="C865" s="194"/>
      <c r="D865" s="194"/>
      <c r="E865" s="163"/>
      <c r="F865" s="128"/>
      <c r="G865" s="159"/>
      <c r="H865" s="128"/>
      <c r="I865" s="128"/>
      <c r="J865" s="128"/>
      <c r="K865" s="70"/>
      <c r="L865" s="70"/>
      <c r="M865" s="70"/>
      <c r="N865" s="201"/>
      <c r="O865" s="128"/>
      <c r="P865" s="70"/>
      <c r="Q865" s="70"/>
      <c r="R865" s="70"/>
    </row>
    <row r="866">
      <c r="A866" s="79"/>
      <c r="B866" s="164"/>
      <c r="C866" s="194"/>
      <c r="D866" s="194"/>
      <c r="E866" s="163"/>
      <c r="F866" s="128"/>
      <c r="G866" s="159"/>
      <c r="H866" s="128"/>
      <c r="I866" s="128"/>
      <c r="J866" s="128"/>
      <c r="K866" s="70"/>
      <c r="L866" s="70"/>
      <c r="M866" s="70"/>
      <c r="N866" s="201"/>
      <c r="O866" s="128"/>
      <c r="P866" s="70"/>
      <c r="Q866" s="70"/>
      <c r="R866" s="70"/>
    </row>
    <row r="867">
      <c r="A867" s="79"/>
      <c r="B867" s="164"/>
      <c r="C867" s="194"/>
      <c r="D867" s="194"/>
      <c r="E867" s="163"/>
      <c r="F867" s="128"/>
      <c r="G867" s="159"/>
      <c r="H867" s="128"/>
      <c r="I867" s="128"/>
      <c r="J867" s="128"/>
      <c r="K867" s="70"/>
      <c r="L867" s="70"/>
      <c r="M867" s="70"/>
      <c r="N867" s="201"/>
      <c r="O867" s="128"/>
      <c r="P867" s="70"/>
      <c r="Q867" s="70"/>
      <c r="R867" s="70"/>
    </row>
    <row r="868">
      <c r="A868" s="79"/>
      <c r="B868" s="164"/>
      <c r="C868" s="194"/>
      <c r="D868" s="194"/>
      <c r="E868" s="163"/>
      <c r="F868" s="128"/>
      <c r="G868" s="159"/>
      <c r="H868" s="128"/>
      <c r="I868" s="128"/>
      <c r="J868" s="128"/>
      <c r="K868" s="70"/>
      <c r="L868" s="70"/>
      <c r="M868" s="70"/>
      <c r="N868" s="201"/>
      <c r="O868" s="128"/>
      <c r="P868" s="70"/>
      <c r="Q868" s="70"/>
      <c r="R868" s="70"/>
    </row>
    <row r="869">
      <c r="A869" s="79"/>
      <c r="B869" s="164"/>
      <c r="C869" s="194"/>
      <c r="D869" s="194"/>
      <c r="E869" s="163"/>
      <c r="F869" s="128"/>
      <c r="G869" s="159"/>
      <c r="H869" s="128"/>
      <c r="I869" s="128"/>
      <c r="J869" s="128"/>
      <c r="K869" s="70"/>
      <c r="L869" s="70"/>
      <c r="M869" s="70"/>
      <c r="N869" s="201"/>
      <c r="O869" s="128"/>
      <c r="P869" s="70"/>
      <c r="Q869" s="70"/>
      <c r="R869" s="70"/>
    </row>
    <row r="870">
      <c r="A870" s="79"/>
      <c r="B870" s="164"/>
      <c r="C870" s="194"/>
      <c r="D870" s="194"/>
      <c r="E870" s="163"/>
      <c r="F870" s="128"/>
      <c r="G870" s="159"/>
      <c r="H870" s="128"/>
      <c r="I870" s="128"/>
      <c r="J870" s="128"/>
      <c r="K870" s="70"/>
      <c r="L870" s="70"/>
      <c r="M870" s="70"/>
      <c r="N870" s="201"/>
      <c r="O870" s="128"/>
      <c r="P870" s="70"/>
      <c r="Q870" s="70"/>
      <c r="R870" s="70"/>
    </row>
    <row r="871">
      <c r="A871" s="79"/>
      <c r="B871" s="164"/>
      <c r="C871" s="194"/>
      <c r="D871" s="194"/>
      <c r="E871" s="163"/>
      <c r="F871" s="128"/>
      <c r="G871" s="159"/>
      <c r="H871" s="128"/>
      <c r="I871" s="128"/>
      <c r="J871" s="128"/>
      <c r="K871" s="70"/>
      <c r="L871" s="70"/>
      <c r="M871" s="70"/>
      <c r="N871" s="201"/>
      <c r="O871" s="128"/>
      <c r="P871" s="70"/>
      <c r="Q871" s="70"/>
      <c r="R871" s="70"/>
    </row>
    <row r="872">
      <c r="A872" s="79"/>
      <c r="B872" s="164"/>
      <c r="C872" s="194"/>
      <c r="D872" s="194"/>
      <c r="E872" s="163"/>
      <c r="F872" s="128"/>
      <c r="G872" s="159"/>
      <c r="H872" s="128"/>
      <c r="I872" s="128"/>
      <c r="J872" s="128"/>
      <c r="K872" s="70"/>
      <c r="L872" s="70"/>
      <c r="M872" s="70"/>
      <c r="N872" s="201"/>
      <c r="O872" s="128"/>
      <c r="P872" s="70"/>
      <c r="Q872" s="70"/>
      <c r="R872" s="70"/>
    </row>
    <row r="873">
      <c r="A873" s="79"/>
      <c r="B873" s="164"/>
      <c r="C873" s="194"/>
      <c r="D873" s="194"/>
      <c r="E873" s="163"/>
      <c r="F873" s="128"/>
      <c r="G873" s="159"/>
      <c r="H873" s="128"/>
      <c r="I873" s="128"/>
      <c r="J873" s="128"/>
      <c r="K873" s="70"/>
      <c r="L873" s="70"/>
      <c r="M873" s="70"/>
      <c r="N873" s="201"/>
      <c r="O873" s="128"/>
      <c r="P873" s="70"/>
      <c r="Q873" s="70"/>
      <c r="R873" s="70"/>
    </row>
    <row r="874">
      <c r="A874" s="79"/>
      <c r="B874" s="164"/>
      <c r="C874" s="194"/>
      <c r="D874" s="194"/>
      <c r="E874" s="163"/>
      <c r="F874" s="128"/>
      <c r="G874" s="159"/>
      <c r="H874" s="128"/>
      <c r="I874" s="128"/>
      <c r="J874" s="128"/>
      <c r="K874" s="70"/>
      <c r="L874" s="70"/>
      <c r="M874" s="70"/>
      <c r="N874" s="201"/>
      <c r="O874" s="128"/>
      <c r="P874" s="70"/>
      <c r="Q874" s="70"/>
      <c r="R874" s="70"/>
    </row>
    <row r="875">
      <c r="A875" s="79"/>
      <c r="B875" s="164"/>
      <c r="C875" s="194"/>
      <c r="D875" s="194"/>
      <c r="E875" s="163"/>
      <c r="F875" s="128"/>
      <c r="G875" s="159"/>
      <c r="H875" s="128"/>
      <c r="I875" s="128"/>
      <c r="J875" s="128"/>
      <c r="K875" s="70"/>
      <c r="L875" s="70"/>
      <c r="M875" s="70"/>
      <c r="N875" s="201"/>
      <c r="O875" s="128"/>
      <c r="P875" s="70"/>
      <c r="Q875" s="70"/>
      <c r="R875" s="70"/>
    </row>
    <row r="876">
      <c r="A876" s="79"/>
      <c r="B876" s="164"/>
      <c r="C876" s="194"/>
      <c r="D876" s="194"/>
      <c r="E876" s="163"/>
      <c r="F876" s="128"/>
      <c r="G876" s="159"/>
      <c r="H876" s="128"/>
      <c r="I876" s="128"/>
      <c r="J876" s="128"/>
      <c r="K876" s="70"/>
      <c r="L876" s="70"/>
      <c r="M876" s="70"/>
      <c r="N876" s="201"/>
      <c r="O876" s="128"/>
      <c r="P876" s="70"/>
      <c r="Q876" s="70"/>
      <c r="R876" s="70"/>
    </row>
    <row r="877">
      <c r="A877" s="79"/>
      <c r="B877" s="164"/>
      <c r="C877" s="194"/>
      <c r="D877" s="194"/>
      <c r="E877" s="163"/>
      <c r="F877" s="128"/>
      <c r="G877" s="159"/>
      <c r="H877" s="128"/>
      <c r="I877" s="128"/>
      <c r="J877" s="128"/>
      <c r="K877" s="70"/>
      <c r="L877" s="70"/>
      <c r="M877" s="70"/>
      <c r="N877" s="201"/>
      <c r="O877" s="128"/>
      <c r="P877" s="70"/>
      <c r="Q877" s="70"/>
      <c r="R877" s="70"/>
    </row>
    <row r="878">
      <c r="A878" s="79"/>
      <c r="B878" s="164"/>
      <c r="C878" s="194"/>
      <c r="D878" s="194"/>
      <c r="E878" s="163"/>
      <c r="F878" s="128"/>
      <c r="G878" s="159"/>
      <c r="H878" s="128"/>
      <c r="I878" s="128"/>
      <c r="J878" s="128"/>
      <c r="K878" s="70"/>
      <c r="L878" s="70"/>
      <c r="M878" s="70"/>
      <c r="N878" s="201"/>
      <c r="O878" s="128"/>
      <c r="P878" s="70"/>
      <c r="Q878" s="70"/>
      <c r="R878" s="70"/>
    </row>
    <row r="879">
      <c r="A879" s="79"/>
      <c r="B879" s="164"/>
      <c r="C879" s="194"/>
      <c r="D879" s="194"/>
      <c r="E879" s="163"/>
      <c r="F879" s="128"/>
      <c r="G879" s="159"/>
      <c r="H879" s="128"/>
      <c r="I879" s="128"/>
      <c r="J879" s="128"/>
      <c r="K879" s="70"/>
      <c r="L879" s="70"/>
      <c r="M879" s="70"/>
      <c r="N879" s="201"/>
      <c r="O879" s="128"/>
      <c r="P879" s="70"/>
      <c r="Q879" s="70"/>
      <c r="R879" s="70"/>
    </row>
    <row r="880">
      <c r="A880" s="79"/>
      <c r="B880" s="164"/>
      <c r="C880" s="194"/>
      <c r="D880" s="194"/>
      <c r="E880" s="163"/>
      <c r="F880" s="128"/>
      <c r="G880" s="159"/>
      <c r="H880" s="128"/>
      <c r="I880" s="128"/>
      <c r="J880" s="128"/>
      <c r="K880" s="70"/>
      <c r="L880" s="70"/>
      <c r="M880" s="70"/>
      <c r="N880" s="201"/>
      <c r="O880" s="128"/>
      <c r="P880" s="70"/>
      <c r="Q880" s="70"/>
      <c r="R880" s="70"/>
    </row>
    <row r="881">
      <c r="A881" s="79"/>
      <c r="B881" s="164"/>
      <c r="C881" s="194"/>
      <c r="D881" s="194"/>
      <c r="E881" s="163"/>
      <c r="F881" s="128"/>
      <c r="G881" s="159"/>
      <c r="H881" s="128"/>
      <c r="I881" s="128"/>
      <c r="J881" s="128"/>
      <c r="K881" s="70"/>
      <c r="L881" s="70"/>
      <c r="M881" s="70"/>
      <c r="N881" s="201"/>
      <c r="O881" s="128"/>
      <c r="P881" s="70"/>
      <c r="Q881" s="70"/>
      <c r="R881" s="70"/>
    </row>
    <row r="882">
      <c r="A882" s="79"/>
      <c r="B882" s="164"/>
      <c r="C882" s="194"/>
      <c r="D882" s="194"/>
      <c r="E882" s="163"/>
      <c r="F882" s="128"/>
      <c r="G882" s="159"/>
      <c r="H882" s="128"/>
      <c r="I882" s="128"/>
      <c r="J882" s="128"/>
      <c r="K882" s="70"/>
      <c r="L882" s="70"/>
      <c r="M882" s="70"/>
      <c r="N882" s="201"/>
      <c r="O882" s="128"/>
      <c r="P882" s="70"/>
      <c r="Q882" s="70"/>
      <c r="R882" s="70"/>
    </row>
    <row r="883">
      <c r="A883" s="79"/>
      <c r="B883" s="164"/>
      <c r="C883" s="194"/>
      <c r="D883" s="194"/>
      <c r="E883" s="163"/>
      <c r="F883" s="128"/>
      <c r="G883" s="159"/>
      <c r="H883" s="128"/>
      <c r="I883" s="128"/>
      <c r="J883" s="128"/>
      <c r="K883" s="70"/>
      <c r="L883" s="70"/>
      <c r="M883" s="70"/>
      <c r="N883" s="201"/>
      <c r="O883" s="128"/>
      <c r="P883" s="70"/>
      <c r="Q883" s="70"/>
      <c r="R883" s="70"/>
    </row>
    <row r="884">
      <c r="A884" s="79"/>
      <c r="B884" s="164"/>
      <c r="C884" s="194"/>
      <c r="D884" s="194"/>
      <c r="E884" s="163"/>
      <c r="F884" s="128"/>
      <c r="G884" s="159"/>
      <c r="H884" s="128"/>
      <c r="I884" s="128"/>
      <c r="J884" s="128"/>
      <c r="K884" s="70"/>
      <c r="L884" s="70"/>
      <c r="M884" s="70"/>
      <c r="N884" s="201"/>
      <c r="O884" s="128"/>
      <c r="P884" s="70"/>
      <c r="Q884" s="70"/>
      <c r="R884" s="70"/>
    </row>
    <row r="885">
      <c r="A885" s="79"/>
      <c r="B885" s="164"/>
      <c r="C885" s="194"/>
      <c r="D885" s="194"/>
      <c r="E885" s="163"/>
      <c r="F885" s="128"/>
      <c r="G885" s="159"/>
      <c r="H885" s="128"/>
      <c r="I885" s="128"/>
      <c r="J885" s="128"/>
      <c r="K885" s="70"/>
      <c r="L885" s="70"/>
      <c r="M885" s="70"/>
      <c r="N885" s="201"/>
      <c r="O885" s="128"/>
      <c r="P885" s="70"/>
      <c r="Q885" s="70"/>
      <c r="R885" s="70"/>
    </row>
    <row r="886">
      <c r="A886" s="79"/>
      <c r="B886" s="164"/>
      <c r="C886" s="194"/>
      <c r="D886" s="194"/>
      <c r="E886" s="163"/>
      <c r="F886" s="128"/>
      <c r="G886" s="159"/>
      <c r="H886" s="128"/>
      <c r="I886" s="128"/>
      <c r="J886" s="128"/>
      <c r="K886" s="70"/>
      <c r="L886" s="70"/>
      <c r="M886" s="70"/>
      <c r="N886" s="201"/>
      <c r="O886" s="128"/>
      <c r="P886" s="70"/>
      <c r="Q886" s="70"/>
      <c r="R886" s="70"/>
    </row>
    <row r="887">
      <c r="A887" s="79"/>
      <c r="B887" s="164"/>
      <c r="C887" s="194"/>
      <c r="D887" s="194"/>
      <c r="E887" s="163"/>
      <c r="F887" s="128"/>
      <c r="G887" s="159"/>
      <c r="H887" s="128"/>
      <c r="I887" s="128"/>
      <c r="J887" s="128"/>
      <c r="K887" s="70"/>
      <c r="L887" s="70"/>
      <c r="M887" s="70"/>
      <c r="N887" s="201"/>
      <c r="O887" s="128"/>
      <c r="P887" s="70"/>
      <c r="Q887" s="70"/>
      <c r="R887" s="70"/>
    </row>
    <row r="888">
      <c r="A888" s="79"/>
      <c r="B888" s="164"/>
      <c r="C888" s="194"/>
      <c r="D888" s="194"/>
      <c r="E888" s="163"/>
      <c r="F888" s="128"/>
      <c r="G888" s="159"/>
      <c r="H888" s="128"/>
      <c r="I888" s="128"/>
      <c r="J888" s="128"/>
      <c r="K888" s="70"/>
      <c r="L888" s="70"/>
      <c r="M888" s="70"/>
      <c r="N888" s="201"/>
      <c r="O888" s="128"/>
      <c r="P888" s="70"/>
      <c r="Q888" s="70"/>
      <c r="R888" s="70"/>
    </row>
    <row r="889">
      <c r="A889" s="79"/>
      <c r="B889" s="164"/>
      <c r="C889" s="194"/>
      <c r="D889" s="194"/>
      <c r="E889" s="163"/>
      <c r="F889" s="128"/>
      <c r="G889" s="159"/>
      <c r="H889" s="128"/>
      <c r="I889" s="128"/>
      <c r="J889" s="128"/>
      <c r="K889" s="70"/>
      <c r="L889" s="70"/>
      <c r="M889" s="70"/>
      <c r="N889" s="201"/>
      <c r="O889" s="128"/>
      <c r="P889" s="70"/>
      <c r="Q889" s="70"/>
      <c r="R889" s="70"/>
    </row>
    <row r="890">
      <c r="A890" s="79"/>
      <c r="B890" s="164"/>
      <c r="C890" s="194"/>
      <c r="D890" s="194"/>
      <c r="E890" s="163"/>
      <c r="F890" s="128"/>
      <c r="G890" s="159"/>
      <c r="H890" s="128"/>
      <c r="I890" s="128"/>
      <c r="J890" s="128"/>
      <c r="K890" s="70"/>
      <c r="L890" s="70"/>
      <c r="M890" s="70"/>
      <c r="N890" s="201"/>
      <c r="O890" s="128"/>
      <c r="P890" s="70"/>
      <c r="Q890" s="70"/>
      <c r="R890" s="70"/>
    </row>
    <row r="891">
      <c r="A891" s="79"/>
      <c r="B891" s="164"/>
      <c r="C891" s="194"/>
      <c r="D891" s="194"/>
      <c r="E891" s="163"/>
      <c r="F891" s="128"/>
      <c r="G891" s="159"/>
      <c r="H891" s="128"/>
      <c r="I891" s="128"/>
      <c r="J891" s="128"/>
      <c r="K891" s="70"/>
      <c r="L891" s="70"/>
      <c r="M891" s="70"/>
      <c r="N891" s="201"/>
      <c r="O891" s="128"/>
      <c r="P891" s="70"/>
      <c r="Q891" s="70"/>
      <c r="R891" s="70"/>
    </row>
    <row r="892">
      <c r="A892" s="79"/>
      <c r="B892" s="164"/>
      <c r="C892" s="194"/>
      <c r="D892" s="194"/>
      <c r="E892" s="163"/>
      <c r="F892" s="128"/>
      <c r="G892" s="159"/>
      <c r="H892" s="128"/>
      <c r="I892" s="128"/>
      <c r="J892" s="128"/>
      <c r="K892" s="70"/>
      <c r="L892" s="70"/>
      <c r="M892" s="70"/>
      <c r="N892" s="201"/>
      <c r="O892" s="128"/>
      <c r="P892" s="70"/>
      <c r="Q892" s="70"/>
      <c r="R892" s="70"/>
    </row>
    <row r="893">
      <c r="A893" s="79"/>
      <c r="B893" s="164"/>
      <c r="C893" s="194"/>
      <c r="D893" s="194"/>
      <c r="E893" s="163"/>
      <c r="F893" s="128"/>
      <c r="G893" s="159"/>
      <c r="H893" s="128"/>
      <c r="I893" s="128"/>
      <c r="J893" s="128"/>
      <c r="K893" s="70"/>
      <c r="L893" s="70"/>
      <c r="M893" s="70"/>
      <c r="N893" s="201"/>
      <c r="O893" s="128"/>
      <c r="P893" s="70"/>
      <c r="Q893" s="70"/>
      <c r="R893" s="70"/>
    </row>
    <row r="894">
      <c r="A894" s="79"/>
      <c r="B894" s="164"/>
      <c r="C894" s="194"/>
      <c r="D894" s="194"/>
      <c r="E894" s="163"/>
      <c r="F894" s="128"/>
      <c r="G894" s="159"/>
      <c r="H894" s="128"/>
      <c r="I894" s="128"/>
      <c r="J894" s="128"/>
      <c r="K894" s="70"/>
      <c r="L894" s="70"/>
      <c r="M894" s="70"/>
      <c r="N894" s="201"/>
      <c r="O894" s="128"/>
      <c r="P894" s="70"/>
      <c r="Q894" s="70"/>
      <c r="R894" s="70"/>
    </row>
    <row r="895">
      <c r="A895" s="79"/>
      <c r="B895" s="164"/>
      <c r="C895" s="194"/>
      <c r="D895" s="194"/>
      <c r="E895" s="163"/>
      <c r="F895" s="128"/>
      <c r="G895" s="159"/>
      <c r="H895" s="128"/>
      <c r="I895" s="128"/>
      <c r="J895" s="128"/>
      <c r="K895" s="70"/>
      <c r="L895" s="70"/>
      <c r="M895" s="70"/>
      <c r="N895" s="201"/>
      <c r="O895" s="128"/>
      <c r="P895" s="70"/>
      <c r="Q895" s="70"/>
      <c r="R895" s="70"/>
    </row>
    <row r="896">
      <c r="A896" s="79"/>
      <c r="B896" s="164"/>
      <c r="C896" s="194"/>
      <c r="D896" s="194"/>
      <c r="E896" s="163"/>
      <c r="F896" s="128"/>
      <c r="G896" s="159"/>
      <c r="H896" s="128"/>
      <c r="I896" s="128"/>
      <c r="J896" s="128"/>
      <c r="K896" s="70"/>
      <c r="L896" s="70"/>
      <c r="M896" s="70"/>
      <c r="N896" s="201"/>
      <c r="O896" s="128"/>
      <c r="P896" s="70"/>
      <c r="Q896" s="70"/>
      <c r="R896" s="70"/>
    </row>
    <row r="897">
      <c r="A897" s="79"/>
      <c r="B897" s="164"/>
      <c r="C897" s="194"/>
      <c r="D897" s="194"/>
      <c r="E897" s="163"/>
      <c r="F897" s="128"/>
      <c r="G897" s="159"/>
      <c r="H897" s="128"/>
      <c r="I897" s="128"/>
      <c r="J897" s="128"/>
      <c r="K897" s="70"/>
      <c r="L897" s="70"/>
      <c r="M897" s="70"/>
      <c r="N897" s="201"/>
      <c r="O897" s="128"/>
      <c r="P897" s="70"/>
      <c r="Q897" s="70"/>
      <c r="R897" s="70"/>
    </row>
    <row r="898">
      <c r="A898" s="79"/>
      <c r="B898" s="164"/>
      <c r="C898" s="194"/>
      <c r="D898" s="194"/>
      <c r="E898" s="163"/>
      <c r="F898" s="128"/>
      <c r="G898" s="159"/>
      <c r="H898" s="128"/>
      <c r="I898" s="128"/>
      <c r="J898" s="128"/>
      <c r="K898" s="70"/>
      <c r="L898" s="70"/>
      <c r="M898" s="70"/>
      <c r="N898" s="201"/>
      <c r="O898" s="128"/>
      <c r="P898" s="70"/>
      <c r="Q898" s="70"/>
      <c r="R898" s="70"/>
    </row>
    <row r="899">
      <c r="A899" s="79"/>
      <c r="B899" s="164"/>
      <c r="C899" s="194"/>
      <c r="D899" s="194"/>
      <c r="E899" s="163"/>
      <c r="F899" s="128"/>
      <c r="G899" s="159"/>
      <c r="H899" s="128"/>
      <c r="I899" s="128"/>
      <c r="J899" s="128"/>
      <c r="K899" s="70"/>
      <c r="L899" s="70"/>
      <c r="M899" s="70"/>
      <c r="N899" s="201"/>
      <c r="O899" s="128"/>
      <c r="P899" s="70"/>
      <c r="Q899" s="70"/>
      <c r="R899" s="70"/>
    </row>
    <row r="900">
      <c r="A900" s="79"/>
      <c r="B900" s="164"/>
      <c r="C900" s="194"/>
      <c r="D900" s="194"/>
      <c r="E900" s="163"/>
      <c r="F900" s="128"/>
      <c r="G900" s="159"/>
      <c r="H900" s="128"/>
      <c r="I900" s="128"/>
      <c r="J900" s="128"/>
      <c r="K900" s="70"/>
      <c r="L900" s="70"/>
      <c r="M900" s="70"/>
      <c r="N900" s="201"/>
      <c r="O900" s="128"/>
      <c r="P900" s="70"/>
      <c r="Q900" s="70"/>
      <c r="R900" s="70"/>
    </row>
    <row r="901">
      <c r="A901" s="79"/>
      <c r="B901" s="164"/>
      <c r="C901" s="194"/>
      <c r="D901" s="194"/>
      <c r="E901" s="163"/>
      <c r="F901" s="128"/>
      <c r="G901" s="159"/>
      <c r="H901" s="128"/>
      <c r="I901" s="128"/>
      <c r="J901" s="128"/>
      <c r="K901" s="70"/>
      <c r="L901" s="70"/>
      <c r="M901" s="70"/>
      <c r="N901" s="201"/>
      <c r="O901" s="128"/>
      <c r="P901" s="70"/>
      <c r="Q901" s="70"/>
      <c r="R901" s="70"/>
    </row>
    <row r="902">
      <c r="A902" s="79"/>
      <c r="B902" s="164"/>
      <c r="C902" s="194"/>
      <c r="D902" s="194"/>
      <c r="E902" s="163"/>
      <c r="F902" s="128"/>
      <c r="G902" s="159"/>
      <c r="H902" s="128"/>
      <c r="I902" s="128"/>
      <c r="J902" s="128"/>
      <c r="K902" s="70"/>
      <c r="L902" s="70"/>
      <c r="M902" s="70"/>
      <c r="N902" s="201"/>
      <c r="O902" s="128"/>
      <c r="P902" s="70"/>
      <c r="Q902" s="70"/>
      <c r="R902" s="70"/>
    </row>
    <row r="903">
      <c r="A903" s="79"/>
      <c r="B903" s="164"/>
      <c r="C903" s="194"/>
      <c r="D903" s="194"/>
      <c r="E903" s="163"/>
      <c r="F903" s="128"/>
      <c r="G903" s="159"/>
      <c r="H903" s="128"/>
      <c r="I903" s="128"/>
      <c r="J903" s="128"/>
      <c r="K903" s="70"/>
      <c r="L903" s="70"/>
      <c r="M903" s="70"/>
      <c r="N903" s="201"/>
      <c r="O903" s="128"/>
      <c r="P903" s="70"/>
      <c r="Q903" s="70"/>
      <c r="R903" s="70"/>
    </row>
    <row r="904">
      <c r="A904" s="79"/>
      <c r="B904" s="164"/>
      <c r="C904" s="194"/>
      <c r="D904" s="194"/>
      <c r="E904" s="163"/>
      <c r="F904" s="128"/>
      <c r="G904" s="159"/>
      <c r="H904" s="128"/>
      <c r="I904" s="128"/>
      <c r="J904" s="128"/>
      <c r="K904" s="70"/>
      <c r="L904" s="70"/>
      <c r="M904" s="70"/>
      <c r="N904" s="201"/>
      <c r="O904" s="128"/>
      <c r="P904" s="70"/>
      <c r="Q904" s="70"/>
      <c r="R904" s="70"/>
    </row>
    <row r="905">
      <c r="A905" s="79"/>
      <c r="B905" s="164"/>
      <c r="C905" s="194"/>
      <c r="D905" s="194"/>
      <c r="E905" s="163"/>
      <c r="F905" s="128"/>
      <c r="G905" s="159"/>
      <c r="H905" s="128"/>
      <c r="I905" s="128"/>
      <c r="J905" s="128"/>
      <c r="K905" s="70"/>
      <c r="L905" s="70"/>
      <c r="M905" s="70"/>
      <c r="N905" s="201"/>
      <c r="O905" s="128"/>
      <c r="P905" s="70"/>
      <c r="Q905" s="70"/>
      <c r="R905" s="70"/>
    </row>
    <row r="906">
      <c r="A906" s="79"/>
      <c r="B906" s="164"/>
      <c r="C906" s="194"/>
      <c r="D906" s="194"/>
      <c r="E906" s="163"/>
      <c r="F906" s="128"/>
      <c r="G906" s="159"/>
      <c r="H906" s="128"/>
      <c r="I906" s="128"/>
      <c r="J906" s="128"/>
      <c r="K906" s="70"/>
      <c r="L906" s="70"/>
      <c r="M906" s="70"/>
      <c r="N906" s="201"/>
      <c r="O906" s="128"/>
      <c r="P906" s="70"/>
      <c r="Q906" s="70"/>
      <c r="R906" s="70"/>
    </row>
    <row r="907">
      <c r="A907" s="79"/>
      <c r="B907" s="164"/>
      <c r="C907" s="194"/>
      <c r="D907" s="194"/>
      <c r="E907" s="163"/>
      <c r="F907" s="128"/>
      <c r="G907" s="159"/>
      <c r="H907" s="128"/>
      <c r="I907" s="128"/>
      <c r="J907" s="128"/>
      <c r="K907" s="70"/>
      <c r="L907" s="70"/>
      <c r="M907" s="70"/>
      <c r="N907" s="201"/>
      <c r="O907" s="128"/>
      <c r="P907" s="70"/>
      <c r="Q907" s="70"/>
      <c r="R907" s="70"/>
    </row>
    <row r="908">
      <c r="A908" s="79"/>
      <c r="B908" s="164"/>
      <c r="C908" s="194"/>
      <c r="D908" s="194"/>
      <c r="E908" s="163"/>
      <c r="F908" s="128"/>
      <c r="G908" s="159"/>
      <c r="H908" s="128"/>
      <c r="I908" s="128"/>
      <c r="J908" s="128"/>
      <c r="K908" s="70"/>
      <c r="L908" s="70"/>
      <c r="M908" s="70"/>
      <c r="N908" s="201"/>
      <c r="O908" s="128"/>
      <c r="P908" s="70"/>
      <c r="Q908" s="70"/>
      <c r="R908" s="70"/>
    </row>
    <row r="909">
      <c r="A909" s="79"/>
      <c r="B909" s="164"/>
      <c r="C909" s="194"/>
      <c r="D909" s="194"/>
      <c r="E909" s="163"/>
      <c r="F909" s="128"/>
      <c r="G909" s="159"/>
      <c r="H909" s="128"/>
      <c r="I909" s="128"/>
      <c r="J909" s="128"/>
      <c r="K909" s="70"/>
      <c r="L909" s="70"/>
      <c r="M909" s="70"/>
      <c r="N909" s="201"/>
      <c r="O909" s="128"/>
      <c r="P909" s="70"/>
      <c r="Q909" s="70"/>
      <c r="R909" s="70"/>
    </row>
    <row r="910">
      <c r="A910" s="79"/>
      <c r="B910" s="164"/>
      <c r="C910" s="194"/>
      <c r="D910" s="194"/>
      <c r="E910" s="163"/>
      <c r="F910" s="128"/>
      <c r="G910" s="159"/>
      <c r="H910" s="128"/>
      <c r="I910" s="128"/>
      <c r="J910" s="128"/>
      <c r="K910" s="70"/>
      <c r="L910" s="70"/>
      <c r="M910" s="70"/>
      <c r="N910" s="201"/>
      <c r="O910" s="128"/>
      <c r="P910" s="70"/>
      <c r="Q910" s="70"/>
      <c r="R910" s="70"/>
    </row>
    <row r="911">
      <c r="A911" s="79"/>
      <c r="B911" s="164"/>
      <c r="C911" s="194"/>
      <c r="D911" s="194"/>
      <c r="E911" s="163"/>
      <c r="F911" s="128"/>
      <c r="G911" s="159"/>
      <c r="H911" s="128"/>
      <c r="I911" s="128"/>
      <c r="J911" s="128"/>
      <c r="K911" s="70"/>
      <c r="L911" s="70"/>
      <c r="M911" s="70"/>
      <c r="N911" s="201"/>
      <c r="O911" s="128"/>
      <c r="P911" s="70"/>
      <c r="Q911" s="70"/>
      <c r="R911" s="70"/>
    </row>
    <row r="912">
      <c r="A912" s="79"/>
      <c r="B912" s="164"/>
      <c r="C912" s="194"/>
      <c r="D912" s="194"/>
      <c r="E912" s="163"/>
      <c r="F912" s="128"/>
      <c r="G912" s="159"/>
      <c r="H912" s="128"/>
      <c r="I912" s="128"/>
      <c r="J912" s="128"/>
      <c r="K912" s="70"/>
      <c r="L912" s="70"/>
      <c r="M912" s="70"/>
      <c r="N912" s="201"/>
      <c r="O912" s="128"/>
      <c r="P912" s="70"/>
      <c r="Q912" s="70"/>
      <c r="R912" s="70"/>
    </row>
    <row r="913">
      <c r="A913" s="79"/>
      <c r="B913" s="164"/>
      <c r="C913" s="194"/>
      <c r="D913" s="194"/>
      <c r="E913" s="163"/>
      <c r="F913" s="128"/>
      <c r="G913" s="159"/>
      <c r="H913" s="128"/>
      <c r="I913" s="128"/>
      <c r="J913" s="128"/>
      <c r="K913" s="70"/>
      <c r="L913" s="70"/>
      <c r="M913" s="70"/>
      <c r="N913" s="201"/>
      <c r="O913" s="128"/>
      <c r="P913" s="70"/>
      <c r="Q913" s="70"/>
      <c r="R913" s="70"/>
    </row>
    <row r="914">
      <c r="A914" s="79"/>
      <c r="B914" s="164"/>
      <c r="C914" s="194"/>
      <c r="D914" s="194"/>
      <c r="E914" s="163"/>
      <c r="F914" s="128"/>
      <c r="G914" s="159"/>
      <c r="H914" s="128"/>
      <c r="I914" s="128"/>
      <c r="J914" s="128"/>
      <c r="K914" s="70"/>
      <c r="L914" s="70"/>
      <c r="M914" s="70"/>
      <c r="N914" s="201"/>
      <c r="O914" s="128"/>
      <c r="P914" s="70"/>
      <c r="Q914" s="70"/>
      <c r="R914" s="70"/>
    </row>
    <row r="915">
      <c r="A915" s="79"/>
      <c r="B915" s="164"/>
      <c r="C915" s="194"/>
      <c r="D915" s="194"/>
      <c r="E915" s="163"/>
      <c r="F915" s="128"/>
      <c r="G915" s="159"/>
      <c r="H915" s="128"/>
      <c r="I915" s="128"/>
      <c r="J915" s="128"/>
      <c r="K915" s="70"/>
      <c r="L915" s="70"/>
      <c r="M915" s="70"/>
      <c r="N915" s="201"/>
      <c r="O915" s="128"/>
      <c r="P915" s="70"/>
      <c r="Q915" s="70"/>
      <c r="R915" s="70"/>
    </row>
    <row r="916">
      <c r="A916" s="79"/>
      <c r="B916" s="164"/>
      <c r="C916" s="194"/>
      <c r="D916" s="194"/>
      <c r="E916" s="163"/>
      <c r="F916" s="128"/>
      <c r="G916" s="159"/>
      <c r="H916" s="128"/>
      <c r="I916" s="128"/>
      <c r="J916" s="128"/>
      <c r="K916" s="70"/>
      <c r="L916" s="70"/>
      <c r="M916" s="70"/>
      <c r="N916" s="201"/>
      <c r="O916" s="128"/>
      <c r="P916" s="70"/>
      <c r="Q916" s="70"/>
      <c r="R916" s="70"/>
    </row>
    <row r="917">
      <c r="A917" s="79"/>
      <c r="B917" s="164"/>
      <c r="C917" s="194"/>
      <c r="D917" s="194"/>
      <c r="E917" s="163"/>
      <c r="F917" s="128"/>
      <c r="G917" s="159"/>
      <c r="H917" s="128"/>
      <c r="I917" s="128"/>
      <c r="J917" s="128"/>
      <c r="K917" s="70"/>
      <c r="L917" s="70"/>
      <c r="M917" s="70"/>
      <c r="N917" s="201"/>
      <c r="O917" s="128"/>
      <c r="P917" s="70"/>
      <c r="Q917" s="70"/>
      <c r="R917" s="70"/>
    </row>
    <row r="918">
      <c r="A918" s="79"/>
      <c r="B918" s="164"/>
      <c r="C918" s="194"/>
      <c r="D918" s="194"/>
      <c r="E918" s="163"/>
      <c r="F918" s="128"/>
      <c r="G918" s="159"/>
      <c r="H918" s="128"/>
      <c r="I918" s="128"/>
      <c r="J918" s="128"/>
      <c r="K918" s="70"/>
      <c r="L918" s="70"/>
      <c r="M918" s="70"/>
      <c r="N918" s="201"/>
      <c r="O918" s="128"/>
      <c r="P918" s="70"/>
      <c r="Q918" s="70"/>
      <c r="R918" s="70"/>
    </row>
    <row r="919">
      <c r="A919" s="79"/>
      <c r="B919" s="164"/>
      <c r="C919" s="194"/>
      <c r="D919" s="194"/>
      <c r="E919" s="163"/>
      <c r="F919" s="128"/>
      <c r="G919" s="159"/>
      <c r="H919" s="128"/>
      <c r="I919" s="128"/>
      <c r="J919" s="128"/>
      <c r="K919" s="70"/>
      <c r="L919" s="70"/>
      <c r="M919" s="70"/>
      <c r="N919" s="201"/>
      <c r="O919" s="128"/>
      <c r="P919" s="70"/>
      <c r="Q919" s="70"/>
      <c r="R919" s="70"/>
    </row>
    <row r="920">
      <c r="A920" s="79"/>
      <c r="B920" s="164"/>
      <c r="C920" s="194"/>
      <c r="D920" s="194"/>
      <c r="E920" s="163"/>
      <c r="F920" s="128"/>
      <c r="G920" s="159"/>
      <c r="H920" s="128"/>
      <c r="I920" s="128"/>
      <c r="J920" s="128"/>
      <c r="K920" s="70"/>
      <c r="L920" s="70"/>
      <c r="M920" s="70"/>
      <c r="N920" s="201"/>
      <c r="O920" s="128"/>
      <c r="P920" s="70"/>
      <c r="Q920" s="70"/>
      <c r="R920" s="70"/>
    </row>
    <row r="921">
      <c r="A921" s="79"/>
      <c r="B921" s="164"/>
      <c r="C921" s="194"/>
      <c r="D921" s="194"/>
      <c r="E921" s="163"/>
      <c r="F921" s="128"/>
      <c r="G921" s="159"/>
      <c r="H921" s="128"/>
      <c r="I921" s="128"/>
      <c r="J921" s="128"/>
      <c r="K921" s="70"/>
      <c r="L921" s="70"/>
      <c r="M921" s="70"/>
      <c r="N921" s="201"/>
      <c r="O921" s="128"/>
      <c r="P921" s="70"/>
      <c r="Q921" s="70"/>
      <c r="R921" s="70"/>
    </row>
    <row r="922">
      <c r="A922" s="79"/>
      <c r="B922" s="164"/>
      <c r="C922" s="194"/>
      <c r="D922" s="194"/>
      <c r="E922" s="163"/>
      <c r="F922" s="128"/>
      <c r="G922" s="159"/>
      <c r="H922" s="128"/>
      <c r="I922" s="128"/>
      <c r="J922" s="128"/>
      <c r="K922" s="70"/>
      <c r="L922" s="70"/>
      <c r="M922" s="70"/>
      <c r="N922" s="201"/>
      <c r="O922" s="128"/>
      <c r="P922" s="70"/>
      <c r="Q922" s="70"/>
      <c r="R922" s="70"/>
    </row>
    <row r="923">
      <c r="A923" s="79"/>
      <c r="B923" s="164"/>
      <c r="C923" s="194"/>
      <c r="D923" s="194"/>
      <c r="E923" s="163"/>
      <c r="F923" s="128"/>
      <c r="G923" s="159"/>
      <c r="H923" s="128"/>
      <c r="I923" s="128"/>
      <c r="J923" s="128"/>
      <c r="K923" s="70"/>
      <c r="L923" s="70"/>
      <c r="M923" s="70"/>
      <c r="N923" s="201"/>
      <c r="O923" s="128"/>
      <c r="P923" s="70"/>
      <c r="Q923" s="70"/>
      <c r="R923" s="70"/>
    </row>
    <row r="924">
      <c r="A924" s="79"/>
      <c r="B924" s="164"/>
      <c r="C924" s="194"/>
      <c r="D924" s="194"/>
      <c r="E924" s="163"/>
      <c r="F924" s="128"/>
      <c r="G924" s="159"/>
      <c r="H924" s="128"/>
      <c r="I924" s="128"/>
      <c r="J924" s="128"/>
      <c r="K924" s="70"/>
      <c r="L924" s="70"/>
      <c r="M924" s="70"/>
      <c r="N924" s="201"/>
      <c r="O924" s="128"/>
      <c r="P924" s="70"/>
      <c r="Q924" s="70"/>
      <c r="R924" s="70"/>
    </row>
    <row r="925">
      <c r="A925" s="79"/>
      <c r="B925" s="164"/>
      <c r="C925" s="194"/>
      <c r="D925" s="194"/>
      <c r="E925" s="163"/>
      <c r="F925" s="128"/>
      <c r="G925" s="159"/>
      <c r="H925" s="128"/>
      <c r="I925" s="128"/>
      <c r="J925" s="128"/>
      <c r="K925" s="70"/>
      <c r="L925" s="70"/>
      <c r="M925" s="70"/>
      <c r="N925" s="201"/>
      <c r="O925" s="128"/>
      <c r="P925" s="70"/>
      <c r="Q925" s="70"/>
      <c r="R925" s="70"/>
    </row>
    <row r="926">
      <c r="A926" s="79"/>
      <c r="B926" s="164"/>
      <c r="C926" s="194"/>
      <c r="D926" s="194"/>
      <c r="E926" s="163"/>
      <c r="F926" s="128"/>
      <c r="G926" s="159"/>
      <c r="H926" s="128"/>
      <c r="I926" s="128"/>
      <c r="J926" s="128"/>
      <c r="K926" s="70"/>
      <c r="L926" s="70"/>
      <c r="M926" s="70"/>
      <c r="N926" s="201"/>
      <c r="O926" s="128"/>
      <c r="P926" s="70"/>
      <c r="Q926" s="70"/>
      <c r="R926" s="70"/>
    </row>
    <row r="927">
      <c r="A927" s="79"/>
      <c r="B927" s="164"/>
      <c r="C927" s="194"/>
      <c r="D927" s="194"/>
      <c r="E927" s="163"/>
      <c r="F927" s="128"/>
      <c r="G927" s="159"/>
      <c r="H927" s="128"/>
      <c r="I927" s="128"/>
      <c r="J927" s="128"/>
      <c r="K927" s="70"/>
      <c r="L927" s="70"/>
      <c r="M927" s="70"/>
      <c r="N927" s="201"/>
      <c r="O927" s="128"/>
      <c r="P927" s="70"/>
      <c r="Q927" s="70"/>
      <c r="R927" s="70"/>
    </row>
    <row r="928">
      <c r="A928" s="79"/>
      <c r="B928" s="164"/>
      <c r="C928" s="194"/>
      <c r="D928" s="194"/>
      <c r="E928" s="163"/>
      <c r="F928" s="128"/>
      <c r="G928" s="159"/>
      <c r="H928" s="128"/>
      <c r="I928" s="128"/>
      <c r="J928" s="128"/>
      <c r="K928" s="70"/>
      <c r="L928" s="70"/>
      <c r="M928" s="70"/>
      <c r="N928" s="201"/>
      <c r="O928" s="128"/>
      <c r="P928" s="70"/>
      <c r="Q928" s="70"/>
      <c r="R928" s="70"/>
    </row>
    <row r="929">
      <c r="A929" s="79"/>
      <c r="B929" s="164"/>
      <c r="C929" s="194"/>
      <c r="D929" s="194"/>
      <c r="E929" s="163"/>
      <c r="F929" s="128"/>
      <c r="G929" s="159"/>
      <c r="H929" s="128"/>
      <c r="I929" s="128"/>
      <c r="J929" s="128"/>
      <c r="K929" s="70"/>
      <c r="L929" s="70"/>
      <c r="M929" s="70"/>
      <c r="N929" s="201"/>
      <c r="O929" s="128"/>
      <c r="P929" s="70"/>
      <c r="Q929" s="70"/>
      <c r="R929" s="70"/>
    </row>
    <row r="930">
      <c r="A930" s="79"/>
      <c r="B930" s="164"/>
      <c r="C930" s="194"/>
      <c r="D930" s="194"/>
      <c r="E930" s="163"/>
      <c r="F930" s="128"/>
      <c r="G930" s="159"/>
      <c r="H930" s="128"/>
      <c r="I930" s="128"/>
      <c r="J930" s="128"/>
      <c r="K930" s="70"/>
      <c r="L930" s="70"/>
      <c r="M930" s="70"/>
      <c r="N930" s="201"/>
      <c r="O930" s="128"/>
      <c r="P930" s="70"/>
      <c r="Q930" s="70"/>
      <c r="R930" s="70"/>
    </row>
    <row r="931">
      <c r="A931" s="79"/>
      <c r="B931" s="164"/>
      <c r="C931" s="194"/>
      <c r="D931" s="194"/>
      <c r="E931" s="163"/>
      <c r="F931" s="128"/>
      <c r="G931" s="159"/>
      <c r="H931" s="128"/>
      <c r="I931" s="128"/>
      <c r="J931" s="128"/>
      <c r="K931" s="70"/>
      <c r="L931" s="70"/>
      <c r="M931" s="70"/>
      <c r="N931" s="201"/>
      <c r="O931" s="128"/>
      <c r="P931" s="70"/>
      <c r="Q931" s="70"/>
      <c r="R931" s="70"/>
    </row>
    <row r="932">
      <c r="A932" s="79"/>
      <c r="B932" s="164"/>
      <c r="C932" s="194"/>
      <c r="D932" s="194"/>
      <c r="E932" s="163"/>
      <c r="F932" s="128"/>
      <c r="G932" s="159"/>
      <c r="H932" s="128"/>
      <c r="I932" s="128"/>
      <c r="J932" s="128"/>
      <c r="K932" s="70"/>
      <c r="L932" s="70"/>
      <c r="M932" s="70"/>
      <c r="N932" s="201"/>
      <c r="O932" s="128"/>
      <c r="P932" s="70"/>
      <c r="Q932" s="70"/>
      <c r="R932" s="70"/>
    </row>
    <row r="933">
      <c r="A933" s="79"/>
      <c r="B933" s="164"/>
      <c r="C933" s="194"/>
      <c r="D933" s="194"/>
      <c r="E933" s="163"/>
      <c r="F933" s="128"/>
      <c r="G933" s="159"/>
      <c r="H933" s="128"/>
      <c r="I933" s="128"/>
      <c r="J933" s="128"/>
      <c r="K933" s="70"/>
      <c r="L933" s="70"/>
      <c r="M933" s="70"/>
      <c r="N933" s="201"/>
      <c r="O933" s="128"/>
      <c r="P933" s="70"/>
      <c r="Q933" s="70"/>
      <c r="R933" s="70"/>
    </row>
    <row r="934">
      <c r="A934" s="79"/>
      <c r="B934" s="164"/>
      <c r="C934" s="194"/>
      <c r="D934" s="194"/>
      <c r="E934" s="163"/>
      <c r="F934" s="128"/>
      <c r="G934" s="159"/>
      <c r="H934" s="128"/>
      <c r="I934" s="128"/>
      <c r="J934" s="128"/>
      <c r="K934" s="70"/>
      <c r="L934" s="70"/>
      <c r="M934" s="70"/>
      <c r="N934" s="201"/>
      <c r="O934" s="128"/>
      <c r="P934" s="70"/>
      <c r="Q934" s="70"/>
      <c r="R934" s="70"/>
    </row>
    <row r="935">
      <c r="A935" s="79"/>
      <c r="B935" s="164"/>
      <c r="C935" s="194"/>
      <c r="D935" s="194"/>
      <c r="E935" s="163"/>
      <c r="F935" s="128"/>
      <c r="G935" s="159"/>
      <c r="H935" s="128"/>
      <c r="I935" s="128"/>
      <c r="J935" s="128"/>
      <c r="K935" s="70"/>
      <c r="L935" s="70"/>
      <c r="M935" s="70"/>
      <c r="N935" s="201"/>
      <c r="O935" s="128"/>
      <c r="P935" s="70"/>
      <c r="Q935" s="70"/>
      <c r="R935" s="70"/>
    </row>
    <row r="936">
      <c r="A936" s="79"/>
      <c r="B936" s="164"/>
      <c r="C936" s="194"/>
      <c r="D936" s="194"/>
      <c r="E936" s="163"/>
      <c r="F936" s="128"/>
      <c r="G936" s="159"/>
      <c r="H936" s="128"/>
      <c r="I936" s="128"/>
      <c r="J936" s="128"/>
      <c r="K936" s="70"/>
      <c r="L936" s="70"/>
      <c r="M936" s="70"/>
      <c r="N936" s="201"/>
      <c r="O936" s="128"/>
      <c r="P936" s="70"/>
      <c r="Q936" s="70"/>
      <c r="R936" s="70"/>
    </row>
    <row r="937">
      <c r="A937" s="79"/>
      <c r="B937" s="164"/>
      <c r="C937" s="194"/>
      <c r="D937" s="194"/>
      <c r="E937" s="163"/>
      <c r="F937" s="128"/>
      <c r="G937" s="159"/>
      <c r="H937" s="128"/>
      <c r="I937" s="128"/>
      <c r="J937" s="128"/>
      <c r="K937" s="70"/>
      <c r="L937" s="70"/>
      <c r="M937" s="70"/>
      <c r="N937" s="201"/>
      <c r="O937" s="128"/>
      <c r="P937" s="70"/>
      <c r="Q937" s="70"/>
      <c r="R937" s="70"/>
    </row>
    <row r="938">
      <c r="A938" s="79"/>
      <c r="B938" s="164"/>
      <c r="C938" s="194"/>
      <c r="D938" s="194"/>
      <c r="E938" s="163"/>
      <c r="F938" s="128"/>
      <c r="G938" s="159"/>
      <c r="H938" s="128"/>
      <c r="I938" s="128"/>
      <c r="J938" s="128"/>
      <c r="K938" s="70"/>
      <c r="L938" s="70"/>
      <c r="M938" s="70"/>
      <c r="N938" s="201"/>
      <c r="O938" s="128"/>
      <c r="P938" s="70"/>
      <c r="Q938" s="70"/>
      <c r="R938" s="70"/>
    </row>
    <row r="939">
      <c r="A939" s="79"/>
      <c r="B939" s="164"/>
      <c r="C939" s="194"/>
      <c r="D939" s="194"/>
      <c r="E939" s="163"/>
      <c r="F939" s="128"/>
      <c r="G939" s="159"/>
      <c r="H939" s="128"/>
      <c r="I939" s="128"/>
      <c r="J939" s="128"/>
      <c r="K939" s="70"/>
      <c r="L939" s="70"/>
      <c r="M939" s="70"/>
      <c r="N939" s="201"/>
      <c r="O939" s="128"/>
      <c r="P939" s="70"/>
      <c r="Q939" s="70"/>
      <c r="R939" s="70"/>
    </row>
    <row r="940">
      <c r="A940" s="79"/>
      <c r="B940" s="164"/>
      <c r="C940" s="194"/>
      <c r="D940" s="194"/>
      <c r="E940" s="163"/>
      <c r="F940" s="128"/>
      <c r="G940" s="159"/>
      <c r="H940" s="128"/>
      <c r="I940" s="128"/>
      <c r="J940" s="128"/>
      <c r="K940" s="70"/>
      <c r="L940" s="70"/>
      <c r="M940" s="70"/>
      <c r="N940" s="201"/>
      <c r="O940" s="128"/>
      <c r="P940" s="70"/>
      <c r="Q940" s="70"/>
      <c r="R940" s="70"/>
    </row>
    <row r="941">
      <c r="A941" s="79"/>
      <c r="B941" s="164"/>
      <c r="C941" s="194"/>
      <c r="D941" s="194"/>
      <c r="E941" s="163"/>
      <c r="F941" s="128"/>
      <c r="G941" s="159"/>
      <c r="H941" s="128"/>
      <c r="I941" s="128"/>
      <c r="J941" s="128"/>
      <c r="K941" s="70"/>
      <c r="L941" s="70"/>
      <c r="M941" s="70"/>
      <c r="N941" s="201"/>
      <c r="O941" s="128"/>
      <c r="P941" s="70"/>
      <c r="Q941" s="70"/>
      <c r="R941" s="70"/>
    </row>
    <row r="942">
      <c r="A942" s="79"/>
      <c r="B942" s="164"/>
      <c r="C942" s="194"/>
      <c r="D942" s="194"/>
      <c r="E942" s="163"/>
      <c r="F942" s="128"/>
      <c r="G942" s="159"/>
      <c r="H942" s="128"/>
      <c r="I942" s="128"/>
      <c r="J942" s="128"/>
      <c r="K942" s="70"/>
      <c r="L942" s="70"/>
      <c r="M942" s="70"/>
      <c r="N942" s="201"/>
      <c r="O942" s="128"/>
      <c r="P942" s="70"/>
      <c r="Q942" s="70"/>
      <c r="R942" s="70"/>
    </row>
    <row r="943">
      <c r="A943" s="79"/>
      <c r="B943" s="164"/>
      <c r="C943" s="194"/>
      <c r="D943" s="194"/>
      <c r="E943" s="163"/>
      <c r="F943" s="128"/>
      <c r="G943" s="159"/>
      <c r="H943" s="128"/>
      <c r="I943" s="128"/>
      <c r="J943" s="128"/>
      <c r="K943" s="70"/>
      <c r="L943" s="70"/>
      <c r="M943" s="70"/>
      <c r="N943" s="201"/>
      <c r="O943" s="128"/>
      <c r="P943" s="70"/>
      <c r="Q943" s="70"/>
      <c r="R943" s="70"/>
    </row>
    <row r="944">
      <c r="A944" s="79"/>
      <c r="B944" s="164"/>
      <c r="C944" s="194"/>
      <c r="D944" s="194"/>
      <c r="E944" s="163"/>
      <c r="F944" s="128"/>
      <c r="G944" s="159"/>
      <c r="H944" s="128"/>
      <c r="I944" s="128"/>
      <c r="J944" s="128"/>
      <c r="K944" s="70"/>
      <c r="L944" s="70"/>
      <c r="M944" s="70"/>
      <c r="N944" s="201"/>
      <c r="O944" s="128"/>
      <c r="P944" s="70"/>
      <c r="Q944" s="70"/>
      <c r="R944" s="70"/>
    </row>
    <row r="945">
      <c r="A945" s="79"/>
      <c r="B945" s="164"/>
      <c r="C945" s="194"/>
      <c r="D945" s="194"/>
      <c r="E945" s="163"/>
      <c r="F945" s="128"/>
      <c r="G945" s="159"/>
      <c r="H945" s="128"/>
      <c r="I945" s="128"/>
      <c r="J945" s="128"/>
      <c r="K945" s="70"/>
      <c r="L945" s="70"/>
      <c r="M945" s="70"/>
      <c r="N945" s="201"/>
      <c r="O945" s="128"/>
      <c r="P945" s="70"/>
      <c r="Q945" s="70"/>
      <c r="R945" s="70"/>
    </row>
    <row r="946">
      <c r="A946" s="79"/>
      <c r="B946" s="164"/>
      <c r="C946" s="194"/>
      <c r="D946" s="194"/>
      <c r="E946" s="163"/>
      <c r="F946" s="128"/>
      <c r="G946" s="159"/>
      <c r="H946" s="128"/>
      <c r="I946" s="128"/>
      <c r="J946" s="128"/>
      <c r="K946" s="70"/>
      <c r="L946" s="70"/>
      <c r="M946" s="70"/>
      <c r="N946" s="201"/>
      <c r="O946" s="128"/>
      <c r="P946" s="70"/>
      <c r="Q946" s="70"/>
      <c r="R946" s="70"/>
    </row>
    <row r="947">
      <c r="A947" s="79"/>
      <c r="B947" s="164"/>
      <c r="C947" s="194"/>
      <c r="D947" s="194"/>
      <c r="E947" s="163"/>
      <c r="F947" s="128"/>
      <c r="G947" s="159"/>
      <c r="H947" s="128"/>
      <c r="I947" s="128"/>
      <c r="J947" s="128"/>
      <c r="K947" s="70"/>
      <c r="L947" s="70"/>
      <c r="M947" s="70"/>
      <c r="N947" s="201"/>
      <c r="O947" s="128"/>
      <c r="P947" s="70"/>
      <c r="Q947" s="70"/>
      <c r="R947" s="70"/>
    </row>
    <row r="948">
      <c r="A948" s="79"/>
      <c r="B948" s="164"/>
      <c r="C948" s="194"/>
      <c r="D948" s="194"/>
      <c r="E948" s="163"/>
      <c r="F948" s="128"/>
      <c r="G948" s="159"/>
      <c r="H948" s="128"/>
      <c r="I948" s="128"/>
      <c r="J948" s="128"/>
      <c r="K948" s="70"/>
      <c r="L948" s="70"/>
      <c r="M948" s="70"/>
      <c r="N948" s="201"/>
      <c r="O948" s="128"/>
      <c r="P948" s="70"/>
      <c r="Q948" s="70"/>
      <c r="R948" s="70"/>
    </row>
    <row r="949">
      <c r="A949" s="79"/>
      <c r="B949" s="164"/>
      <c r="C949" s="194"/>
      <c r="D949" s="194"/>
      <c r="E949" s="163"/>
      <c r="F949" s="128"/>
      <c r="G949" s="159"/>
      <c r="H949" s="128"/>
      <c r="I949" s="128"/>
      <c r="J949" s="128"/>
      <c r="K949" s="70"/>
      <c r="L949" s="70"/>
      <c r="M949" s="70"/>
      <c r="N949" s="201"/>
      <c r="O949" s="128"/>
      <c r="P949" s="70"/>
      <c r="Q949" s="70"/>
      <c r="R949" s="70"/>
    </row>
    <row r="950">
      <c r="A950" s="79"/>
      <c r="B950" s="164"/>
      <c r="C950" s="194"/>
      <c r="D950" s="194"/>
      <c r="E950" s="163"/>
      <c r="F950" s="128"/>
      <c r="G950" s="159"/>
      <c r="H950" s="128"/>
      <c r="I950" s="128"/>
      <c r="J950" s="128"/>
      <c r="K950" s="70"/>
      <c r="L950" s="70"/>
      <c r="M950" s="70"/>
      <c r="N950" s="201"/>
      <c r="O950" s="128"/>
      <c r="P950" s="70"/>
      <c r="Q950" s="70"/>
      <c r="R950" s="70"/>
    </row>
    <row r="951">
      <c r="A951" s="79"/>
      <c r="B951" s="164"/>
      <c r="C951" s="194"/>
      <c r="D951" s="194"/>
      <c r="E951" s="163"/>
      <c r="F951" s="128"/>
      <c r="G951" s="159"/>
      <c r="H951" s="128"/>
      <c r="I951" s="128"/>
      <c r="J951" s="128"/>
      <c r="K951" s="70"/>
      <c r="L951" s="70"/>
      <c r="M951" s="70"/>
      <c r="N951" s="201"/>
      <c r="O951" s="128"/>
      <c r="P951" s="70"/>
      <c r="Q951" s="70"/>
      <c r="R951" s="70"/>
    </row>
    <row r="952">
      <c r="A952" s="79"/>
      <c r="B952" s="164"/>
      <c r="C952" s="194"/>
      <c r="D952" s="194"/>
      <c r="E952" s="163"/>
      <c r="F952" s="128"/>
      <c r="G952" s="159"/>
      <c r="H952" s="128"/>
      <c r="I952" s="128"/>
      <c r="J952" s="128"/>
      <c r="K952" s="70"/>
      <c r="L952" s="70"/>
      <c r="M952" s="70"/>
      <c r="N952" s="201"/>
      <c r="O952" s="128"/>
      <c r="P952" s="70"/>
      <c r="Q952" s="70"/>
      <c r="R952" s="70"/>
    </row>
    <row r="953">
      <c r="A953" s="79"/>
      <c r="B953" s="164"/>
      <c r="C953" s="194"/>
      <c r="D953" s="194"/>
      <c r="E953" s="163"/>
      <c r="F953" s="128"/>
      <c r="G953" s="159"/>
      <c r="H953" s="128"/>
      <c r="I953" s="128"/>
      <c r="J953" s="128"/>
      <c r="K953" s="70"/>
      <c r="L953" s="70"/>
      <c r="M953" s="70"/>
      <c r="N953" s="201"/>
      <c r="O953" s="128"/>
      <c r="P953" s="70"/>
      <c r="Q953" s="70"/>
      <c r="R953" s="70"/>
    </row>
    <row r="954">
      <c r="A954" s="79"/>
      <c r="B954" s="164"/>
      <c r="C954" s="194"/>
      <c r="D954" s="194"/>
      <c r="E954" s="163"/>
      <c r="F954" s="128"/>
      <c r="G954" s="159"/>
      <c r="H954" s="128"/>
      <c r="I954" s="128"/>
      <c r="J954" s="128"/>
      <c r="K954" s="70"/>
      <c r="L954" s="70"/>
      <c r="M954" s="70"/>
      <c r="N954" s="201"/>
      <c r="O954" s="128"/>
      <c r="P954" s="70"/>
      <c r="Q954" s="70"/>
      <c r="R954" s="70"/>
    </row>
    <row r="955">
      <c r="A955" s="79"/>
      <c r="B955" s="164"/>
      <c r="C955" s="194"/>
      <c r="D955" s="194"/>
      <c r="E955" s="163"/>
      <c r="F955" s="128"/>
      <c r="G955" s="159"/>
      <c r="H955" s="128"/>
      <c r="I955" s="128"/>
      <c r="J955" s="128"/>
      <c r="K955" s="70"/>
      <c r="L955" s="70"/>
      <c r="M955" s="70"/>
      <c r="N955" s="201"/>
      <c r="O955" s="128"/>
      <c r="P955" s="70"/>
      <c r="Q955" s="70"/>
      <c r="R955" s="70"/>
    </row>
    <row r="956">
      <c r="A956" s="79"/>
      <c r="B956" s="164"/>
      <c r="C956" s="194"/>
      <c r="D956" s="194"/>
      <c r="E956" s="163"/>
      <c r="F956" s="128"/>
      <c r="G956" s="159"/>
      <c r="H956" s="128"/>
      <c r="I956" s="128"/>
      <c r="J956" s="128"/>
      <c r="K956" s="70"/>
      <c r="L956" s="70"/>
      <c r="M956" s="70"/>
      <c r="N956" s="201"/>
      <c r="O956" s="128"/>
      <c r="P956" s="70"/>
      <c r="Q956" s="70"/>
      <c r="R956" s="70"/>
    </row>
    <row r="957">
      <c r="A957" s="79"/>
      <c r="B957" s="164"/>
      <c r="C957" s="194"/>
      <c r="D957" s="194"/>
      <c r="E957" s="163"/>
      <c r="F957" s="128"/>
      <c r="G957" s="159"/>
      <c r="H957" s="128"/>
      <c r="I957" s="128"/>
      <c r="J957" s="128"/>
      <c r="K957" s="70"/>
      <c r="L957" s="70"/>
      <c r="M957" s="70"/>
      <c r="N957" s="201"/>
      <c r="O957" s="128"/>
      <c r="P957" s="70"/>
      <c r="Q957" s="70"/>
      <c r="R957" s="70"/>
    </row>
    <row r="958">
      <c r="A958" s="79"/>
      <c r="B958" s="164"/>
      <c r="C958" s="194"/>
      <c r="D958" s="194"/>
      <c r="E958" s="163"/>
      <c r="F958" s="128"/>
      <c r="G958" s="159"/>
      <c r="H958" s="128"/>
      <c r="I958" s="128"/>
      <c r="J958" s="128"/>
      <c r="K958" s="70"/>
      <c r="L958" s="70"/>
      <c r="M958" s="70"/>
      <c r="N958" s="201"/>
      <c r="O958" s="128"/>
      <c r="P958" s="70"/>
      <c r="Q958" s="70"/>
      <c r="R958" s="70"/>
    </row>
    <row r="959">
      <c r="A959" s="79"/>
      <c r="B959" s="164"/>
      <c r="C959" s="194"/>
      <c r="D959" s="194"/>
      <c r="E959" s="163"/>
      <c r="F959" s="128"/>
      <c r="G959" s="159"/>
      <c r="H959" s="128"/>
      <c r="I959" s="128"/>
      <c r="J959" s="128"/>
      <c r="K959" s="70"/>
      <c r="L959" s="70"/>
      <c r="M959" s="70"/>
      <c r="N959" s="201"/>
      <c r="O959" s="128"/>
      <c r="P959" s="70"/>
      <c r="Q959" s="70"/>
      <c r="R959" s="70"/>
    </row>
    <row r="960">
      <c r="A960" s="79"/>
      <c r="B960" s="164"/>
      <c r="C960" s="194"/>
      <c r="D960" s="194"/>
      <c r="E960" s="163"/>
      <c r="F960" s="128"/>
      <c r="G960" s="159"/>
      <c r="H960" s="128"/>
      <c r="I960" s="128"/>
      <c r="J960" s="128"/>
      <c r="K960" s="70"/>
      <c r="L960" s="70"/>
      <c r="M960" s="70"/>
      <c r="N960" s="201"/>
      <c r="O960" s="128"/>
      <c r="P960" s="70"/>
      <c r="Q960" s="70"/>
      <c r="R960" s="70"/>
    </row>
    <row r="961">
      <c r="A961" s="79"/>
      <c r="B961" s="164"/>
      <c r="C961" s="194"/>
      <c r="D961" s="194"/>
      <c r="E961" s="163"/>
      <c r="F961" s="128"/>
      <c r="G961" s="159"/>
      <c r="H961" s="128"/>
      <c r="I961" s="128"/>
      <c r="J961" s="128"/>
      <c r="K961" s="70"/>
      <c r="L961" s="70"/>
      <c r="M961" s="70"/>
      <c r="N961" s="201"/>
      <c r="O961" s="128"/>
      <c r="P961" s="70"/>
      <c r="Q961" s="70"/>
      <c r="R961" s="70"/>
    </row>
    <row r="962">
      <c r="A962" s="79"/>
      <c r="B962" s="164"/>
      <c r="C962" s="194"/>
      <c r="D962" s="194"/>
      <c r="E962" s="163"/>
      <c r="F962" s="128"/>
      <c r="G962" s="159"/>
      <c r="H962" s="128"/>
      <c r="I962" s="128"/>
      <c r="J962" s="128"/>
      <c r="K962" s="70"/>
      <c r="L962" s="70"/>
      <c r="M962" s="70"/>
      <c r="N962" s="201"/>
      <c r="O962" s="128"/>
      <c r="P962" s="70"/>
      <c r="Q962" s="70"/>
      <c r="R962" s="70"/>
    </row>
    <row r="963">
      <c r="A963" s="79"/>
      <c r="B963" s="164"/>
      <c r="C963" s="194"/>
      <c r="D963" s="194"/>
      <c r="E963" s="163"/>
      <c r="F963" s="128"/>
      <c r="G963" s="159"/>
      <c r="H963" s="128"/>
      <c r="I963" s="128"/>
      <c r="J963" s="128"/>
      <c r="K963" s="70"/>
      <c r="L963" s="70"/>
      <c r="M963" s="70"/>
      <c r="N963" s="201"/>
      <c r="O963" s="128"/>
      <c r="P963" s="70"/>
      <c r="Q963" s="70"/>
      <c r="R963" s="70"/>
    </row>
    <row r="964">
      <c r="A964" s="79"/>
      <c r="B964" s="164"/>
      <c r="C964" s="194"/>
      <c r="D964" s="194"/>
      <c r="E964" s="163"/>
      <c r="F964" s="128"/>
      <c r="G964" s="159"/>
      <c r="H964" s="128"/>
      <c r="I964" s="128"/>
      <c r="J964" s="128"/>
      <c r="K964" s="70"/>
      <c r="L964" s="70"/>
      <c r="M964" s="70"/>
      <c r="N964" s="201"/>
      <c r="O964" s="128"/>
      <c r="P964" s="70"/>
      <c r="Q964" s="70"/>
      <c r="R964" s="70"/>
    </row>
    <row r="965">
      <c r="A965" s="79"/>
      <c r="B965" s="164"/>
      <c r="C965" s="194"/>
      <c r="D965" s="194"/>
      <c r="E965" s="163"/>
      <c r="F965" s="128"/>
      <c r="G965" s="159"/>
      <c r="H965" s="128"/>
      <c r="I965" s="128"/>
      <c r="J965" s="128"/>
      <c r="K965" s="70"/>
      <c r="L965" s="70"/>
      <c r="M965" s="70"/>
      <c r="N965" s="201"/>
      <c r="O965" s="128"/>
      <c r="P965" s="70"/>
      <c r="Q965" s="70"/>
      <c r="R965" s="70"/>
    </row>
    <row r="966">
      <c r="A966" s="79"/>
      <c r="B966" s="164"/>
      <c r="C966" s="194"/>
      <c r="D966" s="194"/>
      <c r="E966" s="163"/>
      <c r="F966" s="128"/>
      <c r="G966" s="159"/>
      <c r="H966" s="128"/>
      <c r="I966" s="128"/>
      <c r="J966" s="128"/>
      <c r="K966" s="70"/>
      <c r="L966" s="70"/>
      <c r="M966" s="70"/>
      <c r="N966" s="201"/>
      <c r="O966" s="128"/>
      <c r="P966" s="70"/>
      <c r="Q966" s="70"/>
      <c r="R966" s="70"/>
    </row>
    <row r="967">
      <c r="A967" s="79"/>
      <c r="B967" s="164"/>
      <c r="C967" s="194"/>
      <c r="D967" s="194"/>
      <c r="E967" s="163"/>
      <c r="F967" s="128"/>
      <c r="G967" s="159"/>
      <c r="H967" s="128"/>
      <c r="I967" s="128"/>
      <c r="J967" s="128"/>
      <c r="K967" s="70"/>
      <c r="L967" s="70"/>
      <c r="M967" s="70"/>
      <c r="N967" s="201"/>
      <c r="O967" s="128"/>
      <c r="P967" s="70"/>
      <c r="Q967" s="70"/>
      <c r="R967" s="70"/>
    </row>
    <row r="968">
      <c r="A968" s="79"/>
      <c r="B968" s="164"/>
      <c r="C968" s="194"/>
      <c r="D968" s="194"/>
      <c r="E968" s="163"/>
      <c r="F968" s="128"/>
      <c r="G968" s="159"/>
      <c r="H968" s="128"/>
      <c r="I968" s="128"/>
      <c r="J968" s="128"/>
      <c r="K968" s="70"/>
      <c r="L968" s="70"/>
      <c r="M968" s="70"/>
      <c r="N968" s="201"/>
      <c r="O968" s="128"/>
      <c r="P968" s="70"/>
      <c r="Q968" s="70"/>
      <c r="R968" s="70"/>
    </row>
    <row r="969">
      <c r="A969" s="79"/>
      <c r="B969" s="164"/>
      <c r="C969" s="194"/>
      <c r="D969" s="194"/>
      <c r="E969" s="163"/>
      <c r="F969" s="128"/>
      <c r="G969" s="159"/>
      <c r="H969" s="128"/>
      <c r="I969" s="128"/>
      <c r="J969" s="128"/>
      <c r="K969" s="70"/>
      <c r="L969" s="70"/>
      <c r="M969" s="70"/>
      <c r="N969" s="201"/>
      <c r="O969" s="128"/>
      <c r="P969" s="70"/>
      <c r="Q969" s="70"/>
      <c r="R969" s="70"/>
    </row>
    <row r="970">
      <c r="A970" s="79"/>
      <c r="B970" s="164"/>
      <c r="C970" s="194"/>
      <c r="D970" s="194"/>
      <c r="E970" s="163"/>
      <c r="F970" s="128"/>
      <c r="G970" s="159"/>
      <c r="H970" s="128"/>
      <c r="I970" s="128"/>
      <c r="J970" s="128"/>
      <c r="K970" s="70"/>
      <c r="L970" s="70"/>
      <c r="M970" s="70"/>
      <c r="N970" s="201"/>
      <c r="O970" s="128"/>
      <c r="P970" s="70"/>
      <c r="Q970" s="70"/>
      <c r="R970" s="70"/>
    </row>
    <row r="971">
      <c r="A971" s="79"/>
      <c r="B971" s="164"/>
      <c r="C971" s="194"/>
      <c r="D971" s="194"/>
      <c r="E971" s="163"/>
      <c r="F971" s="128"/>
      <c r="G971" s="159"/>
      <c r="H971" s="128"/>
      <c r="I971" s="128"/>
      <c r="J971" s="128"/>
      <c r="K971" s="70"/>
      <c r="L971" s="70"/>
      <c r="M971" s="70"/>
      <c r="N971" s="201"/>
      <c r="O971" s="128"/>
      <c r="P971" s="70"/>
      <c r="Q971" s="70"/>
      <c r="R971" s="70"/>
    </row>
    <row r="972">
      <c r="A972" s="79"/>
      <c r="B972" s="164"/>
      <c r="C972" s="194"/>
      <c r="D972" s="194"/>
      <c r="E972" s="163"/>
      <c r="F972" s="128"/>
      <c r="G972" s="159"/>
      <c r="H972" s="128"/>
      <c r="I972" s="128"/>
      <c r="J972" s="128"/>
      <c r="K972" s="70"/>
      <c r="L972" s="70"/>
      <c r="M972" s="70"/>
      <c r="N972" s="201"/>
      <c r="O972" s="128"/>
      <c r="P972" s="70"/>
      <c r="Q972" s="70"/>
      <c r="R972" s="70"/>
    </row>
    <row r="973">
      <c r="A973" s="79"/>
      <c r="B973" s="164"/>
      <c r="C973" s="194"/>
      <c r="D973" s="194"/>
      <c r="E973" s="163"/>
      <c r="F973" s="128"/>
      <c r="G973" s="159"/>
      <c r="H973" s="128"/>
      <c r="I973" s="128"/>
      <c r="J973" s="128"/>
      <c r="K973" s="70"/>
      <c r="L973" s="70"/>
      <c r="M973" s="70"/>
      <c r="N973" s="201"/>
      <c r="O973" s="128"/>
      <c r="P973" s="70"/>
      <c r="Q973" s="70"/>
      <c r="R973" s="70"/>
    </row>
    <row r="974">
      <c r="A974" s="79"/>
      <c r="B974" s="164"/>
      <c r="C974" s="194"/>
      <c r="D974" s="194"/>
      <c r="E974" s="163"/>
      <c r="F974" s="128"/>
      <c r="G974" s="159"/>
      <c r="H974" s="128"/>
      <c r="I974" s="128"/>
      <c r="J974" s="128"/>
      <c r="K974" s="70"/>
      <c r="L974" s="70"/>
      <c r="M974" s="70"/>
      <c r="N974" s="201"/>
      <c r="O974" s="128"/>
      <c r="P974" s="70"/>
      <c r="Q974" s="70"/>
      <c r="R974" s="70"/>
    </row>
    <row r="975">
      <c r="A975" s="79"/>
      <c r="B975" s="164"/>
      <c r="C975" s="194"/>
      <c r="D975" s="194"/>
      <c r="E975" s="163"/>
      <c r="F975" s="128"/>
      <c r="G975" s="159"/>
      <c r="H975" s="128"/>
      <c r="I975" s="128"/>
      <c r="J975" s="128"/>
      <c r="K975" s="70"/>
      <c r="L975" s="70"/>
      <c r="M975" s="70"/>
      <c r="N975" s="201"/>
      <c r="O975" s="128"/>
      <c r="P975" s="70"/>
      <c r="Q975" s="70"/>
      <c r="R975" s="70"/>
    </row>
    <row r="976">
      <c r="A976" s="79"/>
      <c r="B976" s="164"/>
      <c r="C976" s="194"/>
      <c r="D976" s="194"/>
      <c r="E976" s="163"/>
      <c r="F976" s="128"/>
      <c r="G976" s="159"/>
      <c r="H976" s="128"/>
      <c r="I976" s="128"/>
      <c r="J976" s="128"/>
      <c r="K976" s="70"/>
      <c r="L976" s="70"/>
      <c r="M976" s="70"/>
      <c r="N976" s="201"/>
      <c r="O976" s="128"/>
      <c r="P976" s="70"/>
      <c r="Q976" s="70"/>
      <c r="R976" s="70"/>
    </row>
    <row r="977">
      <c r="A977" s="79"/>
      <c r="B977" s="164"/>
      <c r="C977" s="194"/>
      <c r="D977" s="194"/>
      <c r="E977" s="163"/>
      <c r="F977" s="128"/>
      <c r="G977" s="159"/>
      <c r="H977" s="128"/>
      <c r="I977" s="128"/>
      <c r="J977" s="128"/>
      <c r="K977" s="70"/>
      <c r="L977" s="70"/>
      <c r="M977" s="70"/>
      <c r="N977" s="201"/>
      <c r="O977" s="128"/>
      <c r="P977" s="70"/>
      <c r="Q977" s="70"/>
      <c r="R977" s="70"/>
    </row>
    <row r="978">
      <c r="A978" s="79"/>
      <c r="B978" s="164"/>
      <c r="C978" s="194"/>
      <c r="D978" s="194"/>
      <c r="E978" s="163"/>
      <c r="F978" s="128"/>
      <c r="G978" s="159"/>
      <c r="H978" s="128"/>
      <c r="I978" s="128"/>
      <c r="J978" s="128"/>
      <c r="K978" s="70"/>
      <c r="L978" s="70"/>
      <c r="M978" s="70"/>
      <c r="N978" s="201"/>
      <c r="O978" s="128"/>
      <c r="P978" s="70"/>
      <c r="Q978" s="70"/>
      <c r="R978" s="70"/>
    </row>
    <row r="979">
      <c r="A979" s="79"/>
      <c r="B979" s="164"/>
      <c r="C979" s="194"/>
      <c r="D979" s="194"/>
      <c r="E979" s="163"/>
      <c r="F979" s="128"/>
      <c r="G979" s="159"/>
      <c r="H979" s="128"/>
      <c r="I979" s="128"/>
      <c r="J979" s="128"/>
      <c r="K979" s="70"/>
      <c r="L979" s="70"/>
      <c r="M979" s="70"/>
      <c r="N979" s="201"/>
      <c r="O979" s="128"/>
      <c r="P979" s="70"/>
      <c r="Q979" s="70"/>
      <c r="R979" s="70"/>
    </row>
    <row r="980">
      <c r="A980" s="79"/>
      <c r="B980" s="164"/>
      <c r="C980" s="194"/>
      <c r="D980" s="194"/>
      <c r="E980" s="163"/>
      <c r="F980" s="128"/>
      <c r="G980" s="159"/>
      <c r="H980" s="128"/>
      <c r="I980" s="128"/>
      <c r="J980" s="128"/>
      <c r="K980" s="70"/>
      <c r="L980" s="70"/>
      <c r="M980" s="70"/>
      <c r="N980" s="201"/>
      <c r="O980" s="128"/>
      <c r="P980" s="70"/>
      <c r="Q980" s="70"/>
      <c r="R980" s="70"/>
    </row>
    <row r="981">
      <c r="A981" s="79"/>
      <c r="B981" s="164"/>
      <c r="C981" s="194"/>
      <c r="D981" s="194"/>
      <c r="E981" s="163"/>
      <c r="F981" s="128"/>
      <c r="G981" s="159"/>
      <c r="H981" s="128"/>
      <c r="I981" s="128"/>
      <c r="J981" s="128"/>
      <c r="K981" s="70"/>
      <c r="L981" s="70"/>
      <c r="M981" s="70"/>
      <c r="N981" s="201"/>
      <c r="O981" s="128"/>
      <c r="P981" s="70"/>
      <c r="Q981" s="70"/>
      <c r="R981" s="70"/>
    </row>
    <row r="982">
      <c r="A982" s="79"/>
      <c r="B982" s="164"/>
      <c r="C982" s="194"/>
      <c r="D982" s="194"/>
      <c r="E982" s="163"/>
      <c r="F982" s="128"/>
      <c r="G982" s="159"/>
      <c r="H982" s="128"/>
      <c r="I982" s="128"/>
      <c r="J982" s="128"/>
      <c r="K982" s="70"/>
      <c r="L982" s="70"/>
      <c r="M982" s="70"/>
      <c r="N982" s="201"/>
      <c r="O982" s="128"/>
      <c r="P982" s="70"/>
      <c r="Q982" s="70"/>
      <c r="R982" s="70"/>
    </row>
    <row r="983">
      <c r="A983" s="79"/>
      <c r="B983" s="164"/>
      <c r="C983" s="194"/>
      <c r="D983" s="194"/>
      <c r="E983" s="163"/>
      <c r="F983" s="128"/>
      <c r="G983" s="159"/>
      <c r="H983" s="128"/>
      <c r="I983" s="128"/>
      <c r="J983" s="128"/>
      <c r="K983" s="70"/>
      <c r="L983" s="70"/>
      <c r="M983" s="70"/>
      <c r="N983" s="201"/>
      <c r="O983" s="128"/>
      <c r="P983" s="70"/>
      <c r="Q983" s="70"/>
      <c r="R983" s="70"/>
    </row>
    <row r="984">
      <c r="A984" s="79"/>
      <c r="B984" s="164"/>
      <c r="C984" s="194"/>
      <c r="D984" s="194"/>
      <c r="E984" s="163"/>
      <c r="F984" s="128"/>
      <c r="G984" s="159"/>
      <c r="H984" s="128"/>
      <c r="I984" s="128"/>
      <c r="J984" s="128"/>
      <c r="K984" s="70"/>
      <c r="L984" s="70"/>
      <c r="M984" s="70"/>
      <c r="N984" s="201"/>
      <c r="O984" s="128"/>
      <c r="P984" s="70"/>
      <c r="Q984" s="70"/>
      <c r="R984" s="70"/>
    </row>
    <row r="985">
      <c r="A985" s="79"/>
      <c r="B985" s="164"/>
      <c r="C985" s="194"/>
      <c r="D985" s="194"/>
      <c r="E985" s="163"/>
      <c r="F985" s="128"/>
      <c r="G985" s="159"/>
      <c r="H985" s="128"/>
      <c r="I985" s="128"/>
      <c r="J985" s="128"/>
      <c r="K985" s="70"/>
      <c r="L985" s="70"/>
      <c r="M985" s="70"/>
      <c r="N985" s="201"/>
      <c r="O985" s="128"/>
      <c r="P985" s="70"/>
      <c r="Q985" s="70"/>
      <c r="R985" s="70"/>
    </row>
    <row r="986">
      <c r="A986" s="79"/>
      <c r="B986" s="164"/>
      <c r="C986" s="194"/>
      <c r="D986" s="194"/>
      <c r="E986" s="163"/>
      <c r="F986" s="128"/>
      <c r="G986" s="159"/>
      <c r="H986" s="128"/>
      <c r="I986" s="128"/>
      <c r="J986" s="128"/>
      <c r="K986" s="70"/>
      <c r="L986" s="70"/>
      <c r="M986" s="70"/>
      <c r="N986" s="201"/>
      <c r="O986" s="128"/>
      <c r="P986" s="70"/>
      <c r="Q986" s="70"/>
      <c r="R986" s="70"/>
    </row>
    <row r="987">
      <c r="A987" s="79"/>
      <c r="B987" s="164"/>
      <c r="C987" s="194"/>
      <c r="D987" s="194"/>
      <c r="E987" s="163"/>
      <c r="F987" s="128"/>
      <c r="G987" s="159"/>
      <c r="H987" s="128"/>
      <c r="I987" s="128"/>
      <c r="J987" s="128"/>
      <c r="K987" s="70"/>
      <c r="L987" s="70"/>
      <c r="M987" s="70"/>
      <c r="N987" s="201"/>
      <c r="O987" s="128"/>
      <c r="P987" s="70"/>
      <c r="Q987" s="70"/>
      <c r="R987" s="70"/>
    </row>
    <row r="988">
      <c r="A988" s="79"/>
      <c r="B988" s="164"/>
      <c r="C988" s="194"/>
      <c r="D988" s="194"/>
      <c r="E988" s="163"/>
      <c r="F988" s="128"/>
      <c r="G988" s="159"/>
      <c r="H988" s="128"/>
      <c r="I988" s="128"/>
      <c r="J988" s="128"/>
      <c r="K988" s="70"/>
      <c r="L988" s="70"/>
      <c r="M988" s="70"/>
      <c r="N988" s="201"/>
      <c r="O988" s="128"/>
      <c r="P988" s="70"/>
      <c r="Q988" s="70"/>
      <c r="R988" s="70"/>
    </row>
    <row r="989">
      <c r="A989" s="79"/>
      <c r="B989" s="164"/>
      <c r="C989" s="194"/>
      <c r="D989" s="194"/>
      <c r="E989" s="163"/>
      <c r="F989" s="128"/>
      <c r="G989" s="159"/>
      <c r="H989" s="128"/>
      <c r="I989" s="128"/>
      <c r="J989" s="128"/>
      <c r="K989" s="70"/>
      <c r="L989" s="70"/>
      <c r="M989" s="70"/>
      <c r="N989" s="201"/>
      <c r="O989" s="128"/>
      <c r="P989" s="70"/>
      <c r="Q989" s="70"/>
      <c r="R989" s="70"/>
    </row>
    <row r="990">
      <c r="A990" s="79"/>
      <c r="B990" s="164"/>
      <c r="C990" s="194"/>
      <c r="D990" s="194"/>
      <c r="E990" s="163"/>
      <c r="F990" s="128"/>
      <c r="G990" s="159"/>
      <c r="H990" s="128"/>
      <c r="I990" s="128"/>
      <c r="J990" s="128"/>
      <c r="K990" s="70"/>
      <c r="L990" s="70"/>
      <c r="M990" s="70"/>
      <c r="N990" s="201"/>
      <c r="O990" s="128"/>
      <c r="P990" s="70"/>
      <c r="Q990" s="70"/>
      <c r="R990" s="70"/>
    </row>
    <row r="991">
      <c r="A991" s="79"/>
      <c r="B991" s="164"/>
      <c r="C991" s="194"/>
      <c r="D991" s="194"/>
      <c r="E991" s="163"/>
      <c r="F991" s="128"/>
      <c r="G991" s="159"/>
      <c r="H991" s="128"/>
      <c r="I991" s="128"/>
      <c r="J991" s="128"/>
      <c r="K991" s="70"/>
      <c r="L991" s="70"/>
      <c r="M991" s="70"/>
      <c r="N991" s="201"/>
      <c r="O991" s="128"/>
      <c r="P991" s="70"/>
      <c r="Q991" s="70"/>
      <c r="R991" s="70"/>
    </row>
    <row r="992">
      <c r="A992" s="79"/>
      <c r="B992" s="164"/>
      <c r="C992" s="194"/>
      <c r="D992" s="194"/>
      <c r="E992" s="163"/>
      <c r="F992" s="128"/>
      <c r="G992" s="159"/>
      <c r="H992" s="128"/>
      <c r="I992" s="128"/>
      <c r="J992" s="128"/>
      <c r="K992" s="70"/>
      <c r="L992" s="70"/>
      <c r="M992" s="70"/>
      <c r="N992" s="201"/>
      <c r="O992" s="128"/>
      <c r="P992" s="70"/>
      <c r="Q992" s="70"/>
      <c r="R992" s="70"/>
    </row>
    <row r="993">
      <c r="A993" s="79"/>
      <c r="B993" s="164"/>
      <c r="C993" s="194"/>
      <c r="D993" s="194"/>
      <c r="E993" s="163"/>
      <c r="F993" s="128"/>
      <c r="G993" s="159"/>
      <c r="H993" s="128"/>
      <c r="I993" s="128"/>
      <c r="J993" s="128"/>
      <c r="K993" s="70"/>
      <c r="L993" s="70"/>
      <c r="M993" s="70"/>
      <c r="N993" s="201"/>
      <c r="O993" s="128"/>
      <c r="P993" s="70"/>
      <c r="Q993" s="70"/>
      <c r="R993" s="70"/>
    </row>
    <row r="994">
      <c r="A994" s="79"/>
      <c r="B994" s="164"/>
      <c r="C994" s="194"/>
      <c r="D994" s="194"/>
      <c r="E994" s="163"/>
      <c r="F994" s="128"/>
      <c r="G994" s="159"/>
      <c r="H994" s="128"/>
      <c r="I994" s="128"/>
      <c r="J994" s="128"/>
      <c r="K994" s="70"/>
      <c r="L994" s="70"/>
      <c r="M994" s="70"/>
      <c r="N994" s="201"/>
      <c r="O994" s="128"/>
      <c r="P994" s="70"/>
      <c r="Q994" s="70"/>
      <c r="R994" s="70"/>
    </row>
    <row r="995">
      <c r="A995" s="79"/>
      <c r="B995" s="164"/>
      <c r="C995" s="194"/>
      <c r="D995" s="194"/>
      <c r="E995" s="163"/>
      <c r="F995" s="128"/>
      <c r="G995" s="159"/>
      <c r="H995" s="128"/>
      <c r="I995" s="128"/>
      <c r="J995" s="128"/>
      <c r="K995" s="70"/>
      <c r="L995" s="70"/>
      <c r="M995" s="70"/>
      <c r="N995" s="201"/>
      <c r="O995" s="128"/>
      <c r="P995" s="70"/>
      <c r="Q995" s="70"/>
      <c r="R995" s="70"/>
    </row>
    <row r="996">
      <c r="A996" s="79"/>
      <c r="B996" s="164"/>
      <c r="C996" s="194"/>
      <c r="D996" s="194"/>
      <c r="E996" s="163"/>
      <c r="F996" s="128"/>
      <c r="G996" s="159"/>
      <c r="H996" s="128"/>
      <c r="I996" s="128"/>
      <c r="J996" s="128"/>
      <c r="K996" s="70"/>
      <c r="L996" s="70"/>
      <c r="M996" s="70"/>
      <c r="N996" s="201"/>
      <c r="O996" s="128"/>
      <c r="P996" s="70"/>
      <c r="Q996" s="70"/>
      <c r="R996" s="70"/>
    </row>
    <row r="997">
      <c r="A997" s="79"/>
      <c r="B997" s="164"/>
      <c r="C997" s="194"/>
      <c r="D997" s="194"/>
      <c r="E997" s="163"/>
      <c r="F997" s="128"/>
      <c r="G997" s="159"/>
      <c r="H997" s="128"/>
      <c r="I997" s="128"/>
      <c r="J997" s="128"/>
      <c r="K997" s="70"/>
      <c r="L997" s="70"/>
      <c r="M997" s="70"/>
      <c r="N997" s="201"/>
      <c r="O997" s="128"/>
      <c r="P997" s="70"/>
      <c r="Q997" s="70"/>
      <c r="R997" s="70"/>
    </row>
    <row r="998">
      <c r="A998" s="79"/>
      <c r="B998" s="164"/>
      <c r="C998" s="194"/>
      <c r="D998" s="194"/>
      <c r="E998" s="163"/>
      <c r="F998" s="128"/>
      <c r="G998" s="159"/>
      <c r="H998" s="128"/>
      <c r="I998" s="128"/>
      <c r="J998" s="128"/>
      <c r="K998" s="70"/>
      <c r="L998" s="70"/>
      <c r="M998" s="70"/>
      <c r="N998" s="201"/>
      <c r="O998" s="128"/>
      <c r="P998" s="70"/>
      <c r="Q998" s="70"/>
      <c r="R998" s="70"/>
    </row>
    <row r="999">
      <c r="A999" s="79"/>
      <c r="B999" s="164"/>
      <c r="C999" s="194"/>
      <c r="D999" s="194"/>
      <c r="E999" s="163"/>
      <c r="F999" s="128"/>
      <c r="G999" s="159"/>
      <c r="H999" s="128"/>
      <c r="I999" s="128"/>
      <c r="J999" s="128"/>
      <c r="K999" s="70"/>
      <c r="L999" s="70"/>
      <c r="M999" s="70"/>
      <c r="N999" s="201"/>
      <c r="O999" s="128"/>
      <c r="P999" s="70"/>
      <c r="Q999" s="70"/>
      <c r="R999" s="70"/>
    </row>
    <row r="1000">
      <c r="A1000" s="79"/>
      <c r="B1000" s="164"/>
      <c r="C1000" s="202"/>
      <c r="D1000" s="202"/>
      <c r="E1000" s="163"/>
      <c r="F1000" s="128"/>
      <c r="G1000" s="159"/>
      <c r="H1000" s="128"/>
      <c r="I1000" s="128"/>
      <c r="J1000" s="128"/>
      <c r="K1000" s="70"/>
      <c r="L1000" s="70"/>
      <c r="M1000" s="70"/>
      <c r="N1000" s="201"/>
      <c r="O1000" s="128"/>
      <c r="P1000" s="70"/>
      <c r="Q1000" s="70"/>
      <c r="R1000" s="70"/>
    </row>
    <row r="1001">
      <c r="A1001" s="79"/>
      <c r="B1001" s="79"/>
      <c r="C1001" s="202"/>
      <c r="D1001" s="202"/>
      <c r="E1001" s="163"/>
      <c r="F1001" s="128"/>
      <c r="G1001" s="203"/>
      <c r="H1001" s="128"/>
      <c r="I1001" s="128"/>
      <c r="J1001" s="128"/>
      <c r="K1001" s="70"/>
      <c r="L1001" s="70"/>
      <c r="M1001" s="70"/>
      <c r="N1001" s="70"/>
      <c r="O1001" s="128"/>
      <c r="P1001" s="70"/>
      <c r="Q1001" s="70"/>
      <c r="R1001" s="70"/>
    </row>
    <row r="1002">
      <c r="A1002" s="79"/>
      <c r="B1002" s="79"/>
      <c r="C1002" s="202"/>
      <c r="D1002" s="202"/>
      <c r="E1002" s="163"/>
      <c r="F1002" s="128"/>
      <c r="G1002" s="203"/>
      <c r="H1002" s="128"/>
      <c r="I1002" s="128"/>
      <c r="J1002" s="128"/>
      <c r="K1002" s="70"/>
      <c r="L1002" s="70"/>
      <c r="M1002" s="70"/>
      <c r="N1002" s="70"/>
      <c r="O1002" s="128"/>
      <c r="P1002" s="70"/>
      <c r="Q1002" s="70"/>
      <c r="R1002" s="70"/>
    </row>
    <row r="1003">
      <c r="A1003" s="79"/>
      <c r="B1003" s="79"/>
      <c r="C1003" s="202"/>
      <c r="D1003" s="202"/>
      <c r="E1003" s="163"/>
      <c r="F1003" s="128"/>
      <c r="G1003" s="203"/>
      <c r="H1003" s="128"/>
      <c r="I1003" s="128"/>
      <c r="J1003" s="128"/>
      <c r="K1003" s="70"/>
      <c r="L1003" s="70"/>
      <c r="M1003" s="70"/>
      <c r="N1003" s="70"/>
      <c r="O1003" s="128"/>
      <c r="P1003" s="70"/>
      <c r="Q1003" s="70"/>
      <c r="R1003" s="70"/>
    </row>
    <row r="1004">
      <c r="A1004" s="79"/>
      <c r="B1004" s="79"/>
      <c r="C1004" s="202"/>
      <c r="D1004" s="202"/>
      <c r="E1004" s="163"/>
      <c r="F1004" s="128"/>
      <c r="G1004" s="203"/>
      <c r="H1004" s="128"/>
      <c r="I1004" s="128"/>
      <c r="J1004" s="128"/>
      <c r="K1004" s="70"/>
      <c r="L1004" s="70"/>
      <c r="M1004" s="70"/>
      <c r="N1004" s="70"/>
      <c r="O1004" s="128"/>
      <c r="P1004" s="70"/>
      <c r="Q1004" s="70"/>
      <c r="R1004" s="70"/>
    </row>
    <row r="1005">
      <c r="A1005" s="79"/>
      <c r="B1005" s="79"/>
      <c r="C1005" s="202"/>
      <c r="D1005" s="202"/>
      <c r="E1005" s="163"/>
      <c r="F1005" s="128"/>
      <c r="G1005" s="203"/>
      <c r="H1005" s="128"/>
      <c r="I1005" s="128"/>
      <c r="J1005" s="128"/>
      <c r="K1005" s="70"/>
      <c r="L1005" s="70"/>
      <c r="M1005" s="70"/>
      <c r="N1005" s="70"/>
      <c r="O1005" s="128"/>
      <c r="P1005" s="70"/>
      <c r="Q1005" s="70"/>
      <c r="R1005" s="70"/>
    </row>
    <row r="1006">
      <c r="A1006" s="79"/>
      <c r="B1006" s="79"/>
      <c r="C1006" s="202"/>
      <c r="D1006" s="202"/>
      <c r="E1006" s="163"/>
      <c r="F1006" s="128"/>
      <c r="G1006" s="203"/>
      <c r="H1006" s="128"/>
      <c r="I1006" s="128"/>
      <c r="J1006" s="128"/>
      <c r="K1006" s="70"/>
      <c r="L1006" s="70"/>
      <c r="M1006" s="70"/>
      <c r="N1006" s="70"/>
      <c r="O1006" s="128"/>
      <c r="P1006" s="70"/>
      <c r="Q1006" s="70"/>
      <c r="R1006" s="70"/>
    </row>
    <row r="1007">
      <c r="A1007" s="79"/>
      <c r="B1007" s="79"/>
      <c r="C1007" s="202"/>
      <c r="D1007" s="202"/>
      <c r="E1007" s="163"/>
      <c r="F1007" s="128"/>
      <c r="G1007" s="203"/>
      <c r="H1007" s="128"/>
      <c r="I1007" s="128"/>
      <c r="J1007" s="128"/>
      <c r="K1007" s="70"/>
      <c r="L1007" s="70"/>
      <c r="M1007" s="70"/>
      <c r="N1007" s="70"/>
      <c r="O1007" s="128"/>
      <c r="P1007" s="70"/>
      <c r="Q1007" s="70"/>
      <c r="R1007" s="70"/>
    </row>
    <row r="1008">
      <c r="A1008" s="79"/>
      <c r="B1008" s="79"/>
      <c r="C1008" s="202"/>
      <c r="D1008" s="202"/>
      <c r="E1008" s="163"/>
      <c r="F1008" s="128"/>
      <c r="G1008" s="203"/>
      <c r="H1008" s="128"/>
      <c r="I1008" s="128"/>
      <c r="J1008" s="128"/>
      <c r="K1008" s="70"/>
      <c r="L1008" s="70"/>
      <c r="M1008" s="70"/>
      <c r="N1008" s="70"/>
      <c r="O1008" s="128"/>
      <c r="P1008" s="70"/>
      <c r="Q1008" s="70"/>
      <c r="R1008" s="70"/>
    </row>
    <row r="1009">
      <c r="A1009" s="79"/>
      <c r="B1009" s="79"/>
      <c r="C1009" s="202"/>
      <c r="D1009" s="202"/>
      <c r="E1009" s="163"/>
      <c r="F1009" s="128"/>
      <c r="G1009" s="203"/>
      <c r="H1009" s="128"/>
      <c r="I1009" s="128"/>
      <c r="J1009" s="128"/>
      <c r="K1009" s="70"/>
      <c r="L1009" s="70"/>
      <c r="M1009" s="70"/>
      <c r="N1009" s="70"/>
      <c r="O1009" s="128"/>
      <c r="P1009" s="70"/>
      <c r="Q1009" s="70"/>
      <c r="R1009" s="70"/>
    </row>
    <row r="1010">
      <c r="A1010" s="79"/>
      <c r="B1010" s="79"/>
      <c r="C1010" s="202"/>
      <c r="D1010" s="202"/>
      <c r="E1010" s="163"/>
      <c r="F1010" s="128"/>
      <c r="G1010" s="203"/>
      <c r="H1010" s="128"/>
      <c r="I1010" s="128"/>
      <c r="J1010" s="128"/>
      <c r="K1010" s="70"/>
      <c r="L1010" s="70"/>
      <c r="M1010" s="70"/>
      <c r="N1010" s="70"/>
      <c r="O1010" s="128"/>
      <c r="P1010" s="70"/>
      <c r="Q1010" s="70"/>
      <c r="R1010" s="70"/>
    </row>
    <row r="1011">
      <c r="A1011" s="79"/>
      <c r="B1011" s="79"/>
      <c r="C1011" s="202"/>
      <c r="D1011" s="202"/>
      <c r="E1011" s="163"/>
      <c r="F1011" s="128"/>
      <c r="G1011" s="203"/>
      <c r="H1011" s="128"/>
      <c r="I1011" s="128"/>
      <c r="J1011" s="128"/>
      <c r="K1011" s="70"/>
      <c r="L1011" s="70"/>
      <c r="M1011" s="70"/>
      <c r="N1011" s="70"/>
      <c r="O1011" s="128"/>
      <c r="P1011" s="70"/>
      <c r="Q1011" s="70"/>
      <c r="R1011" s="70"/>
    </row>
    <row r="1012">
      <c r="A1012" s="79"/>
      <c r="B1012" s="79"/>
      <c r="C1012" s="202"/>
      <c r="D1012" s="202"/>
      <c r="E1012" s="163"/>
      <c r="F1012" s="128"/>
      <c r="G1012" s="203"/>
      <c r="H1012" s="128"/>
      <c r="I1012" s="128"/>
      <c r="J1012" s="128"/>
      <c r="K1012" s="70"/>
      <c r="L1012" s="70"/>
      <c r="M1012" s="70"/>
      <c r="N1012" s="70"/>
      <c r="O1012" s="128"/>
      <c r="P1012" s="70"/>
      <c r="Q1012" s="70"/>
      <c r="R1012" s="70"/>
    </row>
    <row r="1013">
      <c r="A1013" s="79"/>
      <c r="B1013" s="79"/>
      <c r="C1013" s="202"/>
      <c r="D1013" s="202"/>
      <c r="E1013" s="163"/>
      <c r="F1013" s="128"/>
      <c r="G1013" s="203"/>
      <c r="H1013" s="128"/>
      <c r="I1013" s="128"/>
      <c r="J1013" s="128"/>
      <c r="K1013" s="70"/>
      <c r="L1013" s="70"/>
      <c r="M1013" s="70"/>
      <c r="N1013" s="70"/>
      <c r="O1013" s="128"/>
      <c r="P1013" s="70"/>
      <c r="Q1013" s="70"/>
      <c r="R1013" s="70"/>
    </row>
    <row r="1014">
      <c r="A1014" s="79"/>
      <c r="B1014" s="79"/>
      <c r="C1014" s="202"/>
      <c r="D1014" s="202"/>
      <c r="E1014" s="163"/>
      <c r="F1014" s="128"/>
      <c r="G1014" s="203"/>
      <c r="H1014" s="128"/>
      <c r="I1014" s="128"/>
      <c r="J1014" s="128"/>
      <c r="K1014" s="70"/>
      <c r="L1014" s="70"/>
      <c r="M1014" s="70"/>
      <c r="N1014" s="70"/>
      <c r="O1014" s="128"/>
      <c r="P1014" s="70"/>
      <c r="Q1014" s="70"/>
      <c r="R1014" s="70"/>
    </row>
    <row r="1015">
      <c r="A1015" s="79"/>
      <c r="B1015" s="79"/>
      <c r="C1015" s="202"/>
      <c r="D1015" s="202"/>
      <c r="E1015" s="163"/>
      <c r="F1015" s="128"/>
      <c r="G1015" s="203"/>
      <c r="H1015" s="128"/>
      <c r="I1015" s="128"/>
      <c r="J1015" s="128"/>
      <c r="K1015" s="70"/>
      <c r="L1015" s="70"/>
      <c r="M1015" s="70"/>
      <c r="N1015" s="70"/>
      <c r="O1015" s="128"/>
      <c r="P1015" s="70"/>
      <c r="Q1015" s="70"/>
      <c r="R1015" s="70"/>
    </row>
    <row r="1016">
      <c r="A1016" s="79"/>
      <c r="B1016" s="79"/>
      <c r="C1016" s="202"/>
      <c r="D1016" s="202"/>
      <c r="E1016" s="163"/>
      <c r="F1016" s="128"/>
      <c r="G1016" s="203"/>
      <c r="H1016" s="128"/>
      <c r="I1016" s="128"/>
      <c r="J1016" s="128"/>
      <c r="K1016" s="70"/>
      <c r="L1016" s="70"/>
      <c r="M1016" s="70"/>
      <c r="N1016" s="70"/>
      <c r="O1016" s="128"/>
      <c r="P1016" s="70"/>
      <c r="Q1016" s="70"/>
      <c r="R1016" s="70"/>
    </row>
    <row r="1017">
      <c r="A1017" s="79"/>
      <c r="B1017" s="79"/>
      <c r="C1017" s="202"/>
      <c r="D1017" s="202"/>
      <c r="E1017" s="163"/>
      <c r="F1017" s="128"/>
      <c r="G1017" s="203"/>
      <c r="H1017" s="128"/>
      <c r="I1017" s="128"/>
      <c r="J1017" s="128"/>
      <c r="K1017" s="70"/>
      <c r="L1017" s="70"/>
      <c r="M1017" s="70"/>
      <c r="N1017" s="70"/>
      <c r="O1017" s="128"/>
      <c r="P1017" s="70"/>
      <c r="Q1017" s="70"/>
      <c r="R1017" s="70"/>
    </row>
  </sheetData>
  <mergeCells count="4">
    <mergeCell ref="C1:E1"/>
    <mergeCell ref="F1:J1"/>
    <mergeCell ref="K1:N1"/>
    <mergeCell ref="O1:R1"/>
  </mergeCells>
  <conditionalFormatting sqref="A2:R2">
    <cfRule type="notContainsBlanks" dxfId="0" priority="1">
      <formula>LEN(TRIM(A2))&gt;0</formula>
    </cfRule>
  </conditionalFormatting>
  <dataValidations>
    <dataValidation type="list" allowBlank="1" sqref="F3:F1000 H3:H1000 C3:D1017 F1001:H1017 K3:N1017 P3:R1017">
      <formula1>"Done"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11.25"/>
    <col customWidth="1" min="3" max="3" width="12.88"/>
    <col customWidth="1" min="7" max="7" width="13.88"/>
    <col customWidth="1" min="8" max="8" width="10.63"/>
    <col customWidth="1" min="10" max="10" width="10.38"/>
    <col customWidth="1" min="12" max="12" width="12.0"/>
    <col customWidth="1" min="13" max="13" width="14.13"/>
    <col customWidth="1" min="14" max="14" width="7.5"/>
    <col customWidth="1" min="15" max="15" width="7.38"/>
    <col customWidth="1" min="16" max="16" width="14.13"/>
    <col customWidth="1" min="17" max="17" width="10.38"/>
    <col customWidth="1" min="18" max="18" width="11.88"/>
    <col customWidth="1" min="19" max="19" width="45.75"/>
  </cols>
  <sheetData>
    <row r="1">
      <c r="A1" s="204" t="str">
        <f>'If Eligible (Before S1)'!A1</f>
        <v/>
      </c>
      <c r="B1" s="205" t="str">
        <f t="array" ref="B1">'If Eligible (Before S1)'!B1</f>
        <v/>
      </c>
      <c r="C1" s="206"/>
      <c r="D1" s="167" t="s">
        <v>135</v>
      </c>
      <c r="G1" s="207" t="s">
        <v>5</v>
      </c>
      <c r="H1" s="113" t="s">
        <v>3</v>
      </c>
      <c r="I1" s="208" t="s">
        <v>136</v>
      </c>
      <c r="P1" s="209" t="s">
        <v>4</v>
      </c>
      <c r="Q1" s="113" t="s">
        <v>3</v>
      </c>
      <c r="R1" s="58" t="s">
        <v>137</v>
      </c>
    </row>
    <row r="2">
      <c r="A2" s="79" t="str">
        <f>'If Eligible (Before S1)'!A2</f>
        <v>rID</v>
      </c>
      <c r="B2" s="205" t="s">
        <v>138</v>
      </c>
      <c r="C2" s="206" t="s">
        <v>139</v>
      </c>
      <c r="D2" s="176" t="s">
        <v>140</v>
      </c>
      <c r="E2" s="176" t="s">
        <v>141</v>
      </c>
      <c r="F2" s="210" t="s">
        <v>142</v>
      </c>
      <c r="G2" s="211" t="s">
        <v>143</v>
      </c>
      <c r="H2" s="25" t="s">
        <v>144</v>
      </c>
      <c r="I2" s="27" t="s">
        <v>145</v>
      </c>
      <c r="J2" s="212" t="s">
        <v>146</v>
      </c>
      <c r="K2" s="192" t="s">
        <v>147</v>
      </c>
      <c r="L2" s="27" t="s">
        <v>148</v>
      </c>
      <c r="M2" s="213" t="s">
        <v>123</v>
      </c>
      <c r="N2" s="214" t="s">
        <v>149</v>
      </c>
      <c r="O2" s="27" t="s">
        <v>150</v>
      </c>
      <c r="P2" s="22" t="s">
        <v>151</v>
      </c>
      <c r="Q2" s="25" t="s">
        <v>152</v>
      </c>
      <c r="R2" s="61" t="s">
        <v>112</v>
      </c>
      <c r="S2" s="61" t="s">
        <v>113</v>
      </c>
    </row>
    <row r="3">
      <c r="A3" s="79" t="str">
        <f>'If Eligible (Before S1)'!A20</f>
        <v/>
      </c>
      <c r="B3" s="205" t="str">
        <f t="array" ref="B3">'If Eligible (Before S1)'!B20</f>
        <v/>
      </c>
      <c r="C3" s="206"/>
      <c r="D3" s="184"/>
      <c r="E3" s="33"/>
      <c r="F3" s="215"/>
      <c r="G3" s="216"/>
      <c r="H3" s="38"/>
      <c r="I3" s="159"/>
      <c r="J3" s="203"/>
      <c r="K3" s="217" t="s">
        <v>153</v>
      </c>
      <c r="L3" s="159" t="str">
        <f t="shared" ref="L3:L483" si="1">CONCAT("random-",K3)</f>
        <v>random-309</v>
      </c>
      <c r="M3" s="218" t="str">
        <f>'If Eligible (Before S1)'!G20</f>
        <v/>
      </c>
      <c r="N3" s="219"/>
      <c r="O3" s="145"/>
      <c r="P3" s="220"/>
      <c r="Q3" s="38"/>
      <c r="R3" s="79"/>
      <c r="S3" s="69"/>
    </row>
    <row r="4">
      <c r="A4" s="79" t="str">
        <f>'If Eligible (Before S1)'!A21</f>
        <v/>
      </c>
      <c r="B4" s="205" t="str">
        <f t="array" ref="B4">'If Eligible (Before S1)'!B21</f>
        <v/>
      </c>
      <c r="C4" s="206"/>
      <c r="D4" s="184"/>
      <c r="E4" s="33"/>
      <c r="F4" s="215"/>
      <c r="G4" s="216"/>
      <c r="H4" s="38"/>
      <c r="I4" s="159"/>
      <c r="J4" s="203"/>
      <c r="K4" s="217" t="s">
        <v>154</v>
      </c>
      <c r="L4" s="159" t="str">
        <f t="shared" si="1"/>
        <v>random-496</v>
      </c>
      <c r="M4" s="218" t="str">
        <f>'If Eligible (Before S1)'!G21</f>
        <v/>
      </c>
      <c r="N4" s="219"/>
      <c r="O4" s="145"/>
      <c r="P4" s="220"/>
      <c r="Q4" s="38"/>
      <c r="R4" s="79"/>
      <c r="S4" s="69"/>
    </row>
    <row r="5">
      <c r="A5" s="79" t="str">
        <f>'If Eligible (Before S1)'!A22</f>
        <v/>
      </c>
      <c r="B5" s="205" t="str">
        <f t="array" ref="B5">'If Eligible (Before S1)'!B22</f>
        <v/>
      </c>
      <c r="C5" s="206"/>
      <c r="D5" s="184"/>
      <c r="E5" s="33"/>
      <c r="F5" s="215"/>
      <c r="G5" s="216"/>
      <c r="H5" s="38"/>
      <c r="I5" s="159"/>
      <c r="J5" s="203"/>
      <c r="K5" s="217" t="s">
        <v>155</v>
      </c>
      <c r="L5" s="159" t="str">
        <f t="shared" si="1"/>
        <v>random-405</v>
      </c>
      <c r="M5" s="218" t="str">
        <f>'If Eligible (Before S1)'!G22</f>
        <v/>
      </c>
      <c r="N5" s="221"/>
      <c r="O5" s="145"/>
      <c r="P5" s="220"/>
      <c r="Q5" s="38"/>
      <c r="R5" s="79"/>
      <c r="S5" s="69"/>
    </row>
    <row r="6">
      <c r="A6" s="79" t="str">
        <f>'If Eligible (Before S1)'!A23</f>
        <v/>
      </c>
      <c r="B6" s="205" t="str">
        <f t="array" ref="B6">'If Eligible (Before S1)'!B23</f>
        <v/>
      </c>
      <c r="C6" s="206"/>
      <c r="D6" s="184"/>
      <c r="E6" s="33"/>
      <c r="F6" s="215"/>
      <c r="G6" s="216"/>
      <c r="H6" s="38"/>
      <c r="I6" s="159"/>
      <c r="J6" s="203"/>
      <c r="K6" s="217" t="s">
        <v>156</v>
      </c>
      <c r="L6" s="159" t="str">
        <f t="shared" si="1"/>
        <v>random-450</v>
      </c>
      <c r="M6" s="218" t="str">
        <f>'If Eligible (Before S1)'!G23</f>
        <v/>
      </c>
      <c r="N6" s="222"/>
      <c r="O6" s="145"/>
      <c r="P6" s="220"/>
      <c r="Q6" s="38"/>
      <c r="R6" s="79"/>
      <c r="S6" s="69"/>
    </row>
    <row r="7">
      <c r="A7" s="79" t="str">
        <f>'If Eligible (Before S1)'!A24</f>
        <v/>
      </c>
      <c r="B7" s="205" t="str">
        <f t="array" ref="B7">'If Eligible (Before S1)'!B24</f>
        <v/>
      </c>
      <c r="C7" s="206"/>
      <c r="D7" s="184"/>
      <c r="E7" s="33"/>
      <c r="F7" s="215"/>
      <c r="G7" s="216"/>
      <c r="H7" s="38"/>
      <c r="I7" s="159"/>
      <c r="J7" s="203"/>
      <c r="K7" s="217" t="s">
        <v>157</v>
      </c>
      <c r="L7" s="159" t="str">
        <f t="shared" si="1"/>
        <v>random-290</v>
      </c>
      <c r="M7" s="218" t="str">
        <f>'If Eligible (Before S1)'!G24</f>
        <v/>
      </c>
      <c r="N7" s="222"/>
      <c r="O7" s="145"/>
      <c r="P7" s="220"/>
      <c r="Q7" s="38"/>
      <c r="R7" s="79"/>
      <c r="S7" s="69"/>
    </row>
    <row r="8">
      <c r="A8" s="79" t="str">
        <f>'If Eligible (Before S1)'!A25</f>
        <v/>
      </c>
      <c r="B8" s="205" t="str">
        <f t="array" ref="B8">'If Eligible (Before S1)'!B25</f>
        <v/>
      </c>
      <c r="C8" s="206"/>
      <c r="D8" s="184"/>
      <c r="E8" s="33"/>
      <c r="F8" s="215"/>
      <c r="G8" s="216"/>
      <c r="H8" s="38"/>
      <c r="I8" s="159"/>
      <c r="J8" s="203"/>
      <c r="K8" s="217" t="s">
        <v>158</v>
      </c>
      <c r="L8" s="159" t="str">
        <f t="shared" si="1"/>
        <v>random-327</v>
      </c>
      <c r="M8" s="218" t="str">
        <f>'If Eligible (Before S1)'!G25</f>
        <v/>
      </c>
      <c r="N8" s="222"/>
      <c r="O8" s="145"/>
      <c r="P8" s="220"/>
      <c r="Q8" s="38"/>
      <c r="R8" s="79"/>
      <c r="S8" s="69"/>
    </row>
    <row r="9">
      <c r="A9" s="79" t="str">
        <f>'If Eligible (Before S1)'!A26</f>
        <v/>
      </c>
      <c r="B9" s="205" t="str">
        <f t="array" ref="B9">'If Eligible (Before S1)'!B26</f>
        <v/>
      </c>
      <c r="C9" s="206"/>
      <c r="D9" s="184"/>
      <c r="E9" s="33"/>
      <c r="F9" s="215"/>
      <c r="G9" s="216"/>
      <c r="H9" s="38"/>
      <c r="I9" s="159"/>
      <c r="J9" s="203"/>
      <c r="K9" s="217" t="s">
        <v>159</v>
      </c>
      <c r="L9" s="159" t="str">
        <f t="shared" si="1"/>
        <v>random-150</v>
      </c>
      <c r="M9" s="218" t="str">
        <f>'If Eligible (Before S1)'!G26</f>
        <v/>
      </c>
      <c r="N9" s="221"/>
      <c r="O9" s="145"/>
      <c r="P9" s="220"/>
      <c r="Q9" s="38"/>
      <c r="R9" s="79"/>
      <c r="S9" s="69"/>
    </row>
    <row r="10">
      <c r="A10" s="79" t="str">
        <f>'If Eligible (Before S1)'!A27</f>
        <v/>
      </c>
      <c r="B10" s="205" t="str">
        <f t="array" ref="B10">'If Eligible (Before S1)'!B27</f>
        <v/>
      </c>
      <c r="C10" s="206"/>
      <c r="D10" s="184"/>
      <c r="E10" s="33"/>
      <c r="F10" s="215"/>
      <c r="G10" s="216"/>
      <c r="H10" s="38"/>
      <c r="I10" s="159"/>
      <c r="J10" s="203"/>
      <c r="K10" s="217" t="s">
        <v>160</v>
      </c>
      <c r="L10" s="159" t="str">
        <f t="shared" si="1"/>
        <v>random-423</v>
      </c>
      <c r="M10" s="218" t="str">
        <f>'If Eligible (Before S1)'!G27</f>
        <v/>
      </c>
      <c r="N10" s="221"/>
      <c r="O10" s="145"/>
      <c r="P10" s="220"/>
      <c r="Q10" s="38"/>
      <c r="R10" s="79"/>
      <c r="S10" s="69"/>
    </row>
    <row r="11">
      <c r="A11" s="79" t="str">
        <f>'If Eligible (Before S1)'!A28</f>
        <v/>
      </c>
      <c r="B11" s="205" t="str">
        <f t="array" ref="B11">'If Eligible (Before S1)'!B28</f>
        <v/>
      </c>
      <c r="C11" s="206"/>
      <c r="D11" s="184"/>
      <c r="E11" s="33"/>
      <c r="F11" s="215"/>
      <c r="G11" s="216"/>
      <c r="H11" s="38"/>
      <c r="I11" s="159"/>
      <c r="J11" s="203"/>
      <c r="K11" s="217" t="s">
        <v>161</v>
      </c>
      <c r="L11" s="159" t="str">
        <f t="shared" si="1"/>
        <v>random-471</v>
      </c>
      <c r="M11" s="218" t="str">
        <f>'If Eligible (Before S1)'!G28</f>
        <v/>
      </c>
      <c r="N11" s="221"/>
      <c r="O11" s="145"/>
      <c r="P11" s="220"/>
      <c r="Q11" s="38"/>
      <c r="R11" s="79"/>
      <c r="S11" s="69"/>
    </row>
    <row r="12">
      <c r="A12" s="79" t="str">
        <f>'If Eligible (Before S1)'!A29</f>
        <v/>
      </c>
      <c r="B12" s="205" t="str">
        <f t="array" ref="B12">'If Eligible (Before S1)'!B29</f>
        <v/>
      </c>
      <c r="C12" s="206"/>
      <c r="D12" s="184"/>
      <c r="E12" s="33"/>
      <c r="F12" s="215"/>
      <c r="G12" s="216"/>
      <c r="H12" s="38"/>
      <c r="I12" s="159"/>
      <c r="J12" s="203"/>
      <c r="K12" s="217" t="s">
        <v>162</v>
      </c>
      <c r="L12" s="159" t="str">
        <f t="shared" si="1"/>
        <v>random-430</v>
      </c>
      <c r="M12" s="218" t="str">
        <f>'If Eligible (Before S1)'!G29</f>
        <v/>
      </c>
      <c r="N12" s="221"/>
      <c r="O12" s="145"/>
      <c r="P12" s="220"/>
      <c r="Q12" s="38"/>
      <c r="R12" s="79"/>
      <c r="S12" s="69"/>
    </row>
    <row r="13">
      <c r="A13" s="79" t="str">
        <f>'If Eligible (Before S1)'!A30</f>
        <v/>
      </c>
      <c r="B13" s="205" t="str">
        <f t="array" ref="B13">'If Eligible (Before S1)'!B30</f>
        <v/>
      </c>
      <c r="C13" s="206"/>
      <c r="D13" s="184"/>
      <c r="E13" s="33"/>
      <c r="F13" s="215"/>
      <c r="G13" s="216"/>
      <c r="H13" s="38"/>
      <c r="I13" s="159"/>
      <c r="J13" s="203"/>
      <c r="K13" s="217" t="s">
        <v>163</v>
      </c>
      <c r="L13" s="159" t="str">
        <f t="shared" si="1"/>
        <v>random-487</v>
      </c>
      <c r="M13" s="218" t="str">
        <f>'If Eligible (Before S1)'!G30</f>
        <v/>
      </c>
      <c r="N13" s="221"/>
      <c r="O13" s="145"/>
      <c r="P13" s="220"/>
      <c r="Q13" s="38"/>
      <c r="R13" s="79"/>
      <c r="S13" s="69"/>
    </row>
    <row r="14">
      <c r="A14" s="79" t="str">
        <f>'If Eligible (Before S1)'!A31</f>
        <v/>
      </c>
      <c r="B14" s="205" t="str">
        <f t="array" ref="B14">'If Eligible (Before S1)'!B31</f>
        <v/>
      </c>
      <c r="C14" s="206"/>
      <c r="D14" s="184"/>
      <c r="E14" s="33"/>
      <c r="F14" s="215"/>
      <c r="G14" s="216"/>
      <c r="H14" s="38"/>
      <c r="I14" s="159"/>
      <c r="J14" s="203"/>
      <c r="K14" s="217" t="s">
        <v>164</v>
      </c>
      <c r="L14" s="159" t="str">
        <f t="shared" si="1"/>
        <v>random-417</v>
      </c>
      <c r="M14" s="218" t="str">
        <f>'If Eligible (Before S1)'!G31</f>
        <v/>
      </c>
      <c r="N14" s="221"/>
      <c r="O14" s="145"/>
      <c r="P14" s="220"/>
      <c r="Q14" s="38"/>
      <c r="R14" s="79"/>
      <c r="S14" s="69"/>
    </row>
    <row r="15">
      <c r="A15" s="79" t="str">
        <f>'If Eligible (Before S1)'!A32</f>
        <v/>
      </c>
      <c r="B15" s="205" t="str">
        <f t="array" ref="B15">'If Eligible (Before S1)'!B32</f>
        <v/>
      </c>
      <c r="C15" s="206"/>
      <c r="D15" s="184"/>
      <c r="E15" s="33"/>
      <c r="F15" s="215"/>
      <c r="G15" s="216"/>
      <c r="H15" s="38"/>
      <c r="I15" s="159"/>
      <c r="J15" s="203"/>
      <c r="K15" s="217" t="s">
        <v>165</v>
      </c>
      <c r="L15" s="159" t="str">
        <f t="shared" si="1"/>
        <v>random-197</v>
      </c>
      <c r="M15" s="218" t="str">
        <f>'If Eligible (Before S1)'!G32</f>
        <v/>
      </c>
      <c r="N15" s="221"/>
      <c r="O15" s="145"/>
      <c r="P15" s="220"/>
      <c r="Q15" s="38"/>
      <c r="R15" s="79"/>
      <c r="S15" s="69"/>
    </row>
    <row r="16">
      <c r="A16" s="79" t="str">
        <f>'If Eligible (Before S1)'!A33</f>
        <v/>
      </c>
      <c r="B16" s="205" t="str">
        <f t="array" ref="B16">'If Eligible (Before S1)'!B33</f>
        <v/>
      </c>
      <c r="C16" s="206"/>
      <c r="D16" s="184"/>
      <c r="E16" s="33"/>
      <c r="F16" s="215"/>
      <c r="G16" s="216"/>
      <c r="H16" s="38"/>
      <c r="I16" s="159"/>
      <c r="J16" s="203"/>
      <c r="K16" s="217" t="s">
        <v>166</v>
      </c>
      <c r="L16" s="159" t="str">
        <f t="shared" si="1"/>
        <v>random-425</v>
      </c>
      <c r="M16" s="218" t="str">
        <f>'If Eligible (Before S1)'!G33</f>
        <v/>
      </c>
      <c r="N16" s="221"/>
      <c r="O16" s="145"/>
      <c r="P16" s="220"/>
      <c r="Q16" s="38"/>
      <c r="R16" s="79"/>
      <c r="S16" s="69"/>
    </row>
    <row r="17">
      <c r="A17" s="79" t="str">
        <f>'If Eligible (Before S1)'!A34</f>
        <v/>
      </c>
      <c r="B17" s="205" t="str">
        <f t="array" ref="B17">'If Eligible (Before S1)'!B34</f>
        <v/>
      </c>
      <c r="C17" s="206"/>
      <c r="D17" s="184"/>
      <c r="E17" s="33"/>
      <c r="F17" s="215"/>
      <c r="G17" s="216"/>
      <c r="H17" s="38"/>
      <c r="I17" s="159"/>
      <c r="J17" s="203"/>
      <c r="K17" s="217" t="s">
        <v>167</v>
      </c>
      <c r="L17" s="159" t="str">
        <f t="shared" si="1"/>
        <v>random-457</v>
      </c>
      <c r="M17" s="218" t="str">
        <f>'If Eligible (Before S1)'!G34</f>
        <v/>
      </c>
      <c r="N17" s="221"/>
      <c r="O17" s="145"/>
      <c r="P17" s="220"/>
      <c r="Q17" s="38"/>
      <c r="R17" s="79"/>
      <c r="S17" s="69"/>
    </row>
    <row r="18">
      <c r="A18" s="79" t="str">
        <f>'If Eligible (Before S1)'!A35</f>
        <v/>
      </c>
      <c r="B18" s="205" t="str">
        <f t="array" ref="B18">'If Eligible (Before S1)'!B35</f>
        <v/>
      </c>
      <c r="C18" s="206"/>
      <c r="D18" s="184"/>
      <c r="E18" s="33"/>
      <c r="F18" s="215"/>
      <c r="G18" s="216"/>
      <c r="H18" s="38"/>
      <c r="I18" s="159"/>
      <c r="J18" s="203"/>
      <c r="K18" s="217" t="s">
        <v>168</v>
      </c>
      <c r="L18" s="159" t="str">
        <f t="shared" si="1"/>
        <v>random-254</v>
      </c>
      <c r="M18" s="218" t="str">
        <f>'If Eligible (Before S1)'!G35</f>
        <v/>
      </c>
      <c r="N18" s="221"/>
      <c r="O18" s="145"/>
      <c r="P18" s="220"/>
      <c r="Q18" s="38"/>
      <c r="R18" s="79"/>
      <c r="S18" s="69"/>
    </row>
    <row r="19">
      <c r="A19" s="79" t="str">
        <f>'If Eligible (Before S1)'!A36</f>
        <v/>
      </c>
      <c r="B19" s="205" t="str">
        <f t="array" ref="B19">'If Eligible (Before S1)'!B36</f>
        <v/>
      </c>
      <c r="C19" s="206"/>
      <c r="D19" s="184"/>
      <c r="E19" s="33"/>
      <c r="F19" s="215"/>
      <c r="G19" s="216"/>
      <c r="H19" s="38"/>
      <c r="I19" s="159"/>
      <c r="J19" s="203"/>
      <c r="K19" s="217" t="s">
        <v>169</v>
      </c>
      <c r="L19" s="159" t="str">
        <f t="shared" si="1"/>
        <v>random-162</v>
      </c>
      <c r="M19" s="218" t="str">
        <f>'If Eligible (Before S1)'!G36</f>
        <v/>
      </c>
      <c r="N19" s="221"/>
      <c r="O19" s="145"/>
      <c r="P19" s="220"/>
      <c r="Q19" s="38"/>
      <c r="R19" s="79"/>
      <c r="S19" s="69"/>
    </row>
    <row r="20">
      <c r="A20" s="79" t="str">
        <f>'If Eligible (Before S1)'!A37</f>
        <v/>
      </c>
      <c r="B20" s="205" t="str">
        <f t="array" ref="B20">'If Eligible (Before S1)'!B37</f>
        <v/>
      </c>
      <c r="C20" s="206"/>
      <c r="D20" s="184"/>
      <c r="E20" s="33"/>
      <c r="F20" s="215"/>
      <c r="G20" s="216"/>
      <c r="H20" s="38"/>
      <c r="I20" s="159"/>
      <c r="J20" s="203"/>
      <c r="K20" s="217" t="s">
        <v>170</v>
      </c>
      <c r="L20" s="159" t="str">
        <f t="shared" si="1"/>
        <v>random-273</v>
      </c>
      <c r="M20" s="218" t="str">
        <f>'If Eligible (Before S1)'!G37</f>
        <v/>
      </c>
      <c r="N20" s="221"/>
      <c r="O20" s="145"/>
      <c r="P20" s="220"/>
      <c r="Q20" s="38"/>
      <c r="R20" s="79"/>
      <c r="S20" s="69"/>
    </row>
    <row r="21">
      <c r="A21" s="79" t="str">
        <f>'If Eligible (Before S1)'!A38</f>
        <v/>
      </c>
      <c r="B21" s="205" t="str">
        <f t="array" ref="B21">'If Eligible (Before S1)'!B38</f>
        <v/>
      </c>
      <c r="C21" s="206"/>
      <c r="D21" s="184"/>
      <c r="E21" s="33"/>
      <c r="F21" s="215"/>
      <c r="G21" s="216"/>
      <c r="H21" s="38"/>
      <c r="I21" s="159"/>
      <c r="J21" s="203"/>
      <c r="K21" s="217" t="s">
        <v>171</v>
      </c>
      <c r="L21" s="159" t="str">
        <f t="shared" si="1"/>
        <v>random-495</v>
      </c>
      <c r="M21" s="218" t="str">
        <f>'If Eligible (Before S1)'!G38</f>
        <v/>
      </c>
      <c r="N21" s="221"/>
      <c r="O21" s="159"/>
      <c r="P21" s="223"/>
      <c r="Q21" s="38"/>
      <c r="R21" s="79"/>
      <c r="S21" s="69"/>
    </row>
    <row r="22">
      <c r="A22" s="79" t="str">
        <f>'If Eligible (Before S1)'!A39</f>
        <v/>
      </c>
      <c r="B22" s="205" t="str">
        <f t="array" ref="B22">'If Eligible (Before S1)'!B39</f>
        <v/>
      </c>
      <c r="C22" s="206"/>
      <c r="D22" s="184"/>
      <c r="E22" s="33"/>
      <c r="F22" s="215"/>
      <c r="G22" s="216"/>
      <c r="H22" s="38"/>
      <c r="I22" s="159"/>
      <c r="J22" s="203"/>
      <c r="K22" s="217" t="s">
        <v>172</v>
      </c>
      <c r="L22" s="159" t="str">
        <f t="shared" si="1"/>
        <v>random-330</v>
      </c>
      <c r="M22" s="218" t="str">
        <f>'If Eligible (Before S1)'!G39</f>
        <v/>
      </c>
      <c r="N22" s="221"/>
      <c r="O22" s="145"/>
      <c r="P22" s="220"/>
      <c r="Q22" s="38"/>
      <c r="R22" s="79"/>
      <c r="S22" s="69"/>
    </row>
    <row r="23">
      <c r="A23" s="79" t="str">
        <f>'If Eligible (Before S1)'!A40</f>
        <v/>
      </c>
      <c r="B23" s="205" t="str">
        <f t="array" ref="B23">'If Eligible (Before S1)'!B40</f>
        <v/>
      </c>
      <c r="C23" s="206"/>
      <c r="D23" s="184"/>
      <c r="E23" s="33"/>
      <c r="F23" s="215"/>
      <c r="G23" s="216"/>
      <c r="H23" s="38"/>
      <c r="I23" s="159"/>
      <c r="J23" s="203"/>
      <c r="K23" s="217" t="s">
        <v>173</v>
      </c>
      <c r="L23" s="159" t="str">
        <f t="shared" si="1"/>
        <v>random-358</v>
      </c>
      <c r="M23" s="218" t="str">
        <f>'If Eligible (Before S1)'!G40</f>
        <v/>
      </c>
      <c r="N23" s="221"/>
      <c r="O23" s="145"/>
      <c r="P23" s="220"/>
      <c r="Q23" s="38"/>
      <c r="R23" s="79"/>
      <c r="S23" s="69"/>
    </row>
    <row r="24">
      <c r="A24" s="79" t="str">
        <f>'If Eligible (Before S1)'!A41</f>
        <v/>
      </c>
      <c r="B24" s="205" t="str">
        <f t="array" ref="B24">'If Eligible (Before S1)'!B41</f>
        <v/>
      </c>
      <c r="C24" s="206"/>
      <c r="D24" s="184"/>
      <c r="E24" s="33"/>
      <c r="F24" s="215"/>
      <c r="G24" s="216"/>
      <c r="H24" s="38"/>
      <c r="I24" s="159"/>
      <c r="J24" s="203"/>
      <c r="K24" s="217" t="s">
        <v>174</v>
      </c>
      <c r="L24" s="159" t="str">
        <f t="shared" si="1"/>
        <v>random-302</v>
      </c>
      <c r="M24" s="218" t="str">
        <f>'If Eligible (Before S1)'!G41</f>
        <v/>
      </c>
      <c r="N24" s="221"/>
      <c r="O24" s="145"/>
      <c r="P24" s="220"/>
      <c r="Q24" s="38"/>
      <c r="R24" s="79"/>
      <c r="S24" s="69"/>
    </row>
    <row r="25">
      <c r="A25" s="79" t="str">
        <f>'If Eligible (Before S1)'!A42</f>
        <v/>
      </c>
      <c r="B25" s="205" t="str">
        <f t="array" ref="B25">'If Eligible (Before S1)'!B42</f>
        <v/>
      </c>
      <c r="C25" s="206"/>
      <c r="D25" s="184"/>
      <c r="E25" s="33"/>
      <c r="F25" s="215"/>
      <c r="G25" s="216"/>
      <c r="H25" s="38"/>
      <c r="I25" s="159"/>
      <c r="J25" s="203"/>
      <c r="K25" s="217" t="s">
        <v>175</v>
      </c>
      <c r="L25" s="159" t="str">
        <f t="shared" si="1"/>
        <v>random-171</v>
      </c>
      <c r="M25" s="218" t="str">
        <f>'If Eligible (Before S1)'!G42</f>
        <v/>
      </c>
      <c r="N25" s="221"/>
      <c r="O25" s="145"/>
      <c r="P25" s="220"/>
      <c r="Q25" s="38"/>
      <c r="R25" s="79"/>
      <c r="S25" s="69"/>
    </row>
    <row r="26">
      <c r="A26" s="79" t="str">
        <f>'If Eligible (Before S1)'!A43</f>
        <v/>
      </c>
      <c r="B26" s="205" t="str">
        <f t="array" ref="B26">'If Eligible (Before S1)'!B43</f>
        <v/>
      </c>
      <c r="C26" s="206"/>
      <c r="D26" s="184"/>
      <c r="E26" s="33"/>
      <c r="F26" s="215"/>
      <c r="G26" s="216"/>
      <c r="H26" s="38"/>
      <c r="I26" s="159"/>
      <c r="J26" s="203"/>
      <c r="K26" s="217" t="s">
        <v>176</v>
      </c>
      <c r="L26" s="159" t="str">
        <f t="shared" si="1"/>
        <v>random-132</v>
      </c>
      <c r="M26" s="218" t="str">
        <f>'If Eligible (Before S1)'!G43</f>
        <v/>
      </c>
      <c r="N26" s="221"/>
      <c r="O26" s="145"/>
      <c r="P26" s="220"/>
      <c r="Q26" s="38"/>
      <c r="R26" s="79"/>
      <c r="S26" s="69"/>
    </row>
    <row r="27">
      <c r="A27" s="79" t="str">
        <f>'If Eligible (Before S1)'!A44</f>
        <v/>
      </c>
      <c r="B27" s="205" t="str">
        <f t="array" ref="B27">'If Eligible (Before S1)'!B44</f>
        <v/>
      </c>
      <c r="C27" s="206"/>
      <c r="D27" s="184"/>
      <c r="E27" s="33"/>
      <c r="F27" s="215"/>
      <c r="G27" s="216"/>
      <c r="H27" s="38"/>
      <c r="I27" s="159"/>
      <c r="J27" s="203"/>
      <c r="K27" s="217" t="s">
        <v>177</v>
      </c>
      <c r="L27" s="159" t="str">
        <f t="shared" si="1"/>
        <v>random-138</v>
      </c>
      <c r="M27" s="218" t="str">
        <f>'If Eligible (Before S1)'!G44</f>
        <v/>
      </c>
      <c r="N27" s="222"/>
      <c r="O27" s="159"/>
      <c r="P27" s="223"/>
      <c r="Q27" s="38"/>
      <c r="R27" s="79"/>
      <c r="S27" s="69"/>
    </row>
    <row r="28">
      <c r="A28" s="79" t="str">
        <f>'If Eligible (Before S1)'!A45</f>
        <v/>
      </c>
      <c r="B28" s="205" t="str">
        <f t="array" ref="B28">'If Eligible (Before S1)'!B45</f>
        <v/>
      </c>
      <c r="C28" s="206"/>
      <c r="D28" s="184"/>
      <c r="E28" s="33"/>
      <c r="F28" s="215"/>
      <c r="G28" s="216"/>
      <c r="H28" s="38"/>
      <c r="I28" s="159"/>
      <c r="J28" s="203"/>
      <c r="K28" s="217" t="s">
        <v>178</v>
      </c>
      <c r="L28" s="159" t="str">
        <f t="shared" si="1"/>
        <v>random-401</v>
      </c>
      <c r="M28" s="218" t="str">
        <f>'If Eligible (Before S1)'!G45</f>
        <v/>
      </c>
      <c r="N28" s="222"/>
      <c r="O28" s="159"/>
      <c r="P28" s="223"/>
      <c r="Q28" s="38"/>
      <c r="R28" s="79"/>
      <c r="S28" s="69"/>
    </row>
    <row r="29">
      <c r="A29" s="79" t="str">
        <f>'If Eligible (Before S1)'!A46</f>
        <v/>
      </c>
      <c r="B29" s="205" t="str">
        <f t="array" ref="B29">'If Eligible (Before S1)'!B46</f>
        <v/>
      </c>
      <c r="C29" s="206"/>
      <c r="D29" s="184"/>
      <c r="E29" s="33"/>
      <c r="F29" s="215"/>
      <c r="G29" s="216"/>
      <c r="H29" s="38"/>
      <c r="I29" s="159"/>
      <c r="J29" s="203"/>
      <c r="K29" s="217" t="s">
        <v>179</v>
      </c>
      <c r="L29" s="159" t="str">
        <f t="shared" si="1"/>
        <v>random-210</v>
      </c>
      <c r="M29" s="218" t="str">
        <f>'If Eligible (Before S1)'!G46</f>
        <v/>
      </c>
      <c r="N29" s="222"/>
      <c r="O29" s="159"/>
      <c r="P29" s="223"/>
      <c r="Q29" s="38"/>
      <c r="R29" s="79"/>
      <c r="S29" s="69"/>
    </row>
    <row r="30">
      <c r="A30" s="79" t="str">
        <f>'If Eligible (Before S1)'!A47</f>
        <v/>
      </c>
      <c r="B30" s="205" t="str">
        <f t="array" ref="B30">'If Eligible (Before S1)'!B47</f>
        <v/>
      </c>
      <c r="C30" s="206"/>
      <c r="D30" s="184"/>
      <c r="E30" s="33"/>
      <c r="F30" s="215"/>
      <c r="G30" s="216"/>
      <c r="H30" s="38"/>
      <c r="I30" s="159"/>
      <c r="J30" s="203"/>
      <c r="K30" s="217" t="s">
        <v>180</v>
      </c>
      <c r="L30" s="159" t="str">
        <f t="shared" si="1"/>
        <v>random-453</v>
      </c>
      <c r="M30" s="218" t="str">
        <f>'If Eligible (Before S1)'!G47</f>
        <v/>
      </c>
      <c r="N30" s="222"/>
      <c r="O30" s="159"/>
      <c r="P30" s="223"/>
      <c r="Q30" s="38"/>
      <c r="R30" s="79"/>
      <c r="S30" s="69"/>
    </row>
    <row r="31">
      <c r="A31" s="79" t="str">
        <f>'If Eligible (Before S1)'!A48</f>
        <v/>
      </c>
      <c r="B31" s="205" t="str">
        <f t="array" ref="B31">'If Eligible (Before S1)'!B48</f>
        <v/>
      </c>
      <c r="C31" s="206"/>
      <c r="D31" s="184"/>
      <c r="E31" s="33"/>
      <c r="F31" s="215"/>
      <c r="G31" s="216"/>
      <c r="H31" s="38"/>
      <c r="I31" s="159"/>
      <c r="J31" s="203"/>
      <c r="K31" s="217" t="s">
        <v>181</v>
      </c>
      <c r="L31" s="159" t="str">
        <f t="shared" si="1"/>
        <v>random-321</v>
      </c>
      <c r="M31" s="218" t="str">
        <f>'If Eligible (Before S1)'!G48</f>
        <v/>
      </c>
      <c r="N31" s="222"/>
      <c r="O31" s="159"/>
      <c r="P31" s="223"/>
      <c r="Q31" s="38"/>
      <c r="R31" s="79"/>
      <c r="S31" s="69"/>
    </row>
    <row r="32">
      <c r="A32" s="79" t="str">
        <f>'If Eligible (Before S1)'!A49</f>
        <v/>
      </c>
      <c r="B32" s="205" t="str">
        <f t="array" ref="B32">'If Eligible (Before S1)'!B49</f>
        <v/>
      </c>
      <c r="C32" s="206"/>
      <c r="D32" s="184"/>
      <c r="E32" s="33"/>
      <c r="F32" s="215"/>
      <c r="G32" s="216"/>
      <c r="H32" s="38"/>
      <c r="I32" s="159"/>
      <c r="J32" s="203"/>
      <c r="K32" s="217" t="s">
        <v>182</v>
      </c>
      <c r="L32" s="159" t="str">
        <f t="shared" si="1"/>
        <v>random-364</v>
      </c>
      <c r="M32" s="218" t="str">
        <f>'If Eligible (Before S1)'!G49</f>
        <v/>
      </c>
      <c r="N32" s="222"/>
      <c r="O32" s="159"/>
      <c r="P32" s="223"/>
      <c r="Q32" s="38"/>
      <c r="R32" s="79"/>
      <c r="S32" s="69"/>
    </row>
    <row r="33">
      <c r="A33" s="79" t="str">
        <f>'If Eligible (Before S1)'!A50</f>
        <v/>
      </c>
      <c r="B33" s="205" t="str">
        <f t="array" ref="B33">'If Eligible (Before S1)'!B50</f>
        <v/>
      </c>
      <c r="C33" s="206"/>
      <c r="D33" s="184"/>
      <c r="E33" s="33"/>
      <c r="F33" s="215"/>
      <c r="G33" s="216"/>
      <c r="H33" s="38"/>
      <c r="I33" s="159"/>
      <c r="J33" s="203"/>
      <c r="K33" s="217" t="s">
        <v>183</v>
      </c>
      <c r="L33" s="159" t="str">
        <f t="shared" si="1"/>
        <v>random-367</v>
      </c>
      <c r="M33" s="218" t="str">
        <f>'If Eligible (Before S1)'!G50</f>
        <v/>
      </c>
      <c r="N33" s="222"/>
      <c r="O33" s="159"/>
      <c r="P33" s="223"/>
      <c r="Q33" s="38"/>
      <c r="R33" s="79"/>
      <c r="S33" s="69"/>
    </row>
    <row r="34">
      <c r="A34" s="79" t="str">
        <f>'If Eligible (Before S1)'!A51</f>
        <v/>
      </c>
      <c r="B34" s="205" t="str">
        <f t="array" ref="B34">'If Eligible (Before S1)'!B51</f>
        <v/>
      </c>
      <c r="C34" s="206"/>
      <c r="D34" s="184"/>
      <c r="E34" s="33"/>
      <c r="F34" s="215"/>
      <c r="G34" s="216"/>
      <c r="H34" s="38"/>
      <c r="I34" s="159"/>
      <c r="J34" s="203"/>
      <c r="K34" s="217" t="s">
        <v>184</v>
      </c>
      <c r="L34" s="159" t="str">
        <f t="shared" si="1"/>
        <v>random-245</v>
      </c>
      <c r="M34" s="218" t="str">
        <f>'If Eligible (Before S1)'!G51</f>
        <v/>
      </c>
      <c r="N34" s="222"/>
      <c r="O34" s="159"/>
      <c r="P34" s="223"/>
      <c r="Q34" s="38"/>
      <c r="R34" s="79"/>
      <c r="S34" s="69"/>
    </row>
    <row r="35">
      <c r="A35" s="79" t="str">
        <f>'If Eligible (Before S1)'!A52</f>
        <v/>
      </c>
      <c r="B35" s="205" t="str">
        <f t="array" ref="B35">'If Eligible (Before S1)'!B52</f>
        <v/>
      </c>
      <c r="C35" s="206"/>
      <c r="D35" s="184"/>
      <c r="E35" s="33"/>
      <c r="F35" s="215"/>
      <c r="G35" s="216"/>
      <c r="H35" s="38"/>
      <c r="I35" s="159"/>
      <c r="J35" s="203"/>
      <c r="K35" s="217" t="s">
        <v>185</v>
      </c>
      <c r="L35" s="159" t="str">
        <f t="shared" si="1"/>
        <v>random-198</v>
      </c>
      <c r="M35" s="218" t="str">
        <f>'If Eligible (Before S1)'!G52</f>
        <v/>
      </c>
      <c r="N35" s="222"/>
      <c r="O35" s="159"/>
      <c r="P35" s="223"/>
      <c r="Q35" s="38"/>
      <c r="R35" s="79"/>
      <c r="S35" s="69"/>
    </row>
    <row r="36">
      <c r="A36" s="79" t="str">
        <f>'If Eligible (Before S1)'!A53</f>
        <v/>
      </c>
      <c r="B36" s="205" t="str">
        <f t="array" ref="B36">'If Eligible (Before S1)'!B53</f>
        <v/>
      </c>
      <c r="C36" s="206"/>
      <c r="D36" s="184"/>
      <c r="E36" s="33"/>
      <c r="F36" s="215"/>
      <c r="G36" s="216"/>
      <c r="H36" s="38"/>
      <c r="I36" s="159"/>
      <c r="J36" s="203"/>
      <c r="K36" s="217" t="s">
        <v>186</v>
      </c>
      <c r="L36" s="159" t="str">
        <f t="shared" si="1"/>
        <v>random-347</v>
      </c>
      <c r="M36" s="218" t="str">
        <f>'If Eligible (Before S1)'!G53</f>
        <v/>
      </c>
      <c r="N36" s="222"/>
      <c r="O36" s="159"/>
      <c r="P36" s="223"/>
      <c r="Q36" s="38"/>
      <c r="R36" s="79"/>
      <c r="S36" s="69"/>
    </row>
    <row r="37">
      <c r="A37" s="79" t="str">
        <f>'If Eligible (Before S1)'!A54</f>
        <v/>
      </c>
      <c r="B37" s="205" t="str">
        <f t="array" ref="B37">'If Eligible (Before S1)'!B54</f>
        <v/>
      </c>
      <c r="C37" s="206"/>
      <c r="D37" s="184"/>
      <c r="E37" s="33"/>
      <c r="F37" s="215"/>
      <c r="G37" s="216"/>
      <c r="H37" s="38"/>
      <c r="I37" s="159"/>
      <c r="J37" s="203"/>
      <c r="K37" s="217" t="s">
        <v>187</v>
      </c>
      <c r="L37" s="159" t="str">
        <f t="shared" si="1"/>
        <v>random-164</v>
      </c>
      <c r="M37" s="218" t="str">
        <f>'If Eligible (Before S1)'!G54</f>
        <v/>
      </c>
      <c r="N37" s="222"/>
      <c r="O37" s="159"/>
      <c r="P37" s="223"/>
      <c r="Q37" s="38"/>
      <c r="R37" s="79"/>
      <c r="S37" s="69"/>
    </row>
    <row r="38">
      <c r="A38" s="79" t="str">
        <f>'If Eligible (Before S1)'!A55</f>
        <v/>
      </c>
      <c r="B38" s="205" t="str">
        <f t="array" ref="B38">'If Eligible (Before S1)'!B55</f>
        <v/>
      </c>
      <c r="C38" s="206"/>
      <c r="D38" s="184"/>
      <c r="E38" s="33"/>
      <c r="F38" s="215"/>
      <c r="G38" s="216"/>
      <c r="H38" s="38"/>
      <c r="I38" s="159"/>
      <c r="J38" s="203"/>
      <c r="K38" s="217" t="s">
        <v>188</v>
      </c>
      <c r="L38" s="159" t="str">
        <f t="shared" si="1"/>
        <v>random-266</v>
      </c>
      <c r="M38" s="218" t="str">
        <f>'If Eligible (Before S1)'!G55</f>
        <v/>
      </c>
      <c r="N38" s="222"/>
      <c r="O38" s="159"/>
      <c r="P38" s="223"/>
      <c r="Q38" s="38"/>
      <c r="R38" s="79"/>
      <c r="S38" s="69"/>
    </row>
    <row r="39">
      <c r="A39" s="79" t="str">
        <f>'If Eligible (Before S1)'!A56</f>
        <v/>
      </c>
      <c r="B39" s="205" t="str">
        <f t="array" ref="B39">'If Eligible (Before S1)'!B56</f>
        <v/>
      </c>
      <c r="C39" s="206"/>
      <c r="D39" s="184"/>
      <c r="E39" s="33"/>
      <c r="F39" s="215"/>
      <c r="G39" s="216"/>
      <c r="H39" s="38"/>
      <c r="I39" s="159"/>
      <c r="J39" s="203"/>
      <c r="K39" s="217" t="s">
        <v>189</v>
      </c>
      <c r="L39" s="159" t="str">
        <f t="shared" si="1"/>
        <v>random-490</v>
      </c>
      <c r="M39" s="218" t="str">
        <f>'If Eligible (Before S1)'!G56</f>
        <v/>
      </c>
      <c r="N39" s="222"/>
      <c r="O39" s="159"/>
      <c r="P39" s="223"/>
      <c r="Q39" s="38"/>
      <c r="R39" s="79"/>
      <c r="S39" s="69"/>
    </row>
    <row r="40">
      <c r="A40" s="79" t="str">
        <f>'If Eligible (Before S1)'!A57</f>
        <v/>
      </c>
      <c r="B40" s="205" t="str">
        <f t="array" ref="B40">'If Eligible (Before S1)'!B57</f>
        <v/>
      </c>
      <c r="C40" s="206"/>
      <c r="D40" s="184"/>
      <c r="E40" s="33"/>
      <c r="F40" s="215"/>
      <c r="G40" s="216"/>
      <c r="H40" s="38"/>
      <c r="I40" s="159"/>
      <c r="J40" s="203"/>
      <c r="K40" s="217" t="s">
        <v>190</v>
      </c>
      <c r="L40" s="159" t="str">
        <f t="shared" si="1"/>
        <v>random-299</v>
      </c>
      <c r="M40" s="218" t="str">
        <f>'If Eligible (Before S1)'!G57</f>
        <v/>
      </c>
      <c r="N40" s="222"/>
      <c r="O40" s="159"/>
      <c r="P40" s="223"/>
      <c r="Q40" s="38"/>
      <c r="R40" s="79"/>
      <c r="S40" s="69"/>
    </row>
    <row r="41">
      <c r="A41" s="79" t="str">
        <f>'If Eligible (Before S1)'!A58</f>
        <v/>
      </c>
      <c r="B41" s="205" t="str">
        <f t="array" ref="B41">'If Eligible (Before S1)'!B58</f>
        <v/>
      </c>
      <c r="C41" s="206"/>
      <c r="D41" s="184"/>
      <c r="E41" s="33"/>
      <c r="F41" s="215"/>
      <c r="G41" s="216"/>
      <c r="H41" s="38"/>
      <c r="I41" s="159"/>
      <c r="J41" s="203"/>
      <c r="K41" s="217" t="s">
        <v>191</v>
      </c>
      <c r="L41" s="159" t="str">
        <f t="shared" si="1"/>
        <v>random-324</v>
      </c>
      <c r="M41" s="218" t="str">
        <f>'If Eligible (Before S1)'!G58</f>
        <v/>
      </c>
      <c r="N41" s="222"/>
      <c r="O41" s="159"/>
      <c r="P41" s="223"/>
      <c r="Q41" s="38"/>
      <c r="R41" s="79"/>
      <c r="S41" s="69"/>
    </row>
    <row r="42">
      <c r="A42" s="79" t="str">
        <f>'If Eligible (Before S1)'!A59</f>
        <v/>
      </c>
      <c r="B42" s="205" t="str">
        <f t="array" ref="B42">'If Eligible (Before S1)'!B59</f>
        <v/>
      </c>
      <c r="C42" s="206"/>
      <c r="D42" s="184"/>
      <c r="E42" s="33"/>
      <c r="F42" s="215"/>
      <c r="G42" s="216"/>
      <c r="H42" s="38"/>
      <c r="I42" s="159"/>
      <c r="J42" s="203"/>
      <c r="K42" s="217" t="s">
        <v>192</v>
      </c>
      <c r="L42" s="159" t="str">
        <f t="shared" si="1"/>
        <v>random-222</v>
      </c>
      <c r="M42" s="218" t="str">
        <f>'If Eligible (Before S1)'!G59</f>
        <v/>
      </c>
      <c r="N42" s="222"/>
      <c r="O42" s="159"/>
      <c r="P42" s="223"/>
      <c r="Q42" s="38"/>
      <c r="R42" s="79"/>
      <c r="S42" s="69"/>
    </row>
    <row r="43">
      <c r="A43" s="79" t="str">
        <f>'If Eligible (Before S1)'!A60</f>
        <v/>
      </c>
      <c r="B43" s="205" t="str">
        <f t="array" ref="B43">'If Eligible (Before S1)'!B60</f>
        <v/>
      </c>
      <c r="C43" s="206"/>
      <c r="D43" s="184"/>
      <c r="E43" s="33"/>
      <c r="F43" s="215"/>
      <c r="G43" s="216"/>
      <c r="H43" s="38"/>
      <c r="I43" s="159"/>
      <c r="J43" s="203"/>
      <c r="K43" s="217" t="s">
        <v>193</v>
      </c>
      <c r="L43" s="159" t="str">
        <f t="shared" si="1"/>
        <v>random-286</v>
      </c>
      <c r="M43" s="218" t="str">
        <f>'If Eligible (Before S1)'!G60</f>
        <v/>
      </c>
      <c r="N43" s="222"/>
      <c r="O43" s="159"/>
      <c r="P43" s="223"/>
      <c r="Q43" s="38"/>
      <c r="R43" s="79"/>
      <c r="S43" s="69"/>
    </row>
    <row r="44">
      <c r="A44" s="79" t="str">
        <f>'If Eligible (Before S1)'!A61</f>
        <v/>
      </c>
      <c r="B44" s="205" t="str">
        <f t="array" ref="B44">'If Eligible (Before S1)'!B61</f>
        <v/>
      </c>
      <c r="C44" s="206"/>
      <c r="D44" s="184"/>
      <c r="E44" s="33"/>
      <c r="F44" s="215"/>
      <c r="G44" s="216"/>
      <c r="H44" s="38"/>
      <c r="I44" s="159"/>
      <c r="J44" s="203"/>
      <c r="K44" s="217" t="s">
        <v>194</v>
      </c>
      <c r="L44" s="159" t="str">
        <f t="shared" si="1"/>
        <v>random-130</v>
      </c>
      <c r="M44" s="218" t="str">
        <f>'If Eligible (Before S1)'!G61</f>
        <v/>
      </c>
      <c r="N44" s="222"/>
      <c r="O44" s="159"/>
      <c r="P44" s="223"/>
      <c r="Q44" s="38"/>
      <c r="R44" s="79"/>
      <c r="S44" s="69"/>
    </row>
    <row r="45">
      <c r="A45" s="79" t="str">
        <f>'If Eligible (Before S1)'!A62</f>
        <v/>
      </c>
      <c r="B45" s="205" t="str">
        <f t="array" ref="B45">'If Eligible (Before S1)'!B62</f>
        <v/>
      </c>
      <c r="C45" s="206"/>
      <c r="D45" s="184"/>
      <c r="E45" s="33"/>
      <c r="F45" s="215"/>
      <c r="G45" s="216"/>
      <c r="H45" s="38"/>
      <c r="I45" s="159"/>
      <c r="J45" s="203"/>
      <c r="K45" s="217" t="s">
        <v>195</v>
      </c>
      <c r="L45" s="159" t="str">
        <f t="shared" si="1"/>
        <v>random-365</v>
      </c>
      <c r="M45" s="218" t="str">
        <f>'If Eligible (Before S1)'!G62</f>
        <v/>
      </c>
      <c r="N45" s="222"/>
      <c r="O45" s="159"/>
      <c r="P45" s="223"/>
      <c r="Q45" s="38"/>
      <c r="R45" s="79"/>
      <c r="S45" s="69"/>
    </row>
    <row r="46">
      <c r="A46" s="79" t="str">
        <f>'If Eligible (Before S1)'!A63</f>
        <v/>
      </c>
      <c r="B46" s="205" t="str">
        <f t="array" ref="B46">'If Eligible (Before S1)'!B63</f>
        <v/>
      </c>
      <c r="C46" s="206"/>
      <c r="D46" s="184"/>
      <c r="E46" s="33"/>
      <c r="F46" s="215"/>
      <c r="G46" s="216"/>
      <c r="H46" s="38"/>
      <c r="I46" s="159"/>
      <c r="J46" s="203"/>
      <c r="K46" s="217" t="s">
        <v>196</v>
      </c>
      <c r="L46" s="159" t="str">
        <f t="shared" si="1"/>
        <v>random-307</v>
      </c>
      <c r="M46" s="218" t="str">
        <f>'If Eligible (Before S1)'!G63</f>
        <v/>
      </c>
      <c r="N46" s="222"/>
      <c r="O46" s="159"/>
      <c r="P46" s="223"/>
      <c r="Q46" s="38"/>
      <c r="R46" s="79"/>
      <c r="S46" s="69"/>
    </row>
    <row r="47">
      <c r="A47" s="79" t="str">
        <f>'If Eligible (Before S1)'!A64</f>
        <v/>
      </c>
      <c r="B47" s="205" t="str">
        <f t="array" ref="B47">'If Eligible (Before S1)'!B64</f>
        <v/>
      </c>
      <c r="C47" s="206"/>
      <c r="D47" s="184"/>
      <c r="E47" s="33"/>
      <c r="F47" s="215"/>
      <c r="G47" s="216"/>
      <c r="H47" s="38"/>
      <c r="I47" s="159"/>
      <c r="J47" s="203"/>
      <c r="K47" s="217" t="s">
        <v>197</v>
      </c>
      <c r="L47" s="159" t="str">
        <f t="shared" si="1"/>
        <v>random-484</v>
      </c>
      <c r="M47" s="218" t="str">
        <f>'If Eligible (Before S1)'!G64</f>
        <v/>
      </c>
      <c r="N47" s="222"/>
      <c r="O47" s="159"/>
      <c r="P47" s="223"/>
      <c r="Q47" s="38"/>
      <c r="R47" s="79"/>
      <c r="S47" s="69"/>
    </row>
    <row r="48">
      <c r="A48" s="79" t="str">
        <f>'If Eligible (Before S1)'!A65</f>
        <v/>
      </c>
      <c r="B48" s="205" t="str">
        <f t="array" ref="B48">'If Eligible (Before S1)'!B65</f>
        <v/>
      </c>
      <c r="C48" s="206"/>
      <c r="D48" s="184"/>
      <c r="E48" s="33"/>
      <c r="F48" s="215"/>
      <c r="G48" s="216"/>
      <c r="H48" s="38"/>
      <c r="I48" s="159"/>
      <c r="J48" s="203"/>
      <c r="K48" s="217" t="s">
        <v>198</v>
      </c>
      <c r="L48" s="159" t="str">
        <f t="shared" si="1"/>
        <v>random-296</v>
      </c>
      <c r="M48" s="218" t="str">
        <f>'If Eligible (Before S1)'!G65</f>
        <v/>
      </c>
      <c r="N48" s="222"/>
      <c r="O48" s="159"/>
      <c r="P48" s="223"/>
      <c r="Q48" s="38"/>
      <c r="R48" s="79"/>
      <c r="S48" s="69"/>
    </row>
    <row r="49">
      <c r="A49" s="79" t="str">
        <f>'If Eligible (Before S1)'!A66</f>
        <v/>
      </c>
      <c r="B49" s="205" t="str">
        <f t="array" ref="B49">'If Eligible (Before S1)'!B66</f>
        <v/>
      </c>
      <c r="C49" s="206"/>
      <c r="D49" s="184"/>
      <c r="E49" s="33"/>
      <c r="F49" s="215"/>
      <c r="G49" s="216"/>
      <c r="H49" s="38"/>
      <c r="I49" s="159"/>
      <c r="J49" s="203"/>
      <c r="K49" s="217" t="s">
        <v>199</v>
      </c>
      <c r="L49" s="159" t="str">
        <f t="shared" si="1"/>
        <v>random-102</v>
      </c>
      <c r="M49" s="218" t="str">
        <f>'If Eligible (Before S1)'!G66</f>
        <v/>
      </c>
      <c r="N49" s="222"/>
      <c r="O49" s="159"/>
      <c r="P49" s="223"/>
      <c r="Q49" s="38"/>
      <c r="R49" s="79"/>
      <c r="S49" s="69"/>
    </row>
    <row r="50">
      <c r="A50" s="79" t="str">
        <f>'If Eligible (Before S1)'!A67</f>
        <v/>
      </c>
      <c r="B50" s="205" t="str">
        <f t="array" ref="B50">'If Eligible (Before S1)'!B67</f>
        <v/>
      </c>
      <c r="C50" s="206"/>
      <c r="D50" s="184"/>
      <c r="E50" s="33"/>
      <c r="F50" s="215"/>
      <c r="G50" s="216"/>
      <c r="H50" s="38"/>
      <c r="I50" s="159"/>
      <c r="J50" s="203"/>
      <c r="K50" s="217" t="s">
        <v>200</v>
      </c>
      <c r="L50" s="159" t="str">
        <f t="shared" si="1"/>
        <v>random-136</v>
      </c>
      <c r="M50" s="218" t="str">
        <f>'If Eligible (Before S1)'!G67</f>
        <v/>
      </c>
      <c r="N50" s="222"/>
      <c r="O50" s="159"/>
      <c r="P50" s="223"/>
      <c r="Q50" s="38"/>
      <c r="R50" s="79"/>
      <c r="S50" s="69"/>
    </row>
    <row r="51">
      <c r="A51" s="79" t="str">
        <f>'If Eligible (Before S1)'!A68</f>
        <v/>
      </c>
      <c r="B51" s="205" t="str">
        <f t="array" ref="B51">'If Eligible (Before S1)'!B68</f>
        <v/>
      </c>
      <c r="C51" s="206"/>
      <c r="D51" s="184"/>
      <c r="E51" s="33"/>
      <c r="F51" s="215"/>
      <c r="G51" s="216"/>
      <c r="H51" s="38"/>
      <c r="I51" s="159"/>
      <c r="J51" s="203"/>
      <c r="K51" s="217" t="s">
        <v>201</v>
      </c>
      <c r="L51" s="159" t="str">
        <f t="shared" si="1"/>
        <v>random-363</v>
      </c>
      <c r="M51" s="218" t="str">
        <f>'If Eligible (Before S1)'!G68</f>
        <v/>
      </c>
      <c r="N51" s="222"/>
      <c r="O51" s="159"/>
      <c r="P51" s="223"/>
      <c r="Q51" s="38"/>
      <c r="R51" s="79"/>
      <c r="S51" s="69"/>
    </row>
    <row r="52">
      <c r="A52" s="79" t="str">
        <f>'If Eligible (Before S1)'!A69</f>
        <v/>
      </c>
      <c r="B52" s="205" t="str">
        <f t="array" ref="B52">'If Eligible (Before S1)'!B69</f>
        <v/>
      </c>
      <c r="C52" s="206"/>
      <c r="D52" s="184"/>
      <c r="E52" s="33"/>
      <c r="F52" s="215"/>
      <c r="G52" s="216"/>
      <c r="H52" s="38"/>
      <c r="I52" s="159"/>
      <c r="J52" s="203"/>
      <c r="K52" s="217" t="s">
        <v>202</v>
      </c>
      <c r="L52" s="159" t="str">
        <f t="shared" si="1"/>
        <v>random-166</v>
      </c>
      <c r="M52" s="218" t="str">
        <f>'If Eligible (Before S1)'!G69</f>
        <v/>
      </c>
      <c r="N52" s="222"/>
      <c r="O52" s="159"/>
      <c r="P52" s="223"/>
      <c r="Q52" s="38"/>
      <c r="R52" s="79"/>
      <c r="S52" s="69"/>
    </row>
    <row r="53">
      <c r="A53" s="79" t="str">
        <f>'If Eligible (Before S1)'!A70</f>
        <v/>
      </c>
      <c r="B53" s="205" t="str">
        <f t="array" ref="B53">'If Eligible (Before S1)'!B70</f>
        <v/>
      </c>
      <c r="C53" s="206"/>
      <c r="D53" s="184"/>
      <c r="E53" s="33"/>
      <c r="F53" s="215"/>
      <c r="G53" s="216"/>
      <c r="H53" s="38"/>
      <c r="I53" s="159"/>
      <c r="J53" s="203"/>
      <c r="K53" s="217" t="s">
        <v>203</v>
      </c>
      <c r="L53" s="159" t="str">
        <f t="shared" si="1"/>
        <v>random-459</v>
      </c>
      <c r="M53" s="218" t="str">
        <f>'If Eligible (Before S1)'!G70</f>
        <v/>
      </c>
      <c r="N53" s="222"/>
      <c r="O53" s="159"/>
      <c r="P53" s="223"/>
      <c r="Q53" s="38"/>
      <c r="R53" s="79"/>
      <c r="S53" s="69"/>
    </row>
    <row r="54">
      <c r="A54" s="79" t="str">
        <f>'If Eligible (Before S1)'!A71</f>
        <v/>
      </c>
      <c r="B54" s="205" t="str">
        <f t="array" ref="B54">'If Eligible (Before S1)'!B71</f>
        <v/>
      </c>
      <c r="C54" s="206"/>
      <c r="D54" s="184"/>
      <c r="E54" s="33"/>
      <c r="F54" s="215"/>
      <c r="G54" s="216"/>
      <c r="H54" s="38"/>
      <c r="I54" s="159"/>
      <c r="J54" s="203"/>
      <c r="K54" s="217" t="s">
        <v>204</v>
      </c>
      <c r="L54" s="159" t="str">
        <f t="shared" si="1"/>
        <v>random-156</v>
      </c>
      <c r="M54" s="218" t="str">
        <f>'If Eligible (Before S1)'!G71</f>
        <v/>
      </c>
      <c r="N54" s="222"/>
      <c r="O54" s="159"/>
      <c r="P54" s="223"/>
      <c r="Q54" s="38"/>
      <c r="R54" s="79"/>
      <c r="S54" s="69"/>
    </row>
    <row r="55">
      <c r="A55" s="79" t="str">
        <f>'If Eligible (Before S1)'!A72</f>
        <v/>
      </c>
      <c r="B55" s="205" t="str">
        <f t="array" ref="B55">'If Eligible (Before S1)'!B72</f>
        <v/>
      </c>
      <c r="C55" s="206"/>
      <c r="D55" s="184"/>
      <c r="E55" s="33"/>
      <c r="F55" s="215"/>
      <c r="G55" s="216"/>
      <c r="H55" s="38"/>
      <c r="I55" s="159"/>
      <c r="J55" s="203"/>
      <c r="K55" s="217" t="s">
        <v>205</v>
      </c>
      <c r="L55" s="159" t="str">
        <f t="shared" si="1"/>
        <v>random-157</v>
      </c>
      <c r="M55" s="218" t="str">
        <f>'If Eligible (Before S1)'!G72</f>
        <v/>
      </c>
      <c r="N55" s="222"/>
      <c r="O55" s="159"/>
      <c r="P55" s="223"/>
      <c r="Q55" s="38"/>
      <c r="R55" s="79"/>
      <c r="S55" s="69"/>
    </row>
    <row r="56">
      <c r="A56" s="79" t="str">
        <f>'If Eligible (Before S1)'!A73</f>
        <v/>
      </c>
      <c r="B56" s="205" t="str">
        <f t="array" ref="B56">'If Eligible (Before S1)'!B73</f>
        <v/>
      </c>
      <c r="C56" s="206"/>
      <c r="D56" s="184"/>
      <c r="E56" s="33"/>
      <c r="F56" s="215"/>
      <c r="G56" s="216"/>
      <c r="H56" s="38"/>
      <c r="I56" s="159"/>
      <c r="J56" s="203"/>
      <c r="K56" s="217" t="s">
        <v>206</v>
      </c>
      <c r="L56" s="159" t="str">
        <f t="shared" si="1"/>
        <v>random-271</v>
      </c>
      <c r="M56" s="218" t="str">
        <f>'If Eligible (Before S1)'!G73</f>
        <v/>
      </c>
      <c r="N56" s="222"/>
      <c r="O56" s="159"/>
      <c r="P56" s="223"/>
      <c r="Q56" s="38"/>
      <c r="R56" s="79"/>
      <c r="S56" s="69"/>
    </row>
    <row r="57">
      <c r="A57" s="79" t="str">
        <f>'If Eligible (Before S1)'!A74</f>
        <v/>
      </c>
      <c r="B57" s="205" t="str">
        <f t="array" ref="B57">'If Eligible (Before S1)'!B74</f>
        <v/>
      </c>
      <c r="C57" s="206"/>
      <c r="D57" s="184"/>
      <c r="E57" s="33"/>
      <c r="F57" s="215"/>
      <c r="G57" s="216"/>
      <c r="H57" s="38"/>
      <c r="I57" s="159"/>
      <c r="J57" s="203"/>
      <c r="K57" s="217" t="s">
        <v>207</v>
      </c>
      <c r="L57" s="159" t="str">
        <f t="shared" si="1"/>
        <v>random-270</v>
      </c>
      <c r="M57" s="218" t="str">
        <f>'If Eligible (Before S1)'!G74</f>
        <v/>
      </c>
      <c r="N57" s="222"/>
      <c r="O57" s="159"/>
      <c r="P57" s="223"/>
      <c r="Q57" s="38"/>
      <c r="R57" s="79"/>
      <c r="S57" s="69"/>
    </row>
    <row r="58">
      <c r="A58" s="79" t="str">
        <f>'If Eligible (Before S1)'!A75</f>
        <v/>
      </c>
      <c r="B58" s="205" t="str">
        <f t="array" ref="B58">'If Eligible (Before S1)'!B75</f>
        <v/>
      </c>
      <c r="C58" s="206"/>
      <c r="D58" s="184"/>
      <c r="E58" s="33"/>
      <c r="F58" s="215"/>
      <c r="G58" s="216"/>
      <c r="H58" s="38"/>
      <c r="I58" s="159"/>
      <c r="J58" s="203"/>
      <c r="K58" s="217" t="s">
        <v>208</v>
      </c>
      <c r="L58" s="159" t="str">
        <f t="shared" si="1"/>
        <v>random-109</v>
      </c>
      <c r="M58" s="218" t="str">
        <f>'If Eligible (Before S1)'!G75</f>
        <v/>
      </c>
      <c r="N58" s="222"/>
      <c r="O58" s="159"/>
      <c r="P58" s="223"/>
      <c r="Q58" s="38"/>
      <c r="R58" s="79"/>
      <c r="S58" s="69"/>
    </row>
    <row r="59">
      <c r="A59" s="79" t="str">
        <f>'If Eligible (Before S1)'!A76</f>
        <v/>
      </c>
      <c r="B59" s="205" t="str">
        <f t="array" ref="B59">'If Eligible (Before S1)'!B76</f>
        <v/>
      </c>
      <c r="C59" s="206"/>
      <c r="D59" s="184"/>
      <c r="E59" s="33"/>
      <c r="F59" s="215"/>
      <c r="G59" s="216"/>
      <c r="H59" s="38"/>
      <c r="I59" s="159"/>
      <c r="J59" s="203"/>
      <c r="K59" s="217" t="s">
        <v>209</v>
      </c>
      <c r="L59" s="159" t="str">
        <f t="shared" si="1"/>
        <v>random-344</v>
      </c>
      <c r="M59" s="218" t="str">
        <f>'If Eligible (Before S1)'!G76</f>
        <v/>
      </c>
      <c r="N59" s="222"/>
      <c r="O59" s="159"/>
      <c r="P59" s="223"/>
      <c r="Q59" s="38"/>
      <c r="R59" s="79"/>
      <c r="S59" s="69"/>
    </row>
    <row r="60">
      <c r="A60" s="79" t="str">
        <f>'If Eligible (Before S1)'!A77</f>
        <v/>
      </c>
      <c r="B60" s="205" t="str">
        <f t="array" ref="B60">'If Eligible (Before S1)'!B77</f>
        <v/>
      </c>
      <c r="C60" s="206"/>
      <c r="D60" s="184"/>
      <c r="E60" s="33"/>
      <c r="F60" s="215"/>
      <c r="G60" s="216"/>
      <c r="H60" s="38"/>
      <c r="I60" s="159"/>
      <c r="J60" s="203"/>
      <c r="K60" s="217" t="s">
        <v>210</v>
      </c>
      <c r="L60" s="159" t="str">
        <f t="shared" si="1"/>
        <v>random-275</v>
      </c>
      <c r="M60" s="218" t="str">
        <f>'If Eligible (Before S1)'!G77</f>
        <v/>
      </c>
      <c r="N60" s="222"/>
      <c r="O60" s="159"/>
      <c r="P60" s="223"/>
      <c r="Q60" s="38"/>
      <c r="R60" s="79"/>
      <c r="S60" s="69"/>
    </row>
    <row r="61">
      <c r="A61" s="79" t="str">
        <f>'If Eligible (Before S1)'!A78</f>
        <v/>
      </c>
      <c r="B61" s="205" t="str">
        <f t="array" ref="B61">'If Eligible (Before S1)'!B78</f>
        <v/>
      </c>
      <c r="C61" s="206"/>
      <c r="D61" s="184"/>
      <c r="E61" s="33"/>
      <c r="F61" s="215"/>
      <c r="G61" s="216"/>
      <c r="H61" s="38"/>
      <c r="I61" s="159"/>
      <c r="J61" s="203"/>
      <c r="K61" s="217" t="s">
        <v>211</v>
      </c>
      <c r="L61" s="159" t="str">
        <f t="shared" si="1"/>
        <v>random-422</v>
      </c>
      <c r="M61" s="218" t="str">
        <f>'If Eligible (Before S1)'!G78</f>
        <v/>
      </c>
      <c r="N61" s="222"/>
      <c r="O61" s="159"/>
      <c r="P61" s="223"/>
      <c r="Q61" s="38"/>
      <c r="R61" s="79"/>
      <c r="S61" s="69"/>
    </row>
    <row r="62">
      <c r="A62" s="79" t="str">
        <f>'If Eligible (Before S1)'!A79</f>
        <v/>
      </c>
      <c r="B62" s="205" t="str">
        <f t="array" ref="B62">'If Eligible (Before S1)'!B79</f>
        <v/>
      </c>
      <c r="C62" s="206"/>
      <c r="D62" s="184"/>
      <c r="E62" s="33"/>
      <c r="F62" s="215"/>
      <c r="G62" s="216"/>
      <c r="H62" s="38"/>
      <c r="I62" s="159"/>
      <c r="J62" s="203"/>
      <c r="K62" s="217" t="s">
        <v>212</v>
      </c>
      <c r="L62" s="159" t="str">
        <f t="shared" si="1"/>
        <v>random-140</v>
      </c>
      <c r="M62" s="218" t="str">
        <f>'If Eligible (Before S1)'!G79</f>
        <v/>
      </c>
      <c r="N62" s="222"/>
      <c r="O62" s="159"/>
      <c r="P62" s="223"/>
      <c r="Q62" s="38"/>
      <c r="R62" s="79"/>
      <c r="S62" s="69"/>
    </row>
    <row r="63">
      <c r="A63" s="79" t="str">
        <f>'If Eligible (Before S1)'!A80</f>
        <v/>
      </c>
      <c r="B63" s="205" t="str">
        <f t="array" ref="B63">'If Eligible (Before S1)'!B80</f>
        <v/>
      </c>
      <c r="C63" s="206"/>
      <c r="D63" s="184"/>
      <c r="E63" s="33"/>
      <c r="F63" s="215"/>
      <c r="G63" s="216"/>
      <c r="H63" s="38"/>
      <c r="I63" s="159"/>
      <c r="J63" s="203"/>
      <c r="K63" s="217" t="s">
        <v>213</v>
      </c>
      <c r="L63" s="159" t="str">
        <f t="shared" si="1"/>
        <v>random-103</v>
      </c>
      <c r="M63" s="218" t="str">
        <f>'If Eligible (Before S1)'!G80</f>
        <v/>
      </c>
      <c r="N63" s="222"/>
      <c r="O63" s="159"/>
      <c r="P63" s="223"/>
      <c r="Q63" s="38"/>
      <c r="R63" s="79"/>
      <c r="S63" s="69"/>
    </row>
    <row r="64">
      <c r="A64" s="79" t="str">
        <f>'If Eligible (Before S1)'!A81</f>
        <v/>
      </c>
      <c r="B64" s="205" t="str">
        <f t="array" ref="B64">'If Eligible (Before S1)'!B81</f>
        <v/>
      </c>
      <c r="C64" s="206"/>
      <c r="D64" s="184"/>
      <c r="E64" s="33"/>
      <c r="F64" s="215"/>
      <c r="G64" s="216"/>
      <c r="H64" s="38"/>
      <c r="I64" s="159"/>
      <c r="J64" s="203"/>
      <c r="K64" s="217" t="s">
        <v>214</v>
      </c>
      <c r="L64" s="159" t="str">
        <f t="shared" si="1"/>
        <v>random-122</v>
      </c>
      <c r="M64" s="218" t="str">
        <f>'If Eligible (Before S1)'!G81</f>
        <v/>
      </c>
      <c r="N64" s="222"/>
      <c r="O64" s="159"/>
      <c r="P64" s="223"/>
      <c r="Q64" s="38"/>
      <c r="R64" s="79"/>
      <c r="S64" s="69"/>
    </row>
    <row r="65">
      <c r="A65" s="79" t="str">
        <f>'If Eligible (Before S1)'!A82</f>
        <v/>
      </c>
      <c r="B65" s="205" t="str">
        <f t="array" ref="B65">'If Eligible (Before S1)'!B82</f>
        <v/>
      </c>
      <c r="C65" s="206"/>
      <c r="D65" s="184"/>
      <c r="E65" s="33"/>
      <c r="F65" s="215"/>
      <c r="G65" s="216"/>
      <c r="H65" s="38"/>
      <c r="I65" s="159"/>
      <c r="J65" s="203"/>
      <c r="K65" s="217" t="s">
        <v>215</v>
      </c>
      <c r="L65" s="159" t="str">
        <f t="shared" si="1"/>
        <v>random-119</v>
      </c>
      <c r="M65" s="218" t="str">
        <f>'If Eligible (Before S1)'!G82</f>
        <v/>
      </c>
      <c r="N65" s="222"/>
      <c r="O65" s="159"/>
      <c r="P65" s="223"/>
      <c r="Q65" s="38"/>
      <c r="R65" s="79"/>
      <c r="S65" s="69"/>
    </row>
    <row r="66">
      <c r="A66" s="79" t="str">
        <f>'If Eligible (Before S1)'!A83</f>
        <v/>
      </c>
      <c r="B66" s="205" t="str">
        <f t="array" ref="B66">'If Eligible (Before S1)'!B83</f>
        <v/>
      </c>
      <c r="C66" s="206"/>
      <c r="D66" s="184"/>
      <c r="E66" s="33"/>
      <c r="F66" s="215"/>
      <c r="G66" s="216"/>
      <c r="H66" s="38"/>
      <c r="I66" s="159"/>
      <c r="J66" s="203"/>
      <c r="K66" s="217" t="s">
        <v>216</v>
      </c>
      <c r="L66" s="159" t="str">
        <f t="shared" si="1"/>
        <v>random-485</v>
      </c>
      <c r="M66" s="218" t="str">
        <f>'If Eligible (Before S1)'!G83</f>
        <v/>
      </c>
      <c r="N66" s="222"/>
      <c r="O66" s="159"/>
      <c r="P66" s="223"/>
      <c r="Q66" s="38"/>
      <c r="R66" s="79"/>
      <c r="S66" s="69"/>
    </row>
    <row r="67">
      <c r="A67" s="79" t="str">
        <f>'If Eligible (Before S1)'!A84</f>
        <v/>
      </c>
      <c r="B67" s="205" t="str">
        <f t="array" ref="B67">'If Eligible (Before S1)'!B84</f>
        <v/>
      </c>
      <c r="C67" s="206"/>
      <c r="D67" s="184"/>
      <c r="E67" s="33"/>
      <c r="F67" s="215"/>
      <c r="G67" s="216"/>
      <c r="H67" s="38"/>
      <c r="I67" s="159"/>
      <c r="J67" s="203"/>
      <c r="K67" s="217" t="s">
        <v>217</v>
      </c>
      <c r="L67" s="159" t="str">
        <f t="shared" si="1"/>
        <v>random-461</v>
      </c>
      <c r="M67" s="218" t="str">
        <f>'If Eligible (Before S1)'!G84</f>
        <v/>
      </c>
      <c r="N67" s="222"/>
      <c r="O67" s="159"/>
      <c r="P67" s="223"/>
      <c r="Q67" s="38"/>
      <c r="R67" s="79"/>
      <c r="S67" s="69"/>
    </row>
    <row r="68">
      <c r="A68" s="79" t="str">
        <f>'If Eligible (Before S1)'!A85</f>
        <v/>
      </c>
      <c r="B68" s="205" t="str">
        <f t="array" ref="B68">'If Eligible (Before S1)'!B85</f>
        <v/>
      </c>
      <c r="C68" s="206"/>
      <c r="D68" s="184"/>
      <c r="E68" s="33"/>
      <c r="F68" s="215"/>
      <c r="G68" s="216"/>
      <c r="H68" s="38"/>
      <c r="I68" s="159"/>
      <c r="J68" s="203"/>
      <c r="K68" s="217" t="s">
        <v>218</v>
      </c>
      <c r="L68" s="159" t="str">
        <f t="shared" si="1"/>
        <v>random-384</v>
      </c>
      <c r="M68" s="218" t="str">
        <f>'If Eligible (Before S1)'!G85</f>
        <v/>
      </c>
      <c r="N68" s="222"/>
      <c r="O68" s="159"/>
      <c r="P68" s="223"/>
      <c r="Q68" s="38"/>
      <c r="R68" s="79"/>
      <c r="S68" s="69"/>
    </row>
    <row r="69">
      <c r="A69" s="79" t="str">
        <f>'If Eligible (Before S1)'!A86</f>
        <v/>
      </c>
      <c r="B69" s="205" t="str">
        <f t="array" ref="B69">'If Eligible (Before S1)'!B86</f>
        <v/>
      </c>
      <c r="C69" s="206"/>
      <c r="D69" s="184"/>
      <c r="E69" s="33"/>
      <c r="F69" s="215"/>
      <c r="G69" s="216"/>
      <c r="H69" s="38"/>
      <c r="I69" s="159"/>
      <c r="J69" s="203"/>
      <c r="K69" s="217" t="s">
        <v>219</v>
      </c>
      <c r="L69" s="159" t="str">
        <f t="shared" si="1"/>
        <v>random-493</v>
      </c>
      <c r="M69" s="218" t="str">
        <f>'If Eligible (Before S1)'!G86</f>
        <v/>
      </c>
      <c r="N69" s="222"/>
      <c r="O69" s="159"/>
      <c r="P69" s="223"/>
      <c r="Q69" s="38"/>
      <c r="R69" s="79"/>
      <c r="S69" s="69"/>
    </row>
    <row r="70">
      <c r="A70" s="79" t="str">
        <f>'If Eligible (Before S1)'!A87</f>
        <v/>
      </c>
      <c r="B70" s="205" t="str">
        <f t="array" ref="B70">'If Eligible (Before S1)'!B87</f>
        <v/>
      </c>
      <c r="C70" s="206"/>
      <c r="D70" s="184"/>
      <c r="E70" s="33"/>
      <c r="F70" s="215"/>
      <c r="G70" s="216"/>
      <c r="H70" s="38"/>
      <c r="I70" s="159"/>
      <c r="J70" s="203"/>
      <c r="K70" s="217" t="s">
        <v>220</v>
      </c>
      <c r="L70" s="159" t="str">
        <f t="shared" si="1"/>
        <v>random-264</v>
      </c>
      <c r="M70" s="218" t="str">
        <f>'If Eligible (Before S1)'!G87</f>
        <v/>
      </c>
      <c r="N70" s="222"/>
      <c r="O70" s="159"/>
      <c r="P70" s="223"/>
      <c r="Q70" s="38"/>
      <c r="R70" s="79"/>
      <c r="S70" s="69"/>
    </row>
    <row r="71">
      <c r="A71" s="79" t="str">
        <f>'If Eligible (Before S1)'!A88</f>
        <v/>
      </c>
      <c r="B71" s="205" t="str">
        <f t="array" ref="B71">'If Eligible (Before S1)'!B88</f>
        <v/>
      </c>
      <c r="C71" s="206"/>
      <c r="D71" s="184"/>
      <c r="E71" s="33"/>
      <c r="F71" s="215"/>
      <c r="G71" s="216"/>
      <c r="H71" s="38"/>
      <c r="I71" s="159"/>
      <c r="J71" s="203"/>
      <c r="K71" s="217" t="s">
        <v>221</v>
      </c>
      <c r="L71" s="159" t="str">
        <f t="shared" si="1"/>
        <v>random-262</v>
      </c>
      <c r="M71" s="218" t="str">
        <f>'If Eligible (Before S1)'!G88</f>
        <v/>
      </c>
      <c r="N71" s="222"/>
      <c r="O71" s="159"/>
      <c r="P71" s="223"/>
      <c r="Q71" s="38"/>
      <c r="R71" s="79"/>
      <c r="S71" s="69"/>
    </row>
    <row r="72">
      <c r="A72" s="79" t="str">
        <f>'If Eligible (Before S1)'!A89</f>
        <v/>
      </c>
      <c r="B72" s="205" t="str">
        <f t="array" ref="B72">'If Eligible (Before S1)'!B89</f>
        <v/>
      </c>
      <c r="C72" s="206"/>
      <c r="D72" s="184"/>
      <c r="E72" s="33"/>
      <c r="F72" s="215"/>
      <c r="G72" s="216"/>
      <c r="H72" s="38"/>
      <c r="I72" s="159"/>
      <c r="J72" s="203"/>
      <c r="K72" s="217" t="s">
        <v>222</v>
      </c>
      <c r="L72" s="159" t="str">
        <f t="shared" si="1"/>
        <v>random-225</v>
      </c>
      <c r="M72" s="218" t="str">
        <f>'If Eligible (Before S1)'!G89</f>
        <v/>
      </c>
      <c r="N72" s="222"/>
      <c r="O72" s="159"/>
      <c r="P72" s="223"/>
      <c r="Q72" s="38"/>
      <c r="R72" s="79"/>
      <c r="S72" s="69"/>
    </row>
    <row r="73">
      <c r="A73" s="79" t="str">
        <f>'If Eligible (Before S1)'!A90</f>
        <v/>
      </c>
      <c r="B73" s="205" t="str">
        <f t="array" ref="B73">'If Eligible (Before S1)'!B90</f>
        <v/>
      </c>
      <c r="C73" s="206"/>
      <c r="D73" s="184"/>
      <c r="E73" s="33"/>
      <c r="F73" s="215"/>
      <c r="G73" s="216"/>
      <c r="H73" s="38"/>
      <c r="I73" s="159"/>
      <c r="J73" s="203"/>
      <c r="K73" s="217" t="s">
        <v>223</v>
      </c>
      <c r="L73" s="159" t="str">
        <f t="shared" si="1"/>
        <v>random-204</v>
      </c>
      <c r="M73" s="218" t="str">
        <f>'If Eligible (Before S1)'!G90</f>
        <v/>
      </c>
      <c r="N73" s="222"/>
      <c r="O73" s="159"/>
      <c r="P73" s="223"/>
      <c r="Q73" s="38"/>
      <c r="R73" s="79"/>
      <c r="S73" s="69"/>
    </row>
    <row r="74">
      <c r="A74" s="79" t="str">
        <f>'If Eligible (Before S1)'!A91</f>
        <v/>
      </c>
      <c r="B74" s="205" t="str">
        <f t="array" ref="B74">'If Eligible (Before S1)'!B91</f>
        <v/>
      </c>
      <c r="C74" s="206"/>
      <c r="D74" s="184"/>
      <c r="E74" s="33"/>
      <c r="F74" s="215"/>
      <c r="G74" s="216"/>
      <c r="H74" s="38"/>
      <c r="I74" s="159"/>
      <c r="J74" s="203"/>
      <c r="K74" s="217" t="s">
        <v>224</v>
      </c>
      <c r="L74" s="159" t="str">
        <f t="shared" si="1"/>
        <v>random-221</v>
      </c>
      <c r="M74" s="218" t="str">
        <f>'If Eligible (Before S1)'!G91</f>
        <v/>
      </c>
      <c r="N74" s="222"/>
      <c r="O74" s="159"/>
      <c r="P74" s="223"/>
      <c r="Q74" s="38"/>
      <c r="R74" s="79"/>
      <c r="S74" s="69"/>
    </row>
    <row r="75">
      <c r="A75" s="79" t="str">
        <f>'If Eligible (Before S1)'!A92</f>
        <v/>
      </c>
      <c r="B75" s="205" t="str">
        <f t="array" ref="B75">'If Eligible (Before S1)'!B92</f>
        <v/>
      </c>
      <c r="C75" s="206"/>
      <c r="D75" s="184"/>
      <c r="E75" s="33"/>
      <c r="F75" s="215"/>
      <c r="G75" s="216"/>
      <c r="H75" s="38"/>
      <c r="I75" s="159"/>
      <c r="J75" s="203"/>
      <c r="K75" s="217" t="s">
        <v>225</v>
      </c>
      <c r="L75" s="159" t="str">
        <f t="shared" si="1"/>
        <v>random-131</v>
      </c>
      <c r="M75" s="218" t="str">
        <f>'If Eligible (Before S1)'!G92</f>
        <v/>
      </c>
      <c r="N75" s="222"/>
      <c r="O75" s="159"/>
      <c r="P75" s="223"/>
      <c r="Q75" s="38"/>
      <c r="R75" s="79"/>
      <c r="S75" s="69"/>
    </row>
    <row r="76">
      <c r="A76" s="79" t="str">
        <f>'If Eligible (Before S1)'!A93</f>
        <v/>
      </c>
      <c r="B76" s="205" t="str">
        <f t="array" ref="B76">'If Eligible (Before S1)'!B93</f>
        <v/>
      </c>
      <c r="C76" s="206"/>
      <c r="D76" s="184"/>
      <c r="E76" s="33"/>
      <c r="F76" s="215"/>
      <c r="G76" s="216"/>
      <c r="H76" s="38"/>
      <c r="I76" s="159"/>
      <c r="J76" s="203"/>
      <c r="K76" s="217" t="s">
        <v>226</v>
      </c>
      <c r="L76" s="159" t="str">
        <f t="shared" si="1"/>
        <v>random-355</v>
      </c>
      <c r="M76" s="218" t="str">
        <f>'If Eligible (Before S1)'!G93</f>
        <v/>
      </c>
      <c r="N76" s="222"/>
      <c r="O76" s="159"/>
      <c r="P76" s="223"/>
      <c r="Q76" s="38"/>
      <c r="R76" s="79"/>
      <c r="S76" s="69"/>
    </row>
    <row r="77">
      <c r="A77" s="79" t="str">
        <f>'If Eligible (Before S1)'!A94</f>
        <v/>
      </c>
      <c r="B77" s="205" t="str">
        <f t="array" ref="B77">'If Eligible (Before S1)'!B94</f>
        <v/>
      </c>
      <c r="C77" s="206"/>
      <c r="D77" s="184"/>
      <c r="E77" s="33"/>
      <c r="F77" s="215"/>
      <c r="G77" s="216"/>
      <c r="H77" s="38"/>
      <c r="I77" s="159"/>
      <c r="J77" s="203"/>
      <c r="K77" s="217" t="s">
        <v>227</v>
      </c>
      <c r="L77" s="159" t="str">
        <f t="shared" si="1"/>
        <v>random-281</v>
      </c>
      <c r="M77" s="218" t="str">
        <f>'If Eligible (Before S1)'!G94</f>
        <v/>
      </c>
      <c r="N77" s="222"/>
      <c r="O77" s="159"/>
      <c r="P77" s="223"/>
      <c r="Q77" s="38"/>
      <c r="R77" s="79"/>
      <c r="S77" s="69"/>
    </row>
    <row r="78">
      <c r="A78" s="79" t="str">
        <f>'If Eligible (Before S1)'!A95</f>
        <v/>
      </c>
      <c r="B78" s="205" t="str">
        <f t="array" ref="B78">'If Eligible (Before S1)'!B95</f>
        <v/>
      </c>
      <c r="C78" s="206"/>
      <c r="D78" s="184"/>
      <c r="E78" s="33"/>
      <c r="F78" s="215"/>
      <c r="G78" s="216"/>
      <c r="H78" s="38"/>
      <c r="I78" s="159"/>
      <c r="J78" s="203"/>
      <c r="K78" s="217" t="s">
        <v>228</v>
      </c>
      <c r="L78" s="159" t="str">
        <f t="shared" si="1"/>
        <v>random-200</v>
      </c>
      <c r="M78" s="218" t="str">
        <f>'If Eligible (Before S1)'!G95</f>
        <v/>
      </c>
      <c r="N78" s="222"/>
      <c r="O78" s="159"/>
      <c r="P78" s="223"/>
      <c r="Q78" s="38"/>
      <c r="R78" s="79"/>
      <c r="S78" s="69"/>
    </row>
    <row r="79">
      <c r="A79" s="79" t="str">
        <f>'If Eligible (Before S1)'!A96</f>
        <v/>
      </c>
      <c r="B79" s="205" t="str">
        <f t="array" ref="B79">'If Eligible (Before S1)'!B96</f>
        <v/>
      </c>
      <c r="C79" s="206"/>
      <c r="D79" s="184"/>
      <c r="E79" s="33"/>
      <c r="F79" s="215"/>
      <c r="G79" s="216"/>
      <c r="H79" s="38"/>
      <c r="I79" s="159"/>
      <c r="J79" s="203"/>
      <c r="K79" s="217" t="s">
        <v>229</v>
      </c>
      <c r="L79" s="159" t="str">
        <f t="shared" si="1"/>
        <v>random-283</v>
      </c>
      <c r="M79" s="218" t="str">
        <f>'If Eligible (Before S1)'!G96</f>
        <v/>
      </c>
      <c r="N79" s="222"/>
      <c r="O79" s="159"/>
      <c r="P79" s="223"/>
      <c r="Q79" s="38"/>
      <c r="R79" s="79"/>
      <c r="S79" s="69"/>
    </row>
    <row r="80">
      <c r="A80" s="79" t="str">
        <f>'If Eligible (Before S1)'!A97</f>
        <v/>
      </c>
      <c r="B80" s="205" t="str">
        <f t="array" ref="B80">'If Eligible (Before S1)'!B97</f>
        <v/>
      </c>
      <c r="C80" s="206"/>
      <c r="D80" s="184"/>
      <c r="E80" s="33"/>
      <c r="F80" s="215"/>
      <c r="G80" s="216"/>
      <c r="H80" s="38"/>
      <c r="I80" s="159"/>
      <c r="J80" s="203"/>
      <c r="K80" s="217" t="s">
        <v>230</v>
      </c>
      <c r="L80" s="159" t="str">
        <f t="shared" si="1"/>
        <v>random-499</v>
      </c>
      <c r="M80" s="218" t="str">
        <f>'If Eligible (Before S1)'!G97</f>
        <v/>
      </c>
      <c r="N80" s="222"/>
      <c r="O80" s="159"/>
      <c r="P80" s="223"/>
      <c r="Q80" s="38"/>
      <c r="R80" s="79"/>
      <c r="S80" s="69"/>
    </row>
    <row r="81">
      <c r="A81" s="79" t="str">
        <f>'If Eligible (Before S1)'!A98</f>
        <v/>
      </c>
      <c r="B81" s="205" t="str">
        <f t="array" ref="B81">'If Eligible (Before S1)'!B98</f>
        <v/>
      </c>
      <c r="C81" s="206"/>
      <c r="D81" s="184"/>
      <c r="E81" s="33"/>
      <c r="F81" s="215"/>
      <c r="G81" s="216"/>
      <c r="H81" s="38"/>
      <c r="I81" s="159"/>
      <c r="J81" s="203"/>
      <c r="K81" s="217" t="s">
        <v>231</v>
      </c>
      <c r="L81" s="159" t="str">
        <f t="shared" si="1"/>
        <v>random-439</v>
      </c>
      <c r="M81" s="218" t="str">
        <f>'If Eligible (Before S1)'!G98</f>
        <v/>
      </c>
      <c r="N81" s="222"/>
      <c r="O81" s="159"/>
      <c r="P81" s="223"/>
      <c r="Q81" s="38"/>
      <c r="R81" s="79"/>
      <c r="S81" s="69"/>
    </row>
    <row r="82">
      <c r="A82" s="79" t="str">
        <f>'If Eligible (Before S1)'!A99</f>
        <v/>
      </c>
      <c r="B82" s="205" t="str">
        <f t="array" ref="B82">'If Eligible (Before S1)'!B99</f>
        <v/>
      </c>
      <c r="C82" s="206"/>
      <c r="D82" s="184"/>
      <c r="E82" s="33"/>
      <c r="F82" s="215"/>
      <c r="G82" s="216"/>
      <c r="H82" s="38"/>
      <c r="I82" s="159"/>
      <c r="J82" s="203"/>
      <c r="K82" s="217" t="s">
        <v>232</v>
      </c>
      <c r="L82" s="159" t="str">
        <f t="shared" si="1"/>
        <v>random-342</v>
      </c>
      <c r="M82" s="218" t="str">
        <f>'If Eligible (Before S1)'!G99</f>
        <v/>
      </c>
      <c r="N82" s="222"/>
      <c r="O82" s="159"/>
      <c r="P82" s="223"/>
      <c r="Q82" s="38"/>
      <c r="R82" s="79"/>
      <c r="S82" s="69"/>
    </row>
    <row r="83">
      <c r="A83" s="79" t="str">
        <f>'If Eligible (Before S1)'!A100</f>
        <v/>
      </c>
      <c r="B83" s="205" t="str">
        <f t="array" ref="B83">'If Eligible (Before S1)'!B100</f>
        <v/>
      </c>
      <c r="C83" s="206"/>
      <c r="D83" s="184"/>
      <c r="E83" s="33"/>
      <c r="F83" s="215"/>
      <c r="G83" s="216"/>
      <c r="H83" s="38"/>
      <c r="I83" s="159"/>
      <c r="J83" s="203"/>
      <c r="K83" s="217" t="s">
        <v>233</v>
      </c>
      <c r="L83" s="159" t="str">
        <f t="shared" si="1"/>
        <v>random-261</v>
      </c>
      <c r="M83" s="218" t="str">
        <f>'If Eligible (Before S1)'!G100</f>
        <v/>
      </c>
      <c r="N83" s="222"/>
      <c r="O83" s="159"/>
      <c r="P83" s="223"/>
      <c r="Q83" s="38"/>
      <c r="R83" s="79"/>
      <c r="S83" s="69"/>
    </row>
    <row r="84">
      <c r="A84" s="79" t="str">
        <f>'If Eligible (Before S1)'!A101</f>
        <v/>
      </c>
      <c r="B84" s="205" t="str">
        <f t="array" ref="B84">'If Eligible (Before S1)'!B101</f>
        <v/>
      </c>
      <c r="C84" s="206"/>
      <c r="D84" s="184"/>
      <c r="E84" s="33"/>
      <c r="F84" s="215"/>
      <c r="G84" s="216"/>
      <c r="H84" s="38"/>
      <c r="I84" s="159"/>
      <c r="J84" s="203"/>
      <c r="K84" s="217" t="s">
        <v>234</v>
      </c>
      <c r="L84" s="159" t="str">
        <f t="shared" si="1"/>
        <v>random-382</v>
      </c>
      <c r="M84" s="218" t="str">
        <f>'If Eligible (Before S1)'!G101</f>
        <v/>
      </c>
      <c r="N84" s="222"/>
      <c r="O84" s="159"/>
      <c r="P84" s="223"/>
      <c r="Q84" s="38"/>
      <c r="R84" s="79"/>
      <c r="S84" s="69"/>
    </row>
    <row r="85">
      <c r="A85" s="79" t="str">
        <f>'If Eligible (Before S1)'!A102</f>
        <v/>
      </c>
      <c r="B85" s="205" t="str">
        <f t="array" ref="B85">'If Eligible (Before S1)'!B102</f>
        <v/>
      </c>
      <c r="C85" s="206"/>
      <c r="D85" s="184"/>
      <c r="E85" s="33"/>
      <c r="F85" s="215"/>
      <c r="G85" s="216"/>
      <c r="H85" s="38"/>
      <c r="I85" s="159"/>
      <c r="J85" s="203"/>
      <c r="K85" s="217" t="s">
        <v>235</v>
      </c>
      <c r="L85" s="159" t="str">
        <f t="shared" si="1"/>
        <v>random-427</v>
      </c>
      <c r="M85" s="218" t="str">
        <f>'If Eligible (Before S1)'!G102</f>
        <v/>
      </c>
      <c r="N85" s="222"/>
      <c r="O85" s="159"/>
      <c r="P85" s="223"/>
      <c r="Q85" s="38"/>
      <c r="R85" s="79"/>
      <c r="S85" s="69"/>
    </row>
    <row r="86">
      <c r="A86" s="79" t="str">
        <f>'If Eligible (Before S1)'!A103</f>
        <v/>
      </c>
      <c r="B86" s="205" t="str">
        <f t="array" ref="B86">'If Eligible (Before S1)'!B103</f>
        <v/>
      </c>
      <c r="C86" s="206"/>
      <c r="D86" s="184"/>
      <c r="E86" s="33"/>
      <c r="F86" s="215"/>
      <c r="G86" s="216"/>
      <c r="H86" s="38"/>
      <c r="I86" s="159"/>
      <c r="J86" s="203"/>
      <c r="K86" s="217" t="s">
        <v>236</v>
      </c>
      <c r="L86" s="159" t="str">
        <f t="shared" si="1"/>
        <v>random-463</v>
      </c>
      <c r="M86" s="218" t="str">
        <f>'If Eligible (Before S1)'!G103</f>
        <v/>
      </c>
      <c r="N86" s="222"/>
      <c r="O86" s="159"/>
      <c r="P86" s="223"/>
      <c r="Q86" s="38"/>
      <c r="R86" s="79"/>
      <c r="S86" s="69"/>
    </row>
    <row r="87">
      <c r="A87" s="79" t="str">
        <f>'If Eligible (Before S1)'!A104</f>
        <v/>
      </c>
      <c r="B87" s="205" t="str">
        <f t="array" ref="B87">'If Eligible (Before S1)'!B104</f>
        <v/>
      </c>
      <c r="C87" s="206"/>
      <c r="D87" s="184"/>
      <c r="E87" s="33"/>
      <c r="F87" s="215"/>
      <c r="G87" s="216"/>
      <c r="H87" s="38"/>
      <c r="I87" s="159"/>
      <c r="J87" s="203"/>
      <c r="K87" s="217" t="s">
        <v>237</v>
      </c>
      <c r="L87" s="159" t="str">
        <f t="shared" si="1"/>
        <v>random-149</v>
      </c>
      <c r="M87" s="218" t="str">
        <f>'If Eligible (Before S1)'!G104</f>
        <v/>
      </c>
      <c r="N87" s="222"/>
      <c r="O87" s="159"/>
      <c r="P87" s="223"/>
      <c r="Q87" s="38"/>
      <c r="R87" s="79"/>
      <c r="S87" s="69"/>
    </row>
    <row r="88">
      <c r="A88" s="79" t="str">
        <f>'If Eligible (Before S1)'!A105</f>
        <v/>
      </c>
      <c r="B88" s="205" t="str">
        <f t="array" ref="B88">'If Eligible (Before S1)'!B105</f>
        <v/>
      </c>
      <c r="C88" s="206"/>
      <c r="D88" s="184"/>
      <c r="E88" s="33"/>
      <c r="F88" s="215"/>
      <c r="G88" s="216"/>
      <c r="H88" s="38"/>
      <c r="I88" s="159"/>
      <c r="J88" s="203"/>
      <c r="K88" s="217" t="s">
        <v>238</v>
      </c>
      <c r="L88" s="159" t="str">
        <f t="shared" si="1"/>
        <v>random-129</v>
      </c>
      <c r="M88" s="218" t="str">
        <f>'If Eligible (Before S1)'!G105</f>
        <v/>
      </c>
      <c r="N88" s="222"/>
      <c r="O88" s="159"/>
      <c r="P88" s="223"/>
      <c r="Q88" s="38"/>
      <c r="R88" s="79"/>
      <c r="S88" s="69"/>
    </row>
    <row r="89">
      <c r="A89" s="79" t="str">
        <f>'If Eligible (Before S1)'!A106</f>
        <v/>
      </c>
      <c r="B89" s="205" t="str">
        <f t="array" ref="B89">'If Eligible (Before S1)'!B106</f>
        <v/>
      </c>
      <c r="C89" s="206"/>
      <c r="D89" s="184"/>
      <c r="E89" s="33"/>
      <c r="F89" s="215"/>
      <c r="G89" s="216"/>
      <c r="H89" s="38"/>
      <c r="I89" s="159"/>
      <c r="J89" s="203"/>
      <c r="K89" s="217" t="s">
        <v>239</v>
      </c>
      <c r="L89" s="159" t="str">
        <f t="shared" si="1"/>
        <v>random-148</v>
      </c>
      <c r="M89" s="218" t="str">
        <f>'If Eligible (Before S1)'!G106</f>
        <v/>
      </c>
      <c r="N89" s="222"/>
      <c r="O89" s="159"/>
      <c r="P89" s="223"/>
      <c r="Q89" s="38"/>
      <c r="R89" s="79"/>
      <c r="S89" s="69"/>
    </row>
    <row r="90">
      <c r="A90" s="79" t="str">
        <f>'If Eligible (Before S1)'!A107</f>
        <v/>
      </c>
      <c r="B90" s="205" t="str">
        <f t="array" ref="B90">'If Eligible (Before S1)'!B107</f>
        <v/>
      </c>
      <c r="C90" s="206"/>
      <c r="D90" s="184"/>
      <c r="E90" s="33"/>
      <c r="F90" s="215"/>
      <c r="G90" s="216"/>
      <c r="H90" s="38"/>
      <c r="I90" s="159"/>
      <c r="J90" s="203"/>
      <c r="K90" s="217" t="s">
        <v>240</v>
      </c>
      <c r="L90" s="159" t="str">
        <f t="shared" si="1"/>
        <v>random-201</v>
      </c>
      <c r="M90" s="218" t="str">
        <f>'If Eligible (Before S1)'!G107</f>
        <v/>
      </c>
      <c r="N90" s="222"/>
      <c r="O90" s="159"/>
      <c r="P90" s="223"/>
      <c r="Q90" s="38"/>
      <c r="R90" s="79"/>
      <c r="S90" s="69"/>
    </row>
    <row r="91">
      <c r="A91" s="79" t="str">
        <f>'If Eligible (Before S1)'!A108</f>
        <v/>
      </c>
      <c r="B91" s="205" t="str">
        <f t="array" ref="B91">'If Eligible (Before S1)'!B108</f>
        <v/>
      </c>
      <c r="C91" s="206"/>
      <c r="D91" s="184"/>
      <c r="E91" s="33"/>
      <c r="F91" s="215"/>
      <c r="G91" s="216"/>
      <c r="H91" s="38"/>
      <c r="I91" s="159"/>
      <c r="J91" s="203"/>
      <c r="K91" s="217" t="s">
        <v>241</v>
      </c>
      <c r="L91" s="159" t="str">
        <f t="shared" si="1"/>
        <v>random-406</v>
      </c>
      <c r="M91" s="218" t="str">
        <f>'If Eligible (Before S1)'!G108</f>
        <v/>
      </c>
      <c r="N91" s="222"/>
      <c r="O91" s="159"/>
      <c r="P91" s="223"/>
      <c r="Q91" s="38"/>
      <c r="R91" s="79"/>
      <c r="S91" s="69"/>
    </row>
    <row r="92">
      <c r="A92" s="79" t="str">
        <f>'If Eligible (Before S1)'!A109</f>
        <v/>
      </c>
      <c r="B92" s="205" t="str">
        <f t="array" ref="B92">'If Eligible (Before S1)'!B109</f>
        <v/>
      </c>
      <c r="C92" s="206"/>
      <c r="D92" s="184"/>
      <c r="E92" s="33"/>
      <c r="F92" s="215"/>
      <c r="G92" s="216"/>
      <c r="H92" s="38"/>
      <c r="I92" s="159"/>
      <c r="J92" s="203"/>
      <c r="K92" s="217" t="s">
        <v>242</v>
      </c>
      <c r="L92" s="159" t="str">
        <f t="shared" si="1"/>
        <v>random-179</v>
      </c>
      <c r="M92" s="218" t="str">
        <f>'If Eligible (Before S1)'!G109</f>
        <v/>
      </c>
      <c r="N92" s="222"/>
      <c r="O92" s="159"/>
      <c r="P92" s="223"/>
      <c r="Q92" s="38"/>
      <c r="R92" s="79"/>
      <c r="S92" s="69"/>
    </row>
    <row r="93">
      <c r="A93" s="79" t="str">
        <f>'If Eligible (Before S1)'!A110</f>
        <v/>
      </c>
      <c r="B93" s="205" t="str">
        <f t="array" ref="B93">'If Eligible (Before S1)'!B110</f>
        <v/>
      </c>
      <c r="C93" s="206"/>
      <c r="D93" s="184"/>
      <c r="E93" s="33"/>
      <c r="F93" s="215"/>
      <c r="G93" s="216"/>
      <c r="H93" s="38"/>
      <c r="I93" s="159"/>
      <c r="J93" s="203"/>
      <c r="K93" s="217" t="s">
        <v>243</v>
      </c>
      <c r="L93" s="159" t="str">
        <f t="shared" si="1"/>
        <v>random-392</v>
      </c>
      <c r="M93" s="218" t="str">
        <f>'If Eligible (Before S1)'!G110</f>
        <v/>
      </c>
      <c r="N93" s="222"/>
      <c r="O93" s="159"/>
      <c r="P93" s="223"/>
      <c r="Q93" s="38"/>
      <c r="R93" s="79"/>
      <c r="S93" s="69"/>
    </row>
    <row r="94">
      <c r="A94" s="79" t="str">
        <f>'If Eligible (Before S1)'!A111</f>
        <v/>
      </c>
      <c r="B94" s="205" t="str">
        <f t="array" ref="B94">'If Eligible (Before S1)'!B111</f>
        <v/>
      </c>
      <c r="C94" s="206"/>
      <c r="D94" s="184"/>
      <c r="E94" s="33"/>
      <c r="F94" s="215"/>
      <c r="G94" s="216"/>
      <c r="H94" s="38"/>
      <c r="I94" s="159"/>
      <c r="J94" s="203"/>
      <c r="K94" s="217" t="s">
        <v>244</v>
      </c>
      <c r="L94" s="159" t="str">
        <f t="shared" si="1"/>
        <v>random-387</v>
      </c>
      <c r="M94" s="218" t="str">
        <f>'If Eligible (Before S1)'!G111</f>
        <v/>
      </c>
      <c r="N94" s="222"/>
      <c r="O94" s="159"/>
      <c r="P94" s="223"/>
      <c r="Q94" s="38"/>
      <c r="R94" s="79"/>
      <c r="S94" s="69"/>
    </row>
    <row r="95">
      <c r="A95" s="79" t="str">
        <f>'If Eligible (Before S1)'!A112</f>
        <v/>
      </c>
      <c r="B95" s="205" t="str">
        <f t="array" ref="B95">'If Eligible (Before S1)'!B112</f>
        <v/>
      </c>
      <c r="C95" s="206"/>
      <c r="D95" s="184"/>
      <c r="E95" s="33"/>
      <c r="F95" s="215"/>
      <c r="G95" s="216"/>
      <c r="H95" s="38"/>
      <c r="I95" s="159"/>
      <c r="J95" s="203"/>
      <c r="K95" s="217" t="s">
        <v>245</v>
      </c>
      <c r="L95" s="159" t="str">
        <f t="shared" si="1"/>
        <v>random-492</v>
      </c>
      <c r="M95" s="218" t="str">
        <f>'If Eligible (Before S1)'!G112</f>
        <v/>
      </c>
      <c r="N95" s="222"/>
      <c r="O95" s="159"/>
      <c r="P95" s="223"/>
      <c r="Q95" s="38"/>
      <c r="R95" s="79"/>
      <c r="S95" s="69"/>
    </row>
    <row r="96">
      <c r="A96" s="79" t="str">
        <f>'If Eligible (Before S1)'!A113</f>
        <v/>
      </c>
      <c r="B96" s="205" t="str">
        <f t="array" ref="B96">'If Eligible (Before S1)'!B113</f>
        <v/>
      </c>
      <c r="C96" s="206"/>
      <c r="D96" s="184"/>
      <c r="E96" s="33"/>
      <c r="F96" s="215"/>
      <c r="G96" s="216"/>
      <c r="H96" s="38"/>
      <c r="I96" s="159"/>
      <c r="J96" s="203"/>
      <c r="K96" s="217" t="s">
        <v>246</v>
      </c>
      <c r="L96" s="159" t="str">
        <f t="shared" si="1"/>
        <v>random-470</v>
      </c>
      <c r="M96" s="218" t="str">
        <f>'If Eligible (Before S1)'!G113</f>
        <v/>
      </c>
      <c r="N96" s="222"/>
      <c r="O96" s="159"/>
      <c r="P96" s="223"/>
      <c r="Q96" s="38"/>
      <c r="R96" s="79"/>
      <c r="S96" s="69"/>
    </row>
    <row r="97">
      <c r="A97" s="79" t="str">
        <f>'If Eligible (Before S1)'!A114</f>
        <v/>
      </c>
      <c r="B97" s="205" t="str">
        <f t="array" ref="B97">'If Eligible (Before S1)'!B114</f>
        <v/>
      </c>
      <c r="C97" s="206"/>
      <c r="D97" s="184"/>
      <c r="E97" s="33"/>
      <c r="F97" s="215"/>
      <c r="G97" s="216"/>
      <c r="H97" s="38"/>
      <c r="I97" s="159"/>
      <c r="J97" s="203"/>
      <c r="K97" s="217" t="s">
        <v>247</v>
      </c>
      <c r="L97" s="159" t="str">
        <f t="shared" si="1"/>
        <v>random-414</v>
      </c>
      <c r="M97" s="218" t="str">
        <f>'If Eligible (Before S1)'!G114</f>
        <v/>
      </c>
      <c r="N97" s="222"/>
      <c r="O97" s="159"/>
      <c r="P97" s="223"/>
      <c r="Q97" s="38"/>
      <c r="R97" s="79"/>
      <c r="S97" s="69"/>
    </row>
    <row r="98">
      <c r="A98" s="79" t="str">
        <f>'If Eligible (Before S1)'!A115</f>
        <v/>
      </c>
      <c r="B98" s="205" t="str">
        <f t="array" ref="B98">'If Eligible (Before S1)'!B115</f>
        <v/>
      </c>
      <c r="C98" s="206"/>
      <c r="D98" s="184"/>
      <c r="E98" s="33"/>
      <c r="F98" s="215"/>
      <c r="G98" s="216"/>
      <c r="H98" s="38"/>
      <c r="I98" s="159"/>
      <c r="J98" s="203"/>
      <c r="K98" s="217" t="s">
        <v>248</v>
      </c>
      <c r="L98" s="159" t="str">
        <f t="shared" si="1"/>
        <v>random-195</v>
      </c>
      <c r="M98" s="218" t="str">
        <f>'If Eligible (Before S1)'!G115</f>
        <v/>
      </c>
      <c r="N98" s="222"/>
      <c r="O98" s="159"/>
      <c r="P98" s="223"/>
      <c r="Q98" s="38"/>
      <c r="R98" s="79"/>
      <c r="S98" s="69"/>
    </row>
    <row r="99">
      <c r="A99" s="79" t="str">
        <f>'If Eligible (Before S1)'!A116</f>
        <v/>
      </c>
      <c r="B99" s="205" t="str">
        <f t="array" ref="B99">'If Eligible (Before S1)'!B116</f>
        <v/>
      </c>
      <c r="C99" s="206"/>
      <c r="D99" s="184"/>
      <c r="E99" s="33"/>
      <c r="F99" s="215"/>
      <c r="G99" s="216"/>
      <c r="H99" s="38"/>
      <c r="I99" s="159"/>
      <c r="J99" s="203"/>
      <c r="K99" s="217" t="s">
        <v>249</v>
      </c>
      <c r="L99" s="159" t="str">
        <f t="shared" si="1"/>
        <v>random-418</v>
      </c>
      <c r="M99" s="218" t="str">
        <f>'If Eligible (Before S1)'!G116</f>
        <v/>
      </c>
      <c r="N99" s="222"/>
      <c r="O99" s="159"/>
      <c r="P99" s="223"/>
      <c r="Q99" s="38"/>
      <c r="R99" s="79"/>
      <c r="S99" s="69"/>
    </row>
    <row r="100">
      <c r="A100" s="79" t="str">
        <f>'If Eligible (Before S1)'!A117</f>
        <v/>
      </c>
      <c r="B100" s="205" t="str">
        <f t="array" ref="B100">'If Eligible (Before S1)'!B117</f>
        <v/>
      </c>
      <c r="C100" s="206"/>
      <c r="D100" s="184"/>
      <c r="E100" s="33"/>
      <c r="F100" s="215"/>
      <c r="G100" s="216"/>
      <c r="H100" s="38"/>
      <c r="I100" s="159"/>
      <c r="J100" s="203"/>
      <c r="K100" s="217" t="s">
        <v>250</v>
      </c>
      <c r="L100" s="159" t="str">
        <f t="shared" si="1"/>
        <v>random-479</v>
      </c>
      <c r="M100" s="218" t="str">
        <f>'If Eligible (Before S1)'!G117</f>
        <v/>
      </c>
      <c r="N100" s="222"/>
      <c r="O100" s="159"/>
      <c r="P100" s="223"/>
      <c r="Q100" s="38"/>
      <c r="R100" s="79"/>
      <c r="S100" s="69"/>
    </row>
    <row r="101">
      <c r="A101" s="79" t="str">
        <f>'If Eligible (Before S1)'!A118</f>
        <v/>
      </c>
      <c r="B101" s="205" t="str">
        <f t="array" ref="B101">'If Eligible (Before S1)'!B118</f>
        <v/>
      </c>
      <c r="C101" s="206"/>
      <c r="D101" s="184"/>
      <c r="E101" s="33"/>
      <c r="F101" s="215"/>
      <c r="G101" s="216"/>
      <c r="H101" s="38"/>
      <c r="I101" s="159"/>
      <c r="J101" s="203"/>
      <c r="K101" s="217" t="s">
        <v>251</v>
      </c>
      <c r="L101" s="159" t="str">
        <f t="shared" si="1"/>
        <v>random-151</v>
      </c>
      <c r="M101" s="218" t="str">
        <f>'If Eligible (Before S1)'!G118</f>
        <v/>
      </c>
      <c r="N101" s="222"/>
      <c r="O101" s="159"/>
      <c r="P101" s="223"/>
      <c r="Q101" s="38"/>
      <c r="R101" s="79"/>
      <c r="S101" s="69"/>
    </row>
    <row r="102">
      <c r="A102" s="79" t="str">
        <f>'If Eligible (Before S1)'!A119</f>
        <v/>
      </c>
      <c r="B102" s="205" t="str">
        <f t="array" ref="B102">'If Eligible (Before S1)'!B119</f>
        <v/>
      </c>
      <c r="C102" s="206"/>
      <c r="D102" s="184"/>
      <c r="E102" s="33"/>
      <c r="F102" s="215"/>
      <c r="G102" s="216"/>
      <c r="H102" s="38"/>
      <c r="I102" s="159"/>
      <c r="J102" s="203"/>
      <c r="K102" s="217" t="s">
        <v>252</v>
      </c>
      <c r="L102" s="159" t="str">
        <f t="shared" si="1"/>
        <v>random-177</v>
      </c>
      <c r="M102" s="218" t="str">
        <f>'If Eligible (Before S1)'!G119</f>
        <v/>
      </c>
      <c r="N102" s="222"/>
      <c r="O102" s="159"/>
      <c r="P102" s="223"/>
      <c r="Q102" s="38"/>
      <c r="R102" s="79"/>
      <c r="S102" s="69"/>
    </row>
    <row r="103">
      <c r="A103" s="79" t="str">
        <f>'If Eligible (Before S1)'!A120</f>
        <v/>
      </c>
      <c r="B103" s="205" t="str">
        <f t="array" ref="B103">'If Eligible (Before S1)'!B120</f>
        <v/>
      </c>
      <c r="C103" s="206"/>
      <c r="D103" s="184"/>
      <c r="E103" s="33"/>
      <c r="F103" s="215"/>
      <c r="G103" s="216"/>
      <c r="H103" s="38"/>
      <c r="I103" s="159"/>
      <c r="J103" s="203"/>
      <c r="K103" s="217" t="s">
        <v>253</v>
      </c>
      <c r="L103" s="159" t="str">
        <f t="shared" si="1"/>
        <v>random-105</v>
      </c>
      <c r="M103" s="218" t="str">
        <f>'If Eligible (Before S1)'!G120</f>
        <v/>
      </c>
      <c r="N103" s="222"/>
      <c r="O103" s="159"/>
      <c r="P103" s="223"/>
      <c r="Q103" s="38"/>
      <c r="R103" s="79"/>
      <c r="S103" s="69"/>
    </row>
    <row r="104">
      <c r="A104" s="79" t="str">
        <f>'If Eligible (Before S1)'!A121</f>
        <v/>
      </c>
      <c r="B104" s="205" t="str">
        <f t="array" ref="B104">'If Eligible (Before S1)'!B121</f>
        <v/>
      </c>
      <c r="C104" s="206"/>
      <c r="D104" s="184"/>
      <c r="E104" s="33"/>
      <c r="F104" s="215"/>
      <c r="G104" s="216"/>
      <c r="H104" s="38"/>
      <c r="I104" s="159"/>
      <c r="J104" s="203"/>
      <c r="K104" s="217" t="s">
        <v>254</v>
      </c>
      <c r="L104" s="159" t="str">
        <f t="shared" si="1"/>
        <v>random-436</v>
      </c>
      <c r="M104" s="218" t="str">
        <f>'If Eligible (Before S1)'!G121</f>
        <v/>
      </c>
      <c r="N104" s="222"/>
      <c r="O104" s="159"/>
      <c r="P104" s="223"/>
      <c r="Q104" s="38"/>
      <c r="R104" s="79"/>
      <c r="S104" s="69"/>
    </row>
    <row r="105">
      <c r="A105" s="79" t="str">
        <f>'If Eligible (Before S1)'!A122</f>
        <v/>
      </c>
      <c r="B105" s="205" t="str">
        <f t="array" ref="B105">'If Eligible (Before S1)'!B122</f>
        <v/>
      </c>
      <c r="C105" s="206"/>
      <c r="D105" s="184"/>
      <c r="E105" s="33"/>
      <c r="F105" s="215"/>
      <c r="G105" s="216"/>
      <c r="H105" s="38"/>
      <c r="I105" s="159"/>
      <c r="J105" s="203"/>
      <c r="K105" s="217" t="s">
        <v>255</v>
      </c>
      <c r="L105" s="159" t="str">
        <f t="shared" si="1"/>
        <v>random-251</v>
      </c>
      <c r="M105" s="218" t="str">
        <f>'If Eligible (Before S1)'!G122</f>
        <v/>
      </c>
      <c r="N105" s="222"/>
      <c r="O105" s="159"/>
      <c r="P105" s="223"/>
      <c r="Q105" s="38"/>
      <c r="R105" s="79"/>
      <c r="S105" s="69"/>
    </row>
    <row r="106">
      <c r="A106" s="79" t="str">
        <f>'If Eligible (Before S1)'!A123</f>
        <v/>
      </c>
      <c r="B106" s="205" t="str">
        <f t="array" ref="B106">'If Eligible (Before S1)'!B123</f>
        <v/>
      </c>
      <c r="C106" s="206"/>
      <c r="D106" s="184"/>
      <c r="E106" s="33"/>
      <c r="F106" s="215"/>
      <c r="G106" s="216"/>
      <c r="H106" s="38"/>
      <c r="I106" s="159"/>
      <c r="J106" s="203"/>
      <c r="K106" s="217" t="s">
        <v>256</v>
      </c>
      <c r="L106" s="159" t="str">
        <f t="shared" si="1"/>
        <v>random-372</v>
      </c>
      <c r="M106" s="218" t="str">
        <f>'If Eligible (Before S1)'!G123</f>
        <v/>
      </c>
      <c r="N106" s="222"/>
      <c r="O106" s="159"/>
      <c r="P106" s="223"/>
      <c r="Q106" s="38"/>
      <c r="R106" s="79"/>
      <c r="S106" s="69"/>
    </row>
    <row r="107">
      <c r="A107" s="79" t="str">
        <f>'If Eligible (Before S1)'!A124</f>
        <v/>
      </c>
      <c r="B107" s="205" t="str">
        <f t="array" ref="B107">'If Eligible (Before S1)'!B124</f>
        <v/>
      </c>
      <c r="C107" s="206"/>
      <c r="D107" s="184"/>
      <c r="E107" s="33"/>
      <c r="F107" s="215"/>
      <c r="G107" s="216"/>
      <c r="H107" s="38"/>
      <c r="I107" s="159"/>
      <c r="J107" s="203"/>
      <c r="K107" s="217" t="s">
        <v>257</v>
      </c>
      <c r="L107" s="159" t="str">
        <f t="shared" si="1"/>
        <v>random-366</v>
      </c>
      <c r="M107" s="218" t="str">
        <f>'If Eligible (Before S1)'!G124</f>
        <v/>
      </c>
      <c r="N107" s="222"/>
      <c r="O107" s="159"/>
      <c r="P107" s="223"/>
      <c r="Q107" s="38"/>
      <c r="R107" s="79"/>
      <c r="S107" s="69"/>
    </row>
    <row r="108">
      <c r="A108" s="79" t="str">
        <f>'If Eligible (Before S1)'!A125</f>
        <v/>
      </c>
      <c r="B108" s="205" t="str">
        <f t="array" ref="B108">'If Eligible (Before S1)'!B125</f>
        <v/>
      </c>
      <c r="C108" s="206"/>
      <c r="D108" s="184"/>
      <c r="E108" s="33"/>
      <c r="F108" s="215"/>
      <c r="G108" s="216"/>
      <c r="H108" s="38"/>
      <c r="I108" s="159"/>
      <c r="J108" s="203"/>
      <c r="K108" s="217" t="s">
        <v>258</v>
      </c>
      <c r="L108" s="159" t="str">
        <f t="shared" si="1"/>
        <v>random-124</v>
      </c>
      <c r="M108" s="218" t="str">
        <f>'If Eligible (Before S1)'!G125</f>
        <v/>
      </c>
      <c r="N108" s="222"/>
      <c r="O108" s="159"/>
      <c r="P108" s="223"/>
      <c r="Q108" s="38"/>
      <c r="R108" s="79"/>
      <c r="S108" s="69"/>
    </row>
    <row r="109">
      <c r="A109" s="79" t="str">
        <f>'If Eligible (Before S1)'!A126</f>
        <v/>
      </c>
      <c r="B109" s="205" t="str">
        <f t="array" ref="B109">'If Eligible (Before S1)'!B126</f>
        <v/>
      </c>
      <c r="C109" s="206"/>
      <c r="D109" s="184"/>
      <c r="E109" s="33"/>
      <c r="F109" s="215"/>
      <c r="G109" s="216"/>
      <c r="H109" s="38"/>
      <c r="I109" s="159"/>
      <c r="J109" s="203"/>
      <c r="K109" s="217" t="s">
        <v>259</v>
      </c>
      <c r="L109" s="159" t="str">
        <f t="shared" si="1"/>
        <v>random-176</v>
      </c>
      <c r="M109" s="218" t="str">
        <f>'If Eligible (Before S1)'!G126</f>
        <v/>
      </c>
      <c r="N109" s="222"/>
      <c r="O109" s="159"/>
      <c r="P109" s="223"/>
      <c r="Q109" s="38"/>
      <c r="R109" s="79"/>
      <c r="S109" s="69"/>
    </row>
    <row r="110">
      <c r="A110" s="79" t="str">
        <f>'If Eligible (Before S1)'!A127</f>
        <v/>
      </c>
      <c r="B110" s="205" t="str">
        <f t="array" ref="B110">'If Eligible (Before S1)'!B127</f>
        <v/>
      </c>
      <c r="C110" s="206"/>
      <c r="D110" s="184"/>
      <c r="E110" s="33"/>
      <c r="F110" s="215"/>
      <c r="G110" s="216"/>
      <c r="H110" s="38"/>
      <c r="I110" s="159"/>
      <c r="J110" s="203"/>
      <c r="K110" s="217" t="s">
        <v>260</v>
      </c>
      <c r="L110" s="159" t="str">
        <f t="shared" si="1"/>
        <v>random-404</v>
      </c>
      <c r="M110" s="218" t="str">
        <f>'If Eligible (Before S1)'!G127</f>
        <v/>
      </c>
      <c r="N110" s="222"/>
      <c r="O110" s="159"/>
      <c r="P110" s="223"/>
      <c r="Q110" s="38"/>
      <c r="R110" s="79"/>
      <c r="S110" s="69"/>
    </row>
    <row r="111">
      <c r="A111" s="79" t="str">
        <f>'If Eligible (Before S1)'!A128</f>
        <v/>
      </c>
      <c r="B111" s="205" t="str">
        <f t="array" ref="B111">'If Eligible (Before S1)'!B128</f>
        <v/>
      </c>
      <c r="C111" s="206"/>
      <c r="D111" s="184"/>
      <c r="E111" s="33"/>
      <c r="F111" s="215"/>
      <c r="G111" s="216"/>
      <c r="H111" s="38"/>
      <c r="I111" s="159"/>
      <c r="J111" s="203"/>
      <c r="K111" s="217" t="s">
        <v>261</v>
      </c>
      <c r="L111" s="159" t="str">
        <f t="shared" si="1"/>
        <v>random-476</v>
      </c>
      <c r="M111" s="218" t="str">
        <f>'If Eligible (Before S1)'!G128</f>
        <v/>
      </c>
      <c r="N111" s="222"/>
      <c r="O111" s="159"/>
      <c r="P111" s="223"/>
      <c r="Q111" s="38"/>
      <c r="R111" s="79"/>
      <c r="S111" s="69"/>
    </row>
    <row r="112">
      <c r="A112" s="79" t="str">
        <f>'If Eligible (Before S1)'!A129</f>
        <v/>
      </c>
      <c r="B112" s="205" t="str">
        <f t="array" ref="B112">'If Eligible (Before S1)'!B129</f>
        <v/>
      </c>
      <c r="C112" s="206"/>
      <c r="D112" s="184"/>
      <c r="E112" s="33"/>
      <c r="F112" s="215"/>
      <c r="G112" s="216"/>
      <c r="H112" s="38"/>
      <c r="I112" s="159"/>
      <c r="J112" s="203"/>
      <c r="K112" s="217" t="s">
        <v>262</v>
      </c>
      <c r="L112" s="159" t="str">
        <f t="shared" si="1"/>
        <v>random-409</v>
      </c>
      <c r="M112" s="218" t="str">
        <f>'If Eligible (Before S1)'!G129</f>
        <v/>
      </c>
      <c r="N112" s="222"/>
      <c r="O112" s="159"/>
      <c r="P112" s="223"/>
      <c r="Q112" s="38"/>
      <c r="R112" s="79"/>
      <c r="S112" s="69"/>
    </row>
    <row r="113">
      <c r="A113" s="79" t="str">
        <f>'If Eligible (Before S1)'!A130</f>
        <v/>
      </c>
      <c r="B113" s="205" t="str">
        <f t="array" ref="B113">'If Eligible (Before S1)'!B130</f>
        <v/>
      </c>
      <c r="C113" s="206"/>
      <c r="D113" s="184"/>
      <c r="E113" s="33"/>
      <c r="F113" s="215"/>
      <c r="G113" s="216"/>
      <c r="H113" s="38"/>
      <c r="I113" s="159"/>
      <c r="J113" s="203"/>
      <c r="K113" s="217" t="s">
        <v>263</v>
      </c>
      <c r="L113" s="159" t="str">
        <f t="shared" si="1"/>
        <v>random-233</v>
      </c>
      <c r="M113" s="218" t="str">
        <f>'If Eligible (Before S1)'!G130</f>
        <v/>
      </c>
      <c r="N113" s="222"/>
      <c r="O113" s="159"/>
      <c r="P113" s="223"/>
      <c r="Q113" s="38"/>
      <c r="R113" s="79"/>
      <c r="S113" s="69"/>
    </row>
    <row r="114">
      <c r="A114" s="79" t="str">
        <f>'If Eligible (Before S1)'!A131</f>
        <v/>
      </c>
      <c r="B114" s="205" t="str">
        <f t="array" ref="B114">'If Eligible (Before S1)'!B131</f>
        <v/>
      </c>
      <c r="C114" s="206"/>
      <c r="D114" s="184"/>
      <c r="E114" s="33"/>
      <c r="F114" s="215"/>
      <c r="G114" s="216"/>
      <c r="H114" s="38"/>
      <c r="I114" s="159"/>
      <c r="J114" s="203"/>
      <c r="K114" s="217" t="s">
        <v>264</v>
      </c>
      <c r="L114" s="159" t="str">
        <f t="shared" si="1"/>
        <v>random-333</v>
      </c>
      <c r="M114" s="218" t="str">
        <f>'If Eligible (Before S1)'!G131</f>
        <v/>
      </c>
      <c r="N114" s="222"/>
      <c r="O114" s="159"/>
      <c r="P114" s="223"/>
      <c r="Q114" s="38"/>
      <c r="R114" s="79"/>
      <c r="S114" s="69"/>
    </row>
    <row r="115">
      <c r="A115" s="79" t="str">
        <f>'If Eligible (Before S1)'!A132</f>
        <v/>
      </c>
      <c r="B115" s="205" t="str">
        <f t="array" ref="B115">'If Eligible (Before S1)'!B132</f>
        <v/>
      </c>
      <c r="C115" s="206"/>
      <c r="D115" s="184"/>
      <c r="E115" s="33"/>
      <c r="F115" s="215"/>
      <c r="G115" s="216"/>
      <c r="H115" s="38"/>
      <c r="I115" s="159"/>
      <c r="J115" s="203"/>
      <c r="K115" s="217" t="s">
        <v>265</v>
      </c>
      <c r="L115" s="159" t="str">
        <f t="shared" si="1"/>
        <v>random-314</v>
      </c>
      <c r="M115" s="218" t="str">
        <f>'If Eligible (Before S1)'!G132</f>
        <v/>
      </c>
      <c r="N115" s="222"/>
      <c r="O115" s="159"/>
      <c r="P115" s="223"/>
      <c r="Q115" s="38"/>
      <c r="R115" s="79"/>
      <c r="S115" s="69"/>
    </row>
    <row r="116">
      <c r="A116" s="79" t="str">
        <f>'If Eligible (Before S1)'!A133</f>
        <v/>
      </c>
      <c r="B116" s="205" t="str">
        <f t="array" ref="B116">'If Eligible (Before S1)'!B133</f>
        <v/>
      </c>
      <c r="C116" s="206"/>
      <c r="D116" s="184"/>
      <c r="E116" s="33"/>
      <c r="F116" s="215"/>
      <c r="G116" s="216"/>
      <c r="H116" s="38"/>
      <c r="I116" s="159"/>
      <c r="J116" s="203"/>
      <c r="K116" s="217" t="s">
        <v>266</v>
      </c>
      <c r="L116" s="159" t="str">
        <f t="shared" si="1"/>
        <v>random-312</v>
      </c>
      <c r="M116" s="218" t="str">
        <f>'If Eligible (Before S1)'!G133</f>
        <v/>
      </c>
      <c r="N116" s="222"/>
      <c r="O116" s="159"/>
      <c r="P116" s="223"/>
      <c r="Q116" s="38"/>
      <c r="R116" s="79"/>
      <c r="S116" s="69"/>
    </row>
    <row r="117">
      <c r="A117" s="79" t="str">
        <f>'If Eligible (Before S1)'!A134</f>
        <v/>
      </c>
      <c r="B117" s="205" t="str">
        <f t="array" ref="B117">'If Eligible (Before S1)'!B134</f>
        <v/>
      </c>
      <c r="C117" s="206"/>
      <c r="D117" s="184"/>
      <c r="E117" s="33"/>
      <c r="F117" s="215"/>
      <c r="G117" s="216"/>
      <c r="H117" s="38"/>
      <c r="I117" s="159"/>
      <c r="J117" s="203"/>
      <c r="K117" s="217" t="s">
        <v>267</v>
      </c>
      <c r="L117" s="159" t="str">
        <f t="shared" si="1"/>
        <v>random-117</v>
      </c>
      <c r="M117" s="218" t="str">
        <f>'If Eligible (Before S1)'!G134</f>
        <v/>
      </c>
      <c r="N117" s="222"/>
      <c r="O117" s="159"/>
      <c r="P117" s="223"/>
      <c r="Q117" s="38"/>
      <c r="R117" s="79"/>
      <c r="S117" s="69"/>
    </row>
    <row r="118">
      <c r="A118" s="79" t="str">
        <f>'If Eligible (Before S1)'!A135</f>
        <v/>
      </c>
      <c r="B118" s="205" t="str">
        <f t="array" ref="B118">'If Eligible (Before S1)'!B135</f>
        <v/>
      </c>
      <c r="C118" s="206"/>
      <c r="D118" s="184"/>
      <c r="E118" s="33"/>
      <c r="F118" s="215"/>
      <c r="G118" s="216"/>
      <c r="H118" s="38"/>
      <c r="I118" s="159"/>
      <c r="J118" s="203"/>
      <c r="K118" s="217" t="s">
        <v>268</v>
      </c>
      <c r="L118" s="159" t="str">
        <f t="shared" si="1"/>
        <v>random-395</v>
      </c>
      <c r="M118" s="218" t="str">
        <f>'If Eligible (Before S1)'!G135</f>
        <v/>
      </c>
      <c r="N118" s="222"/>
      <c r="O118" s="159"/>
      <c r="P118" s="223"/>
      <c r="Q118" s="38"/>
      <c r="R118" s="79"/>
      <c r="S118" s="69"/>
    </row>
    <row r="119">
      <c r="A119" s="79" t="str">
        <f>'If Eligible (Before S1)'!A136</f>
        <v/>
      </c>
      <c r="B119" s="205" t="str">
        <f t="array" ref="B119">'If Eligible (Before S1)'!B136</f>
        <v/>
      </c>
      <c r="C119" s="206"/>
      <c r="D119" s="184"/>
      <c r="E119" s="33"/>
      <c r="F119" s="215"/>
      <c r="G119" s="216"/>
      <c r="H119" s="38"/>
      <c r="I119" s="159"/>
      <c r="J119" s="203"/>
      <c r="K119" s="217" t="s">
        <v>269</v>
      </c>
      <c r="L119" s="159" t="str">
        <f t="shared" si="1"/>
        <v>random-199</v>
      </c>
      <c r="M119" s="218" t="str">
        <f>'If Eligible (Before S1)'!G136</f>
        <v/>
      </c>
      <c r="N119" s="222"/>
      <c r="O119" s="159"/>
      <c r="P119" s="223"/>
      <c r="Q119" s="38"/>
      <c r="R119" s="79"/>
      <c r="S119" s="69"/>
    </row>
    <row r="120">
      <c r="A120" s="79" t="str">
        <f>'If Eligible (Before S1)'!A137</f>
        <v/>
      </c>
      <c r="B120" s="205" t="str">
        <f t="array" ref="B120">'If Eligible (Before S1)'!B137</f>
        <v/>
      </c>
      <c r="C120" s="206"/>
      <c r="D120" s="184"/>
      <c r="E120" s="33"/>
      <c r="F120" s="215"/>
      <c r="G120" s="216"/>
      <c r="H120" s="38"/>
      <c r="I120" s="159"/>
      <c r="J120" s="203"/>
      <c r="K120" s="217" t="s">
        <v>270</v>
      </c>
      <c r="L120" s="159" t="str">
        <f t="shared" si="1"/>
        <v>random-380</v>
      </c>
      <c r="M120" s="218" t="str">
        <f>'If Eligible (Before S1)'!G137</f>
        <v/>
      </c>
      <c r="N120" s="222"/>
      <c r="O120" s="159"/>
      <c r="P120" s="223"/>
      <c r="Q120" s="38"/>
      <c r="R120" s="79"/>
      <c r="S120" s="69"/>
    </row>
    <row r="121">
      <c r="A121" s="79" t="str">
        <f>'If Eligible (Before S1)'!A138</f>
        <v/>
      </c>
      <c r="B121" s="205" t="str">
        <f t="array" ref="B121">'If Eligible (Before S1)'!B138</f>
        <v/>
      </c>
      <c r="C121" s="206"/>
      <c r="D121" s="184"/>
      <c r="E121" s="33"/>
      <c r="F121" s="215"/>
      <c r="G121" s="216"/>
      <c r="H121" s="38"/>
      <c r="I121" s="159"/>
      <c r="J121" s="203"/>
      <c r="K121" s="217" t="s">
        <v>271</v>
      </c>
      <c r="L121" s="159" t="str">
        <f t="shared" si="1"/>
        <v>random-269</v>
      </c>
      <c r="M121" s="218" t="str">
        <f>'If Eligible (Before S1)'!G138</f>
        <v/>
      </c>
      <c r="N121" s="222"/>
      <c r="O121" s="159"/>
      <c r="P121" s="223"/>
      <c r="Q121" s="38"/>
      <c r="R121" s="79"/>
      <c r="S121" s="69"/>
    </row>
    <row r="122">
      <c r="A122" s="79" t="str">
        <f>'If Eligible (Before S1)'!A139</f>
        <v/>
      </c>
      <c r="B122" s="205" t="str">
        <f t="array" ref="B122">'If Eligible (Before S1)'!B139</f>
        <v/>
      </c>
      <c r="C122" s="206"/>
      <c r="D122" s="184"/>
      <c r="E122" s="33"/>
      <c r="F122" s="215"/>
      <c r="G122" s="216"/>
      <c r="H122" s="38"/>
      <c r="I122" s="159"/>
      <c r="J122" s="203"/>
      <c r="K122" s="217" t="s">
        <v>272</v>
      </c>
      <c r="L122" s="159" t="str">
        <f t="shared" si="1"/>
        <v>random-458</v>
      </c>
      <c r="M122" s="218" t="str">
        <f>'If Eligible (Before S1)'!G139</f>
        <v/>
      </c>
      <c r="N122" s="222"/>
      <c r="O122" s="159"/>
      <c r="P122" s="223"/>
      <c r="Q122" s="38"/>
      <c r="R122" s="79"/>
      <c r="S122" s="69"/>
    </row>
    <row r="123">
      <c r="A123" s="79" t="str">
        <f>'If Eligible (Before S1)'!A140</f>
        <v/>
      </c>
      <c r="B123" s="205" t="str">
        <f t="array" ref="B123">'If Eligible (Before S1)'!B140</f>
        <v/>
      </c>
      <c r="C123" s="206"/>
      <c r="D123" s="184"/>
      <c r="E123" s="33"/>
      <c r="F123" s="215"/>
      <c r="G123" s="216"/>
      <c r="H123" s="38"/>
      <c r="I123" s="159"/>
      <c r="J123" s="203"/>
      <c r="K123" s="217" t="s">
        <v>273</v>
      </c>
      <c r="L123" s="159" t="str">
        <f t="shared" si="1"/>
        <v>random-456</v>
      </c>
      <c r="M123" s="218" t="str">
        <f>'If Eligible (Before S1)'!G140</f>
        <v/>
      </c>
      <c r="N123" s="222"/>
      <c r="O123" s="159"/>
      <c r="P123" s="223"/>
      <c r="Q123" s="38"/>
      <c r="R123" s="79"/>
      <c r="S123" s="69"/>
    </row>
    <row r="124">
      <c r="A124" s="79" t="str">
        <f>'If Eligible (Before S1)'!A141</f>
        <v/>
      </c>
      <c r="B124" s="205" t="str">
        <f t="array" ref="B124">'If Eligible (Before S1)'!B141</f>
        <v/>
      </c>
      <c r="C124" s="206"/>
      <c r="D124" s="184"/>
      <c r="E124" s="33"/>
      <c r="F124" s="215"/>
      <c r="G124" s="216"/>
      <c r="H124" s="38"/>
      <c r="I124" s="159"/>
      <c r="J124" s="203"/>
      <c r="K124" s="217" t="s">
        <v>274</v>
      </c>
      <c r="L124" s="159" t="str">
        <f t="shared" si="1"/>
        <v>random-298</v>
      </c>
      <c r="M124" s="218" t="str">
        <f>'If Eligible (Before S1)'!G141</f>
        <v/>
      </c>
      <c r="N124" s="222"/>
      <c r="O124" s="159"/>
      <c r="P124" s="223"/>
      <c r="Q124" s="38"/>
      <c r="R124" s="79"/>
      <c r="S124" s="69"/>
    </row>
    <row r="125">
      <c r="A125" s="79" t="str">
        <f>'If Eligible (Before S1)'!A142</f>
        <v/>
      </c>
      <c r="B125" s="205" t="str">
        <f t="array" ref="B125">'If Eligible (Before S1)'!B142</f>
        <v/>
      </c>
      <c r="C125" s="206"/>
      <c r="D125" s="184"/>
      <c r="E125" s="33"/>
      <c r="F125" s="215"/>
      <c r="G125" s="216"/>
      <c r="H125" s="38"/>
      <c r="I125" s="159"/>
      <c r="J125" s="203"/>
      <c r="K125" s="217" t="s">
        <v>275</v>
      </c>
      <c r="L125" s="159" t="str">
        <f t="shared" si="1"/>
        <v>random-252</v>
      </c>
      <c r="M125" s="218" t="str">
        <f>'If Eligible (Before S1)'!G142</f>
        <v/>
      </c>
      <c r="N125" s="222"/>
      <c r="O125" s="159"/>
      <c r="P125" s="223"/>
      <c r="Q125" s="38"/>
      <c r="R125" s="79"/>
      <c r="S125" s="69"/>
    </row>
    <row r="126">
      <c r="A126" s="79" t="str">
        <f>'If Eligible (Before S1)'!A143</f>
        <v/>
      </c>
      <c r="B126" s="205" t="str">
        <f t="array" ref="B126">'If Eligible (Before S1)'!B143</f>
        <v/>
      </c>
      <c r="C126" s="206"/>
      <c r="D126" s="184"/>
      <c r="E126" s="33"/>
      <c r="F126" s="215"/>
      <c r="G126" s="216"/>
      <c r="H126" s="38"/>
      <c r="I126" s="159"/>
      <c r="J126" s="203"/>
      <c r="K126" s="217" t="s">
        <v>276</v>
      </c>
      <c r="L126" s="159" t="str">
        <f t="shared" si="1"/>
        <v>random-175</v>
      </c>
      <c r="M126" s="218" t="str">
        <f>'If Eligible (Before S1)'!G143</f>
        <v/>
      </c>
      <c r="N126" s="222"/>
      <c r="O126" s="159"/>
      <c r="P126" s="223"/>
      <c r="Q126" s="38"/>
      <c r="R126" s="79"/>
      <c r="S126" s="69"/>
    </row>
    <row r="127">
      <c r="A127" s="79" t="str">
        <f>'If Eligible (Before S1)'!A144</f>
        <v/>
      </c>
      <c r="B127" s="205" t="str">
        <f t="array" ref="B127">'If Eligible (Before S1)'!B144</f>
        <v/>
      </c>
      <c r="C127" s="206"/>
      <c r="D127" s="184"/>
      <c r="E127" s="33"/>
      <c r="F127" s="215"/>
      <c r="G127" s="216"/>
      <c r="H127" s="38"/>
      <c r="I127" s="159"/>
      <c r="J127" s="203"/>
      <c r="K127" s="217" t="s">
        <v>277</v>
      </c>
      <c r="L127" s="159" t="str">
        <f t="shared" si="1"/>
        <v>random-194</v>
      </c>
      <c r="M127" s="218" t="str">
        <f>'If Eligible (Before S1)'!G144</f>
        <v/>
      </c>
      <c r="N127" s="222"/>
      <c r="O127" s="159"/>
      <c r="P127" s="223"/>
      <c r="Q127" s="38"/>
      <c r="R127" s="79"/>
      <c r="S127" s="69"/>
    </row>
    <row r="128">
      <c r="A128" s="79" t="str">
        <f>'If Eligible (Before S1)'!A145</f>
        <v/>
      </c>
      <c r="B128" s="205" t="str">
        <f t="array" ref="B128">'If Eligible (Before S1)'!B145</f>
        <v/>
      </c>
      <c r="C128" s="206"/>
      <c r="D128" s="184"/>
      <c r="E128" s="33"/>
      <c r="F128" s="215"/>
      <c r="G128" s="216"/>
      <c r="H128" s="38"/>
      <c r="I128" s="159"/>
      <c r="J128" s="203"/>
      <c r="K128" s="217" t="s">
        <v>278</v>
      </c>
      <c r="L128" s="159" t="str">
        <f t="shared" si="1"/>
        <v>random-480</v>
      </c>
      <c r="M128" s="218" t="str">
        <f>'If Eligible (Before S1)'!G145</f>
        <v/>
      </c>
      <c r="N128" s="222"/>
      <c r="O128" s="159"/>
      <c r="P128" s="223"/>
      <c r="Q128" s="38"/>
      <c r="R128" s="79"/>
      <c r="S128" s="69"/>
    </row>
    <row r="129">
      <c r="A129" s="79" t="str">
        <f>'If Eligible (Before S1)'!A146</f>
        <v/>
      </c>
      <c r="B129" s="205" t="str">
        <f t="array" ref="B129">'If Eligible (Before S1)'!B146</f>
        <v/>
      </c>
      <c r="C129" s="206"/>
      <c r="D129" s="184"/>
      <c r="E129" s="33"/>
      <c r="F129" s="215"/>
      <c r="G129" s="216"/>
      <c r="H129" s="38"/>
      <c r="I129" s="159"/>
      <c r="J129" s="203"/>
      <c r="K129" s="217" t="s">
        <v>279</v>
      </c>
      <c r="L129" s="159" t="str">
        <f t="shared" si="1"/>
        <v>random-343</v>
      </c>
      <c r="M129" s="218" t="str">
        <f>'If Eligible (Before S1)'!G146</f>
        <v/>
      </c>
      <c r="N129" s="222"/>
      <c r="O129" s="159"/>
      <c r="P129" s="223"/>
      <c r="Q129" s="38"/>
      <c r="R129" s="79"/>
      <c r="S129" s="69"/>
    </row>
    <row r="130">
      <c r="A130" s="79" t="str">
        <f>'If Eligible (Before S1)'!A147</f>
        <v/>
      </c>
      <c r="B130" s="205" t="str">
        <f t="array" ref="B130">'If Eligible (Before S1)'!B147</f>
        <v/>
      </c>
      <c r="C130" s="206"/>
      <c r="D130" s="184"/>
      <c r="E130" s="33"/>
      <c r="F130" s="215"/>
      <c r="G130" s="216"/>
      <c r="H130" s="38"/>
      <c r="I130" s="159"/>
      <c r="J130" s="203"/>
      <c r="K130" s="217" t="s">
        <v>280</v>
      </c>
      <c r="L130" s="159" t="str">
        <f t="shared" si="1"/>
        <v>random-107</v>
      </c>
      <c r="M130" s="218" t="str">
        <f>'If Eligible (Before S1)'!G147</f>
        <v/>
      </c>
      <c r="N130" s="222"/>
      <c r="O130" s="159"/>
      <c r="P130" s="223"/>
      <c r="Q130" s="38"/>
      <c r="R130" s="79"/>
      <c r="S130" s="69"/>
    </row>
    <row r="131">
      <c r="A131" s="79" t="str">
        <f>'If Eligible (Before S1)'!A148</f>
        <v/>
      </c>
      <c r="B131" s="205" t="str">
        <f t="array" ref="B131">'If Eligible (Before S1)'!B148</f>
        <v/>
      </c>
      <c r="C131" s="206"/>
      <c r="D131" s="184"/>
      <c r="E131" s="33"/>
      <c r="F131" s="215"/>
      <c r="G131" s="216"/>
      <c r="H131" s="38"/>
      <c r="I131" s="159"/>
      <c r="J131" s="203"/>
      <c r="K131" s="217" t="s">
        <v>281</v>
      </c>
      <c r="L131" s="159" t="str">
        <f t="shared" si="1"/>
        <v>random-142</v>
      </c>
      <c r="M131" s="218" t="str">
        <f>'If Eligible (Before S1)'!G148</f>
        <v/>
      </c>
      <c r="N131" s="222"/>
      <c r="O131" s="159"/>
      <c r="P131" s="223"/>
      <c r="Q131" s="38"/>
      <c r="R131" s="79"/>
      <c r="S131" s="69"/>
    </row>
    <row r="132">
      <c r="A132" s="79" t="str">
        <f>'If Eligible (Before S1)'!A149</f>
        <v/>
      </c>
      <c r="B132" s="205" t="str">
        <f t="array" ref="B132">'If Eligible (Before S1)'!B149</f>
        <v/>
      </c>
      <c r="C132" s="206"/>
      <c r="D132" s="184"/>
      <c r="E132" s="33"/>
      <c r="F132" s="215"/>
      <c r="G132" s="216"/>
      <c r="H132" s="38"/>
      <c r="I132" s="159"/>
      <c r="J132" s="203"/>
      <c r="K132" s="217" t="s">
        <v>282</v>
      </c>
      <c r="L132" s="159" t="str">
        <f t="shared" si="1"/>
        <v>random-235</v>
      </c>
      <c r="M132" s="218" t="str">
        <f>'If Eligible (Before S1)'!G149</f>
        <v/>
      </c>
      <c r="N132" s="222"/>
      <c r="O132" s="159"/>
      <c r="P132" s="223"/>
      <c r="Q132" s="38"/>
      <c r="R132" s="79"/>
      <c r="S132" s="69"/>
    </row>
    <row r="133">
      <c r="A133" s="79" t="str">
        <f>'If Eligible (Before S1)'!A150</f>
        <v/>
      </c>
      <c r="B133" s="205" t="str">
        <f t="array" ref="B133">'If Eligible (Before S1)'!B150</f>
        <v/>
      </c>
      <c r="C133" s="206"/>
      <c r="D133" s="184"/>
      <c r="E133" s="33"/>
      <c r="F133" s="215"/>
      <c r="G133" s="216"/>
      <c r="H133" s="38"/>
      <c r="I133" s="159"/>
      <c r="J133" s="203"/>
      <c r="K133" s="217" t="s">
        <v>283</v>
      </c>
      <c r="L133" s="159" t="str">
        <f t="shared" si="1"/>
        <v>random-359</v>
      </c>
      <c r="M133" s="218" t="str">
        <f>'If Eligible (Before S1)'!G150</f>
        <v/>
      </c>
      <c r="N133" s="222"/>
      <c r="O133" s="159"/>
      <c r="P133" s="223"/>
      <c r="Q133" s="38"/>
      <c r="R133" s="79"/>
      <c r="S133" s="69"/>
    </row>
    <row r="134">
      <c r="A134" s="79" t="str">
        <f>'If Eligible (Before S1)'!A151</f>
        <v/>
      </c>
      <c r="B134" s="205" t="str">
        <f t="array" ref="B134">'If Eligible (Before S1)'!B151</f>
        <v/>
      </c>
      <c r="C134" s="206"/>
      <c r="D134" s="184"/>
      <c r="E134" s="33"/>
      <c r="F134" s="215"/>
      <c r="G134" s="216"/>
      <c r="H134" s="38"/>
      <c r="I134" s="159"/>
      <c r="J134" s="203"/>
      <c r="K134" s="217" t="s">
        <v>284</v>
      </c>
      <c r="L134" s="159" t="str">
        <f t="shared" si="1"/>
        <v>random-322</v>
      </c>
      <c r="M134" s="218" t="str">
        <f>'If Eligible (Before S1)'!G151</f>
        <v/>
      </c>
      <c r="N134" s="222"/>
      <c r="O134" s="159"/>
      <c r="P134" s="223"/>
      <c r="Q134" s="38"/>
      <c r="R134" s="79"/>
      <c r="S134" s="69"/>
    </row>
    <row r="135">
      <c r="A135" s="79" t="str">
        <f>'If Eligible (Before S1)'!A152</f>
        <v/>
      </c>
      <c r="B135" s="205" t="str">
        <f t="array" ref="B135">'If Eligible (Before S1)'!B152</f>
        <v/>
      </c>
      <c r="C135" s="206"/>
      <c r="D135" s="184"/>
      <c r="E135" s="33"/>
      <c r="F135" s="215"/>
      <c r="G135" s="216"/>
      <c r="H135" s="38"/>
      <c r="I135" s="159"/>
      <c r="J135" s="203"/>
      <c r="K135" s="217" t="s">
        <v>285</v>
      </c>
      <c r="L135" s="159" t="str">
        <f t="shared" si="1"/>
        <v>random-443</v>
      </c>
      <c r="M135" s="218" t="str">
        <f>'If Eligible (Before S1)'!G152</f>
        <v/>
      </c>
      <c r="N135" s="222"/>
      <c r="O135" s="159"/>
      <c r="P135" s="223"/>
      <c r="Q135" s="38"/>
      <c r="R135" s="79"/>
      <c r="S135" s="69"/>
    </row>
    <row r="136">
      <c r="A136" s="79" t="str">
        <f>'If Eligible (Before S1)'!A153</f>
        <v/>
      </c>
      <c r="B136" s="205" t="str">
        <f t="array" ref="B136">'If Eligible (Before S1)'!B153</f>
        <v/>
      </c>
      <c r="C136" s="206"/>
      <c r="D136" s="184"/>
      <c r="E136" s="33"/>
      <c r="F136" s="215"/>
      <c r="G136" s="216"/>
      <c r="H136" s="38"/>
      <c r="I136" s="159"/>
      <c r="J136" s="203"/>
      <c r="K136" s="217" t="s">
        <v>286</v>
      </c>
      <c r="L136" s="159" t="str">
        <f t="shared" si="1"/>
        <v>random-181</v>
      </c>
      <c r="M136" s="218" t="str">
        <f>'If Eligible (Before S1)'!G153</f>
        <v/>
      </c>
      <c r="N136" s="222"/>
      <c r="O136" s="159"/>
      <c r="P136" s="223"/>
      <c r="Q136" s="38"/>
      <c r="R136" s="79"/>
      <c r="S136" s="69"/>
    </row>
    <row r="137">
      <c r="A137" s="79" t="str">
        <f>'If Eligible (Before S1)'!A154</f>
        <v/>
      </c>
      <c r="B137" s="205" t="str">
        <f t="array" ref="B137">'If Eligible (Before S1)'!B154</f>
        <v/>
      </c>
      <c r="C137" s="206"/>
      <c r="D137" s="184"/>
      <c r="E137" s="33"/>
      <c r="F137" s="215"/>
      <c r="G137" s="216"/>
      <c r="H137" s="38"/>
      <c r="I137" s="159"/>
      <c r="J137" s="203"/>
      <c r="K137" s="217" t="s">
        <v>287</v>
      </c>
      <c r="L137" s="159" t="str">
        <f t="shared" si="1"/>
        <v>random-315</v>
      </c>
      <c r="M137" s="218" t="str">
        <f>'If Eligible (Before S1)'!G154</f>
        <v/>
      </c>
      <c r="N137" s="222"/>
      <c r="O137" s="159"/>
      <c r="P137" s="223"/>
      <c r="Q137" s="38"/>
      <c r="R137" s="79"/>
      <c r="S137" s="69"/>
    </row>
    <row r="138">
      <c r="A138" s="79" t="str">
        <f>'If Eligible (Before S1)'!A155</f>
        <v/>
      </c>
      <c r="B138" s="205" t="str">
        <f t="array" ref="B138">'If Eligible (Before S1)'!B155</f>
        <v/>
      </c>
      <c r="C138" s="206"/>
      <c r="D138" s="184"/>
      <c r="E138" s="33"/>
      <c r="F138" s="215"/>
      <c r="G138" s="216"/>
      <c r="H138" s="38"/>
      <c r="I138" s="159"/>
      <c r="J138" s="203"/>
      <c r="K138" s="217" t="s">
        <v>288</v>
      </c>
      <c r="L138" s="159" t="str">
        <f t="shared" si="1"/>
        <v>random-325</v>
      </c>
      <c r="M138" s="218" t="str">
        <f>'If Eligible (Before S1)'!G155</f>
        <v/>
      </c>
      <c r="N138" s="222"/>
      <c r="O138" s="159"/>
      <c r="P138" s="223"/>
      <c r="Q138" s="38"/>
      <c r="R138" s="79"/>
      <c r="S138" s="69"/>
    </row>
    <row r="139">
      <c r="A139" s="79" t="str">
        <f>'If Eligible (Before S1)'!A156</f>
        <v/>
      </c>
      <c r="B139" s="205" t="str">
        <f t="array" ref="B139">'If Eligible (Before S1)'!B156</f>
        <v/>
      </c>
      <c r="C139" s="206"/>
      <c r="D139" s="184"/>
      <c r="E139" s="33"/>
      <c r="F139" s="215"/>
      <c r="G139" s="216"/>
      <c r="H139" s="38"/>
      <c r="I139" s="159"/>
      <c r="J139" s="203"/>
      <c r="K139" s="217" t="s">
        <v>289</v>
      </c>
      <c r="L139" s="159" t="str">
        <f t="shared" si="1"/>
        <v>random-259</v>
      </c>
      <c r="M139" s="218" t="str">
        <f>'If Eligible (Before S1)'!G156</f>
        <v/>
      </c>
      <c r="N139" s="222"/>
      <c r="O139" s="159"/>
      <c r="P139" s="223"/>
      <c r="Q139" s="38"/>
      <c r="R139" s="79"/>
      <c r="S139" s="69"/>
    </row>
    <row r="140">
      <c r="A140" s="79" t="str">
        <f>'If Eligible (Before S1)'!A157</f>
        <v/>
      </c>
      <c r="B140" s="205" t="str">
        <f t="array" ref="B140">'If Eligible (Before S1)'!B157</f>
        <v/>
      </c>
      <c r="C140" s="206"/>
      <c r="D140" s="184"/>
      <c r="E140" s="33"/>
      <c r="F140" s="215"/>
      <c r="G140" s="216"/>
      <c r="H140" s="38"/>
      <c r="I140" s="159"/>
      <c r="J140" s="203"/>
      <c r="K140" s="217" t="s">
        <v>290</v>
      </c>
      <c r="L140" s="159" t="str">
        <f t="shared" si="1"/>
        <v>random-246</v>
      </c>
      <c r="M140" s="218" t="str">
        <f>'If Eligible (Before S1)'!G157</f>
        <v/>
      </c>
      <c r="N140" s="222"/>
      <c r="O140" s="159"/>
      <c r="P140" s="223"/>
      <c r="Q140" s="38"/>
      <c r="R140" s="79"/>
      <c r="S140" s="69"/>
    </row>
    <row r="141">
      <c r="A141" s="79" t="str">
        <f>'If Eligible (Before S1)'!A158</f>
        <v/>
      </c>
      <c r="B141" s="205" t="str">
        <f t="array" ref="B141">'If Eligible (Before S1)'!B158</f>
        <v/>
      </c>
      <c r="C141" s="206"/>
      <c r="D141" s="184"/>
      <c r="E141" s="33"/>
      <c r="F141" s="215"/>
      <c r="G141" s="216"/>
      <c r="H141" s="38"/>
      <c r="I141" s="159"/>
      <c r="J141" s="203"/>
      <c r="K141" s="217" t="s">
        <v>291</v>
      </c>
      <c r="L141" s="159" t="str">
        <f t="shared" si="1"/>
        <v>random-260</v>
      </c>
      <c r="M141" s="218" t="str">
        <f>'If Eligible (Before S1)'!G158</f>
        <v/>
      </c>
      <c r="N141" s="222"/>
      <c r="O141" s="159"/>
      <c r="P141" s="223"/>
      <c r="Q141" s="38"/>
      <c r="R141" s="79"/>
      <c r="S141" s="69"/>
    </row>
    <row r="142">
      <c r="A142" s="79" t="str">
        <f>'If Eligible (Before S1)'!A159</f>
        <v/>
      </c>
      <c r="B142" s="205" t="str">
        <f t="array" ref="B142">'If Eligible (Before S1)'!B159</f>
        <v/>
      </c>
      <c r="C142" s="206"/>
      <c r="D142" s="184"/>
      <c r="E142" s="33"/>
      <c r="F142" s="215"/>
      <c r="G142" s="216"/>
      <c r="H142" s="38"/>
      <c r="I142" s="159"/>
      <c r="J142" s="203"/>
      <c r="K142" s="217" t="s">
        <v>292</v>
      </c>
      <c r="L142" s="159" t="str">
        <f t="shared" si="1"/>
        <v>random-424</v>
      </c>
      <c r="M142" s="218" t="str">
        <f>'If Eligible (Before S1)'!G159</f>
        <v/>
      </c>
      <c r="N142" s="222"/>
      <c r="O142" s="159"/>
      <c r="P142" s="223"/>
      <c r="Q142" s="38"/>
      <c r="R142" s="79"/>
      <c r="S142" s="69"/>
    </row>
    <row r="143">
      <c r="A143" s="79" t="str">
        <f>'If Eligible (Before S1)'!A160</f>
        <v/>
      </c>
      <c r="B143" s="205" t="str">
        <f t="array" ref="B143">'If Eligible (Before S1)'!B160</f>
        <v/>
      </c>
      <c r="C143" s="206"/>
      <c r="D143" s="184"/>
      <c r="E143" s="33"/>
      <c r="F143" s="215"/>
      <c r="G143" s="216"/>
      <c r="H143" s="38"/>
      <c r="I143" s="159"/>
      <c r="J143" s="203"/>
      <c r="K143" s="217" t="s">
        <v>293</v>
      </c>
      <c r="L143" s="159" t="str">
        <f t="shared" si="1"/>
        <v>random-482</v>
      </c>
      <c r="M143" s="218" t="str">
        <f>'If Eligible (Before S1)'!G160</f>
        <v/>
      </c>
      <c r="N143" s="222"/>
      <c r="O143" s="159"/>
      <c r="P143" s="223"/>
      <c r="Q143" s="38"/>
      <c r="R143" s="79"/>
      <c r="S143" s="69"/>
    </row>
    <row r="144">
      <c r="A144" s="79" t="str">
        <f>'If Eligible (Before S1)'!A161</f>
        <v/>
      </c>
      <c r="B144" s="205" t="str">
        <f t="array" ref="B144">'If Eligible (Before S1)'!B161</f>
        <v/>
      </c>
      <c r="C144" s="206"/>
      <c r="D144" s="184"/>
      <c r="E144" s="33"/>
      <c r="F144" s="215"/>
      <c r="G144" s="216"/>
      <c r="H144" s="38"/>
      <c r="I144" s="159"/>
      <c r="J144" s="203"/>
      <c r="K144" s="217" t="s">
        <v>294</v>
      </c>
      <c r="L144" s="159" t="str">
        <f t="shared" si="1"/>
        <v>random-491</v>
      </c>
      <c r="M144" s="218" t="str">
        <f>'If Eligible (Before S1)'!G161</f>
        <v/>
      </c>
      <c r="N144" s="222"/>
      <c r="O144" s="159"/>
      <c r="P144" s="223"/>
      <c r="Q144" s="38"/>
      <c r="R144" s="79"/>
      <c r="S144" s="69"/>
    </row>
    <row r="145">
      <c r="A145" s="79" t="str">
        <f>'If Eligible (Before S1)'!A162</f>
        <v/>
      </c>
      <c r="B145" s="205" t="str">
        <f t="array" ref="B145">'If Eligible (Before S1)'!B162</f>
        <v/>
      </c>
      <c r="C145" s="206"/>
      <c r="D145" s="184"/>
      <c r="E145" s="33"/>
      <c r="F145" s="215"/>
      <c r="G145" s="216"/>
      <c r="H145" s="38"/>
      <c r="I145" s="159"/>
      <c r="J145" s="203"/>
      <c r="K145" s="217" t="s">
        <v>295</v>
      </c>
      <c r="L145" s="159" t="str">
        <f t="shared" si="1"/>
        <v>random-161</v>
      </c>
      <c r="M145" s="218" t="str">
        <f>'If Eligible (Before S1)'!G162</f>
        <v/>
      </c>
      <c r="N145" s="222"/>
      <c r="O145" s="159"/>
      <c r="P145" s="223"/>
      <c r="Q145" s="38"/>
      <c r="R145" s="79"/>
      <c r="S145" s="69"/>
    </row>
    <row r="146">
      <c r="A146" s="79" t="str">
        <f>'If Eligible (Before S1)'!A163</f>
        <v/>
      </c>
      <c r="B146" s="205" t="str">
        <f t="array" ref="B146">'If Eligible (Before S1)'!B163</f>
        <v/>
      </c>
      <c r="C146" s="206"/>
      <c r="D146" s="184"/>
      <c r="E146" s="33"/>
      <c r="F146" s="215"/>
      <c r="G146" s="216"/>
      <c r="H146" s="38"/>
      <c r="I146" s="159"/>
      <c r="J146" s="203"/>
      <c r="K146" s="217" t="s">
        <v>296</v>
      </c>
      <c r="L146" s="159" t="str">
        <f t="shared" si="1"/>
        <v>random-360</v>
      </c>
      <c r="M146" s="218" t="str">
        <f>'If Eligible (Before S1)'!G163</f>
        <v/>
      </c>
      <c r="N146" s="222"/>
      <c r="O146" s="159"/>
      <c r="P146" s="223"/>
      <c r="Q146" s="38"/>
      <c r="R146" s="79"/>
      <c r="S146" s="69"/>
    </row>
    <row r="147">
      <c r="A147" s="79" t="str">
        <f>'If Eligible (Before S1)'!A164</f>
        <v/>
      </c>
      <c r="B147" s="205" t="str">
        <f t="array" ref="B147">'If Eligible (Before S1)'!B164</f>
        <v/>
      </c>
      <c r="C147" s="206"/>
      <c r="D147" s="184"/>
      <c r="E147" s="33"/>
      <c r="F147" s="215"/>
      <c r="G147" s="216"/>
      <c r="H147" s="38"/>
      <c r="I147" s="159"/>
      <c r="J147" s="203"/>
      <c r="K147" s="217" t="s">
        <v>297</v>
      </c>
      <c r="L147" s="159" t="str">
        <f t="shared" si="1"/>
        <v>random-230</v>
      </c>
      <c r="M147" s="218" t="str">
        <f>'If Eligible (Before S1)'!G164</f>
        <v/>
      </c>
      <c r="N147" s="222"/>
      <c r="O147" s="159"/>
      <c r="P147" s="223"/>
      <c r="Q147" s="38"/>
      <c r="R147" s="79"/>
      <c r="S147" s="69"/>
    </row>
    <row r="148">
      <c r="A148" s="79" t="str">
        <f>'If Eligible (Before S1)'!A165</f>
        <v/>
      </c>
      <c r="B148" s="205" t="str">
        <f t="array" ref="B148">'If Eligible (Before S1)'!B165</f>
        <v/>
      </c>
      <c r="C148" s="206"/>
      <c r="D148" s="184"/>
      <c r="E148" s="33"/>
      <c r="F148" s="215"/>
      <c r="G148" s="216"/>
      <c r="H148" s="38"/>
      <c r="I148" s="159"/>
      <c r="J148" s="203"/>
      <c r="K148" s="217" t="s">
        <v>298</v>
      </c>
      <c r="L148" s="159" t="str">
        <f t="shared" si="1"/>
        <v>random-377</v>
      </c>
      <c r="M148" s="218" t="str">
        <f>'If Eligible (Before S1)'!G165</f>
        <v/>
      </c>
      <c r="N148" s="222"/>
      <c r="O148" s="159"/>
      <c r="P148" s="223"/>
      <c r="Q148" s="38"/>
      <c r="R148" s="79"/>
      <c r="S148" s="69"/>
    </row>
    <row r="149">
      <c r="A149" s="79" t="str">
        <f>'If Eligible (Before S1)'!A166</f>
        <v/>
      </c>
      <c r="B149" s="205" t="str">
        <f t="array" ref="B149">'If Eligible (Before S1)'!B166</f>
        <v/>
      </c>
      <c r="C149" s="206"/>
      <c r="D149" s="184"/>
      <c r="E149" s="33"/>
      <c r="F149" s="215"/>
      <c r="G149" s="216"/>
      <c r="H149" s="38"/>
      <c r="I149" s="159"/>
      <c r="J149" s="203"/>
      <c r="K149" s="217" t="s">
        <v>299</v>
      </c>
      <c r="L149" s="159" t="str">
        <f t="shared" si="1"/>
        <v>random-232</v>
      </c>
      <c r="M149" s="218" t="str">
        <f>'If Eligible (Before S1)'!G166</f>
        <v/>
      </c>
      <c r="N149" s="222"/>
      <c r="O149" s="159"/>
      <c r="P149" s="223"/>
      <c r="Q149" s="38"/>
      <c r="R149" s="79"/>
      <c r="S149" s="69"/>
    </row>
    <row r="150">
      <c r="A150" s="79" t="str">
        <f>'If Eligible (Before S1)'!A167</f>
        <v/>
      </c>
      <c r="B150" s="205" t="str">
        <f t="array" ref="B150">'If Eligible (Before S1)'!B167</f>
        <v/>
      </c>
      <c r="C150" s="206"/>
      <c r="D150" s="184"/>
      <c r="E150" s="33"/>
      <c r="F150" s="215"/>
      <c r="G150" s="216"/>
      <c r="H150" s="38"/>
      <c r="I150" s="159"/>
      <c r="J150" s="203"/>
      <c r="K150" s="217" t="s">
        <v>300</v>
      </c>
      <c r="L150" s="159" t="str">
        <f t="shared" si="1"/>
        <v>random-346</v>
      </c>
      <c r="M150" s="218" t="str">
        <f>'If Eligible (Before S1)'!G167</f>
        <v/>
      </c>
      <c r="N150" s="222"/>
      <c r="O150" s="159"/>
      <c r="P150" s="223"/>
      <c r="Q150" s="38"/>
      <c r="R150" s="79"/>
      <c r="S150" s="69"/>
    </row>
    <row r="151">
      <c r="A151" s="79" t="str">
        <f>'If Eligible (Before S1)'!A168</f>
        <v/>
      </c>
      <c r="B151" s="205" t="str">
        <f t="array" ref="B151">'If Eligible (Before S1)'!B168</f>
        <v/>
      </c>
      <c r="C151" s="206"/>
      <c r="D151" s="184"/>
      <c r="E151" s="33"/>
      <c r="F151" s="215"/>
      <c r="G151" s="216"/>
      <c r="H151" s="38"/>
      <c r="I151" s="159"/>
      <c r="J151" s="203"/>
      <c r="K151" s="217" t="s">
        <v>301</v>
      </c>
      <c r="L151" s="159" t="str">
        <f t="shared" si="1"/>
        <v>random-276</v>
      </c>
      <c r="M151" s="218" t="str">
        <f>'If Eligible (Before S1)'!G168</f>
        <v/>
      </c>
      <c r="N151" s="222"/>
      <c r="O151" s="159"/>
      <c r="P151" s="223"/>
      <c r="Q151" s="38"/>
      <c r="R151" s="79"/>
      <c r="S151" s="69"/>
    </row>
    <row r="152">
      <c r="A152" s="79" t="str">
        <f>'If Eligible (Before S1)'!A169</f>
        <v/>
      </c>
      <c r="B152" s="205" t="str">
        <f t="array" ref="B152">'If Eligible (Before S1)'!B169</f>
        <v/>
      </c>
      <c r="C152" s="206"/>
      <c r="D152" s="184"/>
      <c r="E152" s="33"/>
      <c r="F152" s="215"/>
      <c r="G152" s="216"/>
      <c r="H152" s="38"/>
      <c r="I152" s="159"/>
      <c r="J152" s="203"/>
      <c r="K152" s="217" t="s">
        <v>302</v>
      </c>
      <c r="L152" s="159" t="str">
        <f t="shared" si="1"/>
        <v>random-331</v>
      </c>
      <c r="M152" s="218" t="str">
        <f>'If Eligible (Before S1)'!G169</f>
        <v/>
      </c>
      <c r="N152" s="222"/>
      <c r="O152" s="159"/>
      <c r="P152" s="223"/>
      <c r="Q152" s="38"/>
      <c r="R152" s="79"/>
      <c r="S152" s="69"/>
    </row>
    <row r="153">
      <c r="A153" s="79" t="str">
        <f>'If Eligible (Before S1)'!A170</f>
        <v/>
      </c>
      <c r="B153" s="205" t="str">
        <f t="array" ref="B153">'If Eligible (Before S1)'!B170</f>
        <v/>
      </c>
      <c r="C153" s="206"/>
      <c r="D153" s="184"/>
      <c r="E153" s="33"/>
      <c r="F153" s="215"/>
      <c r="G153" s="216"/>
      <c r="H153" s="38"/>
      <c r="I153" s="159"/>
      <c r="J153" s="203"/>
      <c r="K153" s="217" t="s">
        <v>303</v>
      </c>
      <c r="L153" s="159" t="str">
        <f t="shared" si="1"/>
        <v>random-396</v>
      </c>
      <c r="M153" s="218" t="str">
        <f>'If Eligible (Before S1)'!G170</f>
        <v/>
      </c>
      <c r="N153" s="222"/>
      <c r="O153" s="159"/>
      <c r="P153" s="223"/>
      <c r="Q153" s="38"/>
      <c r="R153" s="79"/>
      <c r="S153" s="69"/>
    </row>
    <row r="154">
      <c r="A154" s="79" t="str">
        <f>'If Eligible (Before S1)'!A171</f>
        <v/>
      </c>
      <c r="B154" s="205" t="str">
        <f t="array" ref="B154">'If Eligible (Before S1)'!B171</f>
        <v/>
      </c>
      <c r="C154" s="206"/>
      <c r="D154" s="184"/>
      <c r="E154" s="33"/>
      <c r="F154" s="215"/>
      <c r="G154" s="216"/>
      <c r="H154" s="38"/>
      <c r="I154" s="159"/>
      <c r="J154" s="203"/>
      <c r="K154" s="217" t="s">
        <v>304</v>
      </c>
      <c r="L154" s="159" t="str">
        <f t="shared" si="1"/>
        <v>random-383</v>
      </c>
      <c r="M154" s="218" t="str">
        <f>'If Eligible (Before S1)'!G171</f>
        <v/>
      </c>
      <c r="N154" s="222"/>
      <c r="O154" s="159"/>
      <c r="P154" s="223"/>
      <c r="Q154" s="38"/>
      <c r="R154" s="79"/>
      <c r="S154" s="69"/>
    </row>
    <row r="155">
      <c r="A155" s="79" t="str">
        <f>'If Eligible (Before S1)'!A172</f>
        <v/>
      </c>
      <c r="B155" s="205" t="str">
        <f t="array" ref="B155">'If Eligible (Before S1)'!B172</f>
        <v/>
      </c>
      <c r="C155" s="206"/>
      <c r="D155" s="184"/>
      <c r="E155" s="33"/>
      <c r="F155" s="215"/>
      <c r="G155" s="216"/>
      <c r="H155" s="38"/>
      <c r="I155" s="159"/>
      <c r="J155" s="203"/>
      <c r="K155" s="217" t="s">
        <v>305</v>
      </c>
      <c r="L155" s="159" t="str">
        <f t="shared" si="1"/>
        <v>random-477</v>
      </c>
      <c r="M155" s="218" t="str">
        <f>'If Eligible (Before S1)'!G172</f>
        <v/>
      </c>
      <c r="N155" s="222"/>
      <c r="O155" s="159"/>
      <c r="P155" s="223"/>
      <c r="Q155" s="38"/>
      <c r="R155" s="79"/>
      <c r="S155" s="69"/>
    </row>
    <row r="156">
      <c r="A156" s="79" t="str">
        <f>'If Eligible (Before S1)'!A173</f>
        <v/>
      </c>
      <c r="B156" s="205" t="str">
        <f t="array" ref="B156">'If Eligible (Before S1)'!B173</f>
        <v/>
      </c>
      <c r="C156" s="206"/>
      <c r="D156" s="184"/>
      <c r="E156" s="33"/>
      <c r="F156" s="215"/>
      <c r="G156" s="216"/>
      <c r="H156" s="38"/>
      <c r="I156" s="159"/>
      <c r="J156" s="203"/>
      <c r="K156" s="217" t="s">
        <v>306</v>
      </c>
      <c r="L156" s="159" t="str">
        <f t="shared" si="1"/>
        <v>random-334</v>
      </c>
      <c r="M156" s="218" t="str">
        <f>'If Eligible (Before S1)'!G173</f>
        <v/>
      </c>
      <c r="N156" s="222"/>
      <c r="O156" s="159"/>
      <c r="P156" s="223"/>
      <c r="Q156" s="38"/>
      <c r="R156" s="79"/>
      <c r="S156" s="69"/>
    </row>
    <row r="157">
      <c r="A157" s="79" t="str">
        <f>'If Eligible (Before S1)'!A174</f>
        <v/>
      </c>
      <c r="B157" s="205" t="str">
        <f t="array" ref="B157">'If Eligible (Before S1)'!B174</f>
        <v/>
      </c>
      <c r="C157" s="206"/>
      <c r="D157" s="184"/>
      <c r="E157" s="33"/>
      <c r="F157" s="215"/>
      <c r="G157" s="216"/>
      <c r="H157" s="38"/>
      <c r="I157" s="159"/>
      <c r="J157" s="203"/>
      <c r="K157" s="217" t="s">
        <v>307</v>
      </c>
      <c r="L157" s="159" t="str">
        <f t="shared" si="1"/>
        <v>random-345</v>
      </c>
      <c r="M157" s="218" t="str">
        <f>'If Eligible (Before S1)'!G174</f>
        <v/>
      </c>
      <c r="N157" s="222"/>
      <c r="O157" s="159"/>
      <c r="P157" s="223"/>
      <c r="Q157" s="38"/>
      <c r="R157" s="79"/>
      <c r="S157" s="69"/>
    </row>
    <row r="158">
      <c r="A158" s="79" t="str">
        <f>'If Eligible (Before S1)'!A175</f>
        <v/>
      </c>
      <c r="B158" s="205" t="str">
        <f t="array" ref="B158">'If Eligible (Before S1)'!B175</f>
        <v/>
      </c>
      <c r="C158" s="206"/>
      <c r="D158" s="184"/>
      <c r="E158" s="33"/>
      <c r="F158" s="215"/>
      <c r="G158" s="216"/>
      <c r="H158" s="38"/>
      <c r="I158" s="159"/>
      <c r="J158" s="203"/>
      <c r="K158" s="217" t="s">
        <v>308</v>
      </c>
      <c r="L158" s="159" t="str">
        <f t="shared" si="1"/>
        <v>random-203</v>
      </c>
      <c r="M158" s="218" t="str">
        <f>'If Eligible (Before S1)'!G175</f>
        <v/>
      </c>
      <c r="N158" s="222"/>
      <c r="O158" s="159"/>
      <c r="P158" s="223"/>
      <c r="Q158" s="38"/>
      <c r="R158" s="79"/>
      <c r="S158" s="69"/>
    </row>
    <row r="159">
      <c r="A159" s="79" t="str">
        <f>'If Eligible (Before S1)'!A176</f>
        <v/>
      </c>
      <c r="B159" s="205" t="str">
        <f t="array" ref="B159">'If Eligible (Before S1)'!B176</f>
        <v/>
      </c>
      <c r="C159" s="206"/>
      <c r="D159" s="184"/>
      <c r="E159" s="33"/>
      <c r="F159" s="215"/>
      <c r="G159" s="216"/>
      <c r="H159" s="38"/>
      <c r="I159" s="159"/>
      <c r="J159" s="203"/>
      <c r="K159" s="217" t="s">
        <v>309</v>
      </c>
      <c r="L159" s="159" t="str">
        <f t="shared" si="1"/>
        <v>random-488</v>
      </c>
      <c r="M159" s="218" t="str">
        <f>'If Eligible (Before S1)'!G176</f>
        <v/>
      </c>
      <c r="N159" s="222"/>
      <c r="O159" s="159"/>
      <c r="P159" s="223"/>
      <c r="Q159" s="38"/>
      <c r="R159" s="79"/>
      <c r="S159" s="69"/>
    </row>
    <row r="160">
      <c r="A160" s="79" t="str">
        <f>'If Eligible (Before S1)'!A177</f>
        <v/>
      </c>
      <c r="B160" s="205" t="str">
        <f t="array" ref="B160">'If Eligible (Before S1)'!B177</f>
        <v/>
      </c>
      <c r="C160" s="206"/>
      <c r="D160" s="184"/>
      <c r="E160" s="33"/>
      <c r="F160" s="215"/>
      <c r="G160" s="216"/>
      <c r="H160" s="38"/>
      <c r="I160" s="159"/>
      <c r="J160" s="203"/>
      <c r="K160" s="217" t="s">
        <v>310</v>
      </c>
      <c r="L160" s="159" t="str">
        <f t="shared" si="1"/>
        <v>random-441</v>
      </c>
      <c r="M160" s="218" t="str">
        <f>'If Eligible (Before S1)'!G177</f>
        <v/>
      </c>
      <c r="N160" s="222"/>
      <c r="O160" s="159"/>
      <c r="P160" s="223"/>
      <c r="Q160" s="38"/>
      <c r="R160" s="79"/>
      <c r="S160" s="69"/>
    </row>
    <row r="161">
      <c r="A161" s="79" t="str">
        <f>'If Eligible (Before S1)'!A178</f>
        <v/>
      </c>
      <c r="B161" s="205" t="str">
        <f t="array" ref="B161">'If Eligible (Before S1)'!B178</f>
        <v/>
      </c>
      <c r="C161" s="206"/>
      <c r="D161" s="184"/>
      <c r="E161" s="33"/>
      <c r="F161" s="215"/>
      <c r="G161" s="216"/>
      <c r="H161" s="38"/>
      <c r="I161" s="159"/>
      <c r="J161" s="203"/>
      <c r="K161" s="217" t="s">
        <v>311</v>
      </c>
      <c r="L161" s="159" t="str">
        <f t="shared" si="1"/>
        <v>random-340</v>
      </c>
      <c r="M161" s="218" t="str">
        <f>'If Eligible (Before S1)'!G178</f>
        <v/>
      </c>
      <c r="N161" s="222"/>
      <c r="O161" s="159"/>
      <c r="P161" s="223"/>
      <c r="Q161" s="38"/>
      <c r="R161" s="79"/>
      <c r="S161" s="69"/>
    </row>
    <row r="162">
      <c r="A162" s="79" t="str">
        <f>'If Eligible (Before S1)'!A179</f>
        <v/>
      </c>
      <c r="B162" s="205" t="str">
        <f t="array" ref="B162">'If Eligible (Before S1)'!B179</f>
        <v/>
      </c>
      <c r="C162" s="206"/>
      <c r="D162" s="184"/>
      <c r="E162" s="33"/>
      <c r="F162" s="215"/>
      <c r="G162" s="216"/>
      <c r="H162" s="38"/>
      <c r="I162" s="159"/>
      <c r="J162" s="203"/>
      <c r="K162" s="217" t="s">
        <v>312</v>
      </c>
      <c r="L162" s="159" t="str">
        <f t="shared" si="1"/>
        <v>random-174</v>
      </c>
      <c r="M162" s="218" t="str">
        <f>'If Eligible (Before S1)'!G179</f>
        <v/>
      </c>
      <c r="N162" s="222"/>
      <c r="O162" s="159"/>
      <c r="P162" s="223"/>
      <c r="Q162" s="38"/>
      <c r="R162" s="79"/>
      <c r="S162" s="69"/>
    </row>
    <row r="163">
      <c r="A163" s="79" t="str">
        <f>'If Eligible (Before S1)'!A180</f>
        <v/>
      </c>
      <c r="B163" s="205" t="str">
        <f t="array" ref="B163">'If Eligible (Before S1)'!B180</f>
        <v/>
      </c>
      <c r="C163" s="206"/>
      <c r="D163" s="184"/>
      <c r="E163" s="33"/>
      <c r="F163" s="215"/>
      <c r="G163" s="216"/>
      <c r="H163" s="38"/>
      <c r="I163" s="159"/>
      <c r="J163" s="203"/>
      <c r="K163" s="217" t="s">
        <v>313</v>
      </c>
      <c r="L163" s="159" t="str">
        <f t="shared" si="1"/>
        <v>random-494</v>
      </c>
      <c r="M163" s="218" t="str">
        <f>'If Eligible (Before S1)'!G180</f>
        <v/>
      </c>
      <c r="N163" s="222"/>
      <c r="O163" s="159"/>
      <c r="P163" s="223"/>
      <c r="Q163" s="38"/>
      <c r="R163" s="79"/>
      <c r="S163" s="69"/>
    </row>
    <row r="164">
      <c r="A164" s="79" t="str">
        <f>'If Eligible (Before S1)'!A181</f>
        <v/>
      </c>
      <c r="B164" s="205" t="str">
        <f t="array" ref="B164">'If Eligible (Before S1)'!B181</f>
        <v/>
      </c>
      <c r="C164" s="206"/>
      <c r="D164" s="184"/>
      <c r="E164" s="33"/>
      <c r="F164" s="215"/>
      <c r="G164" s="216"/>
      <c r="H164" s="38"/>
      <c r="I164" s="159"/>
      <c r="J164" s="203"/>
      <c r="K164" s="217" t="s">
        <v>314</v>
      </c>
      <c r="L164" s="159" t="str">
        <f t="shared" si="1"/>
        <v>random-239</v>
      </c>
      <c r="M164" s="218" t="str">
        <f>'If Eligible (Before S1)'!G181</f>
        <v/>
      </c>
      <c r="N164" s="222"/>
      <c r="O164" s="159"/>
      <c r="P164" s="223"/>
      <c r="Q164" s="38"/>
      <c r="R164" s="79"/>
      <c r="S164" s="69"/>
    </row>
    <row r="165">
      <c r="A165" s="79" t="str">
        <f>'If Eligible (Before S1)'!A182</f>
        <v/>
      </c>
      <c r="B165" s="205" t="str">
        <f t="array" ref="B165">'If Eligible (Before S1)'!B182</f>
        <v/>
      </c>
      <c r="C165" s="206"/>
      <c r="D165" s="184"/>
      <c r="E165" s="33"/>
      <c r="F165" s="215"/>
      <c r="G165" s="216"/>
      <c r="H165" s="38"/>
      <c r="I165" s="159"/>
      <c r="J165" s="203"/>
      <c r="K165" s="217" t="s">
        <v>315</v>
      </c>
      <c r="L165" s="159" t="str">
        <f t="shared" si="1"/>
        <v>random-317</v>
      </c>
      <c r="M165" s="218" t="str">
        <f>'If Eligible (Before S1)'!G182</f>
        <v/>
      </c>
      <c r="N165" s="222"/>
      <c r="O165" s="159"/>
      <c r="P165" s="223"/>
      <c r="Q165" s="38"/>
      <c r="R165" s="79"/>
      <c r="S165" s="69"/>
    </row>
    <row r="166">
      <c r="A166" s="79" t="str">
        <f>'If Eligible (Before S1)'!A183</f>
        <v/>
      </c>
      <c r="B166" s="205" t="str">
        <f t="array" ref="B166">'If Eligible (Before S1)'!B183</f>
        <v/>
      </c>
      <c r="C166" s="206"/>
      <c r="D166" s="184"/>
      <c r="E166" s="33"/>
      <c r="F166" s="215"/>
      <c r="G166" s="216"/>
      <c r="H166" s="38"/>
      <c r="I166" s="159"/>
      <c r="J166" s="203"/>
      <c r="K166" s="217" t="s">
        <v>316</v>
      </c>
      <c r="L166" s="159" t="str">
        <f t="shared" si="1"/>
        <v>random-336</v>
      </c>
      <c r="M166" s="218" t="str">
        <f>'If Eligible (Before S1)'!G183</f>
        <v/>
      </c>
      <c r="N166" s="222"/>
      <c r="O166" s="159"/>
      <c r="P166" s="223"/>
      <c r="Q166" s="38"/>
      <c r="R166" s="79"/>
      <c r="S166" s="69"/>
    </row>
    <row r="167">
      <c r="A167" s="79" t="str">
        <f>'If Eligible (Before S1)'!A184</f>
        <v/>
      </c>
      <c r="B167" s="205" t="str">
        <f t="array" ref="B167">'If Eligible (Before S1)'!B184</f>
        <v/>
      </c>
      <c r="C167" s="206"/>
      <c r="D167" s="184"/>
      <c r="E167" s="33"/>
      <c r="F167" s="215"/>
      <c r="G167" s="216"/>
      <c r="H167" s="38"/>
      <c r="I167" s="159"/>
      <c r="J167" s="203"/>
      <c r="K167" s="217" t="s">
        <v>317</v>
      </c>
      <c r="L167" s="159" t="str">
        <f t="shared" si="1"/>
        <v>random-432</v>
      </c>
      <c r="M167" s="218" t="str">
        <f>'If Eligible (Before S1)'!G184</f>
        <v/>
      </c>
      <c r="N167" s="222"/>
      <c r="O167" s="159"/>
      <c r="P167" s="223"/>
      <c r="Q167" s="38"/>
      <c r="R167" s="79"/>
      <c r="S167" s="69"/>
    </row>
    <row r="168">
      <c r="A168" s="79" t="str">
        <f>'If Eligible (Before S1)'!A185</f>
        <v/>
      </c>
      <c r="B168" s="205" t="str">
        <f t="array" ref="B168">'If Eligible (Before S1)'!B185</f>
        <v/>
      </c>
      <c r="C168" s="206"/>
      <c r="D168" s="184"/>
      <c r="E168" s="33"/>
      <c r="F168" s="215"/>
      <c r="G168" s="216"/>
      <c r="H168" s="38"/>
      <c r="I168" s="159"/>
      <c r="J168" s="203"/>
      <c r="K168" s="217" t="s">
        <v>318</v>
      </c>
      <c r="L168" s="159" t="str">
        <f t="shared" si="1"/>
        <v>random-240</v>
      </c>
      <c r="M168" s="218" t="str">
        <f>'If Eligible (Before S1)'!G185</f>
        <v/>
      </c>
      <c r="N168" s="222"/>
      <c r="O168" s="159"/>
      <c r="P168" s="223"/>
      <c r="Q168" s="38"/>
      <c r="R168" s="79"/>
      <c r="S168" s="69"/>
    </row>
    <row r="169">
      <c r="A169" s="79" t="str">
        <f>'If Eligible (Before S1)'!A186</f>
        <v/>
      </c>
      <c r="B169" s="205" t="str">
        <f t="array" ref="B169">'If Eligible (Before S1)'!B186</f>
        <v/>
      </c>
      <c r="C169" s="206"/>
      <c r="D169" s="184"/>
      <c r="E169" s="33"/>
      <c r="F169" s="215"/>
      <c r="G169" s="216"/>
      <c r="H169" s="38"/>
      <c r="I169" s="159"/>
      <c r="J169" s="203"/>
      <c r="K169" s="217" t="s">
        <v>319</v>
      </c>
      <c r="L169" s="159" t="str">
        <f t="shared" si="1"/>
        <v>random-304</v>
      </c>
      <c r="M169" s="218" t="str">
        <f>'If Eligible (Before S1)'!G186</f>
        <v/>
      </c>
      <c r="N169" s="222"/>
      <c r="O169" s="159"/>
      <c r="P169" s="223"/>
      <c r="Q169" s="38"/>
      <c r="R169" s="79"/>
      <c r="S169" s="69"/>
    </row>
    <row r="170">
      <c r="A170" s="79" t="str">
        <f>'If Eligible (Before S1)'!A187</f>
        <v/>
      </c>
      <c r="B170" s="205" t="str">
        <f t="array" ref="B170">'If Eligible (Before S1)'!B187</f>
        <v/>
      </c>
      <c r="C170" s="206"/>
      <c r="D170" s="184"/>
      <c r="E170" s="33"/>
      <c r="F170" s="215"/>
      <c r="G170" s="216"/>
      <c r="H170" s="38"/>
      <c r="I170" s="159"/>
      <c r="J170" s="203"/>
      <c r="K170" s="217" t="s">
        <v>320</v>
      </c>
      <c r="L170" s="159" t="str">
        <f t="shared" si="1"/>
        <v>random-193</v>
      </c>
      <c r="M170" s="218" t="str">
        <f>'If Eligible (Before S1)'!G187</f>
        <v/>
      </c>
      <c r="N170" s="222"/>
      <c r="O170" s="159"/>
      <c r="P170" s="223"/>
      <c r="Q170" s="38"/>
      <c r="R170" s="79"/>
      <c r="S170" s="69"/>
    </row>
    <row r="171">
      <c r="A171" s="79" t="str">
        <f>'If Eligible (Before S1)'!A188</f>
        <v/>
      </c>
      <c r="B171" s="205" t="str">
        <f t="array" ref="B171">'If Eligible (Before S1)'!B188</f>
        <v/>
      </c>
      <c r="C171" s="206"/>
      <c r="D171" s="184"/>
      <c r="E171" s="33"/>
      <c r="F171" s="215"/>
      <c r="G171" s="216"/>
      <c r="H171" s="38"/>
      <c r="I171" s="159"/>
      <c r="J171" s="203"/>
      <c r="K171" s="217" t="s">
        <v>321</v>
      </c>
      <c r="L171" s="159" t="str">
        <f t="shared" si="1"/>
        <v>random-306</v>
      </c>
      <c r="M171" s="218" t="str">
        <f>'If Eligible (Before S1)'!G188</f>
        <v/>
      </c>
      <c r="N171" s="222"/>
      <c r="O171" s="159"/>
      <c r="P171" s="223"/>
      <c r="Q171" s="38"/>
      <c r="R171" s="79"/>
      <c r="S171" s="69"/>
    </row>
    <row r="172">
      <c r="A172" s="79" t="str">
        <f>'If Eligible (Before S1)'!A189</f>
        <v/>
      </c>
      <c r="B172" s="205" t="str">
        <f t="array" ref="B172">'If Eligible (Before S1)'!B189</f>
        <v/>
      </c>
      <c r="C172" s="206"/>
      <c r="D172" s="184"/>
      <c r="E172" s="33"/>
      <c r="F172" s="215"/>
      <c r="G172" s="216"/>
      <c r="H172" s="38"/>
      <c r="I172" s="159"/>
      <c r="J172" s="203"/>
      <c r="K172" s="217" t="s">
        <v>322</v>
      </c>
      <c r="L172" s="159" t="str">
        <f t="shared" si="1"/>
        <v>random-429</v>
      </c>
      <c r="M172" s="218" t="str">
        <f>'If Eligible (Before S1)'!G189</f>
        <v/>
      </c>
      <c r="N172" s="222"/>
      <c r="O172" s="159"/>
      <c r="P172" s="223"/>
      <c r="Q172" s="38"/>
      <c r="R172" s="79"/>
      <c r="S172" s="69"/>
    </row>
    <row r="173">
      <c r="A173" s="79" t="str">
        <f>'If Eligible (Before S1)'!A190</f>
        <v/>
      </c>
      <c r="B173" s="205" t="str">
        <f t="array" ref="B173">'If Eligible (Before S1)'!B190</f>
        <v/>
      </c>
      <c r="C173" s="206"/>
      <c r="D173" s="184"/>
      <c r="E173" s="33"/>
      <c r="F173" s="215"/>
      <c r="G173" s="216"/>
      <c r="H173" s="38"/>
      <c r="I173" s="159"/>
      <c r="J173" s="203"/>
      <c r="K173" s="217" t="s">
        <v>323</v>
      </c>
      <c r="L173" s="159" t="str">
        <f t="shared" si="1"/>
        <v>random-147</v>
      </c>
      <c r="M173" s="218" t="str">
        <f>'If Eligible (Before S1)'!G190</f>
        <v/>
      </c>
      <c r="N173" s="222"/>
      <c r="O173" s="159"/>
      <c r="P173" s="223"/>
      <c r="Q173" s="38"/>
      <c r="R173" s="79"/>
      <c r="S173" s="69"/>
    </row>
    <row r="174">
      <c r="A174" s="79" t="str">
        <f>'If Eligible (Before S1)'!A191</f>
        <v/>
      </c>
      <c r="B174" s="205" t="str">
        <f t="array" ref="B174">'If Eligible (Before S1)'!B191</f>
        <v/>
      </c>
      <c r="C174" s="206"/>
      <c r="D174" s="184"/>
      <c r="E174" s="33"/>
      <c r="F174" s="215"/>
      <c r="G174" s="216"/>
      <c r="H174" s="38"/>
      <c r="I174" s="159"/>
      <c r="J174" s="203"/>
      <c r="K174" s="217" t="s">
        <v>324</v>
      </c>
      <c r="L174" s="159" t="str">
        <f t="shared" si="1"/>
        <v>random-172</v>
      </c>
      <c r="M174" s="218" t="str">
        <f>'If Eligible (Before S1)'!G191</f>
        <v/>
      </c>
      <c r="N174" s="222"/>
      <c r="O174" s="159"/>
      <c r="P174" s="223"/>
      <c r="Q174" s="38"/>
      <c r="R174" s="79"/>
      <c r="S174" s="69"/>
    </row>
    <row r="175">
      <c r="A175" s="79" t="str">
        <f>'If Eligible (Before S1)'!A192</f>
        <v/>
      </c>
      <c r="B175" s="205" t="str">
        <f t="array" ref="B175">'If Eligible (Before S1)'!B192</f>
        <v/>
      </c>
      <c r="C175" s="206"/>
      <c r="D175" s="184"/>
      <c r="E175" s="33"/>
      <c r="F175" s="215"/>
      <c r="G175" s="216"/>
      <c r="H175" s="38"/>
      <c r="I175" s="159"/>
      <c r="J175" s="203"/>
      <c r="K175" s="217" t="s">
        <v>325</v>
      </c>
      <c r="L175" s="159" t="str">
        <f t="shared" si="1"/>
        <v>random-349</v>
      </c>
      <c r="M175" s="218" t="str">
        <f>'If Eligible (Before S1)'!G192</f>
        <v/>
      </c>
      <c r="N175" s="222"/>
      <c r="O175" s="159"/>
      <c r="P175" s="223"/>
      <c r="Q175" s="38"/>
      <c r="R175" s="79"/>
      <c r="S175" s="69"/>
    </row>
    <row r="176">
      <c r="A176" s="79" t="str">
        <f>'If Eligible (Before S1)'!A193</f>
        <v/>
      </c>
      <c r="B176" s="205" t="str">
        <f t="array" ref="B176">'If Eligible (Before S1)'!B193</f>
        <v/>
      </c>
      <c r="C176" s="206"/>
      <c r="D176" s="184"/>
      <c r="E176" s="33"/>
      <c r="F176" s="215"/>
      <c r="G176" s="216"/>
      <c r="H176" s="38"/>
      <c r="I176" s="159"/>
      <c r="J176" s="203"/>
      <c r="K176" s="217" t="s">
        <v>326</v>
      </c>
      <c r="L176" s="159" t="str">
        <f t="shared" si="1"/>
        <v>random-288</v>
      </c>
      <c r="M176" s="218" t="str">
        <f>'If Eligible (Before S1)'!G193</f>
        <v/>
      </c>
      <c r="N176" s="222"/>
      <c r="O176" s="159"/>
      <c r="P176" s="223"/>
      <c r="Q176" s="38"/>
      <c r="R176" s="79"/>
      <c r="S176" s="69"/>
    </row>
    <row r="177">
      <c r="A177" s="79" t="str">
        <f>'If Eligible (Before S1)'!A194</f>
        <v/>
      </c>
      <c r="B177" s="205" t="str">
        <f t="array" ref="B177">'If Eligible (Before S1)'!B194</f>
        <v/>
      </c>
      <c r="C177" s="206"/>
      <c r="D177" s="184"/>
      <c r="E177" s="33"/>
      <c r="F177" s="215"/>
      <c r="G177" s="216"/>
      <c r="H177" s="38"/>
      <c r="I177" s="159"/>
      <c r="J177" s="203"/>
      <c r="K177" s="217" t="s">
        <v>327</v>
      </c>
      <c r="L177" s="159" t="str">
        <f t="shared" si="1"/>
        <v>random-353</v>
      </c>
      <c r="M177" s="218" t="str">
        <f>'If Eligible (Before S1)'!G194</f>
        <v/>
      </c>
      <c r="N177" s="222"/>
      <c r="O177" s="159"/>
      <c r="P177" s="223"/>
      <c r="Q177" s="38"/>
      <c r="R177" s="79"/>
      <c r="S177" s="69"/>
    </row>
    <row r="178">
      <c r="A178" s="79" t="str">
        <f>'If Eligible (Before S1)'!A195</f>
        <v/>
      </c>
      <c r="B178" s="205" t="str">
        <f t="array" ref="B178">'If Eligible (Before S1)'!B195</f>
        <v/>
      </c>
      <c r="C178" s="206"/>
      <c r="D178" s="184"/>
      <c r="E178" s="33"/>
      <c r="F178" s="215"/>
      <c r="G178" s="216"/>
      <c r="H178" s="38"/>
      <c r="I178" s="159"/>
      <c r="J178" s="203"/>
      <c r="K178" s="217" t="s">
        <v>328</v>
      </c>
      <c r="L178" s="159" t="str">
        <f t="shared" si="1"/>
        <v>random-108</v>
      </c>
      <c r="M178" s="218" t="str">
        <f>'If Eligible (Before S1)'!G195</f>
        <v/>
      </c>
      <c r="N178" s="222"/>
      <c r="O178" s="159"/>
      <c r="P178" s="223"/>
      <c r="Q178" s="38"/>
      <c r="R178" s="79"/>
      <c r="S178" s="69"/>
    </row>
    <row r="179">
      <c r="A179" s="79" t="str">
        <f>'If Eligible (Before S1)'!A196</f>
        <v/>
      </c>
      <c r="B179" s="205" t="str">
        <f t="array" ref="B179">'If Eligible (Before S1)'!B196</f>
        <v/>
      </c>
      <c r="C179" s="206"/>
      <c r="D179" s="184"/>
      <c r="E179" s="33"/>
      <c r="F179" s="215"/>
      <c r="G179" s="216"/>
      <c r="H179" s="38"/>
      <c r="I179" s="159"/>
      <c r="J179" s="203"/>
      <c r="K179" s="217" t="s">
        <v>329</v>
      </c>
      <c r="L179" s="159" t="str">
        <f t="shared" si="1"/>
        <v>random-454</v>
      </c>
      <c r="M179" s="218" t="str">
        <f>'If Eligible (Before S1)'!G196</f>
        <v/>
      </c>
      <c r="N179" s="222"/>
      <c r="O179" s="159"/>
      <c r="P179" s="223"/>
      <c r="Q179" s="38"/>
      <c r="R179" s="79"/>
      <c r="S179" s="69"/>
    </row>
    <row r="180">
      <c r="A180" s="79" t="str">
        <f>'If Eligible (Before S1)'!A197</f>
        <v/>
      </c>
      <c r="B180" s="205" t="str">
        <f t="array" ref="B180">'If Eligible (Before S1)'!B197</f>
        <v/>
      </c>
      <c r="C180" s="206"/>
      <c r="D180" s="184"/>
      <c r="E180" s="33"/>
      <c r="F180" s="215"/>
      <c r="G180" s="216"/>
      <c r="H180" s="38"/>
      <c r="I180" s="159"/>
      <c r="J180" s="203"/>
      <c r="K180" s="217" t="s">
        <v>330</v>
      </c>
      <c r="L180" s="159" t="str">
        <f t="shared" si="1"/>
        <v>random-292</v>
      </c>
      <c r="M180" s="218" t="str">
        <f>'If Eligible (Before S1)'!G197</f>
        <v/>
      </c>
      <c r="N180" s="222"/>
      <c r="O180" s="159"/>
      <c r="P180" s="223"/>
      <c r="Q180" s="38"/>
      <c r="R180" s="79"/>
      <c r="S180" s="69"/>
    </row>
    <row r="181">
      <c r="A181" s="79" t="str">
        <f>'If Eligible (Before S1)'!A198</f>
        <v/>
      </c>
      <c r="B181" s="205" t="str">
        <f t="array" ref="B181">'If Eligible (Before S1)'!B198</f>
        <v/>
      </c>
      <c r="C181" s="206"/>
      <c r="D181" s="184"/>
      <c r="E181" s="33"/>
      <c r="F181" s="215"/>
      <c r="G181" s="216"/>
      <c r="H181" s="38"/>
      <c r="I181" s="159"/>
      <c r="J181" s="203"/>
      <c r="K181" s="217" t="s">
        <v>331</v>
      </c>
      <c r="L181" s="159" t="str">
        <f t="shared" si="1"/>
        <v>random-385</v>
      </c>
      <c r="M181" s="218" t="str">
        <f>'If Eligible (Before S1)'!G198</f>
        <v/>
      </c>
      <c r="N181" s="222"/>
      <c r="O181" s="159"/>
      <c r="P181" s="223"/>
      <c r="Q181" s="38"/>
      <c r="R181" s="79"/>
      <c r="S181" s="69"/>
    </row>
    <row r="182">
      <c r="A182" s="79" t="str">
        <f>'If Eligible (Before S1)'!A199</f>
        <v/>
      </c>
      <c r="B182" s="205" t="str">
        <f t="array" ref="B182">'If Eligible (Before S1)'!B199</f>
        <v/>
      </c>
      <c r="C182" s="206"/>
      <c r="D182" s="184"/>
      <c r="E182" s="33"/>
      <c r="F182" s="215"/>
      <c r="G182" s="216"/>
      <c r="H182" s="38"/>
      <c r="I182" s="159"/>
      <c r="J182" s="203"/>
      <c r="K182" s="217" t="s">
        <v>332</v>
      </c>
      <c r="L182" s="159" t="str">
        <f t="shared" si="1"/>
        <v>random-402</v>
      </c>
      <c r="M182" s="218" t="str">
        <f>'If Eligible (Before S1)'!G199</f>
        <v/>
      </c>
      <c r="N182" s="222"/>
      <c r="O182" s="159"/>
      <c r="P182" s="223"/>
      <c r="Q182" s="38"/>
      <c r="R182" s="79"/>
      <c r="S182" s="69"/>
    </row>
    <row r="183">
      <c r="A183" s="79" t="str">
        <f>'If Eligible (Before S1)'!A200</f>
        <v/>
      </c>
      <c r="B183" s="205" t="str">
        <f t="array" ref="B183">'If Eligible (Before S1)'!B200</f>
        <v/>
      </c>
      <c r="C183" s="206"/>
      <c r="D183" s="184"/>
      <c r="E183" s="33"/>
      <c r="F183" s="215"/>
      <c r="G183" s="216"/>
      <c r="H183" s="38"/>
      <c r="I183" s="159"/>
      <c r="J183" s="203"/>
      <c r="K183" s="217" t="s">
        <v>333</v>
      </c>
      <c r="L183" s="159" t="str">
        <f t="shared" si="1"/>
        <v>random-215</v>
      </c>
      <c r="M183" s="218" t="str">
        <f>'If Eligible (Before S1)'!G200</f>
        <v/>
      </c>
      <c r="N183" s="222"/>
      <c r="O183" s="159"/>
      <c r="P183" s="223"/>
      <c r="Q183" s="38"/>
      <c r="R183" s="79"/>
      <c r="S183" s="69"/>
    </row>
    <row r="184">
      <c r="A184" s="79" t="str">
        <f>'If Eligible (Before S1)'!A201</f>
        <v/>
      </c>
      <c r="B184" s="205" t="str">
        <f t="array" ref="B184">'If Eligible (Before S1)'!B201</f>
        <v/>
      </c>
      <c r="C184" s="206"/>
      <c r="D184" s="184"/>
      <c r="E184" s="33"/>
      <c r="F184" s="215"/>
      <c r="G184" s="216"/>
      <c r="H184" s="38"/>
      <c r="I184" s="159"/>
      <c r="J184" s="203"/>
      <c r="K184" s="217" t="s">
        <v>334</v>
      </c>
      <c r="L184" s="159" t="str">
        <f t="shared" si="1"/>
        <v>random-134</v>
      </c>
      <c r="M184" s="218" t="str">
        <f>'If Eligible (Before S1)'!G201</f>
        <v/>
      </c>
      <c r="N184" s="222"/>
      <c r="O184" s="159"/>
      <c r="P184" s="223"/>
      <c r="Q184" s="38"/>
      <c r="R184" s="79"/>
      <c r="S184" s="69"/>
    </row>
    <row r="185">
      <c r="A185" s="79" t="str">
        <f>'If Eligible (Before S1)'!A202</f>
        <v/>
      </c>
      <c r="B185" s="205" t="str">
        <f t="array" ref="B185">'If Eligible (Before S1)'!B202</f>
        <v/>
      </c>
      <c r="C185" s="206"/>
      <c r="D185" s="184"/>
      <c r="E185" s="33"/>
      <c r="F185" s="215"/>
      <c r="G185" s="216"/>
      <c r="H185" s="38"/>
      <c r="I185" s="159"/>
      <c r="J185" s="203"/>
      <c r="K185" s="217" t="s">
        <v>335</v>
      </c>
      <c r="L185" s="159" t="str">
        <f t="shared" si="1"/>
        <v>random-158</v>
      </c>
      <c r="M185" s="218" t="str">
        <f>'If Eligible (Before S1)'!G202</f>
        <v/>
      </c>
      <c r="N185" s="222"/>
      <c r="O185" s="159"/>
      <c r="P185" s="223"/>
      <c r="Q185" s="38"/>
      <c r="R185" s="79"/>
      <c r="S185" s="69"/>
    </row>
    <row r="186">
      <c r="A186" s="79" t="str">
        <f>'If Eligible (Before S1)'!A203</f>
        <v/>
      </c>
      <c r="B186" s="205" t="str">
        <f t="array" ref="B186">'If Eligible (Before S1)'!B203</f>
        <v/>
      </c>
      <c r="C186" s="206"/>
      <c r="D186" s="184"/>
      <c r="E186" s="33"/>
      <c r="F186" s="215"/>
      <c r="G186" s="216"/>
      <c r="H186" s="38"/>
      <c r="I186" s="159"/>
      <c r="J186" s="203"/>
      <c r="K186" s="217" t="s">
        <v>336</v>
      </c>
      <c r="L186" s="159" t="str">
        <f t="shared" si="1"/>
        <v>random-356</v>
      </c>
      <c r="M186" s="218" t="str">
        <f>'If Eligible (Before S1)'!G203</f>
        <v/>
      </c>
      <c r="N186" s="222"/>
      <c r="O186" s="159"/>
      <c r="P186" s="223"/>
      <c r="Q186" s="38"/>
      <c r="R186" s="79"/>
      <c r="S186" s="69"/>
    </row>
    <row r="187">
      <c r="A187" s="79" t="str">
        <f>'If Eligible (Before S1)'!A204</f>
        <v/>
      </c>
      <c r="B187" s="205" t="str">
        <f t="array" ref="B187">'If Eligible (Before S1)'!B204</f>
        <v/>
      </c>
      <c r="C187" s="206"/>
      <c r="D187" s="184"/>
      <c r="E187" s="33"/>
      <c r="F187" s="215"/>
      <c r="G187" s="216"/>
      <c r="H187" s="38"/>
      <c r="I187" s="159"/>
      <c r="J187" s="203"/>
      <c r="K187" s="217" t="s">
        <v>337</v>
      </c>
      <c r="L187" s="159" t="str">
        <f t="shared" si="1"/>
        <v>random-168</v>
      </c>
      <c r="M187" s="218" t="str">
        <f>'If Eligible (Before S1)'!G204</f>
        <v/>
      </c>
      <c r="N187" s="222"/>
      <c r="O187" s="159"/>
      <c r="P187" s="223"/>
      <c r="Q187" s="38"/>
      <c r="R187" s="79"/>
      <c r="S187" s="69"/>
    </row>
    <row r="188">
      <c r="A188" s="79" t="str">
        <f>'If Eligible (Before S1)'!A205</f>
        <v/>
      </c>
      <c r="B188" s="205" t="str">
        <f t="array" ref="B188">'If Eligible (Before S1)'!B205</f>
        <v/>
      </c>
      <c r="C188" s="206"/>
      <c r="D188" s="184"/>
      <c r="E188" s="33"/>
      <c r="F188" s="215"/>
      <c r="G188" s="216"/>
      <c r="H188" s="38"/>
      <c r="I188" s="159"/>
      <c r="J188" s="203"/>
      <c r="K188" s="217" t="s">
        <v>338</v>
      </c>
      <c r="L188" s="159" t="str">
        <f t="shared" si="1"/>
        <v>random-167</v>
      </c>
      <c r="M188" s="218" t="str">
        <f>'If Eligible (Before S1)'!G205</f>
        <v/>
      </c>
      <c r="N188" s="222"/>
      <c r="O188" s="159"/>
      <c r="P188" s="223"/>
      <c r="Q188" s="38"/>
      <c r="R188" s="79"/>
      <c r="S188" s="69"/>
    </row>
    <row r="189">
      <c r="A189" s="79" t="str">
        <f>'If Eligible (Before S1)'!A206</f>
        <v/>
      </c>
      <c r="B189" s="205" t="str">
        <f t="array" ref="B189">'If Eligible (Before S1)'!B206</f>
        <v/>
      </c>
      <c r="C189" s="206"/>
      <c r="D189" s="184"/>
      <c r="E189" s="33"/>
      <c r="F189" s="215"/>
      <c r="G189" s="216"/>
      <c r="H189" s="38"/>
      <c r="I189" s="159"/>
      <c r="J189" s="203"/>
      <c r="K189" s="217" t="s">
        <v>339</v>
      </c>
      <c r="L189" s="159" t="str">
        <f t="shared" si="1"/>
        <v>random-112</v>
      </c>
      <c r="M189" s="218" t="str">
        <f>'If Eligible (Before S1)'!G206</f>
        <v/>
      </c>
      <c r="N189" s="222"/>
      <c r="O189" s="159"/>
      <c r="P189" s="223"/>
      <c r="Q189" s="38"/>
      <c r="R189" s="79"/>
      <c r="S189" s="69"/>
    </row>
    <row r="190">
      <c r="A190" s="79" t="str">
        <f>'If Eligible (Before S1)'!A207</f>
        <v/>
      </c>
      <c r="B190" s="205" t="str">
        <f t="array" ref="B190">'If Eligible (Before S1)'!B207</f>
        <v/>
      </c>
      <c r="C190" s="206"/>
      <c r="D190" s="184"/>
      <c r="E190" s="33"/>
      <c r="F190" s="215"/>
      <c r="G190" s="216"/>
      <c r="H190" s="38"/>
      <c r="I190" s="159"/>
      <c r="J190" s="203"/>
      <c r="K190" s="217" t="s">
        <v>340</v>
      </c>
      <c r="L190" s="159" t="str">
        <f t="shared" si="1"/>
        <v>random-120</v>
      </c>
      <c r="M190" s="218" t="str">
        <f>'If Eligible (Before S1)'!G207</f>
        <v/>
      </c>
      <c r="N190" s="222"/>
      <c r="O190" s="159"/>
      <c r="P190" s="223"/>
      <c r="Q190" s="38"/>
      <c r="R190" s="79"/>
      <c r="S190" s="69"/>
    </row>
    <row r="191">
      <c r="A191" s="79" t="str">
        <f>'If Eligible (Before S1)'!A208</f>
        <v/>
      </c>
      <c r="B191" s="205" t="str">
        <f t="array" ref="B191">'If Eligible (Before S1)'!B208</f>
        <v/>
      </c>
      <c r="C191" s="206"/>
      <c r="D191" s="184"/>
      <c r="E191" s="33"/>
      <c r="F191" s="215"/>
      <c r="G191" s="216"/>
      <c r="H191" s="38"/>
      <c r="I191" s="159"/>
      <c r="J191" s="203"/>
      <c r="K191" s="217" t="s">
        <v>341</v>
      </c>
      <c r="L191" s="159" t="str">
        <f t="shared" si="1"/>
        <v>random-101</v>
      </c>
      <c r="M191" s="218" t="str">
        <f>'If Eligible (Before S1)'!G208</f>
        <v/>
      </c>
      <c r="N191" s="222"/>
      <c r="O191" s="159"/>
      <c r="P191" s="223"/>
      <c r="Q191" s="38"/>
      <c r="R191" s="79"/>
      <c r="S191" s="69"/>
    </row>
    <row r="192">
      <c r="A192" s="79" t="str">
        <f>'If Eligible (Before S1)'!A209</f>
        <v/>
      </c>
      <c r="B192" s="205" t="str">
        <f t="array" ref="B192">'If Eligible (Before S1)'!B209</f>
        <v/>
      </c>
      <c r="C192" s="206"/>
      <c r="D192" s="184"/>
      <c r="E192" s="33"/>
      <c r="F192" s="215"/>
      <c r="G192" s="216"/>
      <c r="H192" s="38"/>
      <c r="I192" s="159"/>
      <c r="J192" s="203"/>
      <c r="K192" s="217" t="s">
        <v>342</v>
      </c>
      <c r="L192" s="159" t="str">
        <f t="shared" si="1"/>
        <v>random-126</v>
      </c>
      <c r="M192" s="218" t="str">
        <f>'If Eligible (Before S1)'!G209</f>
        <v/>
      </c>
      <c r="N192" s="222"/>
      <c r="O192" s="159"/>
      <c r="P192" s="223"/>
      <c r="Q192" s="38"/>
      <c r="R192" s="79"/>
      <c r="S192" s="69"/>
    </row>
    <row r="193">
      <c r="A193" s="79" t="str">
        <f>'If Eligible (Before S1)'!A210</f>
        <v/>
      </c>
      <c r="B193" s="205" t="str">
        <f t="array" ref="B193">'If Eligible (Before S1)'!B210</f>
        <v/>
      </c>
      <c r="C193" s="206"/>
      <c r="D193" s="184"/>
      <c r="E193" s="33"/>
      <c r="F193" s="215"/>
      <c r="G193" s="216"/>
      <c r="H193" s="38"/>
      <c r="I193" s="159"/>
      <c r="J193" s="203"/>
      <c r="K193" s="217" t="s">
        <v>343</v>
      </c>
      <c r="L193" s="159" t="str">
        <f t="shared" si="1"/>
        <v>random-332</v>
      </c>
      <c r="M193" s="218" t="str">
        <f>'If Eligible (Before S1)'!G210</f>
        <v/>
      </c>
      <c r="N193" s="222"/>
      <c r="O193" s="159"/>
      <c r="P193" s="223"/>
      <c r="Q193" s="38"/>
      <c r="R193" s="79"/>
      <c r="S193" s="69"/>
    </row>
    <row r="194">
      <c r="A194" s="79" t="str">
        <f>'If Eligible (Before S1)'!A211</f>
        <v/>
      </c>
      <c r="B194" s="205" t="str">
        <f t="array" ref="B194">'If Eligible (Before S1)'!B211</f>
        <v/>
      </c>
      <c r="C194" s="206"/>
      <c r="D194" s="184"/>
      <c r="E194" s="33"/>
      <c r="F194" s="215"/>
      <c r="G194" s="216"/>
      <c r="H194" s="38"/>
      <c r="I194" s="159"/>
      <c r="J194" s="203"/>
      <c r="K194" s="217" t="s">
        <v>344</v>
      </c>
      <c r="L194" s="159" t="str">
        <f t="shared" si="1"/>
        <v>random-437</v>
      </c>
      <c r="M194" s="218" t="str">
        <f>'If Eligible (Before S1)'!G211</f>
        <v/>
      </c>
      <c r="N194" s="222"/>
      <c r="O194" s="159"/>
      <c r="P194" s="223"/>
      <c r="Q194" s="38"/>
      <c r="R194" s="79"/>
      <c r="S194" s="69"/>
    </row>
    <row r="195">
      <c r="A195" s="79" t="str">
        <f>'If Eligible (Before S1)'!A212</f>
        <v/>
      </c>
      <c r="B195" s="205" t="str">
        <f t="array" ref="B195">'If Eligible (Before S1)'!B212</f>
        <v/>
      </c>
      <c r="C195" s="206"/>
      <c r="D195" s="184"/>
      <c r="E195" s="33"/>
      <c r="F195" s="215"/>
      <c r="G195" s="216"/>
      <c r="H195" s="38"/>
      <c r="I195" s="159"/>
      <c r="J195" s="203"/>
      <c r="K195" s="217" t="s">
        <v>345</v>
      </c>
      <c r="L195" s="159" t="str">
        <f t="shared" si="1"/>
        <v>random-238</v>
      </c>
      <c r="M195" s="218" t="str">
        <f>'If Eligible (Before S1)'!G212</f>
        <v/>
      </c>
      <c r="N195" s="222"/>
      <c r="O195" s="159"/>
      <c r="P195" s="223"/>
      <c r="Q195" s="38"/>
      <c r="R195" s="79"/>
      <c r="S195" s="69"/>
    </row>
    <row r="196">
      <c r="A196" s="79" t="str">
        <f>'If Eligible (Before S1)'!A213</f>
        <v/>
      </c>
      <c r="B196" s="205" t="str">
        <f t="array" ref="B196">'If Eligible (Before S1)'!B213</f>
        <v/>
      </c>
      <c r="C196" s="206"/>
      <c r="D196" s="184"/>
      <c r="E196" s="33"/>
      <c r="F196" s="215"/>
      <c r="G196" s="216"/>
      <c r="H196" s="38"/>
      <c r="I196" s="159"/>
      <c r="J196" s="203"/>
      <c r="K196" s="217" t="s">
        <v>346</v>
      </c>
      <c r="L196" s="159" t="str">
        <f t="shared" si="1"/>
        <v>random-115</v>
      </c>
      <c r="M196" s="218" t="str">
        <f>'If Eligible (Before S1)'!G213</f>
        <v/>
      </c>
      <c r="N196" s="222"/>
      <c r="O196" s="159"/>
      <c r="P196" s="223"/>
      <c r="Q196" s="38"/>
      <c r="R196" s="79"/>
      <c r="S196" s="69"/>
    </row>
    <row r="197">
      <c r="A197" s="79" t="str">
        <f>'If Eligible (Before S1)'!A214</f>
        <v/>
      </c>
      <c r="B197" s="205" t="str">
        <f t="array" ref="B197">'If Eligible (Before S1)'!B214</f>
        <v/>
      </c>
      <c r="C197" s="206"/>
      <c r="D197" s="184"/>
      <c r="E197" s="33"/>
      <c r="F197" s="215"/>
      <c r="G197" s="216"/>
      <c r="H197" s="38"/>
      <c r="I197" s="159"/>
      <c r="J197" s="203"/>
      <c r="K197" s="217" t="s">
        <v>347</v>
      </c>
      <c r="L197" s="159" t="str">
        <f t="shared" si="1"/>
        <v>random-328</v>
      </c>
      <c r="M197" s="218" t="str">
        <f>'If Eligible (Before S1)'!G214</f>
        <v/>
      </c>
      <c r="N197" s="222"/>
      <c r="O197" s="159"/>
      <c r="P197" s="223"/>
      <c r="Q197" s="38"/>
      <c r="R197" s="79"/>
      <c r="S197" s="69"/>
    </row>
    <row r="198">
      <c r="A198" s="79" t="str">
        <f>'If Eligible (Before S1)'!A215</f>
        <v/>
      </c>
      <c r="B198" s="205" t="str">
        <f t="array" ref="B198">'If Eligible (Before S1)'!B215</f>
        <v/>
      </c>
      <c r="C198" s="206"/>
      <c r="D198" s="184"/>
      <c r="E198" s="33"/>
      <c r="F198" s="215"/>
      <c r="G198" s="216"/>
      <c r="H198" s="38"/>
      <c r="I198" s="159"/>
      <c r="J198" s="203"/>
      <c r="K198" s="217" t="s">
        <v>348</v>
      </c>
      <c r="L198" s="159" t="str">
        <f t="shared" si="1"/>
        <v>random-100</v>
      </c>
      <c r="M198" s="218" t="str">
        <f>'If Eligible (Before S1)'!G215</f>
        <v/>
      </c>
      <c r="N198" s="222"/>
      <c r="O198" s="159"/>
      <c r="P198" s="223"/>
      <c r="Q198" s="38"/>
      <c r="R198" s="79"/>
      <c r="S198" s="69"/>
    </row>
    <row r="199">
      <c r="A199" s="79" t="str">
        <f>'If Eligible (Before S1)'!A216</f>
        <v/>
      </c>
      <c r="B199" s="205" t="str">
        <f t="array" ref="B199">'If Eligible (Before S1)'!B216</f>
        <v/>
      </c>
      <c r="C199" s="206"/>
      <c r="D199" s="184"/>
      <c r="E199" s="33"/>
      <c r="F199" s="215"/>
      <c r="G199" s="216"/>
      <c r="H199" s="38"/>
      <c r="I199" s="159"/>
      <c r="J199" s="203"/>
      <c r="K199" s="217" t="s">
        <v>349</v>
      </c>
      <c r="L199" s="159" t="str">
        <f t="shared" si="1"/>
        <v>random-143</v>
      </c>
      <c r="M199" s="218" t="str">
        <f>'If Eligible (Before S1)'!G216</f>
        <v/>
      </c>
      <c r="N199" s="222"/>
      <c r="O199" s="159"/>
      <c r="P199" s="223"/>
      <c r="Q199" s="38"/>
      <c r="R199" s="79"/>
      <c r="S199" s="69"/>
    </row>
    <row r="200">
      <c r="A200" s="79" t="str">
        <f>'If Eligible (Before S1)'!A217</f>
        <v/>
      </c>
      <c r="B200" s="205" t="str">
        <f t="array" ref="B200">'If Eligible (Before S1)'!B217</f>
        <v/>
      </c>
      <c r="C200" s="206"/>
      <c r="D200" s="184"/>
      <c r="E200" s="33"/>
      <c r="F200" s="215"/>
      <c r="G200" s="216"/>
      <c r="H200" s="38"/>
      <c r="I200" s="159"/>
      <c r="J200" s="203"/>
      <c r="K200" s="217" t="s">
        <v>350</v>
      </c>
      <c r="L200" s="159" t="str">
        <f t="shared" si="1"/>
        <v>random-125</v>
      </c>
      <c r="M200" s="218" t="str">
        <f>'If Eligible (Before S1)'!G217</f>
        <v/>
      </c>
      <c r="N200" s="222"/>
      <c r="O200" s="159"/>
      <c r="P200" s="223"/>
      <c r="Q200" s="38"/>
      <c r="R200" s="79"/>
      <c r="S200" s="69"/>
    </row>
    <row r="201">
      <c r="A201" s="79" t="str">
        <f>'If Eligible (Before S1)'!A218</f>
        <v/>
      </c>
      <c r="B201" s="205" t="str">
        <f t="array" ref="B201">'If Eligible (Before S1)'!B218</f>
        <v/>
      </c>
      <c r="C201" s="206"/>
      <c r="D201" s="184"/>
      <c r="E201" s="33"/>
      <c r="F201" s="215"/>
      <c r="G201" s="216"/>
      <c r="H201" s="38"/>
      <c r="I201" s="159"/>
      <c r="J201" s="203"/>
      <c r="K201" s="217" t="s">
        <v>351</v>
      </c>
      <c r="L201" s="159" t="str">
        <f t="shared" si="1"/>
        <v>random-217</v>
      </c>
      <c r="M201" s="218" t="str">
        <f>'If Eligible (Before S1)'!G218</f>
        <v/>
      </c>
      <c r="N201" s="222"/>
      <c r="O201" s="159"/>
      <c r="P201" s="223"/>
      <c r="Q201" s="38"/>
      <c r="R201" s="79"/>
      <c r="S201" s="69"/>
    </row>
    <row r="202">
      <c r="A202" s="79" t="str">
        <f>'If Eligible (Before S1)'!A219</f>
        <v/>
      </c>
      <c r="B202" s="205" t="str">
        <f t="array" ref="B202">'If Eligible (Before S1)'!B219</f>
        <v/>
      </c>
      <c r="C202" s="206"/>
      <c r="D202" s="184"/>
      <c r="E202" s="33"/>
      <c r="F202" s="215"/>
      <c r="G202" s="216"/>
      <c r="H202" s="38"/>
      <c r="I202" s="159"/>
      <c r="J202" s="203"/>
      <c r="K202" s="217" t="s">
        <v>352</v>
      </c>
      <c r="L202" s="159" t="str">
        <f t="shared" si="1"/>
        <v>random-256</v>
      </c>
      <c r="M202" s="218" t="str">
        <f>'If Eligible (Before S1)'!G219</f>
        <v/>
      </c>
      <c r="N202" s="222"/>
      <c r="O202" s="159"/>
      <c r="P202" s="223"/>
      <c r="Q202" s="38"/>
      <c r="R202" s="79"/>
      <c r="S202" s="69"/>
    </row>
    <row r="203">
      <c r="A203" s="79" t="str">
        <f>'If Eligible (Before S1)'!A220</f>
        <v/>
      </c>
      <c r="B203" s="205" t="str">
        <f t="array" ref="B203">'If Eligible (Before S1)'!B220</f>
        <v/>
      </c>
      <c r="C203" s="206"/>
      <c r="D203" s="184"/>
      <c r="E203" s="33"/>
      <c r="F203" s="215"/>
      <c r="G203" s="216"/>
      <c r="H203" s="38"/>
      <c r="I203" s="159"/>
      <c r="J203" s="203"/>
      <c r="K203" s="217" t="s">
        <v>353</v>
      </c>
      <c r="L203" s="159" t="str">
        <f t="shared" si="1"/>
        <v>random-234</v>
      </c>
      <c r="M203" s="218" t="str">
        <f>'If Eligible (Before S1)'!G220</f>
        <v/>
      </c>
      <c r="N203" s="222"/>
      <c r="O203" s="159"/>
      <c r="P203" s="223"/>
      <c r="Q203" s="38"/>
      <c r="R203" s="79"/>
      <c r="S203" s="69"/>
    </row>
    <row r="204">
      <c r="A204" s="79" t="str">
        <f>'If Eligible (Before S1)'!A221</f>
        <v/>
      </c>
      <c r="B204" s="205" t="str">
        <f t="array" ref="B204">'If Eligible (Before S1)'!B221</f>
        <v/>
      </c>
      <c r="C204" s="206"/>
      <c r="D204" s="184"/>
      <c r="E204" s="33"/>
      <c r="F204" s="215"/>
      <c r="G204" s="216"/>
      <c r="H204" s="38"/>
      <c r="I204" s="159"/>
      <c r="J204" s="203"/>
      <c r="K204" s="217" t="s">
        <v>354</v>
      </c>
      <c r="L204" s="159" t="str">
        <f t="shared" si="1"/>
        <v>random-267</v>
      </c>
      <c r="M204" s="218" t="str">
        <f>'If Eligible (Before S1)'!G221</f>
        <v/>
      </c>
      <c r="N204" s="222"/>
      <c r="O204" s="159"/>
      <c r="P204" s="223"/>
      <c r="Q204" s="38"/>
      <c r="R204" s="79"/>
      <c r="S204" s="69"/>
    </row>
    <row r="205">
      <c r="A205" s="79" t="str">
        <f>'If Eligible (Before S1)'!A222</f>
        <v/>
      </c>
      <c r="B205" s="205" t="str">
        <f t="array" ref="B205">'If Eligible (Before S1)'!B222</f>
        <v/>
      </c>
      <c r="C205" s="206"/>
      <c r="D205" s="184"/>
      <c r="E205" s="33"/>
      <c r="F205" s="215"/>
      <c r="G205" s="216"/>
      <c r="H205" s="38"/>
      <c r="I205" s="159"/>
      <c r="J205" s="203"/>
      <c r="K205" s="217" t="s">
        <v>355</v>
      </c>
      <c r="L205" s="159" t="str">
        <f t="shared" si="1"/>
        <v>random-351</v>
      </c>
      <c r="M205" s="218" t="str">
        <f>'If Eligible (Before S1)'!G222</f>
        <v/>
      </c>
      <c r="N205" s="222"/>
      <c r="O205" s="159"/>
      <c r="P205" s="223"/>
      <c r="Q205" s="38"/>
      <c r="R205" s="79"/>
      <c r="S205" s="69"/>
    </row>
    <row r="206">
      <c r="A206" s="79" t="str">
        <f>'If Eligible (Before S1)'!A223</f>
        <v/>
      </c>
      <c r="B206" s="205" t="str">
        <f t="array" ref="B206">'If Eligible (Before S1)'!B223</f>
        <v/>
      </c>
      <c r="C206" s="206"/>
      <c r="D206" s="184"/>
      <c r="E206" s="33"/>
      <c r="F206" s="215"/>
      <c r="G206" s="216"/>
      <c r="H206" s="38"/>
      <c r="I206" s="159"/>
      <c r="J206" s="203"/>
      <c r="K206" s="217" t="s">
        <v>356</v>
      </c>
      <c r="L206" s="159" t="str">
        <f t="shared" si="1"/>
        <v>random-255</v>
      </c>
      <c r="M206" s="218" t="str">
        <f>'If Eligible (Before S1)'!G223</f>
        <v/>
      </c>
      <c r="N206" s="222"/>
      <c r="O206" s="159"/>
      <c r="P206" s="223"/>
      <c r="Q206" s="38"/>
      <c r="R206" s="79"/>
      <c r="S206" s="69"/>
    </row>
    <row r="207">
      <c r="A207" s="79" t="str">
        <f>'If Eligible (Before S1)'!A224</f>
        <v/>
      </c>
      <c r="B207" s="205" t="str">
        <f t="array" ref="B207">'If Eligible (Before S1)'!B224</f>
        <v/>
      </c>
      <c r="C207" s="206"/>
      <c r="D207" s="184"/>
      <c r="E207" s="33"/>
      <c r="F207" s="215"/>
      <c r="G207" s="216"/>
      <c r="H207" s="38"/>
      <c r="I207" s="159"/>
      <c r="J207" s="203"/>
      <c r="K207" s="217" t="s">
        <v>357</v>
      </c>
      <c r="L207" s="159" t="str">
        <f t="shared" si="1"/>
        <v>random-144</v>
      </c>
      <c r="M207" s="218" t="str">
        <f>'If Eligible (Before S1)'!G224</f>
        <v/>
      </c>
      <c r="N207" s="222"/>
      <c r="O207" s="159"/>
      <c r="P207" s="223"/>
      <c r="Q207" s="38"/>
      <c r="R207" s="79"/>
      <c r="S207" s="69"/>
    </row>
    <row r="208">
      <c r="A208" s="79" t="str">
        <f>'If Eligible (Before S1)'!A225</f>
        <v/>
      </c>
      <c r="B208" s="205" t="str">
        <f t="array" ref="B208">'If Eligible (Before S1)'!B225</f>
        <v/>
      </c>
      <c r="C208" s="206"/>
      <c r="D208" s="184"/>
      <c r="E208" s="33"/>
      <c r="F208" s="215"/>
      <c r="G208" s="216"/>
      <c r="H208" s="38"/>
      <c r="I208" s="159"/>
      <c r="J208" s="203"/>
      <c r="K208" s="217" t="s">
        <v>358</v>
      </c>
      <c r="L208" s="159" t="str">
        <f t="shared" si="1"/>
        <v>random-184</v>
      </c>
      <c r="M208" s="218" t="str">
        <f>'If Eligible (Before S1)'!G225</f>
        <v/>
      </c>
      <c r="N208" s="222"/>
      <c r="O208" s="159"/>
      <c r="P208" s="223"/>
      <c r="Q208" s="38"/>
      <c r="R208" s="79"/>
      <c r="S208" s="69"/>
    </row>
    <row r="209">
      <c r="A209" s="79" t="str">
        <f>'If Eligible (Before S1)'!A226</f>
        <v/>
      </c>
      <c r="B209" s="205" t="str">
        <f t="array" ref="B209">'If Eligible (Before S1)'!B226</f>
        <v/>
      </c>
      <c r="C209" s="206"/>
      <c r="D209" s="184"/>
      <c r="E209" s="33"/>
      <c r="F209" s="215"/>
      <c r="G209" s="216"/>
      <c r="H209" s="38"/>
      <c r="I209" s="159"/>
      <c r="J209" s="203"/>
      <c r="K209" s="217" t="s">
        <v>359</v>
      </c>
      <c r="L209" s="159" t="str">
        <f t="shared" si="1"/>
        <v>random-169</v>
      </c>
      <c r="M209" s="218" t="str">
        <f>'If Eligible (Before S1)'!G226</f>
        <v/>
      </c>
      <c r="N209" s="222"/>
      <c r="O209" s="159"/>
      <c r="P209" s="223"/>
      <c r="Q209" s="38"/>
      <c r="R209" s="79"/>
      <c r="S209" s="69"/>
    </row>
    <row r="210">
      <c r="A210" s="79" t="str">
        <f>'If Eligible (Before S1)'!A227</f>
        <v/>
      </c>
      <c r="B210" s="205" t="str">
        <f t="array" ref="B210">'If Eligible (Before S1)'!B227</f>
        <v/>
      </c>
      <c r="C210" s="206"/>
      <c r="D210" s="184"/>
      <c r="E210" s="33"/>
      <c r="F210" s="215"/>
      <c r="G210" s="216"/>
      <c r="H210" s="38"/>
      <c r="I210" s="159"/>
      <c r="J210" s="203"/>
      <c r="K210" s="217" t="s">
        <v>360</v>
      </c>
      <c r="L210" s="159" t="str">
        <f t="shared" si="1"/>
        <v>random-226</v>
      </c>
      <c r="M210" s="218" t="str">
        <f>'If Eligible (Before S1)'!G227</f>
        <v/>
      </c>
      <c r="N210" s="222"/>
      <c r="O210" s="159"/>
      <c r="P210" s="223"/>
      <c r="Q210" s="38"/>
      <c r="R210" s="79"/>
      <c r="S210" s="69"/>
    </row>
    <row r="211">
      <c r="A211" s="79" t="str">
        <f>'If Eligible (Before S1)'!A228</f>
        <v/>
      </c>
      <c r="B211" s="205" t="str">
        <f t="array" ref="B211">'If Eligible (Before S1)'!B228</f>
        <v/>
      </c>
      <c r="C211" s="206"/>
      <c r="D211" s="184"/>
      <c r="E211" s="33"/>
      <c r="F211" s="215"/>
      <c r="G211" s="216"/>
      <c r="H211" s="38"/>
      <c r="I211" s="159"/>
      <c r="J211" s="203"/>
      <c r="K211" s="217" t="s">
        <v>361</v>
      </c>
      <c r="L211" s="159" t="str">
        <f t="shared" si="1"/>
        <v>random-114</v>
      </c>
      <c r="M211" s="218" t="str">
        <f>'If Eligible (Before S1)'!G228</f>
        <v/>
      </c>
      <c r="N211" s="222"/>
      <c r="O211" s="159"/>
      <c r="P211" s="223"/>
      <c r="Q211" s="38"/>
      <c r="R211" s="79"/>
      <c r="S211" s="69"/>
    </row>
    <row r="212">
      <c r="A212" s="79" t="str">
        <f>'If Eligible (Before S1)'!A229</f>
        <v/>
      </c>
      <c r="B212" s="205" t="str">
        <f t="array" ref="B212">'If Eligible (Before S1)'!B229</f>
        <v/>
      </c>
      <c r="C212" s="206"/>
      <c r="D212" s="184"/>
      <c r="E212" s="33"/>
      <c r="F212" s="215"/>
      <c r="G212" s="216"/>
      <c r="H212" s="38"/>
      <c r="I212" s="159"/>
      <c r="J212" s="203"/>
      <c r="K212" s="217" t="s">
        <v>362</v>
      </c>
      <c r="L212" s="159" t="str">
        <f t="shared" si="1"/>
        <v>random-268</v>
      </c>
      <c r="M212" s="218" t="str">
        <f>'If Eligible (Before S1)'!G229</f>
        <v/>
      </c>
      <c r="N212" s="222"/>
      <c r="O212" s="159"/>
      <c r="P212" s="223"/>
      <c r="Q212" s="38"/>
      <c r="R212" s="79"/>
      <c r="S212" s="69"/>
    </row>
    <row r="213">
      <c r="A213" s="79" t="str">
        <f>'If Eligible (Before S1)'!A230</f>
        <v/>
      </c>
      <c r="B213" s="205" t="str">
        <f t="array" ref="B213">'If Eligible (Before S1)'!B230</f>
        <v/>
      </c>
      <c r="C213" s="206"/>
      <c r="D213" s="184"/>
      <c r="E213" s="33"/>
      <c r="F213" s="215"/>
      <c r="G213" s="216"/>
      <c r="H213" s="38"/>
      <c r="I213" s="159"/>
      <c r="J213" s="203"/>
      <c r="K213" s="217" t="s">
        <v>363</v>
      </c>
      <c r="L213" s="159" t="str">
        <f t="shared" si="1"/>
        <v>random-431</v>
      </c>
      <c r="M213" s="218" t="str">
        <f>'If Eligible (Before S1)'!G230</f>
        <v/>
      </c>
      <c r="N213" s="222"/>
      <c r="O213" s="159"/>
      <c r="P213" s="223"/>
      <c r="Q213" s="38"/>
      <c r="R213" s="79"/>
      <c r="S213" s="69"/>
    </row>
    <row r="214">
      <c r="A214" s="79" t="str">
        <f>'If Eligible (Before S1)'!A231</f>
        <v/>
      </c>
      <c r="B214" s="205" t="str">
        <f t="array" ref="B214">'If Eligible (Before S1)'!B231</f>
        <v/>
      </c>
      <c r="C214" s="206"/>
      <c r="D214" s="184"/>
      <c r="E214" s="33"/>
      <c r="F214" s="215"/>
      <c r="G214" s="216"/>
      <c r="H214" s="38"/>
      <c r="I214" s="159"/>
      <c r="J214" s="203"/>
      <c r="K214" s="217" t="s">
        <v>364</v>
      </c>
      <c r="L214" s="159" t="str">
        <f t="shared" si="1"/>
        <v>random-361</v>
      </c>
      <c r="M214" s="218" t="str">
        <f>'If Eligible (Before S1)'!G231</f>
        <v/>
      </c>
      <c r="N214" s="222"/>
      <c r="O214" s="159"/>
      <c r="P214" s="223"/>
      <c r="Q214" s="38"/>
      <c r="R214" s="79"/>
      <c r="S214" s="69"/>
    </row>
    <row r="215">
      <c r="A215" s="79" t="str">
        <f>'If Eligible (Before S1)'!A232</f>
        <v/>
      </c>
      <c r="B215" s="205" t="str">
        <f t="array" ref="B215">'If Eligible (Before S1)'!B232</f>
        <v/>
      </c>
      <c r="C215" s="206"/>
      <c r="D215" s="184"/>
      <c r="E215" s="33"/>
      <c r="F215" s="215"/>
      <c r="G215" s="216"/>
      <c r="H215" s="38"/>
      <c r="I215" s="159"/>
      <c r="J215" s="203"/>
      <c r="K215" s="217" t="s">
        <v>365</v>
      </c>
      <c r="L215" s="159" t="str">
        <f t="shared" si="1"/>
        <v>random-287</v>
      </c>
      <c r="M215" s="218" t="str">
        <f>'If Eligible (Before S1)'!G232</f>
        <v/>
      </c>
      <c r="N215" s="222"/>
      <c r="O215" s="159"/>
      <c r="P215" s="223"/>
      <c r="Q215" s="38"/>
      <c r="R215" s="79"/>
      <c r="S215" s="69"/>
    </row>
    <row r="216">
      <c r="A216" s="79" t="str">
        <f>'If Eligible (Before S1)'!A233</f>
        <v/>
      </c>
      <c r="B216" s="205" t="str">
        <f t="array" ref="B216">'If Eligible (Before S1)'!B233</f>
        <v/>
      </c>
      <c r="C216" s="206"/>
      <c r="D216" s="184"/>
      <c r="E216" s="33"/>
      <c r="F216" s="215"/>
      <c r="G216" s="216"/>
      <c r="H216" s="38"/>
      <c r="I216" s="159"/>
      <c r="J216" s="203"/>
      <c r="K216" s="217" t="s">
        <v>366</v>
      </c>
      <c r="L216" s="159" t="str">
        <f t="shared" si="1"/>
        <v>random-272</v>
      </c>
      <c r="M216" s="218" t="str">
        <f>'If Eligible (Before S1)'!G233</f>
        <v/>
      </c>
      <c r="N216" s="222"/>
      <c r="O216" s="159"/>
      <c r="P216" s="223"/>
      <c r="Q216" s="38"/>
      <c r="R216" s="79"/>
      <c r="S216" s="69"/>
    </row>
    <row r="217">
      <c r="A217" s="79" t="str">
        <f>'If Eligible (Before S1)'!A234</f>
        <v/>
      </c>
      <c r="B217" s="205" t="str">
        <f t="array" ref="B217">'If Eligible (Before S1)'!B234</f>
        <v/>
      </c>
      <c r="C217" s="206"/>
      <c r="D217" s="184"/>
      <c r="E217" s="33"/>
      <c r="F217" s="215"/>
      <c r="G217" s="216"/>
      <c r="H217" s="38"/>
      <c r="I217" s="159"/>
      <c r="J217" s="203"/>
      <c r="K217" s="217" t="s">
        <v>367</v>
      </c>
      <c r="L217" s="159" t="str">
        <f t="shared" si="1"/>
        <v>random-407</v>
      </c>
      <c r="M217" s="218" t="str">
        <f>'If Eligible (Before S1)'!G234</f>
        <v/>
      </c>
      <c r="N217" s="222"/>
      <c r="O217" s="159"/>
      <c r="P217" s="223"/>
      <c r="Q217" s="38"/>
      <c r="R217" s="79"/>
      <c r="S217" s="69"/>
    </row>
    <row r="218">
      <c r="A218" s="79" t="str">
        <f>'If Eligible (Before S1)'!A235</f>
        <v/>
      </c>
      <c r="B218" s="205" t="str">
        <f t="array" ref="B218">'If Eligible (Before S1)'!B235</f>
        <v/>
      </c>
      <c r="C218" s="206"/>
      <c r="D218" s="184"/>
      <c r="E218" s="33"/>
      <c r="F218" s="215"/>
      <c r="G218" s="216"/>
      <c r="H218" s="38"/>
      <c r="I218" s="159"/>
      <c r="J218" s="203"/>
      <c r="K218" s="217" t="s">
        <v>368</v>
      </c>
      <c r="L218" s="159" t="str">
        <f t="shared" si="1"/>
        <v>random-373</v>
      </c>
      <c r="M218" s="218" t="str">
        <f>'If Eligible (Before S1)'!G235</f>
        <v/>
      </c>
      <c r="N218" s="222"/>
      <c r="O218" s="159"/>
      <c r="P218" s="223"/>
      <c r="Q218" s="38"/>
      <c r="R218" s="79"/>
      <c r="S218" s="69"/>
    </row>
    <row r="219">
      <c r="A219" s="79" t="str">
        <f>'If Eligible (Before S1)'!A236</f>
        <v/>
      </c>
      <c r="B219" s="205" t="str">
        <f t="array" ref="B219">'If Eligible (Before S1)'!B236</f>
        <v/>
      </c>
      <c r="C219" s="206"/>
      <c r="D219" s="184"/>
      <c r="E219" s="33"/>
      <c r="F219" s="215"/>
      <c r="G219" s="216"/>
      <c r="H219" s="38"/>
      <c r="I219" s="159"/>
      <c r="J219" s="203"/>
      <c r="K219" s="217" t="s">
        <v>369</v>
      </c>
      <c r="L219" s="159" t="str">
        <f t="shared" si="1"/>
        <v>random-196</v>
      </c>
      <c r="M219" s="218" t="str">
        <f>'If Eligible (Before S1)'!G236</f>
        <v/>
      </c>
      <c r="N219" s="222"/>
      <c r="O219" s="159"/>
      <c r="P219" s="223"/>
      <c r="Q219" s="38"/>
      <c r="R219" s="79"/>
      <c r="S219" s="69"/>
    </row>
    <row r="220">
      <c r="A220" s="79" t="str">
        <f>'If Eligible (Before S1)'!A237</f>
        <v/>
      </c>
      <c r="B220" s="205" t="str">
        <f t="array" ref="B220">'If Eligible (Before S1)'!B237</f>
        <v/>
      </c>
      <c r="C220" s="206"/>
      <c r="D220" s="184"/>
      <c r="E220" s="33"/>
      <c r="F220" s="215"/>
      <c r="G220" s="216"/>
      <c r="H220" s="38"/>
      <c r="I220" s="159"/>
      <c r="J220" s="203"/>
      <c r="K220" s="217" t="s">
        <v>370</v>
      </c>
      <c r="L220" s="159" t="str">
        <f t="shared" si="1"/>
        <v>random-249</v>
      </c>
      <c r="M220" s="218" t="str">
        <f>'If Eligible (Before S1)'!G237</f>
        <v/>
      </c>
      <c r="N220" s="222"/>
      <c r="O220" s="159"/>
      <c r="P220" s="223"/>
      <c r="Q220" s="38"/>
      <c r="R220" s="79"/>
      <c r="S220" s="69"/>
    </row>
    <row r="221">
      <c r="A221" s="79" t="str">
        <f>'If Eligible (Before S1)'!A238</f>
        <v/>
      </c>
      <c r="B221" s="205" t="str">
        <f t="array" ref="B221">'If Eligible (Before S1)'!B238</f>
        <v/>
      </c>
      <c r="C221" s="206"/>
      <c r="D221" s="184"/>
      <c r="E221" s="33"/>
      <c r="F221" s="215"/>
      <c r="G221" s="216"/>
      <c r="H221" s="38"/>
      <c r="I221" s="159"/>
      <c r="J221" s="203"/>
      <c r="K221" s="217" t="s">
        <v>371</v>
      </c>
      <c r="L221" s="159" t="str">
        <f t="shared" si="1"/>
        <v>random-447</v>
      </c>
      <c r="M221" s="218" t="str">
        <f>'If Eligible (Before S1)'!G238</f>
        <v/>
      </c>
      <c r="N221" s="222"/>
      <c r="O221" s="159"/>
      <c r="P221" s="223"/>
      <c r="Q221" s="38"/>
      <c r="R221" s="79"/>
      <c r="S221" s="69"/>
    </row>
    <row r="222">
      <c r="A222" s="79" t="str">
        <f>'If Eligible (Before S1)'!A239</f>
        <v/>
      </c>
      <c r="B222" s="205" t="str">
        <f t="array" ref="B222">'If Eligible (Before S1)'!B239</f>
        <v/>
      </c>
      <c r="C222" s="206"/>
      <c r="D222" s="184"/>
      <c r="E222" s="33"/>
      <c r="F222" s="215"/>
      <c r="G222" s="216"/>
      <c r="H222" s="38"/>
      <c r="I222" s="159"/>
      <c r="J222" s="203"/>
      <c r="K222" s="217" t="s">
        <v>372</v>
      </c>
      <c r="L222" s="159" t="str">
        <f t="shared" si="1"/>
        <v>random-227</v>
      </c>
      <c r="M222" s="218" t="str">
        <f>'If Eligible (Before S1)'!G239</f>
        <v/>
      </c>
      <c r="N222" s="222"/>
      <c r="O222" s="159"/>
      <c r="P222" s="223"/>
      <c r="Q222" s="38"/>
      <c r="R222" s="79"/>
      <c r="S222" s="69"/>
    </row>
    <row r="223">
      <c r="A223" s="79" t="str">
        <f>'If Eligible (Before S1)'!A240</f>
        <v/>
      </c>
      <c r="B223" s="205" t="str">
        <f t="array" ref="B223">'If Eligible (Before S1)'!B240</f>
        <v/>
      </c>
      <c r="C223" s="206"/>
      <c r="D223" s="184"/>
      <c r="E223" s="33"/>
      <c r="F223" s="215"/>
      <c r="G223" s="216"/>
      <c r="H223" s="38"/>
      <c r="I223" s="159"/>
      <c r="J223" s="203"/>
      <c r="K223" s="217" t="s">
        <v>373</v>
      </c>
      <c r="L223" s="159" t="str">
        <f t="shared" si="1"/>
        <v>random-455</v>
      </c>
      <c r="M223" s="218" t="str">
        <f>'If Eligible (Before S1)'!G240</f>
        <v/>
      </c>
      <c r="N223" s="222"/>
      <c r="O223" s="159"/>
      <c r="P223" s="223"/>
      <c r="Q223" s="38"/>
      <c r="R223" s="79"/>
      <c r="S223" s="69"/>
    </row>
    <row r="224">
      <c r="A224" s="79" t="str">
        <f>'If Eligible (Before S1)'!A241</f>
        <v/>
      </c>
      <c r="B224" s="205" t="str">
        <f t="array" ref="B224">'If Eligible (Before S1)'!B241</f>
        <v/>
      </c>
      <c r="C224" s="206"/>
      <c r="D224" s="184"/>
      <c r="E224" s="33"/>
      <c r="F224" s="215"/>
      <c r="G224" s="216"/>
      <c r="H224" s="38"/>
      <c r="I224" s="159"/>
      <c r="J224" s="203"/>
      <c r="K224" s="217" t="s">
        <v>374</v>
      </c>
      <c r="L224" s="159" t="str">
        <f t="shared" si="1"/>
        <v>random-111</v>
      </c>
      <c r="M224" s="218" t="str">
        <f>'If Eligible (Before S1)'!G241</f>
        <v/>
      </c>
      <c r="N224" s="222"/>
      <c r="O224" s="159"/>
      <c r="P224" s="223"/>
      <c r="Q224" s="38"/>
      <c r="R224" s="79"/>
      <c r="S224" s="69"/>
    </row>
    <row r="225">
      <c r="A225" s="79" t="str">
        <f>'If Eligible (Before S1)'!A242</f>
        <v/>
      </c>
      <c r="B225" s="205" t="str">
        <f t="array" ref="B225">'If Eligible (Before S1)'!B242</f>
        <v/>
      </c>
      <c r="C225" s="206"/>
      <c r="D225" s="184"/>
      <c r="E225" s="33"/>
      <c r="F225" s="215"/>
      <c r="G225" s="216"/>
      <c r="H225" s="38"/>
      <c r="I225" s="159"/>
      <c r="J225" s="203"/>
      <c r="K225" s="217" t="s">
        <v>375</v>
      </c>
      <c r="L225" s="159" t="str">
        <f t="shared" si="1"/>
        <v>random-421</v>
      </c>
      <c r="M225" s="218" t="str">
        <f>'If Eligible (Before S1)'!G242</f>
        <v/>
      </c>
      <c r="N225" s="222"/>
      <c r="O225" s="159"/>
      <c r="P225" s="223"/>
      <c r="Q225" s="38"/>
      <c r="R225" s="79"/>
      <c r="S225" s="69"/>
    </row>
    <row r="226">
      <c r="A226" s="79" t="str">
        <f>'If Eligible (Before S1)'!A243</f>
        <v/>
      </c>
      <c r="B226" s="205" t="str">
        <f t="array" ref="B226">'If Eligible (Before S1)'!B243</f>
        <v/>
      </c>
      <c r="C226" s="206"/>
      <c r="D226" s="184"/>
      <c r="E226" s="33"/>
      <c r="F226" s="215"/>
      <c r="G226" s="216"/>
      <c r="H226" s="38"/>
      <c r="I226" s="159"/>
      <c r="J226" s="203"/>
      <c r="K226" s="217" t="s">
        <v>376</v>
      </c>
      <c r="L226" s="159" t="str">
        <f t="shared" si="1"/>
        <v>random-211</v>
      </c>
      <c r="M226" s="218" t="str">
        <f>'If Eligible (Before S1)'!G243</f>
        <v/>
      </c>
      <c r="N226" s="222"/>
      <c r="O226" s="159"/>
      <c r="P226" s="223"/>
      <c r="Q226" s="38"/>
      <c r="R226" s="79"/>
      <c r="S226" s="69"/>
    </row>
    <row r="227">
      <c r="A227" s="79" t="str">
        <f>'If Eligible (Before S1)'!A244</f>
        <v/>
      </c>
      <c r="B227" s="205" t="str">
        <f t="array" ref="B227">'If Eligible (Before S1)'!B244</f>
        <v/>
      </c>
      <c r="C227" s="206"/>
      <c r="D227" s="184"/>
      <c r="E227" s="33"/>
      <c r="F227" s="215"/>
      <c r="G227" s="216"/>
      <c r="H227" s="38"/>
      <c r="I227" s="159"/>
      <c r="J227" s="203"/>
      <c r="K227" s="217" t="s">
        <v>377</v>
      </c>
      <c r="L227" s="159" t="str">
        <f t="shared" si="1"/>
        <v>random-180</v>
      </c>
      <c r="M227" s="218" t="str">
        <f>'If Eligible (Before S1)'!G244</f>
        <v/>
      </c>
      <c r="N227" s="222"/>
      <c r="O227" s="159"/>
      <c r="P227" s="223"/>
      <c r="Q227" s="38"/>
      <c r="R227" s="79"/>
      <c r="S227" s="69"/>
    </row>
    <row r="228">
      <c r="A228" s="79" t="str">
        <f>'If Eligible (Before S1)'!A245</f>
        <v/>
      </c>
      <c r="B228" s="205" t="str">
        <f t="array" ref="B228">'If Eligible (Before S1)'!B245</f>
        <v/>
      </c>
      <c r="C228" s="206"/>
      <c r="D228" s="184"/>
      <c r="E228" s="33"/>
      <c r="F228" s="215"/>
      <c r="G228" s="216"/>
      <c r="H228" s="38"/>
      <c r="I228" s="159"/>
      <c r="J228" s="203"/>
      <c r="K228" s="217" t="s">
        <v>378</v>
      </c>
      <c r="L228" s="159" t="str">
        <f t="shared" si="1"/>
        <v>random-146</v>
      </c>
      <c r="M228" s="218" t="str">
        <f>'If Eligible (Before S1)'!G245</f>
        <v/>
      </c>
      <c r="N228" s="222"/>
      <c r="O228" s="159"/>
      <c r="P228" s="223"/>
      <c r="Q228" s="38"/>
      <c r="R228" s="79"/>
      <c r="S228" s="69"/>
    </row>
    <row r="229">
      <c r="A229" s="79" t="str">
        <f>'If Eligible (Before S1)'!A246</f>
        <v/>
      </c>
      <c r="B229" s="205" t="str">
        <f t="array" ref="B229">'If Eligible (Before S1)'!B246</f>
        <v/>
      </c>
      <c r="C229" s="206"/>
      <c r="D229" s="184"/>
      <c r="E229" s="33"/>
      <c r="F229" s="215"/>
      <c r="G229" s="216"/>
      <c r="H229" s="38"/>
      <c r="I229" s="159"/>
      <c r="J229" s="203"/>
      <c r="K229" s="217" t="s">
        <v>379</v>
      </c>
      <c r="L229" s="159" t="str">
        <f t="shared" si="1"/>
        <v>random-462</v>
      </c>
      <c r="M229" s="218" t="str">
        <f>'If Eligible (Before S1)'!G246</f>
        <v/>
      </c>
      <c r="N229" s="222"/>
      <c r="O229" s="159"/>
      <c r="P229" s="223"/>
      <c r="Q229" s="38"/>
      <c r="R229" s="79"/>
      <c r="S229" s="69"/>
    </row>
    <row r="230">
      <c r="A230" s="79" t="str">
        <f>'If Eligible (Before S1)'!A247</f>
        <v/>
      </c>
      <c r="B230" s="205" t="str">
        <f t="array" ref="B230">'If Eligible (Before S1)'!B247</f>
        <v/>
      </c>
      <c r="C230" s="206"/>
      <c r="D230" s="184"/>
      <c r="E230" s="33"/>
      <c r="F230" s="215"/>
      <c r="G230" s="216"/>
      <c r="H230" s="38"/>
      <c r="I230" s="159"/>
      <c r="J230" s="203"/>
      <c r="K230" s="217" t="s">
        <v>380</v>
      </c>
      <c r="L230" s="159" t="str">
        <f t="shared" si="1"/>
        <v>random-354</v>
      </c>
      <c r="M230" s="218" t="str">
        <f>'If Eligible (Before S1)'!G247</f>
        <v/>
      </c>
      <c r="N230" s="222"/>
      <c r="O230" s="159"/>
      <c r="P230" s="223"/>
      <c r="Q230" s="38"/>
      <c r="R230" s="79"/>
      <c r="S230" s="69"/>
    </row>
    <row r="231">
      <c r="A231" s="79" t="str">
        <f>'If Eligible (Before S1)'!A248</f>
        <v/>
      </c>
      <c r="B231" s="205" t="str">
        <f t="array" ref="B231">'If Eligible (Before S1)'!B248</f>
        <v/>
      </c>
      <c r="C231" s="206"/>
      <c r="D231" s="184"/>
      <c r="E231" s="33"/>
      <c r="F231" s="215"/>
      <c r="G231" s="216"/>
      <c r="H231" s="38"/>
      <c r="I231" s="159"/>
      <c r="J231" s="203"/>
      <c r="K231" s="217" t="s">
        <v>381</v>
      </c>
      <c r="L231" s="159" t="str">
        <f t="shared" si="1"/>
        <v>random-303</v>
      </c>
      <c r="M231" s="218" t="str">
        <f>'If Eligible (Before S1)'!G248</f>
        <v/>
      </c>
      <c r="N231" s="222"/>
      <c r="O231" s="159"/>
      <c r="P231" s="223"/>
      <c r="Q231" s="38"/>
      <c r="R231" s="79"/>
      <c r="S231" s="69"/>
    </row>
    <row r="232">
      <c r="A232" s="79" t="str">
        <f>'If Eligible (Before S1)'!A249</f>
        <v/>
      </c>
      <c r="B232" s="205" t="str">
        <f t="array" ref="B232">'If Eligible (Before S1)'!B249</f>
        <v/>
      </c>
      <c r="C232" s="206"/>
      <c r="D232" s="184"/>
      <c r="E232" s="33"/>
      <c r="F232" s="215"/>
      <c r="G232" s="216"/>
      <c r="H232" s="38"/>
      <c r="I232" s="159"/>
      <c r="J232" s="203"/>
      <c r="K232" s="217" t="s">
        <v>382</v>
      </c>
      <c r="L232" s="159" t="str">
        <f t="shared" si="1"/>
        <v>random-152</v>
      </c>
      <c r="M232" s="218" t="str">
        <f>'If Eligible (Before S1)'!G249</f>
        <v/>
      </c>
      <c r="N232" s="222"/>
      <c r="O232" s="159"/>
      <c r="P232" s="223"/>
      <c r="Q232" s="38"/>
      <c r="R232" s="79"/>
      <c r="S232" s="69"/>
    </row>
    <row r="233">
      <c r="A233" s="79" t="str">
        <f>'If Eligible (Before S1)'!A250</f>
        <v/>
      </c>
      <c r="B233" s="205" t="str">
        <f t="array" ref="B233">'If Eligible (Before S1)'!B250</f>
        <v/>
      </c>
      <c r="C233" s="206"/>
      <c r="D233" s="184"/>
      <c r="E233" s="33"/>
      <c r="F233" s="215"/>
      <c r="G233" s="216"/>
      <c r="H233" s="38"/>
      <c r="I233" s="159"/>
      <c r="J233" s="203"/>
      <c r="K233" s="217" t="s">
        <v>383</v>
      </c>
      <c r="L233" s="159" t="str">
        <f t="shared" si="1"/>
        <v>random-397</v>
      </c>
      <c r="M233" s="218" t="str">
        <f>'If Eligible (Before S1)'!G250</f>
        <v/>
      </c>
      <c r="N233" s="222"/>
      <c r="O233" s="159"/>
      <c r="P233" s="223"/>
      <c r="Q233" s="38"/>
      <c r="R233" s="79"/>
      <c r="S233" s="69"/>
    </row>
    <row r="234">
      <c r="A234" s="79" t="str">
        <f>'If Eligible (Before S1)'!A251</f>
        <v/>
      </c>
      <c r="B234" s="205" t="str">
        <f t="array" ref="B234">'If Eligible (Before S1)'!B251</f>
        <v/>
      </c>
      <c r="C234" s="206"/>
      <c r="D234" s="184"/>
      <c r="E234" s="33"/>
      <c r="F234" s="215"/>
      <c r="G234" s="216"/>
      <c r="H234" s="38"/>
      <c r="I234" s="159"/>
      <c r="J234" s="203"/>
      <c r="K234" s="217" t="s">
        <v>384</v>
      </c>
      <c r="L234" s="159" t="str">
        <f t="shared" si="1"/>
        <v>random-391</v>
      </c>
      <c r="M234" s="218" t="str">
        <f>'If Eligible (Before S1)'!G251</f>
        <v/>
      </c>
      <c r="N234" s="222"/>
      <c r="O234" s="159"/>
      <c r="P234" s="223"/>
      <c r="Q234" s="38"/>
      <c r="R234" s="79"/>
      <c r="S234" s="69"/>
    </row>
    <row r="235">
      <c r="A235" s="79" t="str">
        <f>'If Eligible (Before S1)'!A252</f>
        <v/>
      </c>
      <c r="B235" s="205" t="str">
        <f t="array" ref="B235">'If Eligible (Before S1)'!B252</f>
        <v/>
      </c>
      <c r="C235" s="206"/>
      <c r="D235" s="184"/>
      <c r="E235" s="33"/>
      <c r="F235" s="215"/>
      <c r="G235" s="216"/>
      <c r="H235" s="38"/>
      <c r="I235" s="159"/>
      <c r="J235" s="203"/>
      <c r="K235" s="217" t="s">
        <v>385</v>
      </c>
      <c r="L235" s="159" t="str">
        <f t="shared" si="1"/>
        <v>random-399</v>
      </c>
      <c r="M235" s="218" t="str">
        <f>'If Eligible (Before S1)'!G252</f>
        <v/>
      </c>
      <c r="N235" s="222"/>
      <c r="O235" s="159"/>
      <c r="P235" s="223"/>
      <c r="Q235" s="38"/>
      <c r="R235" s="79"/>
      <c r="S235" s="69"/>
    </row>
    <row r="236">
      <c r="A236" s="79" t="str">
        <f>'If Eligible (Before S1)'!A253</f>
        <v/>
      </c>
      <c r="B236" s="205" t="str">
        <f t="array" ref="B236">'If Eligible (Before S1)'!B253</f>
        <v/>
      </c>
      <c r="C236" s="206"/>
      <c r="D236" s="184"/>
      <c r="E236" s="33"/>
      <c r="F236" s="215"/>
      <c r="G236" s="216"/>
      <c r="H236" s="38"/>
      <c r="I236" s="159"/>
      <c r="J236" s="203"/>
      <c r="K236" s="217" t="s">
        <v>386</v>
      </c>
      <c r="L236" s="159" t="str">
        <f t="shared" si="1"/>
        <v>random-165</v>
      </c>
      <c r="M236" s="218" t="str">
        <f>'If Eligible (Before S1)'!G253</f>
        <v/>
      </c>
      <c r="N236" s="222"/>
      <c r="O236" s="159"/>
      <c r="P236" s="223"/>
      <c r="Q236" s="38"/>
      <c r="R236" s="79"/>
      <c r="S236" s="69"/>
    </row>
    <row r="237">
      <c r="A237" s="79" t="str">
        <f>'If Eligible (Before S1)'!A254</f>
        <v/>
      </c>
      <c r="B237" s="205" t="str">
        <f t="array" ref="B237">'If Eligible (Before S1)'!B254</f>
        <v/>
      </c>
      <c r="C237" s="206"/>
      <c r="D237" s="184"/>
      <c r="E237" s="33"/>
      <c r="F237" s="215"/>
      <c r="G237" s="216"/>
      <c r="H237" s="38"/>
      <c r="I237" s="159"/>
      <c r="J237" s="203"/>
      <c r="K237" s="217" t="s">
        <v>387</v>
      </c>
      <c r="L237" s="159" t="str">
        <f t="shared" si="1"/>
        <v>random-400</v>
      </c>
      <c r="M237" s="218" t="str">
        <f>'If Eligible (Before S1)'!G254</f>
        <v/>
      </c>
      <c r="N237" s="222"/>
      <c r="O237" s="159"/>
      <c r="P237" s="223"/>
      <c r="Q237" s="38"/>
      <c r="R237" s="79"/>
      <c r="S237" s="69"/>
    </row>
    <row r="238">
      <c r="A238" s="79" t="str">
        <f>'If Eligible (Before S1)'!A255</f>
        <v/>
      </c>
      <c r="B238" s="205" t="str">
        <f t="array" ref="B238">'If Eligible (Before S1)'!B255</f>
        <v/>
      </c>
      <c r="C238" s="206"/>
      <c r="D238" s="184"/>
      <c r="E238" s="33"/>
      <c r="F238" s="215"/>
      <c r="G238" s="216"/>
      <c r="H238" s="38"/>
      <c r="I238" s="159"/>
      <c r="J238" s="203"/>
      <c r="K238" s="217" t="s">
        <v>388</v>
      </c>
      <c r="L238" s="159" t="str">
        <f t="shared" si="1"/>
        <v>random-442</v>
      </c>
      <c r="M238" s="218" t="str">
        <f>'If Eligible (Before S1)'!G255</f>
        <v/>
      </c>
      <c r="N238" s="222"/>
      <c r="O238" s="159"/>
      <c r="P238" s="223"/>
      <c r="Q238" s="38"/>
      <c r="R238" s="79"/>
      <c r="S238" s="69"/>
    </row>
    <row r="239">
      <c r="A239" s="79" t="str">
        <f>'If Eligible (Before S1)'!A256</f>
        <v/>
      </c>
      <c r="B239" s="205" t="str">
        <f t="array" ref="B239">'If Eligible (Before S1)'!B256</f>
        <v/>
      </c>
      <c r="C239" s="206"/>
      <c r="D239" s="184"/>
      <c r="E239" s="33"/>
      <c r="F239" s="215"/>
      <c r="G239" s="216"/>
      <c r="H239" s="38"/>
      <c r="I239" s="159"/>
      <c r="J239" s="203"/>
      <c r="K239" s="217" t="s">
        <v>389</v>
      </c>
      <c r="L239" s="159" t="str">
        <f t="shared" si="1"/>
        <v>random-248</v>
      </c>
      <c r="M239" s="218" t="str">
        <f>'If Eligible (Before S1)'!G256</f>
        <v/>
      </c>
      <c r="N239" s="222"/>
      <c r="O239" s="159"/>
      <c r="P239" s="223"/>
      <c r="Q239" s="38"/>
      <c r="R239" s="79"/>
      <c r="S239" s="69"/>
    </row>
    <row r="240">
      <c r="A240" s="79" t="str">
        <f>'If Eligible (Before S1)'!A257</f>
        <v/>
      </c>
      <c r="B240" s="205" t="str">
        <f t="array" ref="B240">'If Eligible (Before S1)'!B257</f>
        <v/>
      </c>
      <c r="C240" s="206"/>
      <c r="D240" s="184"/>
      <c r="E240" s="33"/>
      <c r="F240" s="215"/>
      <c r="G240" s="216"/>
      <c r="H240" s="38"/>
      <c r="I240" s="159"/>
      <c r="J240" s="203"/>
      <c r="K240" s="217" t="s">
        <v>390</v>
      </c>
      <c r="L240" s="159" t="str">
        <f t="shared" si="1"/>
        <v>random-481</v>
      </c>
      <c r="M240" s="218" t="str">
        <f>'If Eligible (Before S1)'!G257</f>
        <v/>
      </c>
      <c r="N240" s="222"/>
      <c r="O240" s="159"/>
      <c r="P240" s="223"/>
      <c r="Q240" s="38"/>
      <c r="R240" s="79"/>
      <c r="S240" s="69"/>
    </row>
    <row r="241">
      <c r="A241" s="79" t="str">
        <f>'If Eligible (Before S1)'!A258</f>
        <v/>
      </c>
      <c r="B241" s="205" t="str">
        <f t="array" ref="B241">'If Eligible (Before S1)'!B258</f>
        <v/>
      </c>
      <c r="C241" s="206"/>
      <c r="D241" s="184"/>
      <c r="E241" s="33"/>
      <c r="F241" s="215"/>
      <c r="G241" s="216"/>
      <c r="H241" s="38"/>
      <c r="I241" s="159"/>
      <c r="J241" s="203"/>
      <c r="K241" s="217" t="s">
        <v>391</v>
      </c>
      <c r="L241" s="159" t="str">
        <f t="shared" si="1"/>
        <v>random-434</v>
      </c>
      <c r="M241" s="218" t="str">
        <f>'If Eligible (Before S1)'!G258</f>
        <v/>
      </c>
      <c r="N241" s="222"/>
      <c r="O241" s="159"/>
      <c r="P241" s="223"/>
      <c r="Q241" s="38"/>
      <c r="R241" s="79"/>
      <c r="S241" s="69"/>
    </row>
    <row r="242">
      <c r="A242" s="79" t="str">
        <f>'If Eligible (Before S1)'!A259</f>
        <v/>
      </c>
      <c r="B242" s="205" t="str">
        <f t="array" ref="B242">'If Eligible (Before S1)'!B259</f>
        <v/>
      </c>
      <c r="C242" s="206"/>
      <c r="D242" s="184"/>
      <c r="E242" s="33"/>
      <c r="F242" s="215"/>
      <c r="G242" s="216"/>
      <c r="H242" s="38"/>
      <c r="I242" s="159"/>
      <c r="J242" s="203"/>
      <c r="K242" s="217" t="s">
        <v>392</v>
      </c>
      <c r="L242" s="159" t="str">
        <f t="shared" si="1"/>
        <v>random-398</v>
      </c>
      <c r="M242" s="218" t="str">
        <f>'If Eligible (Before S1)'!G259</f>
        <v/>
      </c>
      <c r="N242" s="222"/>
      <c r="O242" s="159"/>
      <c r="P242" s="223"/>
      <c r="Q242" s="38"/>
      <c r="R242" s="79"/>
      <c r="S242" s="69"/>
    </row>
    <row r="243">
      <c r="A243" s="79" t="str">
        <f>'If Eligible (Before S1)'!A260</f>
        <v/>
      </c>
      <c r="B243" s="205" t="str">
        <f t="array" ref="B243">'If Eligible (Before S1)'!B260</f>
        <v/>
      </c>
      <c r="C243" s="206"/>
      <c r="D243" s="184"/>
      <c r="E243" s="33"/>
      <c r="F243" s="215"/>
      <c r="G243" s="216"/>
      <c r="H243" s="38"/>
      <c r="I243" s="159"/>
      <c r="J243" s="203"/>
      <c r="K243" s="217" t="s">
        <v>393</v>
      </c>
      <c r="L243" s="159" t="str">
        <f t="shared" si="1"/>
        <v>random-135</v>
      </c>
      <c r="M243" s="218" t="str">
        <f>'If Eligible (Before S1)'!G260</f>
        <v/>
      </c>
      <c r="N243" s="222"/>
      <c r="O243" s="159"/>
      <c r="P243" s="223"/>
      <c r="Q243" s="38"/>
      <c r="R243" s="79"/>
      <c r="S243" s="69"/>
    </row>
    <row r="244">
      <c r="A244" s="79" t="str">
        <f>'If Eligible (Before S1)'!A261</f>
        <v/>
      </c>
      <c r="B244" s="205" t="str">
        <f t="array" ref="B244">'If Eligible (Before S1)'!B261</f>
        <v/>
      </c>
      <c r="C244" s="206"/>
      <c r="D244" s="184"/>
      <c r="E244" s="33"/>
      <c r="F244" s="215"/>
      <c r="G244" s="216"/>
      <c r="H244" s="38"/>
      <c r="I244" s="159"/>
      <c r="J244" s="203"/>
      <c r="K244" s="217" t="s">
        <v>394</v>
      </c>
      <c r="L244" s="159" t="str">
        <f t="shared" si="1"/>
        <v>random-209</v>
      </c>
      <c r="M244" s="218" t="str">
        <f>'If Eligible (Before S1)'!G261</f>
        <v/>
      </c>
      <c r="N244" s="222"/>
      <c r="O244" s="159"/>
      <c r="P244" s="223"/>
      <c r="Q244" s="38"/>
      <c r="R244" s="79"/>
      <c r="S244" s="69"/>
    </row>
    <row r="245">
      <c r="A245" s="79" t="str">
        <f>'If Eligible (Before S1)'!A262</f>
        <v/>
      </c>
      <c r="B245" s="205" t="str">
        <f t="array" ref="B245">'If Eligible (Before S1)'!B262</f>
        <v/>
      </c>
      <c r="C245" s="206"/>
      <c r="D245" s="184"/>
      <c r="E245" s="33"/>
      <c r="F245" s="215"/>
      <c r="G245" s="216"/>
      <c r="H245" s="38"/>
      <c r="I245" s="159"/>
      <c r="J245" s="203"/>
      <c r="K245" s="217" t="s">
        <v>395</v>
      </c>
      <c r="L245" s="159" t="str">
        <f t="shared" si="1"/>
        <v>random-301</v>
      </c>
      <c r="M245" s="218" t="str">
        <f>'If Eligible (Before S1)'!G262</f>
        <v/>
      </c>
      <c r="N245" s="222"/>
      <c r="O245" s="159"/>
      <c r="P245" s="223"/>
      <c r="Q245" s="38"/>
      <c r="R245" s="79"/>
      <c r="S245" s="69"/>
    </row>
    <row r="246">
      <c r="A246" s="79" t="str">
        <f>'If Eligible (Before S1)'!A263</f>
        <v/>
      </c>
      <c r="B246" s="205" t="str">
        <f t="array" ref="B246">'If Eligible (Before S1)'!B263</f>
        <v/>
      </c>
      <c r="C246" s="206"/>
      <c r="D246" s="184"/>
      <c r="E246" s="33"/>
      <c r="F246" s="215"/>
      <c r="G246" s="216"/>
      <c r="H246" s="38"/>
      <c r="I246" s="159"/>
      <c r="J246" s="203"/>
      <c r="K246" s="217" t="s">
        <v>396</v>
      </c>
      <c r="L246" s="159" t="str">
        <f t="shared" si="1"/>
        <v>random-381</v>
      </c>
      <c r="M246" s="218" t="str">
        <f>'If Eligible (Before S1)'!G263</f>
        <v/>
      </c>
      <c r="N246" s="222"/>
      <c r="O246" s="159"/>
      <c r="P246" s="223"/>
      <c r="Q246" s="38"/>
      <c r="R246" s="79"/>
      <c r="S246" s="69"/>
    </row>
    <row r="247">
      <c r="A247" s="79" t="str">
        <f>'If Eligible (Before S1)'!A264</f>
        <v/>
      </c>
      <c r="B247" s="205" t="str">
        <f t="array" ref="B247">'If Eligible (Before S1)'!B264</f>
        <v/>
      </c>
      <c r="C247" s="206"/>
      <c r="D247" s="184"/>
      <c r="E247" s="33"/>
      <c r="F247" s="215"/>
      <c r="G247" s="216"/>
      <c r="H247" s="38"/>
      <c r="I247" s="159"/>
      <c r="J247" s="203"/>
      <c r="K247" s="217" t="s">
        <v>397</v>
      </c>
      <c r="L247" s="159" t="str">
        <f t="shared" si="1"/>
        <v>random-265</v>
      </c>
      <c r="M247" s="218" t="str">
        <f>'If Eligible (Before S1)'!G264</f>
        <v/>
      </c>
      <c r="N247" s="222"/>
      <c r="O247" s="159"/>
      <c r="P247" s="223"/>
      <c r="Q247" s="38"/>
      <c r="R247" s="79"/>
      <c r="S247" s="69"/>
    </row>
    <row r="248">
      <c r="A248" s="79" t="str">
        <f>'If Eligible (Before S1)'!A265</f>
        <v/>
      </c>
      <c r="B248" s="205" t="str">
        <f t="array" ref="B248">'If Eligible (Before S1)'!B265</f>
        <v/>
      </c>
      <c r="C248" s="206"/>
      <c r="D248" s="184"/>
      <c r="E248" s="33"/>
      <c r="F248" s="215"/>
      <c r="G248" s="216"/>
      <c r="H248" s="38"/>
      <c r="I248" s="159"/>
      <c r="J248" s="203"/>
      <c r="K248" s="217" t="s">
        <v>398</v>
      </c>
      <c r="L248" s="159" t="str">
        <f t="shared" si="1"/>
        <v>random-449</v>
      </c>
      <c r="M248" s="218" t="str">
        <f>'If Eligible (Before S1)'!G265</f>
        <v/>
      </c>
      <c r="N248" s="222"/>
      <c r="O248" s="159"/>
      <c r="P248" s="223"/>
      <c r="Q248" s="38"/>
      <c r="R248" s="79"/>
      <c r="S248" s="69"/>
    </row>
    <row r="249">
      <c r="A249" s="79" t="str">
        <f>'If Eligible (Before S1)'!A266</f>
        <v/>
      </c>
      <c r="B249" s="205" t="str">
        <f t="array" ref="B249">'If Eligible (Before S1)'!B266</f>
        <v/>
      </c>
      <c r="C249" s="206"/>
      <c r="D249" s="184"/>
      <c r="E249" s="33"/>
      <c r="F249" s="215"/>
      <c r="G249" s="216"/>
      <c r="H249" s="38"/>
      <c r="I249" s="159"/>
      <c r="J249" s="203"/>
      <c r="K249" s="217" t="s">
        <v>399</v>
      </c>
      <c r="L249" s="159" t="str">
        <f t="shared" si="1"/>
        <v>random-191</v>
      </c>
      <c r="M249" s="218" t="str">
        <f>'If Eligible (Before S1)'!G266</f>
        <v/>
      </c>
      <c r="N249" s="222"/>
      <c r="O249" s="159"/>
      <c r="P249" s="223"/>
      <c r="Q249" s="38"/>
      <c r="R249" s="79"/>
      <c r="S249" s="69"/>
    </row>
    <row r="250">
      <c r="A250" s="79" t="str">
        <f>'If Eligible (Before S1)'!A267</f>
        <v/>
      </c>
      <c r="B250" s="205" t="str">
        <f t="array" ref="B250">'If Eligible (Before S1)'!B267</f>
        <v/>
      </c>
      <c r="C250" s="206"/>
      <c r="D250" s="184"/>
      <c r="E250" s="33"/>
      <c r="F250" s="215"/>
      <c r="G250" s="216"/>
      <c r="H250" s="38"/>
      <c r="I250" s="159"/>
      <c r="J250" s="203"/>
      <c r="K250" s="217" t="s">
        <v>400</v>
      </c>
      <c r="L250" s="159" t="str">
        <f t="shared" si="1"/>
        <v>random-339</v>
      </c>
      <c r="M250" s="218" t="str">
        <f>'If Eligible (Before S1)'!G267</f>
        <v/>
      </c>
      <c r="N250" s="222"/>
      <c r="O250" s="159"/>
      <c r="P250" s="223"/>
      <c r="Q250" s="38"/>
      <c r="R250" s="79"/>
      <c r="S250" s="69"/>
    </row>
    <row r="251">
      <c r="A251" s="79" t="str">
        <f>'If Eligible (Before S1)'!A268</f>
        <v/>
      </c>
      <c r="B251" s="205" t="str">
        <f t="array" ref="B251">'If Eligible (Before S1)'!B268</f>
        <v/>
      </c>
      <c r="C251" s="206"/>
      <c r="D251" s="184"/>
      <c r="E251" s="33"/>
      <c r="F251" s="215"/>
      <c r="G251" s="216"/>
      <c r="H251" s="38"/>
      <c r="I251" s="159"/>
      <c r="J251" s="203"/>
      <c r="K251" s="217" t="s">
        <v>401</v>
      </c>
      <c r="L251" s="159" t="str">
        <f t="shared" si="1"/>
        <v>random-341</v>
      </c>
      <c r="M251" s="218" t="str">
        <f>'If Eligible (Before S1)'!G268</f>
        <v/>
      </c>
      <c r="N251" s="222"/>
      <c r="O251" s="159"/>
      <c r="P251" s="223"/>
      <c r="Q251" s="38"/>
      <c r="R251" s="79"/>
      <c r="S251" s="69"/>
    </row>
    <row r="252">
      <c r="A252" s="79" t="str">
        <f>'If Eligible (Before S1)'!A269</f>
        <v/>
      </c>
      <c r="B252" s="205" t="str">
        <f t="array" ref="B252">'If Eligible (Before S1)'!B269</f>
        <v/>
      </c>
      <c r="C252" s="206"/>
      <c r="D252" s="184"/>
      <c r="E252" s="33"/>
      <c r="F252" s="215"/>
      <c r="G252" s="216"/>
      <c r="H252" s="38"/>
      <c r="I252" s="159"/>
      <c r="J252" s="203"/>
      <c r="K252" s="217" t="s">
        <v>402</v>
      </c>
      <c r="L252" s="159" t="str">
        <f t="shared" si="1"/>
        <v>random-274</v>
      </c>
      <c r="M252" s="218" t="str">
        <f>'If Eligible (Before S1)'!G269</f>
        <v/>
      </c>
      <c r="N252" s="222"/>
      <c r="O252" s="159"/>
      <c r="P252" s="223"/>
      <c r="Q252" s="38"/>
      <c r="R252" s="79"/>
      <c r="S252" s="69"/>
    </row>
    <row r="253">
      <c r="A253" s="79" t="str">
        <f>'If Eligible (Before S1)'!A270</f>
        <v/>
      </c>
      <c r="B253" s="205" t="str">
        <f t="array" ref="B253">'If Eligible (Before S1)'!B270</f>
        <v/>
      </c>
      <c r="C253" s="206"/>
      <c r="D253" s="184"/>
      <c r="E253" s="33"/>
      <c r="F253" s="215"/>
      <c r="G253" s="216"/>
      <c r="H253" s="38"/>
      <c r="I253" s="159"/>
      <c r="J253" s="203"/>
      <c r="K253" s="217" t="s">
        <v>403</v>
      </c>
      <c r="L253" s="159" t="str">
        <f t="shared" si="1"/>
        <v>random-110</v>
      </c>
      <c r="M253" s="218" t="str">
        <f>'If Eligible (Before S1)'!G270</f>
        <v/>
      </c>
      <c r="N253" s="222"/>
      <c r="O253" s="159"/>
      <c r="P253" s="223"/>
      <c r="Q253" s="38"/>
      <c r="R253" s="79"/>
      <c r="S253" s="69"/>
    </row>
    <row r="254">
      <c r="A254" s="79" t="str">
        <f>'If Eligible (Before S1)'!A271</f>
        <v/>
      </c>
      <c r="B254" s="205" t="str">
        <f t="array" ref="B254">'If Eligible (Before S1)'!B271</f>
        <v/>
      </c>
      <c r="C254" s="206"/>
      <c r="D254" s="184"/>
      <c r="E254" s="33"/>
      <c r="F254" s="215"/>
      <c r="G254" s="216"/>
      <c r="H254" s="38"/>
      <c r="I254" s="159"/>
      <c r="J254" s="203"/>
      <c r="K254" s="217" t="s">
        <v>404</v>
      </c>
      <c r="L254" s="159" t="str">
        <f t="shared" si="1"/>
        <v>random-486</v>
      </c>
      <c r="M254" s="218" t="str">
        <f>'If Eligible (Before S1)'!G271</f>
        <v/>
      </c>
      <c r="N254" s="222"/>
      <c r="O254" s="159"/>
      <c r="P254" s="223"/>
      <c r="Q254" s="38"/>
      <c r="R254" s="79"/>
      <c r="S254" s="69"/>
    </row>
    <row r="255">
      <c r="A255" s="79" t="str">
        <f>'If Eligible (Before S1)'!A272</f>
        <v/>
      </c>
      <c r="B255" s="205" t="str">
        <f t="array" ref="B255">'If Eligible (Before S1)'!B272</f>
        <v/>
      </c>
      <c r="C255" s="206"/>
      <c r="D255" s="184"/>
      <c r="E255" s="33"/>
      <c r="F255" s="215"/>
      <c r="G255" s="216"/>
      <c r="H255" s="38"/>
      <c r="I255" s="159"/>
      <c r="J255" s="203"/>
      <c r="K255" s="217" t="s">
        <v>405</v>
      </c>
      <c r="L255" s="159" t="str">
        <f t="shared" si="1"/>
        <v>random-337</v>
      </c>
      <c r="M255" s="218" t="str">
        <f>'If Eligible (Before S1)'!G272</f>
        <v/>
      </c>
      <c r="N255" s="222"/>
      <c r="O255" s="159"/>
      <c r="P255" s="223"/>
      <c r="Q255" s="38"/>
      <c r="R255" s="79"/>
      <c r="S255" s="69"/>
    </row>
    <row r="256">
      <c r="A256" s="79" t="str">
        <f>'If Eligible (Before S1)'!A273</f>
        <v/>
      </c>
      <c r="B256" s="205" t="str">
        <f t="array" ref="B256">'If Eligible (Before S1)'!B273</f>
        <v/>
      </c>
      <c r="C256" s="206"/>
      <c r="D256" s="184"/>
      <c r="E256" s="33"/>
      <c r="F256" s="215"/>
      <c r="G256" s="216"/>
      <c r="H256" s="38"/>
      <c r="I256" s="159"/>
      <c r="J256" s="203"/>
      <c r="K256" s="217" t="s">
        <v>406</v>
      </c>
      <c r="L256" s="159" t="str">
        <f t="shared" si="1"/>
        <v>random-465</v>
      </c>
      <c r="M256" s="218" t="str">
        <f>'If Eligible (Before S1)'!G273</f>
        <v/>
      </c>
      <c r="N256" s="222"/>
      <c r="O256" s="159"/>
      <c r="P256" s="223"/>
      <c r="Q256" s="38"/>
      <c r="R256" s="79"/>
      <c r="S256" s="69"/>
    </row>
    <row r="257">
      <c r="A257" s="79" t="str">
        <f>'If Eligible (Before S1)'!A274</f>
        <v/>
      </c>
      <c r="B257" s="205" t="str">
        <f t="array" ref="B257">'If Eligible (Before S1)'!B274</f>
        <v/>
      </c>
      <c r="C257" s="206"/>
      <c r="D257" s="184"/>
      <c r="E257" s="33"/>
      <c r="F257" s="215"/>
      <c r="G257" s="216"/>
      <c r="H257" s="38"/>
      <c r="I257" s="159"/>
      <c r="J257" s="203"/>
      <c r="K257" s="217" t="s">
        <v>407</v>
      </c>
      <c r="L257" s="159" t="str">
        <f t="shared" si="1"/>
        <v>random-137</v>
      </c>
      <c r="M257" s="218" t="str">
        <f>'If Eligible (Before S1)'!G274</f>
        <v/>
      </c>
      <c r="N257" s="222"/>
      <c r="O257" s="159"/>
      <c r="P257" s="223"/>
      <c r="Q257" s="38"/>
      <c r="R257" s="79"/>
      <c r="S257" s="69"/>
    </row>
    <row r="258">
      <c r="A258" s="79" t="str">
        <f>'If Eligible (Before S1)'!A275</f>
        <v/>
      </c>
      <c r="B258" s="205" t="str">
        <f t="array" ref="B258">'If Eligible (Before S1)'!B275</f>
        <v/>
      </c>
      <c r="C258" s="206"/>
      <c r="D258" s="184"/>
      <c r="E258" s="33"/>
      <c r="F258" s="215"/>
      <c r="G258" s="216"/>
      <c r="H258" s="38"/>
      <c r="I258" s="159"/>
      <c r="J258" s="203"/>
      <c r="K258" s="217" t="s">
        <v>408</v>
      </c>
      <c r="L258" s="159" t="str">
        <f t="shared" si="1"/>
        <v>random-241</v>
      </c>
      <c r="M258" s="218" t="str">
        <f>'If Eligible (Before S1)'!G275</f>
        <v/>
      </c>
      <c r="N258" s="222"/>
      <c r="O258" s="159"/>
      <c r="P258" s="223"/>
      <c r="Q258" s="38"/>
      <c r="R258" s="79"/>
      <c r="S258" s="69"/>
    </row>
    <row r="259">
      <c r="A259" s="79" t="str">
        <f>'If Eligible (Before S1)'!A276</f>
        <v/>
      </c>
      <c r="B259" s="205" t="str">
        <f t="array" ref="B259">'If Eligible (Before S1)'!B276</f>
        <v/>
      </c>
      <c r="C259" s="206"/>
      <c r="D259" s="184"/>
      <c r="E259" s="33"/>
      <c r="F259" s="215"/>
      <c r="G259" s="216"/>
      <c r="H259" s="38"/>
      <c r="I259" s="159"/>
      <c r="J259" s="203"/>
      <c r="K259" s="217" t="s">
        <v>409</v>
      </c>
      <c r="L259" s="159" t="str">
        <f t="shared" si="1"/>
        <v>random-250</v>
      </c>
      <c r="M259" s="218" t="str">
        <f>'If Eligible (Before S1)'!G276</f>
        <v/>
      </c>
      <c r="N259" s="222"/>
      <c r="O259" s="159"/>
      <c r="P259" s="223"/>
      <c r="Q259" s="38"/>
      <c r="R259" s="79"/>
      <c r="S259" s="69"/>
    </row>
    <row r="260">
      <c r="A260" s="79" t="str">
        <f>'If Eligible (Before S1)'!A277</f>
        <v/>
      </c>
      <c r="B260" s="205" t="str">
        <f t="array" ref="B260">'If Eligible (Before S1)'!B277</f>
        <v/>
      </c>
      <c r="C260" s="206"/>
      <c r="D260" s="184"/>
      <c r="E260" s="33"/>
      <c r="F260" s="215"/>
      <c r="G260" s="216"/>
      <c r="H260" s="38"/>
      <c r="I260" s="159"/>
      <c r="J260" s="203"/>
      <c r="K260" s="217" t="s">
        <v>410</v>
      </c>
      <c r="L260" s="159" t="str">
        <f t="shared" si="1"/>
        <v>random-489</v>
      </c>
      <c r="M260" s="218" t="str">
        <f>'If Eligible (Before S1)'!G277</f>
        <v/>
      </c>
      <c r="N260" s="222"/>
      <c r="O260" s="159"/>
      <c r="P260" s="223"/>
      <c r="Q260" s="38"/>
      <c r="R260" s="79"/>
      <c r="S260" s="69"/>
    </row>
    <row r="261">
      <c r="A261" s="79" t="str">
        <f>'If Eligible (Before S1)'!A278</f>
        <v/>
      </c>
      <c r="B261" s="205" t="str">
        <f t="array" ref="B261">'If Eligible (Before S1)'!B278</f>
        <v/>
      </c>
      <c r="C261" s="206"/>
      <c r="D261" s="184"/>
      <c r="E261" s="33"/>
      <c r="F261" s="215"/>
      <c r="G261" s="216"/>
      <c r="H261" s="38"/>
      <c r="I261" s="159"/>
      <c r="J261" s="203"/>
      <c r="K261" s="217" t="s">
        <v>411</v>
      </c>
      <c r="L261" s="159" t="str">
        <f t="shared" si="1"/>
        <v>random-116</v>
      </c>
      <c r="M261" s="218" t="str">
        <f>'If Eligible (Before S1)'!G278</f>
        <v/>
      </c>
      <c r="N261" s="222"/>
      <c r="O261" s="159"/>
      <c r="P261" s="223"/>
      <c r="Q261" s="38"/>
      <c r="R261" s="79"/>
      <c r="S261" s="69"/>
    </row>
    <row r="262">
      <c r="A262" s="79" t="str">
        <f>'If Eligible (Before S1)'!A279</f>
        <v/>
      </c>
      <c r="B262" s="205" t="str">
        <f t="array" ref="B262">'If Eligible (Before S1)'!B279</f>
        <v/>
      </c>
      <c r="C262" s="206"/>
      <c r="D262" s="184"/>
      <c r="E262" s="33"/>
      <c r="F262" s="215"/>
      <c r="G262" s="216"/>
      <c r="H262" s="38"/>
      <c r="I262" s="159"/>
      <c r="J262" s="203"/>
      <c r="K262" s="217" t="s">
        <v>412</v>
      </c>
      <c r="L262" s="159" t="str">
        <f t="shared" si="1"/>
        <v>random-394</v>
      </c>
      <c r="M262" s="218" t="str">
        <f>'If Eligible (Before S1)'!G279</f>
        <v/>
      </c>
      <c r="N262" s="222"/>
      <c r="O262" s="159"/>
      <c r="P262" s="223"/>
      <c r="Q262" s="38"/>
      <c r="R262" s="79"/>
      <c r="S262" s="69"/>
    </row>
    <row r="263">
      <c r="A263" s="79" t="str">
        <f>'If Eligible (Before S1)'!A280</f>
        <v/>
      </c>
      <c r="B263" s="205" t="str">
        <f t="array" ref="B263">'If Eligible (Before S1)'!B280</f>
        <v/>
      </c>
      <c r="C263" s="206"/>
      <c r="D263" s="184"/>
      <c r="E263" s="33"/>
      <c r="F263" s="215"/>
      <c r="G263" s="216"/>
      <c r="H263" s="38"/>
      <c r="I263" s="159"/>
      <c r="J263" s="203"/>
      <c r="K263" s="217" t="s">
        <v>413</v>
      </c>
      <c r="L263" s="159" t="str">
        <f t="shared" si="1"/>
        <v>random-216</v>
      </c>
      <c r="M263" s="218" t="str">
        <f>'If Eligible (Before S1)'!G280</f>
        <v/>
      </c>
      <c r="N263" s="222"/>
      <c r="O263" s="159"/>
      <c r="P263" s="223"/>
      <c r="Q263" s="38"/>
      <c r="R263" s="79"/>
      <c r="S263" s="69"/>
    </row>
    <row r="264">
      <c r="A264" s="79" t="str">
        <f>'If Eligible (Before S1)'!A281</f>
        <v/>
      </c>
      <c r="B264" s="205" t="str">
        <f t="array" ref="B264">'If Eligible (Before S1)'!B281</f>
        <v/>
      </c>
      <c r="C264" s="206"/>
      <c r="D264" s="184"/>
      <c r="E264" s="33"/>
      <c r="F264" s="215"/>
      <c r="G264" s="216"/>
      <c r="H264" s="38"/>
      <c r="I264" s="159"/>
      <c r="J264" s="203"/>
      <c r="K264" s="217" t="s">
        <v>414</v>
      </c>
      <c r="L264" s="159" t="str">
        <f t="shared" si="1"/>
        <v>random-428</v>
      </c>
      <c r="M264" s="218" t="str">
        <f>'If Eligible (Before S1)'!G281</f>
        <v/>
      </c>
      <c r="N264" s="222"/>
      <c r="O264" s="159"/>
      <c r="P264" s="223"/>
      <c r="Q264" s="38"/>
      <c r="R264" s="79"/>
      <c r="S264" s="69"/>
    </row>
    <row r="265">
      <c r="A265" s="79" t="str">
        <f>'If Eligible (Before S1)'!A282</f>
        <v/>
      </c>
      <c r="B265" s="205" t="str">
        <f t="array" ref="B265">'If Eligible (Before S1)'!B282</f>
        <v/>
      </c>
      <c r="C265" s="206"/>
      <c r="D265" s="184"/>
      <c r="E265" s="33"/>
      <c r="F265" s="215"/>
      <c r="G265" s="216"/>
      <c r="H265" s="38"/>
      <c r="I265" s="159"/>
      <c r="J265" s="203"/>
      <c r="K265" s="217" t="s">
        <v>415</v>
      </c>
      <c r="L265" s="159" t="str">
        <f t="shared" si="1"/>
        <v>random-467</v>
      </c>
      <c r="M265" s="218" t="str">
        <f>'If Eligible (Before S1)'!G282</f>
        <v/>
      </c>
      <c r="N265" s="222"/>
      <c r="O265" s="159"/>
      <c r="P265" s="223"/>
      <c r="Q265" s="38"/>
      <c r="R265" s="79"/>
      <c r="S265" s="69"/>
    </row>
    <row r="266">
      <c r="A266" s="79" t="str">
        <f>'If Eligible (Before S1)'!A283</f>
        <v/>
      </c>
      <c r="B266" s="205" t="str">
        <f t="array" ref="B266">'If Eligible (Before S1)'!B283</f>
        <v/>
      </c>
      <c r="C266" s="206"/>
      <c r="D266" s="184"/>
      <c r="E266" s="33"/>
      <c r="F266" s="215"/>
      <c r="G266" s="216"/>
      <c r="H266" s="38"/>
      <c r="I266" s="159"/>
      <c r="J266" s="203"/>
      <c r="K266" s="217" t="s">
        <v>416</v>
      </c>
      <c r="L266" s="159" t="str">
        <f t="shared" si="1"/>
        <v>random-374</v>
      </c>
      <c r="M266" s="218" t="str">
        <f>'If Eligible (Before S1)'!G283</f>
        <v/>
      </c>
      <c r="N266" s="222"/>
      <c r="O266" s="159"/>
      <c r="P266" s="223"/>
      <c r="Q266" s="38"/>
      <c r="R266" s="79"/>
      <c r="S266" s="69"/>
    </row>
    <row r="267">
      <c r="A267" s="79" t="str">
        <f>'If Eligible (Before S1)'!A284</f>
        <v/>
      </c>
      <c r="B267" s="205" t="str">
        <f t="array" ref="B267">'If Eligible (Before S1)'!B284</f>
        <v/>
      </c>
      <c r="C267" s="206"/>
      <c r="D267" s="184"/>
      <c r="E267" s="33"/>
      <c r="F267" s="215"/>
      <c r="G267" s="216"/>
      <c r="H267" s="38"/>
      <c r="I267" s="159"/>
      <c r="J267" s="203"/>
      <c r="K267" s="217" t="s">
        <v>417</v>
      </c>
      <c r="L267" s="159" t="str">
        <f t="shared" si="1"/>
        <v>random-244</v>
      </c>
      <c r="M267" s="218" t="str">
        <f>'If Eligible (Before S1)'!G284</f>
        <v/>
      </c>
      <c r="N267" s="222"/>
      <c r="O267" s="159"/>
      <c r="P267" s="223"/>
      <c r="Q267" s="38"/>
      <c r="R267" s="79"/>
      <c r="S267" s="69"/>
    </row>
    <row r="268">
      <c r="A268" s="79" t="str">
        <f>'If Eligible (Before S1)'!A285</f>
        <v/>
      </c>
      <c r="B268" s="205" t="str">
        <f t="array" ref="B268">'If Eligible (Before S1)'!B285</f>
        <v/>
      </c>
      <c r="C268" s="206"/>
      <c r="D268" s="184"/>
      <c r="E268" s="33"/>
      <c r="F268" s="215"/>
      <c r="G268" s="216"/>
      <c r="H268" s="38"/>
      <c r="I268" s="159"/>
      <c r="J268" s="203"/>
      <c r="K268" s="217" t="s">
        <v>418</v>
      </c>
      <c r="L268" s="159" t="str">
        <f t="shared" si="1"/>
        <v>random-468</v>
      </c>
      <c r="M268" s="218" t="str">
        <f>'If Eligible (Before S1)'!G285</f>
        <v/>
      </c>
      <c r="N268" s="222"/>
      <c r="O268" s="159"/>
      <c r="P268" s="223"/>
      <c r="Q268" s="38"/>
      <c r="R268" s="79"/>
      <c r="S268" s="69"/>
    </row>
    <row r="269">
      <c r="A269" s="79" t="str">
        <f>'If Eligible (Before S1)'!A286</f>
        <v/>
      </c>
      <c r="B269" s="205" t="str">
        <f t="array" ref="B269">'If Eligible (Before S1)'!B286</f>
        <v/>
      </c>
      <c r="C269" s="206"/>
      <c r="D269" s="184"/>
      <c r="E269" s="33"/>
      <c r="F269" s="215"/>
      <c r="G269" s="216"/>
      <c r="H269" s="38"/>
      <c r="I269" s="159"/>
      <c r="J269" s="203"/>
      <c r="K269" s="217" t="s">
        <v>419</v>
      </c>
      <c r="L269" s="159" t="str">
        <f t="shared" si="1"/>
        <v>random-229</v>
      </c>
      <c r="M269" s="218" t="str">
        <f>'If Eligible (Before S1)'!G286</f>
        <v/>
      </c>
      <c r="N269" s="222"/>
      <c r="O269" s="159"/>
      <c r="P269" s="223"/>
      <c r="Q269" s="38"/>
      <c r="R269" s="79"/>
      <c r="S269" s="69"/>
    </row>
    <row r="270">
      <c r="A270" s="79" t="str">
        <f>'If Eligible (Before S1)'!A287</f>
        <v/>
      </c>
      <c r="B270" s="205" t="str">
        <f t="array" ref="B270">'If Eligible (Before S1)'!B287</f>
        <v/>
      </c>
      <c r="C270" s="206"/>
      <c r="D270" s="184"/>
      <c r="E270" s="33"/>
      <c r="F270" s="215"/>
      <c r="G270" s="216"/>
      <c r="H270" s="38"/>
      <c r="I270" s="159"/>
      <c r="J270" s="203"/>
      <c r="K270" s="217" t="s">
        <v>420</v>
      </c>
      <c r="L270" s="159" t="str">
        <f t="shared" si="1"/>
        <v>random-257</v>
      </c>
      <c r="M270" s="218" t="str">
        <f>'If Eligible (Before S1)'!G287</f>
        <v/>
      </c>
      <c r="N270" s="222"/>
      <c r="O270" s="159"/>
      <c r="P270" s="223"/>
      <c r="Q270" s="38"/>
      <c r="R270" s="79"/>
      <c r="S270" s="69"/>
    </row>
    <row r="271">
      <c r="A271" s="79" t="str">
        <f>'If Eligible (Before S1)'!A288</f>
        <v/>
      </c>
      <c r="B271" s="205" t="str">
        <f t="array" ref="B271">'If Eligible (Before S1)'!B288</f>
        <v/>
      </c>
      <c r="C271" s="206"/>
      <c r="D271" s="184"/>
      <c r="E271" s="33"/>
      <c r="F271" s="215"/>
      <c r="G271" s="216"/>
      <c r="H271" s="38"/>
      <c r="I271" s="159"/>
      <c r="J271" s="203"/>
      <c r="K271" s="217" t="s">
        <v>421</v>
      </c>
      <c r="L271" s="159" t="str">
        <f t="shared" si="1"/>
        <v>random-253</v>
      </c>
      <c r="M271" s="218" t="str">
        <f>'If Eligible (Before S1)'!G288</f>
        <v/>
      </c>
      <c r="N271" s="222"/>
      <c r="O271" s="159"/>
      <c r="P271" s="223"/>
      <c r="Q271" s="38"/>
      <c r="R271" s="79"/>
      <c r="S271" s="69"/>
    </row>
    <row r="272">
      <c r="A272" s="79" t="str">
        <f>'If Eligible (Before S1)'!A289</f>
        <v/>
      </c>
      <c r="B272" s="205" t="str">
        <f t="array" ref="B272">'If Eligible (Before S1)'!B289</f>
        <v/>
      </c>
      <c r="C272" s="206"/>
      <c r="D272" s="184"/>
      <c r="E272" s="33"/>
      <c r="F272" s="215"/>
      <c r="G272" s="216"/>
      <c r="H272" s="38"/>
      <c r="I272" s="159"/>
      <c r="J272" s="203"/>
      <c r="K272" s="217" t="s">
        <v>422</v>
      </c>
      <c r="L272" s="159" t="str">
        <f t="shared" si="1"/>
        <v>random-460</v>
      </c>
      <c r="M272" s="218" t="str">
        <f>'If Eligible (Before S1)'!G289</f>
        <v/>
      </c>
      <c r="N272" s="222"/>
      <c r="O272" s="159"/>
      <c r="P272" s="223"/>
      <c r="Q272" s="38"/>
      <c r="R272" s="79"/>
      <c r="S272" s="69"/>
    </row>
    <row r="273">
      <c r="A273" s="79" t="str">
        <f>'If Eligible (Before S1)'!A290</f>
        <v/>
      </c>
      <c r="B273" s="205" t="str">
        <f t="array" ref="B273">'If Eligible (Before S1)'!B290</f>
        <v/>
      </c>
      <c r="C273" s="206"/>
      <c r="D273" s="184"/>
      <c r="E273" s="33"/>
      <c r="F273" s="215"/>
      <c r="G273" s="216"/>
      <c r="H273" s="38"/>
      <c r="I273" s="159"/>
      <c r="J273" s="203"/>
      <c r="K273" s="217" t="s">
        <v>423</v>
      </c>
      <c r="L273" s="159" t="str">
        <f t="shared" si="1"/>
        <v>random-483</v>
      </c>
      <c r="M273" s="218" t="str">
        <f>'If Eligible (Before S1)'!G290</f>
        <v/>
      </c>
      <c r="N273" s="222"/>
      <c r="O273" s="159"/>
      <c r="P273" s="223"/>
      <c r="Q273" s="38"/>
      <c r="R273" s="79"/>
      <c r="S273" s="69"/>
    </row>
    <row r="274">
      <c r="A274" s="79" t="str">
        <f>'If Eligible (Before S1)'!A291</f>
        <v/>
      </c>
      <c r="B274" s="205" t="str">
        <f t="array" ref="B274">'If Eligible (Before S1)'!B291</f>
        <v/>
      </c>
      <c r="C274" s="206"/>
      <c r="D274" s="184"/>
      <c r="E274" s="33"/>
      <c r="F274" s="215"/>
      <c r="G274" s="216"/>
      <c r="H274" s="38"/>
      <c r="I274" s="159"/>
      <c r="J274" s="203"/>
      <c r="K274" s="217" t="s">
        <v>424</v>
      </c>
      <c r="L274" s="159" t="str">
        <f t="shared" si="1"/>
        <v>random-326</v>
      </c>
      <c r="M274" s="218" t="str">
        <f>'If Eligible (Before S1)'!G291</f>
        <v/>
      </c>
      <c r="N274" s="222"/>
      <c r="O274" s="159"/>
      <c r="P274" s="223"/>
      <c r="Q274" s="38"/>
      <c r="R274" s="79"/>
      <c r="S274" s="69"/>
    </row>
    <row r="275">
      <c r="A275" s="79" t="str">
        <f>'If Eligible (Before S1)'!A292</f>
        <v/>
      </c>
      <c r="B275" s="205" t="str">
        <f t="array" ref="B275">'If Eligible (Before S1)'!B292</f>
        <v/>
      </c>
      <c r="C275" s="206"/>
      <c r="D275" s="184"/>
      <c r="E275" s="33"/>
      <c r="F275" s="215"/>
      <c r="G275" s="216"/>
      <c r="H275" s="38"/>
      <c r="I275" s="159"/>
      <c r="J275" s="203"/>
      <c r="K275" s="217" t="s">
        <v>425</v>
      </c>
      <c r="L275" s="159" t="str">
        <f t="shared" si="1"/>
        <v>random-190</v>
      </c>
      <c r="M275" s="218" t="str">
        <f>'If Eligible (Before S1)'!G292</f>
        <v/>
      </c>
      <c r="N275" s="222"/>
      <c r="O275" s="159"/>
      <c r="P275" s="223"/>
      <c r="Q275" s="38"/>
      <c r="R275" s="79"/>
      <c r="S275" s="69"/>
    </row>
    <row r="276">
      <c r="A276" s="79" t="str">
        <f>'If Eligible (Before S1)'!A293</f>
        <v/>
      </c>
      <c r="B276" s="205" t="str">
        <f t="array" ref="B276">'If Eligible (Before S1)'!B293</f>
        <v/>
      </c>
      <c r="C276" s="206"/>
      <c r="D276" s="184"/>
      <c r="E276" s="33"/>
      <c r="F276" s="215"/>
      <c r="G276" s="216"/>
      <c r="H276" s="38"/>
      <c r="I276" s="159"/>
      <c r="J276" s="203"/>
      <c r="K276" s="217" t="s">
        <v>426</v>
      </c>
      <c r="L276" s="159" t="str">
        <f t="shared" si="1"/>
        <v>random-390</v>
      </c>
      <c r="M276" s="218" t="str">
        <f>'If Eligible (Before S1)'!G293</f>
        <v/>
      </c>
      <c r="N276" s="222"/>
      <c r="O276" s="159"/>
      <c r="P276" s="223"/>
      <c r="Q276" s="38"/>
      <c r="R276" s="79"/>
      <c r="S276" s="69"/>
    </row>
    <row r="277">
      <c r="A277" s="79" t="str">
        <f>'If Eligible (Before S1)'!A294</f>
        <v/>
      </c>
      <c r="B277" s="205" t="str">
        <f t="array" ref="B277">'If Eligible (Before S1)'!B294</f>
        <v/>
      </c>
      <c r="C277" s="206"/>
      <c r="D277" s="184"/>
      <c r="E277" s="33"/>
      <c r="F277" s="215"/>
      <c r="G277" s="216"/>
      <c r="H277" s="38"/>
      <c r="I277" s="159"/>
      <c r="J277" s="203"/>
      <c r="K277" s="217" t="s">
        <v>427</v>
      </c>
      <c r="L277" s="159" t="str">
        <f t="shared" si="1"/>
        <v>random-311</v>
      </c>
      <c r="M277" s="218" t="str">
        <f>'If Eligible (Before S1)'!G294</f>
        <v/>
      </c>
      <c r="N277" s="222"/>
      <c r="O277" s="159"/>
      <c r="P277" s="223"/>
      <c r="Q277" s="38"/>
      <c r="R277" s="79"/>
      <c r="S277" s="69"/>
    </row>
    <row r="278">
      <c r="A278" s="79" t="str">
        <f>'If Eligible (Before S1)'!A295</f>
        <v/>
      </c>
      <c r="B278" s="205" t="str">
        <f t="array" ref="B278">'If Eligible (Before S1)'!B295</f>
        <v/>
      </c>
      <c r="C278" s="206"/>
      <c r="D278" s="184"/>
      <c r="E278" s="33"/>
      <c r="F278" s="215"/>
      <c r="G278" s="216"/>
      <c r="H278" s="38"/>
      <c r="I278" s="159"/>
      <c r="J278" s="203"/>
      <c r="K278" s="217" t="s">
        <v>428</v>
      </c>
      <c r="L278" s="159" t="str">
        <f t="shared" si="1"/>
        <v>random-388</v>
      </c>
      <c r="M278" s="218" t="str">
        <f>'If Eligible (Before S1)'!G295</f>
        <v/>
      </c>
      <c r="N278" s="222"/>
      <c r="O278" s="159"/>
      <c r="P278" s="223"/>
      <c r="Q278" s="38"/>
      <c r="R278" s="79"/>
      <c r="S278" s="69"/>
    </row>
    <row r="279">
      <c r="A279" s="79" t="str">
        <f>'If Eligible (Before S1)'!A296</f>
        <v/>
      </c>
      <c r="B279" s="205" t="str">
        <f t="array" ref="B279">'If Eligible (Before S1)'!B296</f>
        <v/>
      </c>
      <c r="C279" s="206"/>
      <c r="D279" s="184"/>
      <c r="E279" s="33"/>
      <c r="F279" s="215"/>
      <c r="G279" s="216"/>
      <c r="H279" s="38"/>
      <c r="I279" s="159"/>
      <c r="J279" s="203"/>
      <c r="K279" s="217" t="s">
        <v>429</v>
      </c>
      <c r="L279" s="159" t="str">
        <f t="shared" si="1"/>
        <v>random-446</v>
      </c>
      <c r="M279" s="218" t="str">
        <f>'If Eligible (Before S1)'!G296</f>
        <v/>
      </c>
      <c r="N279" s="222"/>
      <c r="O279" s="159"/>
      <c r="P279" s="223"/>
      <c r="Q279" s="38"/>
      <c r="R279" s="79"/>
      <c r="S279" s="69"/>
    </row>
    <row r="280">
      <c r="A280" s="79" t="str">
        <f>'If Eligible (Before S1)'!A297</f>
        <v/>
      </c>
      <c r="B280" s="205" t="str">
        <f t="array" ref="B280">'If Eligible (Before S1)'!B297</f>
        <v/>
      </c>
      <c r="C280" s="206"/>
      <c r="D280" s="184"/>
      <c r="E280" s="33"/>
      <c r="F280" s="215"/>
      <c r="G280" s="216"/>
      <c r="H280" s="38"/>
      <c r="I280" s="159"/>
      <c r="J280" s="203"/>
      <c r="K280" s="217" t="s">
        <v>430</v>
      </c>
      <c r="L280" s="159" t="str">
        <f t="shared" si="1"/>
        <v>random-338</v>
      </c>
      <c r="M280" s="218" t="str">
        <f>'If Eligible (Before S1)'!G297</f>
        <v/>
      </c>
      <c r="N280" s="222"/>
      <c r="O280" s="159"/>
      <c r="P280" s="223"/>
      <c r="Q280" s="38"/>
      <c r="R280" s="79"/>
      <c r="S280" s="69"/>
    </row>
    <row r="281">
      <c r="A281" s="79" t="str">
        <f>'If Eligible (Before S1)'!A298</f>
        <v/>
      </c>
      <c r="B281" s="205" t="str">
        <f t="array" ref="B281">'If Eligible (Before S1)'!B298</f>
        <v/>
      </c>
      <c r="C281" s="206"/>
      <c r="D281" s="184"/>
      <c r="E281" s="33"/>
      <c r="F281" s="215"/>
      <c r="G281" s="216"/>
      <c r="H281" s="38"/>
      <c r="I281" s="159"/>
      <c r="J281" s="203"/>
      <c r="K281" s="217" t="s">
        <v>431</v>
      </c>
      <c r="L281" s="159" t="str">
        <f t="shared" si="1"/>
        <v>random-106</v>
      </c>
      <c r="M281" s="218" t="str">
        <f>'If Eligible (Before S1)'!G298</f>
        <v/>
      </c>
      <c r="N281" s="222"/>
      <c r="O281" s="159"/>
      <c r="P281" s="223"/>
      <c r="Q281" s="38"/>
      <c r="R281" s="79"/>
      <c r="S281" s="69"/>
    </row>
    <row r="282">
      <c r="A282" s="79" t="str">
        <f>'If Eligible (Before S1)'!A299</f>
        <v/>
      </c>
      <c r="B282" s="205" t="str">
        <f t="array" ref="B282">'If Eligible (Before S1)'!B299</f>
        <v/>
      </c>
      <c r="C282" s="206"/>
      <c r="D282" s="184"/>
      <c r="E282" s="33"/>
      <c r="F282" s="215"/>
      <c r="G282" s="216"/>
      <c r="H282" s="38"/>
      <c r="I282" s="159"/>
      <c r="J282" s="203"/>
      <c r="K282" s="217" t="s">
        <v>432</v>
      </c>
      <c r="L282" s="159" t="str">
        <f t="shared" si="1"/>
        <v>random-320</v>
      </c>
      <c r="M282" s="218" t="str">
        <f>'If Eligible (Before S1)'!G299</f>
        <v/>
      </c>
      <c r="N282" s="222"/>
      <c r="O282" s="159"/>
      <c r="P282" s="223"/>
      <c r="Q282" s="38"/>
      <c r="R282" s="79"/>
      <c r="S282" s="69"/>
    </row>
    <row r="283">
      <c r="A283" s="79" t="str">
        <f>'If Eligible (Before S1)'!A300</f>
        <v/>
      </c>
      <c r="B283" s="205" t="str">
        <f t="array" ref="B283">'If Eligible (Before S1)'!B300</f>
        <v/>
      </c>
      <c r="C283" s="206"/>
      <c r="D283" s="184"/>
      <c r="E283" s="33"/>
      <c r="F283" s="215"/>
      <c r="G283" s="216"/>
      <c r="H283" s="38"/>
      <c r="I283" s="159"/>
      <c r="J283" s="203"/>
      <c r="K283" s="217" t="s">
        <v>433</v>
      </c>
      <c r="L283" s="159" t="str">
        <f t="shared" si="1"/>
        <v>random-393</v>
      </c>
      <c r="M283" s="218" t="str">
        <f>'If Eligible (Before S1)'!G300</f>
        <v/>
      </c>
      <c r="N283" s="222"/>
      <c r="O283" s="159"/>
      <c r="P283" s="223"/>
      <c r="Q283" s="38"/>
      <c r="R283" s="79"/>
      <c r="S283" s="69"/>
    </row>
    <row r="284">
      <c r="A284" s="79" t="str">
        <f>'If Eligible (Before S1)'!A301</f>
        <v/>
      </c>
      <c r="B284" s="205" t="str">
        <f t="array" ref="B284">'If Eligible (Before S1)'!B301</f>
        <v/>
      </c>
      <c r="C284" s="206"/>
      <c r="D284" s="184"/>
      <c r="E284" s="33"/>
      <c r="F284" s="215"/>
      <c r="G284" s="216"/>
      <c r="H284" s="38"/>
      <c r="I284" s="159"/>
      <c r="J284" s="203"/>
      <c r="K284" s="217" t="s">
        <v>434</v>
      </c>
      <c r="L284" s="159" t="str">
        <f t="shared" si="1"/>
        <v>random-426</v>
      </c>
      <c r="M284" s="218" t="str">
        <f>'If Eligible (Before S1)'!G301</f>
        <v/>
      </c>
      <c r="N284" s="222"/>
      <c r="O284" s="159"/>
      <c r="P284" s="223"/>
      <c r="Q284" s="38"/>
      <c r="R284" s="79"/>
      <c r="S284" s="69"/>
    </row>
    <row r="285">
      <c r="A285" s="79" t="str">
        <f>'If Eligible (Before S1)'!A302</f>
        <v/>
      </c>
      <c r="B285" s="205" t="str">
        <f t="array" ref="B285">'If Eligible (Before S1)'!B302</f>
        <v/>
      </c>
      <c r="C285" s="206"/>
      <c r="D285" s="184"/>
      <c r="E285" s="33"/>
      <c r="F285" s="215"/>
      <c r="G285" s="216"/>
      <c r="H285" s="38"/>
      <c r="I285" s="159"/>
      <c r="J285" s="203"/>
      <c r="K285" s="217" t="s">
        <v>435</v>
      </c>
      <c r="L285" s="159" t="str">
        <f t="shared" si="1"/>
        <v>random-466</v>
      </c>
      <c r="M285" s="218" t="str">
        <f>'If Eligible (Before S1)'!G302</f>
        <v/>
      </c>
      <c r="N285" s="222"/>
      <c r="O285" s="159"/>
      <c r="P285" s="223"/>
      <c r="Q285" s="38"/>
      <c r="R285" s="79"/>
      <c r="S285" s="69"/>
    </row>
    <row r="286">
      <c r="A286" s="79" t="str">
        <f>'If Eligible (Before S1)'!A303</f>
        <v/>
      </c>
      <c r="B286" s="205" t="str">
        <f t="array" ref="B286">'If Eligible (Before S1)'!B303</f>
        <v/>
      </c>
      <c r="C286" s="206"/>
      <c r="D286" s="184"/>
      <c r="E286" s="33"/>
      <c r="F286" s="215"/>
      <c r="G286" s="216"/>
      <c r="H286" s="38"/>
      <c r="I286" s="159"/>
      <c r="J286" s="203"/>
      <c r="K286" s="217" t="s">
        <v>436</v>
      </c>
      <c r="L286" s="159" t="str">
        <f t="shared" si="1"/>
        <v>random-228</v>
      </c>
      <c r="M286" s="218" t="str">
        <f>'If Eligible (Before S1)'!G303</f>
        <v/>
      </c>
      <c r="N286" s="222"/>
      <c r="O286" s="159"/>
      <c r="P286" s="223"/>
      <c r="Q286" s="38"/>
      <c r="R286" s="79"/>
      <c r="S286" s="69"/>
    </row>
    <row r="287">
      <c r="A287" s="79" t="str">
        <f>'If Eligible (Before S1)'!A304</f>
        <v/>
      </c>
      <c r="B287" s="205" t="str">
        <f t="array" ref="B287">'If Eligible (Before S1)'!B304</f>
        <v/>
      </c>
      <c r="C287" s="206"/>
      <c r="D287" s="184"/>
      <c r="E287" s="33"/>
      <c r="F287" s="215"/>
      <c r="G287" s="216"/>
      <c r="H287" s="38"/>
      <c r="I287" s="159"/>
      <c r="J287" s="203"/>
      <c r="K287" s="217" t="s">
        <v>437</v>
      </c>
      <c r="L287" s="159" t="str">
        <f t="shared" si="1"/>
        <v>random-475</v>
      </c>
      <c r="M287" s="218" t="str">
        <f>'If Eligible (Before S1)'!G304</f>
        <v/>
      </c>
      <c r="N287" s="222"/>
      <c r="O287" s="159"/>
      <c r="P287" s="223"/>
      <c r="Q287" s="38"/>
      <c r="R287" s="79"/>
      <c r="S287" s="69"/>
    </row>
    <row r="288">
      <c r="A288" s="79" t="str">
        <f>'If Eligible (Before S1)'!A305</f>
        <v/>
      </c>
      <c r="B288" s="205" t="str">
        <f t="array" ref="B288">'If Eligible (Before S1)'!B305</f>
        <v/>
      </c>
      <c r="C288" s="206"/>
      <c r="D288" s="184"/>
      <c r="E288" s="33"/>
      <c r="F288" s="215"/>
      <c r="G288" s="216"/>
      <c r="H288" s="38"/>
      <c r="I288" s="159"/>
      <c r="J288" s="203"/>
      <c r="K288" s="217" t="s">
        <v>438</v>
      </c>
      <c r="L288" s="159" t="str">
        <f t="shared" si="1"/>
        <v>random-438</v>
      </c>
      <c r="M288" s="218" t="str">
        <f>'If Eligible (Before S1)'!G305</f>
        <v/>
      </c>
      <c r="N288" s="222"/>
      <c r="O288" s="159"/>
      <c r="P288" s="223"/>
      <c r="Q288" s="38"/>
      <c r="R288" s="79"/>
      <c r="S288" s="69"/>
    </row>
    <row r="289">
      <c r="A289" s="79" t="str">
        <f>'If Eligible (Before S1)'!A306</f>
        <v/>
      </c>
      <c r="B289" s="205" t="str">
        <f t="array" ref="B289">'If Eligible (Before S1)'!B306</f>
        <v/>
      </c>
      <c r="C289" s="206"/>
      <c r="D289" s="184"/>
      <c r="E289" s="33"/>
      <c r="F289" s="215"/>
      <c r="G289" s="216"/>
      <c r="H289" s="38"/>
      <c r="I289" s="159"/>
      <c r="J289" s="203"/>
      <c r="K289" s="217" t="s">
        <v>439</v>
      </c>
      <c r="L289" s="159" t="str">
        <f t="shared" si="1"/>
        <v>random-113</v>
      </c>
      <c r="M289" s="218" t="str">
        <f>'If Eligible (Before S1)'!G306</f>
        <v/>
      </c>
      <c r="N289" s="222"/>
      <c r="O289" s="159"/>
      <c r="P289" s="223"/>
      <c r="Q289" s="38"/>
      <c r="R289" s="79"/>
      <c r="S289" s="69"/>
    </row>
    <row r="290">
      <c r="A290" s="79" t="str">
        <f>'If Eligible (Before S1)'!A307</f>
        <v/>
      </c>
      <c r="B290" s="205" t="str">
        <f t="array" ref="B290">'If Eligible (Before S1)'!B307</f>
        <v/>
      </c>
      <c r="C290" s="206"/>
      <c r="D290" s="184"/>
      <c r="E290" s="33"/>
      <c r="F290" s="215"/>
      <c r="G290" s="216"/>
      <c r="H290" s="38"/>
      <c r="I290" s="159"/>
      <c r="J290" s="203"/>
      <c r="K290" s="217" t="s">
        <v>440</v>
      </c>
      <c r="L290" s="159" t="str">
        <f t="shared" si="1"/>
        <v>random-186</v>
      </c>
      <c r="M290" s="218" t="str">
        <f>'If Eligible (Before S1)'!G307</f>
        <v/>
      </c>
      <c r="N290" s="222"/>
      <c r="O290" s="159"/>
      <c r="P290" s="223"/>
      <c r="Q290" s="38"/>
      <c r="R290" s="79"/>
      <c r="S290" s="69"/>
    </row>
    <row r="291">
      <c r="A291" s="79" t="str">
        <f>'If Eligible (Before S1)'!A308</f>
        <v/>
      </c>
      <c r="B291" s="205" t="str">
        <f t="array" ref="B291">'If Eligible (Before S1)'!B308</f>
        <v/>
      </c>
      <c r="C291" s="206"/>
      <c r="D291" s="184"/>
      <c r="E291" s="33"/>
      <c r="F291" s="215"/>
      <c r="G291" s="216"/>
      <c r="H291" s="38"/>
      <c r="I291" s="159"/>
      <c r="J291" s="203"/>
      <c r="K291" s="217" t="s">
        <v>441</v>
      </c>
      <c r="L291" s="159" t="str">
        <f t="shared" si="1"/>
        <v>random-160</v>
      </c>
      <c r="M291" s="218" t="str">
        <f>'If Eligible (Before S1)'!G308</f>
        <v/>
      </c>
      <c r="N291" s="222"/>
      <c r="O291" s="159"/>
      <c r="P291" s="223"/>
      <c r="Q291" s="38"/>
      <c r="R291" s="79"/>
      <c r="S291" s="69"/>
    </row>
    <row r="292">
      <c r="A292" s="79" t="str">
        <f>'If Eligible (Before S1)'!A309</f>
        <v/>
      </c>
      <c r="B292" s="205" t="str">
        <f t="array" ref="B292">'If Eligible (Before S1)'!B309</f>
        <v/>
      </c>
      <c r="C292" s="206"/>
      <c r="D292" s="184"/>
      <c r="E292" s="33"/>
      <c r="F292" s="215"/>
      <c r="G292" s="216"/>
      <c r="H292" s="38"/>
      <c r="I292" s="159"/>
      <c r="J292" s="203"/>
      <c r="K292" s="217" t="s">
        <v>442</v>
      </c>
      <c r="L292" s="159" t="str">
        <f t="shared" si="1"/>
        <v>random-408</v>
      </c>
      <c r="M292" s="218" t="str">
        <f>'If Eligible (Before S1)'!G309</f>
        <v/>
      </c>
      <c r="N292" s="222"/>
      <c r="O292" s="159"/>
      <c r="P292" s="223"/>
      <c r="Q292" s="38"/>
      <c r="R292" s="79"/>
      <c r="S292" s="69"/>
    </row>
    <row r="293">
      <c r="A293" s="79" t="str">
        <f>'If Eligible (Before S1)'!A310</f>
        <v/>
      </c>
      <c r="B293" s="205" t="str">
        <f t="array" ref="B293">'If Eligible (Before S1)'!B310</f>
        <v/>
      </c>
      <c r="C293" s="206"/>
      <c r="D293" s="184"/>
      <c r="E293" s="33"/>
      <c r="F293" s="215"/>
      <c r="G293" s="216"/>
      <c r="H293" s="38"/>
      <c r="I293" s="159"/>
      <c r="J293" s="203"/>
      <c r="K293" s="217" t="s">
        <v>443</v>
      </c>
      <c r="L293" s="159" t="str">
        <f t="shared" si="1"/>
        <v>random-350</v>
      </c>
      <c r="M293" s="218" t="str">
        <f>'If Eligible (Before S1)'!G310</f>
        <v/>
      </c>
      <c r="N293" s="222"/>
      <c r="O293" s="159"/>
      <c r="P293" s="223"/>
      <c r="Q293" s="38"/>
      <c r="R293" s="79"/>
      <c r="S293" s="69"/>
    </row>
    <row r="294">
      <c r="A294" s="79" t="str">
        <f>'If Eligible (Before S1)'!A311</f>
        <v/>
      </c>
      <c r="B294" s="205" t="str">
        <f t="array" ref="B294">'If Eligible (Before S1)'!B311</f>
        <v/>
      </c>
      <c r="C294" s="206"/>
      <c r="D294" s="184"/>
      <c r="E294" s="33"/>
      <c r="F294" s="215"/>
      <c r="G294" s="216"/>
      <c r="H294" s="38"/>
      <c r="I294" s="159"/>
      <c r="J294" s="203"/>
      <c r="K294" s="217" t="s">
        <v>444</v>
      </c>
      <c r="L294" s="159" t="str">
        <f t="shared" si="1"/>
        <v>random-318</v>
      </c>
      <c r="M294" s="218" t="str">
        <f>'If Eligible (Before S1)'!G311</f>
        <v/>
      </c>
      <c r="N294" s="222"/>
      <c r="O294" s="159"/>
      <c r="P294" s="223"/>
      <c r="Q294" s="38"/>
      <c r="R294" s="79"/>
      <c r="S294" s="69"/>
    </row>
    <row r="295">
      <c r="A295" s="79" t="str">
        <f>'If Eligible (Before S1)'!A312</f>
        <v/>
      </c>
      <c r="B295" s="205" t="str">
        <f t="array" ref="B295">'If Eligible (Before S1)'!B312</f>
        <v/>
      </c>
      <c r="C295" s="206"/>
      <c r="D295" s="184"/>
      <c r="E295" s="33"/>
      <c r="F295" s="215"/>
      <c r="G295" s="216"/>
      <c r="H295" s="38"/>
      <c r="I295" s="159"/>
      <c r="J295" s="203"/>
      <c r="K295" s="217" t="s">
        <v>445</v>
      </c>
      <c r="L295" s="159" t="str">
        <f t="shared" si="1"/>
        <v>random-323</v>
      </c>
      <c r="M295" s="218" t="str">
        <f>'If Eligible (Before S1)'!G312</f>
        <v/>
      </c>
      <c r="N295" s="222"/>
      <c r="O295" s="159"/>
      <c r="P295" s="223"/>
      <c r="Q295" s="38"/>
      <c r="R295" s="79"/>
      <c r="S295" s="69"/>
    </row>
    <row r="296">
      <c r="A296" s="79" t="str">
        <f>'If Eligible (Before S1)'!A313</f>
        <v/>
      </c>
      <c r="B296" s="205" t="str">
        <f t="array" ref="B296">'If Eligible (Before S1)'!B313</f>
        <v/>
      </c>
      <c r="C296" s="206"/>
      <c r="D296" s="184"/>
      <c r="E296" s="33"/>
      <c r="F296" s="215"/>
      <c r="G296" s="216"/>
      <c r="H296" s="38"/>
      <c r="I296" s="159"/>
      <c r="J296" s="203"/>
      <c r="K296" s="217" t="s">
        <v>446</v>
      </c>
      <c r="L296" s="159" t="str">
        <f t="shared" si="1"/>
        <v>random-370</v>
      </c>
      <c r="M296" s="218" t="str">
        <f>'If Eligible (Before S1)'!G313</f>
        <v/>
      </c>
      <c r="N296" s="222"/>
      <c r="O296" s="159"/>
      <c r="P296" s="223"/>
      <c r="Q296" s="38"/>
      <c r="R296" s="79"/>
      <c r="S296" s="69"/>
    </row>
    <row r="297">
      <c r="A297" s="79" t="str">
        <f>'If Eligible (Before S1)'!A314</f>
        <v/>
      </c>
      <c r="B297" s="205" t="str">
        <f t="array" ref="B297">'If Eligible (Before S1)'!B314</f>
        <v/>
      </c>
      <c r="C297" s="206"/>
      <c r="D297" s="184"/>
      <c r="E297" s="33"/>
      <c r="F297" s="215"/>
      <c r="G297" s="216"/>
      <c r="H297" s="38"/>
      <c r="I297" s="159"/>
      <c r="J297" s="203"/>
      <c r="K297" s="217" t="s">
        <v>447</v>
      </c>
      <c r="L297" s="159" t="str">
        <f t="shared" si="1"/>
        <v>random-305</v>
      </c>
      <c r="M297" s="218" t="str">
        <f>'If Eligible (Before S1)'!G314</f>
        <v/>
      </c>
      <c r="N297" s="222"/>
      <c r="O297" s="159"/>
      <c r="P297" s="223"/>
      <c r="Q297" s="38"/>
      <c r="R297" s="79"/>
      <c r="S297" s="69"/>
    </row>
    <row r="298">
      <c r="A298" s="79" t="str">
        <f>'If Eligible (Before S1)'!A315</f>
        <v/>
      </c>
      <c r="B298" s="205" t="str">
        <f t="array" ref="B298">'If Eligible (Before S1)'!B315</f>
        <v/>
      </c>
      <c r="C298" s="206"/>
      <c r="D298" s="184"/>
      <c r="E298" s="33"/>
      <c r="F298" s="215"/>
      <c r="G298" s="216"/>
      <c r="H298" s="38"/>
      <c r="I298" s="159"/>
      <c r="J298" s="203"/>
      <c r="K298" s="217" t="s">
        <v>448</v>
      </c>
      <c r="L298" s="159" t="str">
        <f t="shared" si="1"/>
        <v>random-295</v>
      </c>
      <c r="M298" s="218" t="str">
        <f>'If Eligible (Before S1)'!G315</f>
        <v/>
      </c>
      <c r="N298" s="222"/>
      <c r="O298" s="159"/>
      <c r="P298" s="223"/>
      <c r="Q298" s="38"/>
      <c r="R298" s="79"/>
      <c r="S298" s="69"/>
    </row>
    <row r="299">
      <c r="A299" s="79" t="str">
        <f>'If Eligible (Before S1)'!A316</f>
        <v/>
      </c>
      <c r="B299" s="205" t="str">
        <f t="array" ref="B299">'If Eligible (Before S1)'!B316</f>
        <v/>
      </c>
      <c r="C299" s="206"/>
      <c r="D299" s="184"/>
      <c r="E299" s="33"/>
      <c r="F299" s="215"/>
      <c r="G299" s="216"/>
      <c r="H299" s="38"/>
      <c r="I299" s="159"/>
      <c r="J299" s="203"/>
      <c r="K299" s="217" t="s">
        <v>449</v>
      </c>
      <c r="L299" s="159" t="str">
        <f t="shared" si="1"/>
        <v>random-236</v>
      </c>
      <c r="M299" s="218" t="str">
        <f>'If Eligible (Before S1)'!G316</f>
        <v/>
      </c>
      <c r="N299" s="222"/>
      <c r="O299" s="159"/>
      <c r="P299" s="223"/>
      <c r="Q299" s="38"/>
      <c r="R299" s="79"/>
      <c r="S299" s="69"/>
    </row>
    <row r="300">
      <c r="A300" s="79" t="str">
        <f>'If Eligible (Before S1)'!A317</f>
        <v/>
      </c>
      <c r="B300" s="205" t="str">
        <f t="array" ref="B300">'If Eligible (Before S1)'!B317</f>
        <v/>
      </c>
      <c r="C300" s="206"/>
      <c r="D300" s="184"/>
      <c r="E300" s="33"/>
      <c r="F300" s="215"/>
      <c r="G300" s="216"/>
      <c r="H300" s="38"/>
      <c r="I300" s="159"/>
      <c r="J300" s="203"/>
      <c r="K300" s="217" t="s">
        <v>450</v>
      </c>
      <c r="L300" s="159" t="str">
        <f t="shared" si="1"/>
        <v>random-478</v>
      </c>
      <c r="M300" s="218" t="str">
        <f>'If Eligible (Before S1)'!G317</f>
        <v/>
      </c>
      <c r="N300" s="222"/>
      <c r="O300" s="159"/>
      <c r="P300" s="223"/>
      <c r="Q300" s="38"/>
      <c r="R300" s="79"/>
      <c r="S300" s="69"/>
    </row>
    <row r="301">
      <c r="A301" s="79" t="str">
        <f>'If Eligible (Before S1)'!A318</f>
        <v/>
      </c>
      <c r="B301" s="205" t="str">
        <f t="array" ref="B301">'If Eligible (Before S1)'!B318</f>
        <v/>
      </c>
      <c r="C301" s="206"/>
      <c r="D301" s="184"/>
      <c r="E301" s="33"/>
      <c r="F301" s="215"/>
      <c r="G301" s="216"/>
      <c r="H301" s="38"/>
      <c r="I301" s="159"/>
      <c r="J301" s="203"/>
      <c r="K301" s="217" t="s">
        <v>451</v>
      </c>
      <c r="L301" s="159" t="str">
        <f t="shared" si="1"/>
        <v>random-369</v>
      </c>
      <c r="M301" s="218" t="str">
        <f>'If Eligible (Before S1)'!G318</f>
        <v/>
      </c>
      <c r="N301" s="222"/>
      <c r="O301" s="159"/>
      <c r="P301" s="223"/>
      <c r="Q301" s="38"/>
      <c r="R301" s="79"/>
      <c r="S301" s="69"/>
    </row>
    <row r="302">
      <c r="A302" s="79" t="str">
        <f>'If Eligible (Before S1)'!A319</f>
        <v/>
      </c>
      <c r="B302" s="205" t="str">
        <f t="array" ref="B302">'If Eligible (Before S1)'!B319</f>
        <v/>
      </c>
      <c r="C302" s="206"/>
      <c r="D302" s="184"/>
      <c r="E302" s="33"/>
      <c r="F302" s="215"/>
      <c r="G302" s="216"/>
      <c r="H302" s="38"/>
      <c r="I302" s="159"/>
      <c r="J302" s="203"/>
      <c r="K302" s="217" t="s">
        <v>452</v>
      </c>
      <c r="L302" s="159" t="str">
        <f t="shared" si="1"/>
        <v>random-297</v>
      </c>
      <c r="M302" s="218" t="str">
        <f>'If Eligible (Before S1)'!G319</f>
        <v/>
      </c>
      <c r="N302" s="222"/>
      <c r="O302" s="159"/>
      <c r="P302" s="223"/>
      <c r="Q302" s="38"/>
      <c r="R302" s="79"/>
      <c r="S302" s="69"/>
    </row>
    <row r="303">
      <c r="A303" s="79" t="str">
        <f>'If Eligible (Before S1)'!A320</f>
        <v/>
      </c>
      <c r="B303" s="205" t="str">
        <f t="array" ref="B303">'If Eligible (Before S1)'!B320</f>
        <v/>
      </c>
      <c r="C303" s="206"/>
      <c r="D303" s="184"/>
      <c r="E303" s="33"/>
      <c r="F303" s="215"/>
      <c r="G303" s="216"/>
      <c r="H303" s="38"/>
      <c r="I303" s="159"/>
      <c r="J303" s="203"/>
      <c r="K303" s="217" t="s">
        <v>453</v>
      </c>
      <c r="L303" s="159" t="str">
        <f t="shared" si="1"/>
        <v>random-420</v>
      </c>
      <c r="M303" s="218" t="str">
        <f>'If Eligible (Before S1)'!G320</f>
        <v/>
      </c>
      <c r="N303" s="222"/>
      <c r="O303" s="159"/>
      <c r="P303" s="223"/>
      <c r="Q303" s="38"/>
      <c r="R303" s="79"/>
      <c r="S303" s="69"/>
    </row>
    <row r="304">
      <c r="A304" s="79" t="str">
        <f>'If Eligible (Before S1)'!A321</f>
        <v/>
      </c>
      <c r="B304" s="205" t="str">
        <f t="array" ref="B304">'If Eligible (Before S1)'!B321</f>
        <v/>
      </c>
      <c r="C304" s="206"/>
      <c r="D304" s="184"/>
      <c r="E304" s="33"/>
      <c r="F304" s="215"/>
      <c r="G304" s="216"/>
      <c r="H304" s="38"/>
      <c r="I304" s="159"/>
      <c r="J304" s="203"/>
      <c r="K304" s="217" t="s">
        <v>454</v>
      </c>
      <c r="L304" s="159" t="str">
        <f t="shared" si="1"/>
        <v>random-163</v>
      </c>
      <c r="M304" s="218" t="str">
        <f>'If Eligible (Before S1)'!G321</f>
        <v/>
      </c>
      <c r="N304" s="222"/>
      <c r="O304" s="159"/>
      <c r="P304" s="223"/>
      <c r="Q304" s="38"/>
      <c r="R304" s="79"/>
      <c r="S304" s="69"/>
    </row>
    <row r="305">
      <c r="A305" s="79" t="str">
        <f>'If Eligible (Before S1)'!A322</f>
        <v/>
      </c>
      <c r="B305" s="205" t="str">
        <f t="array" ref="B305">'If Eligible (Before S1)'!B322</f>
        <v/>
      </c>
      <c r="C305" s="206"/>
      <c r="D305" s="184"/>
      <c r="E305" s="33"/>
      <c r="F305" s="215"/>
      <c r="G305" s="216"/>
      <c r="H305" s="38"/>
      <c r="I305" s="159"/>
      <c r="J305" s="203"/>
      <c r="K305" s="217" t="s">
        <v>455</v>
      </c>
      <c r="L305" s="159" t="str">
        <f t="shared" si="1"/>
        <v>random-335</v>
      </c>
      <c r="M305" s="218" t="str">
        <f>'If Eligible (Before S1)'!G322</f>
        <v/>
      </c>
      <c r="N305" s="222"/>
      <c r="O305" s="159"/>
      <c r="P305" s="223"/>
      <c r="Q305" s="38"/>
      <c r="R305" s="79"/>
      <c r="S305" s="69"/>
    </row>
    <row r="306">
      <c r="A306" s="79" t="str">
        <f>'If Eligible (Before S1)'!A323</f>
        <v/>
      </c>
      <c r="B306" s="205" t="str">
        <f t="array" ref="B306">'If Eligible (Before S1)'!B323</f>
        <v/>
      </c>
      <c r="C306" s="206"/>
      <c r="D306" s="184"/>
      <c r="E306" s="33"/>
      <c r="F306" s="215"/>
      <c r="G306" s="216"/>
      <c r="H306" s="38"/>
      <c r="I306" s="159"/>
      <c r="J306" s="203"/>
      <c r="K306" s="217" t="s">
        <v>456</v>
      </c>
      <c r="L306" s="159" t="str">
        <f t="shared" si="1"/>
        <v>random-352</v>
      </c>
      <c r="M306" s="218" t="str">
        <f>'If Eligible (Before S1)'!G323</f>
        <v/>
      </c>
      <c r="N306" s="222"/>
      <c r="O306" s="159"/>
      <c r="P306" s="223"/>
      <c r="Q306" s="38"/>
      <c r="R306" s="79"/>
      <c r="S306" s="69"/>
    </row>
    <row r="307">
      <c r="A307" s="79" t="str">
        <f>'If Eligible (Before S1)'!A324</f>
        <v/>
      </c>
      <c r="B307" s="205" t="str">
        <f t="array" ref="B307">'If Eligible (Before S1)'!B324</f>
        <v/>
      </c>
      <c r="C307" s="206"/>
      <c r="D307" s="184"/>
      <c r="E307" s="33"/>
      <c r="F307" s="215"/>
      <c r="G307" s="216"/>
      <c r="H307" s="38"/>
      <c r="I307" s="159"/>
      <c r="J307" s="203"/>
      <c r="K307" s="217" t="s">
        <v>457</v>
      </c>
      <c r="L307" s="159" t="str">
        <f t="shared" si="1"/>
        <v>random-187</v>
      </c>
      <c r="M307" s="218" t="str">
        <f>'If Eligible (Before S1)'!G324</f>
        <v/>
      </c>
      <c r="N307" s="222"/>
      <c r="O307" s="159"/>
      <c r="P307" s="223"/>
      <c r="Q307" s="38"/>
      <c r="R307" s="79"/>
      <c r="S307" s="69"/>
    </row>
    <row r="308">
      <c r="A308" s="79" t="str">
        <f>'If Eligible (Before S1)'!A325</f>
        <v/>
      </c>
      <c r="B308" s="205" t="str">
        <f t="array" ref="B308">'If Eligible (Before S1)'!B325</f>
        <v/>
      </c>
      <c r="C308" s="206"/>
      <c r="D308" s="184"/>
      <c r="E308" s="33"/>
      <c r="F308" s="215"/>
      <c r="G308" s="216"/>
      <c r="H308" s="38"/>
      <c r="I308" s="159"/>
      <c r="J308" s="203"/>
      <c r="K308" s="217" t="s">
        <v>458</v>
      </c>
      <c r="L308" s="159" t="str">
        <f t="shared" si="1"/>
        <v>random-357</v>
      </c>
      <c r="M308" s="218" t="str">
        <f>'If Eligible (Before S1)'!G325</f>
        <v/>
      </c>
      <c r="N308" s="222"/>
      <c r="O308" s="159"/>
      <c r="P308" s="223"/>
      <c r="Q308" s="38"/>
      <c r="R308" s="79"/>
      <c r="S308" s="69"/>
    </row>
    <row r="309">
      <c r="A309" s="79" t="str">
        <f>'If Eligible (Before S1)'!A326</f>
        <v/>
      </c>
      <c r="B309" s="205" t="str">
        <f t="array" ref="B309">'If Eligible (Before S1)'!B326</f>
        <v/>
      </c>
      <c r="C309" s="206"/>
      <c r="D309" s="184"/>
      <c r="E309" s="33"/>
      <c r="F309" s="215"/>
      <c r="G309" s="216"/>
      <c r="H309" s="38"/>
      <c r="I309" s="159"/>
      <c r="J309" s="203"/>
      <c r="K309" s="217" t="s">
        <v>459</v>
      </c>
      <c r="L309" s="159" t="str">
        <f t="shared" si="1"/>
        <v>random-362</v>
      </c>
      <c r="M309" s="218" t="str">
        <f>'If Eligible (Before S1)'!G326</f>
        <v/>
      </c>
      <c r="N309" s="222"/>
      <c r="O309" s="159"/>
      <c r="P309" s="223"/>
      <c r="Q309" s="38"/>
      <c r="R309" s="79"/>
      <c r="S309" s="69"/>
    </row>
    <row r="310">
      <c r="A310" s="79" t="str">
        <f>'If Eligible (Before S1)'!A327</f>
        <v/>
      </c>
      <c r="B310" s="205" t="str">
        <f t="array" ref="B310">'If Eligible (Before S1)'!B327</f>
        <v/>
      </c>
      <c r="C310" s="206"/>
      <c r="D310" s="184"/>
      <c r="E310" s="33"/>
      <c r="F310" s="215"/>
      <c r="G310" s="216"/>
      <c r="H310" s="38"/>
      <c r="I310" s="159"/>
      <c r="J310" s="203"/>
      <c r="K310" s="217" t="s">
        <v>460</v>
      </c>
      <c r="L310" s="159" t="str">
        <f t="shared" si="1"/>
        <v>random-289</v>
      </c>
      <c r="M310" s="218" t="str">
        <f>'If Eligible (Before S1)'!G327</f>
        <v/>
      </c>
      <c r="N310" s="222"/>
      <c r="O310" s="159"/>
      <c r="P310" s="223"/>
      <c r="Q310" s="38"/>
      <c r="R310" s="79"/>
      <c r="S310" s="69"/>
    </row>
    <row r="311">
      <c r="A311" s="79" t="str">
        <f>'If Eligible (Before S1)'!A328</f>
        <v/>
      </c>
      <c r="B311" s="205" t="str">
        <f t="array" ref="B311">'If Eligible (Before S1)'!B328</f>
        <v/>
      </c>
      <c r="C311" s="206"/>
      <c r="D311" s="184"/>
      <c r="E311" s="33"/>
      <c r="F311" s="215"/>
      <c r="G311" s="216"/>
      <c r="H311" s="38"/>
      <c r="I311" s="159"/>
      <c r="J311" s="203"/>
      <c r="K311" s="217" t="s">
        <v>461</v>
      </c>
      <c r="L311" s="159" t="str">
        <f t="shared" si="1"/>
        <v>random-300</v>
      </c>
      <c r="M311" s="218" t="str">
        <f>'If Eligible (Before S1)'!G328</f>
        <v/>
      </c>
      <c r="N311" s="222"/>
      <c r="O311" s="159"/>
      <c r="P311" s="223"/>
      <c r="Q311" s="38"/>
      <c r="R311" s="79"/>
      <c r="S311" s="69"/>
    </row>
    <row r="312">
      <c r="A312" s="79" t="str">
        <f>'If Eligible (Before S1)'!A329</f>
        <v/>
      </c>
      <c r="B312" s="205" t="str">
        <f t="array" ref="B312">'If Eligible (Before S1)'!B329</f>
        <v/>
      </c>
      <c r="C312" s="206"/>
      <c r="D312" s="184"/>
      <c r="E312" s="33"/>
      <c r="F312" s="215"/>
      <c r="G312" s="216"/>
      <c r="H312" s="38"/>
      <c r="I312" s="159"/>
      <c r="J312" s="203"/>
      <c r="K312" s="217" t="s">
        <v>462</v>
      </c>
      <c r="L312" s="159" t="str">
        <f t="shared" si="1"/>
        <v>random-376</v>
      </c>
      <c r="M312" s="218" t="str">
        <f>'If Eligible (Before S1)'!G329</f>
        <v/>
      </c>
      <c r="N312" s="222"/>
      <c r="O312" s="159"/>
      <c r="P312" s="223"/>
      <c r="Q312" s="38"/>
      <c r="R312" s="79"/>
      <c r="S312" s="69"/>
    </row>
    <row r="313">
      <c r="A313" s="79" t="str">
        <f>'If Eligible (Before S1)'!A330</f>
        <v/>
      </c>
      <c r="B313" s="205" t="str">
        <f t="array" ref="B313">'If Eligible (Before S1)'!B330</f>
        <v/>
      </c>
      <c r="C313" s="206"/>
      <c r="D313" s="184"/>
      <c r="E313" s="33"/>
      <c r="F313" s="215"/>
      <c r="G313" s="216"/>
      <c r="H313" s="38"/>
      <c r="I313" s="159"/>
      <c r="J313" s="203"/>
      <c r="K313" s="217" t="s">
        <v>463</v>
      </c>
      <c r="L313" s="159" t="str">
        <f t="shared" si="1"/>
        <v>random-411</v>
      </c>
      <c r="M313" s="218" t="str">
        <f>'If Eligible (Before S1)'!G330</f>
        <v/>
      </c>
      <c r="N313" s="222"/>
      <c r="O313" s="159"/>
      <c r="P313" s="223"/>
      <c r="Q313" s="38"/>
      <c r="R313" s="79"/>
      <c r="S313" s="69"/>
    </row>
    <row r="314">
      <c r="A314" s="79" t="str">
        <f>'If Eligible (Before S1)'!A331</f>
        <v/>
      </c>
      <c r="B314" s="205" t="str">
        <f t="array" ref="B314">'If Eligible (Before S1)'!B331</f>
        <v/>
      </c>
      <c r="C314" s="206"/>
      <c r="D314" s="184"/>
      <c r="E314" s="33"/>
      <c r="F314" s="215"/>
      <c r="G314" s="216"/>
      <c r="H314" s="38"/>
      <c r="I314" s="159"/>
      <c r="J314" s="203"/>
      <c r="K314" s="217" t="s">
        <v>464</v>
      </c>
      <c r="L314" s="159" t="str">
        <f t="shared" si="1"/>
        <v>random-440</v>
      </c>
      <c r="M314" s="218" t="str">
        <f>'If Eligible (Before S1)'!G331</f>
        <v/>
      </c>
      <c r="N314" s="222"/>
      <c r="O314" s="159"/>
      <c r="P314" s="223"/>
      <c r="Q314" s="38"/>
      <c r="R314" s="79"/>
      <c r="S314" s="69"/>
    </row>
    <row r="315">
      <c r="A315" s="79" t="str">
        <f>'If Eligible (Before S1)'!A332</f>
        <v/>
      </c>
      <c r="B315" s="205" t="str">
        <f t="array" ref="B315">'If Eligible (Before S1)'!B332</f>
        <v/>
      </c>
      <c r="C315" s="206"/>
      <c r="D315" s="184"/>
      <c r="E315" s="33"/>
      <c r="F315" s="215"/>
      <c r="G315" s="216"/>
      <c r="H315" s="38"/>
      <c r="I315" s="159"/>
      <c r="J315" s="203"/>
      <c r="K315" s="217" t="s">
        <v>465</v>
      </c>
      <c r="L315" s="159" t="str">
        <f t="shared" si="1"/>
        <v>random-207</v>
      </c>
      <c r="M315" s="218" t="str">
        <f>'If Eligible (Before S1)'!G332</f>
        <v/>
      </c>
      <c r="N315" s="222"/>
      <c r="O315" s="159"/>
      <c r="P315" s="223"/>
      <c r="Q315" s="38"/>
      <c r="R315" s="79"/>
      <c r="S315" s="69"/>
    </row>
    <row r="316">
      <c r="A316" s="79" t="str">
        <f>'If Eligible (Before S1)'!A333</f>
        <v/>
      </c>
      <c r="B316" s="205" t="str">
        <f t="array" ref="B316">'If Eligible (Before S1)'!B333</f>
        <v/>
      </c>
      <c r="C316" s="206"/>
      <c r="D316" s="184"/>
      <c r="E316" s="33"/>
      <c r="F316" s="215"/>
      <c r="G316" s="216"/>
      <c r="H316" s="38"/>
      <c r="I316" s="159"/>
      <c r="J316" s="203"/>
      <c r="K316" s="217" t="s">
        <v>466</v>
      </c>
      <c r="L316" s="159" t="str">
        <f t="shared" si="1"/>
        <v>random-219</v>
      </c>
      <c r="M316" s="218" t="str">
        <f>'If Eligible (Before S1)'!G333</f>
        <v/>
      </c>
      <c r="N316" s="222"/>
      <c r="O316" s="159"/>
      <c r="P316" s="223"/>
      <c r="Q316" s="38"/>
      <c r="R316" s="79"/>
      <c r="S316" s="69"/>
    </row>
    <row r="317">
      <c r="A317" s="79" t="str">
        <f>'If Eligible (Before S1)'!A334</f>
        <v/>
      </c>
      <c r="B317" s="205" t="str">
        <f t="array" ref="B317">'If Eligible (Before S1)'!B334</f>
        <v/>
      </c>
      <c r="C317" s="206"/>
      <c r="D317" s="184"/>
      <c r="E317" s="33"/>
      <c r="F317" s="215"/>
      <c r="G317" s="216"/>
      <c r="H317" s="38"/>
      <c r="I317" s="159"/>
      <c r="J317" s="203"/>
      <c r="K317" s="217" t="s">
        <v>467</v>
      </c>
      <c r="L317" s="159" t="str">
        <f t="shared" si="1"/>
        <v>random-368</v>
      </c>
      <c r="M317" s="218" t="str">
        <f>'If Eligible (Before S1)'!G334</f>
        <v/>
      </c>
      <c r="N317" s="222"/>
      <c r="O317" s="159"/>
      <c r="P317" s="223"/>
      <c r="Q317" s="38"/>
      <c r="R317" s="79"/>
      <c r="S317" s="69"/>
    </row>
    <row r="318">
      <c r="A318" s="79" t="str">
        <f>'If Eligible (Before S1)'!A335</f>
        <v/>
      </c>
      <c r="B318" s="205" t="str">
        <f t="array" ref="B318">'If Eligible (Before S1)'!B335</f>
        <v/>
      </c>
      <c r="C318" s="206"/>
      <c r="D318" s="184"/>
      <c r="E318" s="33"/>
      <c r="F318" s="215"/>
      <c r="G318" s="216"/>
      <c r="H318" s="38"/>
      <c r="I318" s="159"/>
      <c r="J318" s="203"/>
      <c r="K318" s="217" t="s">
        <v>468</v>
      </c>
      <c r="L318" s="159" t="str">
        <f t="shared" si="1"/>
        <v>random-214</v>
      </c>
      <c r="M318" s="218" t="str">
        <f>'If Eligible (Before S1)'!G335</f>
        <v/>
      </c>
      <c r="N318" s="222"/>
      <c r="O318" s="159"/>
      <c r="P318" s="223"/>
      <c r="Q318" s="38"/>
      <c r="R318" s="79"/>
      <c r="S318" s="69"/>
    </row>
    <row r="319">
      <c r="A319" s="79" t="str">
        <f>'If Eligible (Before S1)'!A336</f>
        <v/>
      </c>
      <c r="B319" s="205" t="str">
        <f t="array" ref="B319">'If Eligible (Before S1)'!B336</f>
        <v/>
      </c>
      <c r="C319" s="206"/>
      <c r="D319" s="184"/>
      <c r="E319" s="33"/>
      <c r="F319" s="215"/>
      <c r="G319" s="216"/>
      <c r="H319" s="38"/>
      <c r="I319" s="159"/>
      <c r="J319" s="203"/>
      <c r="K319" s="217" t="s">
        <v>469</v>
      </c>
      <c r="L319" s="159" t="str">
        <f t="shared" si="1"/>
        <v>random-371</v>
      </c>
      <c r="M319" s="218" t="str">
        <f>'If Eligible (Before S1)'!G336</f>
        <v/>
      </c>
      <c r="N319" s="222"/>
      <c r="O319" s="159"/>
      <c r="P319" s="223"/>
      <c r="Q319" s="38"/>
      <c r="R319" s="79"/>
      <c r="S319" s="69"/>
    </row>
    <row r="320">
      <c r="A320" s="79" t="str">
        <f>'If Eligible (Before S1)'!A337</f>
        <v/>
      </c>
      <c r="B320" s="205" t="str">
        <f t="array" ref="B320">'If Eligible (Before S1)'!B337</f>
        <v/>
      </c>
      <c r="C320" s="206"/>
      <c r="D320" s="184"/>
      <c r="E320" s="33"/>
      <c r="F320" s="215"/>
      <c r="G320" s="216"/>
      <c r="H320" s="38"/>
      <c r="I320" s="159"/>
      <c r="J320" s="203"/>
      <c r="K320" s="217" t="s">
        <v>470</v>
      </c>
      <c r="L320" s="159" t="str">
        <f t="shared" si="1"/>
        <v>random-237</v>
      </c>
      <c r="M320" s="218" t="str">
        <f>'If Eligible (Before S1)'!G337</f>
        <v/>
      </c>
      <c r="N320" s="222"/>
      <c r="O320" s="159"/>
      <c r="P320" s="223"/>
      <c r="Q320" s="38"/>
      <c r="R320" s="79"/>
      <c r="S320" s="69"/>
    </row>
    <row r="321">
      <c r="A321" s="79" t="str">
        <f>'If Eligible (Before S1)'!A338</f>
        <v/>
      </c>
      <c r="B321" s="205" t="str">
        <f t="array" ref="B321">'If Eligible (Before S1)'!B338</f>
        <v/>
      </c>
      <c r="C321" s="206"/>
      <c r="D321" s="184"/>
      <c r="E321" s="33"/>
      <c r="F321" s="215"/>
      <c r="G321" s="216"/>
      <c r="H321" s="38"/>
      <c r="I321" s="159"/>
      <c r="J321" s="203"/>
      <c r="K321" s="217" t="s">
        <v>471</v>
      </c>
      <c r="L321" s="159" t="str">
        <f t="shared" si="1"/>
        <v>random-389</v>
      </c>
      <c r="M321" s="218" t="str">
        <f>'If Eligible (Before S1)'!G338</f>
        <v/>
      </c>
      <c r="N321" s="222"/>
      <c r="O321" s="159"/>
      <c r="P321" s="223"/>
      <c r="Q321" s="38"/>
      <c r="R321" s="79"/>
      <c r="S321" s="69"/>
    </row>
    <row r="322">
      <c r="A322" s="79" t="str">
        <f>'If Eligible (Before S1)'!A339</f>
        <v/>
      </c>
      <c r="B322" s="205" t="str">
        <f t="array" ref="B322">'If Eligible (Before S1)'!B339</f>
        <v/>
      </c>
      <c r="C322" s="206"/>
      <c r="D322" s="184"/>
      <c r="E322" s="33"/>
      <c r="F322" s="215"/>
      <c r="G322" s="216"/>
      <c r="H322" s="38"/>
      <c r="I322" s="159"/>
      <c r="J322" s="203"/>
      <c r="K322" s="217" t="s">
        <v>472</v>
      </c>
      <c r="L322" s="159" t="str">
        <f t="shared" si="1"/>
        <v>random-224</v>
      </c>
      <c r="M322" s="218" t="str">
        <f>'If Eligible (Before S1)'!G339</f>
        <v/>
      </c>
      <c r="N322" s="222"/>
      <c r="O322" s="159"/>
      <c r="P322" s="223"/>
      <c r="Q322" s="38"/>
      <c r="R322" s="79"/>
      <c r="S322" s="69"/>
    </row>
    <row r="323">
      <c r="A323" s="79" t="str">
        <f>'If Eligible (Before S1)'!A340</f>
        <v/>
      </c>
      <c r="B323" s="205" t="str">
        <f t="array" ref="B323">'If Eligible (Before S1)'!B340</f>
        <v/>
      </c>
      <c r="C323" s="206"/>
      <c r="D323" s="184"/>
      <c r="E323" s="33"/>
      <c r="F323" s="215"/>
      <c r="G323" s="216"/>
      <c r="H323" s="38"/>
      <c r="I323" s="159"/>
      <c r="J323" s="203"/>
      <c r="K323" s="217" t="s">
        <v>473</v>
      </c>
      <c r="L323" s="159" t="str">
        <f t="shared" si="1"/>
        <v>random-452</v>
      </c>
      <c r="M323" s="218" t="str">
        <f>'If Eligible (Before S1)'!G340</f>
        <v/>
      </c>
      <c r="N323" s="222"/>
      <c r="O323" s="159"/>
      <c r="P323" s="223"/>
      <c r="Q323" s="38"/>
      <c r="R323" s="79"/>
      <c r="S323" s="69"/>
    </row>
    <row r="324">
      <c r="A324" s="79" t="str">
        <f>'If Eligible (Before S1)'!A341</f>
        <v/>
      </c>
      <c r="B324" s="205" t="str">
        <f t="array" ref="B324">'If Eligible (Before S1)'!B341</f>
        <v/>
      </c>
      <c r="C324" s="206"/>
      <c r="D324" s="184"/>
      <c r="E324" s="33"/>
      <c r="F324" s="215"/>
      <c r="G324" s="216"/>
      <c r="H324" s="38"/>
      <c r="I324" s="159"/>
      <c r="J324" s="203"/>
      <c r="K324" s="217" t="s">
        <v>474</v>
      </c>
      <c r="L324" s="159" t="str">
        <f t="shared" si="1"/>
        <v>random-155</v>
      </c>
      <c r="M324" s="218" t="str">
        <f>'If Eligible (Before S1)'!G341</f>
        <v/>
      </c>
      <c r="N324" s="222"/>
      <c r="O324" s="159"/>
      <c r="P324" s="223"/>
      <c r="Q324" s="38"/>
      <c r="R324" s="79"/>
      <c r="S324" s="69"/>
    </row>
    <row r="325">
      <c r="A325" s="79" t="str">
        <f>'If Eligible (Before S1)'!A342</f>
        <v/>
      </c>
      <c r="B325" s="205" t="str">
        <f t="array" ref="B325">'If Eligible (Before S1)'!B342</f>
        <v/>
      </c>
      <c r="C325" s="206"/>
      <c r="D325" s="184"/>
      <c r="E325" s="33"/>
      <c r="F325" s="215"/>
      <c r="G325" s="216"/>
      <c r="H325" s="38"/>
      <c r="I325" s="159"/>
      <c r="J325" s="203"/>
      <c r="K325" s="217" t="s">
        <v>475</v>
      </c>
      <c r="L325" s="159" t="str">
        <f t="shared" si="1"/>
        <v>random-242</v>
      </c>
      <c r="M325" s="218" t="str">
        <f>'If Eligible (Before S1)'!G342</f>
        <v/>
      </c>
      <c r="N325" s="222"/>
      <c r="O325" s="159"/>
      <c r="P325" s="223"/>
      <c r="Q325" s="38"/>
      <c r="R325" s="79"/>
      <c r="S325" s="69"/>
    </row>
    <row r="326">
      <c r="A326" s="79" t="str">
        <f>'If Eligible (Before S1)'!A343</f>
        <v/>
      </c>
      <c r="B326" s="205" t="str">
        <f t="array" ref="B326">'If Eligible (Before S1)'!B343</f>
        <v/>
      </c>
      <c r="C326" s="206"/>
      <c r="D326" s="184"/>
      <c r="E326" s="33"/>
      <c r="F326" s="215"/>
      <c r="G326" s="216"/>
      <c r="H326" s="38"/>
      <c r="I326" s="159"/>
      <c r="J326" s="203"/>
      <c r="K326" s="217" t="s">
        <v>476</v>
      </c>
      <c r="L326" s="159" t="str">
        <f t="shared" si="1"/>
        <v>random-139</v>
      </c>
      <c r="M326" s="218" t="str">
        <f>'If Eligible (Before S1)'!G343</f>
        <v/>
      </c>
      <c r="N326" s="222"/>
      <c r="O326" s="159"/>
      <c r="P326" s="223"/>
      <c r="Q326" s="38"/>
      <c r="R326" s="79"/>
      <c r="S326" s="69"/>
    </row>
    <row r="327">
      <c r="A327" s="79" t="str">
        <f>'If Eligible (Before S1)'!A344</f>
        <v/>
      </c>
      <c r="B327" s="205" t="str">
        <f t="array" ref="B327">'If Eligible (Before S1)'!B344</f>
        <v/>
      </c>
      <c r="C327" s="206"/>
      <c r="D327" s="184"/>
      <c r="E327" s="33"/>
      <c r="F327" s="215"/>
      <c r="G327" s="216"/>
      <c r="H327" s="38"/>
      <c r="I327" s="159"/>
      <c r="J327" s="203"/>
      <c r="K327" s="217" t="s">
        <v>477</v>
      </c>
      <c r="L327" s="159" t="str">
        <f t="shared" si="1"/>
        <v>random-231</v>
      </c>
      <c r="M327" s="218" t="str">
        <f>'If Eligible (Before S1)'!G344</f>
        <v/>
      </c>
      <c r="N327" s="222"/>
      <c r="O327" s="159"/>
      <c r="P327" s="223"/>
      <c r="Q327" s="38"/>
      <c r="R327" s="79"/>
      <c r="S327" s="69"/>
    </row>
    <row r="328">
      <c r="A328" s="79" t="str">
        <f>'If Eligible (Before S1)'!A345</f>
        <v/>
      </c>
      <c r="B328" s="205" t="str">
        <f t="array" ref="B328">'If Eligible (Before S1)'!B345</f>
        <v/>
      </c>
      <c r="C328" s="206"/>
      <c r="D328" s="184"/>
      <c r="E328" s="33"/>
      <c r="F328" s="215"/>
      <c r="G328" s="216"/>
      <c r="H328" s="38"/>
      <c r="I328" s="159"/>
      <c r="J328" s="203"/>
      <c r="K328" s="217" t="s">
        <v>478</v>
      </c>
      <c r="L328" s="159" t="str">
        <f t="shared" si="1"/>
        <v>random-220</v>
      </c>
      <c r="M328" s="218" t="str">
        <f>'If Eligible (Before S1)'!G345</f>
        <v/>
      </c>
      <c r="N328" s="222"/>
      <c r="O328" s="159"/>
      <c r="P328" s="223"/>
      <c r="Q328" s="38"/>
      <c r="R328" s="79"/>
      <c r="S328" s="69"/>
    </row>
    <row r="329">
      <c r="A329" s="79" t="str">
        <f>'If Eligible (Before S1)'!A346</f>
        <v/>
      </c>
      <c r="B329" s="205" t="str">
        <f t="array" ref="B329">'If Eligible (Before S1)'!B346</f>
        <v/>
      </c>
      <c r="C329" s="206"/>
      <c r="D329" s="184"/>
      <c r="E329" s="33"/>
      <c r="F329" s="215"/>
      <c r="G329" s="216"/>
      <c r="H329" s="38"/>
      <c r="I329" s="159"/>
      <c r="J329" s="203"/>
      <c r="K329" s="217" t="s">
        <v>479</v>
      </c>
      <c r="L329" s="159" t="str">
        <f t="shared" si="1"/>
        <v>random-419</v>
      </c>
      <c r="M329" s="218" t="str">
        <f>'If Eligible (Before S1)'!G346</f>
        <v/>
      </c>
      <c r="N329" s="222"/>
      <c r="O329" s="159"/>
      <c r="P329" s="223"/>
      <c r="Q329" s="38"/>
      <c r="R329" s="79"/>
      <c r="S329" s="69"/>
    </row>
    <row r="330">
      <c r="A330" s="79" t="str">
        <f>'If Eligible (Before S1)'!A347</f>
        <v/>
      </c>
      <c r="B330" s="205" t="str">
        <f t="array" ref="B330">'If Eligible (Before S1)'!B347</f>
        <v/>
      </c>
      <c r="C330" s="206"/>
      <c r="D330" s="184"/>
      <c r="E330" s="33"/>
      <c r="F330" s="215"/>
      <c r="G330" s="216"/>
      <c r="H330" s="38"/>
      <c r="I330" s="159"/>
      <c r="J330" s="203"/>
      <c r="K330" s="217" t="s">
        <v>480</v>
      </c>
      <c r="L330" s="159" t="str">
        <f t="shared" si="1"/>
        <v>random-118</v>
      </c>
      <c r="M330" s="218" t="str">
        <f>'If Eligible (Before S1)'!G347</f>
        <v/>
      </c>
      <c r="N330" s="222"/>
      <c r="O330" s="159"/>
      <c r="P330" s="223"/>
      <c r="Q330" s="38"/>
      <c r="R330" s="79"/>
      <c r="S330" s="69"/>
    </row>
    <row r="331">
      <c r="A331" s="79" t="str">
        <f>'If Eligible (Before S1)'!A348</f>
        <v/>
      </c>
      <c r="B331" s="205" t="str">
        <f t="array" ref="B331">'If Eligible (Before S1)'!B348</f>
        <v/>
      </c>
      <c r="C331" s="206"/>
      <c r="D331" s="184"/>
      <c r="E331" s="33"/>
      <c r="F331" s="215"/>
      <c r="G331" s="216"/>
      <c r="H331" s="38"/>
      <c r="I331" s="159"/>
      <c r="J331" s="203"/>
      <c r="K331" s="217" t="s">
        <v>481</v>
      </c>
      <c r="L331" s="159" t="str">
        <f t="shared" si="1"/>
        <v>random-448</v>
      </c>
      <c r="M331" s="218" t="str">
        <f>'If Eligible (Before S1)'!G348</f>
        <v/>
      </c>
      <c r="N331" s="222"/>
      <c r="O331" s="159"/>
      <c r="P331" s="223"/>
      <c r="Q331" s="38"/>
      <c r="R331" s="79"/>
      <c r="S331" s="69"/>
    </row>
    <row r="332">
      <c r="A332" s="79" t="str">
        <f>'If Eligible (Before S1)'!A349</f>
        <v/>
      </c>
      <c r="B332" s="205" t="str">
        <f t="array" ref="B332">'If Eligible (Before S1)'!B349</f>
        <v/>
      </c>
      <c r="C332" s="206"/>
      <c r="D332" s="184"/>
      <c r="E332" s="33"/>
      <c r="F332" s="215"/>
      <c r="G332" s="216"/>
      <c r="H332" s="38"/>
      <c r="I332" s="159"/>
      <c r="J332" s="203"/>
      <c r="K332" s="217" t="s">
        <v>482</v>
      </c>
      <c r="L332" s="159" t="str">
        <f t="shared" si="1"/>
        <v>random-243</v>
      </c>
      <c r="M332" s="218" t="str">
        <f>'If Eligible (Before S1)'!G349</f>
        <v/>
      </c>
      <c r="N332" s="222"/>
      <c r="O332" s="159"/>
      <c r="P332" s="223"/>
      <c r="Q332" s="38"/>
      <c r="R332" s="79"/>
      <c r="S332" s="69"/>
    </row>
    <row r="333">
      <c r="A333" s="79" t="str">
        <f>'If Eligible (Before S1)'!A350</f>
        <v/>
      </c>
      <c r="B333" s="205" t="str">
        <f t="array" ref="B333">'If Eligible (Before S1)'!B350</f>
        <v/>
      </c>
      <c r="C333" s="206"/>
      <c r="D333" s="184"/>
      <c r="E333" s="33"/>
      <c r="F333" s="215"/>
      <c r="G333" s="216"/>
      <c r="H333" s="38"/>
      <c r="I333" s="159"/>
      <c r="J333" s="203"/>
      <c r="K333" s="217" t="s">
        <v>483</v>
      </c>
      <c r="L333" s="159" t="str">
        <f t="shared" si="1"/>
        <v>random-133</v>
      </c>
      <c r="M333" s="218" t="str">
        <f>'If Eligible (Before S1)'!G350</f>
        <v/>
      </c>
      <c r="N333" s="222"/>
      <c r="O333" s="159"/>
      <c r="P333" s="223"/>
      <c r="Q333" s="38"/>
      <c r="R333" s="79"/>
      <c r="S333" s="69"/>
    </row>
    <row r="334">
      <c r="A334" s="79" t="str">
        <f>'If Eligible (Before S1)'!A351</f>
        <v/>
      </c>
      <c r="B334" s="205" t="str">
        <f t="array" ref="B334">'If Eligible (Before S1)'!B351</f>
        <v/>
      </c>
      <c r="C334" s="206"/>
      <c r="D334" s="184"/>
      <c r="E334" s="33"/>
      <c r="F334" s="215"/>
      <c r="G334" s="216"/>
      <c r="H334" s="38"/>
      <c r="I334" s="159"/>
      <c r="J334" s="203"/>
      <c r="K334" s="217" t="s">
        <v>484</v>
      </c>
      <c r="L334" s="159" t="str">
        <f t="shared" si="1"/>
        <v>random-185</v>
      </c>
      <c r="M334" s="218" t="str">
        <f>'If Eligible (Before S1)'!G351</f>
        <v/>
      </c>
      <c r="N334" s="222"/>
      <c r="O334" s="159"/>
      <c r="P334" s="223"/>
      <c r="Q334" s="38"/>
      <c r="R334" s="79"/>
      <c r="S334" s="69"/>
    </row>
    <row r="335">
      <c r="A335" s="79" t="str">
        <f>'If Eligible (Before S1)'!A352</f>
        <v/>
      </c>
      <c r="B335" s="205" t="str">
        <f t="array" ref="B335">'If Eligible (Before S1)'!B352</f>
        <v/>
      </c>
      <c r="C335" s="206"/>
      <c r="D335" s="184"/>
      <c r="E335" s="33"/>
      <c r="F335" s="215"/>
      <c r="G335" s="216"/>
      <c r="H335" s="38"/>
      <c r="I335" s="159"/>
      <c r="J335" s="203"/>
      <c r="K335" s="217" t="s">
        <v>485</v>
      </c>
      <c r="L335" s="159" t="str">
        <f t="shared" si="1"/>
        <v>random-444</v>
      </c>
      <c r="M335" s="218" t="str">
        <f>'If Eligible (Before S1)'!G352</f>
        <v/>
      </c>
      <c r="N335" s="222"/>
      <c r="O335" s="159"/>
      <c r="P335" s="223"/>
      <c r="Q335" s="38"/>
      <c r="R335" s="79"/>
      <c r="S335" s="69"/>
    </row>
    <row r="336">
      <c r="A336" s="79" t="str">
        <f>'If Eligible (Before S1)'!A353</f>
        <v/>
      </c>
      <c r="B336" s="205" t="str">
        <f t="array" ref="B336">'If Eligible (Before S1)'!B353</f>
        <v/>
      </c>
      <c r="C336" s="206"/>
      <c r="D336" s="184"/>
      <c r="E336" s="33"/>
      <c r="F336" s="215"/>
      <c r="G336" s="216"/>
      <c r="H336" s="38"/>
      <c r="I336" s="159"/>
      <c r="J336" s="203"/>
      <c r="K336" s="217" t="s">
        <v>486</v>
      </c>
      <c r="L336" s="159" t="str">
        <f t="shared" si="1"/>
        <v>random-433</v>
      </c>
      <c r="M336" s="218" t="str">
        <f>'If Eligible (Before S1)'!G353</f>
        <v/>
      </c>
      <c r="N336" s="222"/>
      <c r="O336" s="159"/>
      <c r="P336" s="223"/>
      <c r="Q336" s="38"/>
      <c r="R336" s="79"/>
      <c r="S336" s="69"/>
    </row>
    <row r="337">
      <c r="A337" s="79" t="str">
        <f>'If Eligible (Before S1)'!A354</f>
        <v/>
      </c>
      <c r="B337" s="205" t="str">
        <f t="array" ref="B337">'If Eligible (Before S1)'!B354</f>
        <v/>
      </c>
      <c r="C337" s="206"/>
      <c r="D337" s="184"/>
      <c r="E337" s="33"/>
      <c r="F337" s="215"/>
      <c r="G337" s="216"/>
      <c r="H337" s="38"/>
      <c r="I337" s="159"/>
      <c r="J337" s="203"/>
      <c r="K337" s="217" t="s">
        <v>487</v>
      </c>
      <c r="L337" s="159" t="str">
        <f t="shared" si="1"/>
        <v>random-189</v>
      </c>
      <c r="M337" s="218" t="str">
        <f>'If Eligible (Before S1)'!G354</f>
        <v/>
      </c>
      <c r="N337" s="222"/>
      <c r="O337" s="159"/>
      <c r="P337" s="223"/>
      <c r="Q337" s="38"/>
      <c r="R337" s="79"/>
      <c r="S337" s="69"/>
    </row>
    <row r="338">
      <c r="A338" s="79" t="str">
        <f>'If Eligible (Before S1)'!A355</f>
        <v/>
      </c>
      <c r="B338" s="205" t="str">
        <f t="array" ref="B338">'If Eligible (Before S1)'!B355</f>
        <v/>
      </c>
      <c r="C338" s="206"/>
      <c r="D338" s="184"/>
      <c r="E338" s="33"/>
      <c r="F338" s="215"/>
      <c r="G338" s="216"/>
      <c r="H338" s="38"/>
      <c r="I338" s="159"/>
      <c r="J338" s="203"/>
      <c r="K338" s="217" t="s">
        <v>488</v>
      </c>
      <c r="L338" s="159" t="str">
        <f t="shared" si="1"/>
        <v>random-145</v>
      </c>
      <c r="M338" s="218" t="str">
        <f>'If Eligible (Before S1)'!G355</f>
        <v/>
      </c>
      <c r="N338" s="222"/>
      <c r="O338" s="159"/>
      <c r="P338" s="223"/>
      <c r="Q338" s="38"/>
      <c r="R338" s="79"/>
      <c r="S338" s="69"/>
    </row>
    <row r="339">
      <c r="A339" s="79" t="str">
        <f>'If Eligible (Before S1)'!A356</f>
        <v/>
      </c>
      <c r="B339" s="205" t="str">
        <f t="array" ref="B339">'If Eligible (Before S1)'!B356</f>
        <v/>
      </c>
      <c r="C339" s="206"/>
      <c r="D339" s="184"/>
      <c r="E339" s="33"/>
      <c r="F339" s="215"/>
      <c r="G339" s="216"/>
      <c r="H339" s="38"/>
      <c r="I339" s="159"/>
      <c r="J339" s="203"/>
      <c r="K339" s="217" t="s">
        <v>489</v>
      </c>
      <c r="L339" s="159" t="str">
        <f t="shared" si="1"/>
        <v>random-313</v>
      </c>
      <c r="M339" s="218" t="str">
        <f>'If Eligible (Before S1)'!G356</f>
        <v/>
      </c>
      <c r="N339" s="222"/>
      <c r="O339" s="159"/>
      <c r="P339" s="223"/>
      <c r="Q339" s="38"/>
      <c r="R339" s="79"/>
      <c r="S339" s="69"/>
    </row>
    <row r="340">
      <c r="A340" s="79" t="str">
        <f>'If Eligible (Before S1)'!A357</f>
        <v/>
      </c>
      <c r="B340" s="205" t="str">
        <f t="array" ref="B340">'If Eligible (Before S1)'!B357</f>
        <v/>
      </c>
      <c r="C340" s="206"/>
      <c r="D340" s="184"/>
      <c r="E340" s="33"/>
      <c r="F340" s="215"/>
      <c r="G340" s="216"/>
      <c r="H340" s="38"/>
      <c r="I340" s="159"/>
      <c r="J340" s="203"/>
      <c r="K340" s="217" t="s">
        <v>490</v>
      </c>
      <c r="L340" s="159" t="str">
        <f t="shared" si="1"/>
        <v>random-104</v>
      </c>
      <c r="M340" s="218" t="str">
        <f>'If Eligible (Before S1)'!G357</f>
        <v/>
      </c>
      <c r="N340" s="222"/>
      <c r="O340" s="159"/>
      <c r="P340" s="223"/>
      <c r="Q340" s="38"/>
      <c r="R340" s="79"/>
      <c r="S340" s="69"/>
    </row>
    <row r="341">
      <c r="A341" s="79" t="str">
        <f>'If Eligible (Before S1)'!A358</f>
        <v/>
      </c>
      <c r="B341" s="205" t="str">
        <f t="array" ref="B341">'If Eligible (Before S1)'!B358</f>
        <v/>
      </c>
      <c r="C341" s="206"/>
      <c r="D341" s="184"/>
      <c r="E341" s="33"/>
      <c r="F341" s="215"/>
      <c r="G341" s="216"/>
      <c r="H341" s="38"/>
      <c r="I341" s="159"/>
      <c r="J341" s="203"/>
      <c r="K341" s="217" t="s">
        <v>491</v>
      </c>
      <c r="L341" s="159" t="str">
        <f t="shared" si="1"/>
        <v>random-188</v>
      </c>
      <c r="M341" s="218" t="str">
        <f>'If Eligible (Before S1)'!G358</f>
        <v/>
      </c>
      <c r="N341" s="222"/>
      <c r="O341" s="159"/>
      <c r="P341" s="223"/>
      <c r="Q341" s="38"/>
      <c r="R341" s="79"/>
      <c r="S341" s="69"/>
    </row>
    <row r="342">
      <c r="A342" s="79" t="str">
        <f>'If Eligible (Before S1)'!A359</f>
        <v/>
      </c>
      <c r="B342" s="205" t="str">
        <f t="array" ref="B342">'If Eligible (Before S1)'!B359</f>
        <v/>
      </c>
      <c r="C342" s="206"/>
      <c r="D342" s="184"/>
      <c r="E342" s="33"/>
      <c r="F342" s="215"/>
      <c r="G342" s="216"/>
      <c r="H342" s="38"/>
      <c r="I342" s="159"/>
      <c r="J342" s="203"/>
      <c r="K342" s="217" t="s">
        <v>492</v>
      </c>
      <c r="L342" s="159" t="str">
        <f t="shared" si="1"/>
        <v>random-123</v>
      </c>
      <c r="M342" s="218" t="str">
        <f>'If Eligible (Before S1)'!G359</f>
        <v/>
      </c>
      <c r="N342" s="222"/>
      <c r="O342" s="159"/>
      <c r="P342" s="223"/>
      <c r="Q342" s="38"/>
      <c r="R342" s="79"/>
      <c r="S342" s="69"/>
    </row>
    <row r="343">
      <c r="A343" s="79" t="str">
        <f>'If Eligible (Before S1)'!A360</f>
        <v/>
      </c>
      <c r="B343" s="205" t="str">
        <f t="array" ref="B343">'If Eligible (Before S1)'!B360</f>
        <v/>
      </c>
      <c r="C343" s="206"/>
      <c r="D343" s="184"/>
      <c r="E343" s="33"/>
      <c r="F343" s="215"/>
      <c r="G343" s="216"/>
      <c r="H343" s="38"/>
      <c r="I343" s="159"/>
      <c r="J343" s="203"/>
      <c r="K343" s="217" t="s">
        <v>493</v>
      </c>
      <c r="L343" s="159" t="str">
        <f t="shared" si="1"/>
        <v>random-308</v>
      </c>
      <c r="M343" s="218" t="str">
        <f>'If Eligible (Before S1)'!G360</f>
        <v/>
      </c>
      <c r="N343" s="222"/>
      <c r="O343" s="159"/>
      <c r="P343" s="223"/>
      <c r="Q343" s="38"/>
      <c r="R343" s="79"/>
      <c r="S343" s="69"/>
    </row>
    <row r="344">
      <c r="A344" s="79" t="str">
        <f>'If Eligible (Before S1)'!A361</f>
        <v/>
      </c>
      <c r="B344" s="205" t="str">
        <f t="array" ref="B344">'If Eligible (Before S1)'!B361</f>
        <v/>
      </c>
      <c r="C344" s="206"/>
      <c r="D344" s="184"/>
      <c r="E344" s="33"/>
      <c r="F344" s="215"/>
      <c r="G344" s="216"/>
      <c r="H344" s="38"/>
      <c r="I344" s="159"/>
      <c r="J344" s="203"/>
      <c r="K344" s="217" t="s">
        <v>494</v>
      </c>
      <c r="L344" s="159" t="str">
        <f t="shared" si="1"/>
        <v>random-378</v>
      </c>
      <c r="M344" s="218" t="str">
        <f>'If Eligible (Before S1)'!G361</f>
        <v/>
      </c>
      <c r="N344" s="222"/>
      <c r="O344" s="159"/>
      <c r="P344" s="223"/>
      <c r="Q344" s="38"/>
      <c r="R344" s="79"/>
      <c r="S344" s="69"/>
    </row>
    <row r="345">
      <c r="A345" s="79" t="str">
        <f>'If Eligible (Before S1)'!A362</f>
        <v/>
      </c>
      <c r="B345" s="205" t="str">
        <f t="array" ref="B345">'If Eligible (Before S1)'!B362</f>
        <v/>
      </c>
      <c r="C345" s="206"/>
      <c r="D345" s="184"/>
      <c r="E345" s="33"/>
      <c r="F345" s="215"/>
      <c r="G345" s="216"/>
      <c r="H345" s="38"/>
      <c r="I345" s="159"/>
      <c r="J345" s="203"/>
      <c r="K345" s="217" t="s">
        <v>495</v>
      </c>
      <c r="L345" s="159" t="str">
        <f t="shared" si="1"/>
        <v>random-279</v>
      </c>
      <c r="M345" s="218" t="str">
        <f>'If Eligible (Before S1)'!G362</f>
        <v/>
      </c>
      <c r="N345" s="222"/>
      <c r="O345" s="159"/>
      <c r="P345" s="223"/>
      <c r="Q345" s="38"/>
      <c r="R345" s="79"/>
      <c r="S345" s="69"/>
    </row>
    <row r="346">
      <c r="A346" s="79" t="str">
        <f>'If Eligible (Before S1)'!A363</f>
        <v/>
      </c>
      <c r="B346" s="205" t="str">
        <f t="array" ref="B346">'If Eligible (Before S1)'!B363</f>
        <v/>
      </c>
      <c r="C346" s="206"/>
      <c r="D346" s="184"/>
      <c r="E346" s="33"/>
      <c r="F346" s="215"/>
      <c r="G346" s="216"/>
      <c r="H346" s="38"/>
      <c r="I346" s="159"/>
      <c r="J346" s="203"/>
      <c r="K346" s="217" t="s">
        <v>496</v>
      </c>
      <c r="L346" s="159" t="str">
        <f t="shared" si="1"/>
        <v>random-277</v>
      </c>
      <c r="M346" s="218" t="str">
        <f>'If Eligible (Before S1)'!G363</f>
        <v/>
      </c>
      <c r="N346" s="222"/>
      <c r="O346" s="159"/>
      <c r="P346" s="223"/>
      <c r="Q346" s="38"/>
      <c r="R346" s="79"/>
      <c r="S346" s="69"/>
    </row>
    <row r="347">
      <c r="A347" s="79" t="str">
        <f>'If Eligible (Before S1)'!A364</f>
        <v/>
      </c>
      <c r="B347" s="205" t="str">
        <f t="array" ref="B347">'If Eligible (Before S1)'!B364</f>
        <v/>
      </c>
      <c r="C347" s="206"/>
      <c r="D347" s="184"/>
      <c r="E347" s="33"/>
      <c r="F347" s="215"/>
      <c r="G347" s="216"/>
      <c r="H347" s="38"/>
      <c r="I347" s="159"/>
      <c r="J347" s="203"/>
      <c r="K347" s="217" t="s">
        <v>497</v>
      </c>
      <c r="L347" s="159" t="str">
        <f t="shared" si="1"/>
        <v>random-319</v>
      </c>
      <c r="M347" s="218" t="str">
        <f>'If Eligible (Before S1)'!G364</f>
        <v/>
      </c>
      <c r="N347" s="222"/>
      <c r="O347" s="159"/>
      <c r="P347" s="223"/>
      <c r="Q347" s="38"/>
      <c r="R347" s="79"/>
      <c r="S347" s="69"/>
    </row>
    <row r="348">
      <c r="A348" s="79" t="str">
        <f>'If Eligible (Before S1)'!A365</f>
        <v/>
      </c>
      <c r="B348" s="205" t="str">
        <f t="array" ref="B348">'If Eligible (Before S1)'!B365</f>
        <v/>
      </c>
      <c r="C348" s="206"/>
      <c r="D348" s="184"/>
      <c r="E348" s="33"/>
      <c r="F348" s="215"/>
      <c r="G348" s="216"/>
      <c r="H348" s="38"/>
      <c r="I348" s="159"/>
      <c r="J348" s="203"/>
      <c r="K348" s="217" t="s">
        <v>498</v>
      </c>
      <c r="L348" s="159" t="str">
        <f t="shared" si="1"/>
        <v>random-473</v>
      </c>
      <c r="M348" s="218" t="str">
        <f>'If Eligible (Before S1)'!G365</f>
        <v/>
      </c>
      <c r="N348" s="222"/>
      <c r="O348" s="159"/>
      <c r="P348" s="223"/>
      <c r="Q348" s="38"/>
      <c r="R348" s="79"/>
      <c r="S348" s="69"/>
    </row>
    <row r="349">
      <c r="A349" s="79" t="str">
        <f>'If Eligible (Before S1)'!A366</f>
        <v/>
      </c>
      <c r="B349" s="205" t="str">
        <f t="array" ref="B349">'If Eligible (Before S1)'!B366</f>
        <v/>
      </c>
      <c r="C349" s="206"/>
      <c r="D349" s="184"/>
      <c r="E349" s="33"/>
      <c r="F349" s="215"/>
      <c r="G349" s="216"/>
      <c r="H349" s="38"/>
      <c r="I349" s="159"/>
      <c r="J349" s="203"/>
      <c r="K349" s="217" t="s">
        <v>499</v>
      </c>
      <c r="L349" s="159" t="str">
        <f t="shared" si="1"/>
        <v>random-474</v>
      </c>
      <c r="M349" s="218" t="str">
        <f>'If Eligible (Before S1)'!G366</f>
        <v/>
      </c>
      <c r="N349" s="222"/>
      <c r="O349" s="159"/>
      <c r="P349" s="223"/>
      <c r="Q349" s="38"/>
      <c r="R349" s="79"/>
      <c r="S349" s="69"/>
    </row>
    <row r="350">
      <c r="A350" s="79" t="str">
        <f>'If Eligible (Before S1)'!A367</f>
        <v/>
      </c>
      <c r="B350" s="205" t="str">
        <f t="array" ref="B350">'If Eligible (Before S1)'!B367</f>
        <v/>
      </c>
      <c r="C350" s="206"/>
      <c r="D350" s="184"/>
      <c r="E350" s="33"/>
      <c r="F350" s="215"/>
      <c r="G350" s="216"/>
      <c r="H350" s="38"/>
      <c r="I350" s="159"/>
      <c r="J350" s="203"/>
      <c r="K350" s="217" t="s">
        <v>500</v>
      </c>
      <c r="L350" s="159" t="str">
        <f t="shared" si="1"/>
        <v>random-348</v>
      </c>
      <c r="M350" s="218" t="str">
        <f>'If Eligible (Before S1)'!G367</f>
        <v/>
      </c>
      <c r="N350" s="222"/>
      <c r="O350" s="159"/>
      <c r="P350" s="223"/>
      <c r="Q350" s="38"/>
      <c r="R350" s="79"/>
      <c r="S350" s="69"/>
    </row>
    <row r="351">
      <c r="A351" s="79" t="str">
        <f>'If Eligible (Before S1)'!A368</f>
        <v/>
      </c>
      <c r="B351" s="205" t="str">
        <f t="array" ref="B351">'If Eligible (Before S1)'!B368</f>
        <v/>
      </c>
      <c r="C351" s="206"/>
      <c r="D351" s="184"/>
      <c r="E351" s="33"/>
      <c r="F351" s="215"/>
      <c r="G351" s="216"/>
      <c r="H351" s="38"/>
      <c r="I351" s="159"/>
      <c r="J351" s="203"/>
      <c r="K351" s="217" t="s">
        <v>501</v>
      </c>
      <c r="L351" s="159" t="str">
        <f t="shared" si="1"/>
        <v>random-310</v>
      </c>
      <c r="M351" s="218" t="str">
        <f>'If Eligible (Before S1)'!G368</f>
        <v/>
      </c>
      <c r="N351" s="222"/>
      <c r="O351" s="159"/>
      <c r="P351" s="223"/>
      <c r="Q351" s="38"/>
      <c r="R351" s="79"/>
      <c r="S351" s="69"/>
    </row>
    <row r="352">
      <c r="A352" s="79" t="str">
        <f>'If Eligible (Before S1)'!A369</f>
        <v/>
      </c>
      <c r="B352" s="205" t="str">
        <f t="array" ref="B352">'If Eligible (Before S1)'!B369</f>
        <v/>
      </c>
      <c r="C352" s="206"/>
      <c r="D352" s="184"/>
      <c r="E352" s="33"/>
      <c r="F352" s="215"/>
      <c r="G352" s="216"/>
      <c r="H352" s="38"/>
      <c r="I352" s="159"/>
      <c r="J352" s="203"/>
      <c r="K352" s="217" t="s">
        <v>502</v>
      </c>
      <c r="L352" s="159" t="str">
        <f t="shared" si="1"/>
        <v>random-375</v>
      </c>
      <c r="M352" s="218" t="str">
        <f>'If Eligible (Before S1)'!G369</f>
        <v/>
      </c>
      <c r="N352" s="222"/>
      <c r="O352" s="159"/>
      <c r="P352" s="223"/>
      <c r="Q352" s="38"/>
      <c r="R352" s="79"/>
      <c r="S352" s="69"/>
    </row>
    <row r="353">
      <c r="A353" s="79" t="str">
        <f>'If Eligible (Before S1)'!A370</f>
        <v/>
      </c>
      <c r="B353" s="205" t="str">
        <f t="array" ref="B353">'If Eligible (Before S1)'!B370</f>
        <v/>
      </c>
      <c r="C353" s="206"/>
      <c r="D353" s="184"/>
      <c r="E353" s="33"/>
      <c r="F353" s="215"/>
      <c r="G353" s="216"/>
      <c r="H353" s="38"/>
      <c r="I353" s="159"/>
      <c r="J353" s="203"/>
      <c r="K353" s="217" t="s">
        <v>503</v>
      </c>
      <c r="L353" s="159" t="str">
        <f t="shared" si="1"/>
        <v>random-223</v>
      </c>
      <c r="M353" s="218" t="str">
        <f>'If Eligible (Before S1)'!G370</f>
        <v/>
      </c>
      <c r="N353" s="222"/>
      <c r="O353" s="159"/>
      <c r="P353" s="223"/>
      <c r="Q353" s="38"/>
      <c r="R353" s="79"/>
      <c r="S353" s="69"/>
    </row>
    <row r="354">
      <c r="A354" s="79" t="str">
        <f>'If Eligible (Before S1)'!A371</f>
        <v/>
      </c>
      <c r="B354" s="205" t="str">
        <f t="array" ref="B354">'If Eligible (Before S1)'!B371</f>
        <v/>
      </c>
      <c r="C354" s="206"/>
      <c r="D354" s="184"/>
      <c r="E354" s="33"/>
      <c r="F354" s="215"/>
      <c r="G354" s="216"/>
      <c r="H354" s="38"/>
      <c r="I354" s="159"/>
      <c r="J354" s="203"/>
      <c r="K354" s="217" t="s">
        <v>504</v>
      </c>
      <c r="L354" s="159" t="str">
        <f t="shared" si="1"/>
        <v>random-451</v>
      </c>
      <c r="M354" s="218" t="str">
        <f>'If Eligible (Before S1)'!G371</f>
        <v/>
      </c>
      <c r="N354" s="222"/>
      <c r="O354" s="159"/>
      <c r="P354" s="223"/>
      <c r="Q354" s="38"/>
      <c r="R354" s="79"/>
      <c r="S354" s="69"/>
    </row>
    <row r="355">
      <c r="A355" s="79" t="str">
        <f>'If Eligible (Before S1)'!A372</f>
        <v/>
      </c>
      <c r="B355" s="205" t="str">
        <f t="array" ref="B355">'If Eligible (Before S1)'!B372</f>
        <v/>
      </c>
      <c r="C355" s="206"/>
      <c r="D355" s="184"/>
      <c r="E355" s="33"/>
      <c r="F355" s="215"/>
      <c r="G355" s="216"/>
      <c r="H355" s="38"/>
      <c r="I355" s="159"/>
      <c r="J355" s="203"/>
      <c r="K355" s="145">
        <v>500.0</v>
      </c>
      <c r="L355" s="159" t="str">
        <f t="shared" si="1"/>
        <v>random-500</v>
      </c>
      <c r="M355" s="218" t="str">
        <f>'If Eligible (Before S1)'!G372</f>
        <v/>
      </c>
      <c r="N355" s="222"/>
      <c r="O355" s="159"/>
      <c r="P355" s="223"/>
      <c r="Q355" s="38"/>
      <c r="R355" s="79"/>
      <c r="S355" s="69"/>
    </row>
    <row r="356">
      <c r="A356" s="79" t="str">
        <f>'If Eligible (Before S1)'!A373</f>
        <v/>
      </c>
      <c r="B356" s="205" t="str">
        <f t="array" ref="B356">'If Eligible (Before S1)'!B373</f>
        <v/>
      </c>
      <c r="C356" s="206"/>
      <c r="D356" s="184"/>
      <c r="E356" s="33"/>
      <c r="F356" s="215"/>
      <c r="G356" s="216"/>
      <c r="H356" s="38"/>
      <c r="I356" s="159"/>
      <c r="J356" s="203"/>
      <c r="K356" s="145">
        <v>501.0</v>
      </c>
      <c r="L356" s="159" t="str">
        <f t="shared" si="1"/>
        <v>random-501</v>
      </c>
      <c r="M356" s="218" t="str">
        <f>'If Eligible (Before S1)'!G373</f>
        <v/>
      </c>
      <c r="N356" s="222"/>
      <c r="O356" s="159"/>
      <c r="P356" s="223"/>
      <c r="Q356" s="38"/>
      <c r="R356" s="79"/>
      <c r="S356" s="69"/>
    </row>
    <row r="357">
      <c r="A357" s="79" t="str">
        <f>'If Eligible (Before S1)'!A374</f>
        <v/>
      </c>
      <c r="B357" s="205" t="str">
        <f t="array" ref="B357">'If Eligible (Before S1)'!B374</f>
        <v/>
      </c>
      <c r="C357" s="206"/>
      <c r="D357" s="184"/>
      <c r="E357" s="33"/>
      <c r="F357" s="215"/>
      <c r="G357" s="216"/>
      <c r="H357" s="38"/>
      <c r="I357" s="159"/>
      <c r="J357" s="203"/>
      <c r="K357" s="159"/>
      <c r="L357" s="159" t="str">
        <f t="shared" si="1"/>
        <v>random-</v>
      </c>
      <c r="M357" s="218" t="str">
        <f>'If Eligible (Before S1)'!G374</f>
        <v/>
      </c>
      <c r="N357" s="222"/>
      <c r="O357" s="159"/>
      <c r="P357" s="223"/>
      <c r="Q357" s="38"/>
      <c r="R357" s="79"/>
      <c r="S357" s="69"/>
    </row>
    <row r="358">
      <c r="A358" s="79" t="str">
        <f>'If Eligible (Before S1)'!A375</f>
        <v/>
      </c>
      <c r="B358" s="205" t="str">
        <f t="array" ref="B358">'If Eligible (Before S1)'!B375</f>
        <v/>
      </c>
      <c r="C358" s="206"/>
      <c r="D358" s="184"/>
      <c r="E358" s="33"/>
      <c r="F358" s="215"/>
      <c r="G358" s="216"/>
      <c r="H358" s="38"/>
      <c r="I358" s="159"/>
      <c r="J358" s="203"/>
      <c r="K358" s="159"/>
      <c r="L358" s="159" t="str">
        <f t="shared" si="1"/>
        <v>random-</v>
      </c>
      <c r="M358" s="218" t="str">
        <f>'If Eligible (Before S1)'!G375</f>
        <v/>
      </c>
      <c r="N358" s="222"/>
      <c r="O358" s="159"/>
      <c r="P358" s="223"/>
      <c r="Q358" s="38"/>
      <c r="R358" s="79"/>
      <c r="S358" s="69"/>
    </row>
    <row r="359">
      <c r="A359" s="79" t="str">
        <f>'If Eligible (Before S1)'!A376</f>
        <v/>
      </c>
      <c r="B359" s="205" t="str">
        <f t="array" ref="B359">'If Eligible (Before S1)'!B376</f>
        <v/>
      </c>
      <c r="C359" s="206"/>
      <c r="D359" s="184"/>
      <c r="E359" s="33"/>
      <c r="F359" s="215"/>
      <c r="G359" s="216"/>
      <c r="H359" s="38"/>
      <c r="I359" s="159"/>
      <c r="J359" s="203"/>
      <c r="K359" s="159"/>
      <c r="L359" s="159" t="str">
        <f t="shared" si="1"/>
        <v>random-</v>
      </c>
      <c r="M359" s="218" t="str">
        <f>'If Eligible (Before S1)'!G376</f>
        <v/>
      </c>
      <c r="N359" s="222"/>
      <c r="O359" s="159"/>
      <c r="P359" s="223"/>
      <c r="Q359" s="38"/>
      <c r="R359" s="79"/>
      <c r="S359" s="69"/>
    </row>
    <row r="360">
      <c r="A360" s="79" t="str">
        <f>'If Eligible (Before S1)'!A377</f>
        <v/>
      </c>
      <c r="B360" s="205" t="str">
        <f t="array" ref="B360">'If Eligible (Before S1)'!B377</f>
        <v/>
      </c>
      <c r="C360" s="206"/>
      <c r="D360" s="184"/>
      <c r="E360" s="33"/>
      <c r="F360" s="215"/>
      <c r="G360" s="216"/>
      <c r="H360" s="38"/>
      <c r="I360" s="159"/>
      <c r="J360" s="203"/>
      <c r="K360" s="159"/>
      <c r="L360" s="159" t="str">
        <f t="shared" si="1"/>
        <v>random-</v>
      </c>
      <c r="M360" s="218" t="str">
        <f>'If Eligible (Before S1)'!G377</f>
        <v/>
      </c>
      <c r="N360" s="222"/>
      <c r="O360" s="159"/>
      <c r="P360" s="223"/>
      <c r="Q360" s="38"/>
      <c r="R360" s="79"/>
      <c r="S360" s="69"/>
    </row>
    <row r="361">
      <c r="A361" s="79" t="str">
        <f>'If Eligible (Before S1)'!A378</f>
        <v/>
      </c>
      <c r="B361" s="205" t="str">
        <f t="array" ref="B361">'If Eligible (Before S1)'!B378</f>
        <v/>
      </c>
      <c r="C361" s="206"/>
      <c r="D361" s="184"/>
      <c r="E361" s="33"/>
      <c r="F361" s="215"/>
      <c r="G361" s="216"/>
      <c r="H361" s="38"/>
      <c r="I361" s="159"/>
      <c r="J361" s="203"/>
      <c r="K361" s="159"/>
      <c r="L361" s="159" t="str">
        <f t="shared" si="1"/>
        <v>random-</v>
      </c>
      <c r="M361" s="218" t="str">
        <f>'If Eligible (Before S1)'!G378</f>
        <v/>
      </c>
      <c r="N361" s="222"/>
      <c r="O361" s="159"/>
      <c r="P361" s="223"/>
      <c r="Q361" s="38"/>
      <c r="R361" s="79"/>
      <c r="S361" s="69"/>
    </row>
    <row r="362">
      <c r="A362" s="79" t="str">
        <f>'If Eligible (Before S1)'!A379</f>
        <v/>
      </c>
      <c r="B362" s="205" t="str">
        <f t="array" ref="B362">'If Eligible (Before S1)'!B379</f>
        <v/>
      </c>
      <c r="C362" s="206"/>
      <c r="D362" s="184"/>
      <c r="E362" s="33"/>
      <c r="F362" s="215"/>
      <c r="G362" s="216"/>
      <c r="H362" s="38"/>
      <c r="I362" s="159"/>
      <c r="J362" s="203"/>
      <c r="K362" s="159"/>
      <c r="L362" s="159" t="str">
        <f t="shared" si="1"/>
        <v>random-</v>
      </c>
      <c r="M362" s="218" t="str">
        <f>'If Eligible (Before S1)'!G379</f>
        <v/>
      </c>
      <c r="N362" s="222"/>
      <c r="O362" s="159"/>
      <c r="P362" s="223"/>
      <c r="Q362" s="38"/>
      <c r="R362" s="79"/>
      <c r="S362" s="69"/>
    </row>
    <row r="363">
      <c r="A363" s="79" t="str">
        <f>'If Eligible (Before S1)'!A380</f>
        <v/>
      </c>
      <c r="B363" s="205" t="str">
        <f t="array" ref="B363">'If Eligible (Before S1)'!B380</f>
        <v/>
      </c>
      <c r="C363" s="206"/>
      <c r="D363" s="184"/>
      <c r="E363" s="33"/>
      <c r="F363" s="215"/>
      <c r="G363" s="216"/>
      <c r="H363" s="38"/>
      <c r="I363" s="159"/>
      <c r="J363" s="203"/>
      <c r="K363" s="159"/>
      <c r="L363" s="159" t="str">
        <f t="shared" si="1"/>
        <v>random-</v>
      </c>
      <c r="M363" s="218" t="str">
        <f>'If Eligible (Before S1)'!G380</f>
        <v/>
      </c>
      <c r="N363" s="222"/>
      <c r="O363" s="159"/>
      <c r="P363" s="223"/>
      <c r="Q363" s="38"/>
      <c r="R363" s="79"/>
      <c r="S363" s="69"/>
    </row>
    <row r="364">
      <c r="A364" s="79" t="str">
        <f>'If Eligible (Before S1)'!A381</f>
        <v/>
      </c>
      <c r="B364" s="205" t="str">
        <f t="array" ref="B364">'If Eligible (Before S1)'!B381</f>
        <v/>
      </c>
      <c r="C364" s="206"/>
      <c r="D364" s="184"/>
      <c r="E364" s="33"/>
      <c r="F364" s="215"/>
      <c r="G364" s="216"/>
      <c r="H364" s="38"/>
      <c r="I364" s="159"/>
      <c r="J364" s="203"/>
      <c r="K364" s="159"/>
      <c r="L364" s="159" t="str">
        <f t="shared" si="1"/>
        <v>random-</v>
      </c>
      <c r="M364" s="218" t="str">
        <f>'If Eligible (Before S1)'!G381</f>
        <v/>
      </c>
      <c r="N364" s="222"/>
      <c r="O364" s="159"/>
      <c r="P364" s="223"/>
      <c r="Q364" s="38"/>
      <c r="R364" s="79"/>
      <c r="S364" s="69"/>
    </row>
    <row r="365">
      <c r="A365" s="79" t="str">
        <f>'If Eligible (Before S1)'!A382</f>
        <v/>
      </c>
      <c r="B365" s="205" t="str">
        <f t="array" ref="B365">'If Eligible (Before S1)'!B382</f>
        <v/>
      </c>
      <c r="C365" s="206"/>
      <c r="D365" s="184"/>
      <c r="E365" s="33"/>
      <c r="F365" s="215"/>
      <c r="G365" s="216"/>
      <c r="H365" s="38"/>
      <c r="I365" s="159"/>
      <c r="J365" s="203"/>
      <c r="K365" s="159"/>
      <c r="L365" s="159" t="str">
        <f t="shared" si="1"/>
        <v>random-</v>
      </c>
      <c r="M365" s="218" t="str">
        <f>'If Eligible (Before S1)'!G382</f>
        <v/>
      </c>
      <c r="N365" s="222"/>
      <c r="O365" s="159"/>
      <c r="P365" s="223"/>
      <c r="Q365" s="38"/>
      <c r="R365" s="79"/>
      <c r="S365" s="69"/>
    </row>
    <row r="366">
      <c r="A366" s="79" t="str">
        <f>'If Eligible (Before S1)'!A383</f>
        <v/>
      </c>
      <c r="B366" s="205" t="str">
        <f t="array" ref="B366">'If Eligible (Before S1)'!B383</f>
        <v/>
      </c>
      <c r="C366" s="206"/>
      <c r="D366" s="184"/>
      <c r="E366" s="33"/>
      <c r="F366" s="215"/>
      <c r="G366" s="216"/>
      <c r="H366" s="38"/>
      <c r="I366" s="159"/>
      <c r="J366" s="203"/>
      <c r="K366" s="159"/>
      <c r="L366" s="159" t="str">
        <f t="shared" si="1"/>
        <v>random-</v>
      </c>
      <c r="M366" s="218" t="str">
        <f>'If Eligible (Before S1)'!G383</f>
        <v/>
      </c>
      <c r="N366" s="222"/>
      <c r="O366" s="159"/>
      <c r="P366" s="223"/>
      <c r="Q366" s="38"/>
      <c r="R366" s="79"/>
      <c r="S366" s="69"/>
    </row>
    <row r="367">
      <c r="A367" s="79" t="str">
        <f>'If Eligible (Before S1)'!A384</f>
        <v/>
      </c>
      <c r="B367" s="205" t="str">
        <f t="array" ref="B367">'If Eligible (Before S1)'!B384</f>
        <v/>
      </c>
      <c r="C367" s="206"/>
      <c r="D367" s="184"/>
      <c r="E367" s="33"/>
      <c r="F367" s="215"/>
      <c r="G367" s="216"/>
      <c r="H367" s="38"/>
      <c r="I367" s="159"/>
      <c r="J367" s="203"/>
      <c r="K367" s="159"/>
      <c r="L367" s="159" t="str">
        <f t="shared" si="1"/>
        <v>random-</v>
      </c>
      <c r="M367" s="218" t="str">
        <f>'If Eligible (Before S1)'!G384</f>
        <v/>
      </c>
      <c r="N367" s="222"/>
      <c r="O367" s="159"/>
      <c r="P367" s="223"/>
      <c r="Q367" s="38"/>
      <c r="R367" s="79"/>
      <c r="S367" s="69"/>
    </row>
    <row r="368">
      <c r="A368" s="79" t="str">
        <f>'If Eligible (Before S1)'!A385</f>
        <v/>
      </c>
      <c r="B368" s="205" t="str">
        <f t="array" ref="B368">'If Eligible (Before S1)'!B385</f>
        <v/>
      </c>
      <c r="C368" s="206"/>
      <c r="D368" s="184"/>
      <c r="E368" s="33"/>
      <c r="F368" s="215"/>
      <c r="G368" s="216"/>
      <c r="H368" s="38"/>
      <c r="I368" s="159"/>
      <c r="J368" s="203"/>
      <c r="K368" s="159"/>
      <c r="L368" s="159" t="str">
        <f t="shared" si="1"/>
        <v>random-</v>
      </c>
      <c r="M368" s="218" t="str">
        <f>'If Eligible (Before S1)'!G385</f>
        <v/>
      </c>
      <c r="N368" s="222"/>
      <c r="O368" s="159"/>
      <c r="P368" s="223"/>
      <c r="Q368" s="38"/>
      <c r="R368" s="79"/>
      <c r="S368" s="69"/>
    </row>
    <row r="369">
      <c r="A369" s="79" t="str">
        <f>'If Eligible (Before S1)'!A386</f>
        <v/>
      </c>
      <c r="B369" s="205" t="str">
        <f t="array" ref="B369">'If Eligible (Before S1)'!B386</f>
        <v/>
      </c>
      <c r="C369" s="206"/>
      <c r="D369" s="184"/>
      <c r="E369" s="33"/>
      <c r="F369" s="215"/>
      <c r="G369" s="216"/>
      <c r="H369" s="38"/>
      <c r="I369" s="159"/>
      <c r="J369" s="203"/>
      <c r="K369" s="159"/>
      <c r="L369" s="159" t="str">
        <f t="shared" si="1"/>
        <v>random-</v>
      </c>
      <c r="M369" s="218" t="str">
        <f>'If Eligible (Before S1)'!G386</f>
        <v/>
      </c>
      <c r="N369" s="222"/>
      <c r="O369" s="159"/>
      <c r="P369" s="223"/>
      <c r="Q369" s="38"/>
      <c r="R369" s="79"/>
      <c r="S369" s="69"/>
    </row>
    <row r="370">
      <c r="A370" s="79" t="str">
        <f>'If Eligible (Before S1)'!A387</f>
        <v/>
      </c>
      <c r="B370" s="205" t="str">
        <f t="array" ref="B370">'If Eligible (Before S1)'!B387</f>
        <v/>
      </c>
      <c r="C370" s="206"/>
      <c r="D370" s="184"/>
      <c r="E370" s="33"/>
      <c r="F370" s="215"/>
      <c r="G370" s="216"/>
      <c r="H370" s="38"/>
      <c r="I370" s="159"/>
      <c r="J370" s="203"/>
      <c r="K370" s="159"/>
      <c r="L370" s="159" t="str">
        <f t="shared" si="1"/>
        <v>random-</v>
      </c>
      <c r="M370" s="218" t="str">
        <f>'If Eligible (Before S1)'!G387</f>
        <v/>
      </c>
      <c r="N370" s="222"/>
      <c r="O370" s="159"/>
      <c r="P370" s="223"/>
      <c r="Q370" s="38"/>
      <c r="R370" s="79"/>
      <c r="S370" s="69"/>
    </row>
    <row r="371">
      <c r="A371" s="79" t="str">
        <f>'If Eligible (Before S1)'!A388</f>
        <v/>
      </c>
      <c r="B371" s="205" t="str">
        <f t="array" ref="B371">'If Eligible (Before S1)'!B388</f>
        <v/>
      </c>
      <c r="C371" s="206"/>
      <c r="D371" s="184"/>
      <c r="E371" s="33"/>
      <c r="F371" s="215"/>
      <c r="G371" s="216"/>
      <c r="H371" s="38"/>
      <c r="I371" s="159"/>
      <c r="J371" s="203"/>
      <c r="K371" s="159"/>
      <c r="L371" s="159" t="str">
        <f t="shared" si="1"/>
        <v>random-</v>
      </c>
      <c r="M371" s="218" t="str">
        <f>'If Eligible (Before S1)'!G388</f>
        <v/>
      </c>
      <c r="N371" s="222"/>
      <c r="O371" s="159"/>
      <c r="P371" s="223"/>
      <c r="Q371" s="38"/>
      <c r="R371" s="79"/>
      <c r="S371" s="69"/>
    </row>
    <row r="372">
      <c r="A372" s="79" t="str">
        <f>'If Eligible (Before S1)'!A389</f>
        <v/>
      </c>
      <c r="B372" s="205" t="str">
        <f t="array" ref="B372">'If Eligible (Before S1)'!B389</f>
        <v/>
      </c>
      <c r="C372" s="206"/>
      <c r="D372" s="184"/>
      <c r="E372" s="33"/>
      <c r="F372" s="215"/>
      <c r="G372" s="216"/>
      <c r="H372" s="38"/>
      <c r="I372" s="159"/>
      <c r="J372" s="203"/>
      <c r="K372" s="159"/>
      <c r="L372" s="159" t="str">
        <f t="shared" si="1"/>
        <v>random-</v>
      </c>
      <c r="M372" s="218" t="str">
        <f>'If Eligible (Before S1)'!G389</f>
        <v/>
      </c>
      <c r="N372" s="222"/>
      <c r="O372" s="159"/>
      <c r="P372" s="223"/>
      <c r="Q372" s="38"/>
      <c r="R372" s="79"/>
      <c r="S372" s="69"/>
    </row>
    <row r="373">
      <c r="A373" s="79" t="str">
        <f>'If Eligible (Before S1)'!A390</f>
        <v/>
      </c>
      <c r="B373" s="205" t="str">
        <f t="array" ref="B373">'If Eligible (Before S1)'!B390</f>
        <v/>
      </c>
      <c r="C373" s="206"/>
      <c r="D373" s="184"/>
      <c r="E373" s="33"/>
      <c r="F373" s="215"/>
      <c r="G373" s="216"/>
      <c r="H373" s="38"/>
      <c r="I373" s="159"/>
      <c r="J373" s="203"/>
      <c r="K373" s="159"/>
      <c r="L373" s="159" t="str">
        <f t="shared" si="1"/>
        <v>random-</v>
      </c>
      <c r="M373" s="218" t="str">
        <f>'If Eligible (Before S1)'!G390</f>
        <v/>
      </c>
      <c r="N373" s="222"/>
      <c r="O373" s="159"/>
      <c r="P373" s="223"/>
      <c r="Q373" s="38"/>
      <c r="R373" s="79"/>
      <c r="S373" s="69"/>
    </row>
    <row r="374">
      <c r="A374" s="79" t="str">
        <f>'If Eligible (Before S1)'!A391</f>
        <v/>
      </c>
      <c r="B374" s="205" t="str">
        <f t="array" ref="B374">'If Eligible (Before S1)'!B391</f>
        <v/>
      </c>
      <c r="C374" s="206"/>
      <c r="D374" s="184"/>
      <c r="E374" s="33"/>
      <c r="F374" s="215"/>
      <c r="G374" s="216"/>
      <c r="H374" s="38"/>
      <c r="I374" s="159"/>
      <c r="J374" s="203"/>
      <c r="K374" s="159"/>
      <c r="L374" s="159" t="str">
        <f t="shared" si="1"/>
        <v>random-</v>
      </c>
      <c r="M374" s="218" t="str">
        <f>'If Eligible (Before S1)'!G391</f>
        <v/>
      </c>
      <c r="N374" s="222"/>
      <c r="O374" s="159"/>
      <c r="P374" s="223"/>
      <c r="Q374" s="38"/>
      <c r="R374" s="79"/>
      <c r="S374" s="69"/>
    </row>
    <row r="375">
      <c r="A375" s="79" t="str">
        <f>'If Eligible (Before S1)'!A392</f>
        <v/>
      </c>
      <c r="B375" s="205" t="str">
        <f t="array" ref="B375">'If Eligible (Before S1)'!B392</f>
        <v/>
      </c>
      <c r="C375" s="206"/>
      <c r="D375" s="184"/>
      <c r="E375" s="33"/>
      <c r="F375" s="215"/>
      <c r="G375" s="216"/>
      <c r="H375" s="38"/>
      <c r="I375" s="159"/>
      <c r="J375" s="203"/>
      <c r="K375" s="159"/>
      <c r="L375" s="159" t="str">
        <f t="shared" si="1"/>
        <v>random-</v>
      </c>
      <c r="M375" s="218" t="str">
        <f>'If Eligible (Before S1)'!G392</f>
        <v/>
      </c>
      <c r="N375" s="222"/>
      <c r="O375" s="159"/>
      <c r="P375" s="223"/>
      <c r="Q375" s="38"/>
      <c r="R375" s="79"/>
      <c r="S375" s="69"/>
    </row>
    <row r="376">
      <c r="A376" s="79" t="str">
        <f>'If Eligible (Before S1)'!A393</f>
        <v/>
      </c>
      <c r="B376" s="205" t="str">
        <f t="array" ref="B376">'If Eligible (Before S1)'!B393</f>
        <v/>
      </c>
      <c r="C376" s="206"/>
      <c r="D376" s="184"/>
      <c r="E376" s="33"/>
      <c r="F376" s="215"/>
      <c r="G376" s="216"/>
      <c r="H376" s="38"/>
      <c r="I376" s="159"/>
      <c r="J376" s="203"/>
      <c r="K376" s="159"/>
      <c r="L376" s="159" t="str">
        <f t="shared" si="1"/>
        <v>random-</v>
      </c>
      <c r="M376" s="218" t="str">
        <f>'If Eligible (Before S1)'!G393</f>
        <v/>
      </c>
      <c r="N376" s="222"/>
      <c r="O376" s="159"/>
      <c r="P376" s="223"/>
      <c r="Q376" s="38"/>
      <c r="R376" s="79"/>
      <c r="S376" s="69"/>
    </row>
    <row r="377">
      <c r="A377" s="79" t="str">
        <f>'If Eligible (Before S1)'!A394</f>
        <v/>
      </c>
      <c r="B377" s="205" t="str">
        <f t="array" ref="B377">'If Eligible (Before S1)'!B394</f>
        <v/>
      </c>
      <c r="C377" s="206"/>
      <c r="D377" s="184"/>
      <c r="E377" s="33"/>
      <c r="F377" s="215"/>
      <c r="G377" s="216"/>
      <c r="H377" s="38"/>
      <c r="I377" s="159"/>
      <c r="J377" s="203"/>
      <c r="K377" s="159"/>
      <c r="L377" s="159" t="str">
        <f t="shared" si="1"/>
        <v>random-</v>
      </c>
      <c r="M377" s="218" t="str">
        <f>'If Eligible (Before S1)'!G394</f>
        <v/>
      </c>
      <c r="N377" s="222"/>
      <c r="O377" s="159"/>
      <c r="P377" s="223"/>
      <c r="Q377" s="38"/>
      <c r="R377" s="79"/>
      <c r="S377" s="69"/>
    </row>
    <row r="378">
      <c r="A378" s="79" t="str">
        <f>'If Eligible (Before S1)'!A395</f>
        <v/>
      </c>
      <c r="B378" s="205" t="str">
        <f t="array" ref="B378">'If Eligible (Before S1)'!B395</f>
        <v/>
      </c>
      <c r="C378" s="206"/>
      <c r="D378" s="184"/>
      <c r="E378" s="33"/>
      <c r="F378" s="215"/>
      <c r="G378" s="216"/>
      <c r="H378" s="38"/>
      <c r="I378" s="159"/>
      <c r="J378" s="203"/>
      <c r="K378" s="159"/>
      <c r="L378" s="159" t="str">
        <f t="shared" si="1"/>
        <v>random-</v>
      </c>
      <c r="M378" s="218" t="str">
        <f>'If Eligible (Before S1)'!G395</f>
        <v/>
      </c>
      <c r="N378" s="222"/>
      <c r="O378" s="159"/>
      <c r="P378" s="223"/>
      <c r="Q378" s="38"/>
      <c r="R378" s="79"/>
      <c r="S378" s="69"/>
    </row>
    <row r="379">
      <c r="A379" s="79" t="str">
        <f>'If Eligible (Before S1)'!A396</f>
        <v/>
      </c>
      <c r="B379" s="205" t="str">
        <f t="array" ref="B379">'If Eligible (Before S1)'!B396</f>
        <v/>
      </c>
      <c r="C379" s="206"/>
      <c r="D379" s="184"/>
      <c r="E379" s="33"/>
      <c r="F379" s="215"/>
      <c r="G379" s="216"/>
      <c r="H379" s="38"/>
      <c r="I379" s="159"/>
      <c r="J379" s="203"/>
      <c r="K379" s="159"/>
      <c r="L379" s="159" t="str">
        <f t="shared" si="1"/>
        <v>random-</v>
      </c>
      <c r="M379" s="218" t="str">
        <f>'If Eligible (Before S1)'!G396</f>
        <v/>
      </c>
      <c r="N379" s="222"/>
      <c r="O379" s="159"/>
      <c r="P379" s="223"/>
      <c r="Q379" s="38"/>
      <c r="R379" s="79"/>
      <c r="S379" s="69"/>
    </row>
    <row r="380">
      <c r="A380" s="79" t="str">
        <f>'If Eligible (Before S1)'!A397</f>
        <v/>
      </c>
      <c r="B380" s="205" t="str">
        <f t="array" ref="B380">'If Eligible (Before S1)'!B397</f>
        <v/>
      </c>
      <c r="C380" s="206"/>
      <c r="D380" s="184"/>
      <c r="E380" s="33"/>
      <c r="F380" s="215"/>
      <c r="G380" s="216"/>
      <c r="H380" s="38"/>
      <c r="I380" s="159"/>
      <c r="J380" s="203"/>
      <c r="K380" s="159"/>
      <c r="L380" s="159" t="str">
        <f t="shared" si="1"/>
        <v>random-</v>
      </c>
      <c r="M380" s="218" t="str">
        <f>'If Eligible (Before S1)'!G397</f>
        <v/>
      </c>
      <c r="N380" s="222"/>
      <c r="O380" s="159"/>
      <c r="P380" s="223"/>
      <c r="Q380" s="38"/>
      <c r="R380" s="79"/>
      <c r="S380" s="69"/>
    </row>
    <row r="381">
      <c r="A381" s="79" t="str">
        <f>'If Eligible (Before S1)'!A398</f>
        <v/>
      </c>
      <c r="B381" s="205" t="str">
        <f t="array" ref="B381">'If Eligible (Before S1)'!B398</f>
        <v/>
      </c>
      <c r="C381" s="206"/>
      <c r="D381" s="184"/>
      <c r="E381" s="33"/>
      <c r="F381" s="215"/>
      <c r="G381" s="216"/>
      <c r="H381" s="38"/>
      <c r="I381" s="159"/>
      <c r="J381" s="203"/>
      <c r="K381" s="159"/>
      <c r="L381" s="159" t="str">
        <f t="shared" si="1"/>
        <v>random-</v>
      </c>
      <c r="M381" s="218" t="str">
        <f>'If Eligible (Before S1)'!G398</f>
        <v/>
      </c>
      <c r="N381" s="222"/>
      <c r="O381" s="159"/>
      <c r="P381" s="223"/>
      <c r="Q381" s="38"/>
      <c r="R381" s="79"/>
      <c r="S381" s="69"/>
    </row>
    <row r="382">
      <c r="A382" s="79" t="str">
        <f>'If Eligible (Before S1)'!A399</f>
        <v/>
      </c>
      <c r="B382" s="205" t="str">
        <f t="array" ref="B382">'If Eligible (Before S1)'!B399</f>
        <v/>
      </c>
      <c r="C382" s="206"/>
      <c r="D382" s="184"/>
      <c r="E382" s="33"/>
      <c r="F382" s="215"/>
      <c r="G382" s="216"/>
      <c r="H382" s="38"/>
      <c r="I382" s="159"/>
      <c r="J382" s="203"/>
      <c r="K382" s="159"/>
      <c r="L382" s="159" t="str">
        <f t="shared" si="1"/>
        <v>random-</v>
      </c>
      <c r="M382" s="218" t="str">
        <f>'If Eligible (Before S1)'!G399</f>
        <v/>
      </c>
      <c r="N382" s="222"/>
      <c r="O382" s="159"/>
      <c r="P382" s="223"/>
      <c r="Q382" s="38"/>
      <c r="R382" s="79"/>
      <c r="S382" s="69"/>
    </row>
    <row r="383">
      <c r="A383" s="79" t="str">
        <f>'If Eligible (Before S1)'!A400</f>
        <v/>
      </c>
      <c r="B383" s="205" t="str">
        <f t="array" ref="B383">'If Eligible (Before S1)'!B400</f>
        <v/>
      </c>
      <c r="C383" s="206"/>
      <c r="D383" s="184"/>
      <c r="E383" s="33"/>
      <c r="F383" s="215"/>
      <c r="G383" s="216"/>
      <c r="H383" s="38"/>
      <c r="I383" s="159"/>
      <c r="J383" s="203"/>
      <c r="K383" s="159"/>
      <c r="L383" s="159" t="str">
        <f t="shared" si="1"/>
        <v>random-</v>
      </c>
      <c r="M383" s="218" t="str">
        <f>'If Eligible (Before S1)'!G400</f>
        <v/>
      </c>
      <c r="N383" s="222"/>
      <c r="O383" s="159"/>
      <c r="P383" s="223"/>
      <c r="Q383" s="38"/>
      <c r="R383" s="79"/>
      <c r="S383" s="69"/>
    </row>
    <row r="384">
      <c r="A384" s="79" t="str">
        <f>'If Eligible (Before S1)'!A401</f>
        <v/>
      </c>
      <c r="B384" s="205" t="str">
        <f t="array" ref="B384">'If Eligible (Before S1)'!B401</f>
        <v/>
      </c>
      <c r="C384" s="206"/>
      <c r="D384" s="184"/>
      <c r="E384" s="33"/>
      <c r="F384" s="215"/>
      <c r="G384" s="216"/>
      <c r="H384" s="38"/>
      <c r="I384" s="159"/>
      <c r="J384" s="203"/>
      <c r="K384" s="159"/>
      <c r="L384" s="159" t="str">
        <f t="shared" si="1"/>
        <v>random-</v>
      </c>
      <c r="M384" s="218" t="str">
        <f>'If Eligible (Before S1)'!G401</f>
        <v/>
      </c>
      <c r="N384" s="222"/>
      <c r="O384" s="159"/>
      <c r="P384" s="223"/>
      <c r="Q384" s="38"/>
      <c r="R384" s="79"/>
      <c r="S384" s="69"/>
    </row>
    <row r="385">
      <c r="A385" s="79" t="str">
        <f>'If Eligible (Before S1)'!A402</f>
        <v/>
      </c>
      <c r="B385" s="205" t="str">
        <f t="array" ref="B385">'If Eligible (Before S1)'!B402</f>
        <v/>
      </c>
      <c r="C385" s="206"/>
      <c r="D385" s="184"/>
      <c r="E385" s="33"/>
      <c r="F385" s="215"/>
      <c r="G385" s="216"/>
      <c r="H385" s="38"/>
      <c r="I385" s="159"/>
      <c r="J385" s="203"/>
      <c r="K385" s="159"/>
      <c r="L385" s="159" t="str">
        <f t="shared" si="1"/>
        <v>random-</v>
      </c>
      <c r="M385" s="218" t="str">
        <f>'If Eligible (Before S1)'!G402</f>
        <v/>
      </c>
      <c r="N385" s="222"/>
      <c r="O385" s="159"/>
      <c r="P385" s="223"/>
      <c r="Q385" s="38"/>
      <c r="R385" s="79"/>
      <c r="S385" s="69"/>
    </row>
    <row r="386">
      <c r="A386" s="79" t="str">
        <f>'If Eligible (Before S1)'!A403</f>
        <v/>
      </c>
      <c r="B386" s="205" t="str">
        <f t="array" ref="B386">'If Eligible (Before S1)'!B403</f>
        <v/>
      </c>
      <c r="C386" s="206"/>
      <c r="D386" s="184"/>
      <c r="E386" s="33"/>
      <c r="F386" s="215"/>
      <c r="G386" s="216"/>
      <c r="H386" s="38"/>
      <c r="I386" s="159"/>
      <c r="J386" s="203"/>
      <c r="K386" s="159"/>
      <c r="L386" s="159" t="str">
        <f t="shared" si="1"/>
        <v>random-</v>
      </c>
      <c r="M386" s="218" t="str">
        <f>'If Eligible (Before S1)'!G403</f>
        <v/>
      </c>
      <c r="N386" s="222"/>
      <c r="O386" s="159"/>
      <c r="P386" s="223"/>
      <c r="Q386" s="38"/>
      <c r="R386" s="79"/>
      <c r="S386" s="69"/>
    </row>
    <row r="387">
      <c r="A387" s="79" t="str">
        <f>'If Eligible (Before S1)'!A404</f>
        <v/>
      </c>
      <c r="B387" s="205" t="str">
        <f t="array" ref="B387">'If Eligible (Before S1)'!B404</f>
        <v/>
      </c>
      <c r="C387" s="206"/>
      <c r="D387" s="184"/>
      <c r="E387" s="33"/>
      <c r="F387" s="215"/>
      <c r="G387" s="216"/>
      <c r="H387" s="38"/>
      <c r="I387" s="159"/>
      <c r="J387" s="203"/>
      <c r="K387" s="159"/>
      <c r="L387" s="159" t="str">
        <f t="shared" si="1"/>
        <v>random-</v>
      </c>
      <c r="M387" s="218" t="str">
        <f>'If Eligible (Before S1)'!G404</f>
        <v/>
      </c>
      <c r="N387" s="222"/>
      <c r="O387" s="159"/>
      <c r="P387" s="223"/>
      <c r="Q387" s="38"/>
      <c r="R387" s="79"/>
      <c r="S387" s="69"/>
    </row>
    <row r="388">
      <c r="A388" s="79" t="str">
        <f>'If Eligible (Before S1)'!A405</f>
        <v/>
      </c>
      <c r="B388" s="205" t="str">
        <f t="array" ref="B388">'If Eligible (Before S1)'!B405</f>
        <v/>
      </c>
      <c r="C388" s="206"/>
      <c r="D388" s="184"/>
      <c r="E388" s="33"/>
      <c r="F388" s="215"/>
      <c r="G388" s="216"/>
      <c r="H388" s="38"/>
      <c r="I388" s="159"/>
      <c r="J388" s="203"/>
      <c r="K388" s="159"/>
      <c r="L388" s="159" t="str">
        <f t="shared" si="1"/>
        <v>random-</v>
      </c>
      <c r="M388" s="218" t="str">
        <f>'If Eligible (Before S1)'!G405</f>
        <v/>
      </c>
      <c r="N388" s="222"/>
      <c r="O388" s="159"/>
      <c r="P388" s="223"/>
      <c r="Q388" s="38"/>
      <c r="R388" s="79"/>
      <c r="S388" s="69"/>
    </row>
    <row r="389">
      <c r="A389" s="79" t="str">
        <f>'If Eligible (Before S1)'!A406</f>
        <v/>
      </c>
      <c r="B389" s="205" t="str">
        <f t="array" ref="B389">'If Eligible (Before S1)'!B406</f>
        <v/>
      </c>
      <c r="C389" s="206"/>
      <c r="D389" s="184"/>
      <c r="E389" s="33"/>
      <c r="F389" s="215"/>
      <c r="G389" s="216"/>
      <c r="H389" s="38"/>
      <c r="I389" s="159"/>
      <c r="J389" s="203"/>
      <c r="K389" s="159"/>
      <c r="L389" s="159" t="str">
        <f t="shared" si="1"/>
        <v>random-</v>
      </c>
      <c r="M389" s="218" t="str">
        <f>'If Eligible (Before S1)'!G406</f>
        <v/>
      </c>
      <c r="N389" s="222"/>
      <c r="O389" s="159"/>
      <c r="P389" s="223"/>
      <c r="Q389" s="38"/>
      <c r="R389" s="79"/>
      <c r="S389" s="69"/>
    </row>
    <row r="390">
      <c r="A390" s="79" t="str">
        <f>'If Eligible (Before S1)'!A407</f>
        <v/>
      </c>
      <c r="B390" s="205" t="str">
        <f t="array" ref="B390">'If Eligible (Before S1)'!B407</f>
        <v/>
      </c>
      <c r="C390" s="206"/>
      <c r="D390" s="184"/>
      <c r="E390" s="33"/>
      <c r="F390" s="215"/>
      <c r="G390" s="216"/>
      <c r="H390" s="38"/>
      <c r="I390" s="159"/>
      <c r="J390" s="203"/>
      <c r="K390" s="159"/>
      <c r="L390" s="159" t="str">
        <f t="shared" si="1"/>
        <v>random-</v>
      </c>
      <c r="M390" s="218" t="str">
        <f>'If Eligible (Before S1)'!G407</f>
        <v/>
      </c>
      <c r="N390" s="222"/>
      <c r="O390" s="159"/>
      <c r="P390" s="223"/>
      <c r="Q390" s="38"/>
      <c r="R390" s="79"/>
      <c r="S390" s="69"/>
    </row>
    <row r="391">
      <c r="A391" s="79" t="str">
        <f>'If Eligible (Before S1)'!A408</f>
        <v/>
      </c>
      <c r="B391" s="205" t="str">
        <f t="array" ref="B391">'If Eligible (Before S1)'!B408</f>
        <v/>
      </c>
      <c r="C391" s="206"/>
      <c r="D391" s="184"/>
      <c r="E391" s="33"/>
      <c r="F391" s="215"/>
      <c r="G391" s="216"/>
      <c r="H391" s="38"/>
      <c r="I391" s="159"/>
      <c r="J391" s="203"/>
      <c r="K391" s="159"/>
      <c r="L391" s="159" t="str">
        <f t="shared" si="1"/>
        <v>random-</v>
      </c>
      <c r="M391" s="218" t="str">
        <f>'If Eligible (Before S1)'!G408</f>
        <v/>
      </c>
      <c r="N391" s="222"/>
      <c r="O391" s="159"/>
      <c r="P391" s="223"/>
      <c r="Q391" s="38"/>
      <c r="R391" s="79"/>
      <c r="S391" s="69"/>
    </row>
    <row r="392">
      <c r="A392" s="79" t="str">
        <f>'If Eligible (Before S1)'!A409</f>
        <v/>
      </c>
      <c r="B392" s="205" t="str">
        <f t="array" ref="B392">'If Eligible (Before S1)'!B409</f>
        <v/>
      </c>
      <c r="C392" s="206"/>
      <c r="D392" s="184"/>
      <c r="E392" s="33"/>
      <c r="F392" s="215"/>
      <c r="G392" s="216"/>
      <c r="H392" s="38"/>
      <c r="I392" s="159"/>
      <c r="J392" s="203"/>
      <c r="K392" s="159"/>
      <c r="L392" s="159" t="str">
        <f t="shared" si="1"/>
        <v>random-</v>
      </c>
      <c r="M392" s="218" t="str">
        <f>'If Eligible (Before S1)'!G409</f>
        <v/>
      </c>
      <c r="N392" s="222"/>
      <c r="O392" s="159"/>
      <c r="P392" s="223"/>
      <c r="Q392" s="38"/>
      <c r="R392" s="79"/>
      <c r="S392" s="69"/>
    </row>
    <row r="393">
      <c r="A393" s="79" t="str">
        <f>'If Eligible (Before S1)'!A410</f>
        <v/>
      </c>
      <c r="B393" s="205" t="str">
        <f t="array" ref="B393">'If Eligible (Before S1)'!B410</f>
        <v/>
      </c>
      <c r="C393" s="206"/>
      <c r="D393" s="184"/>
      <c r="E393" s="33"/>
      <c r="F393" s="215"/>
      <c r="G393" s="216"/>
      <c r="H393" s="38"/>
      <c r="I393" s="159"/>
      <c r="J393" s="203"/>
      <c r="K393" s="159"/>
      <c r="L393" s="159" t="str">
        <f t="shared" si="1"/>
        <v>random-</v>
      </c>
      <c r="M393" s="218" t="str">
        <f>'If Eligible (Before S1)'!G410</f>
        <v/>
      </c>
      <c r="N393" s="222"/>
      <c r="O393" s="159"/>
      <c r="P393" s="223"/>
      <c r="Q393" s="38"/>
      <c r="R393" s="79"/>
      <c r="S393" s="69"/>
    </row>
    <row r="394">
      <c r="A394" s="79" t="str">
        <f>'If Eligible (Before S1)'!A411</f>
        <v/>
      </c>
      <c r="B394" s="205" t="str">
        <f t="array" ref="B394">'If Eligible (Before S1)'!B411</f>
        <v/>
      </c>
      <c r="C394" s="206"/>
      <c r="D394" s="184"/>
      <c r="E394" s="33"/>
      <c r="F394" s="215"/>
      <c r="G394" s="216"/>
      <c r="H394" s="38"/>
      <c r="I394" s="159"/>
      <c r="J394" s="203"/>
      <c r="K394" s="159"/>
      <c r="L394" s="159" t="str">
        <f t="shared" si="1"/>
        <v>random-</v>
      </c>
      <c r="M394" s="218" t="str">
        <f>'If Eligible (Before S1)'!G411</f>
        <v/>
      </c>
      <c r="N394" s="222"/>
      <c r="O394" s="159"/>
      <c r="P394" s="223"/>
      <c r="Q394" s="38"/>
      <c r="R394" s="79"/>
      <c r="S394" s="69"/>
    </row>
    <row r="395">
      <c r="A395" s="79" t="str">
        <f>'If Eligible (Before S1)'!A412</f>
        <v/>
      </c>
      <c r="B395" s="205" t="str">
        <f t="array" ref="B395">'If Eligible (Before S1)'!B412</f>
        <v/>
      </c>
      <c r="C395" s="206"/>
      <c r="D395" s="184"/>
      <c r="E395" s="33"/>
      <c r="F395" s="215"/>
      <c r="G395" s="216"/>
      <c r="H395" s="38"/>
      <c r="I395" s="159"/>
      <c r="J395" s="203"/>
      <c r="K395" s="159"/>
      <c r="L395" s="159" t="str">
        <f t="shared" si="1"/>
        <v>random-</v>
      </c>
      <c r="M395" s="218" t="str">
        <f>'If Eligible (Before S1)'!G412</f>
        <v/>
      </c>
      <c r="N395" s="222"/>
      <c r="O395" s="159"/>
      <c r="P395" s="223"/>
      <c r="Q395" s="38"/>
      <c r="R395" s="79"/>
      <c r="S395" s="69"/>
    </row>
    <row r="396">
      <c r="A396" s="79" t="str">
        <f>'If Eligible (Before S1)'!A413</f>
        <v/>
      </c>
      <c r="B396" s="205" t="str">
        <f t="array" ref="B396">'If Eligible (Before S1)'!B413</f>
        <v/>
      </c>
      <c r="C396" s="206"/>
      <c r="D396" s="184"/>
      <c r="E396" s="33"/>
      <c r="F396" s="215"/>
      <c r="G396" s="216"/>
      <c r="H396" s="38"/>
      <c r="I396" s="159"/>
      <c r="J396" s="203"/>
      <c r="K396" s="159"/>
      <c r="L396" s="159" t="str">
        <f t="shared" si="1"/>
        <v>random-</v>
      </c>
      <c r="M396" s="218" t="str">
        <f>'If Eligible (Before S1)'!G413</f>
        <v/>
      </c>
      <c r="N396" s="222"/>
      <c r="O396" s="159"/>
      <c r="P396" s="223"/>
      <c r="Q396" s="38"/>
      <c r="R396" s="79"/>
      <c r="S396" s="69"/>
    </row>
    <row r="397">
      <c r="A397" s="79" t="str">
        <f>'If Eligible (Before S1)'!A414</f>
        <v/>
      </c>
      <c r="B397" s="205" t="str">
        <f t="array" ref="B397">'If Eligible (Before S1)'!B414</f>
        <v/>
      </c>
      <c r="C397" s="206"/>
      <c r="D397" s="184"/>
      <c r="E397" s="33"/>
      <c r="F397" s="215"/>
      <c r="G397" s="216"/>
      <c r="H397" s="38"/>
      <c r="I397" s="159"/>
      <c r="J397" s="203"/>
      <c r="K397" s="159"/>
      <c r="L397" s="159" t="str">
        <f t="shared" si="1"/>
        <v>random-</v>
      </c>
      <c r="M397" s="218" t="str">
        <f>'If Eligible (Before S1)'!G414</f>
        <v/>
      </c>
      <c r="N397" s="222"/>
      <c r="O397" s="159"/>
      <c r="P397" s="223"/>
      <c r="Q397" s="38"/>
      <c r="R397" s="79"/>
      <c r="S397" s="69"/>
    </row>
    <row r="398">
      <c r="A398" s="79" t="str">
        <f>'If Eligible (Before S1)'!A415</f>
        <v/>
      </c>
      <c r="B398" s="205" t="str">
        <f t="array" ref="B398">'If Eligible (Before S1)'!B415</f>
        <v/>
      </c>
      <c r="C398" s="206"/>
      <c r="D398" s="184"/>
      <c r="E398" s="33"/>
      <c r="F398" s="215"/>
      <c r="G398" s="216"/>
      <c r="H398" s="38"/>
      <c r="I398" s="159"/>
      <c r="J398" s="203"/>
      <c r="K398" s="159"/>
      <c r="L398" s="159" t="str">
        <f t="shared" si="1"/>
        <v>random-</v>
      </c>
      <c r="M398" s="218" t="str">
        <f>'If Eligible (Before S1)'!G415</f>
        <v/>
      </c>
      <c r="N398" s="222"/>
      <c r="O398" s="159"/>
      <c r="P398" s="223"/>
      <c r="Q398" s="38"/>
      <c r="R398" s="79"/>
      <c r="S398" s="69"/>
    </row>
    <row r="399">
      <c r="A399" s="79" t="str">
        <f>'If Eligible (Before S1)'!A416</f>
        <v/>
      </c>
      <c r="B399" s="205" t="str">
        <f t="array" ref="B399">'If Eligible (Before S1)'!B416</f>
        <v/>
      </c>
      <c r="C399" s="206"/>
      <c r="D399" s="184"/>
      <c r="E399" s="33"/>
      <c r="F399" s="215"/>
      <c r="G399" s="216"/>
      <c r="H399" s="38"/>
      <c r="I399" s="159"/>
      <c r="J399" s="203"/>
      <c r="K399" s="159"/>
      <c r="L399" s="159" t="str">
        <f t="shared" si="1"/>
        <v>random-</v>
      </c>
      <c r="M399" s="218" t="str">
        <f>'If Eligible (Before S1)'!G416</f>
        <v/>
      </c>
      <c r="N399" s="222"/>
      <c r="O399" s="159"/>
      <c r="P399" s="223"/>
      <c r="Q399" s="38"/>
      <c r="R399" s="79"/>
      <c r="S399" s="69"/>
    </row>
    <row r="400">
      <c r="A400" s="79" t="str">
        <f>'If Eligible (Before S1)'!A417</f>
        <v/>
      </c>
      <c r="B400" s="205" t="str">
        <f t="array" ref="B400">'If Eligible (Before S1)'!B417</f>
        <v/>
      </c>
      <c r="C400" s="206"/>
      <c r="D400" s="184"/>
      <c r="E400" s="33"/>
      <c r="F400" s="215"/>
      <c r="G400" s="216"/>
      <c r="H400" s="38"/>
      <c r="I400" s="159"/>
      <c r="J400" s="203"/>
      <c r="K400" s="159"/>
      <c r="L400" s="159" t="str">
        <f t="shared" si="1"/>
        <v>random-</v>
      </c>
      <c r="M400" s="218" t="str">
        <f>'If Eligible (Before S1)'!G417</f>
        <v/>
      </c>
      <c r="N400" s="222"/>
      <c r="O400" s="159"/>
      <c r="P400" s="223"/>
      <c r="Q400" s="38"/>
      <c r="R400" s="79"/>
      <c r="S400" s="69"/>
    </row>
    <row r="401">
      <c r="A401" s="79" t="str">
        <f>'If Eligible (Before S1)'!A418</f>
        <v/>
      </c>
      <c r="B401" s="205" t="str">
        <f t="array" ref="B401">'If Eligible (Before S1)'!B418</f>
        <v/>
      </c>
      <c r="C401" s="206"/>
      <c r="D401" s="184"/>
      <c r="E401" s="33"/>
      <c r="F401" s="215"/>
      <c r="G401" s="216"/>
      <c r="H401" s="38"/>
      <c r="I401" s="159"/>
      <c r="J401" s="203"/>
      <c r="K401" s="159"/>
      <c r="L401" s="159" t="str">
        <f t="shared" si="1"/>
        <v>random-</v>
      </c>
      <c r="M401" s="218" t="str">
        <f>'If Eligible (Before S1)'!G418</f>
        <v/>
      </c>
      <c r="N401" s="222"/>
      <c r="O401" s="159"/>
      <c r="P401" s="223"/>
      <c r="Q401" s="38"/>
      <c r="R401" s="79"/>
      <c r="S401" s="69"/>
    </row>
    <row r="402">
      <c r="A402" s="79" t="str">
        <f>'If Eligible (Before S1)'!A419</f>
        <v/>
      </c>
      <c r="B402" s="205" t="str">
        <f t="array" ref="B402">'If Eligible (Before S1)'!B419</f>
        <v/>
      </c>
      <c r="C402" s="206"/>
      <c r="D402" s="184"/>
      <c r="E402" s="33"/>
      <c r="F402" s="215"/>
      <c r="G402" s="216"/>
      <c r="H402" s="38"/>
      <c r="I402" s="159"/>
      <c r="J402" s="203"/>
      <c r="K402" s="159"/>
      <c r="L402" s="159" t="str">
        <f t="shared" si="1"/>
        <v>random-</v>
      </c>
      <c r="M402" s="218" t="str">
        <f>'If Eligible (Before S1)'!G419</f>
        <v/>
      </c>
      <c r="N402" s="222"/>
      <c r="O402" s="159"/>
      <c r="P402" s="223"/>
      <c r="Q402" s="38"/>
      <c r="R402" s="79"/>
      <c r="S402" s="69"/>
    </row>
    <row r="403">
      <c r="A403" s="79" t="str">
        <f>'If Eligible (Before S1)'!A420</f>
        <v/>
      </c>
      <c r="B403" s="205" t="str">
        <f t="array" ref="B403">'If Eligible (Before S1)'!B420</f>
        <v/>
      </c>
      <c r="C403" s="206"/>
      <c r="D403" s="184"/>
      <c r="E403" s="33"/>
      <c r="F403" s="215"/>
      <c r="G403" s="216"/>
      <c r="H403" s="38"/>
      <c r="I403" s="159"/>
      <c r="J403" s="203"/>
      <c r="K403" s="159"/>
      <c r="L403" s="159" t="str">
        <f t="shared" si="1"/>
        <v>random-</v>
      </c>
      <c r="M403" s="218" t="str">
        <f>'If Eligible (Before S1)'!G420</f>
        <v/>
      </c>
      <c r="N403" s="222"/>
      <c r="O403" s="159"/>
      <c r="P403" s="223"/>
      <c r="Q403" s="38"/>
      <c r="R403" s="79"/>
      <c r="S403" s="69"/>
    </row>
    <row r="404">
      <c r="A404" s="79" t="str">
        <f>'If Eligible (Before S1)'!A421</f>
        <v/>
      </c>
      <c r="B404" s="205" t="str">
        <f t="array" ref="B404">'If Eligible (Before S1)'!B421</f>
        <v/>
      </c>
      <c r="C404" s="206"/>
      <c r="D404" s="184"/>
      <c r="E404" s="33"/>
      <c r="F404" s="215"/>
      <c r="G404" s="216"/>
      <c r="H404" s="38"/>
      <c r="I404" s="159"/>
      <c r="J404" s="203"/>
      <c r="K404" s="159"/>
      <c r="L404" s="159" t="str">
        <f t="shared" si="1"/>
        <v>random-</v>
      </c>
      <c r="M404" s="218" t="str">
        <f>'If Eligible (Before S1)'!G421</f>
        <v/>
      </c>
      <c r="N404" s="222"/>
      <c r="O404" s="159"/>
      <c r="P404" s="223"/>
      <c r="Q404" s="38"/>
      <c r="R404" s="79"/>
      <c r="S404" s="69"/>
    </row>
    <row r="405">
      <c r="A405" s="79" t="str">
        <f>'If Eligible (Before S1)'!A422</f>
        <v/>
      </c>
      <c r="B405" s="205" t="str">
        <f t="array" ref="B405">'If Eligible (Before S1)'!B422</f>
        <v/>
      </c>
      <c r="C405" s="206"/>
      <c r="D405" s="184"/>
      <c r="E405" s="33"/>
      <c r="F405" s="215"/>
      <c r="G405" s="216"/>
      <c r="H405" s="38"/>
      <c r="I405" s="159"/>
      <c r="J405" s="203"/>
      <c r="K405" s="159"/>
      <c r="L405" s="159" t="str">
        <f t="shared" si="1"/>
        <v>random-</v>
      </c>
      <c r="M405" s="218" t="str">
        <f>'If Eligible (Before S1)'!G422</f>
        <v/>
      </c>
      <c r="N405" s="222"/>
      <c r="O405" s="159"/>
      <c r="P405" s="223"/>
      <c r="Q405" s="38"/>
      <c r="R405" s="79"/>
      <c r="S405" s="69"/>
    </row>
    <row r="406">
      <c r="A406" s="79" t="str">
        <f>'If Eligible (Before S1)'!A423</f>
        <v/>
      </c>
      <c r="B406" s="205" t="str">
        <f t="array" ref="B406">'If Eligible (Before S1)'!B423</f>
        <v/>
      </c>
      <c r="C406" s="206"/>
      <c r="D406" s="184"/>
      <c r="E406" s="33"/>
      <c r="F406" s="215"/>
      <c r="G406" s="216"/>
      <c r="H406" s="38"/>
      <c r="I406" s="159"/>
      <c r="J406" s="203"/>
      <c r="K406" s="159"/>
      <c r="L406" s="159" t="str">
        <f t="shared" si="1"/>
        <v>random-</v>
      </c>
      <c r="M406" s="218" t="str">
        <f>'If Eligible (Before S1)'!G423</f>
        <v/>
      </c>
      <c r="N406" s="222"/>
      <c r="O406" s="159"/>
      <c r="P406" s="223"/>
      <c r="Q406" s="38"/>
      <c r="R406" s="79"/>
      <c r="S406" s="69"/>
    </row>
    <row r="407">
      <c r="A407" s="79" t="str">
        <f>'If Eligible (Before S1)'!A424</f>
        <v/>
      </c>
      <c r="B407" s="205" t="str">
        <f t="array" ref="B407">'If Eligible (Before S1)'!B424</f>
        <v/>
      </c>
      <c r="C407" s="206"/>
      <c r="D407" s="184"/>
      <c r="E407" s="33"/>
      <c r="F407" s="215"/>
      <c r="G407" s="216"/>
      <c r="H407" s="38"/>
      <c r="I407" s="159"/>
      <c r="J407" s="203"/>
      <c r="K407" s="159"/>
      <c r="L407" s="159" t="str">
        <f t="shared" si="1"/>
        <v>random-</v>
      </c>
      <c r="M407" s="218" t="str">
        <f>'If Eligible (Before S1)'!G424</f>
        <v/>
      </c>
      <c r="N407" s="222"/>
      <c r="O407" s="159"/>
      <c r="P407" s="223"/>
      <c r="Q407" s="38"/>
      <c r="R407" s="79"/>
      <c r="S407" s="69"/>
    </row>
    <row r="408">
      <c r="A408" s="79" t="str">
        <f>'If Eligible (Before S1)'!A425</f>
        <v/>
      </c>
      <c r="B408" s="205" t="str">
        <f t="array" ref="B408">'If Eligible (Before S1)'!B425</f>
        <v/>
      </c>
      <c r="C408" s="206"/>
      <c r="D408" s="184"/>
      <c r="E408" s="33"/>
      <c r="F408" s="215"/>
      <c r="G408" s="216"/>
      <c r="H408" s="38"/>
      <c r="I408" s="159"/>
      <c r="J408" s="203"/>
      <c r="K408" s="159"/>
      <c r="L408" s="159" t="str">
        <f t="shared" si="1"/>
        <v>random-</v>
      </c>
      <c r="M408" s="218" t="str">
        <f>'If Eligible (Before S1)'!G425</f>
        <v/>
      </c>
      <c r="N408" s="222"/>
      <c r="O408" s="159"/>
      <c r="P408" s="223"/>
      <c r="Q408" s="38"/>
      <c r="R408" s="79"/>
      <c r="S408" s="69"/>
    </row>
    <row r="409">
      <c r="A409" s="79" t="str">
        <f>'If Eligible (Before S1)'!A426</f>
        <v/>
      </c>
      <c r="B409" s="205" t="str">
        <f t="array" ref="B409">'If Eligible (Before S1)'!B426</f>
        <v/>
      </c>
      <c r="C409" s="206"/>
      <c r="D409" s="184"/>
      <c r="E409" s="33"/>
      <c r="F409" s="215"/>
      <c r="G409" s="216"/>
      <c r="H409" s="38"/>
      <c r="I409" s="159"/>
      <c r="J409" s="203"/>
      <c r="K409" s="159"/>
      <c r="L409" s="159" t="str">
        <f t="shared" si="1"/>
        <v>random-</v>
      </c>
      <c r="M409" s="218" t="str">
        <f>'If Eligible (Before S1)'!G426</f>
        <v/>
      </c>
      <c r="N409" s="222"/>
      <c r="O409" s="159"/>
      <c r="P409" s="223"/>
      <c r="Q409" s="38"/>
      <c r="R409" s="79"/>
      <c r="S409" s="69"/>
    </row>
    <row r="410">
      <c r="A410" s="79" t="str">
        <f>'If Eligible (Before S1)'!A427</f>
        <v/>
      </c>
      <c r="B410" s="205" t="str">
        <f t="array" ref="B410">'If Eligible (Before S1)'!B427</f>
        <v/>
      </c>
      <c r="C410" s="206"/>
      <c r="D410" s="184"/>
      <c r="E410" s="33"/>
      <c r="F410" s="215"/>
      <c r="G410" s="216"/>
      <c r="H410" s="38"/>
      <c r="I410" s="159"/>
      <c r="J410" s="203"/>
      <c r="K410" s="159"/>
      <c r="L410" s="159" t="str">
        <f t="shared" si="1"/>
        <v>random-</v>
      </c>
      <c r="M410" s="218" t="str">
        <f>'If Eligible (Before S1)'!G427</f>
        <v/>
      </c>
      <c r="N410" s="222"/>
      <c r="O410" s="159"/>
      <c r="P410" s="223"/>
      <c r="Q410" s="38"/>
      <c r="R410" s="79"/>
      <c r="S410" s="69"/>
    </row>
    <row r="411">
      <c r="A411" s="79" t="str">
        <f>'If Eligible (Before S1)'!A428</f>
        <v/>
      </c>
      <c r="B411" s="205" t="str">
        <f t="array" ref="B411">'If Eligible (Before S1)'!B428</f>
        <v/>
      </c>
      <c r="C411" s="206"/>
      <c r="D411" s="184"/>
      <c r="E411" s="33"/>
      <c r="F411" s="215"/>
      <c r="G411" s="216"/>
      <c r="H411" s="38"/>
      <c r="I411" s="159"/>
      <c r="J411" s="203"/>
      <c r="K411" s="159"/>
      <c r="L411" s="159" t="str">
        <f t="shared" si="1"/>
        <v>random-</v>
      </c>
      <c r="M411" s="218" t="str">
        <f>'If Eligible (Before S1)'!G428</f>
        <v/>
      </c>
      <c r="N411" s="222"/>
      <c r="O411" s="159"/>
      <c r="P411" s="223"/>
      <c r="Q411" s="38"/>
      <c r="R411" s="79"/>
      <c r="S411" s="69"/>
    </row>
    <row r="412">
      <c r="A412" s="79" t="str">
        <f>'If Eligible (Before S1)'!A429</f>
        <v/>
      </c>
      <c r="B412" s="205" t="str">
        <f t="array" ref="B412">'If Eligible (Before S1)'!B429</f>
        <v/>
      </c>
      <c r="C412" s="206"/>
      <c r="D412" s="184"/>
      <c r="E412" s="33"/>
      <c r="F412" s="215"/>
      <c r="G412" s="216"/>
      <c r="H412" s="38"/>
      <c r="I412" s="159"/>
      <c r="J412" s="203"/>
      <c r="K412" s="159"/>
      <c r="L412" s="159" t="str">
        <f t="shared" si="1"/>
        <v>random-</v>
      </c>
      <c r="M412" s="218" t="str">
        <f>'If Eligible (Before S1)'!G429</f>
        <v/>
      </c>
      <c r="N412" s="222"/>
      <c r="O412" s="159"/>
      <c r="P412" s="223"/>
      <c r="Q412" s="38"/>
      <c r="R412" s="79"/>
      <c r="S412" s="69"/>
    </row>
    <row r="413">
      <c r="A413" s="79" t="str">
        <f>'If Eligible (Before S1)'!A430</f>
        <v/>
      </c>
      <c r="B413" s="205" t="str">
        <f t="array" ref="B413">'If Eligible (Before S1)'!B430</f>
        <v/>
      </c>
      <c r="C413" s="206"/>
      <c r="D413" s="184"/>
      <c r="E413" s="33"/>
      <c r="F413" s="215"/>
      <c r="G413" s="216"/>
      <c r="H413" s="38"/>
      <c r="I413" s="159"/>
      <c r="J413" s="203"/>
      <c r="K413" s="159"/>
      <c r="L413" s="159" t="str">
        <f t="shared" si="1"/>
        <v>random-</v>
      </c>
      <c r="M413" s="218" t="str">
        <f>'If Eligible (Before S1)'!G430</f>
        <v/>
      </c>
      <c r="N413" s="222"/>
      <c r="O413" s="159"/>
      <c r="P413" s="223"/>
      <c r="Q413" s="38"/>
      <c r="R413" s="79"/>
      <c r="S413" s="69"/>
    </row>
    <row r="414">
      <c r="A414" s="79" t="str">
        <f>'If Eligible (Before S1)'!A431</f>
        <v/>
      </c>
      <c r="B414" s="205" t="str">
        <f t="array" ref="B414">'If Eligible (Before S1)'!B431</f>
        <v/>
      </c>
      <c r="C414" s="206"/>
      <c r="D414" s="184"/>
      <c r="E414" s="33"/>
      <c r="F414" s="215"/>
      <c r="G414" s="216"/>
      <c r="H414" s="38"/>
      <c r="I414" s="159"/>
      <c r="J414" s="203"/>
      <c r="K414" s="159"/>
      <c r="L414" s="159" t="str">
        <f t="shared" si="1"/>
        <v>random-</v>
      </c>
      <c r="M414" s="218" t="str">
        <f>'If Eligible (Before S1)'!G431</f>
        <v/>
      </c>
      <c r="N414" s="222"/>
      <c r="O414" s="159"/>
      <c r="P414" s="223"/>
      <c r="Q414" s="38"/>
      <c r="R414" s="79"/>
      <c r="S414" s="69"/>
    </row>
    <row r="415">
      <c r="A415" s="79" t="str">
        <f>'If Eligible (Before S1)'!A432</f>
        <v/>
      </c>
      <c r="B415" s="205" t="str">
        <f t="array" ref="B415">'If Eligible (Before S1)'!B432</f>
        <v/>
      </c>
      <c r="C415" s="206"/>
      <c r="D415" s="184"/>
      <c r="E415" s="33"/>
      <c r="F415" s="215"/>
      <c r="G415" s="216"/>
      <c r="H415" s="38"/>
      <c r="I415" s="159"/>
      <c r="J415" s="203"/>
      <c r="K415" s="159"/>
      <c r="L415" s="159" t="str">
        <f t="shared" si="1"/>
        <v>random-</v>
      </c>
      <c r="M415" s="218" t="str">
        <f>'If Eligible (Before S1)'!G432</f>
        <v/>
      </c>
      <c r="N415" s="222"/>
      <c r="O415" s="159"/>
      <c r="P415" s="223"/>
      <c r="Q415" s="38"/>
      <c r="R415" s="79"/>
      <c r="S415" s="69"/>
    </row>
    <row r="416">
      <c r="A416" s="79" t="str">
        <f>'If Eligible (Before S1)'!A433</f>
        <v/>
      </c>
      <c r="B416" s="205" t="str">
        <f t="array" ref="B416">'If Eligible (Before S1)'!B433</f>
        <v/>
      </c>
      <c r="C416" s="206"/>
      <c r="D416" s="184"/>
      <c r="E416" s="33"/>
      <c r="F416" s="215"/>
      <c r="G416" s="216"/>
      <c r="H416" s="38"/>
      <c r="I416" s="159"/>
      <c r="J416" s="203"/>
      <c r="K416" s="159"/>
      <c r="L416" s="159" t="str">
        <f t="shared" si="1"/>
        <v>random-</v>
      </c>
      <c r="M416" s="218" t="str">
        <f>'If Eligible (Before S1)'!G433</f>
        <v/>
      </c>
      <c r="N416" s="222"/>
      <c r="O416" s="159"/>
      <c r="P416" s="223"/>
      <c r="Q416" s="38"/>
      <c r="R416" s="79"/>
      <c r="S416" s="69"/>
    </row>
    <row r="417">
      <c r="A417" s="79" t="str">
        <f>'If Eligible (Before S1)'!A434</f>
        <v/>
      </c>
      <c r="B417" s="205" t="str">
        <f t="array" ref="B417">'If Eligible (Before S1)'!B434</f>
        <v/>
      </c>
      <c r="C417" s="206"/>
      <c r="D417" s="184"/>
      <c r="E417" s="33"/>
      <c r="F417" s="215"/>
      <c r="G417" s="216"/>
      <c r="H417" s="38"/>
      <c r="I417" s="159"/>
      <c r="J417" s="203"/>
      <c r="K417" s="159"/>
      <c r="L417" s="159" t="str">
        <f t="shared" si="1"/>
        <v>random-</v>
      </c>
      <c r="M417" s="218" t="str">
        <f>'If Eligible (Before S1)'!G434</f>
        <v/>
      </c>
      <c r="N417" s="222"/>
      <c r="O417" s="159"/>
      <c r="P417" s="223"/>
      <c r="Q417" s="38"/>
      <c r="R417" s="79"/>
      <c r="S417" s="69"/>
    </row>
    <row r="418">
      <c r="A418" s="79" t="str">
        <f>'If Eligible (Before S1)'!A435</f>
        <v/>
      </c>
      <c r="B418" s="205" t="str">
        <f t="array" ref="B418">'If Eligible (Before S1)'!B435</f>
        <v/>
      </c>
      <c r="C418" s="206"/>
      <c r="D418" s="184"/>
      <c r="E418" s="33"/>
      <c r="F418" s="215"/>
      <c r="G418" s="216"/>
      <c r="H418" s="38"/>
      <c r="I418" s="159"/>
      <c r="J418" s="203"/>
      <c r="K418" s="159"/>
      <c r="L418" s="159" t="str">
        <f t="shared" si="1"/>
        <v>random-</v>
      </c>
      <c r="M418" s="218" t="str">
        <f>'If Eligible (Before S1)'!G435</f>
        <v/>
      </c>
      <c r="N418" s="222"/>
      <c r="O418" s="159"/>
      <c r="P418" s="223"/>
      <c r="Q418" s="38"/>
      <c r="R418" s="79"/>
      <c r="S418" s="69"/>
    </row>
    <row r="419">
      <c r="A419" s="79" t="str">
        <f>'If Eligible (Before S1)'!A436</f>
        <v/>
      </c>
      <c r="B419" s="205" t="str">
        <f t="array" ref="B419">'If Eligible (Before S1)'!B436</f>
        <v/>
      </c>
      <c r="C419" s="206"/>
      <c r="D419" s="184"/>
      <c r="E419" s="33"/>
      <c r="F419" s="215"/>
      <c r="G419" s="216"/>
      <c r="H419" s="38"/>
      <c r="I419" s="159"/>
      <c r="J419" s="203"/>
      <c r="K419" s="159"/>
      <c r="L419" s="159" t="str">
        <f t="shared" si="1"/>
        <v>random-</v>
      </c>
      <c r="M419" s="218" t="str">
        <f>'If Eligible (Before S1)'!G436</f>
        <v/>
      </c>
      <c r="N419" s="222"/>
      <c r="O419" s="159"/>
      <c r="P419" s="223"/>
      <c r="Q419" s="38"/>
      <c r="R419" s="79"/>
      <c r="S419" s="69"/>
    </row>
    <row r="420">
      <c r="A420" s="79" t="str">
        <f>'If Eligible (Before S1)'!A437</f>
        <v/>
      </c>
      <c r="B420" s="205" t="str">
        <f t="array" ref="B420">'If Eligible (Before S1)'!B437</f>
        <v/>
      </c>
      <c r="C420" s="206"/>
      <c r="D420" s="184"/>
      <c r="E420" s="33"/>
      <c r="F420" s="215"/>
      <c r="G420" s="216"/>
      <c r="H420" s="38"/>
      <c r="I420" s="159"/>
      <c r="J420" s="203"/>
      <c r="K420" s="159"/>
      <c r="L420" s="159" t="str">
        <f t="shared" si="1"/>
        <v>random-</v>
      </c>
      <c r="M420" s="218" t="str">
        <f>'If Eligible (Before S1)'!G437</f>
        <v/>
      </c>
      <c r="N420" s="222"/>
      <c r="O420" s="159"/>
      <c r="P420" s="223"/>
      <c r="Q420" s="38"/>
      <c r="R420" s="79"/>
      <c r="S420" s="69"/>
    </row>
    <row r="421">
      <c r="A421" s="79" t="str">
        <f>'If Eligible (Before S1)'!A438</f>
        <v/>
      </c>
      <c r="B421" s="205" t="str">
        <f t="array" ref="B421">'If Eligible (Before S1)'!B438</f>
        <v/>
      </c>
      <c r="C421" s="206"/>
      <c r="D421" s="184"/>
      <c r="E421" s="33"/>
      <c r="F421" s="215"/>
      <c r="G421" s="216"/>
      <c r="H421" s="38"/>
      <c r="I421" s="159"/>
      <c r="J421" s="203"/>
      <c r="K421" s="159"/>
      <c r="L421" s="159" t="str">
        <f t="shared" si="1"/>
        <v>random-</v>
      </c>
      <c r="M421" s="218" t="str">
        <f>'If Eligible (Before S1)'!G438</f>
        <v/>
      </c>
      <c r="N421" s="222"/>
      <c r="O421" s="159"/>
      <c r="P421" s="223"/>
      <c r="Q421" s="38"/>
      <c r="R421" s="79"/>
      <c r="S421" s="69"/>
    </row>
    <row r="422">
      <c r="A422" s="79" t="str">
        <f>'If Eligible (Before S1)'!A439</f>
        <v/>
      </c>
      <c r="B422" s="205" t="str">
        <f t="array" ref="B422">'If Eligible (Before S1)'!B439</f>
        <v/>
      </c>
      <c r="C422" s="206"/>
      <c r="D422" s="184"/>
      <c r="E422" s="33"/>
      <c r="F422" s="215"/>
      <c r="G422" s="216"/>
      <c r="H422" s="38"/>
      <c r="I422" s="159"/>
      <c r="J422" s="203"/>
      <c r="K422" s="159"/>
      <c r="L422" s="159" t="str">
        <f t="shared" si="1"/>
        <v>random-</v>
      </c>
      <c r="M422" s="218" t="str">
        <f>'If Eligible (Before S1)'!G439</f>
        <v/>
      </c>
      <c r="N422" s="222"/>
      <c r="O422" s="159"/>
      <c r="P422" s="223"/>
      <c r="Q422" s="38"/>
      <c r="R422" s="79"/>
      <c r="S422" s="69"/>
    </row>
    <row r="423">
      <c r="A423" s="79" t="str">
        <f>'If Eligible (Before S1)'!A440</f>
        <v/>
      </c>
      <c r="B423" s="205" t="str">
        <f t="array" ref="B423">'If Eligible (Before S1)'!B440</f>
        <v/>
      </c>
      <c r="C423" s="206"/>
      <c r="D423" s="184"/>
      <c r="E423" s="33"/>
      <c r="F423" s="215"/>
      <c r="G423" s="216"/>
      <c r="H423" s="38"/>
      <c r="I423" s="159"/>
      <c r="J423" s="203"/>
      <c r="K423" s="159"/>
      <c r="L423" s="159" t="str">
        <f t="shared" si="1"/>
        <v>random-</v>
      </c>
      <c r="M423" s="218" t="str">
        <f>'If Eligible (Before S1)'!G440</f>
        <v/>
      </c>
      <c r="N423" s="222"/>
      <c r="O423" s="159"/>
      <c r="P423" s="223"/>
      <c r="Q423" s="38"/>
      <c r="R423" s="79"/>
      <c r="S423" s="69"/>
    </row>
    <row r="424">
      <c r="A424" s="79" t="str">
        <f>'If Eligible (Before S1)'!A441</f>
        <v/>
      </c>
      <c r="B424" s="205" t="str">
        <f t="array" ref="B424">'If Eligible (Before S1)'!B441</f>
        <v/>
      </c>
      <c r="C424" s="206"/>
      <c r="D424" s="184"/>
      <c r="E424" s="33"/>
      <c r="F424" s="215"/>
      <c r="G424" s="216"/>
      <c r="H424" s="38"/>
      <c r="I424" s="159"/>
      <c r="J424" s="203"/>
      <c r="K424" s="159"/>
      <c r="L424" s="159" t="str">
        <f t="shared" si="1"/>
        <v>random-</v>
      </c>
      <c r="M424" s="218" t="str">
        <f>'If Eligible (Before S1)'!G441</f>
        <v/>
      </c>
      <c r="N424" s="222"/>
      <c r="O424" s="159"/>
      <c r="P424" s="223"/>
      <c r="Q424" s="38"/>
      <c r="R424" s="79"/>
      <c r="S424" s="69"/>
    </row>
    <row r="425">
      <c r="A425" s="79" t="str">
        <f>'If Eligible (Before S1)'!A442</f>
        <v/>
      </c>
      <c r="B425" s="205" t="str">
        <f t="array" ref="B425">'If Eligible (Before S1)'!B442</f>
        <v/>
      </c>
      <c r="C425" s="206"/>
      <c r="D425" s="184"/>
      <c r="E425" s="33"/>
      <c r="F425" s="215"/>
      <c r="G425" s="216"/>
      <c r="H425" s="38"/>
      <c r="I425" s="159"/>
      <c r="J425" s="203"/>
      <c r="K425" s="159"/>
      <c r="L425" s="159" t="str">
        <f t="shared" si="1"/>
        <v>random-</v>
      </c>
      <c r="M425" s="218" t="str">
        <f>'If Eligible (Before S1)'!G442</f>
        <v/>
      </c>
      <c r="N425" s="222"/>
      <c r="O425" s="159"/>
      <c r="P425" s="223"/>
      <c r="Q425" s="38"/>
      <c r="R425" s="79"/>
      <c r="S425" s="69"/>
    </row>
    <row r="426">
      <c r="A426" s="79" t="str">
        <f>'If Eligible (Before S1)'!A443</f>
        <v/>
      </c>
      <c r="B426" s="205" t="str">
        <f t="array" ref="B426">'If Eligible (Before S1)'!B443</f>
        <v/>
      </c>
      <c r="C426" s="206"/>
      <c r="D426" s="184"/>
      <c r="E426" s="33"/>
      <c r="F426" s="215"/>
      <c r="G426" s="216"/>
      <c r="H426" s="38"/>
      <c r="I426" s="159"/>
      <c r="J426" s="203"/>
      <c r="K426" s="159"/>
      <c r="L426" s="159" t="str">
        <f t="shared" si="1"/>
        <v>random-</v>
      </c>
      <c r="M426" s="218" t="str">
        <f>'If Eligible (Before S1)'!G443</f>
        <v/>
      </c>
      <c r="N426" s="222"/>
      <c r="O426" s="159"/>
      <c r="P426" s="223"/>
      <c r="Q426" s="38"/>
      <c r="R426" s="79"/>
      <c r="S426" s="69"/>
    </row>
    <row r="427">
      <c r="A427" s="79" t="str">
        <f>'If Eligible (Before S1)'!A444</f>
        <v/>
      </c>
      <c r="B427" s="205" t="str">
        <f t="array" ref="B427">'If Eligible (Before S1)'!B444</f>
        <v/>
      </c>
      <c r="C427" s="206"/>
      <c r="D427" s="184"/>
      <c r="E427" s="33"/>
      <c r="F427" s="215"/>
      <c r="G427" s="216"/>
      <c r="H427" s="38"/>
      <c r="I427" s="159"/>
      <c r="J427" s="203"/>
      <c r="K427" s="159"/>
      <c r="L427" s="159" t="str">
        <f t="shared" si="1"/>
        <v>random-</v>
      </c>
      <c r="M427" s="218" t="str">
        <f>'If Eligible (Before S1)'!G444</f>
        <v/>
      </c>
      <c r="N427" s="222"/>
      <c r="O427" s="159"/>
      <c r="P427" s="223"/>
      <c r="Q427" s="38"/>
      <c r="R427" s="79"/>
      <c r="S427" s="69"/>
    </row>
    <row r="428">
      <c r="A428" s="79" t="str">
        <f>'If Eligible (Before S1)'!A445</f>
        <v/>
      </c>
      <c r="B428" s="205" t="str">
        <f t="array" ref="B428">'If Eligible (Before S1)'!B445</f>
        <v/>
      </c>
      <c r="C428" s="206"/>
      <c r="D428" s="184"/>
      <c r="E428" s="33"/>
      <c r="F428" s="215"/>
      <c r="G428" s="216"/>
      <c r="H428" s="38"/>
      <c r="I428" s="159"/>
      <c r="J428" s="203"/>
      <c r="K428" s="159"/>
      <c r="L428" s="159" t="str">
        <f t="shared" si="1"/>
        <v>random-</v>
      </c>
      <c r="M428" s="218" t="str">
        <f>'If Eligible (Before S1)'!G445</f>
        <v/>
      </c>
      <c r="N428" s="222"/>
      <c r="O428" s="159"/>
      <c r="P428" s="223"/>
      <c r="Q428" s="38"/>
      <c r="R428" s="79"/>
      <c r="S428" s="69"/>
    </row>
    <row r="429">
      <c r="A429" s="79" t="str">
        <f>'If Eligible (Before S1)'!A446</f>
        <v/>
      </c>
      <c r="B429" s="205" t="str">
        <f t="array" ref="B429">'If Eligible (Before S1)'!B446</f>
        <v/>
      </c>
      <c r="C429" s="206"/>
      <c r="D429" s="184"/>
      <c r="E429" s="33"/>
      <c r="F429" s="215"/>
      <c r="G429" s="216"/>
      <c r="H429" s="38"/>
      <c r="I429" s="159"/>
      <c r="J429" s="203"/>
      <c r="K429" s="159"/>
      <c r="L429" s="159" t="str">
        <f t="shared" si="1"/>
        <v>random-</v>
      </c>
      <c r="M429" s="218" t="str">
        <f>'If Eligible (Before S1)'!G446</f>
        <v/>
      </c>
      <c r="N429" s="222"/>
      <c r="O429" s="159"/>
      <c r="P429" s="223"/>
      <c r="Q429" s="38"/>
      <c r="R429" s="79"/>
      <c r="S429" s="69"/>
    </row>
    <row r="430">
      <c r="A430" s="79" t="str">
        <f>'If Eligible (Before S1)'!A447</f>
        <v/>
      </c>
      <c r="B430" s="205" t="str">
        <f t="array" ref="B430">'If Eligible (Before S1)'!B447</f>
        <v/>
      </c>
      <c r="C430" s="206"/>
      <c r="D430" s="184"/>
      <c r="E430" s="33"/>
      <c r="F430" s="215"/>
      <c r="G430" s="216"/>
      <c r="H430" s="38"/>
      <c r="I430" s="159"/>
      <c r="J430" s="203"/>
      <c r="K430" s="159"/>
      <c r="L430" s="159" t="str">
        <f t="shared" si="1"/>
        <v>random-</v>
      </c>
      <c r="M430" s="218" t="str">
        <f>'If Eligible (Before S1)'!G447</f>
        <v/>
      </c>
      <c r="N430" s="222"/>
      <c r="O430" s="159"/>
      <c r="P430" s="223"/>
      <c r="Q430" s="38"/>
      <c r="R430" s="79"/>
      <c r="S430" s="69"/>
    </row>
    <row r="431">
      <c r="A431" s="79" t="str">
        <f>'If Eligible (Before S1)'!A448</f>
        <v/>
      </c>
      <c r="B431" s="205" t="str">
        <f t="array" ref="B431">'If Eligible (Before S1)'!B448</f>
        <v/>
      </c>
      <c r="C431" s="206"/>
      <c r="D431" s="184"/>
      <c r="E431" s="33"/>
      <c r="F431" s="215"/>
      <c r="G431" s="216"/>
      <c r="H431" s="38"/>
      <c r="I431" s="159"/>
      <c r="J431" s="203"/>
      <c r="K431" s="159"/>
      <c r="L431" s="159" t="str">
        <f t="shared" si="1"/>
        <v>random-</v>
      </c>
      <c r="M431" s="218" t="str">
        <f>'If Eligible (Before S1)'!G448</f>
        <v/>
      </c>
      <c r="N431" s="222"/>
      <c r="O431" s="159"/>
      <c r="P431" s="223"/>
      <c r="Q431" s="38"/>
      <c r="R431" s="79"/>
      <c r="S431" s="69"/>
    </row>
    <row r="432">
      <c r="A432" s="79" t="str">
        <f>'If Eligible (Before S1)'!A449</f>
        <v/>
      </c>
      <c r="B432" s="205" t="str">
        <f t="array" ref="B432">'If Eligible (Before S1)'!B449</f>
        <v/>
      </c>
      <c r="C432" s="206"/>
      <c r="D432" s="184"/>
      <c r="E432" s="33"/>
      <c r="F432" s="215"/>
      <c r="G432" s="216"/>
      <c r="H432" s="38"/>
      <c r="I432" s="159"/>
      <c r="J432" s="203"/>
      <c r="K432" s="159"/>
      <c r="L432" s="159" t="str">
        <f t="shared" si="1"/>
        <v>random-</v>
      </c>
      <c r="M432" s="218" t="str">
        <f>'If Eligible (Before S1)'!G449</f>
        <v/>
      </c>
      <c r="N432" s="222"/>
      <c r="O432" s="159"/>
      <c r="P432" s="223"/>
      <c r="Q432" s="38"/>
      <c r="R432" s="79"/>
      <c r="S432" s="69"/>
    </row>
    <row r="433">
      <c r="A433" s="79" t="str">
        <f>'If Eligible (Before S1)'!A450</f>
        <v/>
      </c>
      <c r="B433" s="205" t="str">
        <f t="array" ref="B433">'If Eligible (Before S1)'!B450</f>
        <v/>
      </c>
      <c r="C433" s="206"/>
      <c r="D433" s="184"/>
      <c r="E433" s="33"/>
      <c r="F433" s="215"/>
      <c r="G433" s="216"/>
      <c r="H433" s="38"/>
      <c r="I433" s="159"/>
      <c r="J433" s="203"/>
      <c r="K433" s="159"/>
      <c r="L433" s="159" t="str">
        <f t="shared" si="1"/>
        <v>random-</v>
      </c>
      <c r="M433" s="218" t="str">
        <f>'If Eligible (Before S1)'!G450</f>
        <v/>
      </c>
      <c r="N433" s="222"/>
      <c r="O433" s="159"/>
      <c r="P433" s="223"/>
      <c r="Q433" s="38"/>
      <c r="R433" s="79"/>
      <c r="S433" s="69"/>
    </row>
    <row r="434">
      <c r="A434" s="79" t="str">
        <f>'If Eligible (Before S1)'!A451</f>
        <v/>
      </c>
      <c r="B434" s="205" t="str">
        <f t="array" ref="B434">'If Eligible (Before S1)'!B451</f>
        <v/>
      </c>
      <c r="C434" s="206"/>
      <c r="D434" s="184"/>
      <c r="E434" s="33"/>
      <c r="F434" s="215"/>
      <c r="G434" s="216"/>
      <c r="H434" s="38"/>
      <c r="I434" s="159"/>
      <c r="J434" s="203"/>
      <c r="K434" s="159"/>
      <c r="L434" s="159" t="str">
        <f t="shared" si="1"/>
        <v>random-</v>
      </c>
      <c r="M434" s="218" t="str">
        <f>'If Eligible (Before S1)'!G451</f>
        <v/>
      </c>
      <c r="N434" s="222"/>
      <c r="O434" s="159"/>
      <c r="P434" s="223"/>
      <c r="Q434" s="38"/>
      <c r="R434" s="79"/>
      <c r="S434" s="69"/>
    </row>
    <row r="435">
      <c r="A435" s="79" t="str">
        <f>'If Eligible (Before S1)'!A452</f>
        <v/>
      </c>
      <c r="B435" s="205" t="str">
        <f t="array" ref="B435">'If Eligible (Before S1)'!B452</f>
        <v/>
      </c>
      <c r="C435" s="206"/>
      <c r="D435" s="184"/>
      <c r="E435" s="33"/>
      <c r="F435" s="215"/>
      <c r="G435" s="216"/>
      <c r="H435" s="38"/>
      <c r="I435" s="159"/>
      <c r="J435" s="203"/>
      <c r="K435" s="159"/>
      <c r="L435" s="159" t="str">
        <f t="shared" si="1"/>
        <v>random-</v>
      </c>
      <c r="M435" s="218" t="str">
        <f>'If Eligible (Before S1)'!G452</f>
        <v/>
      </c>
      <c r="N435" s="222"/>
      <c r="O435" s="159"/>
      <c r="P435" s="223"/>
      <c r="Q435" s="38"/>
      <c r="R435" s="79"/>
      <c r="S435" s="69"/>
    </row>
    <row r="436">
      <c r="A436" s="79" t="str">
        <f>'If Eligible (Before S1)'!A453</f>
        <v/>
      </c>
      <c r="B436" s="205" t="str">
        <f t="array" ref="B436">'If Eligible (Before S1)'!B453</f>
        <v/>
      </c>
      <c r="C436" s="206"/>
      <c r="D436" s="184"/>
      <c r="E436" s="33"/>
      <c r="F436" s="215"/>
      <c r="G436" s="216"/>
      <c r="H436" s="38"/>
      <c r="I436" s="159"/>
      <c r="J436" s="203"/>
      <c r="K436" s="159"/>
      <c r="L436" s="159" t="str">
        <f t="shared" si="1"/>
        <v>random-</v>
      </c>
      <c r="M436" s="218" t="str">
        <f>'If Eligible (Before S1)'!G453</f>
        <v/>
      </c>
      <c r="N436" s="222"/>
      <c r="O436" s="159"/>
      <c r="P436" s="223"/>
      <c r="Q436" s="38"/>
      <c r="R436" s="79"/>
      <c r="S436" s="69"/>
    </row>
    <row r="437">
      <c r="A437" s="79" t="str">
        <f>'If Eligible (Before S1)'!A454</f>
        <v/>
      </c>
      <c r="B437" s="205" t="str">
        <f t="array" ref="B437">'If Eligible (Before S1)'!B454</f>
        <v/>
      </c>
      <c r="C437" s="206"/>
      <c r="D437" s="184"/>
      <c r="E437" s="33"/>
      <c r="F437" s="215"/>
      <c r="G437" s="216"/>
      <c r="H437" s="38"/>
      <c r="I437" s="159"/>
      <c r="J437" s="203"/>
      <c r="K437" s="159"/>
      <c r="L437" s="159" t="str">
        <f t="shared" si="1"/>
        <v>random-</v>
      </c>
      <c r="M437" s="218" t="str">
        <f>'If Eligible (Before S1)'!G454</f>
        <v/>
      </c>
      <c r="N437" s="222"/>
      <c r="O437" s="159"/>
      <c r="P437" s="223"/>
      <c r="Q437" s="38"/>
      <c r="R437" s="79"/>
      <c r="S437" s="69"/>
    </row>
    <row r="438">
      <c r="A438" s="79" t="str">
        <f>'If Eligible (Before S1)'!A455</f>
        <v/>
      </c>
      <c r="B438" s="205" t="str">
        <f t="array" ref="B438">'If Eligible (Before S1)'!B455</f>
        <v/>
      </c>
      <c r="C438" s="206"/>
      <c r="D438" s="184"/>
      <c r="E438" s="33"/>
      <c r="F438" s="215"/>
      <c r="G438" s="216"/>
      <c r="H438" s="38"/>
      <c r="I438" s="159"/>
      <c r="J438" s="203"/>
      <c r="K438" s="159"/>
      <c r="L438" s="159" t="str">
        <f t="shared" si="1"/>
        <v>random-</v>
      </c>
      <c r="M438" s="218" t="str">
        <f>'If Eligible (Before S1)'!G455</f>
        <v/>
      </c>
      <c r="N438" s="222"/>
      <c r="O438" s="159"/>
      <c r="P438" s="223"/>
      <c r="Q438" s="38"/>
      <c r="R438" s="79"/>
      <c r="S438" s="69"/>
    </row>
    <row r="439">
      <c r="A439" s="79" t="str">
        <f>'If Eligible (Before S1)'!A456</f>
        <v/>
      </c>
      <c r="B439" s="205" t="str">
        <f t="array" ref="B439">'If Eligible (Before S1)'!B456</f>
        <v/>
      </c>
      <c r="C439" s="206"/>
      <c r="D439" s="184"/>
      <c r="E439" s="33"/>
      <c r="F439" s="215"/>
      <c r="G439" s="216"/>
      <c r="H439" s="38"/>
      <c r="I439" s="159"/>
      <c r="J439" s="203"/>
      <c r="K439" s="159"/>
      <c r="L439" s="159" t="str">
        <f t="shared" si="1"/>
        <v>random-</v>
      </c>
      <c r="M439" s="218" t="str">
        <f>'If Eligible (Before S1)'!G456</f>
        <v/>
      </c>
      <c r="N439" s="222"/>
      <c r="O439" s="159"/>
      <c r="P439" s="223"/>
      <c r="Q439" s="38"/>
      <c r="R439" s="79"/>
      <c r="S439" s="69"/>
    </row>
    <row r="440">
      <c r="A440" s="79" t="str">
        <f>'If Eligible (Before S1)'!A457</f>
        <v/>
      </c>
      <c r="B440" s="205" t="str">
        <f t="array" ref="B440">'If Eligible (Before S1)'!B457</f>
        <v/>
      </c>
      <c r="C440" s="206"/>
      <c r="D440" s="184"/>
      <c r="E440" s="33"/>
      <c r="F440" s="215"/>
      <c r="G440" s="216"/>
      <c r="H440" s="38"/>
      <c r="I440" s="159"/>
      <c r="J440" s="203"/>
      <c r="K440" s="159"/>
      <c r="L440" s="159" t="str">
        <f t="shared" si="1"/>
        <v>random-</v>
      </c>
      <c r="M440" s="218" t="str">
        <f>'If Eligible (Before S1)'!G457</f>
        <v/>
      </c>
      <c r="N440" s="222"/>
      <c r="O440" s="159"/>
      <c r="P440" s="223"/>
      <c r="Q440" s="38"/>
      <c r="R440" s="79"/>
      <c r="S440" s="69"/>
    </row>
    <row r="441">
      <c r="A441" s="79" t="str">
        <f>'If Eligible (Before S1)'!A458</f>
        <v/>
      </c>
      <c r="B441" s="205" t="str">
        <f t="array" ref="B441">'If Eligible (Before S1)'!B458</f>
        <v/>
      </c>
      <c r="C441" s="206"/>
      <c r="D441" s="184"/>
      <c r="E441" s="33"/>
      <c r="F441" s="215"/>
      <c r="G441" s="216"/>
      <c r="H441" s="38"/>
      <c r="I441" s="159"/>
      <c r="J441" s="203"/>
      <c r="K441" s="159"/>
      <c r="L441" s="159" t="str">
        <f t="shared" si="1"/>
        <v>random-</v>
      </c>
      <c r="M441" s="218" t="str">
        <f>'If Eligible (Before S1)'!G458</f>
        <v/>
      </c>
      <c r="N441" s="222"/>
      <c r="O441" s="159"/>
      <c r="P441" s="223"/>
      <c r="Q441" s="38"/>
      <c r="R441" s="79"/>
      <c r="S441" s="69"/>
    </row>
    <row r="442">
      <c r="A442" s="79" t="str">
        <f>'If Eligible (Before S1)'!A459</f>
        <v/>
      </c>
      <c r="B442" s="205" t="str">
        <f t="array" ref="B442">'If Eligible (Before S1)'!B459</f>
        <v/>
      </c>
      <c r="C442" s="206"/>
      <c r="D442" s="184"/>
      <c r="E442" s="33"/>
      <c r="F442" s="215"/>
      <c r="G442" s="216"/>
      <c r="H442" s="38"/>
      <c r="I442" s="159"/>
      <c r="J442" s="203"/>
      <c r="K442" s="159"/>
      <c r="L442" s="159" t="str">
        <f t="shared" si="1"/>
        <v>random-</v>
      </c>
      <c r="M442" s="218" t="str">
        <f>'If Eligible (Before S1)'!G459</f>
        <v/>
      </c>
      <c r="N442" s="222"/>
      <c r="O442" s="159"/>
      <c r="P442" s="223"/>
      <c r="Q442" s="38"/>
      <c r="R442" s="79"/>
      <c r="S442" s="69"/>
    </row>
    <row r="443">
      <c r="A443" s="79" t="str">
        <f>'If Eligible (Before S1)'!A460</f>
        <v/>
      </c>
      <c r="B443" s="205" t="str">
        <f t="array" ref="B443">'If Eligible (Before S1)'!B460</f>
        <v/>
      </c>
      <c r="C443" s="206"/>
      <c r="D443" s="184"/>
      <c r="E443" s="33"/>
      <c r="F443" s="215"/>
      <c r="G443" s="216"/>
      <c r="H443" s="38"/>
      <c r="I443" s="159"/>
      <c r="J443" s="203"/>
      <c r="K443" s="159"/>
      <c r="L443" s="159" t="str">
        <f t="shared" si="1"/>
        <v>random-</v>
      </c>
      <c r="M443" s="218" t="str">
        <f>'If Eligible (Before S1)'!G460</f>
        <v/>
      </c>
      <c r="N443" s="222"/>
      <c r="O443" s="159"/>
      <c r="P443" s="223"/>
      <c r="Q443" s="38"/>
      <c r="R443" s="79"/>
      <c r="S443" s="69"/>
    </row>
    <row r="444">
      <c r="A444" s="79" t="str">
        <f>'If Eligible (Before S1)'!A461</f>
        <v/>
      </c>
      <c r="B444" s="205" t="str">
        <f t="array" ref="B444">'If Eligible (Before S1)'!B461</f>
        <v/>
      </c>
      <c r="C444" s="206"/>
      <c r="D444" s="184"/>
      <c r="E444" s="33"/>
      <c r="F444" s="215"/>
      <c r="G444" s="216"/>
      <c r="H444" s="38"/>
      <c r="I444" s="159"/>
      <c r="J444" s="203"/>
      <c r="K444" s="159"/>
      <c r="L444" s="159" t="str">
        <f t="shared" si="1"/>
        <v>random-</v>
      </c>
      <c r="M444" s="218" t="str">
        <f>'If Eligible (Before S1)'!G461</f>
        <v/>
      </c>
      <c r="N444" s="222"/>
      <c r="O444" s="159"/>
      <c r="P444" s="223"/>
      <c r="Q444" s="38"/>
      <c r="R444" s="79"/>
      <c r="S444" s="69"/>
    </row>
    <row r="445">
      <c r="A445" s="79" t="str">
        <f>'If Eligible (Before S1)'!A462</f>
        <v/>
      </c>
      <c r="B445" s="205" t="str">
        <f t="array" ref="B445">'If Eligible (Before S1)'!B462</f>
        <v/>
      </c>
      <c r="C445" s="206"/>
      <c r="D445" s="184"/>
      <c r="E445" s="33"/>
      <c r="F445" s="215"/>
      <c r="G445" s="216"/>
      <c r="H445" s="38"/>
      <c r="I445" s="159"/>
      <c r="J445" s="203"/>
      <c r="K445" s="159"/>
      <c r="L445" s="159" t="str">
        <f t="shared" si="1"/>
        <v>random-</v>
      </c>
      <c r="M445" s="218" t="str">
        <f>'If Eligible (Before S1)'!G462</f>
        <v/>
      </c>
      <c r="N445" s="222"/>
      <c r="O445" s="159"/>
      <c r="P445" s="223"/>
      <c r="Q445" s="38"/>
      <c r="R445" s="79"/>
      <c r="S445" s="69"/>
    </row>
    <row r="446">
      <c r="A446" s="79" t="str">
        <f>'If Eligible (Before S1)'!A463</f>
        <v/>
      </c>
      <c r="B446" s="205" t="str">
        <f t="array" ref="B446">'If Eligible (Before S1)'!B463</f>
        <v/>
      </c>
      <c r="C446" s="206"/>
      <c r="D446" s="184"/>
      <c r="E446" s="33"/>
      <c r="F446" s="215"/>
      <c r="G446" s="216"/>
      <c r="H446" s="38"/>
      <c r="I446" s="159"/>
      <c r="J446" s="203"/>
      <c r="K446" s="159"/>
      <c r="L446" s="159" t="str">
        <f t="shared" si="1"/>
        <v>random-</v>
      </c>
      <c r="M446" s="218" t="str">
        <f>'If Eligible (Before S1)'!G463</f>
        <v/>
      </c>
      <c r="N446" s="222"/>
      <c r="O446" s="159"/>
      <c r="P446" s="223"/>
      <c r="Q446" s="38"/>
      <c r="R446" s="79"/>
      <c r="S446" s="69"/>
    </row>
    <row r="447">
      <c r="A447" s="79" t="str">
        <f>'If Eligible (Before S1)'!A464</f>
        <v/>
      </c>
      <c r="B447" s="205" t="str">
        <f t="array" ref="B447">'If Eligible (Before S1)'!B464</f>
        <v/>
      </c>
      <c r="C447" s="206"/>
      <c r="D447" s="184"/>
      <c r="E447" s="33"/>
      <c r="F447" s="215"/>
      <c r="G447" s="216"/>
      <c r="H447" s="38"/>
      <c r="I447" s="159"/>
      <c r="J447" s="203"/>
      <c r="K447" s="159"/>
      <c r="L447" s="159" t="str">
        <f t="shared" si="1"/>
        <v>random-</v>
      </c>
      <c r="M447" s="218" t="str">
        <f>'If Eligible (Before S1)'!G464</f>
        <v/>
      </c>
      <c r="N447" s="222"/>
      <c r="O447" s="159"/>
      <c r="P447" s="223"/>
      <c r="Q447" s="38"/>
      <c r="R447" s="79"/>
      <c r="S447" s="69"/>
    </row>
    <row r="448">
      <c r="A448" s="79" t="str">
        <f>'If Eligible (Before S1)'!A465</f>
        <v/>
      </c>
      <c r="B448" s="205" t="str">
        <f t="array" ref="B448">'If Eligible (Before S1)'!B465</f>
        <v/>
      </c>
      <c r="C448" s="206"/>
      <c r="D448" s="184"/>
      <c r="E448" s="33"/>
      <c r="F448" s="215"/>
      <c r="G448" s="216"/>
      <c r="H448" s="38"/>
      <c r="I448" s="159"/>
      <c r="J448" s="203"/>
      <c r="K448" s="159"/>
      <c r="L448" s="159" t="str">
        <f t="shared" si="1"/>
        <v>random-</v>
      </c>
      <c r="M448" s="218" t="str">
        <f>'If Eligible (Before S1)'!G465</f>
        <v/>
      </c>
      <c r="N448" s="222"/>
      <c r="O448" s="159"/>
      <c r="P448" s="223"/>
      <c r="Q448" s="38"/>
      <c r="R448" s="79"/>
      <c r="S448" s="69"/>
    </row>
    <row r="449">
      <c r="A449" s="79" t="str">
        <f>'If Eligible (Before S1)'!A466</f>
        <v/>
      </c>
      <c r="B449" s="205" t="str">
        <f t="array" ref="B449">'If Eligible (Before S1)'!B466</f>
        <v/>
      </c>
      <c r="C449" s="206"/>
      <c r="D449" s="184"/>
      <c r="E449" s="33"/>
      <c r="F449" s="215"/>
      <c r="G449" s="216"/>
      <c r="H449" s="38"/>
      <c r="I449" s="159"/>
      <c r="J449" s="203"/>
      <c r="K449" s="159"/>
      <c r="L449" s="159" t="str">
        <f t="shared" si="1"/>
        <v>random-</v>
      </c>
      <c r="M449" s="218" t="str">
        <f>'If Eligible (Before S1)'!G466</f>
        <v/>
      </c>
      <c r="N449" s="222"/>
      <c r="O449" s="159"/>
      <c r="P449" s="223"/>
      <c r="Q449" s="38"/>
      <c r="R449" s="79"/>
      <c r="S449" s="69"/>
    </row>
    <row r="450">
      <c r="A450" s="79" t="str">
        <f>'If Eligible (Before S1)'!A467</f>
        <v/>
      </c>
      <c r="B450" s="205" t="str">
        <f t="array" ref="B450">'If Eligible (Before S1)'!B467</f>
        <v/>
      </c>
      <c r="C450" s="206"/>
      <c r="D450" s="184"/>
      <c r="E450" s="33"/>
      <c r="F450" s="215"/>
      <c r="G450" s="216"/>
      <c r="H450" s="38"/>
      <c r="I450" s="159"/>
      <c r="J450" s="203"/>
      <c r="K450" s="159"/>
      <c r="L450" s="159" t="str">
        <f t="shared" si="1"/>
        <v>random-</v>
      </c>
      <c r="M450" s="218" t="str">
        <f>'If Eligible (Before S1)'!G467</f>
        <v/>
      </c>
      <c r="N450" s="222"/>
      <c r="O450" s="159"/>
      <c r="P450" s="223"/>
      <c r="Q450" s="38"/>
      <c r="R450" s="79"/>
      <c r="S450" s="69"/>
    </row>
    <row r="451">
      <c r="A451" s="79" t="str">
        <f>'If Eligible (Before S1)'!A468</f>
        <v/>
      </c>
      <c r="B451" s="205" t="str">
        <f t="array" ref="B451">'If Eligible (Before S1)'!B468</f>
        <v/>
      </c>
      <c r="C451" s="206"/>
      <c r="D451" s="184"/>
      <c r="E451" s="33"/>
      <c r="F451" s="215"/>
      <c r="G451" s="216"/>
      <c r="H451" s="38"/>
      <c r="I451" s="159"/>
      <c r="J451" s="203"/>
      <c r="K451" s="159"/>
      <c r="L451" s="159" t="str">
        <f t="shared" si="1"/>
        <v>random-</v>
      </c>
      <c r="M451" s="218" t="str">
        <f>'If Eligible (Before S1)'!G468</f>
        <v/>
      </c>
      <c r="N451" s="222"/>
      <c r="O451" s="159"/>
      <c r="P451" s="223"/>
      <c r="Q451" s="38"/>
      <c r="R451" s="79"/>
      <c r="S451" s="69"/>
    </row>
    <row r="452">
      <c r="A452" s="79" t="str">
        <f>'If Eligible (Before S1)'!A469</f>
        <v/>
      </c>
      <c r="B452" s="205" t="str">
        <f t="array" ref="B452">'If Eligible (Before S1)'!B469</f>
        <v/>
      </c>
      <c r="C452" s="206"/>
      <c r="D452" s="184"/>
      <c r="E452" s="33"/>
      <c r="F452" s="215"/>
      <c r="G452" s="216"/>
      <c r="H452" s="38"/>
      <c r="I452" s="159"/>
      <c r="J452" s="203"/>
      <c r="K452" s="159"/>
      <c r="L452" s="159" t="str">
        <f t="shared" si="1"/>
        <v>random-</v>
      </c>
      <c r="M452" s="218" t="str">
        <f>'If Eligible (Before S1)'!G469</f>
        <v/>
      </c>
      <c r="N452" s="222"/>
      <c r="O452" s="159"/>
      <c r="P452" s="223"/>
      <c r="Q452" s="38"/>
      <c r="R452" s="79"/>
      <c r="S452" s="69"/>
    </row>
    <row r="453">
      <c r="A453" s="79" t="str">
        <f>'If Eligible (Before S1)'!A470</f>
        <v/>
      </c>
      <c r="B453" s="205" t="str">
        <f t="array" ref="B453">'If Eligible (Before S1)'!B470</f>
        <v/>
      </c>
      <c r="C453" s="206"/>
      <c r="D453" s="184"/>
      <c r="E453" s="33"/>
      <c r="F453" s="215"/>
      <c r="G453" s="216"/>
      <c r="H453" s="38"/>
      <c r="I453" s="159"/>
      <c r="J453" s="203"/>
      <c r="K453" s="159"/>
      <c r="L453" s="159" t="str">
        <f t="shared" si="1"/>
        <v>random-</v>
      </c>
      <c r="M453" s="218" t="str">
        <f>'If Eligible (Before S1)'!G470</f>
        <v/>
      </c>
      <c r="N453" s="222"/>
      <c r="O453" s="159"/>
      <c r="P453" s="223"/>
      <c r="Q453" s="38"/>
      <c r="R453" s="79"/>
      <c r="S453" s="69"/>
    </row>
    <row r="454">
      <c r="A454" s="79" t="str">
        <f>'If Eligible (Before S1)'!A471</f>
        <v/>
      </c>
      <c r="B454" s="205" t="str">
        <f t="array" ref="B454">'If Eligible (Before S1)'!B471</f>
        <v/>
      </c>
      <c r="C454" s="206"/>
      <c r="D454" s="184"/>
      <c r="E454" s="33"/>
      <c r="F454" s="215"/>
      <c r="G454" s="216"/>
      <c r="H454" s="38"/>
      <c r="I454" s="159"/>
      <c r="J454" s="203"/>
      <c r="K454" s="159"/>
      <c r="L454" s="159" t="str">
        <f t="shared" si="1"/>
        <v>random-</v>
      </c>
      <c r="M454" s="218" t="str">
        <f>'If Eligible (Before S1)'!G471</f>
        <v/>
      </c>
      <c r="N454" s="222"/>
      <c r="O454" s="159"/>
      <c r="P454" s="223"/>
      <c r="Q454" s="38"/>
      <c r="R454" s="79"/>
      <c r="S454" s="69"/>
    </row>
    <row r="455">
      <c r="A455" s="79" t="str">
        <f>'If Eligible (Before S1)'!A472</f>
        <v/>
      </c>
      <c r="B455" s="205" t="str">
        <f t="array" ref="B455">'If Eligible (Before S1)'!B472</f>
        <v/>
      </c>
      <c r="C455" s="206"/>
      <c r="D455" s="184"/>
      <c r="E455" s="33"/>
      <c r="F455" s="215"/>
      <c r="G455" s="216"/>
      <c r="H455" s="38"/>
      <c r="I455" s="159"/>
      <c r="J455" s="203"/>
      <c r="K455" s="159"/>
      <c r="L455" s="159" t="str">
        <f t="shared" si="1"/>
        <v>random-</v>
      </c>
      <c r="M455" s="218" t="str">
        <f>'If Eligible (Before S1)'!G472</f>
        <v/>
      </c>
      <c r="N455" s="222"/>
      <c r="O455" s="159"/>
      <c r="P455" s="223"/>
      <c r="Q455" s="38"/>
      <c r="R455" s="79"/>
      <c r="S455" s="69"/>
    </row>
    <row r="456">
      <c r="A456" s="79" t="str">
        <f>'If Eligible (Before S1)'!A473</f>
        <v/>
      </c>
      <c r="B456" s="205" t="str">
        <f t="array" ref="B456">'If Eligible (Before S1)'!B473</f>
        <v/>
      </c>
      <c r="C456" s="206"/>
      <c r="D456" s="184"/>
      <c r="E456" s="33"/>
      <c r="F456" s="215"/>
      <c r="G456" s="216"/>
      <c r="H456" s="38"/>
      <c r="I456" s="159"/>
      <c r="J456" s="203"/>
      <c r="K456" s="159"/>
      <c r="L456" s="159" t="str">
        <f t="shared" si="1"/>
        <v>random-</v>
      </c>
      <c r="M456" s="218" t="str">
        <f>'If Eligible (Before S1)'!G473</f>
        <v/>
      </c>
      <c r="N456" s="222"/>
      <c r="O456" s="159"/>
      <c r="P456" s="223"/>
      <c r="Q456" s="38"/>
      <c r="R456" s="79"/>
      <c r="S456" s="69"/>
    </row>
    <row r="457">
      <c r="A457" s="79" t="str">
        <f>'If Eligible (Before S1)'!A474</f>
        <v/>
      </c>
      <c r="B457" s="205" t="str">
        <f t="array" ref="B457">'If Eligible (Before S1)'!B474</f>
        <v/>
      </c>
      <c r="C457" s="206"/>
      <c r="D457" s="184"/>
      <c r="E457" s="33"/>
      <c r="F457" s="215"/>
      <c r="G457" s="216"/>
      <c r="H457" s="38"/>
      <c r="I457" s="159"/>
      <c r="J457" s="203"/>
      <c r="K457" s="159"/>
      <c r="L457" s="159" t="str">
        <f t="shared" si="1"/>
        <v>random-</v>
      </c>
      <c r="M457" s="218" t="str">
        <f>'If Eligible (Before S1)'!G474</f>
        <v/>
      </c>
      <c r="N457" s="222"/>
      <c r="O457" s="159"/>
      <c r="P457" s="223"/>
      <c r="Q457" s="38"/>
      <c r="R457" s="79"/>
      <c r="S457" s="69"/>
    </row>
    <row r="458">
      <c r="A458" s="79" t="str">
        <f>'If Eligible (Before S1)'!A475</f>
        <v/>
      </c>
      <c r="B458" s="205" t="str">
        <f t="array" ref="B458">'If Eligible (Before S1)'!B475</f>
        <v/>
      </c>
      <c r="C458" s="206"/>
      <c r="D458" s="184"/>
      <c r="E458" s="33"/>
      <c r="F458" s="215"/>
      <c r="G458" s="216"/>
      <c r="H458" s="38"/>
      <c r="I458" s="159"/>
      <c r="J458" s="203"/>
      <c r="K458" s="159"/>
      <c r="L458" s="159" t="str">
        <f t="shared" si="1"/>
        <v>random-</v>
      </c>
      <c r="M458" s="218" t="str">
        <f>'If Eligible (Before S1)'!G475</f>
        <v/>
      </c>
      <c r="N458" s="222"/>
      <c r="O458" s="159"/>
      <c r="P458" s="223"/>
      <c r="Q458" s="38"/>
      <c r="R458" s="79"/>
      <c r="S458" s="69"/>
    </row>
    <row r="459">
      <c r="A459" s="79" t="str">
        <f>'If Eligible (Before S1)'!A476</f>
        <v/>
      </c>
      <c r="B459" s="205" t="str">
        <f t="array" ref="B459">'If Eligible (Before S1)'!B476</f>
        <v/>
      </c>
      <c r="C459" s="206"/>
      <c r="D459" s="184"/>
      <c r="E459" s="33"/>
      <c r="F459" s="215"/>
      <c r="G459" s="216"/>
      <c r="H459" s="38"/>
      <c r="I459" s="159"/>
      <c r="J459" s="203"/>
      <c r="K459" s="159"/>
      <c r="L459" s="159" t="str">
        <f t="shared" si="1"/>
        <v>random-</v>
      </c>
      <c r="M459" s="218" t="str">
        <f>'If Eligible (Before S1)'!G476</f>
        <v/>
      </c>
      <c r="N459" s="222"/>
      <c r="O459" s="159"/>
      <c r="P459" s="223"/>
      <c r="Q459" s="38"/>
      <c r="R459" s="79"/>
      <c r="S459" s="69"/>
    </row>
    <row r="460">
      <c r="A460" s="79" t="str">
        <f>'If Eligible (Before S1)'!A477</f>
        <v/>
      </c>
      <c r="B460" s="205" t="str">
        <f t="array" ref="B460">'If Eligible (Before S1)'!B477</f>
        <v/>
      </c>
      <c r="C460" s="206"/>
      <c r="D460" s="184"/>
      <c r="E460" s="33"/>
      <c r="F460" s="215"/>
      <c r="G460" s="216"/>
      <c r="H460" s="38"/>
      <c r="I460" s="159"/>
      <c r="J460" s="203"/>
      <c r="K460" s="159"/>
      <c r="L460" s="159" t="str">
        <f t="shared" si="1"/>
        <v>random-</v>
      </c>
      <c r="M460" s="218" t="str">
        <f>'If Eligible (Before S1)'!G477</f>
        <v/>
      </c>
      <c r="N460" s="222"/>
      <c r="O460" s="159"/>
      <c r="P460" s="223"/>
      <c r="Q460" s="38"/>
      <c r="R460" s="79"/>
      <c r="S460" s="69"/>
    </row>
    <row r="461">
      <c r="A461" s="79" t="str">
        <f>'If Eligible (Before S1)'!A478</f>
        <v/>
      </c>
      <c r="B461" s="205" t="str">
        <f t="array" ref="B461">'If Eligible (Before S1)'!B478</f>
        <v/>
      </c>
      <c r="C461" s="206"/>
      <c r="D461" s="184"/>
      <c r="E461" s="33"/>
      <c r="F461" s="215"/>
      <c r="G461" s="216"/>
      <c r="H461" s="38"/>
      <c r="I461" s="159"/>
      <c r="J461" s="203"/>
      <c r="K461" s="159"/>
      <c r="L461" s="159" t="str">
        <f t="shared" si="1"/>
        <v>random-</v>
      </c>
      <c r="M461" s="218" t="str">
        <f>'If Eligible (Before S1)'!G478</f>
        <v/>
      </c>
      <c r="N461" s="222"/>
      <c r="O461" s="159"/>
      <c r="P461" s="223"/>
      <c r="Q461" s="38"/>
      <c r="R461" s="79"/>
      <c r="S461" s="69"/>
    </row>
    <row r="462">
      <c r="A462" s="79" t="str">
        <f>'If Eligible (Before S1)'!A479</f>
        <v/>
      </c>
      <c r="B462" s="205" t="str">
        <f t="array" ref="B462">'If Eligible (Before S1)'!B479</f>
        <v/>
      </c>
      <c r="C462" s="206"/>
      <c r="D462" s="184"/>
      <c r="E462" s="33"/>
      <c r="F462" s="215"/>
      <c r="G462" s="216"/>
      <c r="H462" s="38"/>
      <c r="I462" s="159"/>
      <c r="J462" s="203"/>
      <c r="K462" s="159"/>
      <c r="L462" s="159" t="str">
        <f t="shared" si="1"/>
        <v>random-</v>
      </c>
      <c r="M462" s="218" t="str">
        <f>'If Eligible (Before S1)'!G479</f>
        <v/>
      </c>
      <c r="N462" s="222"/>
      <c r="O462" s="159"/>
      <c r="P462" s="223"/>
      <c r="Q462" s="38"/>
      <c r="R462" s="79"/>
      <c r="S462" s="69"/>
    </row>
    <row r="463">
      <c r="A463" s="79" t="str">
        <f>'If Eligible (Before S1)'!A480</f>
        <v/>
      </c>
      <c r="B463" s="205" t="str">
        <f t="array" ref="B463">'If Eligible (Before S1)'!B480</f>
        <v/>
      </c>
      <c r="C463" s="206"/>
      <c r="D463" s="184"/>
      <c r="E463" s="33"/>
      <c r="F463" s="215"/>
      <c r="G463" s="216"/>
      <c r="H463" s="38"/>
      <c r="I463" s="159"/>
      <c r="J463" s="203"/>
      <c r="K463" s="159"/>
      <c r="L463" s="159" t="str">
        <f t="shared" si="1"/>
        <v>random-</v>
      </c>
      <c r="M463" s="218" t="str">
        <f>'If Eligible (Before S1)'!G480</f>
        <v/>
      </c>
      <c r="N463" s="222"/>
      <c r="O463" s="159"/>
      <c r="P463" s="223"/>
      <c r="Q463" s="38"/>
      <c r="R463" s="79"/>
      <c r="S463" s="69"/>
    </row>
    <row r="464">
      <c r="A464" s="79" t="str">
        <f>'If Eligible (Before S1)'!A481</f>
        <v/>
      </c>
      <c r="B464" s="205" t="str">
        <f t="array" ref="B464">'If Eligible (Before S1)'!B481</f>
        <v/>
      </c>
      <c r="C464" s="206"/>
      <c r="D464" s="184"/>
      <c r="E464" s="33"/>
      <c r="F464" s="215"/>
      <c r="G464" s="216"/>
      <c r="H464" s="38"/>
      <c r="I464" s="159"/>
      <c r="J464" s="203"/>
      <c r="K464" s="159"/>
      <c r="L464" s="159" t="str">
        <f t="shared" si="1"/>
        <v>random-</v>
      </c>
      <c r="M464" s="218" t="str">
        <f>'If Eligible (Before S1)'!G481</f>
        <v/>
      </c>
      <c r="N464" s="222"/>
      <c r="O464" s="159"/>
      <c r="P464" s="223"/>
      <c r="Q464" s="38"/>
      <c r="R464" s="79"/>
      <c r="S464" s="69"/>
    </row>
    <row r="465">
      <c r="A465" s="79" t="str">
        <f>'If Eligible (Before S1)'!A482</f>
        <v/>
      </c>
      <c r="B465" s="205" t="str">
        <f t="array" ref="B465">'If Eligible (Before S1)'!B482</f>
        <v/>
      </c>
      <c r="C465" s="206"/>
      <c r="D465" s="184"/>
      <c r="E465" s="33"/>
      <c r="F465" s="215"/>
      <c r="G465" s="216"/>
      <c r="H465" s="38"/>
      <c r="I465" s="159"/>
      <c r="J465" s="203"/>
      <c r="K465" s="159"/>
      <c r="L465" s="159" t="str">
        <f t="shared" si="1"/>
        <v>random-</v>
      </c>
      <c r="M465" s="218" t="str">
        <f>'If Eligible (Before S1)'!G482</f>
        <v/>
      </c>
      <c r="N465" s="222"/>
      <c r="O465" s="159"/>
      <c r="P465" s="223"/>
      <c r="Q465" s="38"/>
      <c r="R465" s="79"/>
      <c r="S465" s="69"/>
    </row>
    <row r="466">
      <c r="A466" s="79" t="str">
        <f>'If Eligible (Before S1)'!A483</f>
        <v/>
      </c>
      <c r="B466" s="205" t="str">
        <f t="array" ref="B466">'If Eligible (Before S1)'!B483</f>
        <v/>
      </c>
      <c r="C466" s="206"/>
      <c r="D466" s="184"/>
      <c r="E466" s="33"/>
      <c r="F466" s="215"/>
      <c r="G466" s="216"/>
      <c r="H466" s="38"/>
      <c r="I466" s="159"/>
      <c r="J466" s="203"/>
      <c r="K466" s="159"/>
      <c r="L466" s="159" t="str">
        <f t="shared" si="1"/>
        <v>random-</v>
      </c>
      <c r="M466" s="218" t="str">
        <f>'If Eligible (Before S1)'!G483</f>
        <v/>
      </c>
      <c r="N466" s="222"/>
      <c r="O466" s="159"/>
      <c r="P466" s="223"/>
      <c r="Q466" s="38"/>
      <c r="R466" s="79"/>
      <c r="S466" s="69"/>
    </row>
    <row r="467">
      <c r="A467" s="79" t="str">
        <f>'If Eligible (Before S1)'!A484</f>
        <v/>
      </c>
      <c r="B467" s="205" t="str">
        <f t="array" ref="B467">'If Eligible (Before S1)'!B484</f>
        <v/>
      </c>
      <c r="C467" s="206"/>
      <c r="D467" s="184"/>
      <c r="E467" s="33"/>
      <c r="F467" s="215"/>
      <c r="G467" s="216"/>
      <c r="H467" s="38"/>
      <c r="I467" s="159"/>
      <c r="J467" s="203"/>
      <c r="K467" s="159"/>
      <c r="L467" s="159" t="str">
        <f t="shared" si="1"/>
        <v>random-</v>
      </c>
      <c r="M467" s="218" t="str">
        <f>'If Eligible (Before S1)'!G484</f>
        <v/>
      </c>
      <c r="N467" s="222"/>
      <c r="O467" s="159"/>
      <c r="P467" s="223"/>
      <c r="Q467" s="38"/>
      <c r="R467" s="79"/>
      <c r="S467" s="69"/>
    </row>
    <row r="468">
      <c r="A468" s="79" t="str">
        <f>'If Eligible (Before S1)'!A485</f>
        <v/>
      </c>
      <c r="B468" s="205" t="str">
        <f t="array" ref="B468">'If Eligible (Before S1)'!B485</f>
        <v/>
      </c>
      <c r="C468" s="206"/>
      <c r="D468" s="184"/>
      <c r="E468" s="33"/>
      <c r="F468" s="215"/>
      <c r="G468" s="216"/>
      <c r="H468" s="38"/>
      <c r="I468" s="159"/>
      <c r="J468" s="203"/>
      <c r="K468" s="159"/>
      <c r="L468" s="159" t="str">
        <f t="shared" si="1"/>
        <v>random-</v>
      </c>
      <c r="M468" s="218" t="str">
        <f>'If Eligible (Before S1)'!G485</f>
        <v/>
      </c>
      <c r="N468" s="222"/>
      <c r="O468" s="159"/>
      <c r="P468" s="223"/>
      <c r="Q468" s="38"/>
      <c r="R468" s="79"/>
      <c r="S468" s="69"/>
    </row>
    <row r="469">
      <c r="A469" s="79" t="str">
        <f>'If Eligible (Before S1)'!A486</f>
        <v/>
      </c>
      <c r="B469" s="205" t="str">
        <f t="array" ref="B469">'If Eligible (Before S1)'!B486</f>
        <v/>
      </c>
      <c r="C469" s="206"/>
      <c r="D469" s="184"/>
      <c r="E469" s="33"/>
      <c r="F469" s="215"/>
      <c r="G469" s="216"/>
      <c r="H469" s="38"/>
      <c r="I469" s="159"/>
      <c r="J469" s="203"/>
      <c r="K469" s="159"/>
      <c r="L469" s="159" t="str">
        <f t="shared" si="1"/>
        <v>random-</v>
      </c>
      <c r="M469" s="218" t="str">
        <f>'If Eligible (Before S1)'!G486</f>
        <v/>
      </c>
      <c r="N469" s="222"/>
      <c r="O469" s="159"/>
      <c r="P469" s="223"/>
      <c r="Q469" s="38"/>
      <c r="R469" s="79"/>
      <c r="S469" s="69"/>
    </row>
    <row r="470">
      <c r="A470" s="79" t="str">
        <f>'If Eligible (Before S1)'!A487</f>
        <v/>
      </c>
      <c r="B470" s="205" t="str">
        <f t="array" ref="B470">'If Eligible (Before S1)'!B487</f>
        <v/>
      </c>
      <c r="C470" s="206"/>
      <c r="D470" s="184"/>
      <c r="E470" s="33"/>
      <c r="F470" s="215"/>
      <c r="G470" s="216"/>
      <c r="H470" s="38"/>
      <c r="I470" s="159"/>
      <c r="J470" s="203"/>
      <c r="K470" s="159"/>
      <c r="L470" s="159" t="str">
        <f t="shared" si="1"/>
        <v>random-</v>
      </c>
      <c r="M470" s="218" t="str">
        <f>'If Eligible (Before S1)'!G487</f>
        <v/>
      </c>
      <c r="N470" s="222"/>
      <c r="O470" s="159"/>
      <c r="P470" s="223"/>
      <c r="Q470" s="38"/>
      <c r="R470" s="79"/>
      <c r="S470" s="69"/>
    </row>
    <row r="471">
      <c r="A471" s="79" t="str">
        <f>'If Eligible (Before S1)'!A488</f>
        <v/>
      </c>
      <c r="B471" s="205" t="str">
        <f t="array" ref="B471">'If Eligible (Before S1)'!B488</f>
        <v/>
      </c>
      <c r="C471" s="206"/>
      <c r="D471" s="184"/>
      <c r="E471" s="33"/>
      <c r="F471" s="215"/>
      <c r="G471" s="216"/>
      <c r="H471" s="38"/>
      <c r="I471" s="159"/>
      <c r="J471" s="203"/>
      <c r="K471" s="159"/>
      <c r="L471" s="159" t="str">
        <f t="shared" si="1"/>
        <v>random-</v>
      </c>
      <c r="M471" s="218" t="str">
        <f>'If Eligible (Before S1)'!G488</f>
        <v/>
      </c>
      <c r="N471" s="222"/>
      <c r="O471" s="159"/>
      <c r="P471" s="223"/>
      <c r="Q471" s="38"/>
      <c r="R471" s="79"/>
      <c r="S471" s="69"/>
    </row>
    <row r="472">
      <c r="A472" s="79" t="str">
        <f>'If Eligible (Before S1)'!A489</f>
        <v/>
      </c>
      <c r="B472" s="205" t="str">
        <f t="array" ref="B472">'If Eligible (Before S1)'!B489</f>
        <v/>
      </c>
      <c r="C472" s="206"/>
      <c r="D472" s="184"/>
      <c r="E472" s="33"/>
      <c r="F472" s="215"/>
      <c r="G472" s="216"/>
      <c r="H472" s="38"/>
      <c r="I472" s="159"/>
      <c r="J472" s="203"/>
      <c r="K472" s="159"/>
      <c r="L472" s="159" t="str">
        <f t="shared" si="1"/>
        <v>random-</v>
      </c>
      <c r="M472" s="218" t="str">
        <f>'If Eligible (Before S1)'!G489</f>
        <v/>
      </c>
      <c r="N472" s="222"/>
      <c r="O472" s="159"/>
      <c r="P472" s="223"/>
      <c r="Q472" s="38"/>
      <c r="R472" s="79"/>
      <c r="S472" s="69"/>
    </row>
    <row r="473">
      <c r="A473" s="79" t="str">
        <f>'If Eligible (Before S1)'!A490</f>
        <v/>
      </c>
      <c r="B473" s="205" t="str">
        <f t="array" ref="B473">'If Eligible (Before S1)'!B490</f>
        <v/>
      </c>
      <c r="C473" s="206"/>
      <c r="D473" s="184"/>
      <c r="E473" s="33"/>
      <c r="F473" s="215"/>
      <c r="G473" s="216"/>
      <c r="H473" s="38"/>
      <c r="I473" s="159"/>
      <c r="J473" s="203"/>
      <c r="K473" s="159"/>
      <c r="L473" s="159" t="str">
        <f t="shared" si="1"/>
        <v>random-</v>
      </c>
      <c r="M473" s="218" t="str">
        <f>'If Eligible (Before S1)'!G490</f>
        <v/>
      </c>
      <c r="N473" s="222"/>
      <c r="O473" s="159"/>
      <c r="P473" s="223"/>
      <c r="Q473" s="38"/>
      <c r="R473" s="79"/>
      <c r="S473" s="69"/>
    </row>
    <row r="474">
      <c r="A474" s="79" t="str">
        <f>'If Eligible (Before S1)'!A491</f>
        <v/>
      </c>
      <c r="B474" s="205" t="str">
        <f t="array" ref="B474">'If Eligible (Before S1)'!B491</f>
        <v/>
      </c>
      <c r="C474" s="206"/>
      <c r="D474" s="184"/>
      <c r="E474" s="33"/>
      <c r="F474" s="215"/>
      <c r="G474" s="216"/>
      <c r="H474" s="38"/>
      <c r="I474" s="159"/>
      <c r="J474" s="203"/>
      <c r="K474" s="159"/>
      <c r="L474" s="159" t="str">
        <f t="shared" si="1"/>
        <v>random-</v>
      </c>
      <c r="M474" s="218" t="str">
        <f>'If Eligible (Before S1)'!G491</f>
        <v/>
      </c>
      <c r="N474" s="222"/>
      <c r="O474" s="159"/>
      <c r="P474" s="223"/>
      <c r="Q474" s="38"/>
      <c r="R474" s="79"/>
      <c r="S474" s="69"/>
    </row>
    <row r="475">
      <c r="A475" s="79" t="str">
        <f>'If Eligible (Before S1)'!A492</f>
        <v/>
      </c>
      <c r="B475" s="205" t="str">
        <f t="array" ref="B475">'If Eligible (Before S1)'!B492</f>
        <v/>
      </c>
      <c r="C475" s="206"/>
      <c r="D475" s="184"/>
      <c r="E475" s="33"/>
      <c r="F475" s="215"/>
      <c r="G475" s="216"/>
      <c r="H475" s="38"/>
      <c r="I475" s="159"/>
      <c r="J475" s="203"/>
      <c r="K475" s="159"/>
      <c r="L475" s="159" t="str">
        <f t="shared" si="1"/>
        <v>random-</v>
      </c>
      <c r="M475" s="218" t="str">
        <f>'If Eligible (Before S1)'!G492</f>
        <v/>
      </c>
      <c r="N475" s="222"/>
      <c r="O475" s="159"/>
      <c r="P475" s="223"/>
      <c r="Q475" s="38"/>
      <c r="R475" s="79"/>
      <c r="S475" s="69"/>
    </row>
    <row r="476">
      <c r="A476" s="79" t="str">
        <f>'If Eligible (Before S1)'!A493</f>
        <v/>
      </c>
      <c r="B476" s="205" t="str">
        <f t="array" ref="B476">'If Eligible (Before S1)'!B493</f>
        <v/>
      </c>
      <c r="C476" s="206"/>
      <c r="D476" s="184"/>
      <c r="E476" s="33"/>
      <c r="F476" s="215"/>
      <c r="G476" s="216"/>
      <c r="H476" s="38"/>
      <c r="I476" s="159"/>
      <c r="J476" s="203"/>
      <c r="K476" s="159"/>
      <c r="L476" s="159" t="str">
        <f t="shared" si="1"/>
        <v>random-</v>
      </c>
      <c r="M476" s="218" t="str">
        <f>'If Eligible (Before S1)'!G493</f>
        <v/>
      </c>
      <c r="N476" s="222"/>
      <c r="O476" s="159"/>
      <c r="P476" s="223"/>
      <c r="Q476" s="38"/>
      <c r="R476" s="79"/>
      <c r="S476" s="69"/>
    </row>
    <row r="477">
      <c r="A477" s="79" t="str">
        <f>'If Eligible (Before S1)'!A494</f>
        <v/>
      </c>
      <c r="B477" s="205" t="str">
        <f t="array" ref="B477">'If Eligible (Before S1)'!B494</f>
        <v/>
      </c>
      <c r="C477" s="206"/>
      <c r="D477" s="184"/>
      <c r="E477" s="33"/>
      <c r="F477" s="215"/>
      <c r="G477" s="216"/>
      <c r="H477" s="38"/>
      <c r="I477" s="159"/>
      <c r="J477" s="203"/>
      <c r="K477" s="159"/>
      <c r="L477" s="159" t="str">
        <f t="shared" si="1"/>
        <v>random-</v>
      </c>
      <c r="M477" s="218" t="str">
        <f>'If Eligible (Before S1)'!G494</f>
        <v/>
      </c>
      <c r="N477" s="222"/>
      <c r="O477" s="159"/>
      <c r="P477" s="223"/>
      <c r="Q477" s="38"/>
      <c r="R477" s="79"/>
      <c r="S477" s="69"/>
    </row>
    <row r="478">
      <c r="A478" s="79" t="str">
        <f>'If Eligible (Before S1)'!A495</f>
        <v/>
      </c>
      <c r="B478" s="205" t="str">
        <f t="array" ref="B478">'If Eligible (Before S1)'!B495</f>
        <v/>
      </c>
      <c r="C478" s="206"/>
      <c r="D478" s="184"/>
      <c r="E478" s="33"/>
      <c r="F478" s="215"/>
      <c r="G478" s="216"/>
      <c r="H478" s="38"/>
      <c r="I478" s="159"/>
      <c r="J478" s="203"/>
      <c r="K478" s="159"/>
      <c r="L478" s="159" t="str">
        <f t="shared" si="1"/>
        <v>random-</v>
      </c>
      <c r="M478" s="218" t="str">
        <f>'If Eligible (Before S1)'!G495</f>
        <v/>
      </c>
      <c r="N478" s="222"/>
      <c r="O478" s="159"/>
      <c r="P478" s="223"/>
      <c r="Q478" s="38"/>
      <c r="R478" s="79"/>
      <c r="S478" s="69"/>
    </row>
    <row r="479">
      <c r="A479" s="79" t="str">
        <f>'If Eligible (Before S1)'!A496</f>
        <v/>
      </c>
      <c r="B479" s="205" t="str">
        <f t="array" ref="B479">'If Eligible (Before S1)'!B496</f>
        <v/>
      </c>
      <c r="C479" s="206"/>
      <c r="D479" s="184"/>
      <c r="E479" s="33"/>
      <c r="F479" s="215"/>
      <c r="G479" s="216"/>
      <c r="H479" s="38"/>
      <c r="I479" s="159"/>
      <c r="J479" s="203"/>
      <c r="K479" s="159"/>
      <c r="L479" s="159" t="str">
        <f t="shared" si="1"/>
        <v>random-</v>
      </c>
      <c r="M479" s="218" t="str">
        <f>'If Eligible (Before S1)'!G496</f>
        <v/>
      </c>
      <c r="N479" s="222"/>
      <c r="O479" s="159"/>
      <c r="P479" s="223"/>
      <c r="Q479" s="38"/>
      <c r="R479" s="79"/>
      <c r="S479" s="69"/>
    </row>
    <row r="480">
      <c r="A480" s="79" t="str">
        <f>'If Eligible (Before S1)'!A497</f>
        <v/>
      </c>
      <c r="B480" s="205" t="str">
        <f t="array" ref="B480">'If Eligible (Before S1)'!B497</f>
        <v/>
      </c>
      <c r="C480" s="206"/>
      <c r="D480" s="184"/>
      <c r="E480" s="33"/>
      <c r="F480" s="215"/>
      <c r="G480" s="216"/>
      <c r="H480" s="38"/>
      <c r="I480" s="159"/>
      <c r="J480" s="203"/>
      <c r="K480" s="159"/>
      <c r="L480" s="159" t="str">
        <f t="shared" si="1"/>
        <v>random-</v>
      </c>
      <c r="M480" s="218" t="str">
        <f>'If Eligible (Before S1)'!G497</f>
        <v/>
      </c>
      <c r="N480" s="222"/>
      <c r="O480" s="159"/>
      <c r="P480" s="223"/>
      <c r="Q480" s="38"/>
      <c r="R480" s="79"/>
      <c r="S480" s="69"/>
    </row>
    <row r="481">
      <c r="A481" s="79" t="str">
        <f>'If Eligible (Before S1)'!A498</f>
        <v/>
      </c>
      <c r="B481" s="205" t="str">
        <f t="array" ref="B481">'If Eligible (Before S1)'!B498</f>
        <v/>
      </c>
      <c r="C481" s="206"/>
      <c r="D481" s="184"/>
      <c r="E481" s="33"/>
      <c r="F481" s="215"/>
      <c r="G481" s="216"/>
      <c r="H481" s="38"/>
      <c r="I481" s="159"/>
      <c r="J481" s="203"/>
      <c r="K481" s="159"/>
      <c r="L481" s="159" t="str">
        <f t="shared" si="1"/>
        <v>random-</v>
      </c>
      <c r="M481" s="218" t="str">
        <f>'If Eligible (Before S1)'!G498</f>
        <v/>
      </c>
      <c r="N481" s="222"/>
      <c r="O481" s="159"/>
      <c r="P481" s="223"/>
      <c r="Q481" s="38"/>
      <c r="R481" s="79"/>
      <c r="S481" s="69"/>
    </row>
    <row r="482">
      <c r="A482" s="79" t="str">
        <f>'If Eligible (Before S1)'!A499</f>
        <v/>
      </c>
      <c r="B482" s="205" t="str">
        <f t="array" ref="B482">'If Eligible (Before S1)'!B499</f>
        <v/>
      </c>
      <c r="C482" s="206"/>
      <c r="D482" s="184"/>
      <c r="E482" s="33"/>
      <c r="F482" s="215"/>
      <c r="G482" s="216"/>
      <c r="H482" s="38"/>
      <c r="I482" s="159"/>
      <c r="J482" s="203"/>
      <c r="K482" s="159"/>
      <c r="L482" s="159" t="str">
        <f t="shared" si="1"/>
        <v>random-</v>
      </c>
      <c r="M482" s="218" t="str">
        <f>'If Eligible (Before S1)'!G499</f>
        <v/>
      </c>
      <c r="N482" s="222"/>
      <c r="O482" s="159"/>
      <c r="P482" s="223"/>
      <c r="Q482" s="38"/>
      <c r="R482" s="79"/>
      <c r="S482" s="69"/>
    </row>
    <row r="483">
      <c r="A483" s="79" t="str">
        <f>'If Eligible (Before S1)'!A500</f>
        <v/>
      </c>
      <c r="B483" s="205" t="str">
        <f t="array" ref="B483">'If Eligible (Before S1)'!B500</f>
        <v/>
      </c>
      <c r="C483" s="206"/>
      <c r="D483" s="184"/>
      <c r="E483" s="33"/>
      <c r="F483" s="215"/>
      <c r="G483" s="216"/>
      <c r="H483" s="38"/>
      <c r="I483" s="159"/>
      <c r="J483" s="203"/>
      <c r="K483" s="159"/>
      <c r="L483" s="159" t="str">
        <f t="shared" si="1"/>
        <v>random-</v>
      </c>
      <c r="M483" s="218" t="str">
        <f>'If Eligible (Before S1)'!G500</f>
        <v/>
      </c>
      <c r="N483" s="222"/>
      <c r="O483" s="159"/>
      <c r="P483" s="223"/>
      <c r="Q483" s="38"/>
      <c r="R483" s="79"/>
      <c r="S483" s="69"/>
    </row>
    <row r="484">
      <c r="A484" s="79" t="str">
        <f>'If Eligible (Before S1)'!A501</f>
        <v/>
      </c>
      <c r="B484" s="205" t="str">
        <f t="array" ref="B484">'If Eligible (Before S1)'!B501</f>
        <v/>
      </c>
      <c r="C484" s="206"/>
      <c r="D484" s="184"/>
      <c r="E484" s="33"/>
      <c r="F484" s="215"/>
      <c r="G484" s="216"/>
      <c r="H484" s="38"/>
      <c r="I484" s="159"/>
      <c r="J484" s="203"/>
      <c r="K484" s="159"/>
      <c r="L484" s="159"/>
      <c r="M484" s="224"/>
      <c r="N484" s="222"/>
      <c r="O484" s="159"/>
      <c r="P484" s="223"/>
      <c r="Q484" s="38"/>
      <c r="R484" s="79"/>
      <c r="S484" s="69"/>
    </row>
    <row r="485">
      <c r="A485" s="79" t="str">
        <f>'If Eligible (Before S1)'!A502</f>
        <v/>
      </c>
      <c r="B485" s="205" t="str">
        <f t="array" ref="B485">'If Eligible (Before S1)'!B502</f>
        <v/>
      </c>
      <c r="C485" s="206"/>
      <c r="D485" s="184"/>
      <c r="E485" s="33"/>
      <c r="F485" s="215"/>
      <c r="G485" s="216"/>
      <c r="H485" s="38"/>
      <c r="I485" s="159"/>
      <c r="J485" s="203"/>
      <c r="K485" s="159"/>
      <c r="L485" s="159"/>
      <c r="M485" s="224"/>
      <c r="N485" s="222"/>
      <c r="O485" s="159"/>
      <c r="P485" s="223"/>
      <c r="Q485" s="38"/>
      <c r="R485" s="79"/>
      <c r="S485" s="69"/>
    </row>
    <row r="486">
      <c r="A486" s="79" t="str">
        <f>'If Eligible (Before S1)'!A503</f>
        <v/>
      </c>
      <c r="B486" s="205" t="str">
        <f t="array" ref="B486">'If Eligible (Before S1)'!B503</f>
        <v/>
      </c>
      <c r="C486" s="206"/>
      <c r="D486" s="184"/>
      <c r="E486" s="33"/>
      <c r="F486" s="215"/>
      <c r="G486" s="216"/>
      <c r="H486" s="38"/>
      <c r="I486" s="159"/>
      <c r="J486" s="203"/>
      <c r="K486" s="159"/>
      <c r="L486" s="159"/>
      <c r="M486" s="224"/>
      <c r="N486" s="222"/>
      <c r="O486" s="159"/>
      <c r="P486" s="223"/>
      <c r="Q486" s="38"/>
      <c r="R486" s="79"/>
      <c r="S486" s="69"/>
    </row>
    <row r="487">
      <c r="A487" s="79" t="str">
        <f>'If Eligible (Before S1)'!A504</f>
        <v/>
      </c>
      <c r="B487" s="205" t="str">
        <f t="array" ref="B487">'If Eligible (Before S1)'!B504</f>
        <v/>
      </c>
      <c r="C487" s="206"/>
      <c r="D487" s="184"/>
      <c r="E487" s="33"/>
      <c r="F487" s="215"/>
      <c r="G487" s="216"/>
      <c r="H487" s="38"/>
      <c r="I487" s="159"/>
      <c r="J487" s="203"/>
      <c r="K487" s="159"/>
      <c r="L487" s="159"/>
      <c r="M487" s="224"/>
      <c r="N487" s="222"/>
      <c r="O487" s="159"/>
      <c r="P487" s="223"/>
      <c r="Q487" s="38"/>
      <c r="R487" s="79"/>
      <c r="S487" s="69"/>
    </row>
    <row r="488">
      <c r="A488" s="79" t="str">
        <f>'If Eligible (Before S1)'!A505</f>
        <v/>
      </c>
      <c r="B488" s="205" t="str">
        <f t="array" ref="B488">'If Eligible (Before S1)'!B505</f>
        <v/>
      </c>
      <c r="C488" s="206"/>
      <c r="D488" s="184"/>
      <c r="E488" s="33"/>
      <c r="F488" s="215"/>
      <c r="G488" s="216"/>
      <c r="H488" s="38"/>
      <c r="I488" s="159"/>
      <c r="J488" s="203"/>
      <c r="K488" s="159"/>
      <c r="L488" s="159"/>
      <c r="M488" s="224"/>
      <c r="N488" s="222"/>
      <c r="O488" s="159"/>
      <c r="P488" s="223"/>
      <c r="Q488" s="38"/>
      <c r="R488" s="79"/>
      <c r="S488" s="69"/>
    </row>
    <row r="489">
      <c r="A489" s="79" t="str">
        <f>'If Eligible (Before S1)'!A506</f>
        <v/>
      </c>
      <c r="B489" s="205" t="str">
        <f t="array" ref="B489">'If Eligible (Before S1)'!B506</f>
        <v/>
      </c>
      <c r="C489" s="206"/>
      <c r="D489" s="184"/>
      <c r="E489" s="33"/>
      <c r="F489" s="215"/>
      <c r="G489" s="216"/>
      <c r="H489" s="38"/>
      <c r="I489" s="159"/>
      <c r="J489" s="203"/>
      <c r="K489" s="159"/>
      <c r="L489" s="159"/>
      <c r="M489" s="224"/>
      <c r="N489" s="222"/>
      <c r="O489" s="159"/>
      <c r="P489" s="223"/>
      <c r="Q489" s="38"/>
      <c r="R489" s="79"/>
      <c r="S489" s="69"/>
    </row>
    <row r="490">
      <c r="A490" s="79" t="str">
        <f>'If Eligible (Before S1)'!A507</f>
        <v/>
      </c>
      <c r="B490" s="205" t="str">
        <f t="array" ref="B490">'If Eligible (Before S1)'!B507</f>
        <v/>
      </c>
      <c r="C490" s="206"/>
      <c r="D490" s="184"/>
      <c r="E490" s="33"/>
      <c r="F490" s="215"/>
      <c r="G490" s="216"/>
      <c r="H490" s="38"/>
      <c r="I490" s="159"/>
      <c r="J490" s="203"/>
      <c r="K490" s="159"/>
      <c r="L490" s="159"/>
      <c r="M490" s="224"/>
      <c r="N490" s="222"/>
      <c r="O490" s="159"/>
      <c r="P490" s="223"/>
      <c r="Q490" s="38"/>
      <c r="R490" s="79"/>
      <c r="S490" s="69"/>
    </row>
    <row r="491">
      <c r="A491" s="79" t="str">
        <f>'If Eligible (Before S1)'!A508</f>
        <v/>
      </c>
      <c r="B491" s="205" t="str">
        <f t="array" ref="B491">'If Eligible (Before S1)'!B508</f>
        <v/>
      </c>
      <c r="C491" s="206"/>
      <c r="D491" s="184"/>
      <c r="E491" s="33"/>
      <c r="F491" s="215"/>
      <c r="G491" s="216"/>
      <c r="H491" s="38"/>
      <c r="I491" s="159"/>
      <c r="J491" s="203"/>
      <c r="K491" s="159"/>
      <c r="L491" s="159"/>
      <c r="M491" s="224"/>
      <c r="N491" s="222"/>
      <c r="O491" s="159"/>
      <c r="P491" s="223"/>
      <c r="Q491" s="38"/>
      <c r="R491" s="79"/>
      <c r="S491" s="69"/>
    </row>
    <row r="492">
      <c r="A492" s="79" t="str">
        <f>'If Eligible (Before S1)'!A509</f>
        <v/>
      </c>
      <c r="B492" s="205" t="str">
        <f t="array" ref="B492">'If Eligible (Before S1)'!B509</f>
        <v/>
      </c>
      <c r="C492" s="206"/>
      <c r="D492" s="184"/>
      <c r="E492" s="33"/>
      <c r="F492" s="215"/>
      <c r="G492" s="216"/>
      <c r="H492" s="38"/>
      <c r="I492" s="159"/>
      <c r="J492" s="203"/>
      <c r="K492" s="159"/>
      <c r="L492" s="159"/>
      <c r="M492" s="224"/>
      <c r="N492" s="222"/>
      <c r="O492" s="159"/>
      <c r="P492" s="223"/>
      <c r="Q492" s="38"/>
      <c r="R492" s="79"/>
      <c r="S492" s="69"/>
    </row>
    <row r="493">
      <c r="A493" s="79" t="str">
        <f>'If Eligible (Before S1)'!A510</f>
        <v/>
      </c>
      <c r="B493" s="205" t="str">
        <f t="array" ref="B493">'If Eligible (Before S1)'!B510</f>
        <v/>
      </c>
      <c r="C493" s="206"/>
      <c r="D493" s="184"/>
      <c r="E493" s="33"/>
      <c r="F493" s="215"/>
      <c r="G493" s="216"/>
      <c r="H493" s="38"/>
      <c r="I493" s="159"/>
      <c r="J493" s="203"/>
      <c r="K493" s="159"/>
      <c r="L493" s="159"/>
      <c r="M493" s="224"/>
      <c r="N493" s="222"/>
      <c r="O493" s="159"/>
      <c r="P493" s="223"/>
      <c r="Q493" s="38"/>
      <c r="R493" s="79"/>
      <c r="S493" s="69"/>
    </row>
    <row r="494">
      <c r="A494" s="79" t="str">
        <f>'If Eligible (Before S1)'!A511</f>
        <v/>
      </c>
      <c r="B494" s="205" t="str">
        <f t="array" ref="B494">'If Eligible (Before S1)'!B511</f>
        <v/>
      </c>
      <c r="C494" s="206"/>
      <c r="D494" s="184"/>
      <c r="E494" s="33"/>
      <c r="F494" s="215"/>
      <c r="G494" s="216"/>
      <c r="H494" s="38"/>
      <c r="I494" s="159"/>
      <c r="J494" s="203"/>
      <c r="K494" s="159"/>
      <c r="L494" s="159"/>
      <c r="M494" s="224"/>
      <c r="N494" s="222"/>
      <c r="O494" s="159"/>
      <c r="P494" s="223"/>
      <c r="Q494" s="38"/>
      <c r="R494" s="79"/>
      <c r="S494" s="69"/>
    </row>
    <row r="495">
      <c r="A495" s="79" t="str">
        <f>'If Eligible (Before S1)'!A512</f>
        <v/>
      </c>
      <c r="B495" s="205" t="str">
        <f t="array" ref="B495">'If Eligible (Before S1)'!B512</f>
        <v/>
      </c>
      <c r="C495" s="206"/>
      <c r="D495" s="184"/>
      <c r="E495" s="33"/>
      <c r="F495" s="215"/>
      <c r="G495" s="216"/>
      <c r="H495" s="38"/>
      <c r="I495" s="159"/>
      <c r="J495" s="203"/>
      <c r="K495" s="159"/>
      <c r="L495" s="159"/>
      <c r="M495" s="224"/>
      <c r="N495" s="222"/>
      <c r="O495" s="159"/>
      <c r="P495" s="223"/>
      <c r="Q495" s="38"/>
      <c r="R495" s="79"/>
      <c r="S495" s="69"/>
    </row>
    <row r="496">
      <c r="A496" s="79" t="str">
        <f>'If Eligible (Before S1)'!A513</f>
        <v/>
      </c>
      <c r="B496" s="205" t="str">
        <f t="array" ref="B496">'If Eligible (Before S1)'!B513</f>
        <v/>
      </c>
      <c r="C496" s="206"/>
      <c r="D496" s="184"/>
      <c r="E496" s="33"/>
      <c r="F496" s="215"/>
      <c r="G496" s="216"/>
      <c r="H496" s="38"/>
      <c r="I496" s="159"/>
      <c r="J496" s="203"/>
      <c r="K496" s="159"/>
      <c r="L496" s="159"/>
      <c r="M496" s="224"/>
      <c r="N496" s="222"/>
      <c r="O496" s="159"/>
      <c r="P496" s="223"/>
      <c r="Q496" s="38"/>
      <c r="R496" s="79"/>
      <c r="S496" s="69"/>
    </row>
    <row r="497">
      <c r="A497" s="79" t="str">
        <f>'If Eligible (Before S1)'!A514</f>
        <v/>
      </c>
      <c r="B497" s="205" t="str">
        <f t="array" ref="B497">'If Eligible (Before S1)'!B514</f>
        <v/>
      </c>
      <c r="C497" s="206"/>
      <c r="D497" s="184"/>
      <c r="E497" s="33"/>
      <c r="F497" s="215"/>
      <c r="G497" s="216"/>
      <c r="H497" s="38"/>
      <c r="I497" s="159"/>
      <c r="J497" s="203"/>
      <c r="K497" s="159"/>
      <c r="L497" s="159"/>
      <c r="M497" s="224"/>
      <c r="N497" s="222"/>
      <c r="O497" s="159"/>
      <c r="P497" s="223"/>
      <c r="Q497" s="38"/>
      <c r="R497" s="79"/>
      <c r="S497" s="69"/>
    </row>
    <row r="498">
      <c r="A498" s="79" t="str">
        <f>'If Eligible (Before S1)'!A515</f>
        <v/>
      </c>
      <c r="B498" s="205" t="str">
        <f t="array" ref="B498">'If Eligible (Before S1)'!B515</f>
        <v/>
      </c>
      <c r="C498" s="206"/>
      <c r="D498" s="184"/>
      <c r="E498" s="33"/>
      <c r="F498" s="215"/>
      <c r="G498" s="216"/>
      <c r="H498" s="38"/>
      <c r="I498" s="159"/>
      <c r="J498" s="203"/>
      <c r="K498" s="159"/>
      <c r="L498" s="159"/>
      <c r="M498" s="224"/>
      <c r="N498" s="222"/>
      <c r="O498" s="159"/>
      <c r="P498" s="223"/>
      <c r="Q498" s="38"/>
      <c r="R498" s="79"/>
      <c r="S498" s="69"/>
    </row>
    <row r="499">
      <c r="A499" s="79" t="str">
        <f>'If Eligible (Before S1)'!A516</f>
        <v/>
      </c>
      <c r="B499" s="205" t="str">
        <f t="array" ref="B499">'If Eligible (Before S1)'!B516</f>
        <v/>
      </c>
      <c r="C499" s="206"/>
      <c r="D499" s="184"/>
      <c r="E499" s="33"/>
      <c r="F499" s="215"/>
      <c r="G499" s="216"/>
      <c r="H499" s="38"/>
      <c r="I499" s="159"/>
      <c r="J499" s="203"/>
      <c r="K499" s="159"/>
      <c r="L499" s="159"/>
      <c r="M499" s="224"/>
      <c r="N499" s="222"/>
      <c r="O499" s="159"/>
      <c r="P499" s="223"/>
      <c r="Q499" s="38"/>
      <c r="R499" s="79"/>
      <c r="S499" s="69"/>
    </row>
    <row r="500">
      <c r="A500" s="79" t="str">
        <f>'If Eligible (Before S1)'!A517</f>
        <v/>
      </c>
      <c r="B500" s="205" t="str">
        <f t="array" ref="B500">'If Eligible (Before S1)'!B517</f>
        <v/>
      </c>
      <c r="C500" s="206"/>
      <c r="D500" s="184"/>
      <c r="E500" s="33"/>
      <c r="F500" s="215"/>
      <c r="G500" s="216"/>
      <c r="H500" s="38"/>
      <c r="I500" s="159"/>
      <c r="J500" s="203"/>
      <c r="K500" s="159"/>
      <c r="L500" s="159"/>
      <c r="M500" s="224"/>
      <c r="N500" s="222"/>
      <c r="O500" s="159"/>
      <c r="P500" s="223"/>
      <c r="Q500" s="38"/>
      <c r="R500" s="79"/>
      <c r="S500" s="69"/>
    </row>
    <row r="501">
      <c r="A501" s="79" t="str">
        <f>'If Eligible (Before S1)'!A518</f>
        <v/>
      </c>
      <c r="B501" s="205" t="str">
        <f t="array" ref="B501">'If Eligible (Before S1)'!B518</f>
        <v/>
      </c>
      <c r="C501" s="206"/>
      <c r="D501" s="184"/>
      <c r="E501" s="33"/>
      <c r="F501" s="215"/>
      <c r="G501" s="216"/>
      <c r="H501" s="38"/>
      <c r="I501" s="159"/>
      <c r="J501" s="203"/>
      <c r="K501" s="159"/>
      <c r="L501" s="159"/>
      <c r="M501" s="224"/>
      <c r="N501" s="222"/>
      <c r="O501" s="159"/>
      <c r="P501" s="223"/>
      <c r="Q501" s="38"/>
      <c r="R501" s="79"/>
      <c r="S501" s="69"/>
    </row>
    <row r="502">
      <c r="A502" s="79" t="str">
        <f>'If Eligible (Before S1)'!A519</f>
        <v/>
      </c>
      <c r="B502" s="205" t="str">
        <f t="array" ref="B502">'If Eligible (Before S1)'!B519</f>
        <v/>
      </c>
      <c r="C502" s="206"/>
      <c r="D502" s="184"/>
      <c r="E502" s="33"/>
      <c r="F502" s="215"/>
      <c r="G502" s="216"/>
      <c r="H502" s="38"/>
      <c r="I502" s="159"/>
      <c r="J502" s="203"/>
      <c r="K502" s="159"/>
      <c r="L502" s="159"/>
      <c r="M502" s="224"/>
      <c r="N502" s="222"/>
      <c r="O502" s="159"/>
      <c r="P502" s="223"/>
      <c r="Q502" s="38"/>
      <c r="R502" s="79"/>
      <c r="S502" s="69"/>
    </row>
    <row r="503">
      <c r="A503" s="79" t="str">
        <f>'If Eligible (Before S1)'!A520</f>
        <v/>
      </c>
      <c r="B503" s="205" t="str">
        <f t="array" ref="B503">'If Eligible (Before S1)'!B520</f>
        <v/>
      </c>
      <c r="C503" s="206"/>
      <c r="D503" s="184"/>
      <c r="E503" s="33"/>
      <c r="F503" s="215"/>
      <c r="G503" s="216"/>
      <c r="H503" s="38"/>
      <c r="I503" s="159"/>
      <c r="J503" s="203"/>
      <c r="K503" s="159"/>
      <c r="L503" s="159"/>
      <c r="M503" s="224"/>
      <c r="N503" s="222"/>
      <c r="O503" s="159"/>
      <c r="P503" s="223"/>
      <c r="Q503" s="38"/>
      <c r="R503" s="79"/>
      <c r="S503" s="69"/>
    </row>
    <row r="504">
      <c r="A504" s="79" t="str">
        <f>'If Eligible (Before S1)'!A521</f>
        <v/>
      </c>
      <c r="B504" s="205" t="str">
        <f t="array" ref="B504">'If Eligible (Before S1)'!B521</f>
        <v/>
      </c>
      <c r="C504" s="206"/>
      <c r="D504" s="184"/>
      <c r="E504" s="33"/>
      <c r="F504" s="215"/>
      <c r="G504" s="216"/>
      <c r="H504" s="38"/>
      <c r="I504" s="159"/>
      <c r="J504" s="203"/>
      <c r="K504" s="159"/>
      <c r="L504" s="159"/>
      <c r="M504" s="224"/>
      <c r="N504" s="222"/>
      <c r="O504" s="159"/>
      <c r="P504" s="223"/>
      <c r="Q504" s="38"/>
      <c r="R504" s="79"/>
      <c r="S504" s="69"/>
    </row>
    <row r="505">
      <c r="A505" s="79" t="str">
        <f>'If Eligible (Before S1)'!A522</f>
        <v/>
      </c>
      <c r="B505" s="205" t="str">
        <f t="array" ref="B505">'If Eligible (Before S1)'!B522</f>
        <v/>
      </c>
      <c r="C505" s="206"/>
      <c r="D505" s="184"/>
      <c r="E505" s="33"/>
      <c r="F505" s="215"/>
      <c r="G505" s="216"/>
      <c r="H505" s="38"/>
      <c r="I505" s="159"/>
      <c r="J505" s="203"/>
      <c r="K505" s="159"/>
      <c r="L505" s="159"/>
      <c r="M505" s="224"/>
      <c r="N505" s="222"/>
      <c r="O505" s="159"/>
      <c r="P505" s="223"/>
      <c r="Q505" s="38"/>
      <c r="R505" s="79"/>
      <c r="S505" s="69"/>
    </row>
    <row r="506">
      <c r="A506" s="79" t="str">
        <f>'If Eligible (Before S1)'!A523</f>
        <v/>
      </c>
      <c r="B506" s="205" t="str">
        <f t="array" ref="B506">'If Eligible (Before S1)'!B523</f>
        <v/>
      </c>
      <c r="C506" s="206"/>
      <c r="D506" s="184"/>
      <c r="E506" s="33"/>
      <c r="F506" s="215"/>
      <c r="G506" s="216"/>
      <c r="H506" s="38"/>
      <c r="I506" s="159"/>
      <c r="J506" s="203"/>
      <c r="K506" s="159"/>
      <c r="L506" s="159"/>
      <c r="M506" s="224"/>
      <c r="N506" s="222"/>
      <c r="O506" s="159"/>
      <c r="P506" s="223"/>
      <c r="Q506" s="38"/>
      <c r="R506" s="79"/>
      <c r="S506" s="69"/>
    </row>
    <row r="507">
      <c r="A507" s="79" t="str">
        <f>'If Eligible (Before S1)'!A524</f>
        <v/>
      </c>
      <c r="B507" s="205" t="str">
        <f t="array" ref="B507">'If Eligible (Before S1)'!B524</f>
        <v/>
      </c>
      <c r="C507" s="206"/>
      <c r="D507" s="184"/>
      <c r="E507" s="33"/>
      <c r="F507" s="215"/>
      <c r="G507" s="216"/>
      <c r="H507" s="38"/>
      <c r="I507" s="159"/>
      <c r="J507" s="203"/>
      <c r="K507" s="159"/>
      <c r="L507" s="159"/>
      <c r="M507" s="224"/>
      <c r="N507" s="222"/>
      <c r="O507" s="159"/>
      <c r="P507" s="223"/>
      <c r="Q507" s="38"/>
      <c r="R507" s="79"/>
      <c r="S507" s="69"/>
    </row>
    <row r="508">
      <c r="A508" s="79" t="str">
        <f>'If Eligible (Before S1)'!A525</f>
        <v/>
      </c>
      <c r="B508" s="205" t="str">
        <f t="array" ref="B508">'If Eligible (Before S1)'!B525</f>
        <v/>
      </c>
      <c r="C508" s="206"/>
      <c r="D508" s="184"/>
      <c r="E508" s="33"/>
      <c r="F508" s="215"/>
      <c r="G508" s="216"/>
      <c r="H508" s="38"/>
      <c r="I508" s="159"/>
      <c r="J508" s="203"/>
      <c r="K508" s="159"/>
      <c r="L508" s="159"/>
      <c r="M508" s="224"/>
      <c r="N508" s="222"/>
      <c r="O508" s="159"/>
      <c r="P508" s="223"/>
      <c r="Q508" s="38"/>
      <c r="R508" s="79"/>
      <c r="S508" s="69"/>
    </row>
    <row r="509">
      <c r="A509" s="79" t="str">
        <f>'If Eligible (Before S1)'!A526</f>
        <v/>
      </c>
      <c r="B509" s="205" t="str">
        <f t="array" ref="B509">'If Eligible (Before S1)'!B526</f>
        <v/>
      </c>
      <c r="C509" s="206"/>
      <c r="D509" s="184"/>
      <c r="E509" s="33"/>
      <c r="F509" s="215"/>
      <c r="G509" s="216"/>
      <c r="H509" s="38"/>
      <c r="I509" s="159"/>
      <c r="J509" s="203"/>
      <c r="K509" s="159"/>
      <c r="L509" s="159"/>
      <c r="M509" s="224"/>
      <c r="N509" s="222"/>
      <c r="O509" s="159"/>
      <c r="P509" s="223"/>
      <c r="Q509" s="38"/>
      <c r="R509" s="79"/>
      <c r="S509" s="69"/>
    </row>
    <row r="510">
      <c r="A510" s="79" t="str">
        <f>'If Eligible (Before S1)'!A527</f>
        <v/>
      </c>
      <c r="B510" s="205" t="str">
        <f t="array" ref="B510">'If Eligible (Before S1)'!B527</f>
        <v/>
      </c>
      <c r="C510" s="206"/>
      <c r="D510" s="184"/>
      <c r="E510" s="33"/>
      <c r="F510" s="215"/>
      <c r="G510" s="216"/>
      <c r="H510" s="38"/>
      <c r="I510" s="159"/>
      <c r="J510" s="203"/>
      <c r="K510" s="159"/>
      <c r="L510" s="159"/>
      <c r="M510" s="224"/>
      <c r="N510" s="222"/>
      <c r="O510" s="159"/>
      <c r="P510" s="223"/>
      <c r="Q510" s="38"/>
      <c r="R510" s="79"/>
      <c r="S510" s="69"/>
    </row>
    <row r="511">
      <c r="A511" s="79" t="str">
        <f>'If Eligible (Before S1)'!A528</f>
        <v/>
      </c>
      <c r="B511" s="205" t="str">
        <f t="array" ref="B511">'If Eligible (Before S1)'!B528</f>
        <v/>
      </c>
      <c r="C511" s="206"/>
      <c r="D511" s="184"/>
      <c r="E511" s="33"/>
      <c r="F511" s="215"/>
      <c r="G511" s="216"/>
      <c r="H511" s="38"/>
      <c r="I511" s="159"/>
      <c r="J511" s="203"/>
      <c r="K511" s="159"/>
      <c r="L511" s="159"/>
      <c r="M511" s="224"/>
      <c r="N511" s="222"/>
      <c r="O511" s="159"/>
      <c r="P511" s="223"/>
      <c r="Q511" s="38"/>
      <c r="R511" s="79"/>
      <c r="S511" s="69"/>
    </row>
    <row r="512">
      <c r="A512" s="79" t="str">
        <f>'If Eligible (Before S1)'!A529</f>
        <v/>
      </c>
      <c r="B512" s="205" t="str">
        <f t="array" ref="B512">'If Eligible (Before S1)'!B529</f>
        <v/>
      </c>
      <c r="C512" s="206"/>
      <c r="D512" s="184"/>
      <c r="E512" s="33"/>
      <c r="F512" s="215"/>
      <c r="G512" s="216"/>
      <c r="H512" s="38"/>
      <c r="I512" s="159"/>
      <c r="J512" s="203"/>
      <c r="K512" s="159"/>
      <c r="L512" s="159"/>
      <c r="M512" s="224"/>
      <c r="N512" s="222"/>
      <c r="O512" s="159"/>
      <c r="P512" s="223"/>
      <c r="Q512" s="38"/>
      <c r="R512" s="79"/>
      <c r="S512" s="69"/>
    </row>
    <row r="513">
      <c r="A513" s="79" t="str">
        <f>'If Eligible (Before S1)'!A530</f>
        <v/>
      </c>
      <c r="B513" s="205" t="str">
        <f t="array" ref="B513">'If Eligible (Before S1)'!B530</f>
        <v/>
      </c>
      <c r="C513" s="206"/>
      <c r="D513" s="184"/>
      <c r="E513" s="33"/>
      <c r="F513" s="215"/>
      <c r="G513" s="216"/>
      <c r="H513" s="38"/>
      <c r="I513" s="159"/>
      <c r="J513" s="203"/>
      <c r="K513" s="159"/>
      <c r="L513" s="159"/>
      <c r="M513" s="224"/>
      <c r="N513" s="222"/>
      <c r="O513" s="159"/>
      <c r="P513" s="223"/>
      <c r="Q513" s="38"/>
      <c r="R513" s="79"/>
      <c r="S513" s="69"/>
    </row>
    <row r="514">
      <c r="A514" s="79" t="str">
        <f>'If Eligible (Before S1)'!A531</f>
        <v/>
      </c>
      <c r="B514" s="205" t="str">
        <f t="array" ref="B514">'If Eligible (Before S1)'!B531</f>
        <v/>
      </c>
      <c r="C514" s="206"/>
      <c r="D514" s="184"/>
      <c r="E514" s="33"/>
      <c r="F514" s="215"/>
      <c r="G514" s="216"/>
      <c r="H514" s="38"/>
      <c r="I514" s="159"/>
      <c r="J514" s="203"/>
      <c r="K514" s="159"/>
      <c r="L514" s="159"/>
      <c r="M514" s="224"/>
      <c r="N514" s="222"/>
      <c r="O514" s="159"/>
      <c r="P514" s="223"/>
      <c r="Q514" s="38"/>
      <c r="R514" s="79"/>
      <c r="S514" s="69"/>
    </row>
    <row r="515">
      <c r="A515" s="79" t="str">
        <f>'If Eligible (Before S1)'!A532</f>
        <v/>
      </c>
      <c r="B515" s="205" t="str">
        <f t="array" ref="B515">'If Eligible (Before S1)'!B532</f>
        <v/>
      </c>
      <c r="C515" s="206"/>
      <c r="D515" s="184"/>
      <c r="E515" s="33"/>
      <c r="F515" s="215"/>
      <c r="G515" s="216"/>
      <c r="H515" s="38"/>
      <c r="I515" s="159"/>
      <c r="J515" s="203"/>
      <c r="K515" s="159"/>
      <c r="L515" s="159"/>
      <c r="M515" s="224"/>
      <c r="N515" s="222"/>
      <c r="O515" s="159"/>
      <c r="P515" s="223"/>
      <c r="Q515" s="38"/>
      <c r="R515" s="79"/>
      <c r="S515" s="69"/>
    </row>
    <row r="516">
      <c r="A516" s="79" t="str">
        <f>'If Eligible (Before S1)'!A533</f>
        <v/>
      </c>
      <c r="B516" s="205" t="str">
        <f t="array" ref="B516">'If Eligible (Before S1)'!B533</f>
        <v/>
      </c>
      <c r="C516" s="206"/>
      <c r="D516" s="184"/>
      <c r="E516" s="33"/>
      <c r="F516" s="215"/>
      <c r="G516" s="216"/>
      <c r="H516" s="38"/>
      <c r="I516" s="159"/>
      <c r="J516" s="203"/>
      <c r="K516" s="159"/>
      <c r="L516" s="159"/>
      <c r="M516" s="224"/>
      <c r="N516" s="222"/>
      <c r="O516" s="159"/>
      <c r="P516" s="223"/>
      <c r="Q516" s="38"/>
      <c r="R516" s="79"/>
      <c r="S516" s="69"/>
    </row>
    <row r="517">
      <c r="A517" s="79" t="str">
        <f>'If Eligible (Before S1)'!A534</f>
        <v/>
      </c>
      <c r="B517" s="205" t="str">
        <f t="array" ref="B517">'If Eligible (Before S1)'!B534</f>
        <v/>
      </c>
      <c r="C517" s="206"/>
      <c r="D517" s="184"/>
      <c r="E517" s="33"/>
      <c r="F517" s="215"/>
      <c r="G517" s="216"/>
      <c r="H517" s="38"/>
      <c r="I517" s="159"/>
      <c r="J517" s="203"/>
      <c r="K517" s="159"/>
      <c r="L517" s="159"/>
      <c r="M517" s="224"/>
      <c r="N517" s="222"/>
      <c r="O517" s="159"/>
      <c r="P517" s="223"/>
      <c r="Q517" s="38"/>
      <c r="R517" s="79"/>
      <c r="S517" s="69"/>
    </row>
    <row r="518">
      <c r="A518" s="79" t="str">
        <f>'If Eligible (Before S1)'!A535</f>
        <v/>
      </c>
      <c r="B518" s="205" t="str">
        <f t="array" ref="B518">'If Eligible (Before S1)'!B535</f>
        <v/>
      </c>
      <c r="C518" s="206"/>
      <c r="D518" s="184"/>
      <c r="E518" s="33"/>
      <c r="F518" s="215"/>
      <c r="G518" s="216"/>
      <c r="H518" s="38"/>
      <c r="I518" s="159"/>
      <c r="J518" s="203"/>
      <c r="K518" s="159"/>
      <c r="L518" s="159"/>
      <c r="M518" s="224"/>
      <c r="N518" s="222"/>
      <c r="O518" s="159"/>
      <c r="P518" s="223"/>
      <c r="Q518" s="38"/>
      <c r="R518" s="79"/>
      <c r="S518" s="69"/>
    </row>
    <row r="519">
      <c r="A519" s="79" t="str">
        <f>'If Eligible (Before S1)'!A536</f>
        <v/>
      </c>
      <c r="B519" s="205" t="str">
        <f t="array" ref="B519">'If Eligible (Before S1)'!B536</f>
        <v/>
      </c>
      <c r="C519" s="206"/>
      <c r="D519" s="184"/>
      <c r="E519" s="33"/>
      <c r="F519" s="215"/>
      <c r="G519" s="216"/>
      <c r="H519" s="38"/>
      <c r="I519" s="159"/>
      <c r="J519" s="203"/>
      <c r="K519" s="159"/>
      <c r="L519" s="159"/>
      <c r="M519" s="224"/>
      <c r="N519" s="222"/>
      <c r="O519" s="159"/>
      <c r="P519" s="223"/>
      <c r="Q519" s="38"/>
      <c r="R519" s="79"/>
      <c r="S519" s="69"/>
    </row>
    <row r="520">
      <c r="A520" s="79" t="str">
        <f>'If Eligible (Before S1)'!A537</f>
        <v/>
      </c>
      <c r="B520" s="205" t="str">
        <f t="array" ref="B520">'If Eligible (Before S1)'!B537</f>
        <v/>
      </c>
      <c r="C520" s="206"/>
      <c r="D520" s="184"/>
      <c r="E520" s="33"/>
      <c r="F520" s="215"/>
      <c r="G520" s="216"/>
      <c r="H520" s="38"/>
      <c r="I520" s="159"/>
      <c r="J520" s="203"/>
      <c r="K520" s="159"/>
      <c r="L520" s="159"/>
      <c r="M520" s="224"/>
      <c r="N520" s="222"/>
      <c r="O520" s="159"/>
      <c r="P520" s="223"/>
      <c r="Q520" s="38"/>
      <c r="R520" s="79"/>
      <c r="S520" s="69"/>
    </row>
    <row r="521">
      <c r="A521" s="79" t="str">
        <f>'If Eligible (Before S1)'!A538</f>
        <v/>
      </c>
      <c r="B521" s="205" t="str">
        <f t="array" ref="B521">'If Eligible (Before S1)'!B538</f>
        <v/>
      </c>
      <c r="C521" s="206"/>
      <c r="D521" s="184"/>
      <c r="E521" s="33"/>
      <c r="F521" s="215"/>
      <c r="G521" s="216"/>
      <c r="H521" s="38"/>
      <c r="I521" s="159"/>
      <c r="J521" s="203"/>
      <c r="K521" s="159"/>
      <c r="L521" s="159"/>
      <c r="M521" s="224"/>
      <c r="N521" s="222"/>
      <c r="O521" s="159"/>
      <c r="P521" s="223"/>
      <c r="Q521" s="38"/>
      <c r="R521" s="79"/>
      <c r="S521" s="69"/>
    </row>
    <row r="522">
      <c r="A522" s="79" t="str">
        <f>'If Eligible (Before S1)'!A539</f>
        <v/>
      </c>
      <c r="B522" s="205" t="str">
        <f t="array" ref="B522">'If Eligible (Before S1)'!B539</f>
        <v/>
      </c>
      <c r="C522" s="206"/>
      <c r="D522" s="184"/>
      <c r="E522" s="33"/>
      <c r="F522" s="215"/>
      <c r="G522" s="216"/>
      <c r="H522" s="38"/>
      <c r="I522" s="159"/>
      <c r="J522" s="203"/>
      <c r="K522" s="159"/>
      <c r="L522" s="159"/>
      <c r="M522" s="224"/>
      <c r="N522" s="222"/>
      <c r="O522" s="159"/>
      <c r="P522" s="223"/>
      <c r="Q522" s="38"/>
      <c r="R522" s="79"/>
      <c r="S522" s="69"/>
    </row>
    <row r="523">
      <c r="A523" s="79" t="str">
        <f>'If Eligible (Before S1)'!A540</f>
        <v/>
      </c>
      <c r="B523" s="205" t="str">
        <f t="array" ref="B523">'If Eligible (Before S1)'!B540</f>
        <v/>
      </c>
      <c r="C523" s="206"/>
      <c r="D523" s="184"/>
      <c r="E523" s="33"/>
      <c r="F523" s="215"/>
      <c r="G523" s="216"/>
      <c r="H523" s="38"/>
      <c r="I523" s="159"/>
      <c r="J523" s="203"/>
      <c r="K523" s="159"/>
      <c r="L523" s="159"/>
      <c r="M523" s="224"/>
      <c r="N523" s="222"/>
      <c r="O523" s="159"/>
      <c r="P523" s="223"/>
      <c r="Q523" s="38"/>
      <c r="R523" s="79"/>
      <c r="S523" s="69"/>
    </row>
    <row r="524">
      <c r="A524" s="79" t="str">
        <f>'If Eligible (Before S1)'!A541</f>
        <v/>
      </c>
      <c r="B524" s="205" t="str">
        <f t="array" ref="B524">'If Eligible (Before S1)'!B541</f>
        <v/>
      </c>
      <c r="C524" s="206"/>
      <c r="D524" s="184"/>
      <c r="E524" s="33"/>
      <c r="F524" s="215"/>
      <c r="G524" s="216"/>
      <c r="H524" s="38"/>
      <c r="I524" s="159"/>
      <c r="J524" s="203"/>
      <c r="K524" s="159"/>
      <c r="L524" s="159"/>
      <c r="M524" s="224"/>
      <c r="N524" s="222"/>
      <c r="O524" s="159"/>
      <c r="P524" s="223"/>
      <c r="Q524" s="38"/>
      <c r="R524" s="79"/>
      <c r="S524" s="69"/>
    </row>
    <row r="525">
      <c r="A525" s="79" t="str">
        <f>'If Eligible (Before S1)'!A542</f>
        <v/>
      </c>
      <c r="B525" s="205" t="str">
        <f t="array" ref="B525">'If Eligible (Before S1)'!B542</f>
        <v/>
      </c>
      <c r="C525" s="206"/>
      <c r="D525" s="184"/>
      <c r="E525" s="33"/>
      <c r="F525" s="215"/>
      <c r="G525" s="216"/>
      <c r="H525" s="38"/>
      <c r="I525" s="159"/>
      <c r="J525" s="203"/>
      <c r="K525" s="159"/>
      <c r="L525" s="159"/>
      <c r="M525" s="224"/>
      <c r="N525" s="222"/>
      <c r="O525" s="159"/>
      <c r="P525" s="223"/>
      <c r="Q525" s="38"/>
      <c r="R525" s="79"/>
      <c r="S525" s="69"/>
    </row>
    <row r="526">
      <c r="A526" s="79" t="str">
        <f>'If Eligible (Before S1)'!A543</f>
        <v/>
      </c>
      <c r="B526" s="205" t="str">
        <f t="array" ref="B526">'If Eligible (Before S1)'!B543</f>
        <v/>
      </c>
      <c r="C526" s="206"/>
      <c r="D526" s="184"/>
      <c r="E526" s="33"/>
      <c r="F526" s="215"/>
      <c r="G526" s="216"/>
      <c r="H526" s="38"/>
      <c r="I526" s="159"/>
      <c r="J526" s="203"/>
      <c r="K526" s="159"/>
      <c r="L526" s="159"/>
      <c r="M526" s="224"/>
      <c r="N526" s="222"/>
      <c r="O526" s="159"/>
      <c r="P526" s="223"/>
      <c r="Q526" s="38"/>
      <c r="R526" s="79"/>
      <c r="S526" s="69"/>
    </row>
    <row r="527">
      <c r="A527" s="79" t="str">
        <f>'If Eligible (Before S1)'!A544</f>
        <v/>
      </c>
      <c r="B527" s="205" t="str">
        <f t="array" ref="B527">'If Eligible (Before S1)'!B544</f>
        <v/>
      </c>
      <c r="C527" s="206"/>
      <c r="D527" s="184"/>
      <c r="E527" s="33"/>
      <c r="F527" s="215"/>
      <c r="G527" s="216"/>
      <c r="H527" s="38"/>
      <c r="I527" s="159"/>
      <c r="J527" s="203"/>
      <c r="K527" s="159"/>
      <c r="L527" s="159"/>
      <c r="M527" s="224"/>
      <c r="N527" s="222"/>
      <c r="O527" s="159"/>
      <c r="P527" s="223"/>
      <c r="Q527" s="38"/>
      <c r="R527" s="79"/>
      <c r="S527" s="69"/>
    </row>
    <row r="528">
      <c r="A528" s="79" t="str">
        <f>'If Eligible (Before S1)'!A545</f>
        <v/>
      </c>
      <c r="B528" s="205" t="str">
        <f t="array" ref="B528">'If Eligible (Before S1)'!B545</f>
        <v/>
      </c>
      <c r="C528" s="206"/>
      <c r="D528" s="184"/>
      <c r="E528" s="33"/>
      <c r="F528" s="215"/>
      <c r="G528" s="216"/>
      <c r="H528" s="38"/>
      <c r="I528" s="159"/>
      <c r="J528" s="203"/>
      <c r="K528" s="159"/>
      <c r="L528" s="159"/>
      <c r="M528" s="224"/>
      <c r="N528" s="222"/>
      <c r="O528" s="159"/>
      <c r="P528" s="223"/>
      <c r="Q528" s="38"/>
      <c r="R528" s="79"/>
      <c r="S528" s="69"/>
    </row>
    <row r="529">
      <c r="A529" s="79" t="str">
        <f>'If Eligible (Before S1)'!A546</f>
        <v/>
      </c>
      <c r="B529" s="205" t="str">
        <f t="array" ref="B529">'If Eligible (Before S1)'!B546</f>
        <v/>
      </c>
      <c r="C529" s="206"/>
      <c r="D529" s="184"/>
      <c r="E529" s="33"/>
      <c r="F529" s="215"/>
      <c r="G529" s="216"/>
      <c r="H529" s="38"/>
      <c r="I529" s="159"/>
      <c r="J529" s="203"/>
      <c r="K529" s="159"/>
      <c r="L529" s="159"/>
      <c r="M529" s="224"/>
      <c r="N529" s="222"/>
      <c r="O529" s="159"/>
      <c r="P529" s="223"/>
      <c r="Q529" s="38"/>
      <c r="R529" s="79"/>
      <c r="S529" s="69"/>
    </row>
    <row r="530">
      <c r="A530" s="79" t="str">
        <f>'If Eligible (Before S1)'!A547</f>
        <v/>
      </c>
      <c r="B530" s="205" t="str">
        <f t="array" ref="B530">'If Eligible (Before S1)'!B547</f>
        <v/>
      </c>
      <c r="C530" s="206"/>
      <c r="D530" s="184"/>
      <c r="E530" s="33"/>
      <c r="F530" s="215"/>
      <c r="G530" s="216"/>
      <c r="H530" s="38"/>
      <c r="I530" s="159"/>
      <c r="J530" s="203"/>
      <c r="K530" s="159"/>
      <c r="L530" s="159"/>
      <c r="M530" s="224"/>
      <c r="N530" s="222"/>
      <c r="O530" s="159"/>
      <c r="P530" s="223"/>
      <c r="Q530" s="38"/>
      <c r="R530" s="79"/>
      <c r="S530" s="69"/>
    </row>
    <row r="531">
      <c r="A531" s="79" t="str">
        <f>'If Eligible (Before S1)'!A548</f>
        <v/>
      </c>
      <c r="B531" s="205" t="str">
        <f t="array" ref="B531">'If Eligible (Before S1)'!B548</f>
        <v/>
      </c>
      <c r="C531" s="206"/>
      <c r="D531" s="184"/>
      <c r="E531" s="33"/>
      <c r="F531" s="215"/>
      <c r="G531" s="216"/>
      <c r="H531" s="38"/>
      <c r="I531" s="159"/>
      <c r="J531" s="203"/>
      <c r="K531" s="159"/>
      <c r="L531" s="159"/>
      <c r="M531" s="224"/>
      <c r="N531" s="222"/>
      <c r="O531" s="159"/>
      <c r="P531" s="223"/>
      <c r="Q531" s="38"/>
      <c r="R531" s="79"/>
      <c r="S531" s="69"/>
    </row>
    <row r="532">
      <c r="A532" s="79" t="str">
        <f>'If Eligible (Before S1)'!A549</f>
        <v/>
      </c>
      <c r="B532" s="205" t="str">
        <f t="array" ref="B532">'If Eligible (Before S1)'!B549</f>
        <v/>
      </c>
      <c r="C532" s="206"/>
      <c r="D532" s="184"/>
      <c r="E532" s="33"/>
      <c r="F532" s="215"/>
      <c r="G532" s="216"/>
      <c r="H532" s="38"/>
      <c r="I532" s="159"/>
      <c r="J532" s="203"/>
      <c r="K532" s="159"/>
      <c r="L532" s="159"/>
      <c r="M532" s="224"/>
      <c r="N532" s="222"/>
      <c r="O532" s="159"/>
      <c r="P532" s="223"/>
      <c r="Q532" s="38"/>
      <c r="R532" s="79"/>
      <c r="S532" s="69"/>
    </row>
    <row r="533">
      <c r="A533" s="79" t="str">
        <f>'If Eligible (Before S1)'!A550</f>
        <v/>
      </c>
      <c r="B533" s="205" t="str">
        <f t="array" ref="B533">'If Eligible (Before S1)'!B550</f>
        <v/>
      </c>
      <c r="C533" s="206"/>
      <c r="D533" s="184"/>
      <c r="E533" s="33"/>
      <c r="F533" s="215"/>
      <c r="G533" s="216"/>
      <c r="H533" s="38"/>
      <c r="I533" s="159"/>
      <c r="J533" s="203"/>
      <c r="K533" s="159"/>
      <c r="L533" s="159"/>
      <c r="M533" s="224"/>
      <c r="N533" s="222"/>
      <c r="O533" s="159"/>
      <c r="P533" s="223"/>
      <c r="Q533" s="38"/>
      <c r="R533" s="79"/>
      <c r="S533" s="69"/>
    </row>
    <row r="534">
      <c r="A534" s="79" t="str">
        <f>'If Eligible (Before S1)'!A551</f>
        <v/>
      </c>
      <c r="B534" s="205" t="str">
        <f t="array" ref="B534">'If Eligible (Before S1)'!B551</f>
        <v/>
      </c>
      <c r="C534" s="206"/>
      <c r="D534" s="184"/>
      <c r="E534" s="33"/>
      <c r="F534" s="215"/>
      <c r="G534" s="216"/>
      <c r="H534" s="38"/>
      <c r="I534" s="159"/>
      <c r="J534" s="203"/>
      <c r="K534" s="159"/>
      <c r="L534" s="159"/>
      <c r="M534" s="224"/>
      <c r="N534" s="222"/>
      <c r="O534" s="159"/>
      <c r="P534" s="223"/>
      <c r="Q534" s="38"/>
      <c r="R534" s="79"/>
      <c r="S534" s="69"/>
    </row>
    <row r="535">
      <c r="A535" s="79" t="str">
        <f>'If Eligible (Before S1)'!A552</f>
        <v/>
      </c>
      <c r="B535" s="205" t="str">
        <f t="array" ref="B535">'If Eligible (Before S1)'!B552</f>
        <v/>
      </c>
      <c r="C535" s="206"/>
      <c r="D535" s="184"/>
      <c r="E535" s="33"/>
      <c r="F535" s="215"/>
      <c r="G535" s="216"/>
      <c r="H535" s="38"/>
      <c r="I535" s="159"/>
      <c r="J535" s="203"/>
      <c r="K535" s="159"/>
      <c r="L535" s="159"/>
      <c r="M535" s="224"/>
      <c r="N535" s="222"/>
      <c r="O535" s="159"/>
      <c r="P535" s="223"/>
      <c r="Q535" s="38"/>
      <c r="R535" s="79"/>
      <c r="S535" s="69"/>
    </row>
    <row r="536">
      <c r="A536" s="79" t="str">
        <f>'If Eligible (Before S1)'!A553</f>
        <v/>
      </c>
      <c r="B536" s="205" t="str">
        <f t="array" ref="B536">'If Eligible (Before S1)'!B553</f>
        <v/>
      </c>
      <c r="C536" s="206"/>
      <c r="D536" s="184"/>
      <c r="E536" s="33"/>
      <c r="F536" s="215"/>
      <c r="G536" s="216"/>
      <c r="H536" s="38"/>
      <c r="I536" s="159"/>
      <c r="J536" s="203"/>
      <c r="K536" s="159"/>
      <c r="L536" s="159"/>
      <c r="M536" s="224"/>
      <c r="N536" s="222"/>
      <c r="O536" s="159"/>
      <c r="P536" s="223"/>
      <c r="Q536" s="38"/>
      <c r="R536" s="79"/>
      <c r="S536" s="69"/>
    </row>
    <row r="537">
      <c r="A537" s="79" t="str">
        <f>'If Eligible (Before S1)'!A554</f>
        <v/>
      </c>
      <c r="B537" s="205" t="str">
        <f t="array" ref="B537">'If Eligible (Before S1)'!B554</f>
        <v/>
      </c>
      <c r="C537" s="206"/>
      <c r="D537" s="184"/>
      <c r="E537" s="33"/>
      <c r="F537" s="215"/>
      <c r="G537" s="216"/>
      <c r="H537" s="38"/>
      <c r="I537" s="159"/>
      <c r="J537" s="203"/>
      <c r="K537" s="159"/>
      <c r="L537" s="159"/>
      <c r="M537" s="224"/>
      <c r="N537" s="222"/>
      <c r="O537" s="159"/>
      <c r="P537" s="223"/>
      <c r="Q537" s="38"/>
      <c r="R537" s="79"/>
      <c r="S537" s="69"/>
    </row>
    <row r="538">
      <c r="A538" s="79" t="str">
        <f>'If Eligible (Before S1)'!A555</f>
        <v/>
      </c>
      <c r="B538" s="205" t="str">
        <f t="array" ref="B538">'If Eligible (Before S1)'!B555</f>
        <v/>
      </c>
      <c r="C538" s="206"/>
      <c r="D538" s="184"/>
      <c r="E538" s="33"/>
      <c r="F538" s="215"/>
      <c r="G538" s="216"/>
      <c r="H538" s="38"/>
      <c r="I538" s="159"/>
      <c r="J538" s="203"/>
      <c r="K538" s="159"/>
      <c r="L538" s="159"/>
      <c r="M538" s="224"/>
      <c r="N538" s="222"/>
      <c r="O538" s="159"/>
      <c r="P538" s="223"/>
      <c r="Q538" s="38"/>
      <c r="R538" s="79"/>
      <c r="S538" s="69"/>
    </row>
    <row r="539">
      <c r="A539" s="79" t="str">
        <f>'If Eligible (Before S1)'!A556</f>
        <v/>
      </c>
      <c r="B539" s="205" t="str">
        <f t="array" ref="B539">'If Eligible (Before S1)'!B556</f>
        <v/>
      </c>
      <c r="C539" s="206"/>
      <c r="D539" s="184"/>
      <c r="E539" s="33"/>
      <c r="F539" s="215"/>
      <c r="G539" s="216"/>
      <c r="H539" s="38"/>
      <c r="I539" s="159"/>
      <c r="J539" s="203"/>
      <c r="K539" s="159"/>
      <c r="L539" s="159"/>
      <c r="M539" s="224"/>
      <c r="N539" s="222"/>
      <c r="O539" s="159"/>
      <c r="P539" s="223"/>
      <c r="Q539" s="38"/>
      <c r="R539" s="79"/>
      <c r="S539" s="69"/>
    </row>
    <row r="540">
      <c r="A540" s="79" t="str">
        <f>'If Eligible (Before S1)'!A557</f>
        <v/>
      </c>
      <c r="B540" s="205" t="str">
        <f t="array" ref="B540">'If Eligible (Before S1)'!B557</f>
        <v/>
      </c>
      <c r="C540" s="206"/>
      <c r="D540" s="184"/>
      <c r="E540" s="33"/>
      <c r="F540" s="215"/>
      <c r="G540" s="216"/>
      <c r="H540" s="38"/>
      <c r="I540" s="159"/>
      <c r="J540" s="203"/>
      <c r="K540" s="159"/>
      <c r="L540" s="159"/>
      <c r="M540" s="224"/>
      <c r="N540" s="222"/>
      <c r="O540" s="159"/>
      <c r="P540" s="223"/>
      <c r="Q540" s="38"/>
      <c r="R540" s="79"/>
      <c r="S540" s="69"/>
    </row>
    <row r="541">
      <c r="A541" s="79" t="str">
        <f>'If Eligible (Before S1)'!A558</f>
        <v/>
      </c>
      <c r="B541" s="205" t="str">
        <f t="array" ref="B541">'If Eligible (Before S1)'!B558</f>
        <v/>
      </c>
      <c r="C541" s="206"/>
      <c r="D541" s="184"/>
      <c r="E541" s="33"/>
      <c r="F541" s="215"/>
      <c r="G541" s="216"/>
      <c r="H541" s="38"/>
      <c r="I541" s="159"/>
      <c r="J541" s="203"/>
      <c r="K541" s="159"/>
      <c r="L541" s="159"/>
      <c r="M541" s="224"/>
      <c r="N541" s="222"/>
      <c r="O541" s="159"/>
      <c r="P541" s="223"/>
      <c r="Q541" s="38"/>
      <c r="R541" s="79"/>
      <c r="S541" s="69"/>
    </row>
    <row r="542">
      <c r="A542" s="79" t="str">
        <f>'If Eligible (Before S1)'!A559</f>
        <v/>
      </c>
      <c r="B542" s="205" t="str">
        <f t="array" ref="B542">'If Eligible (Before S1)'!B559</f>
        <v/>
      </c>
      <c r="C542" s="206"/>
      <c r="D542" s="184"/>
      <c r="E542" s="33"/>
      <c r="F542" s="215"/>
      <c r="G542" s="216"/>
      <c r="H542" s="38"/>
      <c r="I542" s="159"/>
      <c r="J542" s="203"/>
      <c r="K542" s="159"/>
      <c r="L542" s="159"/>
      <c r="M542" s="224"/>
      <c r="N542" s="222"/>
      <c r="O542" s="159"/>
      <c r="P542" s="223"/>
      <c r="Q542" s="38"/>
      <c r="R542" s="79"/>
      <c r="S542" s="69"/>
    </row>
    <row r="543">
      <c r="A543" s="79" t="str">
        <f>'If Eligible (Before S1)'!A560</f>
        <v/>
      </c>
      <c r="B543" s="205" t="str">
        <f t="array" ref="B543">'If Eligible (Before S1)'!B560</f>
        <v/>
      </c>
      <c r="C543" s="206"/>
      <c r="D543" s="184"/>
      <c r="E543" s="33"/>
      <c r="F543" s="215"/>
      <c r="G543" s="216"/>
      <c r="H543" s="38"/>
      <c r="I543" s="159"/>
      <c r="J543" s="203"/>
      <c r="K543" s="159"/>
      <c r="L543" s="159"/>
      <c r="M543" s="224"/>
      <c r="N543" s="222"/>
      <c r="O543" s="159"/>
      <c r="P543" s="223"/>
      <c r="Q543" s="38"/>
      <c r="R543" s="79"/>
      <c r="S543" s="69"/>
    </row>
    <row r="544">
      <c r="A544" s="79" t="str">
        <f>'If Eligible (Before S1)'!A561</f>
        <v/>
      </c>
      <c r="B544" s="205" t="str">
        <f t="array" ref="B544">'If Eligible (Before S1)'!B561</f>
        <v/>
      </c>
      <c r="C544" s="206"/>
      <c r="D544" s="184"/>
      <c r="E544" s="33"/>
      <c r="F544" s="215"/>
      <c r="G544" s="216"/>
      <c r="H544" s="38"/>
      <c r="I544" s="159"/>
      <c r="J544" s="203"/>
      <c r="K544" s="159"/>
      <c r="L544" s="159"/>
      <c r="M544" s="224"/>
      <c r="N544" s="222"/>
      <c r="O544" s="159"/>
      <c r="P544" s="223"/>
      <c r="Q544" s="38"/>
      <c r="R544" s="79"/>
      <c r="S544" s="69"/>
    </row>
    <row r="545">
      <c r="A545" s="79" t="str">
        <f>'If Eligible (Before S1)'!A562</f>
        <v/>
      </c>
      <c r="B545" s="205" t="str">
        <f t="array" ref="B545">'If Eligible (Before S1)'!B562</f>
        <v/>
      </c>
      <c r="C545" s="206"/>
      <c r="D545" s="184"/>
      <c r="E545" s="33"/>
      <c r="F545" s="215"/>
      <c r="G545" s="216"/>
      <c r="H545" s="38"/>
      <c r="I545" s="159"/>
      <c r="J545" s="203"/>
      <c r="K545" s="159"/>
      <c r="L545" s="159"/>
      <c r="M545" s="224"/>
      <c r="N545" s="222"/>
      <c r="O545" s="159"/>
      <c r="P545" s="223"/>
      <c r="Q545" s="38"/>
      <c r="R545" s="79"/>
      <c r="S545" s="69"/>
    </row>
    <row r="546">
      <c r="A546" s="79" t="str">
        <f>'If Eligible (Before S1)'!A563</f>
        <v/>
      </c>
      <c r="B546" s="205" t="str">
        <f t="array" ref="B546">'If Eligible (Before S1)'!B563</f>
        <v/>
      </c>
      <c r="C546" s="206"/>
      <c r="D546" s="184"/>
      <c r="E546" s="33"/>
      <c r="F546" s="215"/>
      <c r="G546" s="216"/>
      <c r="H546" s="38"/>
      <c r="I546" s="159"/>
      <c r="J546" s="203"/>
      <c r="K546" s="159"/>
      <c r="L546" s="159"/>
      <c r="M546" s="224"/>
      <c r="N546" s="222"/>
      <c r="O546" s="159"/>
      <c r="P546" s="223"/>
      <c r="Q546" s="38"/>
      <c r="R546" s="79"/>
      <c r="S546" s="69"/>
    </row>
    <row r="547">
      <c r="A547" s="79" t="str">
        <f>'If Eligible (Before S1)'!A564</f>
        <v/>
      </c>
      <c r="B547" s="205" t="str">
        <f t="array" ref="B547">'If Eligible (Before S1)'!B564</f>
        <v/>
      </c>
      <c r="C547" s="206"/>
      <c r="D547" s="184"/>
      <c r="E547" s="33"/>
      <c r="F547" s="215"/>
      <c r="G547" s="216"/>
      <c r="H547" s="38"/>
      <c r="I547" s="159"/>
      <c r="J547" s="203"/>
      <c r="K547" s="159"/>
      <c r="L547" s="159"/>
      <c r="M547" s="224"/>
      <c r="N547" s="222"/>
      <c r="O547" s="159"/>
      <c r="P547" s="223"/>
      <c r="Q547" s="38"/>
      <c r="R547" s="79"/>
      <c r="S547" s="69"/>
    </row>
    <row r="548">
      <c r="A548" s="79" t="str">
        <f>'If Eligible (Before S1)'!A565</f>
        <v/>
      </c>
      <c r="B548" s="205" t="str">
        <f t="array" ref="B548">'If Eligible (Before S1)'!B565</f>
        <v/>
      </c>
      <c r="C548" s="206"/>
      <c r="D548" s="184"/>
      <c r="E548" s="33"/>
      <c r="F548" s="215"/>
      <c r="G548" s="216"/>
      <c r="H548" s="38"/>
      <c r="I548" s="159"/>
      <c r="J548" s="203"/>
      <c r="K548" s="159"/>
      <c r="L548" s="159"/>
      <c r="M548" s="224"/>
      <c r="N548" s="222"/>
      <c r="O548" s="159"/>
      <c r="P548" s="223"/>
      <c r="Q548" s="38"/>
      <c r="R548" s="79"/>
      <c r="S548" s="69"/>
    </row>
    <row r="549">
      <c r="A549" s="79" t="str">
        <f>'If Eligible (Before S1)'!A566</f>
        <v/>
      </c>
      <c r="B549" s="205" t="str">
        <f t="array" ref="B549">'If Eligible (Before S1)'!B566</f>
        <v/>
      </c>
      <c r="C549" s="206"/>
      <c r="D549" s="184"/>
      <c r="E549" s="33"/>
      <c r="F549" s="215"/>
      <c r="G549" s="216"/>
      <c r="H549" s="38"/>
      <c r="I549" s="159"/>
      <c r="J549" s="203"/>
      <c r="K549" s="159"/>
      <c r="L549" s="159"/>
      <c r="M549" s="224"/>
      <c r="N549" s="222"/>
      <c r="O549" s="159"/>
      <c r="P549" s="223"/>
      <c r="Q549" s="38"/>
      <c r="R549" s="79"/>
      <c r="S549" s="69"/>
    </row>
    <row r="550">
      <c r="A550" s="79" t="str">
        <f>'If Eligible (Before S1)'!A567</f>
        <v/>
      </c>
      <c r="B550" s="205" t="str">
        <f t="array" ref="B550">'If Eligible (Before S1)'!B567</f>
        <v/>
      </c>
      <c r="C550" s="206"/>
      <c r="D550" s="184"/>
      <c r="E550" s="33"/>
      <c r="F550" s="215"/>
      <c r="G550" s="216"/>
      <c r="H550" s="38"/>
      <c r="I550" s="159"/>
      <c r="J550" s="203"/>
      <c r="K550" s="159"/>
      <c r="L550" s="159"/>
      <c r="M550" s="224"/>
      <c r="N550" s="222"/>
      <c r="O550" s="159"/>
      <c r="P550" s="223"/>
      <c r="Q550" s="38"/>
      <c r="R550" s="79"/>
      <c r="S550" s="69"/>
    </row>
    <row r="551">
      <c r="A551" s="79" t="str">
        <f>'If Eligible (Before S1)'!A568</f>
        <v/>
      </c>
      <c r="B551" s="205" t="str">
        <f t="array" ref="B551">'If Eligible (Before S1)'!B568</f>
        <v/>
      </c>
      <c r="C551" s="206"/>
      <c r="D551" s="184"/>
      <c r="E551" s="33"/>
      <c r="F551" s="215"/>
      <c r="G551" s="216"/>
      <c r="H551" s="38"/>
      <c r="I551" s="159"/>
      <c r="J551" s="203"/>
      <c r="K551" s="159"/>
      <c r="L551" s="159"/>
      <c r="M551" s="224"/>
      <c r="N551" s="222"/>
      <c r="O551" s="159"/>
      <c r="P551" s="223"/>
      <c r="Q551" s="38"/>
      <c r="R551" s="79"/>
      <c r="S551" s="69"/>
    </row>
    <row r="552">
      <c r="A552" s="79" t="str">
        <f>'If Eligible (Before S1)'!A569</f>
        <v/>
      </c>
      <c r="B552" s="205" t="str">
        <f t="array" ref="B552">'If Eligible (Before S1)'!B569</f>
        <v/>
      </c>
      <c r="C552" s="206"/>
      <c r="D552" s="184"/>
      <c r="E552" s="33"/>
      <c r="F552" s="215"/>
      <c r="G552" s="216"/>
      <c r="H552" s="38"/>
      <c r="I552" s="159"/>
      <c r="J552" s="203"/>
      <c r="K552" s="159"/>
      <c r="L552" s="159"/>
      <c r="M552" s="224"/>
      <c r="N552" s="222"/>
      <c r="O552" s="159"/>
      <c r="P552" s="223"/>
      <c r="Q552" s="38"/>
      <c r="R552" s="79"/>
      <c r="S552" s="69"/>
    </row>
    <row r="553">
      <c r="A553" s="79" t="str">
        <f>'If Eligible (Before S1)'!A570</f>
        <v/>
      </c>
      <c r="B553" s="205" t="str">
        <f t="array" ref="B553">'If Eligible (Before S1)'!B570</f>
        <v/>
      </c>
      <c r="C553" s="206"/>
      <c r="D553" s="184"/>
      <c r="E553" s="33"/>
      <c r="F553" s="215"/>
      <c r="G553" s="216"/>
      <c r="H553" s="38"/>
      <c r="I553" s="159"/>
      <c r="J553" s="203"/>
      <c r="K553" s="159"/>
      <c r="L553" s="159"/>
      <c r="M553" s="224"/>
      <c r="N553" s="222"/>
      <c r="O553" s="159"/>
      <c r="P553" s="223"/>
      <c r="Q553" s="38"/>
      <c r="R553" s="79"/>
      <c r="S553" s="69"/>
    </row>
    <row r="554">
      <c r="A554" s="79" t="str">
        <f>'If Eligible (Before S1)'!A571</f>
        <v/>
      </c>
      <c r="B554" s="205" t="str">
        <f t="array" ref="B554">'If Eligible (Before S1)'!B571</f>
        <v/>
      </c>
      <c r="C554" s="206"/>
      <c r="D554" s="184"/>
      <c r="E554" s="33"/>
      <c r="F554" s="215"/>
      <c r="G554" s="216"/>
      <c r="H554" s="38"/>
      <c r="I554" s="159"/>
      <c r="J554" s="203"/>
      <c r="K554" s="159"/>
      <c r="L554" s="159"/>
      <c r="M554" s="224"/>
      <c r="N554" s="222"/>
      <c r="O554" s="159"/>
      <c r="P554" s="223"/>
      <c r="Q554" s="38"/>
      <c r="R554" s="79"/>
      <c r="S554" s="69"/>
    </row>
    <row r="555">
      <c r="A555" s="79" t="str">
        <f>'If Eligible (Before S1)'!A572</f>
        <v/>
      </c>
      <c r="B555" s="205" t="str">
        <f t="array" ref="B555">'If Eligible (Before S1)'!B572</f>
        <v/>
      </c>
      <c r="C555" s="206"/>
      <c r="D555" s="184"/>
      <c r="E555" s="33"/>
      <c r="F555" s="215"/>
      <c r="G555" s="216"/>
      <c r="H555" s="38"/>
      <c r="I555" s="159"/>
      <c r="J555" s="203"/>
      <c r="K555" s="159"/>
      <c r="L555" s="159"/>
      <c r="M555" s="224"/>
      <c r="N555" s="222"/>
      <c r="O555" s="159"/>
      <c r="P555" s="223"/>
      <c r="Q555" s="38"/>
      <c r="R555" s="79"/>
      <c r="S555" s="69"/>
    </row>
    <row r="556">
      <c r="A556" s="79" t="str">
        <f>'If Eligible (Before S1)'!A573</f>
        <v/>
      </c>
      <c r="B556" s="205" t="str">
        <f t="array" ref="B556">'If Eligible (Before S1)'!B573</f>
        <v/>
      </c>
      <c r="C556" s="206"/>
      <c r="D556" s="184"/>
      <c r="E556" s="33"/>
      <c r="F556" s="215"/>
      <c r="G556" s="216"/>
      <c r="H556" s="38"/>
      <c r="I556" s="159"/>
      <c r="J556" s="203"/>
      <c r="K556" s="159"/>
      <c r="L556" s="159"/>
      <c r="M556" s="224"/>
      <c r="N556" s="222"/>
      <c r="O556" s="159"/>
      <c r="P556" s="223"/>
      <c r="Q556" s="38"/>
      <c r="R556" s="79"/>
      <c r="S556" s="69"/>
    </row>
    <row r="557">
      <c r="A557" s="79" t="str">
        <f>'If Eligible (Before S1)'!A574</f>
        <v/>
      </c>
      <c r="B557" s="205" t="str">
        <f t="array" ref="B557">'If Eligible (Before S1)'!B574</f>
        <v/>
      </c>
      <c r="C557" s="206"/>
      <c r="D557" s="184"/>
      <c r="E557" s="33"/>
      <c r="F557" s="215"/>
      <c r="G557" s="216"/>
      <c r="H557" s="38"/>
      <c r="I557" s="159"/>
      <c r="J557" s="203"/>
      <c r="K557" s="159"/>
      <c r="L557" s="159"/>
      <c r="M557" s="224"/>
      <c r="N557" s="222"/>
      <c r="O557" s="159"/>
      <c r="P557" s="223"/>
      <c r="Q557" s="38"/>
      <c r="R557" s="79"/>
      <c r="S557" s="69"/>
    </row>
    <row r="558">
      <c r="A558" s="79" t="str">
        <f>'If Eligible (Before S1)'!A575</f>
        <v/>
      </c>
      <c r="B558" s="205" t="str">
        <f t="array" ref="B558">'If Eligible (Before S1)'!B575</f>
        <v/>
      </c>
      <c r="C558" s="206"/>
      <c r="D558" s="184"/>
      <c r="E558" s="33"/>
      <c r="F558" s="215"/>
      <c r="G558" s="216"/>
      <c r="H558" s="38"/>
      <c r="I558" s="159"/>
      <c r="J558" s="203"/>
      <c r="K558" s="159"/>
      <c r="L558" s="159"/>
      <c r="M558" s="224"/>
      <c r="N558" s="222"/>
      <c r="O558" s="159"/>
      <c r="P558" s="223"/>
      <c r="Q558" s="38"/>
      <c r="R558" s="79"/>
      <c r="S558" s="69"/>
    </row>
    <row r="559">
      <c r="A559" s="79" t="str">
        <f>'If Eligible (Before S1)'!A576</f>
        <v/>
      </c>
      <c r="B559" s="205" t="str">
        <f t="array" ref="B559">'If Eligible (Before S1)'!B576</f>
        <v/>
      </c>
      <c r="C559" s="206"/>
      <c r="D559" s="184"/>
      <c r="E559" s="33"/>
      <c r="F559" s="215"/>
      <c r="G559" s="216"/>
      <c r="H559" s="38"/>
      <c r="I559" s="159"/>
      <c r="J559" s="203"/>
      <c r="K559" s="159"/>
      <c r="L559" s="159"/>
      <c r="M559" s="224"/>
      <c r="N559" s="222"/>
      <c r="O559" s="159"/>
      <c r="P559" s="223"/>
      <c r="Q559" s="38"/>
      <c r="R559" s="79"/>
      <c r="S559" s="69"/>
    </row>
    <row r="560">
      <c r="A560" s="79" t="str">
        <f>'If Eligible (Before S1)'!A577</f>
        <v/>
      </c>
      <c r="B560" s="205" t="str">
        <f t="array" ref="B560">'If Eligible (Before S1)'!B577</f>
        <v/>
      </c>
      <c r="C560" s="206"/>
      <c r="D560" s="184"/>
      <c r="E560" s="33"/>
      <c r="F560" s="215"/>
      <c r="G560" s="216"/>
      <c r="H560" s="38"/>
      <c r="I560" s="159"/>
      <c r="J560" s="203"/>
      <c r="K560" s="159"/>
      <c r="L560" s="159"/>
      <c r="M560" s="224"/>
      <c r="N560" s="222"/>
      <c r="O560" s="159"/>
      <c r="P560" s="223"/>
      <c r="Q560" s="38"/>
      <c r="R560" s="79"/>
      <c r="S560" s="69"/>
    </row>
    <row r="561">
      <c r="A561" s="79" t="str">
        <f>'If Eligible (Before S1)'!A578</f>
        <v/>
      </c>
      <c r="B561" s="205" t="str">
        <f t="array" ref="B561">'If Eligible (Before S1)'!B578</f>
        <v/>
      </c>
      <c r="C561" s="206"/>
      <c r="D561" s="184"/>
      <c r="E561" s="33"/>
      <c r="F561" s="215"/>
      <c r="G561" s="216"/>
      <c r="H561" s="38"/>
      <c r="I561" s="159"/>
      <c r="J561" s="203"/>
      <c r="K561" s="159"/>
      <c r="L561" s="159"/>
      <c r="M561" s="224"/>
      <c r="N561" s="222"/>
      <c r="O561" s="159"/>
      <c r="P561" s="223"/>
      <c r="Q561" s="38"/>
      <c r="R561" s="79"/>
      <c r="S561" s="69"/>
    </row>
    <row r="562">
      <c r="A562" s="79" t="str">
        <f>'If Eligible (Before S1)'!A579</f>
        <v/>
      </c>
      <c r="B562" s="205" t="str">
        <f t="array" ref="B562">'If Eligible (Before S1)'!B579</f>
        <v/>
      </c>
      <c r="C562" s="206"/>
      <c r="D562" s="184"/>
      <c r="E562" s="33"/>
      <c r="F562" s="215"/>
      <c r="G562" s="216"/>
      <c r="H562" s="38"/>
      <c r="I562" s="159"/>
      <c r="J562" s="203"/>
      <c r="K562" s="159"/>
      <c r="L562" s="159"/>
      <c r="M562" s="224"/>
      <c r="N562" s="222"/>
      <c r="O562" s="159"/>
      <c r="P562" s="223"/>
      <c r="Q562" s="38"/>
      <c r="R562" s="79"/>
      <c r="S562" s="69"/>
    </row>
    <row r="563">
      <c r="A563" s="79" t="str">
        <f>'If Eligible (Before S1)'!A580</f>
        <v/>
      </c>
      <c r="B563" s="205" t="str">
        <f t="array" ref="B563">'If Eligible (Before S1)'!B580</f>
        <v/>
      </c>
      <c r="C563" s="206"/>
      <c r="D563" s="184"/>
      <c r="E563" s="33"/>
      <c r="F563" s="215"/>
      <c r="G563" s="216"/>
      <c r="H563" s="38"/>
      <c r="I563" s="159"/>
      <c r="J563" s="203"/>
      <c r="K563" s="159"/>
      <c r="L563" s="159"/>
      <c r="M563" s="224"/>
      <c r="N563" s="222"/>
      <c r="O563" s="159"/>
      <c r="P563" s="223"/>
      <c r="Q563" s="38"/>
      <c r="R563" s="79"/>
      <c r="S563" s="69"/>
    </row>
    <row r="564">
      <c r="A564" s="79" t="str">
        <f>'If Eligible (Before S1)'!A581</f>
        <v/>
      </c>
      <c r="B564" s="205" t="str">
        <f t="array" ref="B564">'If Eligible (Before S1)'!B581</f>
        <v/>
      </c>
      <c r="C564" s="206"/>
      <c r="D564" s="184"/>
      <c r="E564" s="33"/>
      <c r="F564" s="215"/>
      <c r="G564" s="216"/>
      <c r="H564" s="38"/>
      <c r="I564" s="159"/>
      <c r="J564" s="203"/>
      <c r="K564" s="159"/>
      <c r="L564" s="159"/>
      <c r="M564" s="224"/>
      <c r="N564" s="222"/>
      <c r="O564" s="159"/>
      <c r="P564" s="223"/>
      <c r="Q564" s="38"/>
      <c r="R564" s="79"/>
      <c r="S564" s="69"/>
    </row>
    <row r="565">
      <c r="A565" s="79" t="str">
        <f>'If Eligible (Before S1)'!A582</f>
        <v/>
      </c>
      <c r="B565" s="205" t="str">
        <f t="array" ref="B565">'If Eligible (Before S1)'!B582</f>
        <v/>
      </c>
      <c r="C565" s="206"/>
      <c r="D565" s="184"/>
      <c r="E565" s="33"/>
      <c r="F565" s="215"/>
      <c r="G565" s="216"/>
      <c r="H565" s="38"/>
      <c r="I565" s="159"/>
      <c r="J565" s="203"/>
      <c r="K565" s="159"/>
      <c r="L565" s="159"/>
      <c r="M565" s="224"/>
      <c r="N565" s="222"/>
      <c r="O565" s="159"/>
      <c r="P565" s="223"/>
      <c r="Q565" s="38"/>
      <c r="R565" s="79"/>
      <c r="S565" s="69"/>
    </row>
    <row r="566">
      <c r="A566" s="79" t="str">
        <f>'If Eligible (Before S1)'!A583</f>
        <v/>
      </c>
      <c r="B566" s="205" t="str">
        <f t="array" ref="B566">'If Eligible (Before S1)'!B583</f>
        <v/>
      </c>
      <c r="C566" s="206"/>
      <c r="D566" s="184"/>
      <c r="E566" s="33"/>
      <c r="F566" s="215"/>
      <c r="G566" s="216"/>
      <c r="H566" s="38"/>
      <c r="I566" s="159"/>
      <c r="J566" s="203"/>
      <c r="K566" s="159"/>
      <c r="L566" s="159"/>
      <c r="M566" s="224"/>
      <c r="N566" s="222"/>
      <c r="O566" s="159"/>
      <c r="P566" s="223"/>
      <c r="Q566" s="38"/>
      <c r="R566" s="79"/>
      <c r="S566" s="69"/>
    </row>
    <row r="567">
      <c r="A567" s="79" t="str">
        <f>'If Eligible (Before S1)'!A584</f>
        <v/>
      </c>
      <c r="B567" s="205" t="str">
        <f t="array" ref="B567">'If Eligible (Before S1)'!B584</f>
        <v/>
      </c>
      <c r="C567" s="206"/>
      <c r="D567" s="184"/>
      <c r="E567" s="33"/>
      <c r="F567" s="215"/>
      <c r="G567" s="216"/>
      <c r="H567" s="38"/>
      <c r="I567" s="159"/>
      <c r="J567" s="203"/>
      <c r="K567" s="159"/>
      <c r="L567" s="159"/>
      <c r="M567" s="224"/>
      <c r="N567" s="222"/>
      <c r="O567" s="159"/>
      <c r="P567" s="223"/>
      <c r="Q567" s="38"/>
      <c r="R567" s="79"/>
      <c r="S567" s="69"/>
    </row>
    <row r="568">
      <c r="A568" s="79" t="str">
        <f>'If Eligible (Before S1)'!A585</f>
        <v/>
      </c>
      <c r="B568" s="205" t="str">
        <f t="array" ref="B568">'If Eligible (Before S1)'!B585</f>
        <v/>
      </c>
      <c r="C568" s="206"/>
      <c r="D568" s="184"/>
      <c r="E568" s="33"/>
      <c r="F568" s="215"/>
      <c r="G568" s="216"/>
      <c r="H568" s="38"/>
      <c r="I568" s="159"/>
      <c r="J568" s="203"/>
      <c r="K568" s="159"/>
      <c r="L568" s="159"/>
      <c r="M568" s="224"/>
      <c r="N568" s="222"/>
      <c r="O568" s="159"/>
      <c r="P568" s="223"/>
      <c r="Q568" s="38"/>
      <c r="R568" s="79"/>
      <c r="S568" s="69"/>
    </row>
    <row r="569">
      <c r="A569" s="79" t="str">
        <f>'If Eligible (Before S1)'!A586</f>
        <v/>
      </c>
      <c r="B569" s="205" t="str">
        <f t="array" ref="B569">'If Eligible (Before S1)'!B586</f>
        <v/>
      </c>
      <c r="C569" s="206"/>
      <c r="D569" s="184"/>
      <c r="E569" s="33"/>
      <c r="F569" s="215"/>
      <c r="G569" s="216"/>
      <c r="H569" s="38"/>
      <c r="I569" s="159"/>
      <c r="J569" s="203"/>
      <c r="K569" s="159"/>
      <c r="L569" s="159"/>
      <c r="M569" s="224"/>
      <c r="N569" s="222"/>
      <c r="O569" s="159"/>
      <c r="P569" s="223"/>
      <c r="Q569" s="38"/>
      <c r="R569" s="79"/>
      <c r="S569" s="69"/>
    </row>
    <row r="570">
      <c r="A570" s="79" t="str">
        <f>'If Eligible (Before S1)'!A587</f>
        <v/>
      </c>
      <c r="B570" s="205" t="str">
        <f t="array" ref="B570">'If Eligible (Before S1)'!B587</f>
        <v/>
      </c>
      <c r="C570" s="206"/>
      <c r="D570" s="184"/>
      <c r="E570" s="33"/>
      <c r="F570" s="215"/>
      <c r="G570" s="216"/>
      <c r="H570" s="38"/>
      <c r="I570" s="159"/>
      <c r="J570" s="203"/>
      <c r="K570" s="159"/>
      <c r="L570" s="159"/>
      <c r="M570" s="224"/>
      <c r="N570" s="222"/>
      <c r="O570" s="159"/>
      <c r="P570" s="223"/>
      <c r="Q570" s="38"/>
      <c r="R570" s="79"/>
      <c r="S570" s="69"/>
    </row>
    <row r="571">
      <c r="A571" s="79" t="str">
        <f>'If Eligible (Before S1)'!A588</f>
        <v/>
      </c>
      <c r="B571" s="205" t="str">
        <f t="array" ref="B571">'If Eligible (Before S1)'!B588</f>
        <v/>
      </c>
      <c r="C571" s="206"/>
      <c r="D571" s="184"/>
      <c r="E571" s="33"/>
      <c r="F571" s="215"/>
      <c r="G571" s="216"/>
      <c r="H571" s="38"/>
      <c r="I571" s="159"/>
      <c r="J571" s="203"/>
      <c r="K571" s="159"/>
      <c r="L571" s="159"/>
      <c r="M571" s="224"/>
      <c r="N571" s="222"/>
      <c r="O571" s="159"/>
      <c r="P571" s="223"/>
      <c r="Q571" s="38"/>
      <c r="R571" s="79"/>
      <c r="S571" s="69"/>
    </row>
    <row r="572">
      <c r="A572" s="79" t="str">
        <f>'If Eligible (Before S1)'!A589</f>
        <v/>
      </c>
      <c r="B572" s="205" t="str">
        <f t="array" ref="B572">'If Eligible (Before S1)'!B589</f>
        <v/>
      </c>
      <c r="C572" s="206"/>
      <c r="D572" s="184"/>
      <c r="E572" s="33"/>
      <c r="F572" s="215"/>
      <c r="G572" s="216"/>
      <c r="H572" s="38"/>
      <c r="I572" s="159"/>
      <c r="J572" s="203"/>
      <c r="K572" s="159"/>
      <c r="L572" s="159"/>
      <c r="M572" s="224"/>
      <c r="N572" s="222"/>
      <c r="O572" s="159"/>
      <c r="P572" s="223"/>
      <c r="Q572" s="38"/>
      <c r="R572" s="79"/>
      <c r="S572" s="69"/>
    </row>
    <row r="573">
      <c r="A573" s="79" t="str">
        <f>'If Eligible (Before S1)'!A590</f>
        <v/>
      </c>
      <c r="B573" s="205" t="str">
        <f t="array" ref="B573">'If Eligible (Before S1)'!B590</f>
        <v/>
      </c>
      <c r="C573" s="206"/>
      <c r="D573" s="184"/>
      <c r="E573" s="33"/>
      <c r="F573" s="215"/>
      <c r="G573" s="216"/>
      <c r="H573" s="38"/>
      <c r="I573" s="159"/>
      <c r="J573" s="203"/>
      <c r="K573" s="159"/>
      <c r="L573" s="159"/>
      <c r="M573" s="224"/>
      <c r="N573" s="222"/>
      <c r="O573" s="159"/>
      <c r="P573" s="223"/>
      <c r="Q573" s="38"/>
      <c r="R573" s="79"/>
      <c r="S573" s="69"/>
    </row>
    <row r="574">
      <c r="A574" s="79" t="str">
        <f>'If Eligible (Before S1)'!A591</f>
        <v/>
      </c>
      <c r="B574" s="205" t="str">
        <f t="array" ref="B574">'If Eligible (Before S1)'!B591</f>
        <v/>
      </c>
      <c r="C574" s="206"/>
      <c r="D574" s="184"/>
      <c r="E574" s="33"/>
      <c r="F574" s="215"/>
      <c r="G574" s="216"/>
      <c r="H574" s="38"/>
      <c r="I574" s="159"/>
      <c r="J574" s="203"/>
      <c r="K574" s="159"/>
      <c r="L574" s="159"/>
      <c r="M574" s="224"/>
      <c r="N574" s="222"/>
      <c r="O574" s="159"/>
      <c r="P574" s="223"/>
      <c r="Q574" s="38"/>
      <c r="R574" s="79"/>
      <c r="S574" s="69"/>
    </row>
    <row r="575">
      <c r="A575" s="79" t="str">
        <f>'If Eligible (Before S1)'!A592</f>
        <v/>
      </c>
      <c r="B575" s="205" t="str">
        <f t="array" ref="B575">'If Eligible (Before S1)'!B592</f>
        <v/>
      </c>
      <c r="C575" s="206"/>
      <c r="D575" s="184"/>
      <c r="E575" s="33"/>
      <c r="F575" s="215"/>
      <c r="G575" s="216"/>
      <c r="H575" s="38"/>
      <c r="I575" s="159"/>
      <c r="J575" s="203"/>
      <c r="K575" s="159"/>
      <c r="L575" s="159"/>
      <c r="M575" s="224"/>
      <c r="N575" s="222"/>
      <c r="O575" s="159"/>
      <c r="P575" s="223"/>
      <c r="Q575" s="38"/>
      <c r="R575" s="79"/>
      <c r="S575" s="69"/>
    </row>
    <row r="576">
      <c r="A576" s="79" t="str">
        <f>'If Eligible (Before S1)'!A593</f>
        <v/>
      </c>
      <c r="B576" s="205" t="str">
        <f t="array" ref="B576">'If Eligible (Before S1)'!B593</f>
        <v/>
      </c>
      <c r="C576" s="206"/>
      <c r="D576" s="184"/>
      <c r="E576" s="33"/>
      <c r="F576" s="215"/>
      <c r="G576" s="216"/>
      <c r="H576" s="38"/>
      <c r="I576" s="159"/>
      <c r="J576" s="203"/>
      <c r="K576" s="159"/>
      <c r="L576" s="159"/>
      <c r="M576" s="224"/>
      <c r="N576" s="222"/>
      <c r="O576" s="159"/>
      <c r="P576" s="223"/>
      <c r="Q576" s="38"/>
      <c r="R576" s="79"/>
      <c r="S576" s="69"/>
    </row>
    <row r="577">
      <c r="A577" s="79" t="str">
        <f>'If Eligible (Before S1)'!A594</f>
        <v/>
      </c>
      <c r="B577" s="205" t="str">
        <f t="array" ref="B577">'If Eligible (Before S1)'!B594</f>
        <v/>
      </c>
      <c r="C577" s="206"/>
      <c r="D577" s="184"/>
      <c r="E577" s="33"/>
      <c r="F577" s="215"/>
      <c r="G577" s="216"/>
      <c r="H577" s="38"/>
      <c r="I577" s="159"/>
      <c r="J577" s="203"/>
      <c r="K577" s="159"/>
      <c r="L577" s="159"/>
      <c r="M577" s="224"/>
      <c r="N577" s="222"/>
      <c r="O577" s="159"/>
      <c r="P577" s="223"/>
      <c r="Q577" s="38"/>
      <c r="R577" s="79"/>
      <c r="S577" s="69"/>
    </row>
    <row r="578">
      <c r="A578" s="79" t="str">
        <f>'If Eligible (Before S1)'!A595</f>
        <v/>
      </c>
      <c r="B578" s="205" t="str">
        <f t="array" ref="B578">'If Eligible (Before S1)'!B595</f>
        <v/>
      </c>
      <c r="C578" s="206"/>
      <c r="D578" s="184"/>
      <c r="E578" s="33"/>
      <c r="F578" s="215"/>
      <c r="G578" s="216"/>
      <c r="H578" s="38"/>
      <c r="I578" s="159"/>
      <c r="J578" s="203"/>
      <c r="K578" s="159"/>
      <c r="L578" s="159"/>
      <c r="M578" s="224"/>
      <c r="N578" s="222"/>
      <c r="O578" s="159"/>
      <c r="P578" s="223"/>
      <c r="Q578" s="38"/>
      <c r="R578" s="79"/>
      <c r="S578" s="69"/>
    </row>
    <row r="579">
      <c r="A579" s="79" t="str">
        <f>'If Eligible (Before S1)'!A596</f>
        <v/>
      </c>
      <c r="B579" s="205" t="str">
        <f t="array" ref="B579">'If Eligible (Before S1)'!B596</f>
        <v/>
      </c>
      <c r="C579" s="206"/>
      <c r="D579" s="184"/>
      <c r="E579" s="33"/>
      <c r="F579" s="215"/>
      <c r="G579" s="216"/>
      <c r="H579" s="38"/>
      <c r="I579" s="159"/>
      <c r="J579" s="203"/>
      <c r="K579" s="159"/>
      <c r="L579" s="159"/>
      <c r="M579" s="224"/>
      <c r="N579" s="222"/>
      <c r="O579" s="159"/>
      <c r="P579" s="223"/>
      <c r="Q579" s="38"/>
      <c r="R579" s="79"/>
      <c r="S579" s="69"/>
    </row>
    <row r="580">
      <c r="A580" s="79" t="str">
        <f>'If Eligible (Before S1)'!A597</f>
        <v/>
      </c>
      <c r="B580" s="205" t="str">
        <f t="array" ref="B580">'If Eligible (Before S1)'!B597</f>
        <v/>
      </c>
      <c r="C580" s="206"/>
      <c r="D580" s="184"/>
      <c r="E580" s="33"/>
      <c r="F580" s="215"/>
      <c r="G580" s="216"/>
      <c r="H580" s="38"/>
      <c r="I580" s="159"/>
      <c r="J580" s="203"/>
      <c r="K580" s="159"/>
      <c r="L580" s="159"/>
      <c r="M580" s="224"/>
      <c r="N580" s="222"/>
      <c r="O580" s="159"/>
      <c r="P580" s="223"/>
      <c r="Q580" s="38"/>
      <c r="R580" s="79"/>
      <c r="S580" s="69"/>
    </row>
    <row r="581">
      <c r="A581" s="79" t="str">
        <f>'If Eligible (Before S1)'!A598</f>
        <v/>
      </c>
      <c r="B581" s="205" t="str">
        <f t="array" ref="B581">'If Eligible (Before S1)'!B598</f>
        <v/>
      </c>
      <c r="C581" s="206"/>
      <c r="D581" s="184"/>
      <c r="E581" s="33"/>
      <c r="F581" s="215"/>
      <c r="G581" s="216"/>
      <c r="H581" s="38"/>
      <c r="I581" s="159"/>
      <c r="J581" s="203"/>
      <c r="K581" s="159"/>
      <c r="L581" s="159"/>
      <c r="M581" s="224"/>
      <c r="N581" s="222"/>
      <c r="O581" s="159"/>
      <c r="P581" s="223"/>
      <c r="Q581" s="38"/>
      <c r="R581" s="79"/>
      <c r="S581" s="69"/>
    </row>
    <row r="582">
      <c r="A582" s="79" t="str">
        <f>'If Eligible (Before S1)'!A599</f>
        <v/>
      </c>
      <c r="B582" s="205" t="str">
        <f t="array" ref="B582">'If Eligible (Before S1)'!B599</f>
        <v/>
      </c>
      <c r="C582" s="206"/>
      <c r="D582" s="184"/>
      <c r="E582" s="33"/>
      <c r="F582" s="215"/>
      <c r="G582" s="216"/>
      <c r="H582" s="38"/>
      <c r="I582" s="159"/>
      <c r="J582" s="203"/>
      <c r="K582" s="159"/>
      <c r="L582" s="159"/>
      <c r="M582" s="224"/>
      <c r="N582" s="222"/>
      <c r="O582" s="159"/>
      <c r="P582" s="223"/>
      <c r="Q582" s="38"/>
      <c r="R582" s="79"/>
      <c r="S582" s="69"/>
    </row>
    <row r="583">
      <c r="A583" s="79" t="str">
        <f>'If Eligible (Before S1)'!A600</f>
        <v/>
      </c>
      <c r="B583" s="205" t="str">
        <f t="array" ref="B583">'If Eligible (Before S1)'!B600</f>
        <v/>
      </c>
      <c r="C583" s="206"/>
      <c r="D583" s="184"/>
      <c r="E583" s="33"/>
      <c r="F583" s="215"/>
      <c r="G583" s="216"/>
      <c r="H583" s="38"/>
      <c r="I583" s="159"/>
      <c r="J583" s="203"/>
      <c r="K583" s="159"/>
      <c r="L583" s="159"/>
      <c r="M583" s="224"/>
      <c r="N583" s="222"/>
      <c r="O583" s="159"/>
      <c r="P583" s="223"/>
      <c r="Q583" s="38"/>
      <c r="R583" s="79"/>
      <c r="S583" s="69"/>
    </row>
    <row r="584">
      <c r="A584" s="79" t="str">
        <f>'If Eligible (Before S1)'!A601</f>
        <v/>
      </c>
      <c r="B584" s="205" t="str">
        <f t="array" ref="B584">'If Eligible (Before S1)'!B601</f>
        <v/>
      </c>
      <c r="C584" s="206"/>
      <c r="D584" s="184"/>
      <c r="E584" s="33"/>
      <c r="F584" s="215"/>
      <c r="G584" s="216"/>
      <c r="H584" s="38"/>
      <c r="I584" s="159"/>
      <c r="J584" s="203"/>
      <c r="K584" s="159"/>
      <c r="L584" s="159"/>
      <c r="M584" s="224"/>
      <c r="N584" s="222"/>
      <c r="O584" s="159"/>
      <c r="P584" s="223"/>
      <c r="Q584" s="38"/>
      <c r="R584" s="79"/>
      <c r="S584" s="69"/>
    </row>
    <row r="585">
      <c r="A585" s="79" t="str">
        <f>'If Eligible (Before S1)'!A602</f>
        <v/>
      </c>
      <c r="B585" s="205" t="str">
        <f t="array" ref="B585">'If Eligible (Before S1)'!B602</f>
        <v/>
      </c>
      <c r="C585" s="206"/>
      <c r="D585" s="184"/>
      <c r="E585" s="33"/>
      <c r="F585" s="215"/>
      <c r="G585" s="216"/>
      <c r="H585" s="38"/>
      <c r="I585" s="159"/>
      <c r="J585" s="203"/>
      <c r="K585" s="159"/>
      <c r="L585" s="159"/>
      <c r="M585" s="224"/>
      <c r="N585" s="222"/>
      <c r="O585" s="159"/>
      <c r="P585" s="223"/>
      <c r="Q585" s="38"/>
      <c r="R585" s="79"/>
      <c r="S585" s="69"/>
    </row>
    <row r="586">
      <c r="A586" s="79" t="str">
        <f>'If Eligible (Before S1)'!A603</f>
        <v/>
      </c>
      <c r="B586" s="205" t="str">
        <f t="array" ref="B586">'If Eligible (Before S1)'!B603</f>
        <v/>
      </c>
      <c r="C586" s="206"/>
      <c r="D586" s="184"/>
      <c r="E586" s="33"/>
      <c r="F586" s="215"/>
      <c r="G586" s="216"/>
      <c r="H586" s="38"/>
      <c r="I586" s="159"/>
      <c r="J586" s="203"/>
      <c r="K586" s="159"/>
      <c r="L586" s="159"/>
      <c r="M586" s="224"/>
      <c r="N586" s="222"/>
      <c r="O586" s="159"/>
      <c r="P586" s="223"/>
      <c r="Q586" s="38"/>
      <c r="R586" s="79"/>
      <c r="S586" s="69"/>
    </row>
    <row r="587">
      <c r="A587" s="79" t="str">
        <f>'If Eligible (Before S1)'!A604</f>
        <v/>
      </c>
      <c r="B587" s="205" t="str">
        <f t="array" ref="B587">'If Eligible (Before S1)'!B604</f>
        <v/>
      </c>
      <c r="C587" s="206"/>
      <c r="D587" s="184"/>
      <c r="E587" s="33"/>
      <c r="F587" s="215"/>
      <c r="G587" s="216"/>
      <c r="H587" s="38"/>
      <c r="I587" s="159"/>
      <c r="J587" s="203"/>
      <c r="K587" s="159"/>
      <c r="L587" s="159"/>
      <c r="M587" s="224"/>
      <c r="N587" s="222"/>
      <c r="O587" s="159"/>
      <c r="P587" s="223"/>
      <c r="Q587" s="38"/>
      <c r="R587" s="79"/>
      <c r="S587" s="69"/>
    </row>
    <row r="588">
      <c r="A588" s="79" t="str">
        <f>'If Eligible (Before S1)'!A605</f>
        <v/>
      </c>
      <c r="B588" s="205" t="str">
        <f t="array" ref="B588">'If Eligible (Before S1)'!B605</f>
        <v/>
      </c>
      <c r="C588" s="206"/>
      <c r="D588" s="184"/>
      <c r="E588" s="33"/>
      <c r="F588" s="215"/>
      <c r="G588" s="216"/>
      <c r="H588" s="38"/>
      <c r="I588" s="159"/>
      <c r="J588" s="203"/>
      <c r="K588" s="159"/>
      <c r="L588" s="159"/>
      <c r="M588" s="224"/>
      <c r="N588" s="222"/>
      <c r="O588" s="159"/>
      <c r="P588" s="223"/>
      <c r="Q588" s="38"/>
      <c r="R588" s="79"/>
      <c r="S588" s="69"/>
    </row>
    <row r="589">
      <c r="A589" s="79" t="str">
        <f>'If Eligible (Before S1)'!A606</f>
        <v/>
      </c>
      <c r="B589" s="205" t="str">
        <f t="array" ref="B589">'If Eligible (Before S1)'!B606</f>
        <v/>
      </c>
      <c r="C589" s="206"/>
      <c r="D589" s="184"/>
      <c r="E589" s="33"/>
      <c r="F589" s="215"/>
      <c r="G589" s="216"/>
      <c r="H589" s="38"/>
      <c r="I589" s="159"/>
      <c r="J589" s="203"/>
      <c r="K589" s="159"/>
      <c r="L589" s="159"/>
      <c r="M589" s="224"/>
      <c r="N589" s="222"/>
      <c r="O589" s="159"/>
      <c r="P589" s="223"/>
      <c r="Q589" s="38"/>
      <c r="R589" s="79"/>
      <c r="S589" s="69"/>
    </row>
    <row r="590">
      <c r="A590" s="79" t="str">
        <f>'If Eligible (Before S1)'!A607</f>
        <v/>
      </c>
      <c r="B590" s="205" t="str">
        <f t="array" ref="B590">'If Eligible (Before S1)'!B607</f>
        <v/>
      </c>
      <c r="C590" s="206"/>
      <c r="D590" s="184"/>
      <c r="E590" s="33"/>
      <c r="F590" s="215"/>
      <c r="G590" s="216"/>
      <c r="H590" s="38"/>
      <c r="I590" s="159"/>
      <c r="J590" s="203"/>
      <c r="K590" s="159"/>
      <c r="L590" s="159"/>
      <c r="M590" s="224"/>
      <c r="N590" s="222"/>
      <c r="O590" s="159"/>
      <c r="P590" s="223"/>
      <c r="Q590" s="38"/>
      <c r="R590" s="79"/>
      <c r="S590" s="69"/>
    </row>
    <row r="591">
      <c r="A591" s="79" t="str">
        <f>'If Eligible (Before S1)'!A608</f>
        <v/>
      </c>
      <c r="B591" s="205" t="str">
        <f t="array" ref="B591">'If Eligible (Before S1)'!B608</f>
        <v/>
      </c>
      <c r="C591" s="206"/>
      <c r="D591" s="184"/>
      <c r="E591" s="33"/>
      <c r="F591" s="215"/>
      <c r="G591" s="216"/>
      <c r="H591" s="38"/>
      <c r="I591" s="159"/>
      <c r="J591" s="203"/>
      <c r="K591" s="159"/>
      <c r="L591" s="159"/>
      <c r="M591" s="224"/>
      <c r="N591" s="222"/>
      <c r="O591" s="159"/>
      <c r="P591" s="223"/>
      <c r="Q591" s="38"/>
      <c r="R591" s="79"/>
      <c r="S591" s="69"/>
    </row>
    <row r="592">
      <c r="A592" s="79" t="str">
        <f>'If Eligible (Before S1)'!A609</f>
        <v/>
      </c>
      <c r="B592" s="205" t="str">
        <f t="array" ref="B592">'If Eligible (Before S1)'!B609</f>
        <v/>
      </c>
      <c r="C592" s="206"/>
      <c r="D592" s="184"/>
      <c r="E592" s="33"/>
      <c r="F592" s="215"/>
      <c r="G592" s="216"/>
      <c r="H592" s="38"/>
      <c r="I592" s="159"/>
      <c r="J592" s="203"/>
      <c r="K592" s="159"/>
      <c r="L592" s="159"/>
      <c r="M592" s="224"/>
      <c r="N592" s="222"/>
      <c r="O592" s="159"/>
      <c r="P592" s="223"/>
      <c r="Q592" s="38"/>
      <c r="R592" s="79"/>
      <c r="S592" s="69"/>
    </row>
    <row r="593">
      <c r="A593" s="79" t="str">
        <f>'If Eligible (Before S1)'!A610</f>
        <v/>
      </c>
      <c r="B593" s="205" t="str">
        <f t="array" ref="B593">'If Eligible (Before S1)'!B610</f>
        <v/>
      </c>
      <c r="C593" s="206"/>
      <c r="D593" s="184"/>
      <c r="E593" s="33"/>
      <c r="F593" s="215"/>
      <c r="G593" s="216"/>
      <c r="H593" s="38"/>
      <c r="I593" s="159"/>
      <c r="J593" s="203"/>
      <c r="K593" s="159"/>
      <c r="L593" s="159"/>
      <c r="M593" s="224"/>
      <c r="N593" s="222"/>
      <c r="O593" s="159"/>
      <c r="P593" s="223"/>
      <c r="Q593" s="38"/>
      <c r="R593" s="79"/>
      <c r="S593" s="69"/>
    </row>
    <row r="594">
      <c r="A594" s="79" t="str">
        <f>'If Eligible (Before S1)'!A611</f>
        <v/>
      </c>
      <c r="B594" s="205" t="str">
        <f t="array" ref="B594">'If Eligible (Before S1)'!B611</f>
        <v/>
      </c>
      <c r="C594" s="206"/>
      <c r="D594" s="184"/>
      <c r="E594" s="33"/>
      <c r="F594" s="215"/>
      <c r="G594" s="216"/>
      <c r="H594" s="38"/>
      <c r="I594" s="159"/>
      <c r="J594" s="203"/>
      <c r="K594" s="159"/>
      <c r="L594" s="159"/>
      <c r="M594" s="224"/>
      <c r="N594" s="222"/>
      <c r="O594" s="159"/>
      <c r="P594" s="223"/>
      <c r="Q594" s="38"/>
      <c r="R594" s="79"/>
      <c r="S594" s="69"/>
    </row>
    <row r="595">
      <c r="A595" s="79" t="str">
        <f>'If Eligible (Before S1)'!A612</f>
        <v/>
      </c>
      <c r="B595" s="205" t="str">
        <f t="array" ref="B595">'If Eligible (Before S1)'!B612</f>
        <v/>
      </c>
      <c r="C595" s="206"/>
      <c r="D595" s="184"/>
      <c r="E595" s="33"/>
      <c r="F595" s="215"/>
      <c r="G595" s="216"/>
      <c r="H595" s="38"/>
      <c r="I595" s="159"/>
      <c r="J595" s="203"/>
      <c r="K595" s="159"/>
      <c r="L595" s="159"/>
      <c r="M595" s="224"/>
      <c r="N595" s="222"/>
      <c r="O595" s="159"/>
      <c r="P595" s="223"/>
      <c r="Q595" s="38"/>
      <c r="R595" s="79"/>
      <c r="S595" s="69"/>
    </row>
    <row r="596">
      <c r="A596" s="79" t="str">
        <f>'If Eligible (Before S1)'!A613</f>
        <v/>
      </c>
      <c r="B596" s="205" t="str">
        <f t="array" ref="B596">'If Eligible (Before S1)'!B613</f>
        <v/>
      </c>
      <c r="C596" s="206"/>
      <c r="D596" s="184"/>
      <c r="E596" s="33"/>
      <c r="F596" s="215"/>
      <c r="G596" s="216"/>
      <c r="H596" s="38"/>
      <c r="I596" s="159"/>
      <c r="J596" s="203"/>
      <c r="K596" s="159"/>
      <c r="L596" s="159"/>
      <c r="M596" s="224"/>
      <c r="N596" s="222"/>
      <c r="O596" s="159"/>
      <c r="P596" s="223"/>
      <c r="Q596" s="38"/>
      <c r="R596" s="79"/>
      <c r="S596" s="69"/>
    </row>
    <row r="597">
      <c r="A597" s="79" t="str">
        <f>'If Eligible (Before S1)'!A614</f>
        <v/>
      </c>
      <c r="B597" s="205" t="str">
        <f t="array" ref="B597">'If Eligible (Before S1)'!B614</f>
        <v/>
      </c>
      <c r="C597" s="206"/>
      <c r="D597" s="184"/>
      <c r="E597" s="33"/>
      <c r="F597" s="215"/>
      <c r="G597" s="216"/>
      <c r="H597" s="38"/>
      <c r="I597" s="159"/>
      <c r="J597" s="203"/>
      <c r="K597" s="159"/>
      <c r="L597" s="159"/>
      <c r="M597" s="224"/>
      <c r="N597" s="222"/>
      <c r="O597" s="159"/>
      <c r="P597" s="223"/>
      <c r="Q597" s="38"/>
      <c r="R597" s="79"/>
      <c r="S597" s="69"/>
    </row>
    <row r="598">
      <c r="A598" s="79" t="str">
        <f>'If Eligible (Before S1)'!A615</f>
        <v/>
      </c>
      <c r="B598" s="205" t="str">
        <f t="array" ref="B598">'If Eligible (Before S1)'!B615</f>
        <v/>
      </c>
      <c r="C598" s="206"/>
      <c r="D598" s="184"/>
      <c r="E598" s="33"/>
      <c r="F598" s="215"/>
      <c r="G598" s="216"/>
      <c r="H598" s="38"/>
      <c r="I598" s="159"/>
      <c r="J598" s="203"/>
      <c r="K598" s="159"/>
      <c r="L598" s="159"/>
      <c r="M598" s="224"/>
      <c r="N598" s="222"/>
      <c r="O598" s="159"/>
      <c r="P598" s="223"/>
      <c r="Q598" s="38"/>
      <c r="R598" s="79"/>
      <c r="S598" s="69"/>
    </row>
    <row r="599">
      <c r="A599" s="79" t="str">
        <f>'If Eligible (Before S1)'!A616</f>
        <v/>
      </c>
      <c r="B599" s="205" t="str">
        <f t="array" ref="B599">'If Eligible (Before S1)'!B616</f>
        <v/>
      </c>
      <c r="C599" s="206"/>
      <c r="D599" s="184"/>
      <c r="E599" s="33"/>
      <c r="F599" s="215"/>
      <c r="G599" s="216"/>
      <c r="H599" s="38"/>
      <c r="I599" s="159"/>
      <c r="J599" s="203"/>
      <c r="K599" s="159"/>
      <c r="L599" s="159"/>
      <c r="M599" s="224"/>
      <c r="N599" s="222"/>
      <c r="O599" s="159"/>
      <c r="P599" s="223"/>
      <c r="Q599" s="38"/>
      <c r="R599" s="79"/>
      <c r="S599" s="69"/>
    </row>
    <row r="600">
      <c r="A600" s="79" t="str">
        <f>'If Eligible (Before S1)'!A617</f>
        <v/>
      </c>
      <c r="B600" s="205" t="str">
        <f t="array" ref="B600">'If Eligible (Before S1)'!B617</f>
        <v/>
      </c>
      <c r="C600" s="206"/>
      <c r="D600" s="184"/>
      <c r="E600" s="33"/>
      <c r="F600" s="215"/>
      <c r="G600" s="216"/>
      <c r="H600" s="38"/>
      <c r="I600" s="159"/>
      <c r="J600" s="203"/>
      <c r="K600" s="159"/>
      <c r="L600" s="159"/>
      <c r="M600" s="224"/>
      <c r="N600" s="222"/>
      <c r="O600" s="159"/>
      <c r="P600" s="223"/>
      <c r="Q600" s="38"/>
      <c r="R600" s="79"/>
      <c r="S600" s="69"/>
    </row>
    <row r="601">
      <c r="A601" s="79" t="str">
        <f>'If Eligible (Before S1)'!A618</f>
        <v/>
      </c>
      <c r="B601" s="205" t="str">
        <f t="array" ref="B601">'If Eligible (Before S1)'!B618</f>
        <v/>
      </c>
      <c r="C601" s="206"/>
      <c r="D601" s="184"/>
      <c r="E601" s="33"/>
      <c r="F601" s="215"/>
      <c r="G601" s="216"/>
      <c r="H601" s="38"/>
      <c r="I601" s="159"/>
      <c r="J601" s="203"/>
      <c r="K601" s="159"/>
      <c r="L601" s="159"/>
      <c r="M601" s="224"/>
      <c r="N601" s="222"/>
      <c r="O601" s="159"/>
      <c r="P601" s="223"/>
      <c r="Q601" s="38"/>
      <c r="R601" s="79"/>
      <c r="S601" s="69"/>
    </row>
    <row r="602">
      <c r="A602" s="79" t="str">
        <f>'If Eligible (Before S1)'!A619</f>
        <v/>
      </c>
      <c r="B602" s="205" t="str">
        <f t="array" ref="B602">'If Eligible (Before S1)'!B619</f>
        <v/>
      </c>
      <c r="C602" s="206"/>
      <c r="D602" s="184"/>
      <c r="E602" s="33"/>
      <c r="F602" s="215"/>
      <c r="G602" s="216"/>
      <c r="H602" s="38"/>
      <c r="I602" s="159"/>
      <c r="J602" s="203"/>
      <c r="K602" s="159"/>
      <c r="L602" s="159"/>
      <c r="M602" s="224"/>
      <c r="N602" s="222"/>
      <c r="O602" s="159"/>
      <c r="P602" s="223"/>
      <c r="Q602" s="38"/>
      <c r="R602" s="79"/>
      <c r="S602" s="69"/>
    </row>
    <row r="603">
      <c r="A603" s="79" t="str">
        <f>'If Eligible (Before S1)'!A620</f>
        <v/>
      </c>
      <c r="B603" s="205" t="str">
        <f t="array" ref="B603">'If Eligible (Before S1)'!B620</f>
        <v/>
      </c>
      <c r="C603" s="206"/>
      <c r="D603" s="184"/>
      <c r="E603" s="33"/>
      <c r="F603" s="215"/>
      <c r="G603" s="216"/>
      <c r="H603" s="38"/>
      <c r="I603" s="159"/>
      <c r="J603" s="203"/>
      <c r="K603" s="159"/>
      <c r="L603" s="159"/>
      <c r="M603" s="224"/>
      <c r="N603" s="222"/>
      <c r="O603" s="159"/>
      <c r="P603" s="223"/>
      <c r="Q603" s="38"/>
      <c r="R603" s="79"/>
      <c r="S603" s="69"/>
    </row>
    <row r="604">
      <c r="A604" s="79" t="str">
        <f>'If Eligible (Before S1)'!A621</f>
        <v/>
      </c>
      <c r="B604" s="205" t="str">
        <f t="array" ref="B604">'If Eligible (Before S1)'!B621</f>
        <v/>
      </c>
      <c r="C604" s="206"/>
      <c r="D604" s="184"/>
      <c r="E604" s="33"/>
      <c r="F604" s="215"/>
      <c r="G604" s="216"/>
      <c r="H604" s="38"/>
      <c r="I604" s="159"/>
      <c r="J604" s="203"/>
      <c r="K604" s="159"/>
      <c r="L604" s="159"/>
      <c r="M604" s="224"/>
      <c r="N604" s="222"/>
      <c r="O604" s="159"/>
      <c r="P604" s="223"/>
      <c r="Q604" s="38"/>
      <c r="R604" s="79"/>
      <c r="S604" s="69"/>
    </row>
    <row r="605">
      <c r="A605" s="79" t="str">
        <f>'If Eligible (Before S1)'!A622</f>
        <v/>
      </c>
      <c r="B605" s="205" t="str">
        <f t="array" ref="B605">'If Eligible (Before S1)'!B622</f>
        <v/>
      </c>
      <c r="C605" s="206"/>
      <c r="D605" s="184"/>
      <c r="E605" s="33"/>
      <c r="F605" s="215"/>
      <c r="G605" s="216"/>
      <c r="H605" s="38"/>
      <c r="I605" s="159"/>
      <c r="J605" s="203"/>
      <c r="K605" s="159"/>
      <c r="L605" s="159"/>
      <c r="M605" s="224"/>
      <c r="N605" s="222"/>
      <c r="O605" s="159"/>
      <c r="P605" s="223"/>
      <c r="Q605" s="38"/>
      <c r="R605" s="79"/>
      <c r="S605" s="69"/>
    </row>
    <row r="606">
      <c r="A606" s="79" t="str">
        <f>'If Eligible (Before S1)'!A623</f>
        <v/>
      </c>
      <c r="B606" s="205" t="str">
        <f t="array" ref="B606">'If Eligible (Before S1)'!B623</f>
        <v/>
      </c>
      <c r="C606" s="206"/>
      <c r="D606" s="184"/>
      <c r="E606" s="33"/>
      <c r="F606" s="215"/>
      <c r="G606" s="216"/>
      <c r="H606" s="38"/>
      <c r="I606" s="159"/>
      <c r="J606" s="203"/>
      <c r="K606" s="159"/>
      <c r="L606" s="159"/>
      <c r="M606" s="224"/>
      <c r="N606" s="222"/>
      <c r="O606" s="159"/>
      <c r="P606" s="223"/>
      <c r="Q606" s="38"/>
      <c r="R606" s="79"/>
      <c r="S606" s="69"/>
    </row>
    <row r="607">
      <c r="A607" s="79" t="str">
        <f>'If Eligible (Before S1)'!A624</f>
        <v/>
      </c>
      <c r="B607" s="205" t="str">
        <f t="array" ref="B607">'If Eligible (Before S1)'!B624</f>
        <v/>
      </c>
      <c r="C607" s="206"/>
      <c r="D607" s="184"/>
      <c r="E607" s="33"/>
      <c r="F607" s="215"/>
      <c r="G607" s="216"/>
      <c r="H607" s="38"/>
      <c r="I607" s="159"/>
      <c r="J607" s="203"/>
      <c r="K607" s="159"/>
      <c r="L607" s="159"/>
      <c r="M607" s="224"/>
      <c r="N607" s="222"/>
      <c r="O607" s="159"/>
      <c r="P607" s="223"/>
      <c r="Q607" s="38"/>
      <c r="R607" s="79"/>
      <c r="S607" s="69"/>
    </row>
    <row r="608">
      <c r="A608" s="79" t="str">
        <f>'If Eligible (Before S1)'!A625</f>
        <v/>
      </c>
      <c r="B608" s="205" t="str">
        <f t="array" ref="B608">'If Eligible (Before S1)'!B625</f>
        <v/>
      </c>
      <c r="C608" s="206"/>
      <c r="D608" s="184"/>
      <c r="E608" s="33"/>
      <c r="F608" s="215"/>
      <c r="G608" s="216"/>
      <c r="H608" s="38"/>
      <c r="I608" s="159"/>
      <c r="J608" s="203"/>
      <c r="K608" s="159"/>
      <c r="L608" s="159"/>
      <c r="M608" s="224"/>
      <c r="N608" s="222"/>
      <c r="O608" s="159"/>
      <c r="P608" s="223"/>
      <c r="Q608" s="38"/>
      <c r="R608" s="79"/>
      <c r="S608" s="69"/>
    </row>
    <row r="609">
      <c r="A609" s="79" t="str">
        <f>'If Eligible (Before S1)'!A626</f>
        <v/>
      </c>
      <c r="B609" s="205" t="str">
        <f t="array" ref="B609">'If Eligible (Before S1)'!B626</f>
        <v/>
      </c>
      <c r="C609" s="206"/>
      <c r="D609" s="184"/>
      <c r="E609" s="33"/>
      <c r="F609" s="215"/>
      <c r="G609" s="216"/>
      <c r="H609" s="38"/>
      <c r="I609" s="159"/>
      <c r="J609" s="203"/>
      <c r="K609" s="159"/>
      <c r="L609" s="159"/>
      <c r="M609" s="224"/>
      <c r="N609" s="222"/>
      <c r="O609" s="159"/>
      <c r="P609" s="223"/>
      <c r="Q609" s="38"/>
      <c r="R609" s="79"/>
      <c r="S609" s="69"/>
    </row>
    <row r="610">
      <c r="A610" s="79" t="str">
        <f>'If Eligible (Before S1)'!A627</f>
        <v/>
      </c>
      <c r="B610" s="205" t="str">
        <f t="array" ref="B610">'If Eligible (Before S1)'!B627</f>
        <v/>
      </c>
      <c r="C610" s="206"/>
      <c r="D610" s="184"/>
      <c r="E610" s="33"/>
      <c r="F610" s="215"/>
      <c r="G610" s="216"/>
      <c r="H610" s="38"/>
      <c r="I610" s="159"/>
      <c r="J610" s="203"/>
      <c r="K610" s="159"/>
      <c r="L610" s="159"/>
      <c r="M610" s="224"/>
      <c r="N610" s="222"/>
      <c r="O610" s="159"/>
      <c r="P610" s="223"/>
      <c r="Q610" s="38"/>
      <c r="R610" s="79"/>
      <c r="S610" s="69"/>
    </row>
    <row r="611">
      <c r="A611" s="79" t="str">
        <f>'If Eligible (Before S1)'!A628</f>
        <v/>
      </c>
      <c r="B611" s="205" t="str">
        <f t="array" ref="B611">'If Eligible (Before S1)'!B628</f>
        <v/>
      </c>
      <c r="C611" s="206"/>
      <c r="D611" s="184"/>
      <c r="E611" s="33"/>
      <c r="F611" s="215"/>
      <c r="G611" s="216"/>
      <c r="H611" s="38"/>
      <c r="I611" s="159"/>
      <c r="J611" s="203"/>
      <c r="K611" s="159"/>
      <c r="L611" s="159"/>
      <c r="M611" s="224"/>
      <c r="N611" s="222"/>
      <c r="O611" s="159"/>
      <c r="P611" s="223"/>
      <c r="Q611" s="38"/>
      <c r="R611" s="79"/>
      <c r="S611" s="69"/>
    </row>
    <row r="612">
      <c r="A612" s="79" t="str">
        <f>'If Eligible (Before S1)'!A629</f>
        <v/>
      </c>
      <c r="B612" s="205" t="str">
        <f t="array" ref="B612">'If Eligible (Before S1)'!B629</f>
        <v/>
      </c>
      <c r="C612" s="206"/>
      <c r="D612" s="184"/>
      <c r="E612" s="33"/>
      <c r="F612" s="215"/>
      <c r="G612" s="216"/>
      <c r="H612" s="38"/>
      <c r="I612" s="159"/>
      <c r="J612" s="203"/>
      <c r="K612" s="159"/>
      <c r="L612" s="159"/>
      <c r="M612" s="224"/>
      <c r="N612" s="222"/>
      <c r="O612" s="159"/>
      <c r="P612" s="223"/>
      <c r="Q612" s="38"/>
      <c r="R612" s="79"/>
      <c r="S612" s="69"/>
    </row>
    <row r="613">
      <c r="A613" s="79" t="str">
        <f>'If Eligible (Before S1)'!A630</f>
        <v/>
      </c>
      <c r="B613" s="205" t="str">
        <f t="array" ref="B613">'If Eligible (Before S1)'!B630</f>
        <v/>
      </c>
      <c r="C613" s="206"/>
      <c r="D613" s="184"/>
      <c r="E613" s="33"/>
      <c r="F613" s="215"/>
      <c r="G613" s="216"/>
      <c r="H613" s="38"/>
      <c r="I613" s="159"/>
      <c r="J613" s="203"/>
      <c r="K613" s="159"/>
      <c r="L613" s="159"/>
      <c r="M613" s="224"/>
      <c r="N613" s="222"/>
      <c r="O613" s="159"/>
      <c r="P613" s="223"/>
      <c r="Q613" s="38"/>
      <c r="R613" s="79"/>
      <c r="S613" s="69"/>
    </row>
    <row r="614">
      <c r="A614" s="79" t="str">
        <f>'If Eligible (Before S1)'!A631</f>
        <v/>
      </c>
      <c r="B614" s="205" t="str">
        <f t="array" ref="B614">'If Eligible (Before S1)'!B631</f>
        <v/>
      </c>
      <c r="C614" s="206"/>
      <c r="D614" s="184"/>
      <c r="E614" s="33"/>
      <c r="F614" s="215"/>
      <c r="G614" s="216"/>
      <c r="H614" s="38"/>
      <c r="I614" s="159"/>
      <c r="J614" s="203"/>
      <c r="K614" s="159"/>
      <c r="L614" s="159"/>
      <c r="M614" s="224"/>
      <c r="N614" s="222"/>
      <c r="O614" s="159"/>
      <c r="P614" s="223"/>
      <c r="Q614" s="38"/>
      <c r="R614" s="79"/>
      <c r="S614" s="69"/>
    </row>
    <row r="615">
      <c r="A615" s="79" t="str">
        <f>'If Eligible (Before S1)'!A632</f>
        <v/>
      </c>
      <c r="B615" s="205" t="str">
        <f t="array" ref="B615">'If Eligible (Before S1)'!B632</f>
        <v/>
      </c>
      <c r="C615" s="206"/>
      <c r="D615" s="184"/>
      <c r="E615" s="33"/>
      <c r="F615" s="215"/>
      <c r="G615" s="216"/>
      <c r="H615" s="38"/>
      <c r="I615" s="159"/>
      <c r="J615" s="203"/>
      <c r="K615" s="159"/>
      <c r="L615" s="159"/>
      <c r="M615" s="224"/>
      <c r="N615" s="222"/>
      <c r="O615" s="159"/>
      <c r="P615" s="223"/>
      <c r="Q615" s="38"/>
      <c r="R615" s="79"/>
      <c r="S615" s="69"/>
    </row>
    <row r="616">
      <c r="A616" s="79" t="str">
        <f>'If Eligible (Before S1)'!A633</f>
        <v/>
      </c>
      <c r="B616" s="205" t="str">
        <f t="array" ref="B616">'If Eligible (Before S1)'!B633</f>
        <v/>
      </c>
      <c r="C616" s="206"/>
      <c r="D616" s="184"/>
      <c r="E616" s="33"/>
      <c r="F616" s="215"/>
      <c r="G616" s="216"/>
      <c r="H616" s="38"/>
      <c r="I616" s="159"/>
      <c r="J616" s="203"/>
      <c r="K616" s="159"/>
      <c r="L616" s="159"/>
      <c r="M616" s="224"/>
      <c r="N616" s="222"/>
      <c r="O616" s="159"/>
      <c r="P616" s="223"/>
      <c r="Q616" s="38"/>
      <c r="R616" s="79"/>
      <c r="S616" s="69"/>
    </row>
    <row r="617">
      <c r="A617" s="79" t="str">
        <f>'If Eligible (Before S1)'!A634</f>
        <v/>
      </c>
      <c r="B617" s="205" t="str">
        <f t="array" ref="B617">'If Eligible (Before S1)'!B634</f>
        <v/>
      </c>
      <c r="C617" s="206"/>
      <c r="D617" s="184"/>
      <c r="E617" s="33"/>
      <c r="F617" s="215"/>
      <c r="G617" s="216"/>
      <c r="H617" s="38"/>
      <c r="I617" s="159"/>
      <c r="J617" s="203"/>
      <c r="K617" s="159"/>
      <c r="L617" s="159"/>
      <c r="M617" s="224"/>
      <c r="N617" s="222"/>
      <c r="O617" s="159"/>
      <c r="P617" s="223"/>
      <c r="Q617" s="38"/>
      <c r="R617" s="79"/>
      <c r="S617" s="69"/>
    </row>
    <row r="618">
      <c r="A618" s="79" t="str">
        <f>'If Eligible (Before S1)'!A635</f>
        <v/>
      </c>
      <c r="B618" s="205" t="str">
        <f t="array" ref="B618">'If Eligible (Before S1)'!B635</f>
        <v/>
      </c>
      <c r="C618" s="206"/>
      <c r="D618" s="184"/>
      <c r="E618" s="33"/>
      <c r="F618" s="215"/>
      <c r="G618" s="216"/>
      <c r="H618" s="38"/>
      <c r="I618" s="159"/>
      <c r="J618" s="203"/>
      <c r="K618" s="159"/>
      <c r="L618" s="159"/>
      <c r="M618" s="224"/>
      <c r="N618" s="222"/>
      <c r="O618" s="159"/>
      <c r="P618" s="223"/>
      <c r="Q618" s="38"/>
      <c r="R618" s="79"/>
      <c r="S618" s="69"/>
    </row>
    <row r="619">
      <c r="A619" s="79" t="str">
        <f>'If Eligible (Before S1)'!A636</f>
        <v/>
      </c>
      <c r="B619" s="205" t="str">
        <f t="array" ref="B619">'If Eligible (Before S1)'!B636</f>
        <v/>
      </c>
      <c r="C619" s="206"/>
      <c r="D619" s="184"/>
      <c r="E619" s="33"/>
      <c r="F619" s="215"/>
      <c r="G619" s="216"/>
      <c r="H619" s="38"/>
      <c r="I619" s="159"/>
      <c r="J619" s="203"/>
      <c r="K619" s="159"/>
      <c r="L619" s="159"/>
      <c r="M619" s="224"/>
      <c r="N619" s="222"/>
      <c r="O619" s="159"/>
      <c r="P619" s="223"/>
      <c r="Q619" s="38"/>
      <c r="R619" s="79"/>
      <c r="S619" s="69"/>
    </row>
    <row r="620">
      <c r="A620" s="79" t="str">
        <f>'If Eligible (Before S1)'!A637</f>
        <v/>
      </c>
      <c r="B620" s="205" t="str">
        <f t="array" ref="B620">'If Eligible (Before S1)'!B637</f>
        <v/>
      </c>
      <c r="C620" s="206"/>
      <c r="D620" s="184"/>
      <c r="E620" s="33"/>
      <c r="F620" s="215"/>
      <c r="G620" s="216"/>
      <c r="H620" s="38"/>
      <c r="I620" s="159"/>
      <c r="J620" s="203"/>
      <c r="K620" s="159"/>
      <c r="L620" s="159"/>
      <c r="M620" s="224"/>
      <c r="N620" s="222"/>
      <c r="O620" s="159"/>
      <c r="P620" s="223"/>
      <c r="Q620" s="38"/>
      <c r="R620" s="79"/>
      <c r="S620" s="69"/>
    </row>
    <row r="621">
      <c r="A621" s="79" t="str">
        <f>'If Eligible (Before S1)'!A638</f>
        <v/>
      </c>
      <c r="B621" s="205" t="str">
        <f t="array" ref="B621">'If Eligible (Before S1)'!B638</f>
        <v/>
      </c>
      <c r="C621" s="206"/>
      <c r="D621" s="184"/>
      <c r="E621" s="33"/>
      <c r="F621" s="215"/>
      <c r="G621" s="216"/>
      <c r="H621" s="38"/>
      <c r="I621" s="159"/>
      <c r="J621" s="203"/>
      <c r="K621" s="159"/>
      <c r="L621" s="159"/>
      <c r="M621" s="224"/>
      <c r="N621" s="222"/>
      <c r="O621" s="159"/>
      <c r="P621" s="223"/>
      <c r="Q621" s="38"/>
      <c r="R621" s="79"/>
      <c r="S621" s="69"/>
    </row>
    <row r="622">
      <c r="A622" s="79" t="str">
        <f>'If Eligible (Before S1)'!A639</f>
        <v/>
      </c>
      <c r="B622" s="205" t="str">
        <f t="array" ref="B622">'If Eligible (Before S1)'!B639</f>
        <v/>
      </c>
      <c r="C622" s="206"/>
      <c r="D622" s="184"/>
      <c r="E622" s="33"/>
      <c r="F622" s="215"/>
      <c r="G622" s="216"/>
      <c r="H622" s="38"/>
      <c r="I622" s="159"/>
      <c r="J622" s="203"/>
      <c r="K622" s="159"/>
      <c r="L622" s="159"/>
      <c r="M622" s="224"/>
      <c r="N622" s="222"/>
      <c r="O622" s="159"/>
      <c r="P622" s="223"/>
      <c r="Q622" s="38"/>
      <c r="R622" s="79"/>
      <c r="S622" s="69"/>
    </row>
    <row r="623">
      <c r="A623" s="79" t="str">
        <f>'If Eligible (Before S1)'!A640</f>
        <v/>
      </c>
      <c r="B623" s="205" t="str">
        <f t="array" ref="B623">'If Eligible (Before S1)'!B640</f>
        <v/>
      </c>
      <c r="C623" s="206"/>
      <c r="D623" s="184"/>
      <c r="E623" s="33"/>
      <c r="F623" s="215"/>
      <c r="G623" s="216"/>
      <c r="H623" s="38"/>
      <c r="I623" s="159"/>
      <c r="J623" s="203"/>
      <c r="K623" s="159"/>
      <c r="L623" s="159"/>
      <c r="M623" s="224"/>
      <c r="N623" s="222"/>
      <c r="O623" s="159"/>
      <c r="P623" s="223"/>
      <c r="Q623" s="38"/>
      <c r="R623" s="79"/>
      <c r="S623" s="69"/>
    </row>
    <row r="624">
      <c r="A624" s="79" t="str">
        <f>'If Eligible (Before S1)'!A641</f>
        <v/>
      </c>
      <c r="B624" s="205" t="str">
        <f t="array" ref="B624">'If Eligible (Before S1)'!B641</f>
        <v/>
      </c>
      <c r="C624" s="206"/>
      <c r="D624" s="184"/>
      <c r="E624" s="33"/>
      <c r="F624" s="215"/>
      <c r="G624" s="216"/>
      <c r="H624" s="38"/>
      <c r="I624" s="159"/>
      <c r="J624" s="203"/>
      <c r="K624" s="159"/>
      <c r="L624" s="159"/>
      <c r="M624" s="224"/>
      <c r="N624" s="222"/>
      <c r="O624" s="159"/>
      <c r="P624" s="223"/>
      <c r="Q624" s="38"/>
      <c r="R624" s="79"/>
      <c r="S624" s="69"/>
    </row>
    <row r="625">
      <c r="A625" s="79" t="str">
        <f>'If Eligible (Before S1)'!A642</f>
        <v/>
      </c>
      <c r="B625" s="205" t="str">
        <f t="array" ref="B625">'If Eligible (Before S1)'!B642</f>
        <v/>
      </c>
      <c r="C625" s="206"/>
      <c r="D625" s="184"/>
      <c r="E625" s="33"/>
      <c r="F625" s="215"/>
      <c r="G625" s="216"/>
      <c r="H625" s="38"/>
      <c r="I625" s="159"/>
      <c r="J625" s="203"/>
      <c r="K625" s="159"/>
      <c r="L625" s="159"/>
      <c r="M625" s="224"/>
      <c r="N625" s="222"/>
      <c r="O625" s="159"/>
      <c r="P625" s="223"/>
      <c r="Q625" s="38"/>
      <c r="R625" s="79"/>
      <c r="S625" s="69"/>
    </row>
    <row r="626">
      <c r="A626" s="79" t="str">
        <f>'If Eligible (Before S1)'!A643</f>
        <v/>
      </c>
      <c r="B626" s="205" t="str">
        <f t="array" ref="B626">'If Eligible (Before S1)'!B643</f>
        <v/>
      </c>
      <c r="C626" s="206"/>
      <c r="D626" s="184"/>
      <c r="E626" s="33"/>
      <c r="F626" s="215"/>
      <c r="G626" s="216"/>
      <c r="H626" s="38"/>
      <c r="I626" s="159"/>
      <c r="J626" s="203"/>
      <c r="K626" s="159"/>
      <c r="L626" s="159"/>
      <c r="M626" s="224"/>
      <c r="N626" s="222"/>
      <c r="O626" s="159"/>
      <c r="P626" s="223"/>
      <c r="Q626" s="38"/>
      <c r="R626" s="79"/>
      <c r="S626" s="69"/>
    </row>
    <row r="627">
      <c r="A627" s="79" t="str">
        <f>'If Eligible (Before S1)'!A644</f>
        <v/>
      </c>
      <c r="B627" s="205" t="str">
        <f t="array" ref="B627">'If Eligible (Before S1)'!B644</f>
        <v/>
      </c>
      <c r="C627" s="206"/>
      <c r="D627" s="184"/>
      <c r="E627" s="33"/>
      <c r="F627" s="215"/>
      <c r="G627" s="216"/>
      <c r="H627" s="38"/>
      <c r="I627" s="159"/>
      <c r="J627" s="203"/>
      <c r="K627" s="159"/>
      <c r="L627" s="159"/>
      <c r="M627" s="224"/>
      <c r="N627" s="222"/>
      <c r="O627" s="159"/>
      <c r="P627" s="223"/>
      <c r="Q627" s="38"/>
      <c r="R627" s="79"/>
      <c r="S627" s="69"/>
    </row>
    <row r="628">
      <c r="A628" s="79" t="str">
        <f>'If Eligible (Before S1)'!A645</f>
        <v/>
      </c>
      <c r="B628" s="205" t="str">
        <f t="array" ref="B628">'If Eligible (Before S1)'!B645</f>
        <v/>
      </c>
      <c r="C628" s="206"/>
      <c r="D628" s="184"/>
      <c r="E628" s="33"/>
      <c r="F628" s="215"/>
      <c r="G628" s="216"/>
      <c r="H628" s="38"/>
      <c r="I628" s="159"/>
      <c r="J628" s="203"/>
      <c r="K628" s="159"/>
      <c r="L628" s="159"/>
      <c r="M628" s="224"/>
      <c r="N628" s="222"/>
      <c r="O628" s="159"/>
      <c r="P628" s="223"/>
      <c r="Q628" s="38"/>
      <c r="R628" s="79"/>
      <c r="S628" s="69"/>
    </row>
    <row r="629">
      <c r="A629" s="79" t="str">
        <f>'If Eligible (Before S1)'!A646</f>
        <v/>
      </c>
      <c r="B629" s="205" t="str">
        <f t="array" ref="B629">'If Eligible (Before S1)'!B646</f>
        <v/>
      </c>
      <c r="C629" s="206"/>
      <c r="D629" s="184"/>
      <c r="E629" s="33"/>
      <c r="F629" s="215"/>
      <c r="G629" s="216"/>
      <c r="H629" s="38"/>
      <c r="I629" s="159"/>
      <c r="J629" s="203"/>
      <c r="K629" s="159"/>
      <c r="L629" s="159"/>
      <c r="M629" s="224"/>
      <c r="N629" s="222"/>
      <c r="O629" s="159"/>
      <c r="P629" s="223"/>
      <c r="Q629" s="38"/>
      <c r="R629" s="79"/>
      <c r="S629" s="69"/>
    </row>
    <row r="630">
      <c r="A630" s="79" t="str">
        <f>'If Eligible (Before S1)'!A647</f>
        <v/>
      </c>
      <c r="B630" s="205" t="str">
        <f t="array" ref="B630">'If Eligible (Before S1)'!B647</f>
        <v/>
      </c>
      <c r="C630" s="206"/>
      <c r="D630" s="184"/>
      <c r="E630" s="33"/>
      <c r="F630" s="215"/>
      <c r="G630" s="216"/>
      <c r="H630" s="38"/>
      <c r="I630" s="159"/>
      <c r="J630" s="203"/>
      <c r="K630" s="159"/>
      <c r="L630" s="159"/>
      <c r="M630" s="224"/>
      <c r="N630" s="222"/>
      <c r="O630" s="159"/>
      <c r="P630" s="223"/>
      <c r="Q630" s="38"/>
      <c r="R630" s="79"/>
      <c r="S630" s="69"/>
    </row>
    <row r="631">
      <c r="A631" s="79" t="str">
        <f>'If Eligible (Before S1)'!A648</f>
        <v/>
      </c>
      <c r="B631" s="205" t="str">
        <f t="array" ref="B631">'If Eligible (Before S1)'!B648</f>
        <v/>
      </c>
      <c r="C631" s="206"/>
      <c r="D631" s="184"/>
      <c r="E631" s="33"/>
      <c r="F631" s="215"/>
      <c r="G631" s="216"/>
      <c r="H631" s="38"/>
      <c r="I631" s="159"/>
      <c r="J631" s="203"/>
      <c r="K631" s="159"/>
      <c r="L631" s="159"/>
      <c r="M631" s="224"/>
      <c r="N631" s="222"/>
      <c r="O631" s="159"/>
      <c r="P631" s="223"/>
      <c r="Q631" s="38"/>
      <c r="R631" s="79"/>
      <c r="S631" s="69"/>
    </row>
    <row r="632">
      <c r="A632" s="79" t="str">
        <f>'If Eligible (Before S1)'!A649</f>
        <v/>
      </c>
      <c r="B632" s="205" t="str">
        <f t="array" ref="B632">'If Eligible (Before S1)'!B649</f>
        <v/>
      </c>
      <c r="C632" s="206"/>
      <c r="D632" s="184"/>
      <c r="E632" s="33"/>
      <c r="F632" s="215"/>
      <c r="G632" s="216"/>
      <c r="H632" s="38"/>
      <c r="I632" s="159"/>
      <c r="J632" s="203"/>
      <c r="K632" s="159"/>
      <c r="L632" s="159"/>
      <c r="M632" s="224"/>
      <c r="N632" s="222"/>
      <c r="O632" s="159"/>
      <c r="P632" s="223"/>
      <c r="Q632" s="38"/>
      <c r="R632" s="79"/>
      <c r="S632" s="69"/>
    </row>
    <row r="633">
      <c r="A633" s="79" t="str">
        <f>'If Eligible (Before S1)'!A650</f>
        <v/>
      </c>
      <c r="B633" s="205" t="str">
        <f t="array" ref="B633">'If Eligible (Before S1)'!B650</f>
        <v/>
      </c>
      <c r="C633" s="206"/>
      <c r="D633" s="184"/>
      <c r="E633" s="33"/>
      <c r="F633" s="215"/>
      <c r="G633" s="216"/>
      <c r="H633" s="38"/>
      <c r="I633" s="159"/>
      <c r="J633" s="203"/>
      <c r="K633" s="159"/>
      <c r="L633" s="159"/>
      <c r="M633" s="224"/>
      <c r="N633" s="222"/>
      <c r="O633" s="159"/>
      <c r="P633" s="223"/>
      <c r="Q633" s="38"/>
      <c r="R633" s="79"/>
      <c r="S633" s="69"/>
    </row>
    <row r="634">
      <c r="A634" s="79" t="str">
        <f>'If Eligible (Before S1)'!A651</f>
        <v/>
      </c>
      <c r="B634" s="205" t="str">
        <f t="array" ref="B634">'If Eligible (Before S1)'!B651</f>
        <v/>
      </c>
      <c r="C634" s="206"/>
      <c r="D634" s="184"/>
      <c r="E634" s="33"/>
      <c r="F634" s="215"/>
      <c r="G634" s="216"/>
      <c r="H634" s="38"/>
      <c r="I634" s="159"/>
      <c r="J634" s="203"/>
      <c r="K634" s="159"/>
      <c r="L634" s="159"/>
      <c r="M634" s="224"/>
      <c r="N634" s="222"/>
      <c r="O634" s="159"/>
      <c r="P634" s="223"/>
      <c r="Q634" s="38"/>
      <c r="R634" s="79"/>
      <c r="S634" s="69"/>
    </row>
    <row r="635">
      <c r="A635" s="79" t="str">
        <f>'If Eligible (Before S1)'!A652</f>
        <v/>
      </c>
      <c r="B635" s="205" t="str">
        <f t="array" ref="B635">'If Eligible (Before S1)'!B652</f>
        <v/>
      </c>
      <c r="C635" s="206"/>
      <c r="D635" s="184"/>
      <c r="E635" s="33"/>
      <c r="F635" s="215"/>
      <c r="G635" s="216"/>
      <c r="H635" s="38"/>
      <c r="I635" s="159"/>
      <c r="J635" s="203"/>
      <c r="K635" s="159"/>
      <c r="L635" s="159"/>
      <c r="M635" s="224"/>
      <c r="N635" s="222"/>
      <c r="O635" s="159"/>
      <c r="P635" s="223"/>
      <c r="Q635" s="38"/>
      <c r="R635" s="79"/>
      <c r="S635" s="69"/>
    </row>
    <row r="636">
      <c r="A636" s="79" t="str">
        <f>'If Eligible (Before S1)'!A653</f>
        <v/>
      </c>
      <c r="B636" s="205" t="str">
        <f t="array" ref="B636">'If Eligible (Before S1)'!B653</f>
        <v/>
      </c>
      <c r="C636" s="206"/>
      <c r="D636" s="184"/>
      <c r="E636" s="33"/>
      <c r="F636" s="215"/>
      <c r="G636" s="216"/>
      <c r="H636" s="38"/>
      <c r="I636" s="159"/>
      <c r="J636" s="203"/>
      <c r="K636" s="159"/>
      <c r="L636" s="159"/>
      <c r="M636" s="224"/>
      <c r="N636" s="222"/>
      <c r="O636" s="159"/>
      <c r="P636" s="223"/>
      <c r="Q636" s="38"/>
      <c r="R636" s="79"/>
      <c r="S636" s="69"/>
    </row>
    <row r="637">
      <c r="A637" s="79" t="str">
        <f>'If Eligible (Before S1)'!A654</f>
        <v/>
      </c>
      <c r="B637" s="205" t="str">
        <f t="array" ref="B637">'If Eligible (Before S1)'!B654</f>
        <v/>
      </c>
      <c r="C637" s="206"/>
      <c r="D637" s="184"/>
      <c r="E637" s="33"/>
      <c r="F637" s="215"/>
      <c r="G637" s="216"/>
      <c r="H637" s="38"/>
      <c r="I637" s="159"/>
      <c r="J637" s="203"/>
      <c r="K637" s="159"/>
      <c r="L637" s="159"/>
      <c r="M637" s="224"/>
      <c r="N637" s="222"/>
      <c r="O637" s="159"/>
      <c r="P637" s="223"/>
      <c r="Q637" s="38"/>
      <c r="R637" s="79"/>
      <c r="S637" s="69"/>
    </row>
    <row r="638">
      <c r="A638" s="79" t="str">
        <f>'If Eligible (Before S1)'!A655</f>
        <v/>
      </c>
      <c r="B638" s="205" t="str">
        <f t="array" ref="B638">'If Eligible (Before S1)'!B655</f>
        <v/>
      </c>
      <c r="C638" s="206"/>
      <c r="D638" s="184"/>
      <c r="E638" s="33"/>
      <c r="F638" s="215"/>
      <c r="G638" s="216"/>
      <c r="H638" s="38"/>
      <c r="I638" s="159"/>
      <c r="J638" s="203"/>
      <c r="K638" s="159"/>
      <c r="L638" s="159"/>
      <c r="M638" s="224"/>
      <c r="N638" s="222"/>
      <c r="O638" s="159"/>
      <c r="P638" s="223"/>
      <c r="Q638" s="38"/>
      <c r="R638" s="79"/>
      <c r="S638" s="69"/>
    </row>
    <row r="639">
      <c r="A639" s="79" t="str">
        <f>'If Eligible (Before S1)'!A656</f>
        <v/>
      </c>
      <c r="B639" s="205" t="str">
        <f t="array" ref="B639">'If Eligible (Before S1)'!B656</f>
        <v/>
      </c>
      <c r="C639" s="206"/>
      <c r="D639" s="184"/>
      <c r="E639" s="33"/>
      <c r="F639" s="215"/>
      <c r="G639" s="216"/>
      <c r="H639" s="38"/>
      <c r="I639" s="159"/>
      <c r="J639" s="203"/>
      <c r="K639" s="159"/>
      <c r="L639" s="159"/>
      <c r="M639" s="224"/>
      <c r="N639" s="222"/>
      <c r="O639" s="159"/>
      <c r="P639" s="223"/>
      <c r="Q639" s="38"/>
      <c r="R639" s="79"/>
      <c r="S639" s="69"/>
    </row>
    <row r="640">
      <c r="A640" s="79" t="str">
        <f>'If Eligible (Before S1)'!A657</f>
        <v/>
      </c>
      <c r="B640" s="205" t="str">
        <f t="array" ref="B640">'If Eligible (Before S1)'!B657</f>
        <v/>
      </c>
      <c r="C640" s="206"/>
      <c r="D640" s="184"/>
      <c r="E640" s="33"/>
      <c r="F640" s="215"/>
      <c r="G640" s="216"/>
      <c r="H640" s="38"/>
      <c r="I640" s="159"/>
      <c r="J640" s="203"/>
      <c r="K640" s="159"/>
      <c r="L640" s="159"/>
      <c r="M640" s="224"/>
      <c r="N640" s="222"/>
      <c r="O640" s="159"/>
      <c r="P640" s="223"/>
      <c r="Q640" s="38"/>
      <c r="R640" s="79"/>
      <c r="S640" s="69"/>
    </row>
    <row r="641">
      <c r="A641" s="79" t="str">
        <f>'If Eligible (Before S1)'!A658</f>
        <v/>
      </c>
      <c r="B641" s="205" t="str">
        <f t="array" ref="B641">'If Eligible (Before S1)'!B658</f>
        <v/>
      </c>
      <c r="C641" s="206"/>
      <c r="D641" s="184"/>
      <c r="E641" s="33"/>
      <c r="F641" s="215"/>
      <c r="G641" s="216"/>
      <c r="H641" s="38"/>
      <c r="I641" s="159"/>
      <c r="J641" s="203"/>
      <c r="K641" s="159"/>
      <c r="L641" s="159"/>
      <c r="M641" s="224"/>
      <c r="N641" s="222"/>
      <c r="O641" s="159"/>
      <c r="P641" s="223"/>
      <c r="Q641" s="38"/>
      <c r="R641" s="79"/>
      <c r="S641" s="69"/>
    </row>
    <row r="642">
      <c r="A642" s="79" t="str">
        <f>'If Eligible (Before S1)'!A659</f>
        <v/>
      </c>
      <c r="B642" s="205" t="str">
        <f t="array" ref="B642">'If Eligible (Before S1)'!B659</f>
        <v/>
      </c>
      <c r="C642" s="206"/>
      <c r="D642" s="184"/>
      <c r="E642" s="33"/>
      <c r="F642" s="215"/>
      <c r="G642" s="216"/>
      <c r="H642" s="38"/>
      <c r="I642" s="159"/>
      <c r="J642" s="203"/>
      <c r="K642" s="159"/>
      <c r="L642" s="159"/>
      <c r="M642" s="224"/>
      <c r="N642" s="222"/>
      <c r="O642" s="159"/>
      <c r="P642" s="223"/>
      <c r="Q642" s="38"/>
      <c r="R642" s="79"/>
      <c r="S642" s="69"/>
    </row>
    <row r="643">
      <c r="A643" s="79" t="str">
        <f>'If Eligible (Before S1)'!A660</f>
        <v/>
      </c>
      <c r="B643" s="205" t="str">
        <f t="array" ref="B643">'If Eligible (Before S1)'!B660</f>
        <v/>
      </c>
      <c r="C643" s="206"/>
      <c r="D643" s="184"/>
      <c r="E643" s="33"/>
      <c r="F643" s="215"/>
      <c r="G643" s="216"/>
      <c r="H643" s="38"/>
      <c r="I643" s="159"/>
      <c r="J643" s="203"/>
      <c r="K643" s="159"/>
      <c r="L643" s="159"/>
      <c r="M643" s="224"/>
      <c r="N643" s="222"/>
      <c r="O643" s="159"/>
      <c r="P643" s="223"/>
      <c r="Q643" s="38"/>
      <c r="R643" s="79"/>
      <c r="S643" s="69"/>
    </row>
    <row r="644">
      <c r="A644" s="79" t="str">
        <f>'If Eligible (Before S1)'!A661</f>
        <v/>
      </c>
      <c r="B644" s="205" t="str">
        <f t="array" ref="B644">'If Eligible (Before S1)'!B661</f>
        <v/>
      </c>
      <c r="C644" s="206"/>
      <c r="D644" s="184"/>
      <c r="E644" s="33"/>
      <c r="F644" s="215"/>
      <c r="G644" s="216"/>
      <c r="H644" s="38"/>
      <c r="I644" s="159"/>
      <c r="J644" s="203"/>
      <c r="K644" s="159"/>
      <c r="L644" s="159"/>
      <c r="M644" s="224"/>
      <c r="N644" s="222"/>
      <c r="O644" s="159"/>
      <c r="P644" s="223"/>
      <c r="Q644" s="38"/>
      <c r="R644" s="79"/>
      <c r="S644" s="69"/>
    </row>
    <row r="645">
      <c r="A645" s="79" t="str">
        <f>'If Eligible (Before S1)'!A662</f>
        <v/>
      </c>
      <c r="B645" s="205" t="str">
        <f t="array" ref="B645">'If Eligible (Before S1)'!B662</f>
        <v/>
      </c>
      <c r="C645" s="206"/>
      <c r="D645" s="184"/>
      <c r="E645" s="33"/>
      <c r="F645" s="215"/>
      <c r="G645" s="216"/>
      <c r="H645" s="38"/>
      <c r="I645" s="159"/>
      <c r="J645" s="203"/>
      <c r="K645" s="159"/>
      <c r="L645" s="159"/>
      <c r="M645" s="224"/>
      <c r="N645" s="222"/>
      <c r="O645" s="159"/>
      <c r="P645" s="223"/>
      <c r="Q645" s="38"/>
      <c r="R645" s="79"/>
      <c r="S645" s="69"/>
    </row>
    <row r="646">
      <c r="A646" s="79" t="str">
        <f>'If Eligible (Before S1)'!A663</f>
        <v/>
      </c>
      <c r="B646" s="205" t="str">
        <f t="array" ref="B646">'If Eligible (Before S1)'!B663</f>
        <v/>
      </c>
      <c r="C646" s="206"/>
      <c r="D646" s="184"/>
      <c r="E646" s="33"/>
      <c r="F646" s="215"/>
      <c r="G646" s="216"/>
      <c r="H646" s="38"/>
      <c r="I646" s="159"/>
      <c r="J646" s="203"/>
      <c r="K646" s="159"/>
      <c r="L646" s="159"/>
      <c r="M646" s="224"/>
      <c r="N646" s="222"/>
      <c r="O646" s="159"/>
      <c r="P646" s="223"/>
      <c r="Q646" s="38"/>
      <c r="R646" s="79"/>
      <c r="S646" s="69"/>
    </row>
    <row r="647">
      <c r="A647" s="79" t="str">
        <f>'If Eligible (Before S1)'!A664</f>
        <v/>
      </c>
      <c r="B647" s="205" t="str">
        <f t="array" ref="B647">'If Eligible (Before S1)'!B664</f>
        <v/>
      </c>
      <c r="C647" s="206"/>
      <c r="D647" s="184"/>
      <c r="E647" s="33"/>
      <c r="F647" s="215"/>
      <c r="G647" s="216"/>
      <c r="H647" s="38"/>
      <c r="I647" s="159"/>
      <c r="J647" s="203"/>
      <c r="K647" s="159"/>
      <c r="L647" s="159"/>
      <c r="M647" s="224"/>
      <c r="N647" s="222"/>
      <c r="O647" s="159"/>
      <c r="P647" s="223"/>
      <c r="Q647" s="38"/>
      <c r="R647" s="79"/>
      <c r="S647" s="69"/>
    </row>
    <row r="648">
      <c r="A648" s="79" t="str">
        <f>'If Eligible (Before S1)'!A665</f>
        <v/>
      </c>
      <c r="B648" s="205" t="str">
        <f t="array" ref="B648">'If Eligible (Before S1)'!B665</f>
        <v/>
      </c>
      <c r="C648" s="206"/>
      <c r="D648" s="184"/>
      <c r="E648" s="33"/>
      <c r="F648" s="215"/>
      <c r="G648" s="216"/>
      <c r="H648" s="38"/>
      <c r="I648" s="159"/>
      <c r="J648" s="203"/>
      <c r="K648" s="159"/>
      <c r="L648" s="159"/>
      <c r="M648" s="224"/>
      <c r="N648" s="222"/>
      <c r="O648" s="159"/>
      <c r="P648" s="223"/>
      <c r="Q648" s="38"/>
      <c r="R648" s="79"/>
      <c r="S648" s="69"/>
    </row>
    <row r="649">
      <c r="A649" s="79" t="str">
        <f>'If Eligible (Before S1)'!A666</f>
        <v/>
      </c>
      <c r="B649" s="205" t="str">
        <f t="array" ref="B649">'If Eligible (Before S1)'!B666</f>
        <v/>
      </c>
      <c r="C649" s="206"/>
      <c r="D649" s="184"/>
      <c r="E649" s="33"/>
      <c r="F649" s="215"/>
      <c r="G649" s="216"/>
      <c r="H649" s="38"/>
      <c r="I649" s="159"/>
      <c r="J649" s="203"/>
      <c r="K649" s="159"/>
      <c r="L649" s="159"/>
      <c r="M649" s="224"/>
      <c r="N649" s="222"/>
      <c r="O649" s="159"/>
      <c r="P649" s="223"/>
      <c r="Q649" s="38"/>
      <c r="R649" s="79"/>
      <c r="S649" s="69"/>
    </row>
    <row r="650">
      <c r="A650" s="79" t="str">
        <f>'If Eligible (Before S1)'!A667</f>
        <v/>
      </c>
      <c r="B650" s="205" t="str">
        <f t="array" ref="B650">'If Eligible (Before S1)'!B667</f>
        <v/>
      </c>
      <c r="C650" s="206"/>
      <c r="D650" s="184"/>
      <c r="E650" s="33"/>
      <c r="F650" s="215"/>
      <c r="G650" s="216"/>
      <c r="H650" s="38"/>
      <c r="I650" s="159"/>
      <c r="J650" s="203"/>
      <c r="K650" s="159"/>
      <c r="L650" s="159"/>
      <c r="M650" s="224"/>
      <c r="N650" s="222"/>
      <c r="O650" s="159"/>
      <c r="P650" s="223"/>
      <c r="Q650" s="38"/>
      <c r="R650" s="79"/>
      <c r="S650" s="69"/>
    </row>
    <row r="651">
      <c r="A651" s="79" t="str">
        <f>'If Eligible (Before S1)'!A668</f>
        <v/>
      </c>
      <c r="B651" s="205" t="str">
        <f t="array" ref="B651">'If Eligible (Before S1)'!B668</f>
        <v/>
      </c>
      <c r="C651" s="206"/>
      <c r="D651" s="184"/>
      <c r="E651" s="33"/>
      <c r="F651" s="215"/>
      <c r="G651" s="216"/>
      <c r="H651" s="38"/>
      <c r="I651" s="159"/>
      <c r="J651" s="203"/>
      <c r="K651" s="159"/>
      <c r="L651" s="159"/>
      <c r="M651" s="224"/>
      <c r="N651" s="222"/>
      <c r="O651" s="159"/>
      <c r="P651" s="223"/>
      <c r="Q651" s="38"/>
      <c r="R651" s="79"/>
      <c r="S651" s="69"/>
    </row>
    <row r="652">
      <c r="A652" s="79" t="str">
        <f>'If Eligible (Before S1)'!A669</f>
        <v/>
      </c>
      <c r="B652" s="205" t="str">
        <f t="array" ref="B652">'If Eligible (Before S1)'!B669</f>
        <v/>
      </c>
      <c r="C652" s="206"/>
      <c r="D652" s="184"/>
      <c r="E652" s="33"/>
      <c r="F652" s="215"/>
      <c r="G652" s="216"/>
      <c r="H652" s="38"/>
      <c r="I652" s="159"/>
      <c r="J652" s="203"/>
      <c r="K652" s="159"/>
      <c r="L652" s="159"/>
      <c r="M652" s="224"/>
      <c r="N652" s="222"/>
      <c r="O652" s="159"/>
      <c r="P652" s="223"/>
      <c r="Q652" s="38"/>
      <c r="R652" s="79"/>
      <c r="S652" s="69"/>
    </row>
    <row r="653">
      <c r="A653" s="79" t="str">
        <f>'If Eligible (Before S1)'!A670</f>
        <v/>
      </c>
      <c r="B653" s="205" t="str">
        <f t="array" ref="B653">'If Eligible (Before S1)'!B670</f>
        <v/>
      </c>
      <c r="C653" s="206"/>
      <c r="D653" s="184"/>
      <c r="E653" s="33"/>
      <c r="F653" s="215"/>
      <c r="G653" s="216"/>
      <c r="H653" s="38"/>
      <c r="I653" s="159"/>
      <c r="J653" s="203"/>
      <c r="K653" s="159"/>
      <c r="L653" s="159"/>
      <c r="M653" s="224"/>
      <c r="N653" s="222"/>
      <c r="O653" s="159"/>
      <c r="P653" s="223"/>
      <c r="Q653" s="38"/>
      <c r="R653" s="79"/>
      <c r="S653" s="69"/>
    </row>
    <row r="654">
      <c r="A654" s="79" t="str">
        <f>'If Eligible (Before S1)'!A671</f>
        <v/>
      </c>
      <c r="B654" s="205" t="str">
        <f t="array" ref="B654">'If Eligible (Before S1)'!B671</f>
        <v/>
      </c>
      <c r="C654" s="206"/>
      <c r="D654" s="184"/>
      <c r="E654" s="33"/>
      <c r="F654" s="215"/>
      <c r="G654" s="216"/>
      <c r="H654" s="38"/>
      <c r="I654" s="159"/>
      <c r="J654" s="203"/>
      <c r="K654" s="159"/>
      <c r="L654" s="159"/>
      <c r="M654" s="224"/>
      <c r="N654" s="222"/>
      <c r="O654" s="159"/>
      <c r="P654" s="223"/>
      <c r="Q654" s="38"/>
      <c r="R654" s="79"/>
      <c r="S654" s="69"/>
    </row>
    <row r="655">
      <c r="A655" s="79" t="str">
        <f>'If Eligible (Before S1)'!A672</f>
        <v/>
      </c>
      <c r="B655" s="205" t="str">
        <f t="array" ref="B655">'If Eligible (Before S1)'!B672</f>
        <v/>
      </c>
      <c r="C655" s="206"/>
      <c r="D655" s="184"/>
      <c r="E655" s="33"/>
      <c r="F655" s="215"/>
      <c r="G655" s="216"/>
      <c r="H655" s="38"/>
      <c r="I655" s="159"/>
      <c r="J655" s="203"/>
      <c r="K655" s="159"/>
      <c r="L655" s="159"/>
      <c r="M655" s="224"/>
      <c r="N655" s="222"/>
      <c r="O655" s="159"/>
      <c r="P655" s="223"/>
      <c r="Q655" s="38"/>
      <c r="R655" s="79"/>
      <c r="S655" s="69"/>
    </row>
    <row r="656">
      <c r="A656" s="79" t="str">
        <f>'If Eligible (Before S1)'!A673</f>
        <v/>
      </c>
      <c r="B656" s="205" t="str">
        <f t="array" ref="B656">'If Eligible (Before S1)'!B673</f>
        <v/>
      </c>
      <c r="C656" s="206"/>
      <c r="D656" s="184"/>
      <c r="E656" s="33"/>
      <c r="F656" s="215"/>
      <c r="G656" s="216"/>
      <c r="H656" s="38"/>
      <c r="I656" s="159"/>
      <c r="J656" s="203"/>
      <c r="K656" s="159"/>
      <c r="L656" s="159"/>
      <c r="M656" s="224"/>
      <c r="N656" s="222"/>
      <c r="O656" s="159"/>
      <c r="P656" s="223"/>
      <c r="Q656" s="38"/>
      <c r="R656" s="79"/>
      <c r="S656" s="69"/>
    </row>
    <row r="657">
      <c r="A657" s="79" t="str">
        <f>'If Eligible (Before S1)'!A674</f>
        <v/>
      </c>
      <c r="B657" s="205" t="str">
        <f t="array" ref="B657">'If Eligible (Before S1)'!B674</f>
        <v/>
      </c>
      <c r="C657" s="206"/>
      <c r="D657" s="184"/>
      <c r="E657" s="33"/>
      <c r="F657" s="215"/>
      <c r="G657" s="216"/>
      <c r="H657" s="38"/>
      <c r="I657" s="159"/>
      <c r="J657" s="203"/>
      <c r="K657" s="159"/>
      <c r="L657" s="159"/>
      <c r="M657" s="224"/>
      <c r="N657" s="222"/>
      <c r="O657" s="159"/>
      <c r="P657" s="223"/>
      <c r="Q657" s="38"/>
      <c r="R657" s="79"/>
      <c r="S657" s="69"/>
    </row>
    <row r="658">
      <c r="A658" s="79" t="str">
        <f>'If Eligible (Before S1)'!A675</f>
        <v/>
      </c>
      <c r="B658" s="205" t="str">
        <f t="array" ref="B658">'If Eligible (Before S1)'!B675</f>
        <v/>
      </c>
      <c r="C658" s="206"/>
      <c r="D658" s="184"/>
      <c r="E658" s="33"/>
      <c r="F658" s="215"/>
      <c r="G658" s="216"/>
      <c r="H658" s="38"/>
      <c r="I658" s="159"/>
      <c r="J658" s="203"/>
      <c r="K658" s="159"/>
      <c r="L658" s="159"/>
      <c r="M658" s="224"/>
      <c r="N658" s="222"/>
      <c r="O658" s="159"/>
      <c r="P658" s="223"/>
      <c r="Q658" s="38"/>
      <c r="R658" s="79"/>
      <c r="S658" s="69"/>
    </row>
    <row r="659">
      <c r="A659" s="79" t="str">
        <f>'If Eligible (Before S1)'!A676</f>
        <v/>
      </c>
      <c r="B659" s="205" t="str">
        <f t="array" ref="B659">'If Eligible (Before S1)'!B676</f>
        <v/>
      </c>
      <c r="C659" s="206"/>
      <c r="D659" s="184"/>
      <c r="E659" s="33"/>
      <c r="F659" s="215"/>
      <c r="G659" s="216"/>
      <c r="H659" s="38"/>
      <c r="I659" s="159"/>
      <c r="J659" s="203"/>
      <c r="K659" s="159"/>
      <c r="L659" s="159"/>
      <c r="M659" s="224"/>
      <c r="N659" s="222"/>
      <c r="O659" s="159"/>
      <c r="P659" s="223"/>
      <c r="Q659" s="38"/>
      <c r="R659" s="79"/>
      <c r="S659" s="69"/>
    </row>
    <row r="660">
      <c r="A660" s="79" t="str">
        <f>'If Eligible (Before S1)'!A677</f>
        <v/>
      </c>
      <c r="B660" s="205" t="str">
        <f t="array" ref="B660">'If Eligible (Before S1)'!B677</f>
        <v/>
      </c>
      <c r="C660" s="206"/>
      <c r="D660" s="184"/>
      <c r="E660" s="33"/>
      <c r="F660" s="215"/>
      <c r="G660" s="216"/>
      <c r="H660" s="38"/>
      <c r="I660" s="159"/>
      <c r="J660" s="203"/>
      <c r="K660" s="159"/>
      <c r="L660" s="159"/>
      <c r="M660" s="224"/>
      <c r="N660" s="222"/>
      <c r="O660" s="159"/>
      <c r="P660" s="223"/>
      <c r="Q660" s="38"/>
      <c r="R660" s="79"/>
      <c r="S660" s="69"/>
    </row>
    <row r="661">
      <c r="A661" s="79" t="str">
        <f>'If Eligible (Before S1)'!A678</f>
        <v/>
      </c>
      <c r="B661" s="205" t="str">
        <f t="array" ref="B661">'If Eligible (Before S1)'!B678</f>
        <v/>
      </c>
      <c r="C661" s="206"/>
      <c r="D661" s="184"/>
      <c r="E661" s="33"/>
      <c r="F661" s="215"/>
      <c r="G661" s="216"/>
      <c r="H661" s="38"/>
      <c r="I661" s="159"/>
      <c r="J661" s="203"/>
      <c r="K661" s="159"/>
      <c r="L661" s="159"/>
      <c r="M661" s="224"/>
      <c r="N661" s="222"/>
      <c r="O661" s="159"/>
      <c r="P661" s="223"/>
      <c r="Q661" s="38"/>
      <c r="R661" s="79"/>
      <c r="S661" s="69"/>
    </row>
    <row r="662">
      <c r="A662" s="79" t="str">
        <f>'If Eligible (Before S1)'!A679</f>
        <v/>
      </c>
      <c r="B662" s="205" t="str">
        <f t="array" ref="B662">'If Eligible (Before S1)'!B679</f>
        <v/>
      </c>
      <c r="C662" s="206"/>
      <c r="D662" s="184"/>
      <c r="E662" s="33"/>
      <c r="F662" s="215"/>
      <c r="G662" s="216"/>
      <c r="H662" s="38"/>
      <c r="I662" s="159"/>
      <c r="J662" s="203"/>
      <c r="K662" s="159"/>
      <c r="L662" s="159"/>
      <c r="M662" s="224"/>
      <c r="N662" s="222"/>
      <c r="O662" s="159"/>
      <c r="P662" s="223"/>
      <c r="Q662" s="38"/>
      <c r="R662" s="79"/>
      <c r="S662" s="69"/>
    </row>
    <row r="663">
      <c r="A663" s="79" t="str">
        <f>'If Eligible (Before S1)'!A680</f>
        <v/>
      </c>
      <c r="B663" s="205" t="str">
        <f t="array" ref="B663">'If Eligible (Before S1)'!B680</f>
        <v/>
      </c>
      <c r="C663" s="206"/>
      <c r="D663" s="184"/>
      <c r="E663" s="33"/>
      <c r="F663" s="215"/>
      <c r="G663" s="216"/>
      <c r="H663" s="38"/>
      <c r="I663" s="159"/>
      <c r="J663" s="203"/>
      <c r="K663" s="159"/>
      <c r="L663" s="159"/>
      <c r="M663" s="224"/>
      <c r="N663" s="222"/>
      <c r="O663" s="159"/>
      <c r="P663" s="223"/>
      <c r="Q663" s="38"/>
      <c r="R663" s="79"/>
      <c r="S663" s="69"/>
    </row>
    <row r="664">
      <c r="A664" s="79" t="str">
        <f>'If Eligible (Before S1)'!A681</f>
        <v/>
      </c>
      <c r="B664" s="205" t="str">
        <f t="array" ref="B664">'If Eligible (Before S1)'!B681</f>
        <v/>
      </c>
      <c r="C664" s="206"/>
      <c r="D664" s="184"/>
      <c r="E664" s="33"/>
      <c r="F664" s="215"/>
      <c r="G664" s="216"/>
      <c r="H664" s="38"/>
      <c r="I664" s="159"/>
      <c r="J664" s="203"/>
      <c r="K664" s="159"/>
      <c r="L664" s="159"/>
      <c r="M664" s="224"/>
      <c r="N664" s="222"/>
      <c r="O664" s="159"/>
      <c r="P664" s="223"/>
      <c r="Q664" s="38"/>
      <c r="R664" s="79"/>
      <c r="S664" s="69"/>
    </row>
    <row r="665">
      <c r="A665" s="79" t="str">
        <f>'If Eligible (Before S1)'!A682</f>
        <v/>
      </c>
      <c r="B665" s="205" t="str">
        <f t="array" ref="B665">'If Eligible (Before S1)'!B682</f>
        <v/>
      </c>
      <c r="C665" s="206"/>
      <c r="D665" s="184"/>
      <c r="E665" s="33"/>
      <c r="F665" s="215"/>
      <c r="G665" s="216"/>
      <c r="H665" s="38"/>
      <c r="I665" s="159"/>
      <c r="J665" s="203"/>
      <c r="K665" s="159"/>
      <c r="L665" s="159"/>
      <c r="M665" s="224"/>
      <c r="N665" s="222"/>
      <c r="O665" s="159"/>
      <c r="P665" s="223"/>
      <c r="Q665" s="38"/>
      <c r="R665" s="79"/>
      <c r="S665" s="69"/>
    </row>
    <row r="666">
      <c r="A666" s="79" t="str">
        <f>'If Eligible (Before S1)'!A683</f>
        <v/>
      </c>
      <c r="B666" s="205" t="str">
        <f t="array" ref="B666">'If Eligible (Before S1)'!B683</f>
        <v/>
      </c>
      <c r="C666" s="206"/>
      <c r="D666" s="184"/>
      <c r="E666" s="33"/>
      <c r="F666" s="215"/>
      <c r="G666" s="216"/>
      <c r="H666" s="38"/>
      <c r="I666" s="159"/>
      <c r="J666" s="203"/>
      <c r="K666" s="159"/>
      <c r="L666" s="159"/>
      <c r="M666" s="224"/>
      <c r="N666" s="222"/>
      <c r="O666" s="159"/>
      <c r="P666" s="223"/>
      <c r="Q666" s="38"/>
      <c r="R666" s="79"/>
      <c r="S666" s="69"/>
    </row>
    <row r="667">
      <c r="A667" s="79" t="str">
        <f>'If Eligible (Before S1)'!A684</f>
        <v/>
      </c>
      <c r="B667" s="205" t="str">
        <f t="array" ref="B667">'If Eligible (Before S1)'!B684</f>
        <v/>
      </c>
      <c r="C667" s="206"/>
      <c r="D667" s="184"/>
      <c r="E667" s="33"/>
      <c r="F667" s="215"/>
      <c r="G667" s="216"/>
      <c r="H667" s="38"/>
      <c r="I667" s="159"/>
      <c r="J667" s="203"/>
      <c r="K667" s="159"/>
      <c r="L667" s="159"/>
      <c r="M667" s="224"/>
      <c r="N667" s="222"/>
      <c r="O667" s="159"/>
      <c r="P667" s="223"/>
      <c r="Q667" s="38"/>
      <c r="R667" s="79"/>
      <c r="S667" s="69"/>
    </row>
    <row r="668">
      <c r="A668" s="79" t="str">
        <f>'If Eligible (Before S1)'!A685</f>
        <v/>
      </c>
      <c r="B668" s="205" t="str">
        <f t="array" ref="B668">'If Eligible (Before S1)'!B685</f>
        <v/>
      </c>
      <c r="C668" s="206"/>
      <c r="D668" s="184"/>
      <c r="E668" s="33"/>
      <c r="F668" s="215"/>
      <c r="G668" s="216"/>
      <c r="H668" s="38"/>
      <c r="I668" s="159"/>
      <c r="J668" s="203"/>
      <c r="K668" s="159"/>
      <c r="L668" s="159"/>
      <c r="M668" s="224"/>
      <c r="N668" s="222"/>
      <c r="O668" s="159"/>
      <c r="P668" s="223"/>
      <c r="Q668" s="38"/>
      <c r="R668" s="79"/>
      <c r="S668" s="69"/>
    </row>
    <row r="669">
      <c r="A669" s="79" t="str">
        <f>'If Eligible (Before S1)'!A686</f>
        <v/>
      </c>
      <c r="B669" s="205" t="str">
        <f t="array" ref="B669">'If Eligible (Before S1)'!B686</f>
        <v/>
      </c>
      <c r="C669" s="206"/>
      <c r="D669" s="184"/>
      <c r="E669" s="33"/>
      <c r="F669" s="215"/>
      <c r="G669" s="216"/>
      <c r="H669" s="38"/>
      <c r="I669" s="159"/>
      <c r="J669" s="203"/>
      <c r="K669" s="159"/>
      <c r="L669" s="159"/>
      <c r="M669" s="224"/>
      <c r="N669" s="222"/>
      <c r="O669" s="159"/>
      <c r="P669" s="223"/>
      <c r="Q669" s="38"/>
      <c r="R669" s="79"/>
      <c r="S669" s="69"/>
    </row>
    <row r="670">
      <c r="A670" s="79" t="str">
        <f>'If Eligible (Before S1)'!A687</f>
        <v/>
      </c>
      <c r="B670" s="205" t="str">
        <f t="array" ref="B670">'If Eligible (Before S1)'!B687</f>
        <v/>
      </c>
      <c r="C670" s="206"/>
      <c r="D670" s="184"/>
      <c r="E670" s="33"/>
      <c r="F670" s="215"/>
      <c r="G670" s="216"/>
      <c r="H670" s="38"/>
      <c r="I670" s="159"/>
      <c r="J670" s="203"/>
      <c r="K670" s="159"/>
      <c r="L670" s="159"/>
      <c r="M670" s="224"/>
      <c r="N670" s="222"/>
      <c r="O670" s="159"/>
      <c r="P670" s="223"/>
      <c r="Q670" s="38"/>
      <c r="R670" s="79"/>
      <c r="S670" s="69"/>
    </row>
    <row r="671">
      <c r="A671" s="79" t="str">
        <f>'If Eligible (Before S1)'!A688</f>
        <v/>
      </c>
      <c r="B671" s="205" t="str">
        <f t="array" ref="B671">'If Eligible (Before S1)'!B688</f>
        <v/>
      </c>
      <c r="C671" s="206"/>
      <c r="D671" s="184"/>
      <c r="E671" s="33"/>
      <c r="F671" s="215"/>
      <c r="G671" s="216"/>
      <c r="H671" s="38"/>
      <c r="I671" s="159"/>
      <c r="J671" s="203"/>
      <c r="K671" s="159"/>
      <c r="L671" s="159"/>
      <c r="M671" s="224"/>
      <c r="N671" s="222"/>
      <c r="O671" s="159"/>
      <c r="P671" s="223"/>
      <c r="Q671" s="38"/>
      <c r="R671" s="79"/>
      <c r="S671" s="69"/>
    </row>
    <row r="672">
      <c r="A672" s="79" t="str">
        <f>'If Eligible (Before S1)'!A689</f>
        <v/>
      </c>
      <c r="B672" s="205" t="str">
        <f t="array" ref="B672">'If Eligible (Before S1)'!B689</f>
        <v/>
      </c>
      <c r="C672" s="206"/>
      <c r="D672" s="184"/>
      <c r="E672" s="33"/>
      <c r="F672" s="215"/>
      <c r="G672" s="216"/>
      <c r="H672" s="38"/>
      <c r="I672" s="159"/>
      <c r="J672" s="203"/>
      <c r="K672" s="159"/>
      <c r="L672" s="159"/>
      <c r="M672" s="224"/>
      <c r="N672" s="222"/>
      <c r="O672" s="159"/>
      <c r="P672" s="223"/>
      <c r="Q672" s="38"/>
      <c r="R672" s="79"/>
      <c r="S672" s="69"/>
    </row>
    <row r="673">
      <c r="A673" s="79" t="str">
        <f>'If Eligible (Before S1)'!A690</f>
        <v/>
      </c>
      <c r="B673" s="205" t="str">
        <f t="array" ref="B673">'If Eligible (Before S1)'!B690</f>
        <v/>
      </c>
      <c r="C673" s="206"/>
      <c r="D673" s="184"/>
      <c r="E673" s="33"/>
      <c r="F673" s="215"/>
      <c r="G673" s="216"/>
      <c r="H673" s="38"/>
      <c r="I673" s="159"/>
      <c r="J673" s="203"/>
      <c r="K673" s="159"/>
      <c r="L673" s="159"/>
      <c r="M673" s="224"/>
      <c r="N673" s="222"/>
      <c r="O673" s="159"/>
      <c r="P673" s="223"/>
      <c r="Q673" s="38"/>
      <c r="R673" s="79"/>
      <c r="S673" s="69"/>
    </row>
    <row r="674">
      <c r="A674" s="79" t="str">
        <f>'If Eligible (Before S1)'!A691</f>
        <v/>
      </c>
      <c r="B674" s="205" t="str">
        <f t="array" ref="B674">'If Eligible (Before S1)'!B691</f>
        <v/>
      </c>
      <c r="C674" s="206"/>
      <c r="D674" s="184"/>
      <c r="E674" s="33"/>
      <c r="F674" s="215"/>
      <c r="G674" s="216"/>
      <c r="H674" s="38"/>
      <c r="I674" s="159"/>
      <c r="J674" s="203"/>
      <c r="K674" s="159"/>
      <c r="L674" s="159"/>
      <c r="M674" s="224"/>
      <c r="N674" s="222"/>
      <c r="O674" s="159"/>
      <c r="P674" s="223"/>
      <c r="Q674" s="38"/>
      <c r="R674" s="79"/>
      <c r="S674" s="69"/>
    </row>
    <row r="675">
      <c r="A675" s="79" t="str">
        <f>'If Eligible (Before S1)'!A692</f>
        <v/>
      </c>
      <c r="B675" s="205" t="str">
        <f t="array" ref="B675">'If Eligible (Before S1)'!B692</f>
        <v/>
      </c>
      <c r="C675" s="206"/>
      <c r="D675" s="184"/>
      <c r="E675" s="33"/>
      <c r="F675" s="215"/>
      <c r="G675" s="216"/>
      <c r="H675" s="38"/>
      <c r="I675" s="159"/>
      <c r="J675" s="203"/>
      <c r="K675" s="159"/>
      <c r="L675" s="159"/>
      <c r="M675" s="224"/>
      <c r="N675" s="222"/>
      <c r="O675" s="159"/>
      <c r="P675" s="223"/>
      <c r="Q675" s="38"/>
      <c r="R675" s="79"/>
      <c r="S675" s="69"/>
    </row>
    <row r="676">
      <c r="A676" s="79" t="str">
        <f>'If Eligible (Before S1)'!A693</f>
        <v/>
      </c>
      <c r="B676" s="205" t="str">
        <f t="array" ref="B676">'If Eligible (Before S1)'!B693</f>
        <v/>
      </c>
      <c r="C676" s="206"/>
      <c r="D676" s="184"/>
      <c r="E676" s="33"/>
      <c r="F676" s="215"/>
      <c r="G676" s="216"/>
      <c r="H676" s="38"/>
      <c r="I676" s="159"/>
      <c r="J676" s="203"/>
      <c r="K676" s="159"/>
      <c r="L676" s="159"/>
      <c r="M676" s="224"/>
      <c r="N676" s="222"/>
      <c r="O676" s="159"/>
      <c r="P676" s="223"/>
      <c r="Q676" s="38"/>
      <c r="R676" s="79"/>
      <c r="S676" s="69"/>
    </row>
    <row r="677">
      <c r="A677" s="79" t="str">
        <f>'If Eligible (Before S1)'!A694</f>
        <v/>
      </c>
      <c r="B677" s="205" t="str">
        <f t="array" ref="B677">'If Eligible (Before S1)'!B694</f>
        <v/>
      </c>
      <c r="C677" s="206"/>
      <c r="D677" s="184"/>
      <c r="E677" s="33"/>
      <c r="F677" s="215"/>
      <c r="G677" s="216"/>
      <c r="H677" s="38"/>
      <c r="I677" s="159"/>
      <c r="J677" s="203"/>
      <c r="K677" s="159"/>
      <c r="L677" s="159"/>
      <c r="M677" s="224"/>
      <c r="N677" s="222"/>
      <c r="O677" s="159"/>
      <c r="P677" s="223"/>
      <c r="Q677" s="38"/>
      <c r="R677" s="79"/>
      <c r="S677" s="69"/>
    </row>
    <row r="678">
      <c r="A678" s="79" t="str">
        <f>'If Eligible (Before S1)'!A695</f>
        <v/>
      </c>
      <c r="B678" s="205" t="str">
        <f t="array" ref="B678">'If Eligible (Before S1)'!B695</f>
        <v/>
      </c>
      <c r="C678" s="206"/>
      <c r="D678" s="184"/>
      <c r="E678" s="33"/>
      <c r="F678" s="215"/>
      <c r="G678" s="216"/>
      <c r="H678" s="38"/>
      <c r="I678" s="159"/>
      <c r="J678" s="203"/>
      <c r="K678" s="159"/>
      <c r="L678" s="159"/>
      <c r="M678" s="224"/>
      <c r="N678" s="222"/>
      <c r="O678" s="159"/>
      <c r="P678" s="223"/>
      <c r="Q678" s="38"/>
      <c r="R678" s="79"/>
      <c r="S678" s="69"/>
    </row>
    <row r="679">
      <c r="A679" s="79" t="str">
        <f>'If Eligible (Before S1)'!A696</f>
        <v/>
      </c>
      <c r="B679" s="205" t="str">
        <f t="array" ref="B679">'If Eligible (Before S1)'!B696</f>
        <v/>
      </c>
      <c r="C679" s="206"/>
      <c r="D679" s="184"/>
      <c r="E679" s="33"/>
      <c r="F679" s="215"/>
      <c r="G679" s="216"/>
      <c r="H679" s="38"/>
      <c r="I679" s="159"/>
      <c r="J679" s="203"/>
      <c r="K679" s="159"/>
      <c r="L679" s="159"/>
      <c r="M679" s="224"/>
      <c r="N679" s="222"/>
      <c r="O679" s="159"/>
      <c r="P679" s="223"/>
      <c r="Q679" s="38"/>
      <c r="R679" s="79"/>
      <c r="S679" s="69"/>
    </row>
    <row r="680">
      <c r="A680" s="79" t="str">
        <f>'If Eligible (Before S1)'!A697</f>
        <v/>
      </c>
      <c r="B680" s="205" t="str">
        <f t="array" ref="B680">'If Eligible (Before S1)'!B697</f>
        <v/>
      </c>
      <c r="C680" s="206"/>
      <c r="D680" s="184"/>
      <c r="E680" s="33"/>
      <c r="F680" s="215"/>
      <c r="G680" s="216"/>
      <c r="H680" s="38"/>
      <c r="I680" s="159"/>
      <c r="J680" s="203"/>
      <c r="K680" s="159"/>
      <c r="L680" s="159"/>
      <c r="M680" s="224"/>
      <c r="N680" s="222"/>
      <c r="O680" s="159"/>
      <c r="P680" s="223"/>
      <c r="Q680" s="38"/>
      <c r="R680" s="79"/>
      <c r="S680" s="69"/>
    </row>
    <row r="681">
      <c r="A681" s="79" t="str">
        <f>'If Eligible (Before S1)'!A698</f>
        <v/>
      </c>
      <c r="B681" s="205" t="str">
        <f t="array" ref="B681">'If Eligible (Before S1)'!B698</f>
        <v/>
      </c>
      <c r="C681" s="206"/>
      <c r="D681" s="184"/>
      <c r="E681" s="33"/>
      <c r="F681" s="215"/>
      <c r="G681" s="216"/>
      <c r="H681" s="38"/>
      <c r="I681" s="159"/>
      <c r="J681" s="203"/>
      <c r="K681" s="159"/>
      <c r="L681" s="159"/>
      <c r="M681" s="224"/>
      <c r="N681" s="222"/>
      <c r="O681" s="159"/>
      <c r="P681" s="223"/>
      <c r="Q681" s="38"/>
      <c r="R681" s="79"/>
      <c r="S681" s="69"/>
    </row>
    <row r="682">
      <c r="A682" s="79" t="str">
        <f>'If Eligible (Before S1)'!A699</f>
        <v/>
      </c>
      <c r="B682" s="205" t="str">
        <f t="array" ref="B682">'If Eligible (Before S1)'!B699</f>
        <v/>
      </c>
      <c r="C682" s="206"/>
      <c r="D682" s="184"/>
      <c r="E682" s="33"/>
      <c r="F682" s="215"/>
      <c r="G682" s="216"/>
      <c r="H682" s="38"/>
      <c r="I682" s="159"/>
      <c r="J682" s="203"/>
      <c r="K682" s="159"/>
      <c r="L682" s="159"/>
      <c r="M682" s="224"/>
      <c r="N682" s="222"/>
      <c r="O682" s="159"/>
      <c r="P682" s="223"/>
      <c r="Q682" s="38"/>
      <c r="R682" s="79"/>
      <c r="S682" s="69"/>
    </row>
    <row r="683">
      <c r="A683" s="79" t="str">
        <f>'If Eligible (Before S1)'!A700</f>
        <v/>
      </c>
      <c r="B683" s="205" t="str">
        <f t="array" ref="B683">'If Eligible (Before S1)'!B700</f>
        <v/>
      </c>
      <c r="C683" s="206"/>
      <c r="D683" s="184"/>
      <c r="E683" s="33"/>
      <c r="F683" s="215"/>
      <c r="G683" s="216"/>
      <c r="H683" s="38"/>
      <c r="I683" s="159"/>
      <c r="J683" s="203"/>
      <c r="K683" s="159"/>
      <c r="L683" s="159"/>
      <c r="M683" s="224"/>
      <c r="N683" s="222"/>
      <c r="O683" s="159"/>
      <c r="P683" s="223"/>
      <c r="Q683" s="38"/>
      <c r="R683" s="79"/>
      <c r="S683" s="69"/>
    </row>
    <row r="684">
      <c r="A684" s="79" t="str">
        <f>'If Eligible (Before S1)'!A701</f>
        <v/>
      </c>
      <c r="B684" s="205" t="str">
        <f t="array" ref="B684">'If Eligible (Before S1)'!B701</f>
        <v/>
      </c>
      <c r="C684" s="206"/>
      <c r="D684" s="184"/>
      <c r="E684" s="33"/>
      <c r="F684" s="215"/>
      <c r="G684" s="216"/>
      <c r="H684" s="38"/>
      <c r="I684" s="159"/>
      <c r="J684" s="203"/>
      <c r="K684" s="159"/>
      <c r="L684" s="159"/>
      <c r="M684" s="224"/>
      <c r="N684" s="222"/>
      <c r="O684" s="159"/>
      <c r="P684" s="223"/>
      <c r="Q684" s="38"/>
      <c r="R684" s="79"/>
      <c r="S684" s="69"/>
    </row>
    <row r="685">
      <c r="A685" s="79" t="str">
        <f>'If Eligible (Before S1)'!A702</f>
        <v/>
      </c>
      <c r="B685" s="205" t="str">
        <f t="array" ref="B685">'If Eligible (Before S1)'!B702</f>
        <v/>
      </c>
      <c r="C685" s="206"/>
      <c r="D685" s="184"/>
      <c r="E685" s="33"/>
      <c r="F685" s="215"/>
      <c r="G685" s="216"/>
      <c r="H685" s="38"/>
      <c r="I685" s="159"/>
      <c r="J685" s="203"/>
      <c r="K685" s="159"/>
      <c r="L685" s="159"/>
      <c r="M685" s="224"/>
      <c r="N685" s="222"/>
      <c r="O685" s="159"/>
      <c r="P685" s="223"/>
      <c r="Q685" s="38"/>
      <c r="R685" s="79"/>
      <c r="S685" s="69"/>
    </row>
    <row r="686">
      <c r="A686" s="79" t="str">
        <f>'If Eligible (Before S1)'!A703</f>
        <v/>
      </c>
      <c r="B686" s="205" t="str">
        <f t="array" ref="B686">'If Eligible (Before S1)'!B703</f>
        <v/>
      </c>
      <c r="C686" s="206"/>
      <c r="D686" s="184"/>
      <c r="E686" s="33"/>
      <c r="F686" s="215"/>
      <c r="G686" s="216"/>
      <c r="H686" s="38"/>
      <c r="I686" s="159"/>
      <c r="J686" s="203"/>
      <c r="K686" s="159"/>
      <c r="L686" s="159"/>
      <c r="M686" s="224"/>
      <c r="N686" s="222"/>
      <c r="O686" s="159"/>
      <c r="P686" s="223"/>
      <c r="Q686" s="38"/>
      <c r="R686" s="79"/>
      <c r="S686" s="69"/>
    </row>
    <row r="687">
      <c r="A687" s="79" t="str">
        <f>'If Eligible (Before S1)'!A704</f>
        <v/>
      </c>
      <c r="B687" s="205" t="str">
        <f t="array" ref="B687">'If Eligible (Before S1)'!B704</f>
        <v/>
      </c>
      <c r="C687" s="206"/>
      <c r="D687" s="184"/>
      <c r="E687" s="33"/>
      <c r="F687" s="215"/>
      <c r="G687" s="216"/>
      <c r="H687" s="38"/>
      <c r="I687" s="159"/>
      <c r="J687" s="203"/>
      <c r="K687" s="159"/>
      <c r="L687" s="159"/>
      <c r="M687" s="224"/>
      <c r="N687" s="222"/>
      <c r="O687" s="159"/>
      <c r="P687" s="223"/>
      <c r="Q687" s="38"/>
      <c r="R687" s="79"/>
      <c r="S687" s="69"/>
    </row>
    <row r="688">
      <c r="A688" s="79" t="str">
        <f>'If Eligible (Before S1)'!A705</f>
        <v/>
      </c>
      <c r="B688" s="205" t="str">
        <f t="array" ref="B688">'If Eligible (Before S1)'!B705</f>
        <v/>
      </c>
      <c r="C688" s="206"/>
      <c r="D688" s="184"/>
      <c r="E688" s="33"/>
      <c r="F688" s="215"/>
      <c r="G688" s="216"/>
      <c r="H688" s="38"/>
      <c r="I688" s="159"/>
      <c r="J688" s="203"/>
      <c r="K688" s="159"/>
      <c r="L688" s="159"/>
      <c r="M688" s="224"/>
      <c r="N688" s="222"/>
      <c r="O688" s="159"/>
      <c r="P688" s="223"/>
      <c r="Q688" s="38"/>
      <c r="R688" s="79"/>
      <c r="S688" s="69"/>
    </row>
    <row r="689">
      <c r="A689" s="79" t="str">
        <f>'If Eligible (Before S1)'!A706</f>
        <v/>
      </c>
      <c r="B689" s="205" t="str">
        <f t="array" ref="B689">'If Eligible (Before S1)'!B706</f>
        <v/>
      </c>
      <c r="C689" s="206"/>
      <c r="D689" s="184"/>
      <c r="E689" s="33"/>
      <c r="F689" s="215"/>
      <c r="G689" s="216"/>
      <c r="H689" s="38"/>
      <c r="I689" s="159"/>
      <c r="J689" s="203"/>
      <c r="K689" s="159"/>
      <c r="L689" s="159"/>
      <c r="M689" s="224"/>
      <c r="N689" s="222"/>
      <c r="O689" s="159"/>
      <c r="P689" s="223"/>
      <c r="Q689" s="38"/>
      <c r="R689" s="79"/>
      <c r="S689" s="69"/>
    </row>
    <row r="690">
      <c r="A690" s="79" t="str">
        <f>'If Eligible (Before S1)'!A707</f>
        <v/>
      </c>
      <c r="B690" s="205" t="str">
        <f t="array" ref="B690">'If Eligible (Before S1)'!B707</f>
        <v/>
      </c>
      <c r="C690" s="206"/>
      <c r="D690" s="184"/>
      <c r="E690" s="33"/>
      <c r="F690" s="215"/>
      <c r="G690" s="216"/>
      <c r="H690" s="38"/>
      <c r="I690" s="159"/>
      <c r="J690" s="203"/>
      <c r="K690" s="159"/>
      <c r="L690" s="159"/>
      <c r="M690" s="224"/>
      <c r="N690" s="222"/>
      <c r="O690" s="159"/>
      <c r="P690" s="223"/>
      <c r="Q690" s="38"/>
      <c r="R690" s="79"/>
      <c r="S690" s="69"/>
    </row>
    <row r="691">
      <c r="A691" s="79" t="str">
        <f>'If Eligible (Before S1)'!A708</f>
        <v/>
      </c>
      <c r="B691" s="205" t="str">
        <f t="array" ref="B691">'If Eligible (Before S1)'!B708</f>
        <v/>
      </c>
      <c r="C691" s="206"/>
      <c r="D691" s="184"/>
      <c r="E691" s="33"/>
      <c r="F691" s="215"/>
      <c r="G691" s="216"/>
      <c r="H691" s="38"/>
      <c r="I691" s="159"/>
      <c r="J691" s="203"/>
      <c r="K691" s="159"/>
      <c r="L691" s="159"/>
      <c r="M691" s="224"/>
      <c r="N691" s="222"/>
      <c r="O691" s="159"/>
      <c r="P691" s="223"/>
      <c r="Q691" s="38"/>
      <c r="R691" s="79"/>
      <c r="S691" s="69"/>
    </row>
    <row r="692">
      <c r="A692" s="79" t="str">
        <f>'If Eligible (Before S1)'!A709</f>
        <v/>
      </c>
      <c r="B692" s="205" t="str">
        <f t="array" ref="B692">'If Eligible (Before S1)'!B709</f>
        <v/>
      </c>
      <c r="C692" s="206"/>
      <c r="D692" s="184"/>
      <c r="E692" s="33"/>
      <c r="F692" s="215"/>
      <c r="G692" s="216"/>
      <c r="H692" s="38"/>
      <c r="I692" s="159"/>
      <c r="J692" s="203"/>
      <c r="K692" s="159"/>
      <c r="L692" s="159"/>
      <c r="M692" s="224"/>
      <c r="N692" s="222"/>
      <c r="O692" s="159"/>
      <c r="P692" s="223"/>
      <c r="Q692" s="38"/>
      <c r="R692" s="79"/>
      <c r="S692" s="69"/>
    </row>
    <row r="693">
      <c r="A693" s="79" t="str">
        <f>'If Eligible (Before S1)'!A710</f>
        <v/>
      </c>
      <c r="B693" s="205" t="str">
        <f t="array" ref="B693">'If Eligible (Before S1)'!B710</f>
        <v/>
      </c>
      <c r="C693" s="206"/>
      <c r="D693" s="184"/>
      <c r="E693" s="33"/>
      <c r="F693" s="215"/>
      <c r="G693" s="216"/>
      <c r="H693" s="38"/>
      <c r="I693" s="159"/>
      <c r="J693" s="203"/>
      <c r="K693" s="159"/>
      <c r="L693" s="159"/>
      <c r="M693" s="224"/>
      <c r="N693" s="222"/>
      <c r="O693" s="159"/>
      <c r="P693" s="223"/>
      <c r="Q693" s="38"/>
      <c r="R693" s="79"/>
      <c r="S693" s="69"/>
    </row>
    <row r="694">
      <c r="A694" s="79" t="str">
        <f>'If Eligible (Before S1)'!A711</f>
        <v/>
      </c>
      <c r="B694" s="205" t="str">
        <f t="array" ref="B694">'If Eligible (Before S1)'!B711</f>
        <v/>
      </c>
      <c r="C694" s="206"/>
      <c r="D694" s="184"/>
      <c r="E694" s="33"/>
      <c r="F694" s="215"/>
      <c r="G694" s="216"/>
      <c r="H694" s="38"/>
      <c r="I694" s="159"/>
      <c r="J694" s="203"/>
      <c r="K694" s="159"/>
      <c r="L694" s="159"/>
      <c r="M694" s="224"/>
      <c r="N694" s="222"/>
      <c r="O694" s="159"/>
      <c r="P694" s="223"/>
      <c r="Q694" s="38"/>
      <c r="R694" s="79"/>
      <c r="S694" s="69"/>
    </row>
    <row r="695">
      <c r="A695" s="79" t="str">
        <f>'If Eligible (Before S1)'!A712</f>
        <v/>
      </c>
      <c r="B695" s="205" t="str">
        <f t="array" ref="B695">'If Eligible (Before S1)'!B712</f>
        <v/>
      </c>
      <c r="C695" s="206"/>
      <c r="D695" s="184"/>
      <c r="E695" s="33"/>
      <c r="F695" s="215"/>
      <c r="G695" s="216"/>
      <c r="H695" s="38"/>
      <c r="I695" s="159"/>
      <c r="J695" s="203"/>
      <c r="K695" s="159"/>
      <c r="L695" s="159"/>
      <c r="M695" s="224"/>
      <c r="N695" s="222"/>
      <c r="O695" s="159"/>
      <c r="P695" s="223"/>
      <c r="Q695" s="38"/>
      <c r="R695" s="79"/>
      <c r="S695" s="69"/>
    </row>
    <row r="696">
      <c r="A696" s="79" t="str">
        <f>'If Eligible (Before S1)'!A713</f>
        <v/>
      </c>
      <c r="B696" s="205" t="str">
        <f t="array" ref="B696">'If Eligible (Before S1)'!B713</f>
        <v/>
      </c>
      <c r="C696" s="206"/>
      <c r="D696" s="184"/>
      <c r="E696" s="33"/>
      <c r="F696" s="215"/>
      <c r="G696" s="216"/>
      <c r="H696" s="38"/>
      <c r="I696" s="159"/>
      <c r="J696" s="203"/>
      <c r="K696" s="159"/>
      <c r="L696" s="159"/>
      <c r="M696" s="224"/>
      <c r="N696" s="222"/>
      <c r="O696" s="159"/>
      <c r="P696" s="223"/>
      <c r="Q696" s="38"/>
      <c r="R696" s="79"/>
      <c r="S696" s="69"/>
    </row>
    <row r="697">
      <c r="A697" s="79" t="str">
        <f>'If Eligible (Before S1)'!A714</f>
        <v/>
      </c>
      <c r="B697" s="205" t="str">
        <f t="array" ref="B697">'If Eligible (Before S1)'!B714</f>
        <v/>
      </c>
      <c r="C697" s="206"/>
      <c r="D697" s="184"/>
      <c r="E697" s="33"/>
      <c r="F697" s="215"/>
      <c r="G697" s="216"/>
      <c r="H697" s="38"/>
      <c r="I697" s="159"/>
      <c r="J697" s="203"/>
      <c r="K697" s="159"/>
      <c r="L697" s="159"/>
      <c r="M697" s="224"/>
      <c r="N697" s="222"/>
      <c r="O697" s="159"/>
      <c r="P697" s="223"/>
      <c r="Q697" s="38"/>
      <c r="R697" s="79"/>
      <c r="S697" s="69"/>
    </row>
    <row r="698">
      <c r="A698" s="79" t="str">
        <f>'If Eligible (Before S1)'!A715</f>
        <v/>
      </c>
      <c r="B698" s="205" t="str">
        <f t="array" ref="B698">'If Eligible (Before S1)'!B715</f>
        <v/>
      </c>
      <c r="C698" s="206"/>
      <c r="D698" s="184"/>
      <c r="E698" s="33"/>
      <c r="F698" s="215"/>
      <c r="G698" s="216"/>
      <c r="H698" s="38"/>
      <c r="I698" s="159"/>
      <c r="J698" s="203"/>
      <c r="K698" s="159"/>
      <c r="L698" s="159"/>
      <c r="M698" s="224"/>
      <c r="N698" s="222"/>
      <c r="O698" s="159"/>
      <c r="P698" s="223"/>
      <c r="Q698" s="38"/>
      <c r="R698" s="79"/>
      <c r="S698" s="69"/>
    </row>
    <row r="699">
      <c r="A699" s="79" t="str">
        <f>'If Eligible (Before S1)'!A716</f>
        <v/>
      </c>
      <c r="B699" s="205" t="str">
        <f t="array" ref="B699">'If Eligible (Before S1)'!B716</f>
        <v/>
      </c>
      <c r="C699" s="206"/>
      <c r="D699" s="184"/>
      <c r="E699" s="33"/>
      <c r="F699" s="215"/>
      <c r="G699" s="216"/>
      <c r="H699" s="38"/>
      <c r="I699" s="159"/>
      <c r="J699" s="203"/>
      <c r="K699" s="159"/>
      <c r="L699" s="159"/>
      <c r="M699" s="224"/>
      <c r="N699" s="222"/>
      <c r="O699" s="159"/>
      <c r="P699" s="223"/>
      <c r="Q699" s="38"/>
      <c r="R699" s="79"/>
      <c r="S699" s="69"/>
    </row>
    <row r="700">
      <c r="A700" s="79" t="str">
        <f>'If Eligible (Before S1)'!A717</f>
        <v/>
      </c>
      <c r="B700" s="205" t="str">
        <f t="array" ref="B700">'If Eligible (Before S1)'!B717</f>
        <v/>
      </c>
      <c r="C700" s="206"/>
      <c r="D700" s="184"/>
      <c r="E700" s="33"/>
      <c r="F700" s="215"/>
      <c r="G700" s="216"/>
      <c r="H700" s="38"/>
      <c r="I700" s="159"/>
      <c r="J700" s="203"/>
      <c r="K700" s="159"/>
      <c r="L700" s="159"/>
      <c r="M700" s="224"/>
      <c r="N700" s="222"/>
      <c r="O700" s="159"/>
      <c r="P700" s="223"/>
      <c r="Q700" s="38"/>
      <c r="R700" s="79"/>
      <c r="S700" s="69"/>
    </row>
    <row r="701">
      <c r="A701" s="79" t="str">
        <f>'If Eligible (Before S1)'!A718</f>
        <v/>
      </c>
      <c r="B701" s="205" t="str">
        <f t="array" ref="B701">'If Eligible (Before S1)'!B718</f>
        <v/>
      </c>
      <c r="C701" s="206"/>
      <c r="D701" s="184"/>
      <c r="E701" s="33"/>
      <c r="F701" s="215"/>
      <c r="G701" s="216"/>
      <c r="H701" s="38"/>
      <c r="I701" s="159"/>
      <c r="J701" s="203"/>
      <c r="K701" s="159"/>
      <c r="L701" s="159"/>
      <c r="M701" s="224"/>
      <c r="N701" s="222"/>
      <c r="O701" s="159"/>
      <c r="P701" s="223"/>
      <c r="Q701" s="38"/>
      <c r="R701" s="79"/>
      <c r="S701" s="69"/>
    </row>
    <row r="702">
      <c r="A702" s="79" t="str">
        <f>'If Eligible (Before S1)'!A719</f>
        <v/>
      </c>
      <c r="B702" s="205" t="str">
        <f t="array" ref="B702">'If Eligible (Before S1)'!B719</f>
        <v/>
      </c>
      <c r="C702" s="206"/>
      <c r="D702" s="184"/>
      <c r="E702" s="33"/>
      <c r="F702" s="215"/>
      <c r="G702" s="216"/>
      <c r="H702" s="38"/>
      <c r="I702" s="159"/>
      <c r="J702" s="203"/>
      <c r="K702" s="159"/>
      <c r="L702" s="159"/>
      <c r="M702" s="224"/>
      <c r="N702" s="222"/>
      <c r="O702" s="159"/>
      <c r="P702" s="223"/>
      <c r="Q702" s="38"/>
      <c r="R702" s="79"/>
      <c r="S702" s="69"/>
    </row>
    <row r="703">
      <c r="A703" s="79" t="str">
        <f>'If Eligible (Before S1)'!A720</f>
        <v/>
      </c>
      <c r="B703" s="205" t="str">
        <f t="array" ref="B703">'If Eligible (Before S1)'!B720</f>
        <v/>
      </c>
      <c r="C703" s="206"/>
      <c r="D703" s="184"/>
      <c r="E703" s="33"/>
      <c r="F703" s="215"/>
      <c r="G703" s="216"/>
      <c r="H703" s="38"/>
      <c r="I703" s="159"/>
      <c r="J703" s="203"/>
      <c r="K703" s="159"/>
      <c r="L703" s="159"/>
      <c r="M703" s="224"/>
      <c r="N703" s="222"/>
      <c r="O703" s="159"/>
      <c r="P703" s="223"/>
      <c r="Q703" s="38"/>
      <c r="R703" s="79"/>
      <c r="S703" s="69"/>
    </row>
    <row r="704">
      <c r="A704" s="79" t="str">
        <f>'If Eligible (Before S1)'!A721</f>
        <v/>
      </c>
      <c r="B704" s="205" t="str">
        <f t="array" ref="B704">'If Eligible (Before S1)'!B721</f>
        <v/>
      </c>
      <c r="C704" s="206"/>
      <c r="D704" s="184"/>
      <c r="E704" s="33"/>
      <c r="F704" s="215"/>
      <c r="G704" s="216"/>
      <c r="H704" s="38"/>
      <c r="I704" s="159"/>
      <c r="J704" s="203"/>
      <c r="K704" s="159"/>
      <c r="L704" s="159"/>
      <c r="M704" s="224"/>
      <c r="N704" s="222"/>
      <c r="O704" s="159"/>
      <c r="P704" s="223"/>
      <c r="Q704" s="38"/>
      <c r="R704" s="79"/>
      <c r="S704" s="69"/>
    </row>
    <row r="705">
      <c r="A705" s="79" t="str">
        <f>'If Eligible (Before S1)'!A722</f>
        <v/>
      </c>
      <c r="B705" s="205" t="str">
        <f t="array" ref="B705">'If Eligible (Before S1)'!B722</f>
        <v/>
      </c>
      <c r="C705" s="206"/>
      <c r="D705" s="184"/>
      <c r="E705" s="33"/>
      <c r="F705" s="215"/>
      <c r="G705" s="216"/>
      <c r="H705" s="38"/>
      <c r="I705" s="159"/>
      <c r="J705" s="203"/>
      <c r="K705" s="159"/>
      <c r="L705" s="159"/>
      <c r="M705" s="224"/>
      <c r="N705" s="222"/>
      <c r="O705" s="159"/>
      <c r="P705" s="223"/>
      <c r="Q705" s="38"/>
      <c r="R705" s="79"/>
      <c r="S705" s="69"/>
    </row>
    <row r="706">
      <c r="A706" s="79" t="str">
        <f>'If Eligible (Before S1)'!A723</f>
        <v/>
      </c>
      <c r="B706" s="205" t="str">
        <f t="array" ref="B706">'If Eligible (Before S1)'!B723</f>
        <v/>
      </c>
      <c r="C706" s="206"/>
      <c r="D706" s="184"/>
      <c r="E706" s="33"/>
      <c r="F706" s="215"/>
      <c r="G706" s="216"/>
      <c r="H706" s="38"/>
      <c r="I706" s="159"/>
      <c r="J706" s="203"/>
      <c r="K706" s="159"/>
      <c r="L706" s="159"/>
      <c r="M706" s="224"/>
      <c r="N706" s="222"/>
      <c r="O706" s="159"/>
      <c r="P706" s="223"/>
      <c r="Q706" s="38"/>
      <c r="R706" s="79"/>
      <c r="S706" s="69"/>
    </row>
    <row r="707">
      <c r="A707" s="79" t="str">
        <f>'If Eligible (Before S1)'!A724</f>
        <v/>
      </c>
      <c r="B707" s="205" t="str">
        <f t="array" ref="B707">'If Eligible (Before S1)'!B724</f>
        <v/>
      </c>
      <c r="C707" s="206"/>
      <c r="D707" s="184"/>
      <c r="E707" s="33"/>
      <c r="F707" s="215"/>
      <c r="G707" s="216"/>
      <c r="H707" s="38"/>
      <c r="I707" s="159"/>
      <c r="J707" s="203"/>
      <c r="K707" s="159"/>
      <c r="L707" s="159"/>
      <c r="M707" s="224"/>
      <c r="N707" s="222"/>
      <c r="O707" s="159"/>
      <c r="P707" s="223"/>
      <c r="Q707" s="38"/>
      <c r="R707" s="79"/>
      <c r="S707" s="69"/>
    </row>
    <row r="708">
      <c r="A708" s="79" t="str">
        <f>'If Eligible (Before S1)'!A725</f>
        <v/>
      </c>
      <c r="B708" s="205" t="str">
        <f t="array" ref="B708">'If Eligible (Before S1)'!B725</f>
        <v/>
      </c>
      <c r="C708" s="206"/>
      <c r="D708" s="184"/>
      <c r="E708" s="33"/>
      <c r="F708" s="215"/>
      <c r="G708" s="216"/>
      <c r="H708" s="38"/>
      <c r="I708" s="159"/>
      <c r="J708" s="203"/>
      <c r="K708" s="159"/>
      <c r="L708" s="159"/>
      <c r="M708" s="224"/>
      <c r="N708" s="222"/>
      <c r="O708" s="159"/>
      <c r="P708" s="223"/>
      <c r="Q708" s="38"/>
      <c r="R708" s="79"/>
      <c r="S708" s="69"/>
    </row>
    <row r="709">
      <c r="A709" s="79" t="str">
        <f>'If Eligible (Before S1)'!A726</f>
        <v/>
      </c>
      <c r="B709" s="205" t="str">
        <f t="array" ref="B709">'If Eligible (Before S1)'!B726</f>
        <v/>
      </c>
      <c r="C709" s="206"/>
      <c r="D709" s="184"/>
      <c r="E709" s="33"/>
      <c r="F709" s="215"/>
      <c r="G709" s="216"/>
      <c r="H709" s="38"/>
      <c r="I709" s="159"/>
      <c r="J709" s="203"/>
      <c r="K709" s="159"/>
      <c r="L709" s="159"/>
      <c r="M709" s="224"/>
      <c r="N709" s="222"/>
      <c r="O709" s="159"/>
      <c r="P709" s="223"/>
      <c r="Q709" s="38"/>
      <c r="R709" s="79"/>
      <c r="S709" s="69"/>
    </row>
    <row r="710">
      <c r="A710" s="79" t="str">
        <f>'If Eligible (Before S1)'!A727</f>
        <v/>
      </c>
      <c r="B710" s="205" t="str">
        <f t="array" ref="B710">'If Eligible (Before S1)'!B727</f>
        <v/>
      </c>
      <c r="C710" s="206"/>
      <c r="D710" s="184"/>
      <c r="E710" s="33"/>
      <c r="F710" s="215"/>
      <c r="G710" s="216"/>
      <c r="H710" s="38"/>
      <c r="I710" s="159"/>
      <c r="J710" s="203"/>
      <c r="K710" s="159"/>
      <c r="L710" s="159"/>
      <c r="M710" s="224"/>
      <c r="N710" s="222"/>
      <c r="O710" s="159"/>
      <c r="P710" s="223"/>
      <c r="Q710" s="38"/>
      <c r="R710" s="79"/>
      <c r="S710" s="69"/>
    </row>
    <row r="711">
      <c r="A711" s="79" t="str">
        <f>'If Eligible (Before S1)'!A728</f>
        <v/>
      </c>
      <c r="B711" s="205" t="str">
        <f t="array" ref="B711">'If Eligible (Before S1)'!B728</f>
        <v/>
      </c>
      <c r="C711" s="206"/>
      <c r="D711" s="184"/>
      <c r="E711" s="33"/>
      <c r="F711" s="215"/>
      <c r="G711" s="216"/>
      <c r="H711" s="38"/>
      <c r="I711" s="159"/>
      <c r="J711" s="203"/>
      <c r="K711" s="159"/>
      <c r="L711" s="159"/>
      <c r="M711" s="224"/>
      <c r="N711" s="222"/>
      <c r="O711" s="159"/>
      <c r="P711" s="223"/>
      <c r="Q711" s="38"/>
      <c r="R711" s="79"/>
      <c r="S711" s="69"/>
    </row>
    <row r="712">
      <c r="A712" s="79" t="str">
        <f>'If Eligible (Before S1)'!A729</f>
        <v/>
      </c>
      <c r="B712" s="205" t="str">
        <f t="array" ref="B712">'If Eligible (Before S1)'!B729</f>
        <v/>
      </c>
      <c r="C712" s="206"/>
      <c r="D712" s="184"/>
      <c r="E712" s="33"/>
      <c r="F712" s="215"/>
      <c r="G712" s="216"/>
      <c r="H712" s="38"/>
      <c r="I712" s="159"/>
      <c r="J712" s="203"/>
      <c r="K712" s="159"/>
      <c r="L712" s="159"/>
      <c r="M712" s="224"/>
      <c r="N712" s="222"/>
      <c r="O712" s="159"/>
      <c r="P712" s="223"/>
      <c r="Q712" s="38"/>
      <c r="R712" s="79"/>
      <c r="S712" s="69"/>
    </row>
    <row r="713">
      <c r="A713" s="79" t="str">
        <f>'If Eligible (Before S1)'!A730</f>
        <v/>
      </c>
      <c r="B713" s="205" t="str">
        <f t="array" ref="B713">'If Eligible (Before S1)'!B730</f>
        <v/>
      </c>
      <c r="C713" s="206"/>
      <c r="D713" s="184"/>
      <c r="E713" s="33"/>
      <c r="F713" s="215"/>
      <c r="G713" s="216"/>
      <c r="H713" s="38"/>
      <c r="I713" s="159"/>
      <c r="J713" s="203"/>
      <c r="K713" s="159"/>
      <c r="L713" s="159"/>
      <c r="M713" s="224"/>
      <c r="N713" s="222"/>
      <c r="O713" s="159"/>
      <c r="P713" s="223"/>
      <c r="Q713" s="38"/>
      <c r="R713" s="79"/>
      <c r="S713" s="69"/>
    </row>
    <row r="714">
      <c r="A714" s="79" t="str">
        <f>'If Eligible (Before S1)'!A731</f>
        <v/>
      </c>
      <c r="B714" s="205" t="str">
        <f t="array" ref="B714">'If Eligible (Before S1)'!B731</f>
        <v/>
      </c>
      <c r="C714" s="206"/>
      <c r="D714" s="184"/>
      <c r="E714" s="33"/>
      <c r="F714" s="215"/>
      <c r="G714" s="216"/>
      <c r="H714" s="38"/>
      <c r="I714" s="159"/>
      <c r="J714" s="203"/>
      <c r="K714" s="159"/>
      <c r="L714" s="159"/>
      <c r="M714" s="224"/>
      <c r="N714" s="222"/>
      <c r="O714" s="159"/>
      <c r="P714" s="223"/>
      <c r="Q714" s="38"/>
      <c r="R714" s="79"/>
      <c r="S714" s="69"/>
    </row>
    <row r="715">
      <c r="A715" s="79" t="str">
        <f>'If Eligible (Before S1)'!A732</f>
        <v/>
      </c>
      <c r="B715" s="205" t="str">
        <f t="array" ref="B715">'If Eligible (Before S1)'!B732</f>
        <v/>
      </c>
      <c r="C715" s="206"/>
      <c r="D715" s="184"/>
      <c r="E715" s="33"/>
      <c r="F715" s="215"/>
      <c r="G715" s="216"/>
      <c r="H715" s="38"/>
      <c r="I715" s="159"/>
      <c r="J715" s="203"/>
      <c r="K715" s="159"/>
      <c r="L715" s="159"/>
      <c r="M715" s="224"/>
      <c r="N715" s="222"/>
      <c r="O715" s="159"/>
      <c r="P715" s="223"/>
      <c r="Q715" s="38"/>
      <c r="R715" s="79"/>
      <c r="S715" s="69"/>
    </row>
    <row r="716">
      <c r="A716" s="79" t="str">
        <f>'If Eligible (Before S1)'!A733</f>
        <v/>
      </c>
      <c r="B716" s="205" t="str">
        <f t="array" ref="B716">'If Eligible (Before S1)'!B733</f>
        <v/>
      </c>
      <c r="C716" s="206"/>
      <c r="D716" s="184"/>
      <c r="E716" s="33"/>
      <c r="F716" s="215"/>
      <c r="G716" s="216"/>
      <c r="H716" s="38"/>
      <c r="I716" s="159"/>
      <c r="J716" s="203"/>
      <c r="K716" s="159"/>
      <c r="L716" s="159"/>
      <c r="M716" s="224"/>
      <c r="N716" s="222"/>
      <c r="O716" s="159"/>
      <c r="P716" s="223"/>
      <c r="Q716" s="38"/>
      <c r="R716" s="79"/>
      <c r="S716" s="69"/>
    </row>
    <row r="717">
      <c r="A717" s="79" t="str">
        <f>'If Eligible (Before S1)'!A734</f>
        <v/>
      </c>
      <c r="B717" s="205" t="str">
        <f t="array" ref="B717">'If Eligible (Before S1)'!B734</f>
        <v/>
      </c>
      <c r="C717" s="206"/>
      <c r="D717" s="184"/>
      <c r="E717" s="33"/>
      <c r="F717" s="215"/>
      <c r="G717" s="216"/>
      <c r="H717" s="38"/>
      <c r="I717" s="159"/>
      <c r="J717" s="203"/>
      <c r="K717" s="159"/>
      <c r="L717" s="159"/>
      <c r="M717" s="224"/>
      <c r="N717" s="222"/>
      <c r="O717" s="159"/>
      <c r="P717" s="223"/>
      <c r="Q717" s="38"/>
      <c r="R717" s="79"/>
      <c r="S717" s="69"/>
    </row>
    <row r="718">
      <c r="A718" s="79" t="str">
        <f>'If Eligible (Before S1)'!A735</f>
        <v/>
      </c>
      <c r="B718" s="205" t="str">
        <f t="array" ref="B718">'If Eligible (Before S1)'!B735</f>
        <v/>
      </c>
      <c r="C718" s="206"/>
      <c r="D718" s="184"/>
      <c r="E718" s="33"/>
      <c r="F718" s="215"/>
      <c r="G718" s="216"/>
      <c r="H718" s="38"/>
      <c r="I718" s="159"/>
      <c r="J718" s="203"/>
      <c r="K718" s="159"/>
      <c r="L718" s="159"/>
      <c r="M718" s="224"/>
      <c r="N718" s="222"/>
      <c r="O718" s="159"/>
      <c r="P718" s="223"/>
      <c r="Q718" s="38"/>
      <c r="R718" s="79"/>
      <c r="S718" s="69"/>
    </row>
    <row r="719">
      <c r="A719" s="79" t="str">
        <f>'If Eligible (Before S1)'!A736</f>
        <v/>
      </c>
      <c r="B719" s="205" t="str">
        <f t="array" ref="B719">'If Eligible (Before S1)'!B736</f>
        <v/>
      </c>
      <c r="C719" s="206"/>
      <c r="D719" s="184"/>
      <c r="E719" s="33"/>
      <c r="F719" s="215"/>
      <c r="G719" s="216"/>
      <c r="H719" s="38"/>
      <c r="I719" s="159"/>
      <c r="J719" s="203"/>
      <c r="K719" s="159"/>
      <c r="L719" s="159"/>
      <c r="M719" s="224"/>
      <c r="N719" s="222"/>
      <c r="O719" s="159"/>
      <c r="P719" s="223"/>
      <c r="Q719" s="38"/>
      <c r="R719" s="79"/>
      <c r="S719" s="69"/>
    </row>
    <row r="720">
      <c r="A720" s="79" t="str">
        <f>'If Eligible (Before S1)'!A737</f>
        <v/>
      </c>
      <c r="B720" s="205" t="str">
        <f t="array" ref="B720">'If Eligible (Before S1)'!B737</f>
        <v/>
      </c>
      <c r="C720" s="206"/>
      <c r="D720" s="184"/>
      <c r="E720" s="33"/>
      <c r="F720" s="215"/>
      <c r="G720" s="216"/>
      <c r="H720" s="38"/>
      <c r="I720" s="159"/>
      <c r="J720" s="203"/>
      <c r="K720" s="159"/>
      <c r="L720" s="159"/>
      <c r="M720" s="224"/>
      <c r="N720" s="222"/>
      <c r="O720" s="159"/>
      <c r="P720" s="223"/>
      <c r="Q720" s="38"/>
      <c r="R720" s="79"/>
      <c r="S720" s="69"/>
    </row>
    <row r="721">
      <c r="A721" s="79" t="str">
        <f>'If Eligible (Before S1)'!A738</f>
        <v/>
      </c>
      <c r="B721" s="205" t="str">
        <f t="array" ref="B721">'If Eligible (Before S1)'!B738</f>
        <v/>
      </c>
      <c r="C721" s="206"/>
      <c r="D721" s="184"/>
      <c r="E721" s="33"/>
      <c r="F721" s="215"/>
      <c r="G721" s="216"/>
      <c r="H721" s="38"/>
      <c r="I721" s="159"/>
      <c r="J721" s="203"/>
      <c r="K721" s="159"/>
      <c r="L721" s="159"/>
      <c r="M721" s="224"/>
      <c r="N721" s="222"/>
      <c r="O721" s="159"/>
      <c r="P721" s="223"/>
      <c r="Q721" s="38"/>
      <c r="R721" s="79"/>
      <c r="S721" s="69"/>
    </row>
    <row r="722">
      <c r="A722" s="79" t="str">
        <f>'If Eligible (Before S1)'!A739</f>
        <v/>
      </c>
      <c r="B722" s="205" t="str">
        <f t="array" ref="B722">'If Eligible (Before S1)'!B739</f>
        <v/>
      </c>
      <c r="C722" s="206"/>
      <c r="D722" s="184"/>
      <c r="E722" s="33"/>
      <c r="F722" s="215"/>
      <c r="G722" s="216"/>
      <c r="H722" s="38"/>
      <c r="I722" s="159"/>
      <c r="J722" s="203"/>
      <c r="K722" s="159"/>
      <c r="L722" s="159"/>
      <c r="M722" s="224"/>
      <c r="N722" s="222"/>
      <c r="O722" s="159"/>
      <c r="P722" s="223"/>
      <c r="Q722" s="38"/>
      <c r="R722" s="79"/>
      <c r="S722" s="69"/>
    </row>
    <row r="723">
      <c r="A723" s="79" t="str">
        <f>'If Eligible (Before S1)'!A740</f>
        <v/>
      </c>
      <c r="B723" s="205" t="str">
        <f t="array" ref="B723">'If Eligible (Before S1)'!B740</f>
        <v/>
      </c>
      <c r="C723" s="206"/>
      <c r="D723" s="184"/>
      <c r="E723" s="33"/>
      <c r="F723" s="215"/>
      <c r="G723" s="216"/>
      <c r="H723" s="38"/>
      <c r="I723" s="159"/>
      <c r="J723" s="203"/>
      <c r="K723" s="159"/>
      <c r="L723" s="159"/>
      <c r="M723" s="224"/>
      <c r="N723" s="222"/>
      <c r="O723" s="159"/>
      <c r="P723" s="223"/>
      <c r="Q723" s="38"/>
      <c r="R723" s="79"/>
      <c r="S723" s="69"/>
    </row>
    <row r="724">
      <c r="A724" s="79" t="str">
        <f>'If Eligible (Before S1)'!A741</f>
        <v/>
      </c>
      <c r="B724" s="205" t="str">
        <f t="array" ref="B724">'If Eligible (Before S1)'!B741</f>
        <v/>
      </c>
      <c r="C724" s="206"/>
      <c r="D724" s="184"/>
      <c r="E724" s="33"/>
      <c r="F724" s="215"/>
      <c r="G724" s="216"/>
      <c r="H724" s="38"/>
      <c r="I724" s="159"/>
      <c r="J724" s="203"/>
      <c r="K724" s="159"/>
      <c r="L724" s="159"/>
      <c r="M724" s="224"/>
      <c r="N724" s="222"/>
      <c r="O724" s="159"/>
      <c r="P724" s="223"/>
      <c r="Q724" s="38"/>
      <c r="R724" s="79"/>
      <c r="S724" s="69"/>
    </row>
    <row r="725">
      <c r="A725" s="79" t="str">
        <f>'If Eligible (Before S1)'!A742</f>
        <v/>
      </c>
      <c r="B725" s="205" t="str">
        <f t="array" ref="B725">'If Eligible (Before S1)'!B742</f>
        <v/>
      </c>
      <c r="C725" s="206"/>
      <c r="D725" s="184"/>
      <c r="E725" s="33"/>
      <c r="F725" s="215"/>
      <c r="G725" s="216"/>
      <c r="H725" s="38"/>
      <c r="I725" s="159"/>
      <c r="J725" s="203"/>
      <c r="K725" s="159"/>
      <c r="L725" s="159"/>
      <c r="M725" s="224"/>
      <c r="N725" s="222"/>
      <c r="O725" s="159"/>
      <c r="P725" s="223"/>
      <c r="Q725" s="38"/>
      <c r="R725" s="79"/>
      <c r="S725" s="69"/>
    </row>
    <row r="726">
      <c r="A726" s="79" t="str">
        <f>'If Eligible (Before S1)'!A743</f>
        <v/>
      </c>
      <c r="B726" s="205" t="str">
        <f t="array" ref="B726">'If Eligible (Before S1)'!B743</f>
        <v/>
      </c>
      <c r="C726" s="206"/>
      <c r="D726" s="184"/>
      <c r="E726" s="33"/>
      <c r="F726" s="215"/>
      <c r="G726" s="216"/>
      <c r="H726" s="38"/>
      <c r="I726" s="159"/>
      <c r="J726" s="203"/>
      <c r="K726" s="159"/>
      <c r="L726" s="159"/>
      <c r="M726" s="224"/>
      <c r="N726" s="222"/>
      <c r="O726" s="159"/>
      <c r="P726" s="223"/>
      <c r="Q726" s="38"/>
      <c r="R726" s="79"/>
      <c r="S726" s="69"/>
    </row>
    <row r="727">
      <c r="A727" s="79" t="str">
        <f>'If Eligible (Before S1)'!A744</f>
        <v/>
      </c>
      <c r="B727" s="205" t="str">
        <f t="array" ref="B727">'If Eligible (Before S1)'!B744</f>
        <v/>
      </c>
      <c r="C727" s="206"/>
      <c r="D727" s="184"/>
      <c r="E727" s="33"/>
      <c r="F727" s="215"/>
      <c r="G727" s="216"/>
      <c r="H727" s="38"/>
      <c r="I727" s="159"/>
      <c r="J727" s="203"/>
      <c r="K727" s="159"/>
      <c r="L727" s="159"/>
      <c r="M727" s="224"/>
      <c r="N727" s="222"/>
      <c r="O727" s="159"/>
      <c r="P727" s="223"/>
      <c r="Q727" s="38"/>
      <c r="R727" s="79"/>
      <c r="S727" s="69"/>
    </row>
    <row r="728">
      <c r="A728" s="79" t="str">
        <f>'If Eligible (Before S1)'!A745</f>
        <v/>
      </c>
      <c r="B728" s="205" t="str">
        <f t="array" ref="B728">'If Eligible (Before S1)'!B745</f>
        <v/>
      </c>
      <c r="C728" s="206"/>
      <c r="D728" s="184"/>
      <c r="E728" s="33"/>
      <c r="F728" s="215"/>
      <c r="G728" s="216"/>
      <c r="H728" s="38"/>
      <c r="I728" s="159"/>
      <c r="J728" s="203"/>
      <c r="K728" s="159"/>
      <c r="L728" s="159"/>
      <c r="M728" s="224"/>
      <c r="N728" s="222"/>
      <c r="O728" s="159"/>
      <c r="P728" s="223"/>
      <c r="Q728" s="38"/>
      <c r="R728" s="79"/>
      <c r="S728" s="69"/>
    </row>
    <row r="729">
      <c r="A729" s="79" t="str">
        <f>'If Eligible (Before S1)'!A746</f>
        <v/>
      </c>
      <c r="B729" s="205" t="str">
        <f t="array" ref="B729">'If Eligible (Before S1)'!B746</f>
        <v/>
      </c>
      <c r="C729" s="206"/>
      <c r="D729" s="184"/>
      <c r="E729" s="33"/>
      <c r="F729" s="215"/>
      <c r="G729" s="216"/>
      <c r="H729" s="38"/>
      <c r="I729" s="159"/>
      <c r="J729" s="203"/>
      <c r="K729" s="159"/>
      <c r="L729" s="159"/>
      <c r="M729" s="224"/>
      <c r="N729" s="222"/>
      <c r="O729" s="159"/>
      <c r="P729" s="223"/>
      <c r="Q729" s="38"/>
      <c r="R729" s="79"/>
      <c r="S729" s="69"/>
    </row>
    <row r="730">
      <c r="A730" s="79" t="str">
        <f>'If Eligible (Before S1)'!A747</f>
        <v/>
      </c>
      <c r="B730" s="205" t="str">
        <f t="array" ref="B730">'If Eligible (Before S1)'!B747</f>
        <v/>
      </c>
      <c r="C730" s="206"/>
      <c r="D730" s="184"/>
      <c r="E730" s="33"/>
      <c r="F730" s="215"/>
      <c r="G730" s="216"/>
      <c r="H730" s="38"/>
      <c r="I730" s="159"/>
      <c r="J730" s="203"/>
      <c r="K730" s="159"/>
      <c r="L730" s="159"/>
      <c r="M730" s="224"/>
      <c r="N730" s="222"/>
      <c r="O730" s="159"/>
      <c r="P730" s="223"/>
      <c r="Q730" s="38"/>
      <c r="R730" s="79"/>
      <c r="S730" s="69"/>
    </row>
    <row r="731">
      <c r="A731" s="79" t="str">
        <f>'If Eligible (Before S1)'!A748</f>
        <v/>
      </c>
      <c r="B731" s="205" t="str">
        <f t="array" ref="B731">'If Eligible (Before S1)'!B748</f>
        <v/>
      </c>
      <c r="C731" s="206"/>
      <c r="D731" s="184"/>
      <c r="E731" s="33"/>
      <c r="F731" s="215"/>
      <c r="G731" s="216"/>
      <c r="H731" s="38"/>
      <c r="I731" s="159"/>
      <c r="J731" s="203"/>
      <c r="K731" s="159"/>
      <c r="L731" s="159"/>
      <c r="M731" s="224"/>
      <c r="N731" s="222"/>
      <c r="O731" s="159"/>
      <c r="P731" s="223"/>
      <c r="Q731" s="38"/>
      <c r="R731" s="79"/>
      <c r="S731" s="69"/>
    </row>
    <row r="732">
      <c r="A732" s="79" t="str">
        <f>'If Eligible (Before S1)'!A749</f>
        <v/>
      </c>
      <c r="B732" s="205" t="str">
        <f t="array" ref="B732">'If Eligible (Before S1)'!B749</f>
        <v/>
      </c>
      <c r="C732" s="206"/>
      <c r="D732" s="184"/>
      <c r="E732" s="33"/>
      <c r="F732" s="215"/>
      <c r="G732" s="216"/>
      <c r="H732" s="38"/>
      <c r="I732" s="159"/>
      <c r="J732" s="203"/>
      <c r="K732" s="159"/>
      <c r="L732" s="159"/>
      <c r="M732" s="224"/>
      <c r="N732" s="222"/>
      <c r="O732" s="159"/>
      <c r="P732" s="223"/>
      <c r="Q732" s="38"/>
      <c r="R732" s="79"/>
      <c r="S732" s="69"/>
    </row>
    <row r="733">
      <c r="A733" s="79" t="str">
        <f>'If Eligible (Before S1)'!A750</f>
        <v/>
      </c>
      <c r="B733" s="205" t="str">
        <f t="array" ref="B733">'If Eligible (Before S1)'!B750</f>
        <v/>
      </c>
      <c r="C733" s="206"/>
      <c r="D733" s="184"/>
      <c r="E733" s="33"/>
      <c r="F733" s="215"/>
      <c r="G733" s="216"/>
      <c r="H733" s="38"/>
      <c r="I733" s="159"/>
      <c r="J733" s="203"/>
      <c r="K733" s="159"/>
      <c r="L733" s="159"/>
      <c r="M733" s="224"/>
      <c r="N733" s="222"/>
      <c r="O733" s="159"/>
      <c r="P733" s="223"/>
      <c r="Q733" s="38"/>
      <c r="R733" s="79"/>
      <c r="S733" s="69"/>
    </row>
    <row r="734">
      <c r="A734" s="79" t="str">
        <f>'If Eligible (Before S1)'!A751</f>
        <v/>
      </c>
      <c r="B734" s="205" t="str">
        <f t="array" ref="B734">'If Eligible (Before S1)'!B751</f>
        <v/>
      </c>
      <c r="C734" s="206"/>
      <c r="D734" s="184"/>
      <c r="E734" s="33"/>
      <c r="F734" s="215"/>
      <c r="G734" s="216"/>
      <c r="H734" s="38"/>
      <c r="I734" s="159"/>
      <c r="J734" s="203"/>
      <c r="K734" s="159"/>
      <c r="L734" s="159"/>
      <c r="M734" s="224"/>
      <c r="N734" s="222"/>
      <c r="O734" s="159"/>
      <c r="P734" s="223"/>
      <c r="Q734" s="38"/>
      <c r="R734" s="79"/>
      <c r="S734" s="69"/>
    </row>
    <row r="735">
      <c r="A735" s="79" t="str">
        <f>'If Eligible (Before S1)'!A752</f>
        <v/>
      </c>
      <c r="B735" s="205" t="str">
        <f t="array" ref="B735">'If Eligible (Before S1)'!B752</f>
        <v/>
      </c>
      <c r="C735" s="206"/>
      <c r="D735" s="184"/>
      <c r="E735" s="33"/>
      <c r="F735" s="215"/>
      <c r="G735" s="216"/>
      <c r="H735" s="38"/>
      <c r="I735" s="159"/>
      <c r="J735" s="203"/>
      <c r="K735" s="159"/>
      <c r="L735" s="159"/>
      <c r="M735" s="224"/>
      <c r="N735" s="222"/>
      <c r="O735" s="159"/>
      <c r="P735" s="223"/>
      <c r="Q735" s="38"/>
      <c r="R735" s="79"/>
      <c r="S735" s="69"/>
    </row>
    <row r="736">
      <c r="A736" s="79" t="str">
        <f>'If Eligible (Before S1)'!A753</f>
        <v/>
      </c>
      <c r="B736" s="205" t="str">
        <f t="array" ref="B736">'If Eligible (Before S1)'!B753</f>
        <v/>
      </c>
      <c r="C736" s="206"/>
      <c r="D736" s="184"/>
      <c r="E736" s="33"/>
      <c r="F736" s="215"/>
      <c r="G736" s="216"/>
      <c r="H736" s="38"/>
      <c r="I736" s="159"/>
      <c r="J736" s="203"/>
      <c r="K736" s="159"/>
      <c r="L736" s="159"/>
      <c r="M736" s="224"/>
      <c r="N736" s="222"/>
      <c r="O736" s="159"/>
      <c r="P736" s="223"/>
      <c r="Q736" s="38"/>
      <c r="R736" s="79"/>
      <c r="S736" s="69"/>
    </row>
    <row r="737">
      <c r="A737" s="79" t="str">
        <f>'If Eligible (Before S1)'!A754</f>
        <v/>
      </c>
      <c r="B737" s="205" t="str">
        <f t="array" ref="B737">'If Eligible (Before S1)'!B754</f>
        <v/>
      </c>
      <c r="C737" s="206"/>
      <c r="D737" s="184"/>
      <c r="E737" s="33"/>
      <c r="F737" s="215"/>
      <c r="G737" s="216"/>
      <c r="H737" s="38"/>
      <c r="I737" s="159"/>
      <c r="J737" s="203"/>
      <c r="K737" s="159"/>
      <c r="L737" s="159"/>
      <c r="M737" s="224"/>
      <c r="N737" s="222"/>
      <c r="O737" s="159"/>
      <c r="P737" s="223"/>
      <c r="Q737" s="38"/>
      <c r="R737" s="79"/>
      <c r="S737" s="69"/>
    </row>
    <row r="738">
      <c r="A738" s="79" t="str">
        <f>'If Eligible (Before S1)'!A755</f>
        <v/>
      </c>
      <c r="B738" s="205" t="str">
        <f t="array" ref="B738">'If Eligible (Before S1)'!B755</f>
        <v/>
      </c>
      <c r="C738" s="206"/>
      <c r="D738" s="184"/>
      <c r="E738" s="33"/>
      <c r="F738" s="215"/>
      <c r="G738" s="216"/>
      <c r="H738" s="38"/>
      <c r="I738" s="159"/>
      <c r="J738" s="203"/>
      <c r="K738" s="159"/>
      <c r="L738" s="159"/>
      <c r="M738" s="224"/>
      <c r="N738" s="222"/>
      <c r="O738" s="159"/>
      <c r="P738" s="223"/>
      <c r="Q738" s="38"/>
      <c r="R738" s="79"/>
      <c r="S738" s="69"/>
    </row>
    <row r="739">
      <c r="A739" s="79" t="str">
        <f>'If Eligible (Before S1)'!A756</f>
        <v/>
      </c>
      <c r="B739" s="205" t="str">
        <f t="array" ref="B739">'If Eligible (Before S1)'!B756</f>
        <v/>
      </c>
      <c r="C739" s="206"/>
      <c r="D739" s="184"/>
      <c r="E739" s="33"/>
      <c r="F739" s="215"/>
      <c r="G739" s="216"/>
      <c r="H739" s="38"/>
      <c r="I739" s="159"/>
      <c r="J739" s="203"/>
      <c r="K739" s="159"/>
      <c r="L739" s="159"/>
      <c r="M739" s="224"/>
      <c r="N739" s="222"/>
      <c r="O739" s="159"/>
      <c r="P739" s="223"/>
      <c r="Q739" s="38"/>
      <c r="R739" s="79"/>
      <c r="S739" s="69"/>
    </row>
    <row r="740">
      <c r="A740" s="79" t="str">
        <f>'If Eligible (Before S1)'!A757</f>
        <v/>
      </c>
      <c r="B740" s="205" t="str">
        <f t="array" ref="B740">'If Eligible (Before S1)'!B757</f>
        <v/>
      </c>
      <c r="C740" s="206"/>
      <c r="D740" s="184"/>
      <c r="E740" s="33"/>
      <c r="F740" s="215"/>
      <c r="G740" s="216"/>
      <c r="H740" s="38"/>
      <c r="I740" s="159"/>
      <c r="J740" s="203"/>
      <c r="K740" s="159"/>
      <c r="L740" s="159"/>
      <c r="M740" s="224"/>
      <c r="N740" s="222"/>
      <c r="O740" s="159"/>
      <c r="P740" s="223"/>
      <c r="Q740" s="38"/>
      <c r="R740" s="79"/>
      <c r="S740" s="69"/>
    </row>
    <row r="741">
      <c r="A741" s="79" t="str">
        <f>'If Eligible (Before S1)'!A758</f>
        <v/>
      </c>
      <c r="B741" s="205" t="str">
        <f t="array" ref="B741">'If Eligible (Before S1)'!B758</f>
        <v/>
      </c>
      <c r="C741" s="206"/>
      <c r="D741" s="184"/>
      <c r="E741" s="33"/>
      <c r="F741" s="215"/>
      <c r="G741" s="216"/>
      <c r="H741" s="38"/>
      <c r="I741" s="159"/>
      <c r="J741" s="203"/>
      <c r="K741" s="159"/>
      <c r="L741" s="159"/>
      <c r="M741" s="224"/>
      <c r="N741" s="222"/>
      <c r="O741" s="159"/>
      <c r="P741" s="223"/>
      <c r="Q741" s="38"/>
      <c r="R741" s="79"/>
      <c r="S741" s="69"/>
    </row>
    <row r="742">
      <c r="A742" s="79" t="str">
        <f>'If Eligible (Before S1)'!A759</f>
        <v/>
      </c>
      <c r="B742" s="205" t="str">
        <f t="array" ref="B742">'If Eligible (Before S1)'!B759</f>
        <v/>
      </c>
      <c r="C742" s="206"/>
      <c r="D742" s="184"/>
      <c r="E742" s="33"/>
      <c r="F742" s="215"/>
      <c r="G742" s="216"/>
      <c r="H742" s="38"/>
      <c r="I742" s="159"/>
      <c r="J742" s="203"/>
      <c r="K742" s="159"/>
      <c r="L742" s="159"/>
      <c r="M742" s="224"/>
      <c r="N742" s="222"/>
      <c r="O742" s="159"/>
      <c r="P742" s="223"/>
      <c r="Q742" s="38"/>
      <c r="R742" s="79"/>
      <c r="S742" s="69"/>
    </row>
    <row r="743">
      <c r="A743" s="79" t="str">
        <f>'If Eligible (Before S1)'!A760</f>
        <v/>
      </c>
      <c r="B743" s="205" t="str">
        <f t="array" ref="B743">'If Eligible (Before S1)'!B760</f>
        <v/>
      </c>
      <c r="C743" s="206"/>
      <c r="D743" s="184"/>
      <c r="E743" s="33"/>
      <c r="F743" s="215"/>
      <c r="G743" s="216"/>
      <c r="H743" s="38"/>
      <c r="I743" s="159"/>
      <c r="J743" s="203"/>
      <c r="K743" s="159"/>
      <c r="L743" s="159"/>
      <c r="M743" s="224"/>
      <c r="N743" s="222"/>
      <c r="O743" s="159"/>
      <c r="P743" s="223"/>
      <c r="Q743" s="38"/>
      <c r="R743" s="79"/>
      <c r="S743" s="69"/>
    </row>
    <row r="744">
      <c r="A744" s="79" t="str">
        <f>'If Eligible (Before S1)'!A761</f>
        <v/>
      </c>
      <c r="B744" s="205" t="str">
        <f t="array" ref="B744">'If Eligible (Before S1)'!B761</f>
        <v/>
      </c>
      <c r="C744" s="206"/>
      <c r="D744" s="184"/>
      <c r="E744" s="33"/>
      <c r="F744" s="215"/>
      <c r="G744" s="216"/>
      <c r="H744" s="38"/>
      <c r="I744" s="159"/>
      <c r="J744" s="203"/>
      <c r="K744" s="159"/>
      <c r="L744" s="159"/>
      <c r="M744" s="224"/>
      <c r="N744" s="222"/>
      <c r="O744" s="159"/>
      <c r="P744" s="223"/>
      <c r="Q744" s="38"/>
      <c r="R744" s="79"/>
      <c r="S744" s="69"/>
    </row>
    <row r="745">
      <c r="A745" s="79" t="str">
        <f>'If Eligible (Before S1)'!A762</f>
        <v/>
      </c>
      <c r="B745" s="205" t="str">
        <f t="array" ref="B745">'If Eligible (Before S1)'!B762</f>
        <v/>
      </c>
      <c r="C745" s="206"/>
      <c r="D745" s="184"/>
      <c r="E745" s="33"/>
      <c r="F745" s="215"/>
      <c r="G745" s="216"/>
      <c r="H745" s="38"/>
      <c r="I745" s="159"/>
      <c r="J745" s="203"/>
      <c r="K745" s="159"/>
      <c r="L745" s="159"/>
      <c r="M745" s="224"/>
      <c r="N745" s="222"/>
      <c r="O745" s="159"/>
      <c r="P745" s="223"/>
      <c r="Q745" s="38"/>
      <c r="R745" s="79"/>
      <c r="S745" s="69"/>
    </row>
    <row r="746">
      <c r="A746" s="79" t="str">
        <f>'If Eligible (Before S1)'!A763</f>
        <v/>
      </c>
      <c r="B746" s="205" t="str">
        <f t="array" ref="B746">'If Eligible (Before S1)'!B763</f>
        <v/>
      </c>
      <c r="C746" s="206"/>
      <c r="D746" s="184"/>
      <c r="E746" s="33"/>
      <c r="F746" s="215"/>
      <c r="G746" s="216"/>
      <c r="H746" s="38"/>
      <c r="I746" s="159"/>
      <c r="J746" s="203"/>
      <c r="K746" s="159"/>
      <c r="L746" s="159"/>
      <c r="M746" s="224"/>
      <c r="N746" s="222"/>
      <c r="O746" s="159"/>
      <c r="P746" s="223"/>
      <c r="Q746" s="38"/>
      <c r="R746" s="79"/>
      <c r="S746" s="69"/>
    </row>
    <row r="747">
      <c r="A747" s="79" t="str">
        <f>'If Eligible (Before S1)'!A764</f>
        <v/>
      </c>
      <c r="B747" s="205" t="str">
        <f t="array" ref="B747">'If Eligible (Before S1)'!B764</f>
        <v/>
      </c>
      <c r="C747" s="206"/>
      <c r="D747" s="184"/>
      <c r="E747" s="33"/>
      <c r="F747" s="215"/>
      <c r="G747" s="216"/>
      <c r="H747" s="38"/>
      <c r="I747" s="159"/>
      <c r="J747" s="203"/>
      <c r="K747" s="159"/>
      <c r="L747" s="159"/>
      <c r="M747" s="224"/>
      <c r="N747" s="222"/>
      <c r="O747" s="159"/>
      <c r="P747" s="223"/>
      <c r="Q747" s="38"/>
      <c r="R747" s="79"/>
      <c r="S747" s="69"/>
    </row>
    <row r="748">
      <c r="A748" s="79" t="str">
        <f>'If Eligible (Before S1)'!A765</f>
        <v/>
      </c>
      <c r="B748" s="205" t="str">
        <f t="array" ref="B748">'If Eligible (Before S1)'!B765</f>
        <v/>
      </c>
      <c r="C748" s="206"/>
      <c r="D748" s="184"/>
      <c r="E748" s="33"/>
      <c r="F748" s="215"/>
      <c r="G748" s="216"/>
      <c r="H748" s="38"/>
      <c r="I748" s="159"/>
      <c r="J748" s="203"/>
      <c r="K748" s="159"/>
      <c r="L748" s="159"/>
      <c r="M748" s="224"/>
      <c r="N748" s="222"/>
      <c r="O748" s="159"/>
      <c r="P748" s="223"/>
      <c r="Q748" s="38"/>
      <c r="R748" s="79"/>
      <c r="S748" s="69"/>
    </row>
    <row r="749">
      <c r="A749" s="79" t="str">
        <f>'If Eligible (Before S1)'!A766</f>
        <v/>
      </c>
      <c r="B749" s="205" t="str">
        <f t="array" ref="B749">'If Eligible (Before S1)'!B766</f>
        <v/>
      </c>
      <c r="C749" s="206"/>
      <c r="D749" s="184"/>
      <c r="E749" s="33"/>
      <c r="F749" s="215"/>
      <c r="G749" s="216"/>
      <c r="H749" s="38"/>
      <c r="I749" s="159"/>
      <c r="J749" s="203"/>
      <c r="K749" s="159"/>
      <c r="L749" s="159"/>
      <c r="M749" s="224"/>
      <c r="N749" s="222"/>
      <c r="O749" s="159"/>
      <c r="P749" s="223"/>
      <c r="Q749" s="38"/>
      <c r="R749" s="79"/>
      <c r="S749" s="69"/>
    </row>
    <row r="750">
      <c r="A750" s="79" t="str">
        <f>'If Eligible (Before S1)'!A767</f>
        <v/>
      </c>
      <c r="B750" s="205" t="str">
        <f t="array" ref="B750">'If Eligible (Before S1)'!B767</f>
        <v/>
      </c>
      <c r="C750" s="206"/>
      <c r="D750" s="184"/>
      <c r="E750" s="33"/>
      <c r="F750" s="215"/>
      <c r="G750" s="216"/>
      <c r="H750" s="38"/>
      <c r="I750" s="159"/>
      <c r="J750" s="203"/>
      <c r="K750" s="159"/>
      <c r="L750" s="159"/>
      <c r="M750" s="224"/>
      <c r="N750" s="222"/>
      <c r="O750" s="159"/>
      <c r="P750" s="223"/>
      <c r="Q750" s="38"/>
      <c r="R750" s="79"/>
      <c r="S750" s="69"/>
    </row>
    <row r="751">
      <c r="A751" s="79" t="str">
        <f>'If Eligible (Before S1)'!A768</f>
        <v/>
      </c>
      <c r="B751" s="205" t="str">
        <f t="array" ref="B751">'If Eligible (Before S1)'!B768</f>
        <v/>
      </c>
      <c r="C751" s="206"/>
      <c r="D751" s="184"/>
      <c r="E751" s="33"/>
      <c r="F751" s="215"/>
      <c r="G751" s="216"/>
      <c r="H751" s="38"/>
      <c r="I751" s="159"/>
      <c r="J751" s="203"/>
      <c r="K751" s="159"/>
      <c r="L751" s="159"/>
      <c r="M751" s="224"/>
      <c r="N751" s="222"/>
      <c r="O751" s="159"/>
      <c r="P751" s="223"/>
      <c r="Q751" s="38"/>
      <c r="R751" s="79"/>
      <c r="S751" s="69"/>
    </row>
    <row r="752">
      <c r="A752" s="79" t="str">
        <f>'If Eligible (Before S1)'!A769</f>
        <v/>
      </c>
      <c r="B752" s="205" t="str">
        <f t="array" ref="B752">'If Eligible (Before S1)'!B769</f>
        <v/>
      </c>
      <c r="C752" s="206"/>
      <c r="D752" s="184"/>
      <c r="E752" s="33"/>
      <c r="F752" s="215"/>
      <c r="G752" s="216"/>
      <c r="H752" s="38"/>
      <c r="I752" s="159"/>
      <c r="J752" s="203"/>
      <c r="K752" s="159"/>
      <c r="L752" s="159"/>
      <c r="M752" s="224"/>
      <c r="N752" s="222"/>
      <c r="O752" s="159"/>
      <c r="P752" s="223"/>
      <c r="Q752" s="38"/>
      <c r="R752" s="79"/>
      <c r="S752" s="69"/>
    </row>
    <row r="753">
      <c r="A753" s="79" t="str">
        <f>'If Eligible (Before S1)'!A770</f>
        <v/>
      </c>
      <c r="B753" s="205" t="str">
        <f t="array" ref="B753">'If Eligible (Before S1)'!B770</f>
        <v/>
      </c>
      <c r="C753" s="206"/>
      <c r="D753" s="184"/>
      <c r="E753" s="33"/>
      <c r="F753" s="215"/>
      <c r="G753" s="216"/>
      <c r="H753" s="38"/>
      <c r="I753" s="159"/>
      <c r="J753" s="203"/>
      <c r="K753" s="159"/>
      <c r="L753" s="159"/>
      <c r="M753" s="224"/>
      <c r="N753" s="222"/>
      <c r="O753" s="159"/>
      <c r="P753" s="223"/>
      <c r="Q753" s="38"/>
      <c r="R753" s="79"/>
      <c r="S753" s="69"/>
    </row>
    <row r="754">
      <c r="A754" s="79" t="str">
        <f>'If Eligible (Before S1)'!A771</f>
        <v/>
      </c>
      <c r="B754" s="205" t="str">
        <f t="array" ref="B754">'If Eligible (Before S1)'!B771</f>
        <v/>
      </c>
      <c r="C754" s="206"/>
      <c r="D754" s="184"/>
      <c r="E754" s="33"/>
      <c r="F754" s="215"/>
      <c r="G754" s="216"/>
      <c r="H754" s="38"/>
      <c r="I754" s="159"/>
      <c r="J754" s="203"/>
      <c r="K754" s="159"/>
      <c r="L754" s="159"/>
      <c r="M754" s="224"/>
      <c r="N754" s="222"/>
      <c r="O754" s="159"/>
      <c r="P754" s="223"/>
      <c r="Q754" s="38"/>
      <c r="R754" s="79"/>
      <c r="S754" s="69"/>
    </row>
    <row r="755">
      <c r="A755" s="79" t="str">
        <f>'If Eligible (Before S1)'!A772</f>
        <v/>
      </c>
      <c r="B755" s="205" t="str">
        <f t="array" ref="B755">'If Eligible (Before S1)'!B772</f>
        <v/>
      </c>
      <c r="C755" s="206"/>
      <c r="D755" s="184"/>
      <c r="E755" s="33"/>
      <c r="F755" s="215"/>
      <c r="G755" s="216"/>
      <c r="H755" s="38"/>
      <c r="I755" s="159"/>
      <c r="J755" s="203"/>
      <c r="K755" s="159"/>
      <c r="L755" s="159"/>
      <c r="M755" s="224"/>
      <c r="N755" s="222"/>
      <c r="O755" s="159"/>
      <c r="P755" s="223"/>
      <c r="Q755" s="38"/>
      <c r="R755" s="79"/>
      <c r="S755" s="69"/>
    </row>
    <row r="756">
      <c r="A756" s="79" t="str">
        <f>'If Eligible (Before S1)'!A773</f>
        <v/>
      </c>
      <c r="B756" s="205" t="str">
        <f t="array" ref="B756">'If Eligible (Before S1)'!B773</f>
        <v/>
      </c>
      <c r="C756" s="206"/>
      <c r="D756" s="184"/>
      <c r="E756" s="33"/>
      <c r="F756" s="215"/>
      <c r="G756" s="216"/>
      <c r="H756" s="38"/>
      <c r="I756" s="159"/>
      <c r="J756" s="203"/>
      <c r="K756" s="159"/>
      <c r="L756" s="159"/>
      <c r="M756" s="224"/>
      <c r="N756" s="222"/>
      <c r="O756" s="159"/>
      <c r="P756" s="223"/>
      <c r="Q756" s="38"/>
      <c r="R756" s="79"/>
      <c r="S756" s="69"/>
    </row>
    <row r="757">
      <c r="A757" s="79" t="str">
        <f>'If Eligible (Before S1)'!A774</f>
        <v/>
      </c>
      <c r="B757" s="205" t="str">
        <f t="array" ref="B757">'If Eligible (Before S1)'!B774</f>
        <v/>
      </c>
      <c r="C757" s="206"/>
      <c r="D757" s="184"/>
      <c r="E757" s="33"/>
      <c r="F757" s="215"/>
      <c r="G757" s="216"/>
      <c r="H757" s="38"/>
      <c r="I757" s="159"/>
      <c r="J757" s="203"/>
      <c r="K757" s="159"/>
      <c r="L757" s="159"/>
      <c r="M757" s="224"/>
      <c r="N757" s="222"/>
      <c r="O757" s="159"/>
      <c r="P757" s="223"/>
      <c r="Q757" s="38"/>
      <c r="R757" s="79"/>
      <c r="S757" s="69"/>
    </row>
    <row r="758">
      <c r="A758" s="79" t="str">
        <f>'If Eligible (Before S1)'!A775</f>
        <v/>
      </c>
      <c r="B758" s="205" t="str">
        <f t="array" ref="B758">'If Eligible (Before S1)'!B775</f>
        <v/>
      </c>
      <c r="C758" s="206"/>
      <c r="D758" s="184"/>
      <c r="E758" s="33"/>
      <c r="F758" s="215"/>
      <c r="G758" s="216"/>
      <c r="H758" s="38"/>
      <c r="I758" s="159"/>
      <c r="J758" s="203"/>
      <c r="K758" s="159"/>
      <c r="L758" s="159"/>
      <c r="M758" s="224"/>
      <c r="N758" s="222"/>
      <c r="O758" s="159"/>
      <c r="P758" s="223"/>
      <c r="Q758" s="38"/>
      <c r="R758" s="79"/>
      <c r="S758" s="69"/>
    </row>
    <row r="759">
      <c r="A759" s="79" t="str">
        <f>'If Eligible (Before S1)'!A776</f>
        <v/>
      </c>
      <c r="B759" s="205" t="str">
        <f t="array" ref="B759">'If Eligible (Before S1)'!B776</f>
        <v/>
      </c>
      <c r="C759" s="206"/>
      <c r="D759" s="184"/>
      <c r="E759" s="33"/>
      <c r="F759" s="215"/>
      <c r="G759" s="216"/>
      <c r="H759" s="38"/>
      <c r="I759" s="159"/>
      <c r="J759" s="203"/>
      <c r="K759" s="159"/>
      <c r="L759" s="159"/>
      <c r="M759" s="224"/>
      <c r="N759" s="222"/>
      <c r="O759" s="159"/>
      <c r="P759" s="223"/>
      <c r="Q759" s="38"/>
      <c r="R759" s="79"/>
      <c r="S759" s="69"/>
    </row>
    <row r="760">
      <c r="A760" s="79" t="str">
        <f>'If Eligible (Before S1)'!A777</f>
        <v/>
      </c>
      <c r="B760" s="205" t="str">
        <f t="array" ref="B760">'If Eligible (Before S1)'!B777</f>
        <v/>
      </c>
      <c r="C760" s="206"/>
      <c r="D760" s="184"/>
      <c r="E760" s="33"/>
      <c r="F760" s="215"/>
      <c r="G760" s="216"/>
      <c r="H760" s="38"/>
      <c r="I760" s="159"/>
      <c r="J760" s="203"/>
      <c r="K760" s="159"/>
      <c r="L760" s="159"/>
      <c r="M760" s="224"/>
      <c r="N760" s="222"/>
      <c r="O760" s="159"/>
      <c r="P760" s="223"/>
      <c r="Q760" s="38"/>
      <c r="R760" s="79"/>
      <c r="S760" s="69"/>
    </row>
    <row r="761">
      <c r="A761" s="79" t="str">
        <f>'If Eligible (Before S1)'!A778</f>
        <v/>
      </c>
      <c r="B761" s="205" t="str">
        <f t="array" ref="B761">'If Eligible (Before S1)'!B778</f>
        <v/>
      </c>
      <c r="C761" s="206"/>
      <c r="D761" s="184"/>
      <c r="E761" s="33"/>
      <c r="F761" s="215"/>
      <c r="G761" s="216"/>
      <c r="H761" s="38"/>
      <c r="I761" s="159"/>
      <c r="J761" s="203"/>
      <c r="K761" s="159"/>
      <c r="L761" s="159"/>
      <c r="M761" s="224"/>
      <c r="N761" s="222"/>
      <c r="O761" s="159"/>
      <c r="P761" s="223"/>
      <c r="Q761" s="38"/>
      <c r="R761" s="79"/>
      <c r="S761" s="69"/>
    </row>
    <row r="762">
      <c r="A762" s="79" t="str">
        <f>'If Eligible (Before S1)'!A779</f>
        <v/>
      </c>
      <c r="B762" s="205" t="str">
        <f t="array" ref="B762">'If Eligible (Before S1)'!B779</f>
        <v/>
      </c>
      <c r="C762" s="206"/>
      <c r="D762" s="184"/>
      <c r="E762" s="33"/>
      <c r="F762" s="215"/>
      <c r="G762" s="216"/>
      <c r="H762" s="38"/>
      <c r="I762" s="159"/>
      <c r="J762" s="203"/>
      <c r="K762" s="159"/>
      <c r="L762" s="159"/>
      <c r="M762" s="224"/>
      <c r="N762" s="222"/>
      <c r="O762" s="159"/>
      <c r="P762" s="223"/>
      <c r="Q762" s="38"/>
      <c r="R762" s="79"/>
      <c r="S762" s="69"/>
    </row>
    <row r="763">
      <c r="A763" s="79" t="str">
        <f>'If Eligible (Before S1)'!A780</f>
        <v/>
      </c>
      <c r="B763" s="205" t="str">
        <f t="array" ref="B763">'If Eligible (Before S1)'!B780</f>
        <v/>
      </c>
      <c r="C763" s="206"/>
      <c r="D763" s="184"/>
      <c r="E763" s="33"/>
      <c r="F763" s="215"/>
      <c r="G763" s="216"/>
      <c r="H763" s="38"/>
      <c r="I763" s="159"/>
      <c r="J763" s="203"/>
      <c r="K763" s="159"/>
      <c r="L763" s="159"/>
      <c r="M763" s="224"/>
      <c r="N763" s="222"/>
      <c r="O763" s="159"/>
      <c r="P763" s="223"/>
      <c r="Q763" s="38"/>
      <c r="R763" s="79"/>
      <c r="S763" s="69"/>
    </row>
    <row r="764">
      <c r="A764" s="79" t="str">
        <f>'If Eligible (Before S1)'!A781</f>
        <v/>
      </c>
      <c r="B764" s="205" t="str">
        <f t="array" ref="B764">'If Eligible (Before S1)'!B781</f>
        <v/>
      </c>
      <c r="C764" s="206"/>
      <c r="D764" s="184"/>
      <c r="E764" s="33"/>
      <c r="F764" s="215"/>
      <c r="G764" s="216"/>
      <c r="H764" s="38"/>
      <c r="I764" s="159"/>
      <c r="J764" s="203"/>
      <c r="K764" s="159"/>
      <c r="L764" s="159"/>
      <c r="M764" s="224"/>
      <c r="N764" s="222"/>
      <c r="O764" s="159"/>
      <c r="P764" s="223"/>
      <c r="Q764" s="38"/>
      <c r="R764" s="79"/>
      <c r="S764" s="69"/>
    </row>
    <row r="765">
      <c r="A765" s="79" t="str">
        <f>'If Eligible (Before S1)'!A782</f>
        <v/>
      </c>
      <c r="B765" s="205" t="str">
        <f t="array" ref="B765">'If Eligible (Before S1)'!B782</f>
        <v/>
      </c>
      <c r="C765" s="206"/>
      <c r="D765" s="184"/>
      <c r="E765" s="33"/>
      <c r="F765" s="215"/>
      <c r="G765" s="216"/>
      <c r="H765" s="38"/>
      <c r="I765" s="159"/>
      <c r="J765" s="203"/>
      <c r="K765" s="159"/>
      <c r="L765" s="159"/>
      <c r="M765" s="224"/>
      <c r="N765" s="222"/>
      <c r="O765" s="159"/>
      <c r="P765" s="223"/>
      <c r="Q765" s="38"/>
      <c r="R765" s="79"/>
      <c r="S765" s="69"/>
    </row>
    <row r="766">
      <c r="A766" s="79" t="str">
        <f>'If Eligible (Before S1)'!A783</f>
        <v/>
      </c>
      <c r="B766" s="205" t="str">
        <f t="array" ref="B766">'If Eligible (Before S1)'!B783</f>
        <v/>
      </c>
      <c r="C766" s="206"/>
      <c r="D766" s="184"/>
      <c r="E766" s="33"/>
      <c r="F766" s="215"/>
      <c r="G766" s="216"/>
      <c r="H766" s="38"/>
      <c r="I766" s="159"/>
      <c r="J766" s="203"/>
      <c r="K766" s="159"/>
      <c r="L766" s="159"/>
      <c r="M766" s="224"/>
      <c r="N766" s="222"/>
      <c r="O766" s="159"/>
      <c r="P766" s="223"/>
      <c r="Q766" s="38"/>
      <c r="R766" s="79"/>
      <c r="S766" s="69"/>
    </row>
    <row r="767">
      <c r="A767" s="79" t="str">
        <f>'If Eligible (Before S1)'!A784</f>
        <v/>
      </c>
      <c r="B767" s="205" t="str">
        <f t="array" ref="B767">'If Eligible (Before S1)'!B784</f>
        <v/>
      </c>
      <c r="C767" s="206"/>
      <c r="D767" s="184"/>
      <c r="E767" s="33"/>
      <c r="F767" s="215"/>
      <c r="G767" s="216"/>
      <c r="H767" s="38"/>
      <c r="I767" s="159"/>
      <c r="J767" s="203"/>
      <c r="K767" s="159"/>
      <c r="L767" s="159"/>
      <c r="M767" s="224"/>
      <c r="N767" s="222"/>
      <c r="O767" s="159"/>
      <c r="P767" s="223"/>
      <c r="Q767" s="38"/>
      <c r="R767" s="79"/>
      <c r="S767" s="69"/>
    </row>
    <row r="768">
      <c r="A768" s="79" t="str">
        <f>'If Eligible (Before S1)'!A785</f>
        <v/>
      </c>
      <c r="B768" s="205" t="str">
        <f t="array" ref="B768">'If Eligible (Before S1)'!B785</f>
        <v/>
      </c>
      <c r="C768" s="206"/>
      <c r="D768" s="184"/>
      <c r="E768" s="33"/>
      <c r="F768" s="215"/>
      <c r="G768" s="216"/>
      <c r="H768" s="38"/>
      <c r="I768" s="159"/>
      <c r="J768" s="203"/>
      <c r="K768" s="159"/>
      <c r="L768" s="159"/>
      <c r="M768" s="224"/>
      <c r="N768" s="222"/>
      <c r="O768" s="159"/>
      <c r="P768" s="223"/>
      <c r="Q768" s="38"/>
      <c r="R768" s="79"/>
      <c r="S768" s="69"/>
    </row>
    <row r="769">
      <c r="A769" s="79" t="str">
        <f>'If Eligible (Before S1)'!A786</f>
        <v/>
      </c>
      <c r="B769" s="205" t="str">
        <f t="array" ref="B769">'If Eligible (Before S1)'!B786</f>
        <v/>
      </c>
      <c r="C769" s="206"/>
      <c r="D769" s="184"/>
      <c r="E769" s="33"/>
      <c r="F769" s="215"/>
      <c r="G769" s="216"/>
      <c r="H769" s="38"/>
      <c r="I769" s="159"/>
      <c r="J769" s="203"/>
      <c r="K769" s="159"/>
      <c r="L769" s="159"/>
      <c r="M769" s="224"/>
      <c r="N769" s="222"/>
      <c r="O769" s="159"/>
      <c r="P769" s="223"/>
      <c r="Q769" s="38"/>
      <c r="R769" s="79"/>
      <c r="S769" s="69"/>
    </row>
    <row r="770">
      <c r="A770" s="79" t="str">
        <f>'If Eligible (Before S1)'!A787</f>
        <v/>
      </c>
      <c r="B770" s="205" t="str">
        <f t="array" ref="B770">'If Eligible (Before S1)'!B787</f>
        <v/>
      </c>
      <c r="C770" s="206"/>
      <c r="D770" s="184"/>
      <c r="E770" s="33"/>
      <c r="F770" s="215"/>
      <c r="G770" s="216"/>
      <c r="H770" s="38"/>
      <c r="I770" s="159"/>
      <c r="J770" s="203"/>
      <c r="K770" s="159"/>
      <c r="L770" s="159"/>
      <c r="M770" s="224"/>
      <c r="N770" s="222"/>
      <c r="O770" s="159"/>
      <c r="P770" s="223"/>
      <c r="Q770" s="38"/>
      <c r="R770" s="79"/>
      <c r="S770" s="69"/>
    </row>
    <row r="771">
      <c r="A771" s="79" t="str">
        <f>'If Eligible (Before S1)'!A788</f>
        <v/>
      </c>
      <c r="B771" s="205" t="str">
        <f t="array" ref="B771">'If Eligible (Before S1)'!B788</f>
        <v/>
      </c>
      <c r="C771" s="206"/>
      <c r="D771" s="184"/>
      <c r="E771" s="33"/>
      <c r="F771" s="215"/>
      <c r="G771" s="216"/>
      <c r="H771" s="38"/>
      <c r="I771" s="159"/>
      <c r="J771" s="203"/>
      <c r="K771" s="159"/>
      <c r="L771" s="159"/>
      <c r="M771" s="224"/>
      <c r="N771" s="222"/>
      <c r="O771" s="159"/>
      <c r="P771" s="223"/>
      <c r="Q771" s="38"/>
      <c r="R771" s="79"/>
      <c r="S771" s="69"/>
    </row>
    <row r="772">
      <c r="A772" s="79" t="str">
        <f>'If Eligible (Before S1)'!A789</f>
        <v/>
      </c>
      <c r="B772" s="205" t="str">
        <f t="array" ref="B772">'If Eligible (Before S1)'!B789</f>
        <v/>
      </c>
      <c r="C772" s="206"/>
      <c r="D772" s="184"/>
      <c r="E772" s="33"/>
      <c r="F772" s="215"/>
      <c r="G772" s="216"/>
      <c r="H772" s="38"/>
      <c r="I772" s="159"/>
      <c r="J772" s="203"/>
      <c r="K772" s="159"/>
      <c r="L772" s="159"/>
      <c r="M772" s="224"/>
      <c r="N772" s="222"/>
      <c r="O772" s="159"/>
      <c r="P772" s="223"/>
      <c r="Q772" s="38"/>
      <c r="R772" s="79"/>
      <c r="S772" s="69"/>
    </row>
    <row r="773">
      <c r="A773" s="79" t="str">
        <f>'If Eligible (Before S1)'!A790</f>
        <v/>
      </c>
      <c r="B773" s="205" t="str">
        <f t="array" ref="B773">'If Eligible (Before S1)'!B790</f>
        <v/>
      </c>
      <c r="C773" s="206"/>
      <c r="D773" s="184"/>
      <c r="E773" s="33"/>
      <c r="F773" s="215"/>
      <c r="G773" s="216"/>
      <c r="H773" s="38"/>
      <c r="I773" s="159"/>
      <c r="J773" s="203"/>
      <c r="K773" s="159"/>
      <c r="L773" s="159"/>
      <c r="M773" s="224"/>
      <c r="N773" s="222"/>
      <c r="O773" s="159"/>
      <c r="P773" s="223"/>
      <c r="Q773" s="38"/>
      <c r="R773" s="79"/>
      <c r="S773" s="69"/>
    </row>
    <row r="774">
      <c r="A774" s="79" t="str">
        <f>'If Eligible (Before S1)'!A791</f>
        <v/>
      </c>
      <c r="B774" s="205" t="str">
        <f t="array" ref="B774">'If Eligible (Before S1)'!B791</f>
        <v/>
      </c>
      <c r="C774" s="206"/>
      <c r="D774" s="184"/>
      <c r="E774" s="33"/>
      <c r="F774" s="215"/>
      <c r="G774" s="216"/>
      <c r="H774" s="38"/>
      <c r="I774" s="159"/>
      <c r="J774" s="203"/>
      <c r="K774" s="159"/>
      <c r="L774" s="159"/>
      <c r="M774" s="224"/>
      <c r="N774" s="222"/>
      <c r="O774" s="159"/>
      <c r="P774" s="223"/>
      <c r="Q774" s="38"/>
      <c r="R774" s="79"/>
      <c r="S774" s="69"/>
    </row>
    <row r="775">
      <c r="A775" s="79" t="str">
        <f>'If Eligible (Before S1)'!A792</f>
        <v/>
      </c>
      <c r="B775" s="205" t="str">
        <f t="array" ref="B775">'If Eligible (Before S1)'!B792</f>
        <v/>
      </c>
      <c r="C775" s="206"/>
      <c r="D775" s="184"/>
      <c r="E775" s="33"/>
      <c r="F775" s="215"/>
      <c r="G775" s="216"/>
      <c r="H775" s="38"/>
      <c r="I775" s="159"/>
      <c r="J775" s="203"/>
      <c r="K775" s="159"/>
      <c r="L775" s="159"/>
      <c r="M775" s="224"/>
      <c r="N775" s="222"/>
      <c r="O775" s="159"/>
      <c r="P775" s="223"/>
      <c r="Q775" s="38"/>
      <c r="R775" s="79"/>
      <c r="S775" s="69"/>
    </row>
    <row r="776">
      <c r="A776" s="79" t="str">
        <f>'If Eligible (Before S1)'!A793</f>
        <v/>
      </c>
      <c r="B776" s="205" t="str">
        <f t="array" ref="B776">'If Eligible (Before S1)'!B793</f>
        <v/>
      </c>
      <c r="C776" s="206"/>
      <c r="D776" s="184"/>
      <c r="E776" s="33"/>
      <c r="F776" s="215"/>
      <c r="G776" s="216"/>
      <c r="H776" s="38"/>
      <c r="I776" s="159"/>
      <c r="J776" s="203"/>
      <c r="K776" s="159"/>
      <c r="L776" s="159"/>
      <c r="M776" s="224"/>
      <c r="N776" s="222"/>
      <c r="O776" s="159"/>
      <c r="P776" s="223"/>
      <c r="Q776" s="38"/>
      <c r="R776" s="79"/>
      <c r="S776" s="69"/>
    </row>
    <row r="777">
      <c r="A777" s="79" t="str">
        <f>'If Eligible (Before S1)'!A794</f>
        <v/>
      </c>
      <c r="B777" s="205" t="str">
        <f t="array" ref="B777">'If Eligible (Before S1)'!B794</f>
        <v/>
      </c>
      <c r="C777" s="206"/>
      <c r="D777" s="184"/>
      <c r="E777" s="33"/>
      <c r="F777" s="215"/>
      <c r="G777" s="216"/>
      <c r="H777" s="38"/>
      <c r="I777" s="159"/>
      <c r="J777" s="203"/>
      <c r="K777" s="159"/>
      <c r="L777" s="159"/>
      <c r="M777" s="224"/>
      <c r="N777" s="222"/>
      <c r="O777" s="159"/>
      <c r="P777" s="223"/>
      <c r="Q777" s="38"/>
      <c r="R777" s="79"/>
      <c r="S777" s="69"/>
    </row>
    <row r="778">
      <c r="A778" s="79" t="str">
        <f>'If Eligible (Before S1)'!A795</f>
        <v/>
      </c>
      <c r="B778" s="205" t="str">
        <f t="array" ref="B778">'If Eligible (Before S1)'!B795</f>
        <v/>
      </c>
      <c r="C778" s="206"/>
      <c r="D778" s="184"/>
      <c r="E778" s="33"/>
      <c r="F778" s="215"/>
      <c r="G778" s="216"/>
      <c r="H778" s="38"/>
      <c r="I778" s="159"/>
      <c r="J778" s="203"/>
      <c r="K778" s="159"/>
      <c r="L778" s="159"/>
      <c r="M778" s="224"/>
      <c r="N778" s="222"/>
      <c r="O778" s="159"/>
      <c r="P778" s="223"/>
      <c r="Q778" s="38"/>
      <c r="R778" s="79"/>
      <c r="S778" s="69"/>
    </row>
    <row r="779">
      <c r="A779" s="79" t="str">
        <f>'If Eligible (Before S1)'!A796</f>
        <v/>
      </c>
      <c r="B779" s="205" t="str">
        <f t="array" ref="B779">'If Eligible (Before S1)'!B796</f>
        <v/>
      </c>
      <c r="C779" s="206"/>
      <c r="D779" s="184"/>
      <c r="E779" s="33"/>
      <c r="F779" s="215"/>
      <c r="G779" s="216"/>
      <c r="H779" s="38"/>
      <c r="I779" s="159"/>
      <c r="J779" s="203"/>
      <c r="K779" s="159"/>
      <c r="L779" s="159"/>
      <c r="M779" s="224"/>
      <c r="N779" s="222"/>
      <c r="O779" s="159"/>
      <c r="P779" s="223"/>
      <c r="Q779" s="38"/>
      <c r="R779" s="79"/>
      <c r="S779" s="69"/>
    </row>
    <row r="780">
      <c r="A780" s="79" t="str">
        <f>'If Eligible (Before S1)'!A797</f>
        <v/>
      </c>
      <c r="B780" s="205" t="str">
        <f t="array" ref="B780">'If Eligible (Before S1)'!B797</f>
        <v/>
      </c>
      <c r="C780" s="206"/>
      <c r="D780" s="184"/>
      <c r="E780" s="33"/>
      <c r="F780" s="215"/>
      <c r="G780" s="216"/>
      <c r="H780" s="38"/>
      <c r="I780" s="159"/>
      <c r="J780" s="203"/>
      <c r="K780" s="159"/>
      <c r="L780" s="159"/>
      <c r="M780" s="224"/>
      <c r="N780" s="222"/>
      <c r="O780" s="159"/>
      <c r="P780" s="223"/>
      <c r="Q780" s="38"/>
      <c r="R780" s="79"/>
      <c r="S780" s="69"/>
    </row>
    <row r="781">
      <c r="A781" s="79" t="str">
        <f>'If Eligible (Before S1)'!A798</f>
        <v/>
      </c>
      <c r="B781" s="205" t="str">
        <f t="array" ref="B781">'If Eligible (Before S1)'!B798</f>
        <v/>
      </c>
      <c r="C781" s="206"/>
      <c r="D781" s="184"/>
      <c r="E781" s="33"/>
      <c r="F781" s="215"/>
      <c r="G781" s="216"/>
      <c r="H781" s="38"/>
      <c r="I781" s="159"/>
      <c r="J781" s="203"/>
      <c r="K781" s="159"/>
      <c r="L781" s="159"/>
      <c r="M781" s="224"/>
      <c r="N781" s="222"/>
      <c r="O781" s="159"/>
      <c r="P781" s="223"/>
      <c r="Q781" s="38"/>
      <c r="R781" s="79"/>
      <c r="S781" s="69"/>
    </row>
    <row r="782">
      <c r="A782" s="79" t="str">
        <f>'If Eligible (Before S1)'!A799</f>
        <v/>
      </c>
      <c r="B782" s="205" t="str">
        <f t="array" ref="B782">'If Eligible (Before S1)'!B799</f>
        <v/>
      </c>
      <c r="C782" s="206"/>
      <c r="D782" s="184"/>
      <c r="E782" s="33"/>
      <c r="F782" s="215"/>
      <c r="G782" s="216"/>
      <c r="H782" s="38"/>
      <c r="I782" s="159"/>
      <c r="J782" s="203"/>
      <c r="K782" s="159"/>
      <c r="L782" s="159"/>
      <c r="M782" s="224"/>
      <c r="N782" s="222"/>
      <c r="O782" s="159"/>
      <c r="P782" s="223"/>
      <c r="Q782" s="38"/>
      <c r="R782" s="79"/>
      <c r="S782" s="69"/>
    </row>
    <row r="783">
      <c r="A783" s="79" t="str">
        <f>'If Eligible (Before S1)'!A800</f>
        <v/>
      </c>
      <c r="B783" s="205" t="str">
        <f t="array" ref="B783">'If Eligible (Before S1)'!B800</f>
        <v/>
      </c>
      <c r="C783" s="206"/>
      <c r="D783" s="184"/>
      <c r="E783" s="33"/>
      <c r="F783" s="215"/>
      <c r="G783" s="216"/>
      <c r="H783" s="38"/>
      <c r="I783" s="159"/>
      <c r="J783" s="203"/>
      <c r="K783" s="159"/>
      <c r="L783" s="159"/>
      <c r="M783" s="224"/>
      <c r="N783" s="222"/>
      <c r="O783" s="159"/>
      <c r="P783" s="223"/>
      <c r="Q783" s="38"/>
      <c r="R783" s="79"/>
      <c r="S783" s="69"/>
    </row>
    <row r="784">
      <c r="A784" s="79" t="str">
        <f>'If Eligible (Before S1)'!A801</f>
        <v/>
      </c>
      <c r="B784" s="205" t="str">
        <f t="array" ref="B784">'If Eligible (Before S1)'!B801</f>
        <v/>
      </c>
      <c r="C784" s="206"/>
      <c r="D784" s="184"/>
      <c r="E784" s="33"/>
      <c r="F784" s="215"/>
      <c r="G784" s="216"/>
      <c r="H784" s="38"/>
      <c r="I784" s="159"/>
      <c r="J784" s="203"/>
      <c r="K784" s="159"/>
      <c r="L784" s="159"/>
      <c r="M784" s="224"/>
      <c r="N784" s="222"/>
      <c r="O784" s="159"/>
      <c r="P784" s="223"/>
      <c r="Q784" s="38"/>
      <c r="R784" s="79"/>
      <c r="S784" s="69"/>
    </row>
    <row r="785">
      <c r="A785" s="79" t="str">
        <f>'If Eligible (Before S1)'!A802</f>
        <v/>
      </c>
      <c r="B785" s="205" t="str">
        <f t="array" ref="B785">'If Eligible (Before S1)'!B802</f>
        <v/>
      </c>
      <c r="C785" s="206"/>
      <c r="D785" s="184"/>
      <c r="E785" s="33"/>
      <c r="F785" s="215"/>
      <c r="G785" s="216"/>
      <c r="H785" s="38"/>
      <c r="I785" s="159"/>
      <c r="J785" s="203"/>
      <c r="K785" s="159"/>
      <c r="L785" s="159"/>
      <c r="M785" s="224"/>
      <c r="N785" s="222"/>
      <c r="O785" s="159"/>
      <c r="P785" s="223"/>
      <c r="Q785" s="38"/>
      <c r="R785" s="79"/>
      <c r="S785" s="69"/>
    </row>
    <row r="786">
      <c r="A786" s="79" t="str">
        <f>'If Eligible (Before S1)'!A803</f>
        <v/>
      </c>
      <c r="B786" s="205" t="str">
        <f t="array" ref="B786">'If Eligible (Before S1)'!B803</f>
        <v/>
      </c>
      <c r="C786" s="206"/>
      <c r="D786" s="184"/>
      <c r="E786" s="33"/>
      <c r="F786" s="215"/>
      <c r="G786" s="216"/>
      <c r="H786" s="38"/>
      <c r="I786" s="159"/>
      <c r="J786" s="203"/>
      <c r="K786" s="159"/>
      <c r="L786" s="159"/>
      <c r="M786" s="224"/>
      <c r="N786" s="222"/>
      <c r="O786" s="159"/>
      <c r="P786" s="223"/>
      <c r="Q786" s="38"/>
      <c r="R786" s="79"/>
      <c r="S786" s="69"/>
    </row>
    <row r="787">
      <c r="A787" s="79" t="str">
        <f>'If Eligible (Before S1)'!A804</f>
        <v/>
      </c>
      <c r="B787" s="205" t="str">
        <f t="array" ref="B787">'If Eligible (Before S1)'!B804</f>
        <v/>
      </c>
      <c r="C787" s="206"/>
      <c r="D787" s="184"/>
      <c r="E787" s="33"/>
      <c r="F787" s="215"/>
      <c r="G787" s="216"/>
      <c r="H787" s="38"/>
      <c r="I787" s="159"/>
      <c r="J787" s="203"/>
      <c r="K787" s="159"/>
      <c r="L787" s="159"/>
      <c r="M787" s="224"/>
      <c r="N787" s="222"/>
      <c r="O787" s="159"/>
      <c r="P787" s="223"/>
      <c r="Q787" s="38"/>
      <c r="R787" s="79"/>
      <c r="S787" s="69"/>
    </row>
    <row r="788">
      <c r="A788" s="79" t="str">
        <f>'If Eligible (Before S1)'!A805</f>
        <v/>
      </c>
      <c r="B788" s="205" t="str">
        <f t="array" ref="B788">'If Eligible (Before S1)'!B805</f>
        <v/>
      </c>
      <c r="C788" s="206"/>
      <c r="D788" s="184"/>
      <c r="E788" s="33"/>
      <c r="F788" s="215"/>
      <c r="G788" s="216"/>
      <c r="H788" s="38"/>
      <c r="I788" s="159"/>
      <c r="J788" s="203"/>
      <c r="K788" s="159"/>
      <c r="L788" s="159"/>
      <c r="M788" s="224"/>
      <c r="N788" s="222"/>
      <c r="O788" s="159"/>
      <c r="P788" s="223"/>
      <c r="Q788" s="38"/>
      <c r="R788" s="79"/>
      <c r="S788" s="69"/>
    </row>
    <row r="789">
      <c r="A789" s="79" t="str">
        <f>'If Eligible (Before S1)'!A806</f>
        <v/>
      </c>
      <c r="B789" s="205" t="str">
        <f t="array" ref="B789">'If Eligible (Before S1)'!B806</f>
        <v/>
      </c>
      <c r="C789" s="206"/>
      <c r="D789" s="184"/>
      <c r="E789" s="33"/>
      <c r="F789" s="215"/>
      <c r="G789" s="216"/>
      <c r="H789" s="38"/>
      <c r="I789" s="159"/>
      <c r="J789" s="203"/>
      <c r="K789" s="159"/>
      <c r="L789" s="159"/>
      <c r="M789" s="224"/>
      <c r="N789" s="222"/>
      <c r="O789" s="159"/>
      <c r="P789" s="223"/>
      <c r="Q789" s="38"/>
      <c r="R789" s="79"/>
      <c r="S789" s="69"/>
    </row>
    <row r="790">
      <c r="A790" s="79" t="str">
        <f>'If Eligible (Before S1)'!A807</f>
        <v/>
      </c>
      <c r="B790" s="205" t="str">
        <f t="array" ref="B790">'If Eligible (Before S1)'!B807</f>
        <v/>
      </c>
      <c r="C790" s="206"/>
      <c r="D790" s="184"/>
      <c r="E790" s="33"/>
      <c r="F790" s="215"/>
      <c r="G790" s="216"/>
      <c r="H790" s="38"/>
      <c r="I790" s="159"/>
      <c r="J790" s="203"/>
      <c r="K790" s="159"/>
      <c r="L790" s="159"/>
      <c r="M790" s="224"/>
      <c r="N790" s="222"/>
      <c r="O790" s="159"/>
      <c r="P790" s="223"/>
      <c r="Q790" s="38"/>
      <c r="R790" s="79"/>
      <c r="S790" s="69"/>
    </row>
    <row r="791">
      <c r="A791" s="79" t="str">
        <f>'If Eligible (Before S1)'!A808</f>
        <v/>
      </c>
      <c r="B791" s="205" t="str">
        <f t="array" ref="B791">'If Eligible (Before S1)'!B808</f>
        <v/>
      </c>
      <c r="C791" s="206"/>
      <c r="D791" s="184"/>
      <c r="E791" s="33"/>
      <c r="F791" s="215"/>
      <c r="G791" s="216"/>
      <c r="H791" s="38"/>
      <c r="I791" s="159"/>
      <c r="J791" s="203"/>
      <c r="K791" s="159"/>
      <c r="L791" s="159"/>
      <c r="M791" s="224"/>
      <c r="N791" s="222"/>
      <c r="O791" s="159"/>
      <c r="P791" s="223"/>
      <c r="Q791" s="38"/>
      <c r="R791" s="79"/>
      <c r="S791" s="69"/>
    </row>
    <row r="792">
      <c r="A792" s="79" t="str">
        <f>'If Eligible (Before S1)'!A809</f>
        <v/>
      </c>
      <c r="B792" s="205" t="str">
        <f t="array" ref="B792">'If Eligible (Before S1)'!B809</f>
        <v/>
      </c>
      <c r="C792" s="206"/>
      <c r="D792" s="184"/>
      <c r="E792" s="33"/>
      <c r="F792" s="215"/>
      <c r="G792" s="216"/>
      <c r="H792" s="38"/>
      <c r="I792" s="159"/>
      <c r="J792" s="203"/>
      <c r="K792" s="159"/>
      <c r="L792" s="159"/>
      <c r="M792" s="224"/>
      <c r="N792" s="222"/>
      <c r="O792" s="159"/>
      <c r="P792" s="223"/>
      <c r="Q792" s="38"/>
      <c r="R792" s="79"/>
      <c r="S792" s="69"/>
    </row>
    <row r="793">
      <c r="A793" s="79" t="str">
        <f>'If Eligible (Before S1)'!A810</f>
        <v/>
      </c>
      <c r="B793" s="205" t="str">
        <f t="array" ref="B793">'If Eligible (Before S1)'!B810</f>
        <v/>
      </c>
      <c r="C793" s="206"/>
      <c r="D793" s="184"/>
      <c r="E793" s="33"/>
      <c r="F793" s="215"/>
      <c r="G793" s="216"/>
      <c r="H793" s="38"/>
      <c r="I793" s="159"/>
      <c r="J793" s="203"/>
      <c r="K793" s="159"/>
      <c r="L793" s="159"/>
      <c r="M793" s="224"/>
      <c r="N793" s="222"/>
      <c r="O793" s="159"/>
      <c r="P793" s="223"/>
      <c r="Q793" s="38"/>
      <c r="R793" s="79"/>
      <c r="S793" s="69"/>
    </row>
    <row r="794">
      <c r="A794" s="79" t="str">
        <f>'If Eligible (Before S1)'!A811</f>
        <v/>
      </c>
      <c r="B794" s="205" t="str">
        <f t="array" ref="B794">'If Eligible (Before S1)'!B811</f>
        <v/>
      </c>
      <c r="C794" s="206"/>
      <c r="D794" s="184"/>
      <c r="E794" s="33"/>
      <c r="F794" s="215"/>
      <c r="G794" s="216"/>
      <c r="H794" s="38"/>
      <c r="I794" s="159"/>
      <c r="J794" s="203"/>
      <c r="K794" s="159"/>
      <c r="L794" s="159"/>
      <c r="M794" s="224"/>
      <c r="N794" s="222"/>
      <c r="O794" s="159"/>
      <c r="P794" s="223"/>
      <c r="Q794" s="38"/>
      <c r="R794" s="79"/>
      <c r="S794" s="69"/>
    </row>
    <row r="795">
      <c r="A795" s="79" t="str">
        <f>'If Eligible (Before S1)'!A812</f>
        <v/>
      </c>
      <c r="B795" s="205" t="str">
        <f t="array" ref="B795">'If Eligible (Before S1)'!B812</f>
        <v/>
      </c>
      <c r="C795" s="206"/>
      <c r="D795" s="184"/>
      <c r="E795" s="33"/>
      <c r="F795" s="215"/>
      <c r="G795" s="216"/>
      <c r="H795" s="38"/>
      <c r="I795" s="159"/>
      <c r="J795" s="203"/>
      <c r="K795" s="159"/>
      <c r="L795" s="159"/>
      <c r="M795" s="224"/>
      <c r="N795" s="222"/>
      <c r="O795" s="159"/>
      <c r="P795" s="223"/>
      <c r="Q795" s="38"/>
      <c r="R795" s="79"/>
      <c r="S795" s="69"/>
    </row>
    <row r="796">
      <c r="A796" s="79" t="str">
        <f>'If Eligible (Before S1)'!A813</f>
        <v/>
      </c>
      <c r="B796" s="205" t="str">
        <f t="array" ref="B796">'If Eligible (Before S1)'!B813</f>
        <v/>
      </c>
      <c r="C796" s="206"/>
      <c r="D796" s="184"/>
      <c r="E796" s="33"/>
      <c r="F796" s="215"/>
      <c r="G796" s="216"/>
      <c r="H796" s="38"/>
      <c r="I796" s="159"/>
      <c r="J796" s="203"/>
      <c r="K796" s="159"/>
      <c r="L796" s="159"/>
      <c r="M796" s="224"/>
      <c r="N796" s="222"/>
      <c r="O796" s="159"/>
      <c r="P796" s="223"/>
      <c r="Q796" s="38"/>
      <c r="R796" s="79"/>
      <c r="S796" s="69"/>
    </row>
    <row r="797">
      <c r="A797" s="79" t="str">
        <f>'If Eligible (Before S1)'!A814</f>
        <v/>
      </c>
      <c r="B797" s="205" t="str">
        <f t="array" ref="B797">'If Eligible (Before S1)'!B814</f>
        <v/>
      </c>
      <c r="C797" s="206"/>
      <c r="D797" s="184"/>
      <c r="E797" s="33"/>
      <c r="F797" s="215"/>
      <c r="G797" s="216"/>
      <c r="H797" s="38"/>
      <c r="I797" s="159"/>
      <c r="J797" s="203"/>
      <c r="K797" s="159"/>
      <c r="L797" s="159"/>
      <c r="M797" s="224"/>
      <c r="N797" s="222"/>
      <c r="O797" s="159"/>
      <c r="P797" s="223"/>
      <c r="Q797" s="38"/>
      <c r="R797" s="79"/>
      <c r="S797" s="69"/>
    </row>
    <row r="798">
      <c r="A798" s="79" t="str">
        <f>'If Eligible (Before S1)'!A815</f>
        <v/>
      </c>
      <c r="B798" s="205" t="str">
        <f t="array" ref="B798">'If Eligible (Before S1)'!B815</f>
        <v/>
      </c>
      <c r="C798" s="206"/>
      <c r="D798" s="184"/>
      <c r="E798" s="33"/>
      <c r="F798" s="215"/>
      <c r="G798" s="216"/>
      <c r="H798" s="38"/>
      <c r="I798" s="159"/>
      <c r="J798" s="203"/>
      <c r="K798" s="159"/>
      <c r="L798" s="159"/>
      <c r="M798" s="224"/>
      <c r="N798" s="222"/>
      <c r="O798" s="159"/>
      <c r="P798" s="223"/>
      <c r="Q798" s="38"/>
      <c r="R798" s="79"/>
      <c r="S798" s="69"/>
    </row>
    <row r="799">
      <c r="A799" s="79" t="str">
        <f>'If Eligible (Before S1)'!A816</f>
        <v/>
      </c>
      <c r="B799" s="205" t="str">
        <f t="array" ref="B799">'If Eligible (Before S1)'!B816</f>
        <v/>
      </c>
      <c r="C799" s="206"/>
      <c r="D799" s="184"/>
      <c r="E799" s="33"/>
      <c r="F799" s="215"/>
      <c r="G799" s="216"/>
      <c r="H799" s="38"/>
      <c r="I799" s="159"/>
      <c r="J799" s="203"/>
      <c r="K799" s="159"/>
      <c r="L799" s="159"/>
      <c r="M799" s="224"/>
      <c r="N799" s="222"/>
      <c r="O799" s="159"/>
      <c r="P799" s="223"/>
      <c r="Q799" s="38"/>
      <c r="R799" s="79"/>
      <c r="S799" s="69"/>
    </row>
    <row r="800">
      <c r="A800" s="79" t="str">
        <f>'If Eligible (Before S1)'!A817</f>
        <v/>
      </c>
      <c r="B800" s="205" t="str">
        <f t="array" ref="B800">'If Eligible (Before S1)'!B817</f>
        <v/>
      </c>
      <c r="C800" s="206"/>
      <c r="D800" s="184"/>
      <c r="E800" s="33"/>
      <c r="F800" s="215"/>
      <c r="G800" s="216"/>
      <c r="H800" s="38"/>
      <c r="I800" s="159"/>
      <c r="J800" s="203"/>
      <c r="K800" s="159"/>
      <c r="L800" s="159"/>
      <c r="M800" s="224"/>
      <c r="N800" s="222"/>
      <c r="O800" s="159"/>
      <c r="P800" s="223"/>
      <c r="Q800" s="38"/>
      <c r="R800" s="79"/>
      <c r="S800" s="69"/>
    </row>
    <row r="801">
      <c r="A801" s="79" t="str">
        <f>'If Eligible (Before S1)'!A818</f>
        <v/>
      </c>
      <c r="B801" s="205" t="str">
        <f t="array" ref="B801">'If Eligible (Before S1)'!B818</f>
        <v/>
      </c>
      <c r="C801" s="206"/>
      <c r="D801" s="184"/>
      <c r="E801" s="33"/>
      <c r="F801" s="215"/>
      <c r="G801" s="216"/>
      <c r="H801" s="38"/>
      <c r="I801" s="159"/>
      <c r="J801" s="203"/>
      <c r="K801" s="159"/>
      <c r="L801" s="159"/>
      <c r="M801" s="224"/>
      <c r="N801" s="222"/>
      <c r="O801" s="159"/>
      <c r="P801" s="223"/>
      <c r="Q801" s="38"/>
      <c r="R801" s="79"/>
      <c r="S801" s="69"/>
    </row>
    <row r="802">
      <c r="A802" s="79" t="str">
        <f>'If Eligible (Before S1)'!A819</f>
        <v/>
      </c>
      <c r="B802" s="205" t="str">
        <f t="array" ref="B802">'If Eligible (Before S1)'!B819</f>
        <v/>
      </c>
      <c r="C802" s="206"/>
      <c r="D802" s="184"/>
      <c r="E802" s="33"/>
      <c r="F802" s="215"/>
      <c r="G802" s="216"/>
      <c r="H802" s="38"/>
      <c r="I802" s="159"/>
      <c r="J802" s="203"/>
      <c r="K802" s="159"/>
      <c r="L802" s="159"/>
      <c r="M802" s="224"/>
      <c r="N802" s="222"/>
      <c r="O802" s="159"/>
      <c r="P802" s="223"/>
      <c r="Q802" s="38"/>
      <c r="R802" s="79"/>
      <c r="S802" s="69"/>
    </row>
    <row r="803">
      <c r="A803" s="79" t="str">
        <f>'If Eligible (Before S1)'!A820</f>
        <v/>
      </c>
      <c r="B803" s="205" t="str">
        <f t="array" ref="B803">'If Eligible (Before S1)'!B820</f>
        <v/>
      </c>
      <c r="C803" s="206"/>
      <c r="D803" s="184"/>
      <c r="E803" s="33"/>
      <c r="F803" s="215"/>
      <c r="G803" s="216"/>
      <c r="H803" s="38"/>
      <c r="I803" s="159"/>
      <c r="J803" s="203"/>
      <c r="K803" s="159"/>
      <c r="L803" s="159"/>
      <c r="M803" s="224"/>
      <c r="N803" s="222"/>
      <c r="O803" s="159"/>
      <c r="P803" s="223"/>
      <c r="Q803" s="38"/>
      <c r="R803" s="79"/>
      <c r="S803" s="69"/>
    </row>
    <row r="804">
      <c r="A804" s="79" t="str">
        <f>'If Eligible (Before S1)'!A821</f>
        <v/>
      </c>
      <c r="B804" s="205" t="str">
        <f t="array" ref="B804">'If Eligible (Before S1)'!B821</f>
        <v/>
      </c>
      <c r="C804" s="206"/>
      <c r="D804" s="184"/>
      <c r="E804" s="33"/>
      <c r="F804" s="215"/>
      <c r="G804" s="216"/>
      <c r="H804" s="38"/>
      <c r="I804" s="159"/>
      <c r="J804" s="203"/>
      <c r="K804" s="159"/>
      <c r="L804" s="159"/>
      <c r="M804" s="224"/>
      <c r="N804" s="222"/>
      <c r="O804" s="159"/>
      <c r="P804" s="223"/>
      <c r="Q804" s="38"/>
      <c r="R804" s="79"/>
      <c r="S804" s="69"/>
    </row>
    <row r="805">
      <c r="A805" s="79" t="str">
        <f>'If Eligible (Before S1)'!A822</f>
        <v/>
      </c>
      <c r="B805" s="205" t="str">
        <f t="array" ref="B805">'If Eligible (Before S1)'!B822</f>
        <v/>
      </c>
      <c r="C805" s="206"/>
      <c r="D805" s="184"/>
      <c r="E805" s="33"/>
      <c r="F805" s="215"/>
      <c r="G805" s="216"/>
      <c r="H805" s="38"/>
      <c r="I805" s="159"/>
      <c r="J805" s="203"/>
      <c r="K805" s="159"/>
      <c r="L805" s="159"/>
      <c r="M805" s="224"/>
      <c r="N805" s="222"/>
      <c r="O805" s="159"/>
      <c r="P805" s="223"/>
      <c r="Q805" s="38"/>
      <c r="R805" s="79"/>
      <c r="S805" s="69"/>
    </row>
    <row r="806">
      <c r="A806" s="79" t="str">
        <f>'If Eligible (Before S1)'!A823</f>
        <v/>
      </c>
      <c r="B806" s="205" t="str">
        <f t="array" ref="B806">'If Eligible (Before S1)'!B823</f>
        <v/>
      </c>
      <c r="C806" s="206"/>
      <c r="D806" s="184"/>
      <c r="E806" s="33"/>
      <c r="F806" s="215"/>
      <c r="G806" s="216"/>
      <c r="H806" s="38"/>
      <c r="I806" s="159"/>
      <c r="J806" s="203"/>
      <c r="K806" s="159"/>
      <c r="L806" s="159"/>
      <c r="M806" s="224"/>
      <c r="N806" s="222"/>
      <c r="O806" s="159"/>
      <c r="P806" s="223"/>
      <c r="Q806" s="38"/>
      <c r="R806" s="79"/>
      <c r="S806" s="69"/>
    </row>
    <row r="807">
      <c r="A807" s="79" t="str">
        <f>'If Eligible (Before S1)'!A824</f>
        <v/>
      </c>
      <c r="B807" s="205" t="str">
        <f t="array" ref="B807">'If Eligible (Before S1)'!B824</f>
        <v/>
      </c>
      <c r="C807" s="206"/>
      <c r="D807" s="184"/>
      <c r="E807" s="33"/>
      <c r="F807" s="215"/>
      <c r="G807" s="216"/>
      <c r="H807" s="38"/>
      <c r="I807" s="159"/>
      <c r="J807" s="203"/>
      <c r="K807" s="159"/>
      <c r="L807" s="159"/>
      <c r="M807" s="224"/>
      <c r="N807" s="222"/>
      <c r="O807" s="159"/>
      <c r="P807" s="223"/>
      <c r="Q807" s="38"/>
      <c r="R807" s="79"/>
      <c r="S807" s="69"/>
    </row>
    <row r="808">
      <c r="A808" s="79" t="str">
        <f>'If Eligible (Before S1)'!A825</f>
        <v/>
      </c>
      <c r="B808" s="205" t="str">
        <f t="array" ref="B808">'If Eligible (Before S1)'!B825</f>
        <v/>
      </c>
      <c r="C808" s="206"/>
      <c r="D808" s="184"/>
      <c r="E808" s="33"/>
      <c r="F808" s="215"/>
      <c r="G808" s="216"/>
      <c r="H808" s="38"/>
      <c r="I808" s="159"/>
      <c r="J808" s="203"/>
      <c r="K808" s="159"/>
      <c r="L808" s="159"/>
      <c r="M808" s="224"/>
      <c r="N808" s="222"/>
      <c r="O808" s="159"/>
      <c r="P808" s="223"/>
      <c r="Q808" s="38"/>
      <c r="R808" s="79"/>
      <c r="S808" s="69"/>
    </row>
    <row r="809">
      <c r="A809" s="79" t="str">
        <f>'If Eligible (Before S1)'!A826</f>
        <v/>
      </c>
      <c r="B809" s="205" t="str">
        <f t="array" ref="B809">'If Eligible (Before S1)'!B826</f>
        <v/>
      </c>
      <c r="C809" s="206"/>
      <c r="D809" s="184"/>
      <c r="E809" s="33"/>
      <c r="F809" s="215"/>
      <c r="G809" s="216"/>
      <c r="H809" s="38"/>
      <c r="I809" s="159"/>
      <c r="J809" s="203"/>
      <c r="K809" s="159"/>
      <c r="L809" s="159"/>
      <c r="M809" s="224"/>
      <c r="N809" s="222"/>
      <c r="O809" s="159"/>
      <c r="P809" s="223"/>
      <c r="Q809" s="38"/>
      <c r="R809" s="79"/>
      <c r="S809" s="69"/>
    </row>
    <row r="810">
      <c r="A810" s="79" t="str">
        <f>'If Eligible (Before S1)'!A827</f>
        <v/>
      </c>
      <c r="B810" s="205" t="str">
        <f t="array" ref="B810">'If Eligible (Before S1)'!B827</f>
        <v/>
      </c>
      <c r="C810" s="206"/>
      <c r="D810" s="184"/>
      <c r="E810" s="33"/>
      <c r="F810" s="215"/>
      <c r="G810" s="216"/>
      <c r="H810" s="38"/>
      <c r="I810" s="159"/>
      <c r="J810" s="203"/>
      <c r="K810" s="159"/>
      <c r="L810" s="159"/>
      <c r="M810" s="224"/>
      <c r="N810" s="222"/>
      <c r="O810" s="159"/>
      <c r="P810" s="223"/>
      <c r="Q810" s="38"/>
      <c r="R810" s="79"/>
      <c r="S810" s="69"/>
    </row>
    <row r="811">
      <c r="A811" s="79" t="str">
        <f>'If Eligible (Before S1)'!A828</f>
        <v/>
      </c>
      <c r="B811" s="205" t="str">
        <f t="array" ref="B811">'If Eligible (Before S1)'!B828</f>
        <v/>
      </c>
      <c r="C811" s="206"/>
      <c r="D811" s="184"/>
      <c r="E811" s="33"/>
      <c r="F811" s="215"/>
      <c r="G811" s="216"/>
      <c r="H811" s="38"/>
      <c r="I811" s="159"/>
      <c r="J811" s="203"/>
      <c r="K811" s="159"/>
      <c r="L811" s="159"/>
      <c r="M811" s="224"/>
      <c r="N811" s="222"/>
      <c r="O811" s="159"/>
      <c r="P811" s="223"/>
      <c r="Q811" s="38"/>
      <c r="R811" s="79"/>
      <c r="S811" s="69"/>
    </row>
    <row r="812">
      <c r="A812" s="79" t="str">
        <f>'If Eligible (Before S1)'!A829</f>
        <v/>
      </c>
      <c r="B812" s="205" t="str">
        <f t="array" ref="B812">'If Eligible (Before S1)'!B829</f>
        <v/>
      </c>
      <c r="C812" s="206"/>
      <c r="D812" s="184"/>
      <c r="E812" s="33"/>
      <c r="F812" s="215"/>
      <c r="G812" s="216"/>
      <c r="H812" s="38"/>
      <c r="I812" s="159"/>
      <c r="J812" s="203"/>
      <c r="K812" s="159"/>
      <c r="L812" s="159"/>
      <c r="M812" s="224"/>
      <c r="N812" s="222"/>
      <c r="O812" s="159"/>
      <c r="P812" s="223"/>
      <c r="Q812" s="38"/>
      <c r="R812" s="79"/>
      <c r="S812" s="69"/>
    </row>
    <row r="813">
      <c r="A813" s="79" t="str">
        <f>'If Eligible (Before S1)'!A830</f>
        <v/>
      </c>
      <c r="B813" s="205" t="str">
        <f t="array" ref="B813">'If Eligible (Before S1)'!B830</f>
        <v/>
      </c>
      <c r="C813" s="206"/>
      <c r="D813" s="184"/>
      <c r="E813" s="33"/>
      <c r="F813" s="215"/>
      <c r="G813" s="216"/>
      <c r="H813" s="38"/>
      <c r="I813" s="159"/>
      <c r="J813" s="203"/>
      <c r="K813" s="159"/>
      <c r="L813" s="159"/>
      <c r="M813" s="224"/>
      <c r="N813" s="222"/>
      <c r="O813" s="159"/>
      <c r="P813" s="223"/>
      <c r="Q813" s="38"/>
      <c r="R813" s="79"/>
      <c r="S813" s="69"/>
    </row>
    <row r="814">
      <c r="A814" s="79" t="str">
        <f>'If Eligible (Before S1)'!A831</f>
        <v/>
      </c>
      <c r="B814" s="205" t="str">
        <f t="array" ref="B814">'If Eligible (Before S1)'!B831</f>
        <v/>
      </c>
      <c r="C814" s="206"/>
      <c r="D814" s="184"/>
      <c r="E814" s="33"/>
      <c r="F814" s="215"/>
      <c r="G814" s="216"/>
      <c r="H814" s="38"/>
      <c r="I814" s="159"/>
      <c r="J814" s="203"/>
      <c r="K814" s="159"/>
      <c r="L814" s="159"/>
      <c r="M814" s="224"/>
      <c r="N814" s="222"/>
      <c r="O814" s="159"/>
      <c r="P814" s="223"/>
      <c r="Q814" s="38"/>
      <c r="R814" s="79"/>
      <c r="S814" s="69"/>
    </row>
    <row r="815">
      <c r="A815" s="79" t="str">
        <f>'If Eligible (Before S1)'!A832</f>
        <v/>
      </c>
      <c r="B815" s="205" t="str">
        <f t="array" ref="B815">'If Eligible (Before S1)'!B832</f>
        <v/>
      </c>
      <c r="C815" s="206"/>
      <c r="D815" s="184"/>
      <c r="E815" s="33"/>
      <c r="F815" s="215"/>
      <c r="G815" s="216"/>
      <c r="H815" s="38"/>
      <c r="I815" s="159"/>
      <c r="J815" s="203"/>
      <c r="K815" s="159"/>
      <c r="L815" s="159"/>
      <c r="M815" s="224"/>
      <c r="N815" s="222"/>
      <c r="O815" s="159"/>
      <c r="P815" s="223"/>
      <c r="Q815" s="38"/>
      <c r="R815" s="79"/>
      <c r="S815" s="69"/>
    </row>
    <row r="816">
      <c r="A816" s="79" t="str">
        <f>'If Eligible (Before S1)'!A833</f>
        <v/>
      </c>
      <c r="B816" s="205" t="str">
        <f t="array" ref="B816">'If Eligible (Before S1)'!B833</f>
        <v/>
      </c>
      <c r="C816" s="206"/>
      <c r="D816" s="184"/>
      <c r="E816" s="33"/>
      <c r="F816" s="215"/>
      <c r="G816" s="216"/>
      <c r="H816" s="38"/>
      <c r="I816" s="159"/>
      <c r="J816" s="203"/>
      <c r="K816" s="159"/>
      <c r="L816" s="159"/>
      <c r="M816" s="224"/>
      <c r="N816" s="222"/>
      <c r="O816" s="159"/>
      <c r="P816" s="223"/>
      <c r="Q816" s="38"/>
      <c r="R816" s="79"/>
      <c r="S816" s="69"/>
    </row>
    <row r="817">
      <c r="A817" s="79" t="str">
        <f>'If Eligible (Before S1)'!A834</f>
        <v/>
      </c>
      <c r="B817" s="205" t="str">
        <f t="array" ref="B817">'If Eligible (Before S1)'!B834</f>
        <v/>
      </c>
      <c r="C817" s="206"/>
      <c r="D817" s="184"/>
      <c r="E817" s="33"/>
      <c r="F817" s="215"/>
      <c r="G817" s="216"/>
      <c r="H817" s="38"/>
      <c r="I817" s="159"/>
      <c r="J817" s="203"/>
      <c r="K817" s="159"/>
      <c r="L817" s="159"/>
      <c r="M817" s="224"/>
      <c r="N817" s="222"/>
      <c r="O817" s="159"/>
      <c r="P817" s="223"/>
      <c r="Q817" s="38"/>
      <c r="R817" s="79"/>
      <c r="S817" s="69"/>
    </row>
    <row r="818">
      <c r="A818" s="79" t="str">
        <f>'If Eligible (Before S1)'!A835</f>
        <v/>
      </c>
      <c r="B818" s="205" t="str">
        <f t="array" ref="B818">'If Eligible (Before S1)'!B835</f>
        <v/>
      </c>
      <c r="C818" s="206"/>
      <c r="D818" s="184"/>
      <c r="E818" s="33"/>
      <c r="F818" s="215"/>
      <c r="G818" s="216"/>
      <c r="H818" s="38"/>
      <c r="I818" s="159"/>
      <c r="J818" s="203"/>
      <c r="K818" s="159"/>
      <c r="L818" s="159"/>
      <c r="M818" s="224"/>
      <c r="N818" s="222"/>
      <c r="O818" s="159"/>
      <c r="P818" s="223"/>
      <c r="Q818" s="38"/>
      <c r="R818" s="79"/>
      <c r="S818" s="69"/>
    </row>
    <row r="819">
      <c r="A819" s="79" t="str">
        <f>'If Eligible (Before S1)'!A836</f>
        <v/>
      </c>
      <c r="B819" s="205" t="str">
        <f t="array" ref="B819">'If Eligible (Before S1)'!B836</f>
        <v/>
      </c>
      <c r="C819" s="206"/>
      <c r="D819" s="184"/>
      <c r="E819" s="33"/>
      <c r="F819" s="215"/>
      <c r="G819" s="216"/>
      <c r="H819" s="38"/>
      <c r="I819" s="159"/>
      <c r="J819" s="203"/>
      <c r="K819" s="159"/>
      <c r="L819" s="159"/>
      <c r="M819" s="224"/>
      <c r="N819" s="222"/>
      <c r="O819" s="159"/>
      <c r="P819" s="223"/>
      <c r="Q819" s="38"/>
      <c r="R819" s="79"/>
      <c r="S819" s="69"/>
    </row>
    <row r="820">
      <c r="A820" s="79" t="str">
        <f>'If Eligible (Before S1)'!A837</f>
        <v/>
      </c>
      <c r="B820" s="205" t="str">
        <f t="array" ref="B820">'If Eligible (Before S1)'!B837</f>
        <v/>
      </c>
      <c r="C820" s="206"/>
      <c r="D820" s="184"/>
      <c r="E820" s="33"/>
      <c r="F820" s="215"/>
      <c r="G820" s="216"/>
      <c r="H820" s="38"/>
      <c r="I820" s="159"/>
      <c r="J820" s="203"/>
      <c r="K820" s="159"/>
      <c r="L820" s="159"/>
      <c r="M820" s="224"/>
      <c r="N820" s="222"/>
      <c r="O820" s="159"/>
      <c r="P820" s="223"/>
      <c r="Q820" s="38"/>
      <c r="R820" s="79"/>
      <c r="S820" s="69"/>
    </row>
    <row r="821">
      <c r="A821" s="79" t="str">
        <f>'If Eligible (Before S1)'!A838</f>
        <v/>
      </c>
      <c r="B821" s="205" t="str">
        <f t="array" ref="B821">'If Eligible (Before S1)'!B838</f>
        <v/>
      </c>
      <c r="C821" s="206"/>
      <c r="D821" s="184"/>
      <c r="E821" s="33"/>
      <c r="F821" s="215"/>
      <c r="G821" s="216"/>
      <c r="H821" s="38"/>
      <c r="I821" s="159"/>
      <c r="J821" s="203"/>
      <c r="K821" s="159"/>
      <c r="L821" s="159"/>
      <c r="M821" s="224"/>
      <c r="N821" s="222"/>
      <c r="O821" s="159"/>
      <c r="P821" s="223"/>
      <c r="Q821" s="38"/>
      <c r="R821" s="79"/>
      <c r="S821" s="69"/>
    </row>
    <row r="822">
      <c r="A822" s="79" t="str">
        <f>'If Eligible (Before S1)'!A839</f>
        <v/>
      </c>
      <c r="B822" s="205" t="str">
        <f t="array" ref="B822">'If Eligible (Before S1)'!B839</f>
        <v/>
      </c>
      <c r="C822" s="206"/>
      <c r="D822" s="184"/>
      <c r="E822" s="33"/>
      <c r="F822" s="215"/>
      <c r="G822" s="216"/>
      <c r="H822" s="38"/>
      <c r="I822" s="159"/>
      <c r="J822" s="203"/>
      <c r="K822" s="159"/>
      <c r="L822" s="159"/>
      <c r="M822" s="224"/>
      <c r="N822" s="222"/>
      <c r="O822" s="159"/>
      <c r="P822" s="223"/>
      <c r="Q822" s="38"/>
      <c r="R822" s="79"/>
      <c r="S822" s="69"/>
    </row>
    <row r="823">
      <c r="A823" s="79" t="str">
        <f>'If Eligible (Before S1)'!A840</f>
        <v/>
      </c>
      <c r="B823" s="205" t="str">
        <f t="array" ref="B823">'If Eligible (Before S1)'!B840</f>
        <v/>
      </c>
      <c r="C823" s="206"/>
      <c r="D823" s="184"/>
      <c r="E823" s="33"/>
      <c r="F823" s="215"/>
      <c r="G823" s="216"/>
      <c r="H823" s="38"/>
      <c r="I823" s="159"/>
      <c r="J823" s="203"/>
      <c r="K823" s="159"/>
      <c r="L823" s="159"/>
      <c r="M823" s="224"/>
      <c r="N823" s="222"/>
      <c r="O823" s="159"/>
      <c r="P823" s="223"/>
      <c r="Q823" s="38"/>
      <c r="R823" s="79"/>
      <c r="S823" s="69"/>
    </row>
    <row r="824">
      <c r="A824" s="79" t="str">
        <f>'If Eligible (Before S1)'!A841</f>
        <v/>
      </c>
      <c r="B824" s="205" t="str">
        <f t="array" ref="B824">'If Eligible (Before S1)'!B841</f>
        <v/>
      </c>
      <c r="C824" s="206"/>
      <c r="D824" s="184"/>
      <c r="E824" s="33"/>
      <c r="F824" s="215"/>
      <c r="G824" s="216"/>
      <c r="H824" s="38"/>
      <c r="I824" s="159"/>
      <c r="J824" s="203"/>
      <c r="K824" s="159"/>
      <c r="L824" s="159"/>
      <c r="M824" s="224"/>
      <c r="N824" s="222"/>
      <c r="O824" s="159"/>
      <c r="P824" s="223"/>
      <c r="Q824" s="38"/>
      <c r="R824" s="79"/>
      <c r="S824" s="69"/>
    </row>
    <row r="825">
      <c r="A825" s="79" t="str">
        <f>'If Eligible (Before S1)'!A842</f>
        <v/>
      </c>
      <c r="B825" s="205" t="str">
        <f t="array" ref="B825">'If Eligible (Before S1)'!B842</f>
        <v/>
      </c>
      <c r="C825" s="206"/>
      <c r="D825" s="184"/>
      <c r="E825" s="33"/>
      <c r="F825" s="215"/>
      <c r="G825" s="216"/>
      <c r="H825" s="38"/>
      <c r="I825" s="159"/>
      <c r="J825" s="203"/>
      <c r="K825" s="159"/>
      <c r="L825" s="159"/>
      <c r="M825" s="224"/>
      <c r="N825" s="222"/>
      <c r="O825" s="159"/>
      <c r="P825" s="223"/>
      <c r="Q825" s="38"/>
      <c r="R825" s="79"/>
      <c r="S825" s="69"/>
    </row>
    <row r="826">
      <c r="A826" s="79" t="str">
        <f>'If Eligible (Before S1)'!A843</f>
        <v/>
      </c>
      <c r="B826" s="205" t="str">
        <f t="array" ref="B826">'If Eligible (Before S1)'!B843</f>
        <v/>
      </c>
      <c r="C826" s="206"/>
      <c r="D826" s="184"/>
      <c r="E826" s="33"/>
      <c r="F826" s="215"/>
      <c r="G826" s="216"/>
      <c r="H826" s="38"/>
      <c r="I826" s="159"/>
      <c r="J826" s="203"/>
      <c r="K826" s="159"/>
      <c r="L826" s="159"/>
      <c r="M826" s="224"/>
      <c r="N826" s="222"/>
      <c r="O826" s="159"/>
      <c r="P826" s="223"/>
      <c r="Q826" s="38"/>
      <c r="R826" s="79"/>
      <c r="S826" s="69"/>
    </row>
    <row r="827">
      <c r="A827" s="79" t="str">
        <f>'If Eligible (Before S1)'!A844</f>
        <v/>
      </c>
      <c r="B827" s="205" t="str">
        <f t="array" ref="B827">'If Eligible (Before S1)'!B844</f>
        <v/>
      </c>
      <c r="C827" s="206"/>
      <c r="D827" s="184"/>
      <c r="E827" s="33"/>
      <c r="F827" s="215"/>
      <c r="G827" s="216"/>
      <c r="H827" s="38"/>
      <c r="I827" s="159"/>
      <c r="J827" s="203"/>
      <c r="K827" s="159"/>
      <c r="L827" s="159"/>
      <c r="M827" s="224"/>
      <c r="N827" s="222"/>
      <c r="O827" s="159"/>
      <c r="P827" s="223"/>
      <c r="Q827" s="38"/>
      <c r="R827" s="79"/>
      <c r="S827" s="69"/>
    </row>
    <row r="828">
      <c r="A828" s="79" t="str">
        <f>'If Eligible (Before S1)'!A845</f>
        <v/>
      </c>
      <c r="B828" s="205" t="str">
        <f t="array" ref="B828">'If Eligible (Before S1)'!B845</f>
        <v/>
      </c>
      <c r="C828" s="206"/>
      <c r="D828" s="184"/>
      <c r="E828" s="33"/>
      <c r="F828" s="215"/>
      <c r="G828" s="216"/>
      <c r="H828" s="38"/>
      <c r="I828" s="159"/>
      <c r="J828" s="203"/>
      <c r="K828" s="159"/>
      <c r="L828" s="159"/>
      <c r="M828" s="224"/>
      <c r="N828" s="222"/>
      <c r="O828" s="159"/>
      <c r="P828" s="223"/>
      <c r="Q828" s="38"/>
      <c r="R828" s="79"/>
      <c r="S828" s="69"/>
    </row>
    <row r="829">
      <c r="A829" s="79" t="str">
        <f>'If Eligible (Before S1)'!A846</f>
        <v/>
      </c>
      <c r="B829" s="205" t="str">
        <f t="array" ref="B829">'If Eligible (Before S1)'!B846</f>
        <v/>
      </c>
      <c r="C829" s="206"/>
      <c r="D829" s="184"/>
      <c r="E829" s="33"/>
      <c r="F829" s="215"/>
      <c r="G829" s="216"/>
      <c r="H829" s="38"/>
      <c r="I829" s="159"/>
      <c r="J829" s="203"/>
      <c r="K829" s="159"/>
      <c r="L829" s="159"/>
      <c r="M829" s="224"/>
      <c r="N829" s="222"/>
      <c r="O829" s="159"/>
      <c r="P829" s="223"/>
      <c r="Q829" s="38"/>
      <c r="R829" s="79"/>
      <c r="S829" s="69"/>
    </row>
    <row r="830">
      <c r="A830" s="79" t="str">
        <f>'If Eligible (Before S1)'!A847</f>
        <v/>
      </c>
      <c r="B830" s="205" t="str">
        <f t="array" ref="B830">'If Eligible (Before S1)'!B847</f>
        <v/>
      </c>
      <c r="C830" s="206"/>
      <c r="D830" s="184"/>
      <c r="E830" s="33"/>
      <c r="F830" s="215"/>
      <c r="G830" s="216"/>
      <c r="H830" s="38"/>
      <c r="I830" s="159"/>
      <c r="J830" s="203"/>
      <c r="K830" s="159"/>
      <c r="L830" s="159"/>
      <c r="M830" s="224"/>
      <c r="N830" s="222"/>
      <c r="O830" s="159"/>
      <c r="P830" s="223"/>
      <c r="Q830" s="38"/>
      <c r="R830" s="79"/>
      <c r="S830" s="69"/>
    </row>
    <row r="831">
      <c r="A831" s="79" t="str">
        <f>'If Eligible (Before S1)'!A848</f>
        <v/>
      </c>
      <c r="B831" s="205" t="str">
        <f t="array" ref="B831">'If Eligible (Before S1)'!B848</f>
        <v/>
      </c>
      <c r="C831" s="206"/>
      <c r="D831" s="184"/>
      <c r="E831" s="33"/>
      <c r="F831" s="215"/>
      <c r="G831" s="216"/>
      <c r="H831" s="38"/>
      <c r="I831" s="159"/>
      <c r="J831" s="203"/>
      <c r="K831" s="159"/>
      <c r="L831" s="159"/>
      <c r="M831" s="224"/>
      <c r="N831" s="222"/>
      <c r="O831" s="159"/>
      <c r="P831" s="223"/>
      <c r="Q831" s="38"/>
      <c r="R831" s="79"/>
      <c r="S831" s="69"/>
    </row>
    <row r="832">
      <c r="A832" s="79" t="str">
        <f>'If Eligible (Before S1)'!A849</f>
        <v/>
      </c>
      <c r="B832" s="205" t="str">
        <f t="array" ref="B832">'If Eligible (Before S1)'!B849</f>
        <v/>
      </c>
      <c r="C832" s="206"/>
      <c r="D832" s="184"/>
      <c r="E832" s="33"/>
      <c r="F832" s="215"/>
      <c r="G832" s="216"/>
      <c r="H832" s="38"/>
      <c r="I832" s="159"/>
      <c r="J832" s="203"/>
      <c r="K832" s="159"/>
      <c r="L832" s="159"/>
      <c r="M832" s="224"/>
      <c r="N832" s="222"/>
      <c r="O832" s="159"/>
      <c r="P832" s="223"/>
      <c r="Q832" s="38"/>
      <c r="R832" s="79"/>
      <c r="S832" s="69"/>
    </row>
    <row r="833">
      <c r="A833" s="79" t="str">
        <f>'If Eligible (Before S1)'!A850</f>
        <v/>
      </c>
      <c r="B833" s="205" t="str">
        <f t="array" ref="B833">'If Eligible (Before S1)'!B850</f>
        <v/>
      </c>
      <c r="C833" s="206"/>
      <c r="D833" s="184"/>
      <c r="E833" s="33"/>
      <c r="F833" s="215"/>
      <c r="G833" s="216"/>
      <c r="H833" s="38"/>
      <c r="I833" s="159"/>
      <c r="J833" s="203"/>
      <c r="K833" s="159"/>
      <c r="L833" s="159"/>
      <c r="M833" s="224"/>
      <c r="N833" s="222"/>
      <c r="O833" s="159"/>
      <c r="P833" s="223"/>
      <c r="Q833" s="38"/>
      <c r="R833" s="79"/>
      <c r="S833" s="69"/>
    </row>
    <row r="834">
      <c r="A834" s="79" t="str">
        <f>'If Eligible (Before S1)'!A851</f>
        <v/>
      </c>
      <c r="B834" s="205" t="str">
        <f t="array" ref="B834">'If Eligible (Before S1)'!B851</f>
        <v/>
      </c>
      <c r="C834" s="206"/>
      <c r="D834" s="184"/>
      <c r="E834" s="33"/>
      <c r="F834" s="215"/>
      <c r="G834" s="216"/>
      <c r="H834" s="38"/>
      <c r="I834" s="159"/>
      <c r="J834" s="203"/>
      <c r="K834" s="159"/>
      <c r="L834" s="159"/>
      <c r="M834" s="224"/>
      <c r="N834" s="222"/>
      <c r="O834" s="159"/>
      <c r="P834" s="223"/>
      <c r="Q834" s="38"/>
      <c r="R834" s="79"/>
      <c r="S834" s="69"/>
    </row>
    <row r="835">
      <c r="A835" s="79" t="str">
        <f>'If Eligible (Before S1)'!A852</f>
        <v/>
      </c>
      <c r="B835" s="205" t="str">
        <f t="array" ref="B835">'If Eligible (Before S1)'!B852</f>
        <v/>
      </c>
      <c r="C835" s="206"/>
      <c r="D835" s="184"/>
      <c r="E835" s="33"/>
      <c r="F835" s="215"/>
      <c r="G835" s="216"/>
      <c r="H835" s="38"/>
      <c r="I835" s="159"/>
      <c r="J835" s="203"/>
      <c r="K835" s="159"/>
      <c r="L835" s="159"/>
      <c r="M835" s="224"/>
      <c r="N835" s="222"/>
      <c r="O835" s="159"/>
      <c r="P835" s="223"/>
      <c r="Q835" s="38"/>
      <c r="R835" s="79"/>
      <c r="S835" s="69"/>
    </row>
    <row r="836">
      <c r="A836" s="79" t="str">
        <f>'If Eligible (Before S1)'!A853</f>
        <v/>
      </c>
      <c r="B836" s="205" t="str">
        <f t="array" ref="B836">'If Eligible (Before S1)'!B853</f>
        <v/>
      </c>
      <c r="C836" s="206"/>
      <c r="D836" s="184"/>
      <c r="E836" s="33"/>
      <c r="F836" s="215"/>
      <c r="G836" s="216"/>
      <c r="H836" s="38"/>
      <c r="I836" s="159"/>
      <c r="J836" s="203"/>
      <c r="K836" s="159"/>
      <c r="L836" s="159"/>
      <c r="M836" s="224"/>
      <c r="N836" s="222"/>
      <c r="O836" s="159"/>
      <c r="P836" s="223"/>
      <c r="Q836" s="38"/>
      <c r="R836" s="79"/>
      <c r="S836" s="69"/>
    </row>
    <row r="837">
      <c r="A837" s="79" t="str">
        <f>'If Eligible (Before S1)'!A854</f>
        <v/>
      </c>
      <c r="B837" s="205" t="str">
        <f t="array" ref="B837">'If Eligible (Before S1)'!B854</f>
        <v/>
      </c>
      <c r="C837" s="206"/>
      <c r="D837" s="184"/>
      <c r="E837" s="33"/>
      <c r="F837" s="215"/>
      <c r="G837" s="216"/>
      <c r="H837" s="38"/>
      <c r="I837" s="159"/>
      <c r="J837" s="203"/>
      <c r="K837" s="159"/>
      <c r="L837" s="159"/>
      <c r="M837" s="224"/>
      <c r="N837" s="222"/>
      <c r="O837" s="159"/>
      <c r="P837" s="223"/>
      <c r="Q837" s="38"/>
      <c r="R837" s="79"/>
      <c r="S837" s="69"/>
    </row>
    <row r="838">
      <c r="A838" s="79" t="str">
        <f>'If Eligible (Before S1)'!A855</f>
        <v/>
      </c>
      <c r="B838" s="205" t="str">
        <f t="array" ref="B838">'If Eligible (Before S1)'!B855</f>
        <v/>
      </c>
      <c r="C838" s="206"/>
      <c r="D838" s="184"/>
      <c r="E838" s="33"/>
      <c r="F838" s="215"/>
      <c r="G838" s="216"/>
      <c r="H838" s="38"/>
      <c r="I838" s="159"/>
      <c r="J838" s="203"/>
      <c r="K838" s="159"/>
      <c r="L838" s="159"/>
      <c r="M838" s="224"/>
      <c r="N838" s="222"/>
      <c r="O838" s="159"/>
      <c r="P838" s="223"/>
      <c r="Q838" s="38"/>
      <c r="R838" s="79"/>
      <c r="S838" s="69"/>
    </row>
    <row r="839">
      <c r="A839" s="79" t="str">
        <f>'If Eligible (Before S1)'!A856</f>
        <v/>
      </c>
      <c r="B839" s="205" t="str">
        <f t="array" ref="B839">'If Eligible (Before S1)'!B856</f>
        <v/>
      </c>
      <c r="C839" s="206"/>
      <c r="D839" s="184"/>
      <c r="E839" s="33"/>
      <c r="F839" s="215"/>
      <c r="G839" s="216"/>
      <c r="H839" s="38"/>
      <c r="I839" s="159"/>
      <c r="J839" s="203"/>
      <c r="K839" s="159"/>
      <c r="L839" s="159"/>
      <c r="M839" s="224"/>
      <c r="N839" s="222"/>
      <c r="O839" s="159"/>
      <c r="P839" s="223"/>
      <c r="Q839" s="38"/>
      <c r="R839" s="79"/>
      <c r="S839" s="69"/>
    </row>
    <row r="840">
      <c r="A840" s="79" t="str">
        <f>'If Eligible (Before S1)'!A857</f>
        <v/>
      </c>
      <c r="B840" s="205" t="str">
        <f t="array" ref="B840">'If Eligible (Before S1)'!B857</f>
        <v/>
      </c>
      <c r="C840" s="206"/>
      <c r="D840" s="184"/>
      <c r="E840" s="33"/>
      <c r="F840" s="215"/>
      <c r="G840" s="216"/>
      <c r="H840" s="38"/>
      <c r="I840" s="159"/>
      <c r="J840" s="203"/>
      <c r="K840" s="159"/>
      <c r="L840" s="159"/>
      <c r="M840" s="224"/>
      <c r="N840" s="222"/>
      <c r="O840" s="159"/>
      <c r="P840" s="223"/>
      <c r="Q840" s="38"/>
      <c r="R840" s="79"/>
      <c r="S840" s="69"/>
    </row>
    <row r="841">
      <c r="A841" s="79" t="str">
        <f>'If Eligible (Before S1)'!A858</f>
        <v/>
      </c>
      <c r="B841" s="205" t="str">
        <f t="array" ref="B841">'If Eligible (Before S1)'!B858</f>
        <v/>
      </c>
      <c r="C841" s="206"/>
      <c r="D841" s="184"/>
      <c r="E841" s="33"/>
      <c r="F841" s="215"/>
      <c r="G841" s="216"/>
      <c r="H841" s="38"/>
      <c r="I841" s="159"/>
      <c r="J841" s="203"/>
      <c r="K841" s="159"/>
      <c r="L841" s="159"/>
      <c r="M841" s="224"/>
      <c r="N841" s="222"/>
      <c r="O841" s="159"/>
      <c r="P841" s="223"/>
      <c r="Q841" s="38"/>
      <c r="R841" s="79"/>
      <c r="S841" s="69"/>
    </row>
    <row r="842">
      <c r="A842" s="79" t="str">
        <f>'If Eligible (Before S1)'!A859</f>
        <v/>
      </c>
      <c r="B842" s="205" t="str">
        <f t="array" ref="B842">'If Eligible (Before S1)'!B859</f>
        <v/>
      </c>
      <c r="C842" s="206"/>
      <c r="D842" s="184"/>
      <c r="E842" s="33"/>
      <c r="F842" s="215"/>
      <c r="G842" s="216"/>
      <c r="H842" s="38"/>
      <c r="I842" s="159"/>
      <c r="J842" s="203"/>
      <c r="K842" s="159"/>
      <c r="L842" s="159"/>
      <c r="M842" s="224"/>
      <c r="N842" s="222"/>
      <c r="O842" s="159"/>
      <c r="P842" s="223"/>
      <c r="Q842" s="38"/>
      <c r="R842" s="79"/>
      <c r="S842" s="69"/>
    </row>
    <row r="843">
      <c r="A843" s="79" t="str">
        <f>'If Eligible (Before S1)'!A860</f>
        <v/>
      </c>
      <c r="B843" s="205" t="str">
        <f t="array" ref="B843">'If Eligible (Before S1)'!B860</f>
        <v/>
      </c>
      <c r="C843" s="206"/>
      <c r="D843" s="184"/>
      <c r="E843" s="33"/>
      <c r="F843" s="215"/>
      <c r="G843" s="216"/>
      <c r="H843" s="38"/>
      <c r="I843" s="159"/>
      <c r="J843" s="203"/>
      <c r="K843" s="159"/>
      <c r="L843" s="159"/>
      <c r="M843" s="224"/>
      <c r="N843" s="222"/>
      <c r="O843" s="159"/>
      <c r="P843" s="223"/>
      <c r="Q843" s="38"/>
      <c r="R843" s="79"/>
      <c r="S843" s="69"/>
    </row>
    <row r="844">
      <c r="A844" s="79" t="str">
        <f>'If Eligible (Before S1)'!A861</f>
        <v/>
      </c>
      <c r="B844" s="205" t="str">
        <f t="array" ref="B844">'If Eligible (Before S1)'!B861</f>
        <v/>
      </c>
      <c r="C844" s="206"/>
      <c r="D844" s="184"/>
      <c r="E844" s="33"/>
      <c r="F844" s="215"/>
      <c r="G844" s="216"/>
      <c r="H844" s="38"/>
      <c r="I844" s="159"/>
      <c r="J844" s="203"/>
      <c r="K844" s="159"/>
      <c r="L844" s="159"/>
      <c r="M844" s="224"/>
      <c r="N844" s="222"/>
      <c r="O844" s="159"/>
      <c r="P844" s="223"/>
      <c r="Q844" s="38"/>
      <c r="R844" s="79"/>
      <c r="S844" s="69"/>
    </row>
    <row r="845">
      <c r="A845" s="79" t="str">
        <f>'If Eligible (Before S1)'!A862</f>
        <v/>
      </c>
      <c r="B845" s="205" t="str">
        <f t="array" ref="B845">'If Eligible (Before S1)'!B862</f>
        <v/>
      </c>
      <c r="C845" s="206"/>
      <c r="D845" s="184"/>
      <c r="E845" s="33"/>
      <c r="F845" s="215"/>
      <c r="G845" s="216"/>
      <c r="H845" s="38"/>
      <c r="I845" s="159"/>
      <c r="J845" s="203"/>
      <c r="K845" s="159"/>
      <c r="L845" s="159"/>
      <c r="M845" s="224"/>
      <c r="N845" s="222"/>
      <c r="O845" s="159"/>
      <c r="P845" s="223"/>
      <c r="Q845" s="38"/>
      <c r="R845" s="79"/>
      <c r="S845" s="69"/>
    </row>
    <row r="846">
      <c r="A846" s="79" t="str">
        <f>'If Eligible (Before S1)'!A863</f>
        <v/>
      </c>
      <c r="B846" s="205" t="str">
        <f t="array" ref="B846">'If Eligible (Before S1)'!B863</f>
        <v/>
      </c>
      <c r="C846" s="206"/>
      <c r="D846" s="184"/>
      <c r="E846" s="33"/>
      <c r="F846" s="215"/>
      <c r="G846" s="216"/>
      <c r="H846" s="38"/>
      <c r="I846" s="159"/>
      <c r="J846" s="203"/>
      <c r="K846" s="159"/>
      <c r="L846" s="159"/>
      <c r="M846" s="224"/>
      <c r="N846" s="222"/>
      <c r="O846" s="159"/>
      <c r="P846" s="223"/>
      <c r="Q846" s="38"/>
      <c r="R846" s="79"/>
      <c r="S846" s="69"/>
    </row>
    <row r="847">
      <c r="A847" s="79" t="str">
        <f>'If Eligible (Before S1)'!A864</f>
        <v/>
      </c>
      <c r="B847" s="205" t="str">
        <f t="array" ref="B847">'If Eligible (Before S1)'!B864</f>
        <v/>
      </c>
      <c r="C847" s="206"/>
      <c r="D847" s="184"/>
      <c r="E847" s="33"/>
      <c r="F847" s="215"/>
      <c r="G847" s="216"/>
      <c r="H847" s="38"/>
      <c r="I847" s="159"/>
      <c r="J847" s="203"/>
      <c r="K847" s="159"/>
      <c r="L847" s="159"/>
      <c r="M847" s="224"/>
      <c r="N847" s="222"/>
      <c r="O847" s="159"/>
      <c r="P847" s="223"/>
      <c r="Q847" s="38"/>
      <c r="R847" s="79"/>
      <c r="S847" s="69"/>
    </row>
    <row r="848">
      <c r="A848" s="79" t="str">
        <f>'If Eligible (Before S1)'!A865</f>
        <v/>
      </c>
      <c r="B848" s="205" t="str">
        <f t="array" ref="B848">'If Eligible (Before S1)'!B865</f>
        <v/>
      </c>
      <c r="C848" s="206"/>
      <c r="D848" s="184"/>
      <c r="E848" s="33"/>
      <c r="F848" s="215"/>
      <c r="G848" s="216"/>
      <c r="H848" s="38"/>
      <c r="I848" s="159"/>
      <c r="J848" s="203"/>
      <c r="K848" s="159"/>
      <c r="L848" s="159"/>
      <c r="M848" s="224"/>
      <c r="N848" s="222"/>
      <c r="O848" s="159"/>
      <c r="P848" s="223"/>
      <c r="Q848" s="38"/>
      <c r="R848" s="79"/>
      <c r="S848" s="69"/>
    </row>
    <row r="849">
      <c r="A849" s="79" t="str">
        <f>'If Eligible (Before S1)'!A866</f>
        <v/>
      </c>
      <c r="B849" s="205" t="str">
        <f t="array" ref="B849">'If Eligible (Before S1)'!B866</f>
        <v/>
      </c>
      <c r="C849" s="206"/>
      <c r="D849" s="184"/>
      <c r="E849" s="33"/>
      <c r="F849" s="215"/>
      <c r="G849" s="216"/>
      <c r="H849" s="38"/>
      <c r="I849" s="159"/>
      <c r="J849" s="203"/>
      <c r="K849" s="159"/>
      <c r="L849" s="159"/>
      <c r="M849" s="224"/>
      <c r="N849" s="222"/>
      <c r="O849" s="159"/>
      <c r="P849" s="223"/>
      <c r="Q849" s="38"/>
      <c r="R849" s="79"/>
      <c r="S849" s="69"/>
    </row>
    <row r="850">
      <c r="A850" s="79" t="str">
        <f>'If Eligible (Before S1)'!A867</f>
        <v/>
      </c>
      <c r="B850" s="205" t="str">
        <f t="array" ref="B850">'If Eligible (Before S1)'!B867</f>
        <v/>
      </c>
      <c r="C850" s="206"/>
      <c r="D850" s="184"/>
      <c r="E850" s="33"/>
      <c r="F850" s="215"/>
      <c r="G850" s="216"/>
      <c r="H850" s="38"/>
      <c r="I850" s="159"/>
      <c r="J850" s="203"/>
      <c r="K850" s="159"/>
      <c r="L850" s="159"/>
      <c r="M850" s="224"/>
      <c r="N850" s="222"/>
      <c r="O850" s="159"/>
      <c r="P850" s="223"/>
      <c r="Q850" s="38"/>
      <c r="R850" s="79"/>
      <c r="S850" s="69"/>
    </row>
    <row r="851">
      <c r="A851" s="79" t="str">
        <f>'If Eligible (Before S1)'!A868</f>
        <v/>
      </c>
      <c r="B851" s="205" t="str">
        <f t="array" ref="B851">'If Eligible (Before S1)'!B868</f>
        <v/>
      </c>
      <c r="C851" s="206"/>
      <c r="D851" s="184"/>
      <c r="E851" s="33"/>
      <c r="F851" s="215"/>
      <c r="G851" s="216"/>
      <c r="H851" s="38"/>
      <c r="I851" s="159"/>
      <c r="J851" s="203"/>
      <c r="K851" s="159"/>
      <c r="L851" s="159"/>
      <c r="M851" s="224"/>
      <c r="N851" s="222"/>
      <c r="O851" s="159"/>
      <c r="P851" s="223"/>
      <c r="Q851" s="38"/>
      <c r="R851" s="79"/>
      <c r="S851" s="69"/>
    </row>
    <row r="852">
      <c r="A852" s="79" t="str">
        <f>'If Eligible (Before S1)'!A869</f>
        <v/>
      </c>
      <c r="B852" s="205" t="str">
        <f t="array" ref="B852">'If Eligible (Before S1)'!B869</f>
        <v/>
      </c>
      <c r="C852" s="206"/>
      <c r="D852" s="184"/>
      <c r="E852" s="33"/>
      <c r="F852" s="215"/>
      <c r="G852" s="216"/>
      <c r="H852" s="38"/>
      <c r="I852" s="159"/>
      <c r="J852" s="203"/>
      <c r="K852" s="159"/>
      <c r="L852" s="159"/>
      <c r="M852" s="224"/>
      <c r="N852" s="222"/>
      <c r="O852" s="159"/>
      <c r="P852" s="223"/>
      <c r="Q852" s="38"/>
      <c r="R852" s="79"/>
      <c r="S852" s="69"/>
    </row>
    <row r="853">
      <c r="A853" s="79" t="str">
        <f>'If Eligible (Before S1)'!A870</f>
        <v/>
      </c>
      <c r="B853" s="205" t="str">
        <f t="array" ref="B853">'If Eligible (Before S1)'!B870</f>
        <v/>
      </c>
      <c r="C853" s="206"/>
      <c r="D853" s="184"/>
      <c r="E853" s="33"/>
      <c r="F853" s="215"/>
      <c r="G853" s="216"/>
      <c r="H853" s="38"/>
      <c r="I853" s="159"/>
      <c r="J853" s="203"/>
      <c r="K853" s="159"/>
      <c r="L853" s="159"/>
      <c r="M853" s="224"/>
      <c r="N853" s="222"/>
      <c r="O853" s="159"/>
      <c r="P853" s="223"/>
      <c r="Q853" s="38"/>
      <c r="R853" s="79"/>
      <c r="S853" s="69"/>
    </row>
    <row r="854">
      <c r="A854" s="79" t="str">
        <f>'If Eligible (Before S1)'!A871</f>
        <v/>
      </c>
      <c r="B854" s="205" t="str">
        <f t="array" ref="B854">'If Eligible (Before S1)'!B871</f>
        <v/>
      </c>
      <c r="C854" s="206"/>
      <c r="D854" s="184"/>
      <c r="E854" s="33"/>
      <c r="F854" s="215"/>
      <c r="G854" s="216"/>
      <c r="H854" s="38"/>
      <c r="I854" s="159"/>
      <c r="J854" s="203"/>
      <c r="K854" s="159"/>
      <c r="L854" s="159"/>
      <c r="M854" s="224"/>
      <c r="N854" s="222"/>
      <c r="O854" s="159"/>
      <c r="P854" s="223"/>
      <c r="Q854" s="38"/>
      <c r="R854" s="79"/>
      <c r="S854" s="69"/>
    </row>
    <row r="855">
      <c r="A855" s="79" t="str">
        <f>'If Eligible (Before S1)'!A872</f>
        <v/>
      </c>
      <c r="B855" s="205" t="str">
        <f t="array" ref="B855">'If Eligible (Before S1)'!B872</f>
        <v/>
      </c>
      <c r="C855" s="206"/>
      <c r="D855" s="184"/>
      <c r="E855" s="33"/>
      <c r="F855" s="215"/>
      <c r="G855" s="216"/>
      <c r="H855" s="38"/>
      <c r="I855" s="159"/>
      <c r="J855" s="203"/>
      <c r="K855" s="159"/>
      <c r="L855" s="159"/>
      <c r="M855" s="224"/>
      <c r="N855" s="222"/>
      <c r="O855" s="159"/>
      <c r="P855" s="223"/>
      <c r="Q855" s="38"/>
      <c r="R855" s="79"/>
      <c r="S855" s="69"/>
    </row>
    <row r="856">
      <c r="A856" s="79" t="str">
        <f>'If Eligible (Before S1)'!A873</f>
        <v/>
      </c>
      <c r="B856" s="205" t="str">
        <f t="array" ref="B856">'If Eligible (Before S1)'!B873</f>
        <v/>
      </c>
      <c r="C856" s="206"/>
      <c r="D856" s="184"/>
      <c r="E856" s="33"/>
      <c r="F856" s="215"/>
      <c r="G856" s="216"/>
      <c r="H856" s="38"/>
      <c r="I856" s="159"/>
      <c r="J856" s="203"/>
      <c r="K856" s="159"/>
      <c r="L856" s="159"/>
      <c r="M856" s="224"/>
      <c r="N856" s="222"/>
      <c r="O856" s="159"/>
      <c r="P856" s="223"/>
      <c r="Q856" s="38"/>
      <c r="R856" s="79"/>
      <c r="S856" s="69"/>
    </row>
    <row r="857">
      <c r="A857" s="79" t="str">
        <f>'If Eligible (Before S1)'!A874</f>
        <v/>
      </c>
      <c r="B857" s="205" t="str">
        <f t="array" ref="B857">'If Eligible (Before S1)'!B874</f>
        <v/>
      </c>
      <c r="C857" s="206"/>
      <c r="D857" s="184"/>
      <c r="E857" s="33"/>
      <c r="F857" s="215"/>
      <c r="G857" s="216"/>
      <c r="H857" s="38"/>
      <c r="I857" s="159"/>
      <c r="J857" s="203"/>
      <c r="K857" s="159"/>
      <c r="L857" s="159"/>
      <c r="M857" s="224"/>
      <c r="N857" s="222"/>
      <c r="O857" s="159"/>
      <c r="P857" s="223"/>
      <c r="Q857" s="38"/>
      <c r="R857" s="79"/>
      <c r="S857" s="69"/>
    </row>
    <row r="858">
      <c r="A858" s="79" t="str">
        <f>'If Eligible (Before S1)'!A875</f>
        <v/>
      </c>
      <c r="B858" s="205" t="str">
        <f t="array" ref="B858">'If Eligible (Before S1)'!B875</f>
        <v/>
      </c>
      <c r="C858" s="206"/>
      <c r="D858" s="184"/>
      <c r="E858" s="33"/>
      <c r="F858" s="215"/>
      <c r="G858" s="216"/>
      <c r="H858" s="38"/>
      <c r="I858" s="159"/>
      <c r="J858" s="203"/>
      <c r="K858" s="159"/>
      <c r="L858" s="159"/>
      <c r="M858" s="224"/>
      <c r="N858" s="222"/>
      <c r="O858" s="159"/>
      <c r="P858" s="223"/>
      <c r="Q858" s="38"/>
      <c r="R858" s="79"/>
      <c r="S858" s="69"/>
    </row>
    <row r="859">
      <c r="A859" s="79" t="str">
        <f>'If Eligible (Before S1)'!A876</f>
        <v/>
      </c>
      <c r="B859" s="205" t="str">
        <f t="array" ref="B859">'If Eligible (Before S1)'!B876</f>
        <v/>
      </c>
      <c r="C859" s="206"/>
      <c r="D859" s="184"/>
      <c r="E859" s="33"/>
      <c r="F859" s="215"/>
      <c r="G859" s="216"/>
      <c r="H859" s="38"/>
      <c r="I859" s="159"/>
      <c r="J859" s="203"/>
      <c r="K859" s="159"/>
      <c r="L859" s="159"/>
      <c r="M859" s="224"/>
      <c r="N859" s="222"/>
      <c r="O859" s="159"/>
      <c r="P859" s="223"/>
      <c r="Q859" s="38"/>
      <c r="R859" s="79"/>
      <c r="S859" s="69"/>
    </row>
    <row r="860">
      <c r="A860" s="79" t="str">
        <f>'If Eligible (Before S1)'!A877</f>
        <v/>
      </c>
      <c r="B860" s="205" t="str">
        <f t="array" ref="B860">'If Eligible (Before S1)'!B877</f>
        <v/>
      </c>
      <c r="C860" s="206"/>
      <c r="D860" s="184"/>
      <c r="E860" s="33"/>
      <c r="F860" s="215"/>
      <c r="G860" s="216"/>
      <c r="H860" s="38"/>
      <c r="I860" s="159"/>
      <c r="J860" s="203"/>
      <c r="K860" s="159"/>
      <c r="L860" s="159"/>
      <c r="M860" s="224"/>
      <c r="N860" s="222"/>
      <c r="O860" s="159"/>
      <c r="P860" s="223"/>
      <c r="Q860" s="38"/>
      <c r="R860" s="79"/>
      <c r="S860" s="69"/>
    </row>
    <row r="861">
      <c r="A861" s="79" t="str">
        <f>'If Eligible (Before S1)'!A878</f>
        <v/>
      </c>
      <c r="B861" s="205" t="str">
        <f t="array" ref="B861">'If Eligible (Before S1)'!B878</f>
        <v/>
      </c>
      <c r="C861" s="206"/>
      <c r="D861" s="184"/>
      <c r="E861" s="33"/>
      <c r="F861" s="215"/>
      <c r="G861" s="216"/>
      <c r="H861" s="38"/>
      <c r="I861" s="159"/>
      <c r="J861" s="203"/>
      <c r="K861" s="159"/>
      <c r="L861" s="159"/>
      <c r="M861" s="224"/>
      <c r="N861" s="222"/>
      <c r="O861" s="159"/>
      <c r="P861" s="223"/>
      <c r="Q861" s="38"/>
      <c r="R861" s="79"/>
      <c r="S861" s="69"/>
    </row>
    <row r="862">
      <c r="A862" s="79" t="str">
        <f>'If Eligible (Before S1)'!A879</f>
        <v/>
      </c>
      <c r="B862" s="205" t="str">
        <f t="array" ref="B862">'If Eligible (Before S1)'!B879</f>
        <v/>
      </c>
      <c r="C862" s="206"/>
      <c r="D862" s="184"/>
      <c r="E862" s="33"/>
      <c r="F862" s="215"/>
      <c r="G862" s="216"/>
      <c r="H862" s="38"/>
      <c r="I862" s="159"/>
      <c r="J862" s="203"/>
      <c r="K862" s="159"/>
      <c r="L862" s="159"/>
      <c r="M862" s="224"/>
      <c r="N862" s="222"/>
      <c r="O862" s="159"/>
      <c r="P862" s="223"/>
      <c r="Q862" s="38"/>
      <c r="R862" s="79"/>
      <c r="S862" s="69"/>
    </row>
    <row r="863">
      <c r="A863" s="79" t="str">
        <f>'If Eligible (Before S1)'!A880</f>
        <v/>
      </c>
      <c r="B863" s="205" t="str">
        <f t="array" ref="B863">'If Eligible (Before S1)'!B880</f>
        <v/>
      </c>
      <c r="C863" s="206"/>
      <c r="D863" s="184"/>
      <c r="E863" s="33"/>
      <c r="F863" s="215"/>
      <c r="G863" s="216"/>
      <c r="H863" s="38"/>
      <c r="I863" s="159"/>
      <c r="J863" s="203"/>
      <c r="K863" s="159"/>
      <c r="L863" s="159"/>
      <c r="M863" s="224"/>
      <c r="N863" s="222"/>
      <c r="O863" s="159"/>
      <c r="P863" s="223"/>
      <c r="Q863" s="38"/>
      <c r="R863" s="79"/>
      <c r="S863" s="69"/>
    </row>
    <row r="864">
      <c r="A864" s="79" t="str">
        <f>'If Eligible (Before S1)'!A881</f>
        <v/>
      </c>
      <c r="B864" s="205" t="str">
        <f t="array" ref="B864">'If Eligible (Before S1)'!B881</f>
        <v/>
      </c>
      <c r="C864" s="206"/>
      <c r="D864" s="184"/>
      <c r="E864" s="33"/>
      <c r="F864" s="215"/>
      <c r="G864" s="216"/>
      <c r="H864" s="38"/>
      <c r="I864" s="159"/>
      <c r="J864" s="203"/>
      <c r="K864" s="159"/>
      <c r="L864" s="159"/>
      <c r="M864" s="224"/>
      <c r="N864" s="222"/>
      <c r="O864" s="159"/>
      <c r="P864" s="223"/>
      <c r="Q864" s="38"/>
      <c r="R864" s="79"/>
      <c r="S864" s="69"/>
    </row>
    <row r="865">
      <c r="A865" s="79" t="str">
        <f>'If Eligible (Before S1)'!A882</f>
        <v/>
      </c>
      <c r="B865" s="205" t="str">
        <f t="array" ref="B865">'If Eligible (Before S1)'!B882</f>
        <v/>
      </c>
      <c r="C865" s="206"/>
      <c r="D865" s="184"/>
      <c r="E865" s="33"/>
      <c r="F865" s="215"/>
      <c r="G865" s="216"/>
      <c r="H865" s="38"/>
      <c r="I865" s="159"/>
      <c r="J865" s="203"/>
      <c r="K865" s="159"/>
      <c r="L865" s="159"/>
      <c r="M865" s="224"/>
      <c r="N865" s="222"/>
      <c r="O865" s="159"/>
      <c r="P865" s="223"/>
      <c r="Q865" s="38"/>
      <c r="R865" s="79"/>
      <c r="S865" s="69"/>
    </row>
    <row r="866">
      <c r="A866" s="79" t="str">
        <f>'If Eligible (Before S1)'!A883</f>
        <v/>
      </c>
      <c r="B866" s="205" t="str">
        <f t="array" ref="B866">'If Eligible (Before S1)'!B883</f>
        <v/>
      </c>
      <c r="C866" s="206"/>
      <c r="D866" s="184"/>
      <c r="E866" s="33"/>
      <c r="F866" s="215"/>
      <c r="G866" s="216"/>
      <c r="H866" s="38"/>
      <c r="I866" s="159"/>
      <c r="J866" s="203"/>
      <c r="K866" s="159"/>
      <c r="L866" s="159"/>
      <c r="M866" s="224"/>
      <c r="N866" s="222"/>
      <c r="O866" s="159"/>
      <c r="P866" s="223"/>
      <c r="Q866" s="38"/>
      <c r="R866" s="79"/>
      <c r="S866" s="69"/>
    </row>
    <row r="867">
      <c r="A867" s="79" t="str">
        <f>'If Eligible (Before S1)'!A884</f>
        <v/>
      </c>
      <c r="B867" s="205" t="str">
        <f t="array" ref="B867">'If Eligible (Before S1)'!B884</f>
        <v/>
      </c>
      <c r="C867" s="206"/>
      <c r="D867" s="184"/>
      <c r="E867" s="33"/>
      <c r="F867" s="215"/>
      <c r="G867" s="216"/>
      <c r="H867" s="38"/>
      <c r="I867" s="159"/>
      <c r="J867" s="203"/>
      <c r="K867" s="159"/>
      <c r="L867" s="159"/>
      <c r="M867" s="224"/>
      <c r="N867" s="222"/>
      <c r="O867" s="159"/>
      <c r="P867" s="223"/>
      <c r="Q867" s="38"/>
      <c r="R867" s="79"/>
      <c r="S867" s="69"/>
    </row>
    <row r="868">
      <c r="A868" s="79" t="str">
        <f>'If Eligible (Before S1)'!A885</f>
        <v/>
      </c>
      <c r="B868" s="205" t="str">
        <f t="array" ref="B868">'If Eligible (Before S1)'!B885</f>
        <v/>
      </c>
      <c r="C868" s="206"/>
      <c r="D868" s="184"/>
      <c r="E868" s="33"/>
      <c r="F868" s="215"/>
      <c r="G868" s="216"/>
      <c r="H868" s="38"/>
      <c r="I868" s="159"/>
      <c r="J868" s="203"/>
      <c r="K868" s="159"/>
      <c r="L868" s="159"/>
      <c r="M868" s="224"/>
      <c r="N868" s="222"/>
      <c r="O868" s="159"/>
      <c r="P868" s="223"/>
      <c r="Q868" s="38"/>
      <c r="R868" s="79"/>
      <c r="S868" s="69"/>
    </row>
    <row r="869">
      <c r="A869" s="79" t="str">
        <f>'If Eligible (Before S1)'!A886</f>
        <v/>
      </c>
      <c r="B869" s="205" t="str">
        <f t="array" ref="B869">'If Eligible (Before S1)'!B886</f>
        <v/>
      </c>
      <c r="C869" s="206"/>
      <c r="D869" s="184"/>
      <c r="E869" s="33"/>
      <c r="F869" s="215"/>
      <c r="G869" s="216"/>
      <c r="H869" s="38"/>
      <c r="I869" s="159"/>
      <c r="J869" s="203"/>
      <c r="K869" s="159"/>
      <c r="L869" s="159"/>
      <c r="M869" s="224"/>
      <c r="N869" s="222"/>
      <c r="O869" s="159"/>
      <c r="P869" s="223"/>
      <c r="Q869" s="38"/>
      <c r="R869" s="79"/>
      <c r="S869" s="69"/>
    </row>
    <row r="870">
      <c r="A870" s="79" t="str">
        <f>'If Eligible (Before S1)'!A887</f>
        <v/>
      </c>
      <c r="B870" s="205" t="str">
        <f t="array" ref="B870">'If Eligible (Before S1)'!B887</f>
        <v/>
      </c>
      <c r="C870" s="206"/>
      <c r="D870" s="184"/>
      <c r="E870" s="33"/>
      <c r="F870" s="215"/>
      <c r="G870" s="216"/>
      <c r="H870" s="38"/>
      <c r="I870" s="159"/>
      <c r="J870" s="203"/>
      <c r="K870" s="159"/>
      <c r="L870" s="159"/>
      <c r="M870" s="224"/>
      <c r="N870" s="222"/>
      <c r="O870" s="159"/>
      <c r="P870" s="223"/>
      <c r="Q870" s="38"/>
      <c r="R870" s="79"/>
      <c r="S870" s="69"/>
    </row>
    <row r="871">
      <c r="A871" s="79" t="str">
        <f>'If Eligible (Before S1)'!A888</f>
        <v/>
      </c>
      <c r="B871" s="205" t="str">
        <f t="array" ref="B871">'If Eligible (Before S1)'!B888</f>
        <v/>
      </c>
      <c r="C871" s="206"/>
      <c r="D871" s="184"/>
      <c r="E871" s="33"/>
      <c r="F871" s="215"/>
      <c r="G871" s="216"/>
      <c r="H871" s="38"/>
      <c r="I871" s="159"/>
      <c r="J871" s="203"/>
      <c r="K871" s="159"/>
      <c r="L871" s="159"/>
      <c r="M871" s="224"/>
      <c r="N871" s="222"/>
      <c r="O871" s="159"/>
      <c r="P871" s="223"/>
      <c r="Q871" s="38"/>
      <c r="R871" s="79"/>
      <c r="S871" s="69"/>
    </row>
    <row r="872">
      <c r="A872" s="79" t="str">
        <f>'If Eligible (Before S1)'!A889</f>
        <v/>
      </c>
      <c r="B872" s="205" t="str">
        <f t="array" ref="B872">'If Eligible (Before S1)'!B889</f>
        <v/>
      </c>
      <c r="C872" s="206"/>
      <c r="D872" s="184"/>
      <c r="E872" s="33"/>
      <c r="F872" s="215"/>
      <c r="G872" s="216"/>
      <c r="H872" s="38"/>
      <c r="I872" s="159"/>
      <c r="J872" s="203"/>
      <c r="K872" s="159"/>
      <c r="L872" s="159"/>
      <c r="M872" s="224"/>
      <c r="N872" s="222"/>
      <c r="O872" s="159"/>
      <c r="P872" s="223"/>
      <c r="Q872" s="38"/>
      <c r="R872" s="79"/>
      <c r="S872" s="69"/>
    </row>
    <row r="873">
      <c r="A873" s="79" t="str">
        <f>'If Eligible (Before S1)'!A890</f>
        <v/>
      </c>
      <c r="B873" s="205" t="str">
        <f t="array" ref="B873">'If Eligible (Before S1)'!B890</f>
        <v/>
      </c>
      <c r="C873" s="206"/>
      <c r="D873" s="184"/>
      <c r="E873" s="33"/>
      <c r="F873" s="215"/>
      <c r="G873" s="216"/>
      <c r="H873" s="38"/>
      <c r="I873" s="159"/>
      <c r="J873" s="203"/>
      <c r="K873" s="159"/>
      <c r="L873" s="159"/>
      <c r="M873" s="224"/>
      <c r="N873" s="222"/>
      <c r="O873" s="159"/>
      <c r="P873" s="223"/>
      <c r="Q873" s="38"/>
      <c r="R873" s="79"/>
      <c r="S873" s="69"/>
    </row>
    <row r="874">
      <c r="A874" s="79" t="str">
        <f>'If Eligible (Before S1)'!A891</f>
        <v/>
      </c>
      <c r="B874" s="205" t="str">
        <f t="array" ref="B874">'If Eligible (Before S1)'!B891</f>
        <v/>
      </c>
      <c r="C874" s="206"/>
      <c r="D874" s="184"/>
      <c r="E874" s="33"/>
      <c r="F874" s="215"/>
      <c r="G874" s="216"/>
      <c r="H874" s="38"/>
      <c r="I874" s="159"/>
      <c r="J874" s="203"/>
      <c r="K874" s="159"/>
      <c r="L874" s="159"/>
      <c r="M874" s="224"/>
      <c r="N874" s="222"/>
      <c r="O874" s="159"/>
      <c r="P874" s="223"/>
      <c r="Q874" s="38"/>
      <c r="R874" s="79"/>
      <c r="S874" s="69"/>
    </row>
    <row r="875">
      <c r="A875" s="79" t="str">
        <f>'If Eligible (Before S1)'!A892</f>
        <v/>
      </c>
      <c r="B875" s="205" t="str">
        <f t="array" ref="B875">'If Eligible (Before S1)'!B892</f>
        <v/>
      </c>
      <c r="C875" s="206"/>
      <c r="D875" s="184"/>
      <c r="E875" s="33"/>
      <c r="F875" s="215"/>
      <c r="G875" s="216"/>
      <c r="H875" s="38"/>
      <c r="I875" s="159"/>
      <c r="J875" s="203"/>
      <c r="K875" s="159"/>
      <c r="L875" s="159"/>
      <c r="M875" s="224"/>
      <c r="N875" s="222"/>
      <c r="O875" s="159"/>
      <c r="P875" s="223"/>
      <c r="Q875" s="38"/>
      <c r="R875" s="79"/>
      <c r="S875" s="69"/>
    </row>
    <row r="876">
      <c r="A876" s="79" t="str">
        <f>'If Eligible (Before S1)'!A893</f>
        <v/>
      </c>
      <c r="B876" s="205" t="str">
        <f t="array" ref="B876">'If Eligible (Before S1)'!B893</f>
        <v/>
      </c>
      <c r="C876" s="206"/>
      <c r="D876" s="184"/>
      <c r="E876" s="33"/>
      <c r="F876" s="215"/>
      <c r="G876" s="216"/>
      <c r="H876" s="38"/>
      <c r="I876" s="159"/>
      <c r="J876" s="203"/>
      <c r="K876" s="159"/>
      <c r="L876" s="159"/>
      <c r="M876" s="224"/>
      <c r="N876" s="222"/>
      <c r="O876" s="159"/>
      <c r="P876" s="223"/>
      <c r="Q876" s="38"/>
      <c r="R876" s="79"/>
      <c r="S876" s="69"/>
    </row>
    <row r="877">
      <c r="A877" s="79" t="str">
        <f>'If Eligible (Before S1)'!A894</f>
        <v/>
      </c>
      <c r="B877" s="205" t="str">
        <f t="array" ref="B877">'If Eligible (Before S1)'!B894</f>
        <v/>
      </c>
      <c r="C877" s="206"/>
      <c r="D877" s="184"/>
      <c r="E877" s="33"/>
      <c r="F877" s="215"/>
      <c r="G877" s="216"/>
      <c r="H877" s="38"/>
      <c r="I877" s="159"/>
      <c r="J877" s="203"/>
      <c r="K877" s="159"/>
      <c r="L877" s="159"/>
      <c r="M877" s="224"/>
      <c r="N877" s="222"/>
      <c r="O877" s="159"/>
      <c r="P877" s="223"/>
      <c r="Q877" s="38"/>
      <c r="R877" s="79"/>
      <c r="S877" s="69"/>
    </row>
    <row r="878">
      <c r="A878" s="79" t="str">
        <f>'If Eligible (Before S1)'!A895</f>
        <v/>
      </c>
      <c r="B878" s="205" t="str">
        <f t="array" ref="B878">'If Eligible (Before S1)'!B895</f>
        <v/>
      </c>
      <c r="C878" s="206"/>
      <c r="D878" s="184"/>
      <c r="E878" s="33"/>
      <c r="F878" s="215"/>
      <c r="G878" s="216"/>
      <c r="H878" s="38"/>
      <c r="I878" s="159"/>
      <c r="J878" s="203"/>
      <c r="K878" s="159"/>
      <c r="L878" s="159"/>
      <c r="M878" s="224"/>
      <c r="N878" s="222"/>
      <c r="O878" s="159"/>
      <c r="P878" s="223"/>
      <c r="Q878" s="38"/>
      <c r="R878" s="79"/>
      <c r="S878" s="69"/>
    </row>
    <row r="879">
      <c r="A879" s="79" t="str">
        <f>'If Eligible (Before S1)'!A896</f>
        <v/>
      </c>
      <c r="B879" s="205" t="str">
        <f t="array" ref="B879">'If Eligible (Before S1)'!B896</f>
        <v/>
      </c>
      <c r="C879" s="206"/>
      <c r="D879" s="184"/>
      <c r="E879" s="33"/>
      <c r="F879" s="215"/>
      <c r="G879" s="216"/>
      <c r="H879" s="38"/>
      <c r="I879" s="159"/>
      <c r="J879" s="203"/>
      <c r="K879" s="159"/>
      <c r="L879" s="159"/>
      <c r="M879" s="224"/>
      <c r="N879" s="222"/>
      <c r="O879" s="159"/>
      <c r="P879" s="223"/>
      <c r="Q879" s="38"/>
      <c r="R879" s="79"/>
      <c r="S879" s="69"/>
    </row>
    <row r="880">
      <c r="A880" s="79" t="str">
        <f>'If Eligible (Before S1)'!A897</f>
        <v/>
      </c>
      <c r="B880" s="205" t="str">
        <f t="array" ref="B880">'If Eligible (Before S1)'!B897</f>
        <v/>
      </c>
      <c r="C880" s="206"/>
      <c r="D880" s="184"/>
      <c r="E880" s="33"/>
      <c r="F880" s="215"/>
      <c r="G880" s="216"/>
      <c r="H880" s="38"/>
      <c r="I880" s="159"/>
      <c r="J880" s="203"/>
      <c r="K880" s="159"/>
      <c r="L880" s="159"/>
      <c r="M880" s="224"/>
      <c r="N880" s="222"/>
      <c r="O880" s="159"/>
      <c r="P880" s="223"/>
      <c r="Q880" s="38"/>
      <c r="R880" s="79"/>
      <c r="S880" s="69"/>
    </row>
    <row r="881">
      <c r="A881" s="79" t="str">
        <f>'If Eligible (Before S1)'!A898</f>
        <v/>
      </c>
      <c r="B881" s="205" t="str">
        <f t="array" ref="B881">'If Eligible (Before S1)'!B898</f>
        <v/>
      </c>
      <c r="C881" s="206"/>
      <c r="D881" s="184"/>
      <c r="E881" s="33"/>
      <c r="F881" s="215"/>
      <c r="G881" s="216"/>
      <c r="H881" s="38"/>
      <c r="I881" s="159"/>
      <c r="J881" s="203"/>
      <c r="K881" s="159"/>
      <c r="L881" s="159"/>
      <c r="M881" s="224"/>
      <c r="N881" s="222"/>
      <c r="O881" s="159"/>
      <c r="P881" s="223"/>
      <c r="Q881" s="38"/>
      <c r="R881" s="79"/>
      <c r="S881" s="69"/>
    </row>
    <row r="882">
      <c r="A882" s="79" t="str">
        <f>'If Eligible (Before S1)'!A899</f>
        <v/>
      </c>
      <c r="B882" s="205" t="str">
        <f t="array" ref="B882">'If Eligible (Before S1)'!B899</f>
        <v/>
      </c>
      <c r="C882" s="206"/>
      <c r="D882" s="184"/>
      <c r="E882" s="33"/>
      <c r="F882" s="215"/>
      <c r="G882" s="216"/>
      <c r="H882" s="38"/>
      <c r="I882" s="159"/>
      <c r="J882" s="203"/>
      <c r="K882" s="159"/>
      <c r="L882" s="159"/>
      <c r="M882" s="224"/>
      <c r="N882" s="222"/>
      <c r="O882" s="159"/>
      <c r="P882" s="223"/>
      <c r="Q882" s="38"/>
      <c r="R882" s="79"/>
      <c r="S882" s="69"/>
    </row>
    <row r="883">
      <c r="A883" s="79" t="str">
        <f>'If Eligible (Before S1)'!A900</f>
        <v/>
      </c>
      <c r="B883" s="205" t="str">
        <f t="array" ref="B883">'If Eligible (Before S1)'!B900</f>
        <v/>
      </c>
      <c r="C883" s="206"/>
      <c r="D883" s="184"/>
      <c r="E883" s="33"/>
      <c r="F883" s="215"/>
      <c r="G883" s="216"/>
      <c r="H883" s="38"/>
      <c r="I883" s="159"/>
      <c r="J883" s="203"/>
      <c r="K883" s="159"/>
      <c r="L883" s="159"/>
      <c r="M883" s="224"/>
      <c r="N883" s="222"/>
      <c r="O883" s="159"/>
      <c r="P883" s="223"/>
      <c r="Q883" s="38"/>
      <c r="R883" s="79"/>
      <c r="S883" s="69"/>
    </row>
    <row r="884">
      <c r="A884" s="79" t="str">
        <f>'If Eligible (Before S1)'!A901</f>
        <v/>
      </c>
      <c r="B884" s="205" t="str">
        <f t="array" ref="B884">'If Eligible (Before S1)'!B901</f>
        <v/>
      </c>
      <c r="C884" s="206"/>
      <c r="D884" s="184"/>
      <c r="E884" s="33"/>
      <c r="F884" s="215"/>
      <c r="G884" s="216"/>
      <c r="H884" s="38"/>
      <c r="I884" s="159"/>
      <c r="J884" s="203"/>
      <c r="K884" s="159"/>
      <c r="L884" s="159"/>
      <c r="M884" s="224"/>
      <c r="N884" s="222"/>
      <c r="O884" s="159"/>
      <c r="P884" s="223"/>
      <c r="Q884" s="38"/>
      <c r="R884" s="79"/>
      <c r="S884" s="69"/>
    </row>
    <row r="885">
      <c r="A885" s="79" t="str">
        <f>'If Eligible (Before S1)'!A902</f>
        <v/>
      </c>
      <c r="B885" s="205" t="str">
        <f t="array" ref="B885">'If Eligible (Before S1)'!B902</f>
        <v/>
      </c>
      <c r="C885" s="206"/>
      <c r="D885" s="184"/>
      <c r="E885" s="33"/>
      <c r="F885" s="215"/>
      <c r="G885" s="216"/>
      <c r="H885" s="38"/>
      <c r="I885" s="159"/>
      <c r="J885" s="203"/>
      <c r="K885" s="159"/>
      <c r="L885" s="159"/>
      <c r="M885" s="224"/>
      <c r="N885" s="222"/>
      <c r="O885" s="159"/>
      <c r="P885" s="223"/>
      <c r="Q885" s="38"/>
      <c r="R885" s="79"/>
      <c r="S885" s="69"/>
    </row>
    <row r="886">
      <c r="A886" s="79" t="str">
        <f>'If Eligible (Before S1)'!A903</f>
        <v/>
      </c>
      <c r="B886" s="205" t="str">
        <f t="array" ref="B886">'If Eligible (Before S1)'!B903</f>
        <v/>
      </c>
      <c r="C886" s="206"/>
      <c r="D886" s="184"/>
      <c r="E886" s="33"/>
      <c r="F886" s="215"/>
      <c r="G886" s="216"/>
      <c r="H886" s="38"/>
      <c r="I886" s="159"/>
      <c r="J886" s="203"/>
      <c r="K886" s="159"/>
      <c r="L886" s="159"/>
      <c r="M886" s="224"/>
      <c r="N886" s="222"/>
      <c r="O886" s="159"/>
      <c r="P886" s="223"/>
      <c r="Q886" s="38"/>
      <c r="R886" s="79"/>
      <c r="S886" s="69"/>
    </row>
    <row r="887">
      <c r="A887" s="79" t="str">
        <f>'If Eligible (Before S1)'!A904</f>
        <v/>
      </c>
      <c r="B887" s="205" t="str">
        <f t="array" ref="B887">'If Eligible (Before S1)'!B904</f>
        <v/>
      </c>
      <c r="C887" s="206"/>
      <c r="D887" s="184"/>
      <c r="E887" s="33"/>
      <c r="F887" s="215"/>
      <c r="G887" s="216"/>
      <c r="H887" s="38"/>
      <c r="I887" s="159"/>
      <c r="J887" s="203"/>
      <c r="K887" s="159"/>
      <c r="L887" s="159"/>
      <c r="M887" s="224"/>
      <c r="N887" s="222"/>
      <c r="O887" s="159"/>
      <c r="P887" s="223"/>
      <c r="Q887" s="38"/>
      <c r="R887" s="79"/>
      <c r="S887" s="69"/>
    </row>
    <row r="888">
      <c r="A888" s="79" t="str">
        <f>'If Eligible (Before S1)'!A905</f>
        <v/>
      </c>
      <c r="B888" s="205" t="str">
        <f t="array" ref="B888">'If Eligible (Before S1)'!B905</f>
        <v/>
      </c>
      <c r="C888" s="206"/>
      <c r="D888" s="184"/>
      <c r="E888" s="33"/>
      <c r="F888" s="215"/>
      <c r="G888" s="216"/>
      <c r="H888" s="38"/>
      <c r="I888" s="159"/>
      <c r="J888" s="203"/>
      <c r="K888" s="159"/>
      <c r="L888" s="159"/>
      <c r="M888" s="224"/>
      <c r="N888" s="222"/>
      <c r="O888" s="159"/>
      <c r="P888" s="223"/>
      <c r="Q888" s="38"/>
      <c r="R888" s="79"/>
      <c r="S888" s="69"/>
    </row>
    <row r="889">
      <c r="A889" s="79" t="str">
        <f>'If Eligible (Before S1)'!A906</f>
        <v/>
      </c>
      <c r="B889" s="205" t="str">
        <f t="array" ref="B889">'If Eligible (Before S1)'!B906</f>
        <v/>
      </c>
      <c r="C889" s="206"/>
      <c r="D889" s="184"/>
      <c r="E889" s="33"/>
      <c r="F889" s="215"/>
      <c r="G889" s="216"/>
      <c r="H889" s="38"/>
      <c r="I889" s="159"/>
      <c r="J889" s="203"/>
      <c r="K889" s="159"/>
      <c r="L889" s="159"/>
      <c r="M889" s="224"/>
      <c r="N889" s="222"/>
      <c r="O889" s="159"/>
      <c r="P889" s="223"/>
      <c r="Q889" s="38"/>
      <c r="R889" s="79"/>
      <c r="S889" s="69"/>
    </row>
    <row r="890">
      <c r="A890" s="79" t="str">
        <f>'If Eligible (Before S1)'!A907</f>
        <v/>
      </c>
      <c r="B890" s="205" t="str">
        <f t="array" ref="B890">'If Eligible (Before S1)'!B907</f>
        <v/>
      </c>
      <c r="C890" s="206"/>
      <c r="D890" s="184"/>
      <c r="E890" s="33"/>
      <c r="F890" s="215"/>
      <c r="G890" s="216"/>
      <c r="H890" s="38"/>
      <c r="I890" s="159"/>
      <c r="J890" s="203"/>
      <c r="K890" s="159"/>
      <c r="L890" s="159"/>
      <c r="M890" s="224"/>
      <c r="N890" s="222"/>
      <c r="O890" s="159"/>
      <c r="P890" s="223"/>
      <c r="Q890" s="38"/>
      <c r="R890" s="79"/>
      <c r="S890" s="69"/>
    </row>
    <row r="891">
      <c r="A891" s="79" t="str">
        <f>'If Eligible (Before S1)'!A908</f>
        <v/>
      </c>
      <c r="B891" s="205" t="str">
        <f t="array" ref="B891">'If Eligible (Before S1)'!B908</f>
        <v/>
      </c>
      <c r="C891" s="206"/>
      <c r="D891" s="184"/>
      <c r="E891" s="33"/>
      <c r="F891" s="215"/>
      <c r="G891" s="216"/>
      <c r="H891" s="38"/>
      <c r="I891" s="159"/>
      <c r="J891" s="203"/>
      <c r="K891" s="159"/>
      <c r="L891" s="159"/>
      <c r="M891" s="224"/>
      <c r="N891" s="222"/>
      <c r="O891" s="159"/>
      <c r="P891" s="223"/>
      <c r="Q891" s="38"/>
      <c r="R891" s="79"/>
      <c r="S891" s="69"/>
    </row>
    <row r="892">
      <c r="A892" s="79" t="str">
        <f>'If Eligible (Before S1)'!A909</f>
        <v/>
      </c>
      <c r="B892" s="205" t="str">
        <f t="array" ref="B892">'If Eligible (Before S1)'!B909</f>
        <v/>
      </c>
      <c r="C892" s="206"/>
      <c r="D892" s="184"/>
      <c r="E892" s="33"/>
      <c r="F892" s="215"/>
      <c r="G892" s="216"/>
      <c r="H892" s="38"/>
      <c r="I892" s="159"/>
      <c r="J892" s="203"/>
      <c r="K892" s="159"/>
      <c r="L892" s="159"/>
      <c r="M892" s="224"/>
      <c r="N892" s="222"/>
      <c r="O892" s="159"/>
      <c r="P892" s="223"/>
      <c r="Q892" s="38"/>
      <c r="R892" s="79"/>
      <c r="S892" s="69"/>
    </row>
    <row r="893">
      <c r="A893" s="79" t="str">
        <f>'If Eligible (Before S1)'!A910</f>
        <v/>
      </c>
      <c r="B893" s="205" t="str">
        <f t="array" ref="B893">'If Eligible (Before S1)'!B910</f>
        <v/>
      </c>
      <c r="C893" s="206"/>
      <c r="D893" s="184"/>
      <c r="E893" s="33"/>
      <c r="F893" s="215"/>
      <c r="G893" s="216"/>
      <c r="H893" s="38"/>
      <c r="I893" s="159"/>
      <c r="J893" s="203"/>
      <c r="K893" s="159"/>
      <c r="L893" s="159"/>
      <c r="M893" s="224"/>
      <c r="N893" s="222"/>
      <c r="O893" s="159"/>
      <c r="P893" s="223"/>
      <c r="Q893" s="38"/>
      <c r="R893" s="79"/>
      <c r="S893" s="69"/>
    </row>
    <row r="894">
      <c r="A894" s="79" t="str">
        <f>'If Eligible (Before S1)'!A911</f>
        <v/>
      </c>
      <c r="B894" s="205" t="str">
        <f t="array" ref="B894">'If Eligible (Before S1)'!B911</f>
        <v/>
      </c>
      <c r="C894" s="206"/>
      <c r="D894" s="184"/>
      <c r="E894" s="33"/>
      <c r="F894" s="215"/>
      <c r="G894" s="216"/>
      <c r="H894" s="38"/>
      <c r="I894" s="159"/>
      <c r="J894" s="203"/>
      <c r="K894" s="159"/>
      <c r="L894" s="159"/>
      <c r="M894" s="224"/>
      <c r="N894" s="222"/>
      <c r="O894" s="159"/>
      <c r="P894" s="223"/>
      <c r="Q894" s="38"/>
      <c r="R894" s="79"/>
      <c r="S894" s="69"/>
    </row>
    <row r="895">
      <c r="A895" s="79" t="str">
        <f>'If Eligible (Before S1)'!A912</f>
        <v/>
      </c>
      <c r="B895" s="205" t="str">
        <f t="array" ref="B895">'If Eligible (Before S1)'!B912</f>
        <v/>
      </c>
      <c r="C895" s="206"/>
      <c r="D895" s="184"/>
      <c r="E895" s="33"/>
      <c r="F895" s="215"/>
      <c r="G895" s="216"/>
      <c r="H895" s="38"/>
      <c r="I895" s="159"/>
      <c r="J895" s="203"/>
      <c r="K895" s="159"/>
      <c r="L895" s="159"/>
      <c r="M895" s="224"/>
      <c r="N895" s="222"/>
      <c r="O895" s="159"/>
      <c r="P895" s="223"/>
      <c r="Q895" s="38"/>
      <c r="R895" s="79"/>
      <c r="S895" s="69"/>
    </row>
    <row r="896">
      <c r="A896" s="79" t="str">
        <f>'If Eligible (Before S1)'!A913</f>
        <v/>
      </c>
      <c r="B896" s="205" t="str">
        <f t="array" ref="B896">'If Eligible (Before S1)'!B913</f>
        <v/>
      </c>
      <c r="C896" s="206"/>
      <c r="D896" s="184"/>
      <c r="E896" s="33"/>
      <c r="F896" s="215"/>
      <c r="G896" s="216"/>
      <c r="H896" s="38"/>
      <c r="I896" s="159"/>
      <c r="J896" s="203"/>
      <c r="K896" s="159"/>
      <c r="L896" s="159"/>
      <c r="M896" s="224"/>
      <c r="N896" s="222"/>
      <c r="O896" s="159"/>
      <c r="P896" s="223"/>
      <c r="Q896" s="38"/>
      <c r="R896" s="79"/>
      <c r="S896" s="69"/>
    </row>
    <row r="897">
      <c r="A897" s="79" t="str">
        <f>'If Eligible (Before S1)'!A914</f>
        <v/>
      </c>
      <c r="B897" s="205" t="str">
        <f t="array" ref="B897">'If Eligible (Before S1)'!B914</f>
        <v/>
      </c>
      <c r="C897" s="206"/>
      <c r="D897" s="184"/>
      <c r="E897" s="33"/>
      <c r="F897" s="215"/>
      <c r="G897" s="216"/>
      <c r="H897" s="38"/>
      <c r="I897" s="159"/>
      <c r="J897" s="203"/>
      <c r="K897" s="159"/>
      <c r="L897" s="159"/>
      <c r="M897" s="224"/>
      <c r="N897" s="222"/>
      <c r="O897" s="159"/>
      <c r="P897" s="223"/>
      <c r="Q897" s="38"/>
      <c r="R897" s="79"/>
      <c r="S897" s="69"/>
    </row>
    <row r="898">
      <c r="A898" s="79" t="str">
        <f>'If Eligible (Before S1)'!A915</f>
        <v/>
      </c>
      <c r="B898" s="205" t="str">
        <f t="array" ref="B898">'If Eligible (Before S1)'!B915</f>
        <v/>
      </c>
      <c r="C898" s="206"/>
      <c r="D898" s="184"/>
      <c r="E898" s="33"/>
      <c r="F898" s="215"/>
      <c r="G898" s="216"/>
      <c r="H898" s="38"/>
      <c r="I898" s="159"/>
      <c r="J898" s="203"/>
      <c r="K898" s="159"/>
      <c r="L898" s="159"/>
      <c r="M898" s="224"/>
      <c r="N898" s="222"/>
      <c r="O898" s="159"/>
      <c r="P898" s="223"/>
      <c r="Q898" s="38"/>
      <c r="R898" s="79"/>
      <c r="S898" s="69"/>
    </row>
    <row r="899">
      <c r="A899" s="79" t="str">
        <f>'If Eligible (Before S1)'!A916</f>
        <v/>
      </c>
      <c r="B899" s="205" t="str">
        <f t="array" ref="B899">'If Eligible (Before S1)'!B916</f>
        <v/>
      </c>
      <c r="C899" s="206"/>
      <c r="D899" s="184"/>
      <c r="E899" s="33"/>
      <c r="F899" s="215"/>
      <c r="G899" s="216"/>
      <c r="H899" s="38"/>
      <c r="I899" s="159"/>
      <c r="J899" s="203"/>
      <c r="K899" s="159"/>
      <c r="L899" s="159"/>
      <c r="M899" s="224"/>
      <c r="N899" s="222"/>
      <c r="O899" s="159"/>
      <c r="P899" s="223"/>
      <c r="Q899" s="38"/>
      <c r="R899" s="79"/>
      <c r="S899" s="69"/>
    </row>
    <row r="900">
      <c r="A900" s="79" t="str">
        <f>'If Eligible (Before S1)'!A917</f>
        <v/>
      </c>
      <c r="B900" s="205" t="str">
        <f t="array" ref="B900">'If Eligible (Before S1)'!B917</f>
        <v/>
      </c>
      <c r="C900" s="206"/>
      <c r="D900" s="184"/>
      <c r="E900" s="33"/>
      <c r="F900" s="215"/>
      <c r="G900" s="216"/>
      <c r="H900" s="38"/>
      <c r="I900" s="159"/>
      <c r="J900" s="203"/>
      <c r="K900" s="159"/>
      <c r="L900" s="159"/>
      <c r="M900" s="224"/>
      <c r="N900" s="222"/>
      <c r="O900" s="159"/>
      <c r="P900" s="223"/>
      <c r="Q900" s="38"/>
      <c r="R900" s="79"/>
      <c r="S900" s="69"/>
    </row>
    <row r="901">
      <c r="A901" s="79" t="str">
        <f>'If Eligible (Before S1)'!A918</f>
        <v/>
      </c>
      <c r="B901" s="205" t="str">
        <f t="array" ref="B901">'If Eligible (Before S1)'!B918</f>
        <v/>
      </c>
      <c r="C901" s="206"/>
      <c r="D901" s="184"/>
      <c r="E901" s="33"/>
      <c r="F901" s="215"/>
      <c r="G901" s="216"/>
      <c r="H901" s="38"/>
      <c r="I901" s="159"/>
      <c r="J901" s="203"/>
      <c r="K901" s="159"/>
      <c r="L901" s="159"/>
      <c r="M901" s="224"/>
      <c r="N901" s="222"/>
      <c r="O901" s="159"/>
      <c r="P901" s="223"/>
      <c r="Q901" s="38"/>
      <c r="R901" s="79"/>
      <c r="S901" s="69"/>
    </row>
    <row r="902">
      <c r="A902" s="79" t="str">
        <f>'If Eligible (Before S1)'!A919</f>
        <v/>
      </c>
      <c r="B902" s="205" t="str">
        <f t="array" ref="B902">'If Eligible (Before S1)'!B919</f>
        <v/>
      </c>
      <c r="C902" s="206"/>
      <c r="D902" s="184"/>
      <c r="E902" s="33"/>
      <c r="F902" s="215"/>
      <c r="G902" s="216"/>
      <c r="H902" s="38"/>
      <c r="I902" s="159"/>
      <c r="J902" s="203"/>
      <c r="K902" s="159"/>
      <c r="L902" s="159"/>
      <c r="M902" s="224"/>
      <c r="N902" s="222"/>
      <c r="O902" s="159"/>
      <c r="P902" s="223"/>
      <c r="Q902" s="38"/>
      <c r="R902" s="79"/>
      <c r="S902" s="69"/>
    </row>
    <row r="903">
      <c r="A903" s="79" t="str">
        <f>'If Eligible (Before S1)'!A920</f>
        <v/>
      </c>
      <c r="B903" s="205" t="str">
        <f t="array" ref="B903">'If Eligible (Before S1)'!B920</f>
        <v/>
      </c>
      <c r="C903" s="206"/>
      <c r="D903" s="184"/>
      <c r="E903" s="33"/>
      <c r="F903" s="215"/>
      <c r="G903" s="216"/>
      <c r="H903" s="38"/>
      <c r="I903" s="159"/>
      <c r="J903" s="203"/>
      <c r="K903" s="159"/>
      <c r="L903" s="159"/>
      <c r="M903" s="224"/>
      <c r="N903" s="222"/>
      <c r="O903" s="159"/>
      <c r="P903" s="223"/>
      <c r="Q903" s="38"/>
      <c r="R903" s="79"/>
      <c r="S903" s="69"/>
    </row>
    <row r="904">
      <c r="A904" s="79" t="str">
        <f>'If Eligible (Before S1)'!A921</f>
        <v/>
      </c>
      <c r="B904" s="205" t="str">
        <f t="array" ref="B904">'If Eligible (Before S1)'!B921</f>
        <v/>
      </c>
      <c r="C904" s="206"/>
      <c r="D904" s="184"/>
      <c r="E904" s="33"/>
      <c r="F904" s="215"/>
      <c r="G904" s="216"/>
      <c r="H904" s="38"/>
      <c r="I904" s="159"/>
      <c r="J904" s="203"/>
      <c r="K904" s="159"/>
      <c r="L904" s="159"/>
      <c r="M904" s="224"/>
      <c r="N904" s="222"/>
      <c r="O904" s="159"/>
      <c r="P904" s="223"/>
      <c r="Q904" s="38"/>
      <c r="R904" s="79"/>
      <c r="S904" s="69"/>
    </row>
    <row r="905">
      <c r="A905" s="79" t="str">
        <f>'If Eligible (Before S1)'!A922</f>
        <v/>
      </c>
      <c r="B905" s="205" t="str">
        <f t="array" ref="B905">'If Eligible (Before S1)'!B922</f>
        <v/>
      </c>
      <c r="C905" s="206"/>
      <c r="D905" s="184"/>
      <c r="E905" s="33"/>
      <c r="F905" s="215"/>
      <c r="G905" s="216"/>
      <c r="H905" s="38"/>
      <c r="I905" s="159"/>
      <c r="J905" s="203"/>
      <c r="K905" s="159"/>
      <c r="L905" s="159"/>
      <c r="M905" s="224"/>
      <c r="N905" s="222"/>
      <c r="O905" s="159"/>
      <c r="P905" s="223"/>
      <c r="Q905" s="38"/>
      <c r="R905" s="79"/>
      <c r="S905" s="69"/>
    </row>
    <row r="906">
      <c r="A906" s="79" t="str">
        <f>'If Eligible (Before S1)'!A923</f>
        <v/>
      </c>
      <c r="B906" s="205" t="str">
        <f t="array" ref="B906">'If Eligible (Before S1)'!B923</f>
        <v/>
      </c>
      <c r="C906" s="206"/>
      <c r="D906" s="184"/>
      <c r="E906" s="33"/>
      <c r="F906" s="215"/>
      <c r="G906" s="216"/>
      <c r="H906" s="38"/>
      <c r="I906" s="159"/>
      <c r="J906" s="203"/>
      <c r="K906" s="159"/>
      <c r="L906" s="159"/>
      <c r="M906" s="224"/>
      <c r="N906" s="222"/>
      <c r="O906" s="159"/>
      <c r="P906" s="223"/>
      <c r="Q906" s="38"/>
      <c r="R906" s="79"/>
      <c r="S906" s="69"/>
    </row>
    <row r="907">
      <c r="A907" s="79" t="str">
        <f>'If Eligible (Before S1)'!A924</f>
        <v/>
      </c>
      <c r="B907" s="205" t="str">
        <f t="array" ref="B907">'If Eligible (Before S1)'!B924</f>
        <v/>
      </c>
      <c r="C907" s="206"/>
      <c r="D907" s="184"/>
      <c r="E907" s="33"/>
      <c r="F907" s="215"/>
      <c r="G907" s="216"/>
      <c r="H907" s="38"/>
      <c r="I907" s="159"/>
      <c r="J907" s="203"/>
      <c r="K907" s="159"/>
      <c r="L907" s="159"/>
      <c r="M907" s="224"/>
      <c r="N907" s="222"/>
      <c r="O907" s="159"/>
      <c r="P907" s="223"/>
      <c r="Q907" s="38"/>
      <c r="R907" s="79"/>
      <c r="S907" s="69"/>
    </row>
    <row r="908">
      <c r="A908" s="79" t="str">
        <f>'If Eligible (Before S1)'!A925</f>
        <v/>
      </c>
      <c r="B908" s="205" t="str">
        <f t="array" ref="B908">'If Eligible (Before S1)'!B925</f>
        <v/>
      </c>
      <c r="C908" s="206"/>
      <c r="D908" s="184"/>
      <c r="E908" s="33"/>
      <c r="F908" s="215"/>
      <c r="G908" s="216"/>
      <c r="H908" s="38"/>
      <c r="I908" s="159"/>
      <c r="J908" s="203"/>
      <c r="K908" s="159"/>
      <c r="L908" s="159"/>
      <c r="M908" s="224"/>
      <c r="N908" s="222"/>
      <c r="O908" s="159"/>
      <c r="P908" s="223"/>
      <c r="Q908" s="38"/>
      <c r="R908" s="79"/>
      <c r="S908" s="69"/>
    </row>
    <row r="909">
      <c r="A909" s="79" t="str">
        <f>'If Eligible (Before S1)'!A926</f>
        <v/>
      </c>
      <c r="B909" s="205" t="str">
        <f t="array" ref="B909">'If Eligible (Before S1)'!B926</f>
        <v/>
      </c>
      <c r="C909" s="206"/>
      <c r="D909" s="184"/>
      <c r="E909" s="33"/>
      <c r="F909" s="215"/>
      <c r="G909" s="216"/>
      <c r="H909" s="38"/>
      <c r="I909" s="159"/>
      <c r="J909" s="203"/>
      <c r="K909" s="159"/>
      <c r="L909" s="159"/>
      <c r="M909" s="224"/>
      <c r="N909" s="222"/>
      <c r="O909" s="159"/>
      <c r="P909" s="223"/>
      <c r="Q909" s="38"/>
      <c r="R909" s="79"/>
      <c r="S909" s="69"/>
    </row>
    <row r="910">
      <c r="A910" s="79" t="str">
        <f>'If Eligible (Before S1)'!A927</f>
        <v/>
      </c>
      <c r="B910" s="205" t="str">
        <f t="array" ref="B910">'If Eligible (Before S1)'!B927</f>
        <v/>
      </c>
      <c r="C910" s="206"/>
      <c r="D910" s="184"/>
      <c r="E910" s="33"/>
      <c r="F910" s="215"/>
      <c r="G910" s="216"/>
      <c r="H910" s="38"/>
      <c r="I910" s="159"/>
      <c r="J910" s="203"/>
      <c r="K910" s="159"/>
      <c r="L910" s="159"/>
      <c r="M910" s="224"/>
      <c r="N910" s="222"/>
      <c r="O910" s="159"/>
      <c r="P910" s="223"/>
      <c r="Q910" s="38"/>
      <c r="R910" s="79"/>
      <c r="S910" s="69"/>
    </row>
    <row r="911">
      <c r="A911" s="79" t="str">
        <f>'If Eligible (Before S1)'!A928</f>
        <v/>
      </c>
      <c r="B911" s="205" t="str">
        <f t="array" ref="B911">'If Eligible (Before S1)'!B928</f>
        <v/>
      </c>
      <c r="C911" s="206"/>
      <c r="D911" s="184"/>
      <c r="E911" s="33"/>
      <c r="F911" s="215"/>
      <c r="G911" s="216"/>
      <c r="H911" s="38"/>
      <c r="I911" s="159"/>
      <c r="J911" s="203"/>
      <c r="K911" s="159"/>
      <c r="L911" s="159"/>
      <c r="M911" s="224"/>
      <c r="N911" s="222"/>
      <c r="O911" s="159"/>
      <c r="P911" s="223"/>
      <c r="Q911" s="38"/>
      <c r="R911" s="79"/>
      <c r="S911" s="69"/>
    </row>
    <row r="912">
      <c r="A912" s="79" t="str">
        <f>'If Eligible (Before S1)'!A929</f>
        <v/>
      </c>
      <c r="B912" s="205" t="str">
        <f t="array" ref="B912">'If Eligible (Before S1)'!B929</f>
        <v/>
      </c>
      <c r="C912" s="206"/>
      <c r="D912" s="184"/>
      <c r="E912" s="33"/>
      <c r="F912" s="215"/>
      <c r="G912" s="216"/>
      <c r="H912" s="38"/>
      <c r="I912" s="159"/>
      <c r="J912" s="203"/>
      <c r="K912" s="159"/>
      <c r="L912" s="159"/>
      <c r="M912" s="224"/>
      <c r="N912" s="222"/>
      <c r="O912" s="159"/>
      <c r="P912" s="223"/>
      <c r="Q912" s="38"/>
      <c r="R912" s="79"/>
      <c r="S912" s="69"/>
    </row>
    <row r="913">
      <c r="A913" s="79" t="str">
        <f>'If Eligible (Before S1)'!A930</f>
        <v/>
      </c>
      <c r="B913" s="205" t="str">
        <f t="array" ref="B913">'If Eligible (Before S1)'!B930</f>
        <v/>
      </c>
      <c r="C913" s="206"/>
      <c r="D913" s="184"/>
      <c r="E913" s="33"/>
      <c r="F913" s="215"/>
      <c r="G913" s="216"/>
      <c r="H913" s="38"/>
      <c r="I913" s="159"/>
      <c r="J913" s="203"/>
      <c r="K913" s="159"/>
      <c r="L913" s="159"/>
      <c r="M913" s="224"/>
      <c r="N913" s="222"/>
      <c r="O913" s="159"/>
      <c r="P913" s="223"/>
      <c r="Q913" s="38"/>
      <c r="R913" s="79"/>
      <c r="S913" s="69"/>
    </row>
    <row r="914">
      <c r="A914" s="79" t="str">
        <f>'If Eligible (Before S1)'!A931</f>
        <v/>
      </c>
      <c r="B914" s="205" t="str">
        <f t="array" ref="B914">'If Eligible (Before S1)'!B931</f>
        <v/>
      </c>
      <c r="C914" s="206"/>
      <c r="D914" s="184"/>
      <c r="E914" s="33"/>
      <c r="F914" s="215"/>
      <c r="G914" s="216"/>
      <c r="H914" s="38"/>
      <c r="I914" s="159"/>
      <c r="J914" s="203"/>
      <c r="K914" s="159"/>
      <c r="L914" s="159"/>
      <c r="M914" s="224"/>
      <c r="N914" s="222"/>
      <c r="O914" s="159"/>
      <c r="P914" s="223"/>
      <c r="Q914" s="38"/>
      <c r="R914" s="79"/>
      <c r="S914" s="69"/>
    </row>
    <row r="915">
      <c r="A915" s="79" t="str">
        <f>'If Eligible (Before S1)'!A932</f>
        <v/>
      </c>
      <c r="B915" s="205" t="str">
        <f t="array" ref="B915">'If Eligible (Before S1)'!B932</f>
        <v/>
      </c>
      <c r="C915" s="206"/>
      <c r="D915" s="184"/>
      <c r="E915" s="33"/>
      <c r="F915" s="215"/>
      <c r="G915" s="216"/>
      <c r="H915" s="38"/>
      <c r="I915" s="159"/>
      <c r="J915" s="203"/>
      <c r="K915" s="159"/>
      <c r="L915" s="159"/>
      <c r="M915" s="224"/>
      <c r="N915" s="222"/>
      <c r="O915" s="159"/>
      <c r="P915" s="223"/>
      <c r="Q915" s="38"/>
      <c r="R915" s="79"/>
      <c r="S915" s="69"/>
    </row>
    <row r="916">
      <c r="A916" s="79" t="str">
        <f>'If Eligible (Before S1)'!A933</f>
        <v/>
      </c>
      <c r="B916" s="205" t="str">
        <f t="array" ref="B916">'If Eligible (Before S1)'!B933</f>
        <v/>
      </c>
      <c r="C916" s="206"/>
      <c r="D916" s="184"/>
      <c r="E916" s="33"/>
      <c r="F916" s="215"/>
      <c r="G916" s="216"/>
      <c r="H916" s="38"/>
      <c r="I916" s="159"/>
      <c r="J916" s="203"/>
      <c r="K916" s="159"/>
      <c r="L916" s="159"/>
      <c r="M916" s="224"/>
      <c r="N916" s="222"/>
      <c r="O916" s="159"/>
      <c r="P916" s="223"/>
      <c r="Q916" s="38"/>
      <c r="R916" s="79"/>
      <c r="S916" s="69"/>
    </row>
    <row r="917">
      <c r="A917" s="79" t="str">
        <f>'If Eligible (Before S1)'!A934</f>
        <v/>
      </c>
      <c r="B917" s="205" t="str">
        <f t="array" ref="B917">'If Eligible (Before S1)'!B934</f>
        <v/>
      </c>
      <c r="C917" s="206"/>
      <c r="D917" s="184"/>
      <c r="E917" s="33"/>
      <c r="F917" s="215"/>
      <c r="G917" s="216"/>
      <c r="H917" s="38"/>
      <c r="I917" s="159"/>
      <c r="J917" s="203"/>
      <c r="K917" s="159"/>
      <c r="L917" s="159"/>
      <c r="M917" s="224"/>
      <c r="N917" s="222"/>
      <c r="O917" s="159"/>
      <c r="P917" s="223"/>
      <c r="Q917" s="38"/>
      <c r="R917" s="79"/>
      <c r="S917" s="69"/>
    </row>
    <row r="918">
      <c r="A918" s="79" t="str">
        <f>'If Eligible (Before S1)'!A935</f>
        <v/>
      </c>
      <c r="B918" s="205" t="str">
        <f t="array" ref="B918">'If Eligible (Before S1)'!B935</f>
        <v/>
      </c>
      <c r="C918" s="206"/>
      <c r="D918" s="184"/>
      <c r="E918" s="33"/>
      <c r="F918" s="215"/>
      <c r="G918" s="216"/>
      <c r="H918" s="38"/>
      <c r="I918" s="159"/>
      <c r="J918" s="203"/>
      <c r="K918" s="159"/>
      <c r="L918" s="159"/>
      <c r="M918" s="224"/>
      <c r="N918" s="222"/>
      <c r="O918" s="159"/>
      <c r="P918" s="223"/>
      <c r="Q918" s="38"/>
      <c r="R918" s="79"/>
      <c r="S918" s="69"/>
    </row>
    <row r="919">
      <c r="A919" s="79" t="str">
        <f>'If Eligible (Before S1)'!A936</f>
        <v/>
      </c>
      <c r="B919" s="205" t="str">
        <f t="array" ref="B919">'If Eligible (Before S1)'!B936</f>
        <v/>
      </c>
      <c r="C919" s="206"/>
      <c r="D919" s="184"/>
      <c r="E919" s="33"/>
      <c r="F919" s="215"/>
      <c r="G919" s="216"/>
      <c r="H919" s="38"/>
      <c r="I919" s="159"/>
      <c r="J919" s="203"/>
      <c r="K919" s="159"/>
      <c r="L919" s="159"/>
      <c r="M919" s="224"/>
      <c r="N919" s="222"/>
      <c r="O919" s="159"/>
      <c r="P919" s="223"/>
      <c r="Q919" s="38"/>
      <c r="R919" s="79"/>
      <c r="S919" s="69"/>
    </row>
    <row r="920">
      <c r="A920" s="79" t="str">
        <f>'If Eligible (Before S1)'!A937</f>
        <v/>
      </c>
      <c r="B920" s="205" t="str">
        <f t="array" ref="B920">'If Eligible (Before S1)'!B937</f>
        <v/>
      </c>
      <c r="C920" s="206"/>
      <c r="D920" s="184"/>
      <c r="E920" s="33"/>
      <c r="F920" s="215"/>
      <c r="G920" s="216"/>
      <c r="H920" s="38"/>
      <c r="I920" s="159"/>
      <c r="J920" s="203"/>
      <c r="K920" s="159"/>
      <c r="L920" s="159"/>
      <c r="M920" s="224"/>
      <c r="N920" s="222"/>
      <c r="O920" s="159"/>
      <c r="P920" s="223"/>
      <c r="Q920" s="38"/>
      <c r="R920" s="79"/>
      <c r="S920" s="69"/>
    </row>
    <row r="921">
      <c r="A921" s="79" t="str">
        <f>'If Eligible (Before S1)'!A938</f>
        <v/>
      </c>
      <c r="B921" s="205" t="str">
        <f t="array" ref="B921">'If Eligible (Before S1)'!B938</f>
        <v/>
      </c>
      <c r="C921" s="206"/>
      <c r="D921" s="184"/>
      <c r="E921" s="33"/>
      <c r="F921" s="215"/>
      <c r="G921" s="216"/>
      <c r="H921" s="38"/>
      <c r="I921" s="159"/>
      <c r="J921" s="203"/>
      <c r="K921" s="159"/>
      <c r="L921" s="159"/>
      <c r="M921" s="224"/>
      <c r="N921" s="222"/>
      <c r="O921" s="159"/>
      <c r="P921" s="223"/>
      <c r="Q921" s="38"/>
      <c r="R921" s="79"/>
      <c r="S921" s="69"/>
    </row>
    <row r="922">
      <c r="A922" s="79" t="str">
        <f>'If Eligible (Before S1)'!A939</f>
        <v/>
      </c>
      <c r="B922" s="205" t="str">
        <f t="array" ref="B922">'If Eligible (Before S1)'!B939</f>
        <v/>
      </c>
      <c r="C922" s="206"/>
      <c r="D922" s="184"/>
      <c r="E922" s="33"/>
      <c r="F922" s="215"/>
      <c r="G922" s="216"/>
      <c r="H922" s="38"/>
      <c r="I922" s="159"/>
      <c r="J922" s="203"/>
      <c r="K922" s="159"/>
      <c r="L922" s="159"/>
      <c r="M922" s="224"/>
      <c r="N922" s="222"/>
      <c r="O922" s="159"/>
      <c r="P922" s="223"/>
      <c r="Q922" s="38"/>
      <c r="R922" s="79"/>
      <c r="S922" s="69"/>
    </row>
    <row r="923">
      <c r="A923" s="79" t="str">
        <f>'If Eligible (Before S1)'!A940</f>
        <v/>
      </c>
      <c r="B923" s="205" t="str">
        <f t="array" ref="B923">'If Eligible (Before S1)'!B940</f>
        <v/>
      </c>
      <c r="C923" s="206"/>
      <c r="D923" s="184"/>
      <c r="E923" s="33"/>
      <c r="F923" s="215"/>
      <c r="G923" s="216"/>
      <c r="H923" s="38"/>
      <c r="I923" s="159"/>
      <c r="J923" s="203"/>
      <c r="K923" s="159"/>
      <c r="L923" s="159"/>
      <c r="M923" s="224"/>
      <c r="N923" s="222"/>
      <c r="O923" s="159"/>
      <c r="P923" s="223"/>
      <c r="Q923" s="38"/>
      <c r="R923" s="79"/>
      <c r="S923" s="69"/>
    </row>
    <row r="924">
      <c r="A924" s="79" t="str">
        <f>'If Eligible (Before S1)'!A941</f>
        <v/>
      </c>
      <c r="B924" s="205" t="str">
        <f t="array" ref="B924">'If Eligible (Before S1)'!B941</f>
        <v/>
      </c>
      <c r="C924" s="206"/>
      <c r="D924" s="184"/>
      <c r="E924" s="33"/>
      <c r="F924" s="215"/>
      <c r="G924" s="216"/>
      <c r="H924" s="38"/>
      <c r="I924" s="159"/>
      <c r="J924" s="203"/>
      <c r="K924" s="159"/>
      <c r="L924" s="159"/>
      <c r="M924" s="224"/>
      <c r="N924" s="222"/>
      <c r="O924" s="159"/>
      <c r="P924" s="223"/>
      <c r="Q924" s="38"/>
      <c r="R924" s="79"/>
      <c r="S924" s="69"/>
    </row>
    <row r="925">
      <c r="A925" s="79" t="str">
        <f>'If Eligible (Before S1)'!A942</f>
        <v/>
      </c>
      <c r="B925" s="205" t="str">
        <f t="array" ref="B925">'If Eligible (Before S1)'!B942</f>
        <v/>
      </c>
      <c r="C925" s="206"/>
      <c r="D925" s="184"/>
      <c r="E925" s="33"/>
      <c r="F925" s="215"/>
      <c r="G925" s="216"/>
      <c r="H925" s="38"/>
      <c r="I925" s="159"/>
      <c r="J925" s="203"/>
      <c r="K925" s="159"/>
      <c r="L925" s="159"/>
      <c r="M925" s="224"/>
      <c r="N925" s="222"/>
      <c r="O925" s="159"/>
      <c r="P925" s="223"/>
      <c r="Q925" s="38"/>
      <c r="R925" s="79"/>
      <c r="S925" s="69"/>
    </row>
    <row r="926">
      <c r="A926" s="79" t="str">
        <f>'If Eligible (Before S1)'!A943</f>
        <v/>
      </c>
      <c r="B926" s="205" t="str">
        <f t="array" ref="B926">'If Eligible (Before S1)'!B943</f>
        <v/>
      </c>
      <c r="C926" s="206"/>
      <c r="D926" s="184"/>
      <c r="E926" s="33"/>
      <c r="F926" s="215"/>
      <c r="G926" s="216"/>
      <c r="H926" s="38"/>
      <c r="I926" s="159"/>
      <c r="J926" s="203"/>
      <c r="K926" s="159"/>
      <c r="L926" s="159"/>
      <c r="M926" s="224"/>
      <c r="N926" s="222"/>
      <c r="O926" s="159"/>
      <c r="P926" s="223"/>
      <c r="Q926" s="38"/>
      <c r="R926" s="79"/>
      <c r="S926" s="69"/>
    </row>
    <row r="927">
      <c r="A927" s="79" t="str">
        <f>'If Eligible (Before S1)'!A944</f>
        <v/>
      </c>
      <c r="B927" s="205" t="str">
        <f t="array" ref="B927">'If Eligible (Before S1)'!B944</f>
        <v/>
      </c>
      <c r="C927" s="206"/>
      <c r="D927" s="184"/>
      <c r="E927" s="33"/>
      <c r="F927" s="215"/>
      <c r="G927" s="216"/>
      <c r="H927" s="38"/>
      <c r="I927" s="159"/>
      <c r="J927" s="203"/>
      <c r="K927" s="159"/>
      <c r="L927" s="159"/>
      <c r="M927" s="224"/>
      <c r="N927" s="222"/>
      <c r="O927" s="159"/>
      <c r="P927" s="223"/>
      <c r="Q927" s="38"/>
      <c r="R927" s="79"/>
      <c r="S927" s="69"/>
    </row>
    <row r="928">
      <c r="A928" s="79" t="str">
        <f>'If Eligible (Before S1)'!A945</f>
        <v/>
      </c>
      <c r="B928" s="205" t="str">
        <f t="array" ref="B928">'If Eligible (Before S1)'!B945</f>
        <v/>
      </c>
      <c r="C928" s="206"/>
      <c r="D928" s="184"/>
      <c r="E928" s="33"/>
      <c r="F928" s="215"/>
      <c r="G928" s="216"/>
      <c r="H928" s="38"/>
      <c r="I928" s="159"/>
      <c r="J928" s="203"/>
      <c r="K928" s="159"/>
      <c r="L928" s="159"/>
      <c r="M928" s="224"/>
      <c r="N928" s="222"/>
      <c r="O928" s="159"/>
      <c r="P928" s="223"/>
      <c r="Q928" s="38"/>
      <c r="R928" s="79"/>
      <c r="S928" s="69"/>
    </row>
    <row r="929">
      <c r="A929" s="79" t="str">
        <f>'If Eligible (Before S1)'!A946</f>
        <v/>
      </c>
      <c r="B929" s="205" t="str">
        <f t="array" ref="B929">'If Eligible (Before S1)'!B946</f>
        <v/>
      </c>
      <c r="C929" s="206"/>
      <c r="D929" s="184"/>
      <c r="E929" s="33"/>
      <c r="F929" s="215"/>
      <c r="G929" s="216"/>
      <c r="H929" s="38"/>
      <c r="I929" s="159"/>
      <c r="J929" s="203"/>
      <c r="K929" s="159"/>
      <c r="L929" s="159"/>
      <c r="M929" s="224"/>
      <c r="N929" s="222"/>
      <c r="O929" s="159"/>
      <c r="P929" s="223"/>
      <c r="Q929" s="38"/>
      <c r="R929" s="79"/>
      <c r="S929" s="69"/>
    </row>
    <row r="930">
      <c r="A930" s="79" t="str">
        <f>'If Eligible (Before S1)'!A947</f>
        <v/>
      </c>
      <c r="B930" s="205" t="str">
        <f t="array" ref="B930">'If Eligible (Before S1)'!B947</f>
        <v/>
      </c>
      <c r="C930" s="206"/>
      <c r="D930" s="184"/>
      <c r="E930" s="33"/>
      <c r="F930" s="215"/>
      <c r="G930" s="216"/>
      <c r="H930" s="38"/>
      <c r="I930" s="159"/>
      <c r="J930" s="203"/>
      <c r="K930" s="159"/>
      <c r="L930" s="159"/>
      <c r="M930" s="224"/>
      <c r="N930" s="222"/>
      <c r="O930" s="159"/>
      <c r="P930" s="223"/>
      <c r="Q930" s="38"/>
      <c r="R930" s="79"/>
      <c r="S930" s="69"/>
    </row>
    <row r="931">
      <c r="A931" s="79" t="str">
        <f>'If Eligible (Before S1)'!A948</f>
        <v/>
      </c>
      <c r="B931" s="205" t="str">
        <f t="array" ref="B931">'If Eligible (Before S1)'!B948</f>
        <v/>
      </c>
      <c r="C931" s="206"/>
      <c r="D931" s="184"/>
      <c r="E931" s="33"/>
      <c r="F931" s="215"/>
      <c r="G931" s="216"/>
      <c r="H931" s="38"/>
      <c r="I931" s="159"/>
      <c r="J931" s="203"/>
      <c r="K931" s="159"/>
      <c r="L931" s="159"/>
      <c r="M931" s="224"/>
      <c r="N931" s="222"/>
      <c r="O931" s="159"/>
      <c r="P931" s="223"/>
      <c r="Q931" s="38"/>
      <c r="R931" s="79"/>
      <c r="S931" s="69"/>
    </row>
    <row r="932">
      <c r="A932" s="79" t="str">
        <f>'If Eligible (Before S1)'!A949</f>
        <v/>
      </c>
      <c r="B932" s="205" t="str">
        <f t="array" ref="B932">'If Eligible (Before S1)'!B949</f>
        <v/>
      </c>
      <c r="C932" s="206"/>
      <c r="D932" s="184"/>
      <c r="E932" s="33"/>
      <c r="F932" s="215"/>
      <c r="G932" s="216"/>
      <c r="H932" s="38"/>
      <c r="I932" s="159"/>
      <c r="J932" s="203"/>
      <c r="K932" s="159"/>
      <c r="L932" s="159"/>
      <c r="M932" s="224"/>
      <c r="N932" s="222"/>
      <c r="O932" s="159"/>
      <c r="P932" s="223"/>
      <c r="Q932" s="38"/>
      <c r="R932" s="79"/>
      <c r="S932" s="69"/>
    </row>
    <row r="933">
      <c r="A933" s="79" t="str">
        <f>'If Eligible (Before S1)'!A950</f>
        <v/>
      </c>
      <c r="B933" s="205" t="str">
        <f t="array" ref="B933">'If Eligible (Before S1)'!B950</f>
        <v/>
      </c>
      <c r="C933" s="206"/>
      <c r="D933" s="184"/>
      <c r="E933" s="33"/>
      <c r="F933" s="215"/>
      <c r="G933" s="216"/>
      <c r="H933" s="38"/>
      <c r="I933" s="159"/>
      <c r="J933" s="203"/>
      <c r="K933" s="159"/>
      <c r="L933" s="159"/>
      <c r="M933" s="224"/>
      <c r="N933" s="222"/>
      <c r="O933" s="159"/>
      <c r="P933" s="223"/>
      <c r="Q933" s="38"/>
      <c r="R933" s="79"/>
      <c r="S933" s="69"/>
    </row>
    <row r="934">
      <c r="A934" s="79" t="str">
        <f>'If Eligible (Before S1)'!A951</f>
        <v/>
      </c>
      <c r="B934" s="205" t="str">
        <f t="array" ref="B934">'If Eligible (Before S1)'!B951</f>
        <v/>
      </c>
      <c r="C934" s="206"/>
      <c r="D934" s="184"/>
      <c r="E934" s="33"/>
      <c r="F934" s="215"/>
      <c r="G934" s="216"/>
      <c r="H934" s="38"/>
      <c r="I934" s="159"/>
      <c r="J934" s="203"/>
      <c r="K934" s="159"/>
      <c r="L934" s="159"/>
      <c r="M934" s="224"/>
      <c r="N934" s="222"/>
      <c r="O934" s="159"/>
      <c r="P934" s="223"/>
      <c r="Q934" s="38"/>
      <c r="R934" s="79"/>
      <c r="S934" s="69"/>
    </row>
    <row r="935">
      <c r="A935" s="79" t="str">
        <f>'If Eligible (Before S1)'!A952</f>
        <v/>
      </c>
      <c r="B935" s="205" t="str">
        <f t="array" ref="B935">'If Eligible (Before S1)'!B952</f>
        <v/>
      </c>
      <c r="C935" s="206"/>
      <c r="D935" s="184"/>
      <c r="E935" s="33"/>
      <c r="F935" s="215"/>
      <c r="G935" s="216"/>
      <c r="H935" s="38"/>
      <c r="I935" s="159"/>
      <c r="J935" s="203"/>
      <c r="K935" s="159"/>
      <c r="L935" s="159"/>
      <c r="M935" s="224"/>
      <c r="N935" s="222"/>
      <c r="O935" s="159"/>
      <c r="P935" s="223"/>
      <c r="Q935" s="38"/>
      <c r="R935" s="79"/>
      <c r="S935" s="69"/>
    </row>
    <row r="936">
      <c r="A936" s="79" t="str">
        <f>'If Eligible (Before S1)'!A953</f>
        <v/>
      </c>
      <c r="B936" s="205" t="str">
        <f t="array" ref="B936">'If Eligible (Before S1)'!B953</f>
        <v/>
      </c>
      <c r="C936" s="206"/>
      <c r="D936" s="184"/>
      <c r="E936" s="33"/>
      <c r="F936" s="215"/>
      <c r="G936" s="216"/>
      <c r="H936" s="38"/>
      <c r="I936" s="159"/>
      <c r="J936" s="203"/>
      <c r="K936" s="159"/>
      <c r="L936" s="159"/>
      <c r="M936" s="224"/>
      <c r="N936" s="222"/>
      <c r="O936" s="159"/>
      <c r="P936" s="223"/>
      <c r="Q936" s="38"/>
      <c r="R936" s="79"/>
      <c r="S936" s="69"/>
    </row>
    <row r="937">
      <c r="A937" s="79" t="str">
        <f>'If Eligible (Before S1)'!A954</f>
        <v/>
      </c>
      <c r="B937" s="205" t="str">
        <f t="array" ref="B937">'If Eligible (Before S1)'!B954</f>
        <v/>
      </c>
      <c r="C937" s="206"/>
      <c r="D937" s="184"/>
      <c r="E937" s="33"/>
      <c r="F937" s="215"/>
      <c r="G937" s="216"/>
      <c r="H937" s="38"/>
      <c r="I937" s="159"/>
      <c r="J937" s="203"/>
      <c r="K937" s="159"/>
      <c r="L937" s="159"/>
      <c r="M937" s="224"/>
      <c r="N937" s="222"/>
      <c r="O937" s="159"/>
      <c r="P937" s="223"/>
      <c r="Q937" s="38"/>
      <c r="R937" s="79"/>
      <c r="S937" s="69"/>
    </row>
    <row r="938">
      <c r="A938" s="79" t="str">
        <f>'If Eligible (Before S1)'!A955</f>
        <v/>
      </c>
      <c r="B938" s="205" t="str">
        <f t="array" ref="B938">'If Eligible (Before S1)'!B955</f>
        <v/>
      </c>
      <c r="C938" s="206"/>
      <c r="D938" s="184"/>
      <c r="E938" s="33"/>
      <c r="F938" s="215"/>
      <c r="G938" s="216"/>
      <c r="H938" s="38"/>
      <c r="I938" s="159"/>
      <c r="J938" s="203"/>
      <c r="K938" s="159"/>
      <c r="L938" s="159"/>
      <c r="M938" s="224"/>
      <c r="N938" s="222"/>
      <c r="O938" s="159"/>
      <c r="P938" s="223"/>
      <c r="Q938" s="38"/>
      <c r="R938" s="79"/>
      <c r="S938" s="69"/>
    </row>
    <row r="939">
      <c r="A939" s="79" t="str">
        <f>'If Eligible (Before S1)'!A956</f>
        <v/>
      </c>
      <c r="B939" s="205" t="str">
        <f t="array" ref="B939">'If Eligible (Before S1)'!B956</f>
        <v/>
      </c>
      <c r="C939" s="206"/>
      <c r="D939" s="184"/>
      <c r="E939" s="33"/>
      <c r="F939" s="215"/>
      <c r="G939" s="216"/>
      <c r="H939" s="38"/>
      <c r="I939" s="159"/>
      <c r="J939" s="203"/>
      <c r="K939" s="159"/>
      <c r="L939" s="159"/>
      <c r="M939" s="224"/>
      <c r="N939" s="222"/>
      <c r="O939" s="159"/>
      <c r="P939" s="223"/>
      <c r="Q939" s="38"/>
      <c r="R939" s="79"/>
      <c r="S939" s="69"/>
    </row>
    <row r="940">
      <c r="A940" s="79" t="str">
        <f>'If Eligible (Before S1)'!A957</f>
        <v/>
      </c>
      <c r="B940" s="205" t="str">
        <f t="array" ref="B940">'If Eligible (Before S1)'!B957</f>
        <v/>
      </c>
      <c r="C940" s="206"/>
      <c r="D940" s="184"/>
      <c r="E940" s="33"/>
      <c r="F940" s="215"/>
      <c r="G940" s="216"/>
      <c r="H940" s="38"/>
      <c r="I940" s="159"/>
      <c r="J940" s="203"/>
      <c r="K940" s="159"/>
      <c r="L940" s="159"/>
      <c r="M940" s="224"/>
      <c r="N940" s="222"/>
      <c r="O940" s="159"/>
      <c r="P940" s="223"/>
      <c r="Q940" s="38"/>
      <c r="R940" s="79"/>
      <c r="S940" s="69"/>
    </row>
    <row r="941">
      <c r="A941" s="79" t="str">
        <f>'If Eligible (Before S1)'!A958</f>
        <v/>
      </c>
      <c r="B941" s="205" t="str">
        <f t="array" ref="B941">'If Eligible (Before S1)'!B958</f>
        <v/>
      </c>
      <c r="C941" s="206"/>
      <c r="D941" s="184"/>
      <c r="E941" s="33"/>
      <c r="F941" s="215"/>
      <c r="G941" s="216"/>
      <c r="H941" s="38"/>
      <c r="I941" s="159"/>
      <c r="J941" s="203"/>
      <c r="K941" s="159"/>
      <c r="L941" s="159"/>
      <c r="M941" s="224"/>
      <c r="N941" s="222"/>
      <c r="O941" s="159"/>
      <c r="P941" s="223"/>
      <c r="Q941" s="38"/>
      <c r="R941" s="79"/>
      <c r="S941" s="69"/>
    </row>
    <row r="942">
      <c r="A942" s="79" t="str">
        <f>'If Eligible (Before S1)'!A959</f>
        <v/>
      </c>
      <c r="B942" s="205" t="str">
        <f t="array" ref="B942">'If Eligible (Before S1)'!B959</f>
        <v/>
      </c>
      <c r="C942" s="206"/>
      <c r="D942" s="184"/>
      <c r="E942" s="33"/>
      <c r="F942" s="215"/>
      <c r="G942" s="216"/>
      <c r="H942" s="38"/>
      <c r="I942" s="159"/>
      <c r="J942" s="203"/>
      <c r="K942" s="159"/>
      <c r="L942" s="159"/>
      <c r="M942" s="224"/>
      <c r="N942" s="222"/>
      <c r="O942" s="159"/>
      <c r="P942" s="223"/>
      <c r="Q942" s="38"/>
      <c r="R942" s="79"/>
      <c r="S942" s="69"/>
    </row>
    <row r="943">
      <c r="A943" s="79" t="str">
        <f>'If Eligible (Before S1)'!A960</f>
        <v/>
      </c>
      <c r="B943" s="205" t="str">
        <f t="array" ref="B943">'If Eligible (Before S1)'!B960</f>
        <v/>
      </c>
      <c r="C943" s="206"/>
      <c r="D943" s="184"/>
      <c r="E943" s="33"/>
      <c r="F943" s="215"/>
      <c r="G943" s="216"/>
      <c r="H943" s="38"/>
      <c r="I943" s="159"/>
      <c r="J943" s="203"/>
      <c r="K943" s="159"/>
      <c r="L943" s="159"/>
      <c r="M943" s="224"/>
      <c r="N943" s="222"/>
      <c r="O943" s="159"/>
      <c r="P943" s="223"/>
      <c r="Q943" s="38"/>
      <c r="R943" s="79"/>
      <c r="S943" s="69"/>
    </row>
    <row r="944">
      <c r="A944" s="79" t="str">
        <f>'If Eligible (Before S1)'!A961</f>
        <v/>
      </c>
      <c r="B944" s="205" t="str">
        <f t="array" ref="B944">'If Eligible (Before S1)'!B961</f>
        <v/>
      </c>
      <c r="C944" s="206"/>
      <c r="D944" s="184"/>
      <c r="E944" s="33"/>
      <c r="F944" s="215"/>
      <c r="G944" s="216"/>
      <c r="H944" s="38"/>
      <c r="I944" s="159"/>
      <c r="J944" s="203"/>
      <c r="K944" s="159"/>
      <c r="L944" s="159"/>
      <c r="M944" s="224"/>
      <c r="N944" s="222"/>
      <c r="O944" s="159"/>
      <c r="P944" s="223"/>
      <c r="Q944" s="38"/>
      <c r="R944" s="79"/>
      <c r="S944" s="69"/>
    </row>
    <row r="945">
      <c r="A945" s="79" t="str">
        <f>'If Eligible (Before S1)'!A962</f>
        <v/>
      </c>
      <c r="B945" s="205" t="str">
        <f t="array" ref="B945">'If Eligible (Before S1)'!B962</f>
        <v/>
      </c>
      <c r="C945" s="206"/>
      <c r="D945" s="184"/>
      <c r="E945" s="33"/>
      <c r="F945" s="215"/>
      <c r="G945" s="216"/>
      <c r="H945" s="38"/>
      <c r="I945" s="159"/>
      <c r="J945" s="203"/>
      <c r="K945" s="159"/>
      <c r="L945" s="159"/>
      <c r="M945" s="224"/>
      <c r="N945" s="222"/>
      <c r="O945" s="159"/>
      <c r="P945" s="223"/>
      <c r="Q945" s="38"/>
      <c r="R945" s="79"/>
      <c r="S945" s="69"/>
    </row>
    <row r="946">
      <c r="A946" s="79" t="str">
        <f>'If Eligible (Before S1)'!A963</f>
        <v/>
      </c>
      <c r="B946" s="205" t="str">
        <f t="array" ref="B946">'If Eligible (Before S1)'!B963</f>
        <v/>
      </c>
      <c r="C946" s="206"/>
      <c r="D946" s="184"/>
      <c r="E946" s="33"/>
      <c r="F946" s="215"/>
      <c r="G946" s="216"/>
      <c r="H946" s="38"/>
      <c r="I946" s="159"/>
      <c r="J946" s="203"/>
      <c r="K946" s="159"/>
      <c r="L946" s="159"/>
      <c r="M946" s="224"/>
      <c r="N946" s="222"/>
      <c r="O946" s="159"/>
      <c r="P946" s="223"/>
      <c r="Q946" s="38"/>
      <c r="R946" s="79"/>
      <c r="S946" s="69"/>
    </row>
    <row r="947">
      <c r="A947" s="79" t="str">
        <f>'If Eligible (Before S1)'!A964</f>
        <v/>
      </c>
      <c r="B947" s="205" t="str">
        <f t="array" ref="B947">'If Eligible (Before S1)'!B964</f>
        <v/>
      </c>
      <c r="C947" s="206"/>
      <c r="D947" s="184"/>
      <c r="E947" s="33"/>
      <c r="F947" s="215"/>
      <c r="G947" s="216"/>
      <c r="H947" s="38"/>
      <c r="I947" s="159"/>
      <c r="J947" s="203"/>
      <c r="K947" s="159"/>
      <c r="L947" s="159"/>
      <c r="M947" s="224"/>
      <c r="N947" s="222"/>
      <c r="O947" s="159"/>
      <c r="P947" s="223"/>
      <c r="Q947" s="38"/>
      <c r="R947" s="79"/>
      <c r="S947" s="69"/>
    </row>
    <row r="948">
      <c r="A948" s="79" t="str">
        <f>'If Eligible (Before S1)'!A965</f>
        <v/>
      </c>
      <c r="B948" s="205" t="str">
        <f t="array" ref="B948">'If Eligible (Before S1)'!B965</f>
        <v/>
      </c>
      <c r="C948" s="206"/>
      <c r="D948" s="184"/>
      <c r="E948" s="33"/>
      <c r="F948" s="215"/>
      <c r="G948" s="216"/>
      <c r="H948" s="38"/>
      <c r="I948" s="159"/>
      <c r="J948" s="203"/>
      <c r="K948" s="159"/>
      <c r="L948" s="159"/>
      <c r="M948" s="224"/>
      <c r="N948" s="222"/>
      <c r="O948" s="159"/>
      <c r="P948" s="223"/>
      <c r="Q948" s="38"/>
      <c r="R948" s="79"/>
      <c r="S948" s="69"/>
    </row>
    <row r="949">
      <c r="A949" s="79" t="str">
        <f>'If Eligible (Before S1)'!A966</f>
        <v/>
      </c>
      <c r="B949" s="205" t="str">
        <f t="array" ref="B949">'If Eligible (Before S1)'!B966</f>
        <v/>
      </c>
      <c r="C949" s="206"/>
      <c r="D949" s="184"/>
      <c r="E949" s="33"/>
      <c r="F949" s="215"/>
      <c r="G949" s="216"/>
      <c r="H949" s="38"/>
      <c r="I949" s="159"/>
      <c r="J949" s="203"/>
      <c r="K949" s="159"/>
      <c r="L949" s="159"/>
      <c r="M949" s="224"/>
      <c r="N949" s="222"/>
      <c r="O949" s="159"/>
      <c r="P949" s="223"/>
      <c r="Q949" s="38"/>
      <c r="R949" s="79"/>
      <c r="S949" s="69"/>
    </row>
    <row r="950">
      <c r="A950" s="79" t="str">
        <f>'If Eligible (Before S1)'!A967</f>
        <v/>
      </c>
      <c r="B950" s="205" t="str">
        <f t="array" ref="B950">'If Eligible (Before S1)'!B967</f>
        <v/>
      </c>
      <c r="C950" s="206"/>
      <c r="D950" s="184"/>
      <c r="E950" s="33"/>
      <c r="F950" s="215"/>
      <c r="G950" s="216"/>
      <c r="H950" s="38"/>
      <c r="I950" s="159"/>
      <c r="J950" s="203"/>
      <c r="K950" s="159"/>
      <c r="L950" s="159"/>
      <c r="M950" s="224"/>
      <c r="N950" s="222"/>
      <c r="O950" s="159"/>
      <c r="P950" s="223"/>
      <c r="Q950" s="38"/>
      <c r="R950" s="79"/>
      <c r="S950" s="69"/>
    </row>
    <row r="951">
      <c r="A951" s="79" t="str">
        <f>'If Eligible (Before S1)'!A968</f>
        <v/>
      </c>
      <c r="B951" s="205" t="str">
        <f t="array" ref="B951">'If Eligible (Before S1)'!B968</f>
        <v/>
      </c>
      <c r="C951" s="206"/>
      <c r="D951" s="184"/>
      <c r="E951" s="33"/>
      <c r="F951" s="215"/>
      <c r="G951" s="216"/>
      <c r="H951" s="38"/>
      <c r="I951" s="159"/>
      <c r="J951" s="203"/>
      <c r="K951" s="159"/>
      <c r="L951" s="159"/>
      <c r="M951" s="224"/>
      <c r="N951" s="222"/>
      <c r="O951" s="159"/>
      <c r="P951" s="223"/>
      <c r="Q951" s="38"/>
      <c r="R951" s="79"/>
      <c r="S951" s="69"/>
    </row>
    <row r="952">
      <c r="A952" s="79" t="str">
        <f>'If Eligible (Before S1)'!A969</f>
        <v/>
      </c>
      <c r="B952" s="205" t="str">
        <f t="array" ref="B952">'If Eligible (Before S1)'!B969</f>
        <v/>
      </c>
      <c r="C952" s="206"/>
      <c r="D952" s="184"/>
      <c r="E952" s="33"/>
      <c r="F952" s="215"/>
      <c r="G952" s="216"/>
      <c r="H952" s="38"/>
      <c r="I952" s="159"/>
      <c r="J952" s="203"/>
      <c r="K952" s="159"/>
      <c r="L952" s="159"/>
      <c r="M952" s="224"/>
      <c r="N952" s="222"/>
      <c r="O952" s="159"/>
      <c r="P952" s="223"/>
      <c r="Q952" s="38"/>
      <c r="R952" s="79"/>
      <c r="S952" s="69"/>
    </row>
    <row r="953">
      <c r="A953" s="79" t="str">
        <f>'If Eligible (Before S1)'!A970</f>
        <v/>
      </c>
      <c r="B953" s="205" t="str">
        <f t="array" ref="B953">'If Eligible (Before S1)'!B970</f>
        <v/>
      </c>
      <c r="C953" s="206"/>
      <c r="D953" s="184"/>
      <c r="E953" s="33"/>
      <c r="F953" s="215"/>
      <c r="G953" s="216"/>
      <c r="H953" s="38"/>
      <c r="I953" s="159"/>
      <c r="J953" s="203"/>
      <c r="K953" s="159"/>
      <c r="L953" s="159"/>
      <c r="M953" s="224"/>
      <c r="N953" s="222"/>
      <c r="O953" s="159"/>
      <c r="P953" s="223"/>
      <c r="Q953" s="38"/>
      <c r="R953" s="79"/>
      <c r="S953" s="69"/>
    </row>
    <row r="954">
      <c r="A954" s="79" t="str">
        <f>'If Eligible (Before S1)'!A971</f>
        <v/>
      </c>
      <c r="B954" s="205" t="str">
        <f t="array" ref="B954">'If Eligible (Before S1)'!B971</f>
        <v/>
      </c>
      <c r="C954" s="206"/>
      <c r="D954" s="184"/>
      <c r="E954" s="33"/>
      <c r="F954" s="215"/>
      <c r="G954" s="216"/>
      <c r="H954" s="38"/>
      <c r="I954" s="159"/>
      <c r="J954" s="203"/>
      <c r="K954" s="159"/>
      <c r="L954" s="159"/>
      <c r="M954" s="224"/>
      <c r="N954" s="222"/>
      <c r="O954" s="159"/>
      <c r="P954" s="223"/>
      <c r="Q954" s="38"/>
      <c r="R954" s="79"/>
      <c r="S954" s="69"/>
    </row>
    <row r="955">
      <c r="A955" s="79" t="str">
        <f>'If Eligible (Before S1)'!A972</f>
        <v/>
      </c>
      <c r="B955" s="205" t="str">
        <f t="array" ref="B955">'If Eligible (Before S1)'!B972</f>
        <v/>
      </c>
      <c r="C955" s="206"/>
      <c r="D955" s="184"/>
      <c r="E955" s="33"/>
      <c r="F955" s="215"/>
      <c r="G955" s="216"/>
      <c r="H955" s="38"/>
      <c r="I955" s="159"/>
      <c r="J955" s="203"/>
      <c r="K955" s="159"/>
      <c r="L955" s="159"/>
      <c r="M955" s="224"/>
      <c r="N955" s="222"/>
      <c r="O955" s="159"/>
      <c r="P955" s="223"/>
      <c r="Q955" s="38"/>
      <c r="R955" s="79"/>
      <c r="S955" s="69"/>
    </row>
    <row r="956">
      <c r="A956" s="79" t="str">
        <f>'If Eligible (Before S1)'!A973</f>
        <v/>
      </c>
      <c r="B956" s="205" t="str">
        <f t="array" ref="B956">'If Eligible (Before S1)'!B973</f>
        <v/>
      </c>
      <c r="C956" s="206"/>
      <c r="D956" s="184"/>
      <c r="E956" s="33"/>
      <c r="F956" s="215"/>
      <c r="G956" s="216"/>
      <c r="H956" s="38"/>
      <c r="I956" s="159"/>
      <c r="J956" s="203"/>
      <c r="K956" s="159"/>
      <c r="L956" s="159"/>
      <c r="M956" s="224"/>
      <c r="N956" s="222"/>
      <c r="O956" s="159"/>
      <c r="P956" s="223"/>
      <c r="Q956" s="38"/>
      <c r="R956" s="79"/>
      <c r="S956" s="69"/>
    </row>
    <row r="957">
      <c r="A957" s="79" t="str">
        <f>'If Eligible (Before S1)'!A974</f>
        <v/>
      </c>
      <c r="B957" s="205" t="str">
        <f t="array" ref="B957">'If Eligible (Before S1)'!B974</f>
        <v/>
      </c>
      <c r="C957" s="206"/>
      <c r="D957" s="184"/>
      <c r="E957" s="33"/>
      <c r="F957" s="215"/>
      <c r="G957" s="216"/>
      <c r="H957" s="38"/>
      <c r="I957" s="159"/>
      <c r="J957" s="203"/>
      <c r="K957" s="159"/>
      <c r="L957" s="159"/>
      <c r="M957" s="224"/>
      <c r="N957" s="222"/>
      <c r="O957" s="159"/>
      <c r="P957" s="223"/>
      <c r="Q957" s="38"/>
      <c r="R957" s="79"/>
      <c r="S957" s="69"/>
    </row>
    <row r="958">
      <c r="A958" s="79" t="str">
        <f>'If Eligible (Before S1)'!A975</f>
        <v/>
      </c>
      <c r="B958" s="205" t="str">
        <f t="array" ref="B958">'If Eligible (Before S1)'!B975</f>
        <v/>
      </c>
      <c r="C958" s="206"/>
      <c r="D958" s="184"/>
      <c r="E958" s="33"/>
      <c r="F958" s="215"/>
      <c r="G958" s="216"/>
      <c r="H958" s="38"/>
      <c r="I958" s="159"/>
      <c r="J958" s="203"/>
      <c r="K958" s="159"/>
      <c r="L958" s="159"/>
      <c r="M958" s="224"/>
      <c r="N958" s="222"/>
      <c r="O958" s="159"/>
      <c r="P958" s="223"/>
      <c r="Q958" s="38"/>
      <c r="R958" s="79"/>
      <c r="S958" s="69"/>
    </row>
    <row r="959">
      <c r="A959" s="79" t="str">
        <f>'If Eligible (Before S1)'!A976</f>
        <v/>
      </c>
      <c r="B959" s="205" t="str">
        <f t="array" ref="B959">'If Eligible (Before S1)'!B976</f>
        <v/>
      </c>
      <c r="C959" s="206"/>
      <c r="D959" s="184"/>
      <c r="E959" s="33"/>
      <c r="F959" s="215"/>
      <c r="G959" s="216"/>
      <c r="H959" s="38"/>
      <c r="I959" s="159"/>
      <c r="J959" s="203"/>
      <c r="K959" s="159"/>
      <c r="L959" s="159"/>
      <c r="M959" s="224"/>
      <c r="N959" s="222"/>
      <c r="O959" s="159"/>
      <c r="P959" s="223"/>
      <c r="Q959" s="38"/>
      <c r="R959" s="79"/>
      <c r="S959" s="69"/>
    </row>
    <row r="960">
      <c r="A960" s="79" t="str">
        <f>'If Eligible (Before S1)'!A977</f>
        <v/>
      </c>
      <c r="B960" s="205" t="str">
        <f t="array" ref="B960">'If Eligible (Before S1)'!B977</f>
        <v/>
      </c>
      <c r="C960" s="206"/>
      <c r="D960" s="184"/>
      <c r="E960" s="33"/>
      <c r="F960" s="215"/>
      <c r="G960" s="216"/>
      <c r="H960" s="38"/>
      <c r="I960" s="159"/>
      <c r="J960" s="203"/>
      <c r="K960" s="159"/>
      <c r="L960" s="159"/>
      <c r="M960" s="224"/>
      <c r="N960" s="222"/>
      <c r="O960" s="159"/>
      <c r="P960" s="223"/>
      <c r="Q960" s="38"/>
      <c r="R960" s="79"/>
      <c r="S960" s="69"/>
    </row>
    <row r="961">
      <c r="A961" s="79" t="str">
        <f>'If Eligible (Before S1)'!A978</f>
        <v/>
      </c>
      <c r="B961" s="205" t="str">
        <f t="array" ref="B961">'If Eligible (Before S1)'!B978</f>
        <v/>
      </c>
      <c r="C961" s="206"/>
      <c r="D961" s="184"/>
      <c r="E961" s="33"/>
      <c r="F961" s="215"/>
      <c r="G961" s="216"/>
      <c r="H961" s="38"/>
      <c r="I961" s="159"/>
      <c r="J961" s="203"/>
      <c r="K961" s="159"/>
      <c r="L961" s="159"/>
      <c r="M961" s="224"/>
      <c r="N961" s="222"/>
      <c r="O961" s="159"/>
      <c r="P961" s="223"/>
      <c r="Q961" s="38"/>
      <c r="R961" s="79"/>
      <c r="S961" s="69"/>
    </row>
    <row r="962">
      <c r="A962" s="79" t="str">
        <f>'If Eligible (Before S1)'!A979</f>
        <v/>
      </c>
      <c r="B962" s="205" t="str">
        <f t="array" ref="B962">'If Eligible (Before S1)'!B979</f>
        <v/>
      </c>
      <c r="C962" s="206"/>
      <c r="D962" s="184"/>
      <c r="E962" s="33"/>
      <c r="F962" s="215"/>
      <c r="G962" s="216"/>
      <c r="H962" s="38"/>
      <c r="I962" s="159"/>
      <c r="J962" s="203"/>
      <c r="K962" s="159"/>
      <c r="L962" s="159"/>
      <c r="M962" s="224"/>
      <c r="N962" s="222"/>
      <c r="O962" s="159"/>
      <c r="P962" s="223"/>
      <c r="Q962" s="38"/>
      <c r="R962" s="79"/>
      <c r="S962" s="69"/>
    </row>
    <row r="963">
      <c r="A963" s="79" t="str">
        <f>'If Eligible (Before S1)'!A980</f>
        <v/>
      </c>
      <c r="B963" s="205" t="str">
        <f t="array" ref="B963">'If Eligible (Before S1)'!B980</f>
        <v/>
      </c>
      <c r="C963" s="206"/>
      <c r="D963" s="184"/>
      <c r="E963" s="33"/>
      <c r="F963" s="215"/>
      <c r="G963" s="216"/>
      <c r="H963" s="38"/>
      <c r="I963" s="159"/>
      <c r="J963" s="203"/>
      <c r="K963" s="159"/>
      <c r="L963" s="159"/>
      <c r="M963" s="224"/>
      <c r="N963" s="222"/>
      <c r="O963" s="159"/>
      <c r="P963" s="223"/>
      <c r="Q963" s="38"/>
      <c r="R963" s="79"/>
      <c r="S963" s="69"/>
    </row>
    <row r="964">
      <c r="A964" s="79" t="str">
        <f>'If Eligible (Before S1)'!A981</f>
        <v/>
      </c>
      <c r="B964" s="205" t="str">
        <f t="array" ref="B964">'If Eligible (Before S1)'!B981</f>
        <v/>
      </c>
      <c r="C964" s="206"/>
      <c r="D964" s="184"/>
      <c r="E964" s="33"/>
      <c r="F964" s="215"/>
      <c r="G964" s="216"/>
      <c r="H964" s="38"/>
      <c r="I964" s="159"/>
      <c r="J964" s="203"/>
      <c r="K964" s="159"/>
      <c r="L964" s="159"/>
      <c r="M964" s="224"/>
      <c r="N964" s="222"/>
      <c r="O964" s="159"/>
      <c r="P964" s="223"/>
      <c r="Q964" s="38"/>
      <c r="R964" s="79"/>
      <c r="S964" s="69"/>
    </row>
    <row r="965">
      <c r="A965" s="79" t="str">
        <f>'If Eligible (Before S1)'!A982</f>
        <v/>
      </c>
      <c r="B965" s="205" t="str">
        <f t="array" ref="B965">'If Eligible (Before S1)'!B982</f>
        <v/>
      </c>
      <c r="C965" s="206"/>
      <c r="D965" s="184"/>
      <c r="E965" s="33"/>
      <c r="F965" s="215"/>
      <c r="G965" s="216"/>
      <c r="H965" s="38"/>
      <c r="I965" s="159"/>
      <c r="J965" s="203"/>
      <c r="K965" s="159"/>
      <c r="L965" s="159"/>
      <c r="M965" s="224"/>
      <c r="N965" s="222"/>
      <c r="O965" s="159"/>
      <c r="P965" s="223"/>
      <c r="Q965" s="38"/>
      <c r="R965" s="79"/>
      <c r="S965" s="69"/>
    </row>
    <row r="966">
      <c r="A966" s="79" t="str">
        <f>'If Eligible (Before S1)'!A983</f>
        <v/>
      </c>
      <c r="B966" s="205" t="str">
        <f t="array" ref="B966">'If Eligible (Before S1)'!B983</f>
        <v/>
      </c>
      <c r="C966" s="206"/>
      <c r="D966" s="184"/>
      <c r="E966" s="33"/>
      <c r="F966" s="215"/>
      <c r="G966" s="216"/>
      <c r="H966" s="38"/>
      <c r="I966" s="159"/>
      <c r="J966" s="203"/>
      <c r="K966" s="159"/>
      <c r="L966" s="159"/>
      <c r="M966" s="224"/>
      <c r="N966" s="222"/>
      <c r="O966" s="159"/>
      <c r="P966" s="223"/>
      <c r="Q966" s="38"/>
      <c r="R966" s="79"/>
      <c r="S966" s="69"/>
    </row>
    <row r="967">
      <c r="A967" s="79" t="str">
        <f>'If Eligible (Before S1)'!A984</f>
        <v/>
      </c>
      <c r="B967" s="205" t="str">
        <f t="array" ref="B967">'If Eligible (Before S1)'!B984</f>
        <v/>
      </c>
      <c r="C967" s="206"/>
      <c r="D967" s="184"/>
      <c r="E967" s="33"/>
      <c r="F967" s="215"/>
      <c r="G967" s="216"/>
      <c r="H967" s="38"/>
      <c r="I967" s="159"/>
      <c r="J967" s="203"/>
      <c r="K967" s="159"/>
      <c r="L967" s="159"/>
      <c r="M967" s="224"/>
      <c r="N967" s="222"/>
      <c r="O967" s="159"/>
      <c r="P967" s="223"/>
      <c r="Q967" s="38"/>
      <c r="R967" s="79"/>
      <c r="S967" s="69"/>
    </row>
    <row r="968">
      <c r="A968" s="79" t="str">
        <f>'If Eligible (Before S1)'!A985</f>
        <v/>
      </c>
      <c r="B968" s="205" t="str">
        <f t="array" ref="B968">'If Eligible (Before S1)'!B985</f>
        <v/>
      </c>
      <c r="C968" s="206"/>
      <c r="D968" s="184"/>
      <c r="E968" s="33"/>
      <c r="F968" s="215"/>
      <c r="G968" s="216"/>
      <c r="H968" s="38"/>
      <c r="I968" s="159"/>
      <c r="J968" s="203"/>
      <c r="K968" s="159"/>
      <c r="L968" s="159"/>
      <c r="M968" s="224"/>
      <c r="N968" s="222"/>
      <c r="O968" s="159"/>
      <c r="P968" s="223"/>
      <c r="Q968" s="38"/>
      <c r="R968" s="79"/>
      <c r="S968" s="69"/>
    </row>
    <row r="969">
      <c r="A969" s="79" t="str">
        <f>'If Eligible (Before S1)'!A986</f>
        <v/>
      </c>
      <c r="B969" s="205" t="str">
        <f t="array" ref="B969">'If Eligible (Before S1)'!B986</f>
        <v/>
      </c>
      <c r="C969" s="206"/>
      <c r="D969" s="184"/>
      <c r="E969" s="33"/>
      <c r="F969" s="215"/>
      <c r="G969" s="216"/>
      <c r="H969" s="38"/>
      <c r="I969" s="159"/>
      <c r="J969" s="203"/>
      <c r="K969" s="159"/>
      <c r="L969" s="159"/>
      <c r="M969" s="224"/>
      <c r="N969" s="222"/>
      <c r="O969" s="159"/>
      <c r="P969" s="223"/>
      <c r="Q969" s="38"/>
      <c r="R969" s="79"/>
      <c r="S969" s="69"/>
    </row>
    <row r="970">
      <c r="A970" s="79" t="str">
        <f>'If Eligible (Before S1)'!A987</f>
        <v/>
      </c>
      <c r="B970" s="205" t="str">
        <f t="array" ref="B970">'If Eligible (Before S1)'!B987</f>
        <v/>
      </c>
      <c r="C970" s="206"/>
      <c r="D970" s="184"/>
      <c r="E970" s="33"/>
      <c r="F970" s="215"/>
      <c r="G970" s="216"/>
      <c r="H970" s="38"/>
      <c r="I970" s="159"/>
      <c r="J970" s="203"/>
      <c r="K970" s="159"/>
      <c r="L970" s="159"/>
      <c r="M970" s="224"/>
      <c r="N970" s="222"/>
      <c r="O970" s="159"/>
      <c r="P970" s="223"/>
      <c r="Q970" s="38"/>
      <c r="R970" s="79"/>
      <c r="S970" s="69"/>
    </row>
    <row r="971">
      <c r="A971" s="79" t="str">
        <f>'If Eligible (Before S1)'!A988</f>
        <v/>
      </c>
      <c r="B971" s="205" t="str">
        <f t="array" ref="B971">'If Eligible (Before S1)'!B988</f>
        <v/>
      </c>
      <c r="C971" s="206"/>
      <c r="D971" s="184"/>
      <c r="E971" s="33"/>
      <c r="F971" s="215"/>
      <c r="G971" s="216"/>
      <c r="H971" s="38"/>
      <c r="I971" s="159"/>
      <c r="J971" s="203"/>
      <c r="K971" s="159"/>
      <c r="L971" s="159"/>
      <c r="M971" s="224"/>
      <c r="N971" s="222"/>
      <c r="O971" s="159"/>
      <c r="P971" s="223"/>
      <c r="Q971" s="38"/>
      <c r="R971" s="79"/>
      <c r="S971" s="69"/>
    </row>
    <row r="972">
      <c r="A972" s="79" t="str">
        <f>'If Eligible (Before S1)'!A989</f>
        <v/>
      </c>
      <c r="B972" s="205" t="str">
        <f t="array" ref="B972">'If Eligible (Before S1)'!B989</f>
        <v/>
      </c>
      <c r="C972" s="206"/>
      <c r="D972" s="184"/>
      <c r="E972" s="33"/>
      <c r="F972" s="215"/>
      <c r="G972" s="216"/>
      <c r="H972" s="38"/>
      <c r="I972" s="159"/>
      <c r="J972" s="203"/>
      <c r="K972" s="159"/>
      <c r="L972" s="159"/>
      <c r="M972" s="224"/>
      <c r="N972" s="222"/>
      <c r="O972" s="159"/>
      <c r="P972" s="223"/>
      <c r="Q972" s="38"/>
      <c r="R972" s="79"/>
      <c r="S972" s="69"/>
    </row>
    <row r="973">
      <c r="A973" s="79" t="str">
        <f>'If Eligible (Before S1)'!A990</f>
        <v/>
      </c>
      <c r="B973" s="205" t="str">
        <f t="array" ref="B973">'If Eligible (Before S1)'!B990</f>
        <v/>
      </c>
      <c r="C973" s="206"/>
      <c r="D973" s="184"/>
      <c r="E973" s="33"/>
      <c r="F973" s="215"/>
      <c r="G973" s="216"/>
      <c r="H973" s="38"/>
      <c r="I973" s="159"/>
      <c r="J973" s="203"/>
      <c r="K973" s="159"/>
      <c r="L973" s="159"/>
      <c r="M973" s="224"/>
      <c r="N973" s="222"/>
      <c r="O973" s="159"/>
      <c r="P973" s="223"/>
      <c r="Q973" s="38"/>
      <c r="R973" s="79"/>
      <c r="S973" s="69"/>
    </row>
    <row r="974">
      <c r="A974" s="79" t="str">
        <f>'If Eligible (Before S1)'!A991</f>
        <v/>
      </c>
      <c r="B974" s="205" t="str">
        <f t="array" ref="B974">'If Eligible (Before S1)'!B991</f>
        <v/>
      </c>
      <c r="C974" s="206"/>
      <c r="D974" s="184"/>
      <c r="E974" s="33"/>
      <c r="F974" s="215"/>
      <c r="G974" s="216"/>
      <c r="H974" s="38"/>
      <c r="I974" s="159"/>
      <c r="J974" s="203"/>
      <c r="K974" s="159"/>
      <c r="L974" s="159"/>
      <c r="M974" s="224"/>
      <c r="N974" s="222"/>
      <c r="O974" s="159"/>
      <c r="P974" s="223"/>
      <c r="Q974" s="38"/>
      <c r="R974" s="79"/>
      <c r="S974" s="69"/>
    </row>
    <row r="975">
      <c r="A975" s="79" t="str">
        <f>'If Eligible (Before S1)'!A992</f>
        <v/>
      </c>
      <c r="B975" s="205" t="str">
        <f t="array" ref="B975">'If Eligible (Before S1)'!B992</f>
        <v/>
      </c>
      <c r="C975" s="206"/>
      <c r="D975" s="184"/>
      <c r="E975" s="33"/>
      <c r="F975" s="215"/>
      <c r="G975" s="216"/>
      <c r="H975" s="38"/>
      <c r="I975" s="159"/>
      <c r="J975" s="203"/>
      <c r="K975" s="159"/>
      <c r="L975" s="159"/>
      <c r="M975" s="224"/>
      <c r="N975" s="222"/>
      <c r="O975" s="159"/>
      <c r="P975" s="223"/>
      <c r="Q975" s="38"/>
      <c r="R975" s="79"/>
      <c r="S975" s="69"/>
    </row>
    <row r="976">
      <c r="A976" s="79" t="str">
        <f>'If Eligible (Before S1)'!A993</f>
        <v/>
      </c>
      <c r="B976" s="205" t="str">
        <f t="array" ref="B976">'If Eligible (Before S1)'!B993</f>
        <v/>
      </c>
      <c r="C976" s="206"/>
      <c r="D976" s="184"/>
      <c r="E976" s="33"/>
      <c r="F976" s="215"/>
      <c r="G976" s="216"/>
      <c r="H976" s="38"/>
      <c r="I976" s="159"/>
      <c r="J976" s="203"/>
      <c r="K976" s="159"/>
      <c r="L976" s="159"/>
      <c r="M976" s="224"/>
      <c r="N976" s="222"/>
      <c r="O976" s="159"/>
      <c r="P976" s="223"/>
      <c r="Q976" s="38"/>
      <c r="R976" s="79"/>
      <c r="S976" s="69"/>
    </row>
    <row r="977">
      <c r="A977" s="79" t="str">
        <f>'If Eligible (Before S1)'!A994</f>
        <v/>
      </c>
      <c r="B977" s="205" t="str">
        <f t="array" ref="B977">'If Eligible (Before S1)'!B994</f>
        <v/>
      </c>
      <c r="C977" s="206"/>
      <c r="D977" s="184"/>
      <c r="E977" s="33"/>
      <c r="F977" s="215"/>
      <c r="G977" s="216"/>
      <c r="H977" s="38"/>
      <c r="I977" s="159"/>
      <c r="J977" s="203"/>
      <c r="K977" s="159"/>
      <c r="L977" s="159"/>
      <c r="M977" s="224"/>
      <c r="N977" s="222"/>
      <c r="O977" s="159"/>
      <c r="P977" s="223"/>
      <c r="Q977" s="38"/>
      <c r="R977" s="79"/>
      <c r="S977" s="69"/>
    </row>
    <row r="978">
      <c r="A978" s="79" t="str">
        <f>'If Eligible (Before S1)'!A995</f>
        <v/>
      </c>
      <c r="B978" s="205" t="str">
        <f t="array" ref="B978">'If Eligible (Before S1)'!B995</f>
        <v/>
      </c>
      <c r="C978" s="206"/>
      <c r="D978" s="184"/>
      <c r="E978" s="33"/>
      <c r="F978" s="215"/>
      <c r="G978" s="216"/>
      <c r="H978" s="38"/>
      <c r="I978" s="159"/>
      <c r="J978" s="203"/>
      <c r="K978" s="159"/>
      <c r="L978" s="159"/>
      <c r="M978" s="224"/>
      <c r="N978" s="222"/>
      <c r="O978" s="159"/>
      <c r="P978" s="223"/>
      <c r="Q978" s="38"/>
      <c r="R978" s="79"/>
      <c r="S978" s="69"/>
    </row>
    <row r="979">
      <c r="A979" s="79" t="str">
        <f>'If Eligible (Before S1)'!A996</f>
        <v/>
      </c>
      <c r="B979" s="205" t="str">
        <f t="array" ref="B979">'If Eligible (Before S1)'!B996</f>
        <v/>
      </c>
      <c r="C979" s="206"/>
      <c r="D979" s="184"/>
      <c r="E979" s="33"/>
      <c r="F979" s="215"/>
      <c r="G979" s="216"/>
      <c r="H979" s="38"/>
      <c r="I979" s="159"/>
      <c r="J979" s="203"/>
      <c r="K979" s="159"/>
      <c r="L979" s="159"/>
      <c r="M979" s="224"/>
      <c r="N979" s="222"/>
      <c r="O979" s="159"/>
      <c r="P979" s="223"/>
      <c r="Q979" s="38"/>
      <c r="R979" s="79"/>
      <c r="S979" s="69"/>
    </row>
    <row r="980">
      <c r="A980" s="79" t="str">
        <f>'If Eligible (Before S1)'!A997</f>
        <v/>
      </c>
      <c r="B980" s="205" t="str">
        <f t="array" ref="B980">'If Eligible (Before S1)'!B997</f>
        <v/>
      </c>
      <c r="C980" s="206"/>
      <c r="D980" s="184"/>
      <c r="E980" s="33"/>
      <c r="F980" s="215"/>
      <c r="G980" s="216"/>
      <c r="H980" s="38"/>
      <c r="I980" s="159"/>
      <c r="J980" s="203"/>
      <c r="K980" s="159"/>
      <c r="L980" s="159"/>
      <c r="M980" s="224"/>
      <c r="N980" s="222"/>
      <c r="O980" s="159"/>
      <c r="P980" s="223"/>
      <c r="Q980" s="38"/>
      <c r="R980" s="79"/>
      <c r="S980" s="69"/>
    </row>
    <row r="981">
      <c r="A981" s="79" t="str">
        <f>'If Eligible (Before S1)'!A998</f>
        <v/>
      </c>
      <c r="B981" s="205" t="str">
        <f t="array" ref="B981">'If Eligible (Before S1)'!B998</f>
        <v/>
      </c>
      <c r="C981" s="206"/>
      <c r="D981" s="184"/>
      <c r="E981" s="33"/>
      <c r="F981" s="215"/>
      <c r="G981" s="216"/>
      <c r="H981" s="38"/>
      <c r="I981" s="159"/>
      <c r="J981" s="203"/>
      <c r="K981" s="159"/>
      <c r="L981" s="159"/>
      <c r="M981" s="224"/>
      <c r="N981" s="222"/>
      <c r="O981" s="159"/>
      <c r="P981" s="223"/>
      <c r="Q981" s="38"/>
      <c r="R981" s="79"/>
      <c r="S981" s="69"/>
    </row>
    <row r="982">
      <c r="A982" s="79" t="str">
        <f>'If Eligible (Before S1)'!A999</f>
        <v/>
      </c>
      <c r="B982" s="205" t="str">
        <f t="array" ref="B982">'If Eligible (Before S1)'!B999</f>
        <v/>
      </c>
      <c r="C982" s="206"/>
      <c r="D982" s="184"/>
      <c r="E982" s="33"/>
      <c r="F982" s="215"/>
      <c r="G982" s="216"/>
      <c r="H982" s="38"/>
      <c r="I982" s="159"/>
      <c r="J982" s="203"/>
      <c r="K982" s="159"/>
      <c r="L982" s="159"/>
      <c r="M982" s="224"/>
      <c r="N982" s="222"/>
      <c r="O982" s="159"/>
      <c r="P982" s="223"/>
      <c r="Q982" s="38"/>
      <c r="R982" s="79"/>
      <c r="S982" s="69"/>
    </row>
    <row r="983">
      <c r="A983" s="79" t="str">
        <f>'If Eligible (Before S1)'!A1000</f>
        <v/>
      </c>
      <c r="B983" s="205" t="str">
        <f t="array" ref="B983">'If Eligible (Before S1)'!B1000</f>
        <v/>
      </c>
      <c r="C983" s="206"/>
      <c r="D983" s="184"/>
      <c r="E983" s="33"/>
      <c r="F983" s="215"/>
      <c r="G983" s="216"/>
      <c r="H983" s="38"/>
      <c r="I983" s="159"/>
      <c r="J983" s="203"/>
      <c r="K983" s="159"/>
      <c r="L983" s="159"/>
      <c r="M983" s="224"/>
      <c r="N983" s="222"/>
      <c r="O983" s="159"/>
      <c r="P983" s="223"/>
      <c r="Q983" s="38"/>
      <c r="R983" s="79"/>
      <c r="S983" s="69"/>
    </row>
    <row r="984">
      <c r="A984" s="79"/>
      <c r="B984" s="205"/>
      <c r="C984" s="206"/>
      <c r="D984" s="184"/>
      <c r="E984" s="33"/>
      <c r="F984" s="215"/>
      <c r="G984" s="216"/>
      <c r="H984" s="38"/>
      <c r="I984" s="203"/>
      <c r="J984" s="203"/>
      <c r="K984" s="203"/>
      <c r="L984" s="203"/>
      <c r="M984" s="225"/>
      <c r="N984" s="222"/>
      <c r="O984" s="159"/>
      <c r="P984" s="223"/>
      <c r="Q984" s="38"/>
      <c r="R984" s="79"/>
      <c r="S984" s="69"/>
    </row>
    <row r="985">
      <c r="A985" s="79"/>
      <c r="B985" s="205"/>
      <c r="C985" s="206"/>
      <c r="D985" s="184"/>
      <c r="E985" s="33"/>
      <c r="F985" s="215"/>
      <c r="G985" s="216"/>
      <c r="H985" s="38"/>
      <c r="I985" s="203"/>
      <c r="J985" s="203"/>
      <c r="K985" s="203"/>
      <c r="L985" s="203"/>
      <c r="M985" s="225"/>
      <c r="N985" s="222"/>
      <c r="O985" s="159"/>
      <c r="P985" s="223"/>
      <c r="Q985" s="38"/>
      <c r="R985" s="79"/>
      <c r="S985" s="69"/>
    </row>
    <row r="986">
      <c r="A986" s="79"/>
      <c r="B986" s="205"/>
      <c r="C986" s="206"/>
      <c r="D986" s="184"/>
      <c r="E986" s="33"/>
      <c r="F986" s="215"/>
      <c r="G986" s="216"/>
      <c r="H986" s="38"/>
      <c r="I986" s="203"/>
      <c r="J986" s="203"/>
      <c r="K986" s="203"/>
      <c r="L986" s="203"/>
      <c r="M986" s="225"/>
      <c r="N986" s="222"/>
      <c r="O986" s="159"/>
      <c r="P986" s="223"/>
      <c r="Q986" s="38"/>
      <c r="R986" s="79"/>
      <c r="S986" s="69"/>
    </row>
    <row r="987">
      <c r="A987" s="79"/>
      <c r="B987" s="205"/>
      <c r="C987" s="206"/>
      <c r="D987" s="184"/>
      <c r="E987" s="33"/>
      <c r="F987" s="215"/>
      <c r="G987" s="216"/>
      <c r="H987" s="38"/>
      <c r="I987" s="203"/>
      <c r="J987" s="203"/>
      <c r="K987" s="203"/>
      <c r="L987" s="203"/>
      <c r="M987" s="225"/>
      <c r="N987" s="222"/>
      <c r="O987" s="159"/>
      <c r="P987" s="223"/>
      <c r="Q987" s="38"/>
      <c r="R987" s="79"/>
      <c r="S987" s="69"/>
    </row>
    <row r="988">
      <c r="A988" s="79"/>
      <c r="B988" s="205"/>
      <c r="C988" s="206"/>
      <c r="D988" s="184"/>
      <c r="E988" s="33"/>
      <c r="F988" s="215"/>
      <c r="G988" s="216"/>
      <c r="H988" s="38"/>
      <c r="I988" s="203"/>
      <c r="J988" s="203"/>
      <c r="K988" s="203"/>
      <c r="L988" s="203"/>
      <c r="M988" s="225"/>
      <c r="N988" s="222"/>
      <c r="O988" s="159"/>
      <c r="P988" s="223"/>
      <c r="Q988" s="38"/>
      <c r="R988" s="79"/>
      <c r="S988" s="69"/>
    </row>
    <row r="989">
      <c r="A989" s="79"/>
      <c r="B989" s="205"/>
      <c r="C989" s="206"/>
      <c r="D989" s="184"/>
      <c r="E989" s="33"/>
      <c r="F989" s="215"/>
      <c r="G989" s="216"/>
      <c r="H989" s="38"/>
      <c r="I989" s="203"/>
      <c r="J989" s="203"/>
      <c r="K989" s="203"/>
      <c r="L989" s="203"/>
      <c r="M989" s="225"/>
      <c r="N989" s="222"/>
      <c r="O989" s="159"/>
      <c r="P989" s="223"/>
      <c r="Q989" s="38"/>
      <c r="R989" s="79"/>
      <c r="S989" s="69"/>
    </row>
    <row r="990">
      <c r="A990" s="79"/>
      <c r="B990" s="205"/>
      <c r="C990" s="206"/>
      <c r="D990" s="184"/>
      <c r="E990" s="33"/>
      <c r="F990" s="215"/>
      <c r="G990" s="216"/>
      <c r="H990" s="38"/>
      <c r="I990" s="203"/>
      <c r="J990" s="203"/>
      <c r="K990" s="203"/>
      <c r="L990" s="203"/>
      <c r="M990" s="225"/>
      <c r="N990" s="222"/>
      <c r="O990" s="159"/>
      <c r="P990" s="223"/>
      <c r="Q990" s="38"/>
      <c r="R990" s="79"/>
      <c r="S990" s="69"/>
    </row>
    <row r="991">
      <c r="A991" s="79"/>
      <c r="B991" s="205"/>
      <c r="C991" s="206"/>
      <c r="D991" s="184"/>
      <c r="E991" s="33"/>
      <c r="F991" s="215"/>
      <c r="G991" s="216"/>
      <c r="H991" s="38"/>
      <c r="I991" s="203"/>
      <c r="J991" s="203"/>
      <c r="K991" s="203"/>
      <c r="L991" s="203"/>
      <c r="M991" s="225"/>
      <c r="N991" s="222"/>
      <c r="O991" s="159"/>
      <c r="P991" s="223"/>
      <c r="Q991" s="38"/>
      <c r="R991" s="79"/>
      <c r="S991" s="69"/>
    </row>
    <row r="992">
      <c r="A992" s="79"/>
      <c r="B992" s="205"/>
      <c r="C992" s="206"/>
      <c r="D992" s="184"/>
      <c r="E992" s="33"/>
      <c r="F992" s="215"/>
      <c r="G992" s="216"/>
      <c r="H992" s="38"/>
      <c r="I992" s="203"/>
      <c r="J992" s="203"/>
      <c r="K992" s="203"/>
      <c r="L992" s="203"/>
      <c r="M992" s="225"/>
      <c r="N992" s="222"/>
      <c r="O992" s="159"/>
      <c r="P992" s="223"/>
      <c r="Q992" s="38"/>
      <c r="R992" s="79"/>
      <c r="S992" s="69"/>
    </row>
    <row r="993">
      <c r="A993" s="79"/>
      <c r="B993" s="205"/>
      <c r="C993" s="206"/>
      <c r="D993" s="184"/>
      <c r="E993" s="33"/>
      <c r="F993" s="215"/>
      <c r="G993" s="216"/>
      <c r="H993" s="38"/>
      <c r="I993" s="203"/>
      <c r="J993" s="203"/>
      <c r="K993" s="203"/>
      <c r="L993" s="203"/>
      <c r="M993" s="225"/>
      <c r="N993" s="222"/>
      <c r="O993" s="159"/>
      <c r="P993" s="223"/>
      <c r="Q993" s="38"/>
      <c r="R993" s="79"/>
      <c r="S993" s="69"/>
    </row>
    <row r="994">
      <c r="A994" s="79"/>
      <c r="B994" s="205"/>
      <c r="C994" s="206"/>
      <c r="D994" s="184"/>
      <c r="E994" s="33"/>
      <c r="F994" s="215"/>
      <c r="G994" s="216"/>
      <c r="H994" s="38"/>
      <c r="I994" s="203"/>
      <c r="J994" s="203"/>
      <c r="K994" s="203"/>
      <c r="L994" s="203"/>
      <c r="M994" s="225"/>
      <c r="N994" s="222"/>
      <c r="O994" s="159"/>
      <c r="P994" s="223"/>
      <c r="Q994" s="38"/>
      <c r="R994" s="79"/>
      <c r="S994" s="69"/>
    </row>
    <row r="995">
      <c r="A995" s="79"/>
      <c r="B995" s="205"/>
      <c r="C995" s="206"/>
      <c r="D995" s="184"/>
      <c r="E995" s="33"/>
      <c r="F995" s="215"/>
      <c r="G995" s="216"/>
      <c r="H995" s="38"/>
      <c r="I995" s="203"/>
      <c r="J995" s="203"/>
      <c r="K995" s="203"/>
      <c r="L995" s="203"/>
      <c r="M995" s="225"/>
      <c r="N995" s="222"/>
      <c r="O995" s="159"/>
      <c r="P995" s="223"/>
      <c r="Q995" s="38"/>
      <c r="R995" s="79"/>
      <c r="S995" s="69"/>
    </row>
    <row r="996">
      <c r="A996" s="79"/>
      <c r="B996" s="205"/>
      <c r="C996" s="206"/>
      <c r="D996" s="184"/>
      <c r="E996" s="33"/>
      <c r="F996" s="215"/>
      <c r="G996" s="216"/>
      <c r="H996" s="38"/>
      <c r="I996" s="203"/>
      <c r="J996" s="203"/>
      <c r="K996" s="203"/>
      <c r="L996" s="203"/>
      <c r="M996" s="225"/>
      <c r="N996" s="222"/>
      <c r="O996" s="159"/>
      <c r="P996" s="223"/>
      <c r="Q996" s="38"/>
      <c r="R996" s="79"/>
      <c r="S996" s="69"/>
    </row>
    <row r="997">
      <c r="A997" s="79"/>
      <c r="B997" s="205"/>
      <c r="C997" s="206"/>
      <c r="D997" s="184"/>
      <c r="E997" s="33"/>
      <c r="F997" s="215"/>
      <c r="G997" s="216"/>
      <c r="H997" s="38"/>
      <c r="I997" s="203"/>
      <c r="J997" s="203"/>
      <c r="K997" s="203"/>
      <c r="L997" s="203"/>
      <c r="M997" s="225"/>
      <c r="N997" s="222"/>
      <c r="O997" s="159"/>
      <c r="P997" s="223"/>
      <c r="Q997" s="38"/>
      <c r="R997" s="79"/>
      <c r="S997" s="69"/>
    </row>
    <row r="998">
      <c r="A998" s="79"/>
      <c r="B998" s="205"/>
      <c r="C998" s="206"/>
      <c r="D998" s="184"/>
      <c r="E998" s="33"/>
      <c r="F998" s="215"/>
      <c r="G998" s="216"/>
      <c r="H998" s="38"/>
      <c r="I998" s="203"/>
      <c r="J998" s="203"/>
      <c r="K998" s="203"/>
      <c r="L998" s="203"/>
      <c r="M998" s="225"/>
      <c r="N998" s="222"/>
      <c r="O998" s="159"/>
      <c r="P998" s="223"/>
      <c r="Q998" s="38"/>
      <c r="R998" s="79"/>
      <c r="S998" s="69"/>
    </row>
    <row r="999">
      <c r="A999" s="79"/>
      <c r="B999" s="205"/>
      <c r="C999" s="206"/>
      <c r="D999" s="184"/>
      <c r="E999" s="33"/>
      <c r="F999" s="215"/>
      <c r="G999" s="216"/>
      <c r="H999" s="38"/>
      <c r="I999" s="203"/>
      <c r="J999" s="203"/>
      <c r="K999" s="203"/>
      <c r="L999" s="203"/>
      <c r="M999" s="225"/>
      <c r="N999" s="222"/>
      <c r="O999" s="159"/>
      <c r="P999" s="223"/>
      <c r="Q999" s="38"/>
      <c r="R999" s="79"/>
      <c r="S999" s="69"/>
    </row>
    <row r="1000">
      <c r="A1000" s="79"/>
      <c r="B1000" s="205"/>
      <c r="C1000" s="206"/>
      <c r="D1000" s="184"/>
      <c r="E1000" s="33"/>
      <c r="F1000" s="215"/>
      <c r="G1000" s="216"/>
      <c r="H1000" s="38"/>
      <c r="I1000" s="203"/>
      <c r="J1000" s="203"/>
      <c r="K1000" s="203"/>
      <c r="L1000" s="203"/>
      <c r="M1000" s="225"/>
      <c r="N1000" s="222"/>
      <c r="O1000" s="159"/>
      <c r="P1000" s="223"/>
      <c r="Q1000" s="38"/>
      <c r="R1000" s="79"/>
      <c r="S1000" s="69"/>
    </row>
  </sheetData>
  <mergeCells count="3">
    <mergeCell ref="D1:F1"/>
    <mergeCell ref="I1:O1"/>
    <mergeCell ref="R1:S1"/>
  </mergeCells>
  <conditionalFormatting sqref="A2:S2">
    <cfRule type="notContainsBlanks" dxfId="0" priority="1">
      <formula>LEN(TRIM(A2))&gt;0</formula>
    </cfRule>
  </conditionalFormatting>
  <dataValidations>
    <dataValidation type="list" allowBlank="1" sqref="G3:G1000">
      <formula1>"Eligible,Ineligible"</formula1>
    </dataValidation>
    <dataValidation type="list" allowBlank="1" sqref="C3:C1000">
      <formula1>"ENROLLED,WITHDREW,EXCLUDED,PENDING"</formula1>
    </dataValidation>
    <dataValidation type="list" allowBlank="1" sqref="I3:I983">
      <formula1>"Yes,No (Call later)"</formula1>
    </dataValidation>
    <dataValidation type="list" allowBlank="1" sqref="D3:E1000">
      <formula1>"Yes,No"</formula1>
    </dataValidation>
    <dataValidation type="list" allowBlank="1" sqref="H3:H983 J3:J983 H984:M1000 O3:R1000">
      <formula1>"Done"</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0.13"/>
    <col customWidth="1" min="2" max="2" width="7.0"/>
    <col customWidth="1" hidden="1" min="3" max="3" width="7.0"/>
    <col customWidth="1" hidden="1" min="4" max="4" width="21.63"/>
    <col customWidth="1" min="5" max="5" width="6.13"/>
    <col customWidth="1" min="6" max="6" width="8.38"/>
    <col customWidth="1" min="7" max="7" width="7.75"/>
    <col customWidth="1" min="8" max="8" width="38.25"/>
    <col customWidth="1" min="9" max="16" width="5.25"/>
    <col customWidth="1" min="17" max="17" width="7.25"/>
    <col customWidth="1" min="18" max="18" width="7.0"/>
    <col customWidth="1" min="21" max="21" width="15.63"/>
    <col customWidth="1" min="22" max="22" width="23.88"/>
    <col customWidth="1" min="23" max="23" width="12.63"/>
  </cols>
  <sheetData>
    <row r="1">
      <c r="A1" s="226"/>
      <c r="B1" s="227"/>
      <c r="C1" s="58" t="s">
        <v>505</v>
      </c>
      <c r="I1" s="228" t="s">
        <v>506</v>
      </c>
      <c r="J1" s="229" t="s">
        <v>507</v>
      </c>
      <c r="K1" s="3"/>
      <c r="L1" s="3"/>
      <c r="M1" s="3"/>
      <c r="N1" s="3"/>
      <c r="O1" s="3"/>
      <c r="P1" s="4"/>
      <c r="Q1" s="188" t="s">
        <v>508</v>
      </c>
      <c r="S1" s="207" t="s">
        <v>509</v>
      </c>
      <c r="U1" s="230" t="s">
        <v>510</v>
      </c>
      <c r="V1" s="231" t="s">
        <v>511</v>
      </c>
    </row>
    <row r="2">
      <c r="A2" s="232" t="s">
        <v>58</v>
      </c>
      <c r="B2" s="232" t="s">
        <v>138</v>
      </c>
      <c r="C2" s="233" t="s">
        <v>512</v>
      </c>
      <c r="D2" s="234" t="s">
        <v>513</v>
      </c>
      <c r="E2" s="235" t="s">
        <v>514</v>
      </c>
      <c r="F2" s="235" t="s">
        <v>515</v>
      </c>
      <c r="G2" s="235" t="s">
        <v>516</v>
      </c>
      <c r="H2" s="234" t="s">
        <v>517</v>
      </c>
      <c r="I2" s="236" t="s">
        <v>514</v>
      </c>
      <c r="J2" s="237" t="s">
        <v>518</v>
      </c>
      <c r="K2" s="237" t="s">
        <v>519</v>
      </c>
      <c r="L2" s="237" t="s">
        <v>520</v>
      </c>
      <c r="M2" s="237" t="s">
        <v>521</v>
      </c>
      <c r="N2" s="237" t="s">
        <v>522</v>
      </c>
      <c r="O2" s="237" t="s">
        <v>523</v>
      </c>
      <c r="P2" s="236" t="s">
        <v>524</v>
      </c>
      <c r="Q2" s="238" t="s">
        <v>525</v>
      </c>
      <c r="R2" s="238" t="s">
        <v>526</v>
      </c>
      <c r="S2" s="239" t="s">
        <v>527</v>
      </c>
      <c r="T2" s="235" t="s">
        <v>528</v>
      </c>
      <c r="U2" s="239" t="s">
        <v>529</v>
      </c>
      <c r="V2" s="239" t="s">
        <v>530</v>
      </c>
      <c r="W2" s="235" t="s">
        <v>531</v>
      </c>
    </row>
    <row r="3">
      <c r="A3" s="79"/>
      <c r="B3" s="240"/>
      <c r="C3" s="240"/>
      <c r="D3" s="144"/>
      <c r="E3" s="241"/>
      <c r="F3" s="241"/>
      <c r="G3" s="241"/>
      <c r="H3" s="144"/>
      <c r="I3" s="242"/>
      <c r="J3" s="243"/>
      <c r="K3" s="243"/>
      <c r="L3" s="243"/>
      <c r="M3" s="243"/>
      <c r="N3" s="243"/>
      <c r="O3" s="243"/>
      <c r="P3" s="242"/>
      <c r="Q3" s="244"/>
      <c r="R3" s="244"/>
      <c r="S3" s="245"/>
      <c r="T3" s="246"/>
      <c r="U3" s="247"/>
      <c r="V3" s="231"/>
      <c r="W3" s="248"/>
    </row>
    <row r="4">
      <c r="A4" s="79"/>
      <c r="B4" s="240"/>
      <c r="C4" s="144"/>
      <c r="D4" s="144"/>
      <c r="E4" s="241"/>
      <c r="F4" s="241"/>
      <c r="G4" s="241"/>
      <c r="H4" s="144"/>
      <c r="I4" s="242"/>
      <c r="J4" s="243"/>
      <c r="K4" s="243"/>
      <c r="L4" s="243"/>
      <c r="M4" s="243"/>
      <c r="N4" s="243"/>
      <c r="O4" s="243"/>
      <c r="P4" s="242"/>
      <c r="Q4" s="244"/>
      <c r="R4" s="244"/>
      <c r="S4" s="245"/>
      <c r="T4" s="246"/>
      <c r="U4" s="247"/>
      <c r="V4" s="231"/>
      <c r="W4" s="248"/>
    </row>
    <row r="5">
      <c r="A5" s="79"/>
      <c r="B5" s="240"/>
      <c r="C5" s="144"/>
      <c r="D5" s="144"/>
      <c r="E5" s="241"/>
      <c r="F5" s="241"/>
      <c r="G5" s="241"/>
      <c r="H5" s="144"/>
      <c r="I5" s="242"/>
      <c r="J5" s="243"/>
      <c r="K5" s="243"/>
      <c r="L5" s="243"/>
      <c r="M5" s="243"/>
      <c r="N5" s="243"/>
      <c r="O5" s="243"/>
      <c r="P5" s="242"/>
      <c r="Q5" s="244"/>
      <c r="R5" s="244"/>
      <c r="S5" s="245"/>
      <c r="T5" s="246"/>
      <c r="U5" s="247"/>
      <c r="V5" s="231"/>
      <c r="W5" s="248"/>
    </row>
    <row r="6">
      <c r="A6" s="79"/>
      <c r="B6" s="240"/>
      <c r="C6" s="240"/>
      <c r="D6" s="144"/>
      <c r="E6" s="241"/>
      <c r="F6" s="241"/>
      <c r="G6" s="241"/>
      <c r="H6" s="144"/>
      <c r="I6" s="242"/>
      <c r="J6" s="243"/>
      <c r="K6" s="243"/>
      <c r="L6" s="243"/>
      <c r="M6" s="243"/>
      <c r="N6" s="243"/>
      <c r="O6" s="243"/>
      <c r="P6" s="242"/>
      <c r="Q6" s="244"/>
      <c r="R6" s="244"/>
      <c r="S6" s="245"/>
      <c r="T6" s="246"/>
      <c r="U6" s="247"/>
      <c r="V6" s="231"/>
      <c r="W6" s="249"/>
    </row>
    <row r="7">
      <c r="A7" s="79"/>
      <c r="B7" s="240"/>
      <c r="C7" s="240"/>
      <c r="D7" s="144"/>
      <c r="E7" s="241"/>
      <c r="F7" s="241"/>
      <c r="G7" s="241"/>
      <c r="H7" s="144"/>
      <c r="I7" s="242"/>
      <c r="J7" s="243"/>
      <c r="K7" s="243"/>
      <c r="L7" s="243"/>
      <c r="M7" s="243"/>
      <c r="N7" s="243"/>
      <c r="O7" s="243"/>
      <c r="P7" s="242"/>
      <c r="Q7" s="244"/>
      <c r="R7" s="244"/>
      <c r="S7" s="245"/>
      <c r="T7" s="246"/>
      <c r="U7" s="247"/>
      <c r="V7" s="231"/>
      <c r="W7" s="249"/>
    </row>
    <row r="8">
      <c r="A8" s="79"/>
      <c r="B8" s="240"/>
      <c r="C8" s="144"/>
      <c r="D8" s="79"/>
      <c r="E8" s="241"/>
      <c r="F8" s="241"/>
      <c r="G8" s="241"/>
      <c r="H8" s="79"/>
      <c r="I8" s="242"/>
      <c r="J8" s="243"/>
      <c r="K8" s="243"/>
      <c r="L8" s="243"/>
      <c r="M8" s="243"/>
      <c r="N8" s="243"/>
      <c r="O8" s="243"/>
      <c r="P8" s="242"/>
      <c r="Q8" s="244"/>
      <c r="R8" s="244"/>
      <c r="S8" s="245"/>
      <c r="T8" s="246"/>
      <c r="U8" s="247"/>
      <c r="V8" s="231"/>
      <c r="W8" s="249"/>
    </row>
    <row r="9">
      <c r="A9" s="79"/>
      <c r="B9" s="240"/>
      <c r="C9" s="240"/>
      <c r="D9" s="144"/>
      <c r="E9" s="241"/>
      <c r="F9" s="241"/>
      <c r="G9" s="241"/>
      <c r="H9" s="144"/>
      <c r="I9" s="242"/>
      <c r="J9" s="243"/>
      <c r="K9" s="243"/>
      <c r="L9" s="243"/>
      <c r="M9" s="243"/>
      <c r="N9" s="243"/>
      <c r="O9" s="243"/>
      <c r="P9" s="242"/>
      <c r="Q9" s="244"/>
      <c r="R9" s="244"/>
      <c r="S9" s="245"/>
      <c r="T9" s="246"/>
      <c r="U9" s="247"/>
      <c r="V9" s="231"/>
      <c r="W9" s="249"/>
    </row>
    <row r="10">
      <c r="A10" s="79"/>
      <c r="B10" s="240"/>
      <c r="C10" s="240"/>
      <c r="D10" s="144"/>
      <c r="E10" s="241"/>
      <c r="F10" s="241"/>
      <c r="G10" s="241"/>
      <c r="H10" s="144"/>
      <c r="I10" s="242"/>
      <c r="J10" s="243"/>
      <c r="K10" s="250"/>
      <c r="L10" s="250"/>
      <c r="M10" s="250"/>
      <c r="N10" s="250"/>
      <c r="O10" s="250"/>
      <c r="P10" s="251"/>
      <c r="Q10" s="244"/>
      <c r="R10" s="244"/>
      <c r="S10" s="245"/>
      <c r="T10" s="252"/>
      <c r="U10" s="247"/>
      <c r="V10" s="231"/>
      <c r="W10" s="249"/>
    </row>
    <row r="11">
      <c r="A11" s="79"/>
      <c r="B11" s="240"/>
      <c r="C11" s="240"/>
      <c r="D11" s="144"/>
      <c r="E11" s="241"/>
      <c r="F11" s="241"/>
      <c r="G11" s="241"/>
      <c r="H11" s="144"/>
      <c r="I11" s="242"/>
      <c r="J11" s="243"/>
      <c r="K11" s="250"/>
      <c r="L11" s="250"/>
      <c r="M11" s="243"/>
      <c r="N11" s="250"/>
      <c r="O11" s="250"/>
      <c r="P11" s="242"/>
      <c r="Q11" s="244"/>
      <c r="R11" s="244"/>
      <c r="S11" s="245"/>
      <c r="T11" s="252"/>
      <c r="U11" s="247"/>
      <c r="V11" s="231"/>
      <c r="W11" s="249"/>
    </row>
    <row r="12">
      <c r="A12" s="79"/>
      <c r="B12" s="240"/>
      <c r="C12" s="240"/>
      <c r="D12" s="144"/>
      <c r="E12" s="241"/>
      <c r="F12" s="241"/>
      <c r="G12" s="241"/>
      <c r="H12" s="144"/>
      <c r="I12" s="242"/>
      <c r="J12" s="243"/>
      <c r="K12" s="243"/>
      <c r="L12" s="243"/>
      <c r="M12" s="243"/>
      <c r="N12" s="243"/>
      <c r="O12" s="243"/>
      <c r="P12" s="242"/>
      <c r="Q12" s="244"/>
      <c r="R12" s="244"/>
      <c r="S12" s="245"/>
      <c r="T12" s="246"/>
      <c r="U12" s="247"/>
      <c r="V12" s="231"/>
      <c r="W12" s="249"/>
    </row>
    <row r="13">
      <c r="A13" s="79"/>
      <c r="B13" s="240"/>
      <c r="C13" s="240"/>
      <c r="D13" s="144"/>
      <c r="E13" s="241"/>
      <c r="F13" s="241"/>
      <c r="G13" s="241"/>
      <c r="H13" s="144"/>
      <c r="I13" s="242"/>
      <c r="J13" s="243"/>
      <c r="K13" s="243"/>
      <c r="L13" s="243"/>
      <c r="M13" s="243"/>
      <c r="N13" s="243"/>
      <c r="O13" s="243"/>
      <c r="P13" s="242"/>
      <c r="Q13" s="244"/>
      <c r="R13" s="244"/>
      <c r="S13" s="245"/>
      <c r="T13" s="252"/>
      <c r="U13" s="247"/>
      <c r="V13" s="231"/>
      <c r="W13" s="249"/>
    </row>
    <row r="14">
      <c r="A14" s="79"/>
      <c r="B14" s="240"/>
      <c r="C14" s="240"/>
      <c r="D14" s="144"/>
      <c r="E14" s="241"/>
      <c r="F14" s="241"/>
      <c r="G14" s="241"/>
      <c r="H14" s="144"/>
      <c r="I14" s="242"/>
      <c r="J14" s="243"/>
      <c r="K14" s="243"/>
      <c r="L14" s="243"/>
      <c r="M14" s="243"/>
      <c r="N14" s="243"/>
      <c r="O14" s="243"/>
      <c r="P14" s="242"/>
      <c r="Q14" s="244"/>
      <c r="R14" s="244"/>
      <c r="S14" s="245"/>
      <c r="T14" s="246"/>
      <c r="U14" s="247"/>
      <c r="V14" s="231"/>
      <c r="W14" s="249"/>
    </row>
    <row r="15">
      <c r="A15" s="79"/>
      <c r="B15" s="240"/>
      <c r="C15" s="240"/>
      <c r="D15" s="144"/>
      <c r="E15" s="241"/>
      <c r="F15" s="241"/>
      <c r="G15" s="241"/>
      <c r="H15" s="144"/>
      <c r="I15" s="242"/>
      <c r="J15" s="243"/>
      <c r="K15" s="243"/>
      <c r="L15" s="243"/>
      <c r="M15" s="243"/>
      <c r="N15" s="243"/>
      <c r="O15" s="243"/>
      <c r="P15" s="242"/>
      <c r="Q15" s="244"/>
      <c r="R15" s="244"/>
      <c r="S15" s="245"/>
      <c r="T15" s="252"/>
      <c r="U15" s="247"/>
      <c r="V15" s="231"/>
      <c r="W15" s="147"/>
    </row>
    <row r="16">
      <c r="A16" s="79"/>
      <c r="B16" s="240"/>
      <c r="C16" s="240"/>
      <c r="D16" s="144"/>
      <c r="E16" s="241"/>
      <c r="F16" s="241"/>
      <c r="G16" s="241"/>
      <c r="H16" s="144"/>
      <c r="I16" s="242"/>
      <c r="J16" s="243"/>
      <c r="K16" s="250"/>
      <c r="L16" s="243"/>
      <c r="M16" s="243"/>
      <c r="N16" s="243"/>
      <c r="O16" s="243"/>
      <c r="P16" s="242"/>
      <c r="Q16" s="244"/>
      <c r="R16" s="244"/>
      <c r="S16" s="245"/>
      <c r="T16" s="246"/>
      <c r="U16" s="247"/>
      <c r="V16" s="231"/>
      <c r="W16" s="147"/>
    </row>
    <row r="17">
      <c r="A17" s="79"/>
      <c r="B17" s="240"/>
      <c r="C17" s="240"/>
      <c r="D17" s="79"/>
      <c r="E17" s="241"/>
      <c r="F17" s="241"/>
      <c r="G17" s="241"/>
      <c r="H17" s="79"/>
      <c r="I17" s="253"/>
      <c r="J17" s="254"/>
      <c r="K17" s="244"/>
      <c r="L17" s="244"/>
      <c r="M17" s="244"/>
      <c r="N17" s="244"/>
      <c r="O17" s="244"/>
      <c r="P17" s="255"/>
      <c r="Q17" s="244"/>
      <c r="R17" s="244"/>
      <c r="S17" s="246"/>
      <c r="T17" s="246"/>
      <c r="U17" s="247"/>
      <c r="V17" s="231"/>
      <c r="W17" s="147"/>
    </row>
    <row r="18">
      <c r="A18" s="79"/>
      <c r="B18" s="240"/>
      <c r="C18" s="240"/>
      <c r="D18" s="144"/>
      <c r="E18" s="241"/>
      <c r="F18" s="241"/>
      <c r="G18" s="241"/>
      <c r="H18" s="144"/>
      <c r="I18" s="253"/>
      <c r="J18" s="254"/>
      <c r="K18" s="254"/>
      <c r="L18" s="254"/>
      <c r="M18" s="254"/>
      <c r="N18" s="254"/>
      <c r="O18" s="254"/>
      <c r="P18" s="253"/>
      <c r="Q18" s="76"/>
      <c r="R18" s="76"/>
      <c r="S18" s="256"/>
      <c r="T18" s="252"/>
      <c r="U18" s="247"/>
      <c r="V18" s="231"/>
      <c r="W18" s="147"/>
    </row>
    <row r="19">
      <c r="A19" s="79"/>
      <c r="B19" s="240"/>
      <c r="C19" s="240"/>
      <c r="D19" s="144"/>
      <c r="E19" s="241"/>
      <c r="F19" s="241"/>
      <c r="G19" s="241"/>
      <c r="H19" s="144"/>
      <c r="I19" s="253"/>
      <c r="J19" s="254"/>
      <c r="K19" s="254"/>
      <c r="L19" s="254"/>
      <c r="M19" s="254"/>
      <c r="N19" s="254"/>
      <c r="O19" s="254"/>
      <c r="P19" s="253"/>
      <c r="Q19" s="76"/>
      <c r="R19" s="76"/>
      <c r="S19" s="256"/>
      <c r="T19" s="252"/>
      <c r="U19" s="247"/>
      <c r="V19" s="231"/>
      <c r="W19" s="147"/>
    </row>
    <row r="20">
      <c r="A20" s="79" t="str">
        <f>'If Eligible (Before S1)'!A20</f>
        <v/>
      </c>
      <c r="B20" s="240" t="str">
        <f>'If Eligible (Before S1)'!B20</f>
        <v/>
      </c>
      <c r="C20" s="240"/>
      <c r="D20" s="257"/>
      <c r="E20" s="241" t="str">
        <f>'S1'!F3</f>
        <v/>
      </c>
      <c r="F20" s="241" t="str">
        <f t="shared" ref="F20:F500" si="1">IF(E20&lt;&gt;"", E20+2, "")</f>
        <v/>
      </c>
      <c r="G20" s="241" t="str">
        <f t="shared" ref="G20:G500" si="2">IF(E20&lt;&gt;"", F20+13, "")</f>
        <v/>
      </c>
      <c r="H20" s="257"/>
      <c r="I20" s="242"/>
      <c r="J20" s="243"/>
      <c r="K20" s="243"/>
      <c r="L20" s="250"/>
      <c r="M20" s="250"/>
      <c r="N20" s="250"/>
      <c r="O20" s="250"/>
      <c r="P20" s="251"/>
      <c r="Q20" s="244"/>
      <c r="R20" s="244"/>
      <c r="S20" s="245"/>
      <c r="T20" s="246"/>
      <c r="U20" s="247">
        <f t="shared" ref="U20:U500" si="3">IF(S20&gt;=75, 55, 0)</f>
        <v>0</v>
      </c>
      <c r="V20" s="231" t="str">
        <f t="shared" ref="V20:V500" si="4">IF(S20&gt;=75, "YES", "NO")</f>
        <v>NO</v>
      </c>
      <c r="W20" s="249"/>
    </row>
    <row r="21">
      <c r="A21" s="79" t="str">
        <f>'If Eligible (Before S1)'!A21</f>
        <v/>
      </c>
      <c r="B21" s="240" t="str">
        <f>'If Eligible (Before S1)'!B21</f>
        <v/>
      </c>
      <c r="C21" s="240"/>
      <c r="D21" s="257"/>
      <c r="E21" s="241" t="str">
        <f>'S1'!F4</f>
        <v/>
      </c>
      <c r="F21" s="241" t="str">
        <f t="shared" si="1"/>
        <v/>
      </c>
      <c r="G21" s="241" t="str">
        <f t="shared" si="2"/>
        <v/>
      </c>
      <c r="H21" s="257"/>
      <c r="I21" s="242"/>
      <c r="J21" s="243"/>
      <c r="K21" s="243"/>
      <c r="L21" s="243"/>
      <c r="M21" s="243"/>
      <c r="N21" s="243"/>
      <c r="O21" s="243"/>
      <c r="P21" s="242"/>
      <c r="Q21" s="244"/>
      <c r="R21" s="244"/>
      <c r="S21" s="245"/>
      <c r="T21" s="252"/>
      <c r="U21" s="247">
        <f t="shared" si="3"/>
        <v>0</v>
      </c>
      <c r="V21" s="231" t="str">
        <f t="shared" si="4"/>
        <v>NO</v>
      </c>
      <c r="W21" s="249"/>
    </row>
    <row r="22">
      <c r="A22" s="79"/>
      <c r="B22" s="240" t="str">
        <f>'If Eligible (Before S1)'!B22</f>
        <v/>
      </c>
      <c r="C22" s="240"/>
      <c r="D22" s="144"/>
      <c r="E22" s="241" t="str">
        <f>'S1'!F5</f>
        <v/>
      </c>
      <c r="F22" s="241" t="str">
        <f t="shared" si="1"/>
        <v/>
      </c>
      <c r="G22" s="241" t="str">
        <f t="shared" si="2"/>
        <v/>
      </c>
      <c r="H22" s="144"/>
      <c r="I22" s="242"/>
      <c r="J22" s="243"/>
      <c r="K22" s="243"/>
      <c r="L22" s="243"/>
      <c r="M22" s="243"/>
      <c r="N22" s="243"/>
      <c r="O22" s="243"/>
      <c r="P22" s="242"/>
      <c r="Q22" s="244"/>
      <c r="R22" s="244"/>
      <c r="S22" s="245"/>
      <c r="T22" s="245"/>
      <c r="U22" s="247">
        <f t="shared" si="3"/>
        <v>0</v>
      </c>
      <c r="V22" s="231" t="str">
        <f t="shared" si="4"/>
        <v>NO</v>
      </c>
      <c r="W22" s="258"/>
    </row>
    <row r="23">
      <c r="A23" s="79"/>
      <c r="B23" s="240"/>
      <c r="C23" s="240"/>
      <c r="D23" s="259"/>
      <c r="E23" s="241" t="str">
        <f>'S1'!F6</f>
        <v/>
      </c>
      <c r="F23" s="241" t="str">
        <f t="shared" si="1"/>
        <v/>
      </c>
      <c r="G23" s="241" t="str">
        <f t="shared" si="2"/>
        <v/>
      </c>
      <c r="H23" s="259"/>
      <c r="I23" s="242"/>
      <c r="J23" s="243"/>
      <c r="K23" s="243"/>
      <c r="L23" s="243"/>
      <c r="M23" s="243"/>
      <c r="N23" s="243"/>
      <c r="O23" s="243"/>
      <c r="P23" s="253"/>
      <c r="Q23" s="244"/>
      <c r="R23" s="76"/>
      <c r="S23" s="245"/>
      <c r="T23" s="245"/>
      <c r="U23" s="247">
        <f t="shared" si="3"/>
        <v>0</v>
      </c>
      <c r="V23" s="231" t="str">
        <f t="shared" si="4"/>
        <v>NO</v>
      </c>
      <c r="W23" s="258"/>
    </row>
    <row r="24">
      <c r="A24" s="79"/>
      <c r="B24" s="240"/>
      <c r="C24" s="240"/>
      <c r="D24" s="144"/>
      <c r="E24" s="241" t="str">
        <f>'S1'!F7</f>
        <v/>
      </c>
      <c r="F24" s="241" t="str">
        <f t="shared" si="1"/>
        <v/>
      </c>
      <c r="G24" s="241" t="str">
        <f t="shared" si="2"/>
        <v/>
      </c>
      <c r="H24" s="144"/>
      <c r="I24" s="242"/>
      <c r="J24" s="243"/>
      <c r="K24" s="243"/>
      <c r="L24" s="243"/>
      <c r="M24" s="243"/>
      <c r="N24" s="243"/>
      <c r="O24" s="243"/>
      <c r="P24" s="242"/>
      <c r="Q24" s="244"/>
      <c r="R24" s="244"/>
      <c r="S24" s="245"/>
      <c r="T24" s="252"/>
      <c r="U24" s="247">
        <f t="shared" si="3"/>
        <v>0</v>
      </c>
      <c r="V24" s="231" t="str">
        <f t="shared" si="4"/>
        <v>NO</v>
      </c>
      <c r="W24" s="249"/>
    </row>
    <row r="25">
      <c r="A25" s="79"/>
      <c r="B25" s="240"/>
      <c r="C25" s="240"/>
      <c r="D25" s="144"/>
      <c r="E25" s="241" t="str">
        <f>'S1'!F8</f>
        <v/>
      </c>
      <c r="F25" s="241" t="str">
        <f t="shared" si="1"/>
        <v/>
      </c>
      <c r="G25" s="241" t="str">
        <f t="shared" si="2"/>
        <v/>
      </c>
      <c r="H25" s="144"/>
      <c r="I25" s="242"/>
      <c r="J25" s="243"/>
      <c r="K25" s="243"/>
      <c r="L25" s="243"/>
      <c r="M25" s="243"/>
      <c r="N25" s="243"/>
      <c r="O25" s="243"/>
      <c r="P25" s="242"/>
      <c r="Q25" s="244"/>
      <c r="R25" s="244"/>
      <c r="S25" s="245"/>
      <c r="T25" s="246"/>
      <c r="U25" s="247">
        <f t="shared" si="3"/>
        <v>0</v>
      </c>
      <c r="V25" s="231" t="str">
        <f t="shared" si="4"/>
        <v>NO</v>
      </c>
      <c r="W25" s="249"/>
    </row>
    <row r="26">
      <c r="A26" s="79"/>
      <c r="B26" s="240"/>
      <c r="C26" s="240"/>
      <c r="D26" s="144"/>
      <c r="E26" s="241" t="str">
        <f>'S1'!F9</f>
        <v/>
      </c>
      <c r="F26" s="241" t="str">
        <f t="shared" si="1"/>
        <v/>
      </c>
      <c r="G26" s="241" t="str">
        <f t="shared" si="2"/>
        <v/>
      </c>
      <c r="H26" s="144"/>
      <c r="I26" s="242"/>
      <c r="J26" s="243"/>
      <c r="K26" s="243"/>
      <c r="L26" s="243"/>
      <c r="M26" s="243"/>
      <c r="N26" s="243"/>
      <c r="O26" s="243"/>
      <c r="P26" s="242"/>
      <c r="Q26" s="244"/>
      <c r="R26" s="244"/>
      <c r="S26" s="245"/>
      <c r="T26" s="252"/>
      <c r="U26" s="247">
        <f t="shared" si="3"/>
        <v>0</v>
      </c>
      <c r="V26" s="231" t="str">
        <f t="shared" si="4"/>
        <v>NO</v>
      </c>
      <c r="W26" s="147"/>
    </row>
    <row r="27">
      <c r="A27" s="79"/>
      <c r="B27" s="240"/>
      <c r="C27" s="240"/>
      <c r="D27" s="257"/>
      <c r="E27" s="241" t="str">
        <f>'S1'!F10</f>
        <v/>
      </c>
      <c r="F27" s="241" t="str">
        <f t="shared" si="1"/>
        <v/>
      </c>
      <c r="G27" s="241" t="str">
        <f t="shared" si="2"/>
        <v/>
      </c>
      <c r="H27" s="257"/>
      <c r="I27" s="255"/>
      <c r="J27" s="244"/>
      <c r="K27" s="244"/>
      <c r="L27" s="244"/>
      <c r="M27" s="244"/>
      <c r="N27" s="244"/>
      <c r="O27" s="244"/>
      <c r="P27" s="255"/>
      <c r="Q27" s="244"/>
      <c r="R27" s="244"/>
      <c r="S27" s="246"/>
      <c r="T27" s="246"/>
      <c r="U27" s="247">
        <f t="shared" si="3"/>
        <v>0</v>
      </c>
      <c r="V27" s="231" t="str">
        <f t="shared" si="4"/>
        <v>NO</v>
      </c>
      <c r="W27" s="147"/>
    </row>
    <row r="28">
      <c r="A28" s="79"/>
      <c r="B28" s="240"/>
      <c r="C28" s="240"/>
      <c r="D28" s="79"/>
      <c r="E28" s="241" t="str">
        <f>'S1'!F11</f>
        <v/>
      </c>
      <c r="F28" s="241" t="str">
        <f t="shared" si="1"/>
        <v/>
      </c>
      <c r="G28" s="241" t="str">
        <f t="shared" si="2"/>
        <v/>
      </c>
      <c r="H28" s="79"/>
      <c r="I28" s="242"/>
      <c r="J28" s="243"/>
      <c r="K28" s="243"/>
      <c r="L28" s="243"/>
      <c r="M28" s="243"/>
      <c r="N28" s="243"/>
      <c r="O28" s="243"/>
      <c r="P28" s="242"/>
      <c r="Q28" s="244"/>
      <c r="R28" s="244"/>
      <c r="S28" s="245"/>
      <c r="T28" s="252"/>
      <c r="U28" s="247">
        <f t="shared" si="3"/>
        <v>0</v>
      </c>
      <c r="V28" s="231" t="str">
        <f t="shared" si="4"/>
        <v>NO</v>
      </c>
      <c r="W28" s="249"/>
    </row>
    <row r="29">
      <c r="A29" s="79"/>
      <c r="B29" s="240"/>
      <c r="C29" s="240"/>
      <c r="D29" s="144"/>
      <c r="E29" s="241" t="str">
        <f>'S1'!F12</f>
        <v/>
      </c>
      <c r="F29" s="241" t="str">
        <f t="shared" si="1"/>
        <v/>
      </c>
      <c r="G29" s="241" t="str">
        <f t="shared" si="2"/>
        <v/>
      </c>
      <c r="H29" s="144"/>
      <c r="I29" s="242"/>
      <c r="J29" s="243"/>
      <c r="K29" s="243"/>
      <c r="L29" s="243"/>
      <c r="M29" s="243"/>
      <c r="N29" s="243"/>
      <c r="O29" s="243"/>
      <c r="P29" s="242"/>
      <c r="Q29" s="244"/>
      <c r="R29" s="244"/>
      <c r="S29" s="245"/>
      <c r="T29" s="252"/>
      <c r="U29" s="247">
        <f t="shared" si="3"/>
        <v>0</v>
      </c>
      <c r="V29" s="231" t="str">
        <f t="shared" si="4"/>
        <v>NO</v>
      </c>
      <c r="W29" s="249"/>
    </row>
    <row r="30">
      <c r="A30" s="79"/>
      <c r="B30" s="240"/>
      <c r="C30" s="260"/>
      <c r="D30" s="257"/>
      <c r="E30" s="241" t="str">
        <f>'S1'!F13</f>
        <v/>
      </c>
      <c r="F30" s="241" t="str">
        <f t="shared" si="1"/>
        <v/>
      </c>
      <c r="G30" s="241" t="str">
        <f t="shared" si="2"/>
        <v/>
      </c>
      <c r="H30" s="257"/>
      <c r="I30" s="251"/>
      <c r="J30" s="250"/>
      <c r="K30" s="250"/>
      <c r="L30" s="250"/>
      <c r="M30" s="250"/>
      <c r="N30" s="250"/>
      <c r="O30" s="250"/>
      <c r="P30" s="251"/>
      <c r="Q30" s="250"/>
      <c r="R30" s="250"/>
      <c r="S30" s="261"/>
      <c r="T30" s="261"/>
      <c r="U30" s="247">
        <f t="shared" si="3"/>
        <v>0</v>
      </c>
      <c r="V30" s="231" t="str">
        <f t="shared" si="4"/>
        <v>NO</v>
      </c>
      <c r="W30" s="249"/>
    </row>
    <row r="31">
      <c r="A31" s="79"/>
      <c r="B31" s="240"/>
      <c r="C31" s="240"/>
      <c r="D31" s="79"/>
      <c r="E31" s="241" t="str">
        <f>'S1'!F14</f>
        <v/>
      </c>
      <c r="F31" s="241" t="str">
        <f t="shared" si="1"/>
        <v/>
      </c>
      <c r="G31" s="241" t="str">
        <f t="shared" si="2"/>
        <v/>
      </c>
      <c r="H31" s="79"/>
      <c r="I31" s="242"/>
      <c r="J31" s="243"/>
      <c r="K31" s="243"/>
      <c r="L31" s="243"/>
      <c r="M31" s="243"/>
      <c r="N31" s="243"/>
      <c r="O31" s="243"/>
      <c r="P31" s="242"/>
      <c r="Q31" s="244"/>
      <c r="R31" s="244"/>
      <c r="S31" s="245"/>
      <c r="T31" s="246"/>
      <c r="U31" s="247">
        <f t="shared" si="3"/>
        <v>0</v>
      </c>
      <c r="V31" s="231" t="str">
        <f t="shared" si="4"/>
        <v>NO</v>
      </c>
      <c r="W31" s="249"/>
    </row>
    <row r="32">
      <c r="A32" s="79"/>
      <c r="B32" s="240"/>
      <c r="C32" s="240"/>
      <c r="D32" s="144"/>
      <c r="E32" s="241" t="str">
        <f>'S1'!F15</f>
        <v/>
      </c>
      <c r="F32" s="241" t="str">
        <f t="shared" si="1"/>
        <v/>
      </c>
      <c r="G32" s="241" t="str">
        <f t="shared" si="2"/>
        <v/>
      </c>
      <c r="H32" s="144"/>
      <c r="I32" s="242"/>
      <c r="J32" s="243"/>
      <c r="K32" s="243"/>
      <c r="L32" s="243"/>
      <c r="M32" s="243"/>
      <c r="N32" s="243"/>
      <c r="O32" s="243"/>
      <c r="P32" s="242"/>
      <c r="Q32" s="244"/>
      <c r="R32" s="244"/>
      <c r="S32" s="245"/>
      <c r="T32" s="246"/>
      <c r="U32" s="247">
        <f t="shared" si="3"/>
        <v>0</v>
      </c>
      <c r="V32" s="231" t="str">
        <f t="shared" si="4"/>
        <v>NO</v>
      </c>
      <c r="W32" s="249"/>
    </row>
    <row r="33">
      <c r="A33" s="79"/>
      <c r="B33" s="240"/>
      <c r="C33" s="240"/>
      <c r="D33" s="144"/>
      <c r="E33" s="241" t="str">
        <f>'S1'!F16</f>
        <v/>
      </c>
      <c r="F33" s="241" t="str">
        <f t="shared" si="1"/>
        <v/>
      </c>
      <c r="G33" s="241" t="str">
        <f t="shared" si="2"/>
        <v/>
      </c>
      <c r="H33" s="144"/>
      <c r="I33" s="242"/>
      <c r="J33" s="243"/>
      <c r="K33" s="243"/>
      <c r="L33" s="243"/>
      <c r="M33" s="243"/>
      <c r="N33" s="243"/>
      <c r="O33" s="20"/>
      <c r="P33" s="262"/>
      <c r="Q33" s="20"/>
      <c r="R33" s="20"/>
      <c r="S33" s="263"/>
      <c r="T33" s="263"/>
      <c r="U33" s="247">
        <f t="shared" si="3"/>
        <v>0</v>
      </c>
      <c r="V33" s="231" t="str">
        <f t="shared" si="4"/>
        <v>NO</v>
      </c>
      <c r="W33" s="249"/>
    </row>
    <row r="34">
      <c r="A34" s="79"/>
      <c r="B34" s="240"/>
      <c r="C34" s="240"/>
      <c r="D34" s="144"/>
      <c r="E34" s="241" t="str">
        <f>'S1'!F17</f>
        <v/>
      </c>
      <c r="F34" s="241" t="str">
        <f t="shared" si="1"/>
        <v/>
      </c>
      <c r="G34" s="241" t="str">
        <f t="shared" si="2"/>
        <v/>
      </c>
      <c r="H34" s="144"/>
      <c r="I34" s="242"/>
      <c r="J34" s="243"/>
      <c r="K34" s="243"/>
      <c r="L34" s="243"/>
      <c r="M34" s="243"/>
      <c r="N34" s="243"/>
      <c r="O34" s="243"/>
      <c r="P34" s="242"/>
      <c r="Q34" s="244"/>
      <c r="R34" s="244"/>
      <c r="S34" s="245"/>
      <c r="T34" s="246"/>
      <c r="U34" s="247">
        <f t="shared" si="3"/>
        <v>0</v>
      </c>
      <c r="V34" s="231" t="str">
        <f t="shared" si="4"/>
        <v>NO</v>
      </c>
      <c r="W34" s="249"/>
    </row>
    <row r="35">
      <c r="A35" s="79"/>
      <c r="B35" s="240"/>
      <c r="C35" s="240"/>
      <c r="D35" s="144"/>
      <c r="E35" s="241" t="str">
        <f>'S1'!F18</f>
        <v/>
      </c>
      <c r="F35" s="241" t="str">
        <f t="shared" si="1"/>
        <v/>
      </c>
      <c r="G35" s="241" t="str">
        <f t="shared" si="2"/>
        <v/>
      </c>
      <c r="H35" s="144"/>
      <c r="I35" s="242"/>
      <c r="J35" s="243"/>
      <c r="K35" s="243"/>
      <c r="L35" s="243"/>
      <c r="M35" s="243"/>
      <c r="N35" s="243"/>
      <c r="O35" s="243"/>
      <c r="P35" s="242"/>
      <c r="Q35" s="244"/>
      <c r="R35" s="244"/>
      <c r="S35" s="245"/>
      <c r="T35" s="252"/>
      <c r="U35" s="247">
        <f t="shared" si="3"/>
        <v>0</v>
      </c>
      <c r="V35" s="231" t="str">
        <f t="shared" si="4"/>
        <v>NO</v>
      </c>
      <c r="W35" s="249"/>
    </row>
    <row r="36">
      <c r="A36" s="79"/>
      <c r="B36" s="240"/>
      <c r="C36" s="240"/>
      <c r="D36" s="144"/>
      <c r="E36" s="241" t="str">
        <f>'S1'!F19</f>
        <v/>
      </c>
      <c r="F36" s="241" t="str">
        <f t="shared" si="1"/>
        <v/>
      </c>
      <c r="G36" s="241" t="str">
        <f t="shared" si="2"/>
        <v/>
      </c>
      <c r="H36" s="144"/>
      <c r="I36" s="242"/>
      <c r="J36" s="243"/>
      <c r="K36" s="243"/>
      <c r="L36" s="243"/>
      <c r="M36" s="243"/>
      <c r="N36" s="243"/>
      <c r="O36" s="243"/>
      <c r="P36" s="242"/>
      <c r="Q36" s="244"/>
      <c r="R36" s="244"/>
      <c r="S36" s="245"/>
      <c r="T36" s="252"/>
      <c r="U36" s="247">
        <f t="shared" si="3"/>
        <v>0</v>
      </c>
      <c r="V36" s="231" t="str">
        <f t="shared" si="4"/>
        <v>NO</v>
      </c>
      <c r="W36" s="249"/>
    </row>
    <row r="37">
      <c r="A37" s="79"/>
      <c r="B37" s="240"/>
      <c r="C37" s="240"/>
      <c r="D37" s="79"/>
      <c r="E37" s="241" t="str">
        <f>'S1'!F20</f>
        <v/>
      </c>
      <c r="F37" s="241" t="str">
        <f t="shared" si="1"/>
        <v/>
      </c>
      <c r="G37" s="241" t="str">
        <f t="shared" si="2"/>
        <v/>
      </c>
      <c r="H37" s="79"/>
      <c r="I37" s="253"/>
      <c r="J37" s="254"/>
      <c r="K37" s="254"/>
      <c r="L37" s="254"/>
      <c r="M37" s="254"/>
      <c r="N37" s="254"/>
      <c r="O37" s="254"/>
      <c r="P37" s="253"/>
      <c r="Q37" s="76"/>
      <c r="R37" s="76"/>
      <c r="S37" s="264"/>
      <c r="T37" s="246"/>
      <c r="U37" s="247">
        <f t="shared" si="3"/>
        <v>0</v>
      </c>
      <c r="V37" s="231" t="str">
        <f t="shared" si="4"/>
        <v>NO</v>
      </c>
      <c r="W37" s="249"/>
    </row>
    <row r="38">
      <c r="A38" s="79"/>
      <c r="B38" s="240"/>
      <c r="C38" s="240"/>
      <c r="D38" s="144"/>
      <c r="E38" s="241" t="str">
        <f>'S1'!F21</f>
        <v/>
      </c>
      <c r="F38" s="241" t="str">
        <f t="shared" si="1"/>
        <v/>
      </c>
      <c r="G38" s="241" t="str">
        <f t="shared" si="2"/>
        <v/>
      </c>
      <c r="H38" s="144"/>
      <c r="I38" s="265"/>
      <c r="J38" s="266"/>
      <c r="K38" s="266"/>
      <c r="L38" s="266"/>
      <c r="M38" s="266"/>
      <c r="N38" s="266"/>
      <c r="O38" s="266"/>
      <c r="P38" s="265"/>
      <c r="Q38" s="163"/>
      <c r="R38" s="163"/>
      <c r="S38" s="264"/>
      <c r="T38" s="246"/>
      <c r="U38" s="247">
        <f t="shared" si="3"/>
        <v>0</v>
      </c>
      <c r="V38" s="231" t="str">
        <f t="shared" si="4"/>
        <v>NO</v>
      </c>
      <c r="W38" s="249"/>
    </row>
    <row r="39">
      <c r="A39" s="79"/>
      <c r="B39" s="240"/>
      <c r="C39" s="240"/>
      <c r="D39" s="79"/>
      <c r="E39" s="241" t="str">
        <f>'S1'!F22</f>
        <v/>
      </c>
      <c r="F39" s="241" t="str">
        <f t="shared" si="1"/>
        <v/>
      </c>
      <c r="G39" s="241" t="str">
        <f t="shared" si="2"/>
        <v/>
      </c>
      <c r="H39" s="79"/>
      <c r="I39" s="265"/>
      <c r="J39" s="266"/>
      <c r="K39" s="266"/>
      <c r="L39" s="266"/>
      <c r="M39" s="266"/>
      <c r="N39" s="266"/>
      <c r="O39" s="266"/>
      <c r="P39" s="265"/>
      <c r="Q39" s="163"/>
      <c r="R39" s="163"/>
      <c r="S39" s="256"/>
      <c r="T39" s="252"/>
      <c r="U39" s="247">
        <f t="shared" si="3"/>
        <v>0</v>
      </c>
      <c r="V39" s="231" t="str">
        <f t="shared" si="4"/>
        <v>NO</v>
      </c>
      <c r="W39" s="249"/>
    </row>
    <row r="40">
      <c r="A40" s="79"/>
      <c r="B40" s="240"/>
      <c r="C40" s="240"/>
      <c r="D40" s="79"/>
      <c r="E40" s="241" t="str">
        <f>'S1'!F23</f>
        <v/>
      </c>
      <c r="F40" s="241" t="str">
        <f t="shared" si="1"/>
        <v/>
      </c>
      <c r="G40" s="241" t="str">
        <f t="shared" si="2"/>
        <v/>
      </c>
      <c r="H40" s="79"/>
      <c r="I40" s="265"/>
      <c r="J40" s="266"/>
      <c r="K40" s="266"/>
      <c r="L40" s="266"/>
      <c r="M40" s="266"/>
      <c r="N40" s="266"/>
      <c r="O40" s="266"/>
      <c r="P40" s="265"/>
      <c r="Q40" s="163"/>
      <c r="R40" s="163"/>
      <c r="S40" s="256"/>
      <c r="T40" s="252"/>
      <c r="U40" s="247">
        <f t="shared" si="3"/>
        <v>0</v>
      </c>
      <c r="V40" s="231" t="str">
        <f t="shared" si="4"/>
        <v>NO</v>
      </c>
      <c r="W40" s="249"/>
    </row>
    <row r="41">
      <c r="A41" s="79"/>
      <c r="B41" s="240"/>
      <c r="C41" s="240"/>
      <c r="D41" s="79"/>
      <c r="E41" s="241" t="str">
        <f>'S1'!F24</f>
        <v/>
      </c>
      <c r="F41" s="241" t="str">
        <f t="shared" si="1"/>
        <v/>
      </c>
      <c r="G41" s="241" t="str">
        <f t="shared" si="2"/>
        <v/>
      </c>
      <c r="H41" s="79"/>
      <c r="I41" s="265"/>
      <c r="J41" s="266"/>
      <c r="K41" s="266"/>
      <c r="L41" s="266"/>
      <c r="M41" s="266"/>
      <c r="N41" s="266"/>
      <c r="O41" s="266"/>
      <c r="P41" s="265"/>
      <c r="Q41" s="163"/>
      <c r="R41" s="163"/>
      <c r="S41" s="256"/>
      <c r="T41" s="252"/>
      <c r="U41" s="247">
        <f t="shared" si="3"/>
        <v>0</v>
      </c>
      <c r="V41" s="231" t="str">
        <f t="shared" si="4"/>
        <v>NO</v>
      </c>
      <c r="W41" s="249"/>
    </row>
    <row r="42">
      <c r="A42" s="79"/>
      <c r="B42" s="240"/>
      <c r="C42" s="240"/>
      <c r="D42" s="79"/>
      <c r="E42" s="241" t="str">
        <f>'S1'!F25</f>
        <v/>
      </c>
      <c r="F42" s="241" t="str">
        <f t="shared" si="1"/>
        <v/>
      </c>
      <c r="G42" s="241" t="str">
        <f t="shared" si="2"/>
        <v/>
      </c>
      <c r="H42" s="79"/>
      <c r="I42" s="265"/>
      <c r="J42" s="266"/>
      <c r="K42" s="266"/>
      <c r="L42" s="266"/>
      <c r="M42" s="266"/>
      <c r="N42" s="266"/>
      <c r="O42" s="266"/>
      <c r="P42" s="265"/>
      <c r="Q42" s="163"/>
      <c r="R42" s="163"/>
      <c r="S42" s="256"/>
      <c r="T42" s="252"/>
      <c r="U42" s="247">
        <f t="shared" si="3"/>
        <v>0</v>
      </c>
      <c r="V42" s="231" t="str">
        <f t="shared" si="4"/>
        <v>NO</v>
      </c>
      <c r="W42" s="249"/>
    </row>
    <row r="43">
      <c r="A43" s="79"/>
      <c r="B43" s="240"/>
      <c r="C43" s="240"/>
      <c r="D43" s="79"/>
      <c r="E43" s="241" t="str">
        <f>'S1'!F26</f>
        <v/>
      </c>
      <c r="F43" s="241" t="str">
        <f t="shared" si="1"/>
        <v/>
      </c>
      <c r="G43" s="241" t="str">
        <f t="shared" si="2"/>
        <v/>
      </c>
      <c r="H43" s="79"/>
      <c r="I43" s="265"/>
      <c r="J43" s="266"/>
      <c r="K43" s="266"/>
      <c r="L43" s="266"/>
      <c r="M43" s="266"/>
      <c r="N43" s="266"/>
      <c r="O43" s="266"/>
      <c r="P43" s="265"/>
      <c r="Q43" s="163"/>
      <c r="R43" s="163"/>
      <c r="S43" s="256"/>
      <c r="T43" s="252"/>
      <c r="U43" s="247">
        <f t="shared" si="3"/>
        <v>0</v>
      </c>
      <c r="V43" s="231" t="str">
        <f t="shared" si="4"/>
        <v>NO</v>
      </c>
      <c r="W43" s="249"/>
    </row>
    <row r="44">
      <c r="A44" s="79"/>
      <c r="B44" s="240"/>
      <c r="C44" s="240"/>
      <c r="D44" s="79"/>
      <c r="E44" s="241" t="str">
        <f>'S1'!F27</f>
        <v/>
      </c>
      <c r="F44" s="241" t="str">
        <f t="shared" si="1"/>
        <v/>
      </c>
      <c r="G44" s="241" t="str">
        <f t="shared" si="2"/>
        <v/>
      </c>
      <c r="H44" s="79"/>
      <c r="I44" s="265"/>
      <c r="J44" s="266"/>
      <c r="K44" s="266"/>
      <c r="L44" s="266"/>
      <c r="M44" s="266"/>
      <c r="N44" s="266"/>
      <c r="O44" s="266"/>
      <c r="P44" s="265"/>
      <c r="Q44" s="163"/>
      <c r="R44" s="163"/>
      <c r="S44" s="256"/>
      <c r="T44" s="252"/>
      <c r="U44" s="247">
        <f t="shared" si="3"/>
        <v>0</v>
      </c>
      <c r="V44" s="231" t="str">
        <f t="shared" si="4"/>
        <v>NO</v>
      </c>
      <c r="W44" s="249"/>
    </row>
    <row r="45">
      <c r="A45" s="79"/>
      <c r="B45" s="240"/>
      <c r="C45" s="240"/>
      <c r="D45" s="79"/>
      <c r="E45" s="241" t="str">
        <f>'S1'!F28</f>
        <v/>
      </c>
      <c r="F45" s="241" t="str">
        <f t="shared" si="1"/>
        <v/>
      </c>
      <c r="G45" s="241" t="str">
        <f t="shared" si="2"/>
        <v/>
      </c>
      <c r="H45" s="79"/>
      <c r="I45" s="265"/>
      <c r="J45" s="266"/>
      <c r="K45" s="266"/>
      <c r="L45" s="266"/>
      <c r="M45" s="266"/>
      <c r="N45" s="266"/>
      <c r="O45" s="266"/>
      <c r="P45" s="265"/>
      <c r="Q45" s="163"/>
      <c r="R45" s="163"/>
      <c r="S45" s="256"/>
      <c r="T45" s="252"/>
      <c r="U45" s="247">
        <f t="shared" si="3"/>
        <v>0</v>
      </c>
      <c r="V45" s="231" t="str">
        <f t="shared" si="4"/>
        <v>NO</v>
      </c>
      <c r="W45" s="249"/>
    </row>
    <row r="46">
      <c r="A46" s="79"/>
      <c r="B46" s="240"/>
      <c r="C46" s="240"/>
      <c r="D46" s="79"/>
      <c r="E46" s="241" t="str">
        <f>'S1'!F29</f>
        <v/>
      </c>
      <c r="F46" s="241" t="str">
        <f t="shared" si="1"/>
        <v/>
      </c>
      <c r="G46" s="241" t="str">
        <f t="shared" si="2"/>
        <v/>
      </c>
      <c r="H46" s="79"/>
      <c r="I46" s="265"/>
      <c r="J46" s="266"/>
      <c r="K46" s="266"/>
      <c r="L46" s="266"/>
      <c r="M46" s="266"/>
      <c r="N46" s="266"/>
      <c r="O46" s="266"/>
      <c r="P46" s="265"/>
      <c r="Q46" s="163"/>
      <c r="R46" s="163"/>
      <c r="S46" s="256"/>
      <c r="T46" s="252"/>
      <c r="U46" s="247">
        <f t="shared" si="3"/>
        <v>0</v>
      </c>
      <c r="V46" s="231" t="str">
        <f t="shared" si="4"/>
        <v>NO</v>
      </c>
      <c r="W46" s="249"/>
    </row>
    <row r="47">
      <c r="A47" s="79"/>
      <c r="B47" s="240"/>
      <c r="C47" s="240"/>
      <c r="D47" s="79"/>
      <c r="E47" s="241" t="str">
        <f>'S1'!F30</f>
        <v/>
      </c>
      <c r="F47" s="241" t="str">
        <f t="shared" si="1"/>
        <v/>
      </c>
      <c r="G47" s="241" t="str">
        <f t="shared" si="2"/>
        <v/>
      </c>
      <c r="H47" s="79"/>
      <c r="I47" s="265"/>
      <c r="J47" s="266"/>
      <c r="K47" s="266"/>
      <c r="L47" s="266"/>
      <c r="M47" s="266"/>
      <c r="N47" s="266"/>
      <c r="O47" s="266"/>
      <c r="P47" s="265"/>
      <c r="Q47" s="163"/>
      <c r="R47" s="163"/>
      <c r="S47" s="256"/>
      <c r="T47" s="252"/>
      <c r="U47" s="247">
        <f t="shared" si="3"/>
        <v>0</v>
      </c>
      <c r="V47" s="231" t="str">
        <f t="shared" si="4"/>
        <v>NO</v>
      </c>
      <c r="W47" s="249"/>
    </row>
    <row r="48">
      <c r="A48" s="79"/>
      <c r="B48" s="240"/>
      <c r="C48" s="240"/>
      <c r="D48" s="79"/>
      <c r="E48" s="241" t="str">
        <f>'S1'!F31</f>
        <v/>
      </c>
      <c r="F48" s="241" t="str">
        <f t="shared" si="1"/>
        <v/>
      </c>
      <c r="G48" s="241" t="str">
        <f t="shared" si="2"/>
        <v/>
      </c>
      <c r="H48" s="79"/>
      <c r="I48" s="265"/>
      <c r="J48" s="266"/>
      <c r="K48" s="266"/>
      <c r="L48" s="266"/>
      <c r="M48" s="266"/>
      <c r="N48" s="266"/>
      <c r="O48" s="266"/>
      <c r="P48" s="265"/>
      <c r="Q48" s="163"/>
      <c r="R48" s="163"/>
      <c r="S48" s="256"/>
      <c r="T48" s="252"/>
      <c r="U48" s="247">
        <f t="shared" si="3"/>
        <v>0</v>
      </c>
      <c r="V48" s="231" t="str">
        <f t="shared" si="4"/>
        <v>NO</v>
      </c>
      <c r="W48" s="249"/>
    </row>
    <row r="49">
      <c r="A49" s="79"/>
      <c r="B49" s="240"/>
      <c r="C49" s="240"/>
      <c r="D49" s="79"/>
      <c r="E49" s="241" t="str">
        <f>'S1'!F32</f>
        <v/>
      </c>
      <c r="F49" s="241" t="str">
        <f t="shared" si="1"/>
        <v/>
      </c>
      <c r="G49" s="241" t="str">
        <f t="shared" si="2"/>
        <v/>
      </c>
      <c r="H49" s="79"/>
      <c r="I49" s="265"/>
      <c r="J49" s="266"/>
      <c r="K49" s="266"/>
      <c r="L49" s="266"/>
      <c r="M49" s="266"/>
      <c r="N49" s="266"/>
      <c r="O49" s="266"/>
      <c r="P49" s="265"/>
      <c r="Q49" s="163"/>
      <c r="R49" s="163"/>
      <c r="S49" s="256"/>
      <c r="T49" s="252"/>
      <c r="U49" s="247">
        <f t="shared" si="3"/>
        <v>0</v>
      </c>
      <c r="V49" s="231" t="str">
        <f t="shared" si="4"/>
        <v>NO</v>
      </c>
      <c r="W49" s="147"/>
    </row>
    <row r="50">
      <c r="A50" s="79"/>
      <c r="B50" s="240"/>
      <c r="C50" s="240"/>
      <c r="D50" s="79"/>
      <c r="E50" s="241" t="str">
        <f>'S1'!F33</f>
        <v/>
      </c>
      <c r="F50" s="241" t="str">
        <f t="shared" si="1"/>
        <v/>
      </c>
      <c r="G50" s="241" t="str">
        <f t="shared" si="2"/>
        <v/>
      </c>
      <c r="H50" s="79"/>
      <c r="I50" s="265"/>
      <c r="J50" s="266"/>
      <c r="K50" s="266"/>
      <c r="L50" s="266"/>
      <c r="M50" s="266"/>
      <c r="N50" s="266"/>
      <c r="O50" s="266"/>
      <c r="P50" s="265"/>
      <c r="Q50" s="163"/>
      <c r="R50" s="163"/>
      <c r="S50" s="256"/>
      <c r="T50" s="252"/>
      <c r="U50" s="247">
        <f t="shared" si="3"/>
        <v>0</v>
      </c>
      <c r="V50" s="231" t="str">
        <f t="shared" si="4"/>
        <v>NO</v>
      </c>
      <c r="W50" s="147"/>
    </row>
    <row r="51">
      <c r="A51" s="79"/>
      <c r="B51" s="240"/>
      <c r="C51" s="240"/>
      <c r="D51" s="79"/>
      <c r="E51" s="241" t="str">
        <f>'S1'!F34</f>
        <v/>
      </c>
      <c r="F51" s="241" t="str">
        <f t="shared" si="1"/>
        <v/>
      </c>
      <c r="G51" s="241" t="str">
        <f t="shared" si="2"/>
        <v/>
      </c>
      <c r="H51" s="79"/>
      <c r="I51" s="265"/>
      <c r="J51" s="266"/>
      <c r="K51" s="266"/>
      <c r="L51" s="266"/>
      <c r="M51" s="266"/>
      <c r="N51" s="266"/>
      <c r="O51" s="266"/>
      <c r="P51" s="265"/>
      <c r="Q51" s="163"/>
      <c r="R51" s="163"/>
      <c r="S51" s="256"/>
      <c r="T51" s="252"/>
      <c r="U51" s="247">
        <f t="shared" si="3"/>
        <v>0</v>
      </c>
      <c r="V51" s="231" t="str">
        <f t="shared" si="4"/>
        <v>NO</v>
      </c>
      <c r="W51" s="147"/>
    </row>
    <row r="52">
      <c r="A52" s="79"/>
      <c r="B52" s="240"/>
      <c r="C52" s="240"/>
      <c r="D52" s="79"/>
      <c r="E52" s="241" t="str">
        <f>'S1'!F35</f>
        <v/>
      </c>
      <c r="F52" s="241" t="str">
        <f t="shared" si="1"/>
        <v/>
      </c>
      <c r="G52" s="241" t="str">
        <f t="shared" si="2"/>
        <v/>
      </c>
      <c r="H52" s="79"/>
      <c r="I52" s="265"/>
      <c r="J52" s="266"/>
      <c r="K52" s="266"/>
      <c r="L52" s="266"/>
      <c r="M52" s="266"/>
      <c r="N52" s="266"/>
      <c r="O52" s="266"/>
      <c r="P52" s="265"/>
      <c r="Q52" s="163"/>
      <c r="R52" s="163"/>
      <c r="S52" s="256"/>
      <c r="T52" s="252"/>
      <c r="U52" s="247">
        <f t="shared" si="3"/>
        <v>0</v>
      </c>
      <c r="V52" s="231" t="str">
        <f t="shared" si="4"/>
        <v>NO</v>
      </c>
      <c r="W52" s="147"/>
    </row>
    <row r="53">
      <c r="A53" s="79"/>
      <c r="B53" s="240"/>
      <c r="C53" s="240"/>
      <c r="D53" s="79"/>
      <c r="E53" s="241" t="str">
        <f>'S1'!F36</f>
        <v/>
      </c>
      <c r="F53" s="241" t="str">
        <f t="shared" si="1"/>
        <v/>
      </c>
      <c r="G53" s="241" t="str">
        <f t="shared" si="2"/>
        <v/>
      </c>
      <c r="H53" s="79"/>
      <c r="I53" s="265"/>
      <c r="J53" s="266"/>
      <c r="K53" s="266"/>
      <c r="L53" s="266"/>
      <c r="M53" s="266"/>
      <c r="N53" s="266"/>
      <c r="O53" s="266"/>
      <c r="P53" s="265"/>
      <c r="Q53" s="163"/>
      <c r="R53" s="163"/>
      <c r="S53" s="256"/>
      <c r="T53" s="252"/>
      <c r="U53" s="247">
        <f t="shared" si="3"/>
        <v>0</v>
      </c>
      <c r="V53" s="231" t="str">
        <f t="shared" si="4"/>
        <v>NO</v>
      </c>
      <c r="W53" s="147"/>
    </row>
    <row r="54">
      <c r="A54" s="79"/>
      <c r="B54" s="240"/>
      <c r="C54" s="240"/>
      <c r="D54" s="79"/>
      <c r="E54" s="241" t="str">
        <f>'S1'!F37</f>
        <v/>
      </c>
      <c r="F54" s="241" t="str">
        <f t="shared" si="1"/>
        <v/>
      </c>
      <c r="G54" s="241" t="str">
        <f t="shared" si="2"/>
        <v/>
      </c>
      <c r="H54" s="79"/>
      <c r="I54" s="265"/>
      <c r="J54" s="266"/>
      <c r="K54" s="266"/>
      <c r="L54" s="266"/>
      <c r="M54" s="266"/>
      <c r="N54" s="266"/>
      <c r="O54" s="266"/>
      <c r="P54" s="265"/>
      <c r="Q54" s="163"/>
      <c r="R54" s="163"/>
      <c r="S54" s="256"/>
      <c r="T54" s="252"/>
      <c r="U54" s="247">
        <f t="shared" si="3"/>
        <v>0</v>
      </c>
      <c r="V54" s="231" t="str">
        <f t="shared" si="4"/>
        <v>NO</v>
      </c>
      <c r="W54" s="147"/>
    </row>
    <row r="55">
      <c r="A55" s="79"/>
      <c r="B55" s="240"/>
      <c r="C55" s="240"/>
      <c r="D55" s="79"/>
      <c r="E55" s="241" t="str">
        <f>'S1'!F38</f>
        <v/>
      </c>
      <c r="F55" s="241" t="str">
        <f t="shared" si="1"/>
        <v/>
      </c>
      <c r="G55" s="241" t="str">
        <f t="shared" si="2"/>
        <v/>
      </c>
      <c r="H55" s="79"/>
      <c r="I55" s="265"/>
      <c r="J55" s="266"/>
      <c r="K55" s="266"/>
      <c r="L55" s="266"/>
      <c r="M55" s="266"/>
      <c r="N55" s="266"/>
      <c r="O55" s="266"/>
      <c r="P55" s="265"/>
      <c r="Q55" s="163"/>
      <c r="R55" s="163"/>
      <c r="S55" s="256"/>
      <c r="T55" s="252"/>
      <c r="U55" s="247">
        <f t="shared" si="3"/>
        <v>0</v>
      </c>
      <c r="V55" s="231" t="str">
        <f t="shared" si="4"/>
        <v>NO</v>
      </c>
      <c r="W55" s="147"/>
    </row>
    <row r="56">
      <c r="A56" s="79"/>
      <c r="B56" s="240"/>
      <c r="C56" s="240"/>
      <c r="D56" s="79"/>
      <c r="E56" s="241" t="str">
        <f>'S1'!F39</f>
        <v/>
      </c>
      <c r="F56" s="241" t="str">
        <f t="shared" si="1"/>
        <v/>
      </c>
      <c r="G56" s="241" t="str">
        <f t="shared" si="2"/>
        <v/>
      </c>
      <c r="H56" s="79"/>
      <c r="I56" s="265"/>
      <c r="J56" s="266"/>
      <c r="K56" s="266"/>
      <c r="L56" s="266"/>
      <c r="M56" s="266"/>
      <c r="N56" s="266"/>
      <c r="O56" s="266"/>
      <c r="P56" s="265"/>
      <c r="Q56" s="163"/>
      <c r="R56" s="163"/>
      <c r="S56" s="256"/>
      <c r="T56" s="252"/>
      <c r="U56" s="247">
        <f t="shared" si="3"/>
        <v>0</v>
      </c>
      <c r="V56" s="231" t="str">
        <f t="shared" si="4"/>
        <v>NO</v>
      </c>
      <c r="W56" s="147"/>
    </row>
    <row r="57">
      <c r="A57" s="79"/>
      <c r="B57" s="240"/>
      <c r="C57" s="240"/>
      <c r="D57" s="79"/>
      <c r="E57" s="241" t="str">
        <f>'S1'!F40</f>
        <v/>
      </c>
      <c r="F57" s="241" t="str">
        <f t="shared" si="1"/>
        <v/>
      </c>
      <c r="G57" s="241" t="str">
        <f t="shared" si="2"/>
        <v/>
      </c>
      <c r="H57" s="79"/>
      <c r="I57" s="265"/>
      <c r="J57" s="266"/>
      <c r="K57" s="266"/>
      <c r="L57" s="266"/>
      <c r="M57" s="266"/>
      <c r="N57" s="266"/>
      <c r="O57" s="266"/>
      <c r="P57" s="265"/>
      <c r="Q57" s="163"/>
      <c r="R57" s="163"/>
      <c r="S57" s="256"/>
      <c r="T57" s="252"/>
      <c r="U57" s="247">
        <f t="shared" si="3"/>
        <v>0</v>
      </c>
      <c r="V57" s="231" t="str">
        <f t="shared" si="4"/>
        <v>NO</v>
      </c>
      <c r="W57" s="147"/>
    </row>
    <row r="58">
      <c r="A58" s="79"/>
      <c r="B58" s="240"/>
      <c r="C58" s="240"/>
      <c r="D58" s="79"/>
      <c r="E58" s="241" t="str">
        <f>'S1'!F41</f>
        <v/>
      </c>
      <c r="F58" s="241" t="str">
        <f t="shared" si="1"/>
        <v/>
      </c>
      <c r="G58" s="241" t="str">
        <f t="shared" si="2"/>
        <v/>
      </c>
      <c r="H58" s="79"/>
      <c r="I58" s="265"/>
      <c r="J58" s="266"/>
      <c r="K58" s="266"/>
      <c r="L58" s="266"/>
      <c r="M58" s="266"/>
      <c r="N58" s="266"/>
      <c r="O58" s="266"/>
      <c r="P58" s="265"/>
      <c r="Q58" s="163"/>
      <c r="R58" s="163"/>
      <c r="S58" s="256"/>
      <c r="T58" s="252"/>
      <c r="U58" s="247">
        <f t="shared" si="3"/>
        <v>0</v>
      </c>
      <c r="V58" s="231" t="str">
        <f t="shared" si="4"/>
        <v>NO</v>
      </c>
      <c r="W58" s="147"/>
    </row>
    <row r="59">
      <c r="A59" s="79"/>
      <c r="B59" s="240"/>
      <c r="C59" s="240"/>
      <c r="D59" s="79"/>
      <c r="E59" s="241" t="str">
        <f>'S1'!F42</f>
        <v/>
      </c>
      <c r="F59" s="241" t="str">
        <f t="shared" si="1"/>
        <v/>
      </c>
      <c r="G59" s="241" t="str">
        <f t="shared" si="2"/>
        <v/>
      </c>
      <c r="H59" s="79"/>
      <c r="I59" s="265"/>
      <c r="J59" s="266"/>
      <c r="K59" s="266"/>
      <c r="L59" s="266"/>
      <c r="M59" s="266"/>
      <c r="N59" s="266"/>
      <c r="O59" s="266"/>
      <c r="P59" s="265"/>
      <c r="Q59" s="163"/>
      <c r="R59" s="163"/>
      <c r="S59" s="256"/>
      <c r="T59" s="252"/>
      <c r="U59" s="247">
        <f t="shared" si="3"/>
        <v>0</v>
      </c>
      <c r="V59" s="231" t="str">
        <f t="shared" si="4"/>
        <v>NO</v>
      </c>
      <c r="W59" s="147"/>
    </row>
    <row r="60">
      <c r="A60" s="79"/>
      <c r="B60" s="240"/>
      <c r="C60" s="240"/>
      <c r="D60" s="79"/>
      <c r="E60" s="241" t="str">
        <f>'S1'!F43</f>
        <v/>
      </c>
      <c r="F60" s="241" t="str">
        <f t="shared" si="1"/>
        <v/>
      </c>
      <c r="G60" s="241" t="str">
        <f t="shared" si="2"/>
        <v/>
      </c>
      <c r="H60" s="79"/>
      <c r="I60" s="265"/>
      <c r="J60" s="266"/>
      <c r="K60" s="266"/>
      <c r="L60" s="266"/>
      <c r="M60" s="266"/>
      <c r="N60" s="266"/>
      <c r="O60" s="266"/>
      <c r="P60" s="265"/>
      <c r="Q60" s="163"/>
      <c r="R60" s="163"/>
      <c r="S60" s="256"/>
      <c r="T60" s="252"/>
      <c r="U60" s="247">
        <f t="shared" si="3"/>
        <v>0</v>
      </c>
      <c r="V60" s="231" t="str">
        <f t="shared" si="4"/>
        <v>NO</v>
      </c>
      <c r="W60" s="147"/>
    </row>
    <row r="61">
      <c r="A61" s="79"/>
      <c r="B61" s="240"/>
      <c r="C61" s="240"/>
      <c r="D61" s="79"/>
      <c r="E61" s="241" t="str">
        <f>'S1'!F44</f>
        <v/>
      </c>
      <c r="F61" s="241" t="str">
        <f t="shared" si="1"/>
        <v/>
      </c>
      <c r="G61" s="241" t="str">
        <f t="shared" si="2"/>
        <v/>
      </c>
      <c r="H61" s="79"/>
      <c r="I61" s="265"/>
      <c r="J61" s="266"/>
      <c r="K61" s="266"/>
      <c r="L61" s="266"/>
      <c r="M61" s="266"/>
      <c r="N61" s="266"/>
      <c r="O61" s="266"/>
      <c r="P61" s="265"/>
      <c r="Q61" s="163"/>
      <c r="R61" s="163"/>
      <c r="S61" s="256"/>
      <c r="T61" s="252"/>
      <c r="U61" s="247">
        <f t="shared" si="3"/>
        <v>0</v>
      </c>
      <c r="V61" s="231" t="str">
        <f t="shared" si="4"/>
        <v>NO</v>
      </c>
      <c r="W61" s="147"/>
    </row>
    <row r="62">
      <c r="A62" s="79"/>
      <c r="B62" s="240"/>
      <c r="C62" s="240"/>
      <c r="D62" s="79"/>
      <c r="E62" s="241" t="str">
        <f>'S1'!F45</f>
        <v/>
      </c>
      <c r="F62" s="241" t="str">
        <f t="shared" si="1"/>
        <v/>
      </c>
      <c r="G62" s="241" t="str">
        <f t="shared" si="2"/>
        <v/>
      </c>
      <c r="H62" s="79"/>
      <c r="I62" s="265"/>
      <c r="J62" s="266"/>
      <c r="K62" s="266"/>
      <c r="L62" s="266"/>
      <c r="M62" s="266"/>
      <c r="N62" s="266"/>
      <c r="O62" s="266"/>
      <c r="P62" s="265"/>
      <c r="Q62" s="163"/>
      <c r="R62" s="163"/>
      <c r="S62" s="256"/>
      <c r="T62" s="252"/>
      <c r="U62" s="247">
        <f t="shared" si="3"/>
        <v>0</v>
      </c>
      <c r="V62" s="231" t="str">
        <f t="shared" si="4"/>
        <v>NO</v>
      </c>
      <c r="W62" s="147"/>
    </row>
    <row r="63">
      <c r="A63" s="79"/>
      <c r="B63" s="240"/>
      <c r="C63" s="240"/>
      <c r="D63" s="79"/>
      <c r="E63" s="241" t="str">
        <f>'S1'!F46</f>
        <v/>
      </c>
      <c r="F63" s="241" t="str">
        <f t="shared" si="1"/>
        <v/>
      </c>
      <c r="G63" s="241" t="str">
        <f t="shared" si="2"/>
        <v/>
      </c>
      <c r="H63" s="79"/>
      <c r="I63" s="265"/>
      <c r="J63" s="266"/>
      <c r="K63" s="266"/>
      <c r="L63" s="266"/>
      <c r="M63" s="266"/>
      <c r="N63" s="266"/>
      <c r="O63" s="266"/>
      <c r="P63" s="265"/>
      <c r="Q63" s="163"/>
      <c r="R63" s="163"/>
      <c r="S63" s="256"/>
      <c r="T63" s="252"/>
      <c r="U63" s="247">
        <f t="shared" si="3"/>
        <v>0</v>
      </c>
      <c r="V63" s="231" t="str">
        <f t="shared" si="4"/>
        <v>NO</v>
      </c>
      <c r="W63" s="147"/>
    </row>
    <row r="64">
      <c r="A64" s="79"/>
      <c r="B64" s="240"/>
      <c r="C64" s="240"/>
      <c r="D64" s="79"/>
      <c r="E64" s="241" t="str">
        <f>'S1'!F47</f>
        <v/>
      </c>
      <c r="F64" s="241" t="str">
        <f t="shared" si="1"/>
        <v/>
      </c>
      <c r="G64" s="241" t="str">
        <f t="shared" si="2"/>
        <v/>
      </c>
      <c r="H64" s="79"/>
      <c r="I64" s="265"/>
      <c r="J64" s="266"/>
      <c r="K64" s="266"/>
      <c r="L64" s="266"/>
      <c r="M64" s="266"/>
      <c r="N64" s="266"/>
      <c r="O64" s="266"/>
      <c r="P64" s="265"/>
      <c r="Q64" s="163"/>
      <c r="R64" s="163"/>
      <c r="S64" s="256"/>
      <c r="T64" s="252"/>
      <c r="U64" s="247">
        <f t="shared" si="3"/>
        <v>0</v>
      </c>
      <c r="V64" s="231" t="str">
        <f t="shared" si="4"/>
        <v>NO</v>
      </c>
      <c r="W64" s="147"/>
    </row>
    <row r="65">
      <c r="A65" s="79"/>
      <c r="B65" s="240"/>
      <c r="C65" s="240"/>
      <c r="D65" s="79"/>
      <c r="E65" s="241" t="str">
        <f>'S1'!F48</f>
        <v/>
      </c>
      <c r="F65" s="241" t="str">
        <f t="shared" si="1"/>
        <v/>
      </c>
      <c r="G65" s="241" t="str">
        <f t="shared" si="2"/>
        <v/>
      </c>
      <c r="H65" s="79"/>
      <c r="I65" s="265"/>
      <c r="J65" s="266"/>
      <c r="K65" s="266"/>
      <c r="L65" s="266"/>
      <c r="M65" s="266"/>
      <c r="N65" s="266"/>
      <c r="O65" s="266"/>
      <c r="P65" s="265"/>
      <c r="Q65" s="163"/>
      <c r="R65" s="163"/>
      <c r="S65" s="256"/>
      <c r="T65" s="252"/>
      <c r="U65" s="247">
        <f t="shared" si="3"/>
        <v>0</v>
      </c>
      <c r="V65" s="231" t="str">
        <f t="shared" si="4"/>
        <v>NO</v>
      </c>
      <c r="W65" s="147"/>
    </row>
    <row r="66">
      <c r="A66" s="79"/>
      <c r="B66" s="240"/>
      <c r="C66" s="240"/>
      <c r="D66" s="79"/>
      <c r="E66" s="241" t="str">
        <f>'S1'!F49</f>
        <v/>
      </c>
      <c r="F66" s="241" t="str">
        <f t="shared" si="1"/>
        <v/>
      </c>
      <c r="G66" s="241" t="str">
        <f t="shared" si="2"/>
        <v/>
      </c>
      <c r="H66" s="79"/>
      <c r="I66" s="265"/>
      <c r="J66" s="266"/>
      <c r="K66" s="266"/>
      <c r="L66" s="266"/>
      <c r="M66" s="266"/>
      <c r="N66" s="266"/>
      <c r="O66" s="266"/>
      <c r="P66" s="265"/>
      <c r="Q66" s="163"/>
      <c r="R66" s="163"/>
      <c r="S66" s="256"/>
      <c r="T66" s="252"/>
      <c r="U66" s="247">
        <f t="shared" si="3"/>
        <v>0</v>
      </c>
      <c r="V66" s="231" t="str">
        <f t="shared" si="4"/>
        <v>NO</v>
      </c>
      <c r="W66" s="147"/>
    </row>
    <row r="67">
      <c r="A67" s="79"/>
      <c r="B67" s="240"/>
      <c r="C67" s="240"/>
      <c r="D67" s="79"/>
      <c r="E67" s="241" t="str">
        <f>'S1'!F50</f>
        <v/>
      </c>
      <c r="F67" s="241" t="str">
        <f t="shared" si="1"/>
        <v/>
      </c>
      <c r="G67" s="241" t="str">
        <f t="shared" si="2"/>
        <v/>
      </c>
      <c r="H67" s="79"/>
      <c r="I67" s="265"/>
      <c r="J67" s="266"/>
      <c r="K67" s="266"/>
      <c r="L67" s="266"/>
      <c r="M67" s="266"/>
      <c r="N67" s="266"/>
      <c r="O67" s="266"/>
      <c r="P67" s="265"/>
      <c r="Q67" s="163"/>
      <c r="R67" s="163"/>
      <c r="S67" s="256"/>
      <c r="T67" s="252"/>
      <c r="U67" s="247">
        <f t="shared" si="3"/>
        <v>0</v>
      </c>
      <c r="V67" s="231" t="str">
        <f t="shared" si="4"/>
        <v>NO</v>
      </c>
      <c r="W67" s="147"/>
    </row>
    <row r="68">
      <c r="A68" s="79"/>
      <c r="B68" s="240"/>
      <c r="C68" s="240"/>
      <c r="D68" s="79"/>
      <c r="E68" s="241" t="str">
        <f>'S1'!F51</f>
        <v/>
      </c>
      <c r="F68" s="241" t="str">
        <f t="shared" si="1"/>
        <v/>
      </c>
      <c r="G68" s="241" t="str">
        <f t="shared" si="2"/>
        <v/>
      </c>
      <c r="H68" s="79"/>
      <c r="I68" s="265"/>
      <c r="J68" s="266"/>
      <c r="K68" s="266"/>
      <c r="L68" s="266"/>
      <c r="M68" s="266"/>
      <c r="N68" s="266"/>
      <c r="O68" s="266"/>
      <c r="P68" s="265"/>
      <c r="Q68" s="163"/>
      <c r="R68" s="163"/>
      <c r="S68" s="256"/>
      <c r="T68" s="252"/>
      <c r="U68" s="247">
        <f t="shared" si="3"/>
        <v>0</v>
      </c>
      <c r="V68" s="231" t="str">
        <f t="shared" si="4"/>
        <v>NO</v>
      </c>
      <c r="W68" s="147"/>
    </row>
    <row r="69">
      <c r="A69" s="79"/>
      <c r="B69" s="240"/>
      <c r="C69" s="240"/>
      <c r="D69" s="79"/>
      <c r="E69" s="241" t="str">
        <f>'S1'!F52</f>
        <v/>
      </c>
      <c r="F69" s="241" t="str">
        <f t="shared" si="1"/>
        <v/>
      </c>
      <c r="G69" s="241" t="str">
        <f t="shared" si="2"/>
        <v/>
      </c>
      <c r="H69" s="79"/>
      <c r="I69" s="265"/>
      <c r="J69" s="266"/>
      <c r="K69" s="266"/>
      <c r="L69" s="266"/>
      <c r="M69" s="266"/>
      <c r="N69" s="266"/>
      <c r="O69" s="266"/>
      <c r="P69" s="265"/>
      <c r="Q69" s="163"/>
      <c r="R69" s="163"/>
      <c r="S69" s="256"/>
      <c r="T69" s="252"/>
      <c r="U69" s="247">
        <f t="shared" si="3"/>
        <v>0</v>
      </c>
      <c r="V69" s="231" t="str">
        <f t="shared" si="4"/>
        <v>NO</v>
      </c>
      <c r="W69" s="147"/>
    </row>
    <row r="70">
      <c r="A70" s="79"/>
      <c r="B70" s="240"/>
      <c r="C70" s="240"/>
      <c r="D70" s="79"/>
      <c r="E70" s="241" t="str">
        <f>'S1'!F53</f>
        <v/>
      </c>
      <c r="F70" s="241" t="str">
        <f t="shared" si="1"/>
        <v/>
      </c>
      <c r="G70" s="241" t="str">
        <f t="shared" si="2"/>
        <v/>
      </c>
      <c r="H70" s="79"/>
      <c r="I70" s="265"/>
      <c r="J70" s="266"/>
      <c r="K70" s="266"/>
      <c r="L70" s="266"/>
      <c r="M70" s="266"/>
      <c r="N70" s="266"/>
      <c r="O70" s="266"/>
      <c r="P70" s="265"/>
      <c r="Q70" s="163"/>
      <c r="R70" s="163"/>
      <c r="S70" s="256"/>
      <c r="T70" s="252"/>
      <c r="U70" s="247">
        <f t="shared" si="3"/>
        <v>0</v>
      </c>
      <c r="V70" s="231" t="str">
        <f t="shared" si="4"/>
        <v>NO</v>
      </c>
      <c r="W70" s="147"/>
    </row>
    <row r="71">
      <c r="A71" s="79"/>
      <c r="B71" s="240"/>
      <c r="C71" s="240"/>
      <c r="D71" s="79"/>
      <c r="E71" s="241" t="str">
        <f>'S1'!F54</f>
        <v/>
      </c>
      <c r="F71" s="241" t="str">
        <f t="shared" si="1"/>
        <v/>
      </c>
      <c r="G71" s="241" t="str">
        <f t="shared" si="2"/>
        <v/>
      </c>
      <c r="H71" s="79"/>
      <c r="I71" s="265"/>
      <c r="J71" s="266"/>
      <c r="K71" s="266"/>
      <c r="L71" s="266"/>
      <c r="M71" s="266"/>
      <c r="N71" s="266"/>
      <c r="O71" s="266"/>
      <c r="P71" s="265"/>
      <c r="Q71" s="163"/>
      <c r="R71" s="163"/>
      <c r="S71" s="256"/>
      <c r="T71" s="252"/>
      <c r="U71" s="247">
        <f t="shared" si="3"/>
        <v>0</v>
      </c>
      <c r="V71" s="231" t="str">
        <f t="shared" si="4"/>
        <v>NO</v>
      </c>
      <c r="W71" s="147"/>
    </row>
    <row r="72">
      <c r="A72" s="79"/>
      <c r="B72" s="240"/>
      <c r="C72" s="240"/>
      <c r="D72" s="79"/>
      <c r="E72" s="241" t="str">
        <f>'S1'!F55</f>
        <v/>
      </c>
      <c r="F72" s="241" t="str">
        <f t="shared" si="1"/>
        <v/>
      </c>
      <c r="G72" s="241" t="str">
        <f t="shared" si="2"/>
        <v/>
      </c>
      <c r="H72" s="79"/>
      <c r="I72" s="265"/>
      <c r="J72" s="266"/>
      <c r="K72" s="266"/>
      <c r="L72" s="266"/>
      <c r="M72" s="266"/>
      <c r="N72" s="266"/>
      <c r="O72" s="266"/>
      <c r="P72" s="265"/>
      <c r="Q72" s="163"/>
      <c r="R72" s="163"/>
      <c r="S72" s="256"/>
      <c r="T72" s="252"/>
      <c r="U72" s="247">
        <f t="shared" si="3"/>
        <v>0</v>
      </c>
      <c r="V72" s="231" t="str">
        <f t="shared" si="4"/>
        <v>NO</v>
      </c>
      <c r="W72" s="147"/>
    </row>
    <row r="73">
      <c r="A73" s="79"/>
      <c r="B73" s="240"/>
      <c r="C73" s="240"/>
      <c r="D73" s="79"/>
      <c r="E73" s="241" t="str">
        <f>'S1'!F56</f>
        <v/>
      </c>
      <c r="F73" s="241" t="str">
        <f t="shared" si="1"/>
        <v/>
      </c>
      <c r="G73" s="241" t="str">
        <f t="shared" si="2"/>
        <v/>
      </c>
      <c r="H73" s="79"/>
      <c r="I73" s="265"/>
      <c r="J73" s="266"/>
      <c r="K73" s="266"/>
      <c r="L73" s="266"/>
      <c r="M73" s="266"/>
      <c r="N73" s="266"/>
      <c r="O73" s="266"/>
      <c r="P73" s="265"/>
      <c r="Q73" s="163"/>
      <c r="R73" s="163"/>
      <c r="S73" s="256"/>
      <c r="T73" s="252"/>
      <c r="U73" s="247">
        <f t="shared" si="3"/>
        <v>0</v>
      </c>
      <c r="V73" s="231" t="str">
        <f t="shared" si="4"/>
        <v>NO</v>
      </c>
      <c r="W73" s="147"/>
    </row>
    <row r="74">
      <c r="A74" s="79"/>
      <c r="B74" s="240"/>
      <c r="C74" s="240"/>
      <c r="D74" s="79"/>
      <c r="E74" s="241" t="str">
        <f>'S1'!F57</f>
        <v/>
      </c>
      <c r="F74" s="241" t="str">
        <f t="shared" si="1"/>
        <v/>
      </c>
      <c r="G74" s="241" t="str">
        <f t="shared" si="2"/>
        <v/>
      </c>
      <c r="H74" s="79"/>
      <c r="I74" s="265"/>
      <c r="J74" s="266"/>
      <c r="K74" s="266"/>
      <c r="L74" s="266"/>
      <c r="M74" s="266"/>
      <c r="N74" s="266"/>
      <c r="O74" s="266"/>
      <c r="P74" s="265"/>
      <c r="Q74" s="163"/>
      <c r="R74" s="163"/>
      <c r="S74" s="256"/>
      <c r="T74" s="252"/>
      <c r="U74" s="247">
        <f t="shared" si="3"/>
        <v>0</v>
      </c>
      <c r="V74" s="231" t="str">
        <f t="shared" si="4"/>
        <v>NO</v>
      </c>
      <c r="W74" s="147"/>
    </row>
    <row r="75">
      <c r="A75" s="79"/>
      <c r="B75" s="240"/>
      <c r="C75" s="240"/>
      <c r="D75" s="79"/>
      <c r="E75" s="241" t="str">
        <f>'S1'!F58</f>
        <v/>
      </c>
      <c r="F75" s="241" t="str">
        <f t="shared" si="1"/>
        <v/>
      </c>
      <c r="G75" s="241" t="str">
        <f t="shared" si="2"/>
        <v/>
      </c>
      <c r="H75" s="79"/>
      <c r="I75" s="265"/>
      <c r="J75" s="266"/>
      <c r="K75" s="266"/>
      <c r="L75" s="266"/>
      <c r="M75" s="266"/>
      <c r="N75" s="266"/>
      <c r="O75" s="266"/>
      <c r="P75" s="265"/>
      <c r="Q75" s="163"/>
      <c r="R75" s="163"/>
      <c r="S75" s="256"/>
      <c r="T75" s="252"/>
      <c r="U75" s="247">
        <f t="shared" si="3"/>
        <v>0</v>
      </c>
      <c r="V75" s="231" t="str">
        <f t="shared" si="4"/>
        <v>NO</v>
      </c>
      <c r="W75" s="147"/>
    </row>
    <row r="76">
      <c r="A76" s="79"/>
      <c r="B76" s="240"/>
      <c r="C76" s="240"/>
      <c r="D76" s="79"/>
      <c r="E76" s="241" t="str">
        <f>'S1'!F59</f>
        <v/>
      </c>
      <c r="F76" s="241" t="str">
        <f t="shared" si="1"/>
        <v/>
      </c>
      <c r="G76" s="241" t="str">
        <f t="shared" si="2"/>
        <v/>
      </c>
      <c r="H76" s="79"/>
      <c r="I76" s="265"/>
      <c r="J76" s="266"/>
      <c r="K76" s="266"/>
      <c r="L76" s="266"/>
      <c r="M76" s="266"/>
      <c r="N76" s="266"/>
      <c r="O76" s="266"/>
      <c r="P76" s="265"/>
      <c r="Q76" s="163"/>
      <c r="R76" s="163"/>
      <c r="S76" s="256"/>
      <c r="T76" s="252"/>
      <c r="U76" s="247">
        <f t="shared" si="3"/>
        <v>0</v>
      </c>
      <c r="V76" s="231" t="str">
        <f t="shared" si="4"/>
        <v>NO</v>
      </c>
      <c r="W76" s="147"/>
    </row>
    <row r="77">
      <c r="A77" s="79"/>
      <c r="B77" s="240"/>
      <c r="C77" s="240"/>
      <c r="D77" s="79"/>
      <c r="E77" s="241" t="str">
        <f>'S1'!F60</f>
        <v/>
      </c>
      <c r="F77" s="241" t="str">
        <f t="shared" si="1"/>
        <v/>
      </c>
      <c r="G77" s="241" t="str">
        <f t="shared" si="2"/>
        <v/>
      </c>
      <c r="H77" s="79"/>
      <c r="I77" s="265"/>
      <c r="J77" s="266"/>
      <c r="K77" s="266"/>
      <c r="L77" s="266"/>
      <c r="M77" s="266"/>
      <c r="N77" s="266"/>
      <c r="O77" s="266"/>
      <c r="P77" s="265"/>
      <c r="Q77" s="163"/>
      <c r="R77" s="163"/>
      <c r="S77" s="256"/>
      <c r="T77" s="252"/>
      <c r="U77" s="247">
        <f t="shared" si="3"/>
        <v>0</v>
      </c>
      <c r="V77" s="231" t="str">
        <f t="shared" si="4"/>
        <v>NO</v>
      </c>
      <c r="W77" s="147"/>
    </row>
    <row r="78">
      <c r="A78" s="79"/>
      <c r="B78" s="240"/>
      <c r="C78" s="240"/>
      <c r="D78" s="79"/>
      <c r="E78" s="241" t="str">
        <f>'S1'!F61</f>
        <v/>
      </c>
      <c r="F78" s="241" t="str">
        <f t="shared" si="1"/>
        <v/>
      </c>
      <c r="G78" s="241" t="str">
        <f t="shared" si="2"/>
        <v/>
      </c>
      <c r="H78" s="79"/>
      <c r="I78" s="265"/>
      <c r="J78" s="266"/>
      <c r="K78" s="266"/>
      <c r="L78" s="266"/>
      <c r="M78" s="266"/>
      <c r="N78" s="266"/>
      <c r="O78" s="266"/>
      <c r="P78" s="265"/>
      <c r="Q78" s="163"/>
      <c r="R78" s="163"/>
      <c r="S78" s="256"/>
      <c r="T78" s="252"/>
      <c r="U78" s="247">
        <f t="shared" si="3"/>
        <v>0</v>
      </c>
      <c r="V78" s="231" t="str">
        <f t="shared" si="4"/>
        <v>NO</v>
      </c>
      <c r="W78" s="147"/>
    </row>
    <row r="79">
      <c r="A79" s="79"/>
      <c r="B79" s="240"/>
      <c r="C79" s="240"/>
      <c r="D79" s="79"/>
      <c r="E79" s="241" t="str">
        <f>'S1'!F62</f>
        <v/>
      </c>
      <c r="F79" s="241" t="str">
        <f t="shared" si="1"/>
        <v/>
      </c>
      <c r="G79" s="241" t="str">
        <f t="shared" si="2"/>
        <v/>
      </c>
      <c r="H79" s="79"/>
      <c r="I79" s="265"/>
      <c r="J79" s="266"/>
      <c r="K79" s="266"/>
      <c r="L79" s="266"/>
      <c r="M79" s="266"/>
      <c r="N79" s="266"/>
      <c r="O79" s="266"/>
      <c r="P79" s="265"/>
      <c r="Q79" s="163"/>
      <c r="R79" s="163"/>
      <c r="S79" s="256"/>
      <c r="T79" s="252"/>
      <c r="U79" s="247">
        <f t="shared" si="3"/>
        <v>0</v>
      </c>
      <c r="V79" s="231" t="str">
        <f t="shared" si="4"/>
        <v>NO</v>
      </c>
      <c r="W79" s="147"/>
    </row>
    <row r="80">
      <c r="A80" s="79"/>
      <c r="B80" s="240"/>
      <c r="C80" s="240"/>
      <c r="D80" s="79"/>
      <c r="E80" s="241" t="str">
        <f>'S1'!F63</f>
        <v/>
      </c>
      <c r="F80" s="241" t="str">
        <f t="shared" si="1"/>
        <v/>
      </c>
      <c r="G80" s="241" t="str">
        <f t="shared" si="2"/>
        <v/>
      </c>
      <c r="H80" s="79"/>
      <c r="I80" s="265"/>
      <c r="J80" s="266"/>
      <c r="K80" s="266"/>
      <c r="L80" s="266"/>
      <c r="M80" s="266"/>
      <c r="N80" s="266"/>
      <c r="O80" s="266"/>
      <c r="P80" s="265"/>
      <c r="Q80" s="163"/>
      <c r="R80" s="163"/>
      <c r="S80" s="256"/>
      <c r="T80" s="252"/>
      <c r="U80" s="247">
        <f t="shared" si="3"/>
        <v>0</v>
      </c>
      <c r="V80" s="231" t="str">
        <f t="shared" si="4"/>
        <v>NO</v>
      </c>
      <c r="W80" s="147"/>
    </row>
    <row r="81">
      <c r="A81" s="79"/>
      <c r="B81" s="240"/>
      <c r="C81" s="240"/>
      <c r="D81" s="79"/>
      <c r="E81" s="241" t="str">
        <f>'S1'!F64</f>
        <v/>
      </c>
      <c r="F81" s="241" t="str">
        <f t="shared" si="1"/>
        <v/>
      </c>
      <c r="G81" s="241" t="str">
        <f t="shared" si="2"/>
        <v/>
      </c>
      <c r="H81" s="79"/>
      <c r="I81" s="265"/>
      <c r="J81" s="266"/>
      <c r="K81" s="266"/>
      <c r="L81" s="266"/>
      <c r="M81" s="266"/>
      <c r="N81" s="266"/>
      <c r="O81" s="266"/>
      <c r="P81" s="265"/>
      <c r="Q81" s="163"/>
      <c r="R81" s="163"/>
      <c r="S81" s="256"/>
      <c r="T81" s="252"/>
      <c r="U81" s="247">
        <f t="shared" si="3"/>
        <v>0</v>
      </c>
      <c r="V81" s="231" t="str">
        <f t="shared" si="4"/>
        <v>NO</v>
      </c>
      <c r="W81" s="147"/>
    </row>
    <row r="82">
      <c r="A82" s="79"/>
      <c r="B82" s="240"/>
      <c r="C82" s="240"/>
      <c r="D82" s="79"/>
      <c r="E82" s="241" t="str">
        <f>'S1'!F65</f>
        <v/>
      </c>
      <c r="F82" s="241" t="str">
        <f t="shared" si="1"/>
        <v/>
      </c>
      <c r="G82" s="241" t="str">
        <f t="shared" si="2"/>
        <v/>
      </c>
      <c r="H82" s="79"/>
      <c r="I82" s="265"/>
      <c r="J82" s="266"/>
      <c r="K82" s="266"/>
      <c r="L82" s="266"/>
      <c r="M82" s="266"/>
      <c r="N82" s="266"/>
      <c r="O82" s="266"/>
      <c r="P82" s="265"/>
      <c r="Q82" s="163"/>
      <c r="R82" s="163"/>
      <c r="S82" s="256"/>
      <c r="T82" s="252"/>
      <c r="U82" s="247">
        <f t="shared" si="3"/>
        <v>0</v>
      </c>
      <c r="V82" s="231" t="str">
        <f t="shared" si="4"/>
        <v>NO</v>
      </c>
      <c r="W82" s="147"/>
    </row>
    <row r="83">
      <c r="A83" s="79"/>
      <c r="B83" s="240"/>
      <c r="C83" s="240"/>
      <c r="D83" s="79"/>
      <c r="E83" s="241" t="str">
        <f>'S1'!F66</f>
        <v/>
      </c>
      <c r="F83" s="241" t="str">
        <f t="shared" si="1"/>
        <v/>
      </c>
      <c r="G83" s="241" t="str">
        <f t="shared" si="2"/>
        <v/>
      </c>
      <c r="H83" s="79"/>
      <c r="I83" s="265"/>
      <c r="J83" s="266"/>
      <c r="K83" s="266"/>
      <c r="L83" s="266"/>
      <c r="M83" s="266"/>
      <c r="N83" s="266"/>
      <c r="O83" s="266"/>
      <c r="P83" s="265"/>
      <c r="Q83" s="163"/>
      <c r="R83" s="163"/>
      <c r="S83" s="256"/>
      <c r="T83" s="252"/>
      <c r="U83" s="247">
        <f t="shared" si="3"/>
        <v>0</v>
      </c>
      <c r="V83" s="231" t="str">
        <f t="shared" si="4"/>
        <v>NO</v>
      </c>
      <c r="W83" s="147"/>
    </row>
    <row r="84">
      <c r="A84" s="79"/>
      <c r="B84" s="240"/>
      <c r="C84" s="240"/>
      <c r="D84" s="79"/>
      <c r="E84" s="241" t="str">
        <f>'S1'!F67</f>
        <v/>
      </c>
      <c r="F84" s="241" t="str">
        <f t="shared" si="1"/>
        <v/>
      </c>
      <c r="G84" s="241" t="str">
        <f t="shared" si="2"/>
        <v/>
      </c>
      <c r="H84" s="79"/>
      <c r="I84" s="265"/>
      <c r="J84" s="266"/>
      <c r="K84" s="266"/>
      <c r="L84" s="266"/>
      <c r="M84" s="266"/>
      <c r="N84" s="266"/>
      <c r="O84" s="266"/>
      <c r="P84" s="265"/>
      <c r="Q84" s="163"/>
      <c r="R84" s="163"/>
      <c r="S84" s="256"/>
      <c r="T84" s="252"/>
      <c r="U84" s="247">
        <f t="shared" si="3"/>
        <v>0</v>
      </c>
      <c r="V84" s="231" t="str">
        <f t="shared" si="4"/>
        <v>NO</v>
      </c>
      <c r="W84" s="147"/>
    </row>
    <row r="85">
      <c r="A85" s="79"/>
      <c r="B85" s="240"/>
      <c r="C85" s="240"/>
      <c r="D85" s="79"/>
      <c r="E85" s="241" t="str">
        <f>'S1'!F68</f>
        <v/>
      </c>
      <c r="F85" s="241" t="str">
        <f t="shared" si="1"/>
        <v/>
      </c>
      <c r="G85" s="241" t="str">
        <f t="shared" si="2"/>
        <v/>
      </c>
      <c r="H85" s="79"/>
      <c r="I85" s="265"/>
      <c r="J85" s="266"/>
      <c r="K85" s="266"/>
      <c r="L85" s="266"/>
      <c r="M85" s="266"/>
      <c r="N85" s="266"/>
      <c r="O85" s="266"/>
      <c r="P85" s="265"/>
      <c r="Q85" s="163"/>
      <c r="R85" s="163"/>
      <c r="S85" s="256"/>
      <c r="T85" s="252"/>
      <c r="U85" s="247">
        <f t="shared" si="3"/>
        <v>0</v>
      </c>
      <c r="V85" s="231" t="str">
        <f t="shared" si="4"/>
        <v>NO</v>
      </c>
      <c r="W85" s="147"/>
    </row>
    <row r="86">
      <c r="A86" s="79"/>
      <c r="B86" s="240"/>
      <c r="C86" s="240"/>
      <c r="D86" s="79"/>
      <c r="E86" s="241" t="str">
        <f>'S1'!F69</f>
        <v/>
      </c>
      <c r="F86" s="241" t="str">
        <f t="shared" si="1"/>
        <v/>
      </c>
      <c r="G86" s="241" t="str">
        <f t="shared" si="2"/>
        <v/>
      </c>
      <c r="H86" s="79"/>
      <c r="I86" s="265"/>
      <c r="J86" s="266"/>
      <c r="K86" s="266"/>
      <c r="L86" s="266"/>
      <c r="M86" s="266"/>
      <c r="N86" s="266"/>
      <c r="O86" s="266"/>
      <c r="P86" s="265"/>
      <c r="Q86" s="163"/>
      <c r="R86" s="163"/>
      <c r="S86" s="256"/>
      <c r="T86" s="252"/>
      <c r="U86" s="247">
        <f t="shared" si="3"/>
        <v>0</v>
      </c>
      <c r="V86" s="231" t="str">
        <f t="shared" si="4"/>
        <v>NO</v>
      </c>
      <c r="W86" s="147"/>
    </row>
    <row r="87">
      <c r="A87" s="79"/>
      <c r="B87" s="240"/>
      <c r="C87" s="240"/>
      <c r="D87" s="79"/>
      <c r="E87" s="241" t="str">
        <f>'S1'!F70</f>
        <v/>
      </c>
      <c r="F87" s="241" t="str">
        <f t="shared" si="1"/>
        <v/>
      </c>
      <c r="G87" s="241" t="str">
        <f t="shared" si="2"/>
        <v/>
      </c>
      <c r="H87" s="79"/>
      <c r="I87" s="265"/>
      <c r="J87" s="266"/>
      <c r="K87" s="266"/>
      <c r="L87" s="266"/>
      <c r="M87" s="266"/>
      <c r="N87" s="266"/>
      <c r="O87" s="266"/>
      <c r="P87" s="265"/>
      <c r="Q87" s="163"/>
      <c r="R87" s="163"/>
      <c r="S87" s="256"/>
      <c r="T87" s="252"/>
      <c r="U87" s="247">
        <f t="shared" si="3"/>
        <v>0</v>
      </c>
      <c r="V87" s="231" t="str">
        <f t="shared" si="4"/>
        <v>NO</v>
      </c>
      <c r="W87" s="147"/>
    </row>
    <row r="88">
      <c r="A88" s="79"/>
      <c r="B88" s="240"/>
      <c r="C88" s="240"/>
      <c r="D88" s="79"/>
      <c r="E88" s="241" t="str">
        <f>'S1'!F71</f>
        <v/>
      </c>
      <c r="F88" s="241" t="str">
        <f t="shared" si="1"/>
        <v/>
      </c>
      <c r="G88" s="241" t="str">
        <f t="shared" si="2"/>
        <v/>
      </c>
      <c r="H88" s="79"/>
      <c r="I88" s="265"/>
      <c r="J88" s="266"/>
      <c r="K88" s="266"/>
      <c r="L88" s="266"/>
      <c r="M88" s="266"/>
      <c r="N88" s="266"/>
      <c r="O88" s="266"/>
      <c r="P88" s="265"/>
      <c r="Q88" s="163"/>
      <c r="R88" s="163"/>
      <c r="S88" s="256"/>
      <c r="T88" s="252"/>
      <c r="U88" s="247">
        <f t="shared" si="3"/>
        <v>0</v>
      </c>
      <c r="V88" s="231" t="str">
        <f t="shared" si="4"/>
        <v>NO</v>
      </c>
      <c r="W88" s="147"/>
    </row>
    <row r="89">
      <c r="A89" s="79"/>
      <c r="B89" s="240"/>
      <c r="C89" s="240"/>
      <c r="D89" s="79"/>
      <c r="E89" s="241" t="str">
        <f>'S1'!F72</f>
        <v/>
      </c>
      <c r="F89" s="241" t="str">
        <f t="shared" si="1"/>
        <v/>
      </c>
      <c r="G89" s="241" t="str">
        <f t="shared" si="2"/>
        <v/>
      </c>
      <c r="H89" s="79"/>
      <c r="I89" s="265"/>
      <c r="J89" s="266"/>
      <c r="K89" s="266"/>
      <c r="L89" s="266"/>
      <c r="M89" s="266"/>
      <c r="N89" s="266"/>
      <c r="O89" s="266"/>
      <c r="P89" s="265"/>
      <c r="Q89" s="163"/>
      <c r="R89" s="163"/>
      <c r="S89" s="256"/>
      <c r="T89" s="252"/>
      <c r="U89" s="247">
        <f t="shared" si="3"/>
        <v>0</v>
      </c>
      <c r="V89" s="231" t="str">
        <f t="shared" si="4"/>
        <v>NO</v>
      </c>
      <c r="W89" s="147"/>
    </row>
    <row r="90">
      <c r="A90" s="79"/>
      <c r="B90" s="240"/>
      <c r="C90" s="240"/>
      <c r="D90" s="79"/>
      <c r="E90" s="241" t="str">
        <f>'S1'!F73</f>
        <v/>
      </c>
      <c r="F90" s="241" t="str">
        <f t="shared" si="1"/>
        <v/>
      </c>
      <c r="G90" s="241" t="str">
        <f t="shared" si="2"/>
        <v/>
      </c>
      <c r="H90" s="79"/>
      <c r="I90" s="265"/>
      <c r="J90" s="266"/>
      <c r="K90" s="266"/>
      <c r="L90" s="266"/>
      <c r="M90" s="266"/>
      <c r="N90" s="266"/>
      <c r="O90" s="266"/>
      <c r="P90" s="265"/>
      <c r="Q90" s="163"/>
      <c r="R90" s="163"/>
      <c r="S90" s="256"/>
      <c r="T90" s="252"/>
      <c r="U90" s="247">
        <f t="shared" si="3"/>
        <v>0</v>
      </c>
      <c r="V90" s="231" t="str">
        <f t="shared" si="4"/>
        <v>NO</v>
      </c>
      <c r="W90" s="147"/>
    </row>
    <row r="91">
      <c r="A91" s="79"/>
      <c r="B91" s="240"/>
      <c r="C91" s="240"/>
      <c r="D91" s="79"/>
      <c r="E91" s="241" t="str">
        <f>'S1'!F74</f>
        <v/>
      </c>
      <c r="F91" s="241" t="str">
        <f t="shared" si="1"/>
        <v/>
      </c>
      <c r="G91" s="241" t="str">
        <f t="shared" si="2"/>
        <v/>
      </c>
      <c r="H91" s="79"/>
      <c r="I91" s="265"/>
      <c r="J91" s="266"/>
      <c r="K91" s="266"/>
      <c r="L91" s="266"/>
      <c r="M91" s="266"/>
      <c r="N91" s="266"/>
      <c r="O91" s="266"/>
      <c r="P91" s="265"/>
      <c r="Q91" s="163"/>
      <c r="R91" s="163"/>
      <c r="S91" s="256"/>
      <c r="T91" s="252"/>
      <c r="U91" s="247">
        <f t="shared" si="3"/>
        <v>0</v>
      </c>
      <c r="V91" s="231" t="str">
        <f t="shared" si="4"/>
        <v>NO</v>
      </c>
      <c r="W91" s="147"/>
    </row>
    <row r="92">
      <c r="A92" s="79"/>
      <c r="B92" s="240"/>
      <c r="C92" s="240"/>
      <c r="D92" s="79"/>
      <c r="E92" s="241" t="str">
        <f>'S1'!F75</f>
        <v/>
      </c>
      <c r="F92" s="241" t="str">
        <f t="shared" si="1"/>
        <v/>
      </c>
      <c r="G92" s="241" t="str">
        <f t="shared" si="2"/>
        <v/>
      </c>
      <c r="H92" s="79"/>
      <c r="I92" s="265"/>
      <c r="J92" s="266"/>
      <c r="K92" s="266"/>
      <c r="L92" s="266"/>
      <c r="M92" s="266"/>
      <c r="N92" s="266"/>
      <c r="O92" s="266"/>
      <c r="P92" s="265"/>
      <c r="Q92" s="163"/>
      <c r="R92" s="163"/>
      <c r="S92" s="256"/>
      <c r="T92" s="252"/>
      <c r="U92" s="247">
        <f t="shared" si="3"/>
        <v>0</v>
      </c>
      <c r="V92" s="231" t="str">
        <f t="shared" si="4"/>
        <v>NO</v>
      </c>
      <c r="W92" s="147"/>
    </row>
    <row r="93">
      <c r="A93" s="79"/>
      <c r="B93" s="240"/>
      <c r="C93" s="240"/>
      <c r="D93" s="79"/>
      <c r="E93" s="241" t="str">
        <f>'S1'!F76</f>
        <v/>
      </c>
      <c r="F93" s="241" t="str">
        <f t="shared" si="1"/>
        <v/>
      </c>
      <c r="G93" s="241" t="str">
        <f t="shared" si="2"/>
        <v/>
      </c>
      <c r="H93" s="79"/>
      <c r="I93" s="265"/>
      <c r="J93" s="266"/>
      <c r="K93" s="266"/>
      <c r="L93" s="266"/>
      <c r="M93" s="266"/>
      <c r="N93" s="266"/>
      <c r="O93" s="266"/>
      <c r="P93" s="265"/>
      <c r="Q93" s="163"/>
      <c r="R93" s="163"/>
      <c r="S93" s="256"/>
      <c r="T93" s="252"/>
      <c r="U93" s="247">
        <f t="shared" si="3"/>
        <v>0</v>
      </c>
      <c r="V93" s="231" t="str">
        <f t="shared" si="4"/>
        <v>NO</v>
      </c>
      <c r="W93" s="147"/>
    </row>
    <row r="94">
      <c r="A94" s="79"/>
      <c r="B94" s="240"/>
      <c r="C94" s="240"/>
      <c r="D94" s="79"/>
      <c r="E94" s="241" t="str">
        <f>'S1'!F77</f>
        <v/>
      </c>
      <c r="F94" s="241" t="str">
        <f t="shared" si="1"/>
        <v/>
      </c>
      <c r="G94" s="241" t="str">
        <f t="shared" si="2"/>
        <v/>
      </c>
      <c r="H94" s="79"/>
      <c r="I94" s="265"/>
      <c r="J94" s="266"/>
      <c r="K94" s="266"/>
      <c r="L94" s="266"/>
      <c r="M94" s="266"/>
      <c r="N94" s="266"/>
      <c r="O94" s="266"/>
      <c r="P94" s="265"/>
      <c r="Q94" s="163"/>
      <c r="R94" s="163"/>
      <c r="S94" s="256"/>
      <c r="T94" s="252"/>
      <c r="U94" s="247">
        <f t="shared" si="3"/>
        <v>0</v>
      </c>
      <c r="V94" s="231" t="str">
        <f t="shared" si="4"/>
        <v>NO</v>
      </c>
      <c r="W94" s="147"/>
    </row>
    <row r="95">
      <c r="A95" s="79"/>
      <c r="B95" s="240"/>
      <c r="C95" s="240"/>
      <c r="D95" s="79"/>
      <c r="E95" s="241" t="str">
        <f>'S1'!F78</f>
        <v/>
      </c>
      <c r="F95" s="241" t="str">
        <f t="shared" si="1"/>
        <v/>
      </c>
      <c r="G95" s="241" t="str">
        <f t="shared" si="2"/>
        <v/>
      </c>
      <c r="H95" s="79"/>
      <c r="I95" s="265"/>
      <c r="J95" s="266"/>
      <c r="K95" s="266"/>
      <c r="L95" s="266"/>
      <c r="M95" s="266"/>
      <c r="N95" s="266"/>
      <c r="O95" s="266"/>
      <c r="P95" s="265"/>
      <c r="Q95" s="163"/>
      <c r="R95" s="163"/>
      <c r="S95" s="256"/>
      <c r="T95" s="252"/>
      <c r="U95" s="247">
        <f t="shared" si="3"/>
        <v>0</v>
      </c>
      <c r="V95" s="231" t="str">
        <f t="shared" si="4"/>
        <v>NO</v>
      </c>
      <c r="W95" s="147"/>
    </row>
    <row r="96">
      <c r="A96" s="79"/>
      <c r="B96" s="240"/>
      <c r="C96" s="240"/>
      <c r="D96" s="79"/>
      <c r="E96" s="241" t="str">
        <f>'S1'!F79</f>
        <v/>
      </c>
      <c r="F96" s="241" t="str">
        <f t="shared" si="1"/>
        <v/>
      </c>
      <c r="G96" s="241" t="str">
        <f t="shared" si="2"/>
        <v/>
      </c>
      <c r="H96" s="79"/>
      <c r="I96" s="265"/>
      <c r="J96" s="266"/>
      <c r="K96" s="266"/>
      <c r="L96" s="266"/>
      <c r="M96" s="266"/>
      <c r="N96" s="266"/>
      <c r="O96" s="266"/>
      <c r="P96" s="265"/>
      <c r="Q96" s="163"/>
      <c r="R96" s="163"/>
      <c r="S96" s="256"/>
      <c r="T96" s="252"/>
      <c r="U96" s="247">
        <f t="shared" si="3"/>
        <v>0</v>
      </c>
      <c r="V96" s="231" t="str">
        <f t="shared" si="4"/>
        <v>NO</v>
      </c>
      <c r="W96" s="147"/>
    </row>
    <row r="97">
      <c r="A97" s="79"/>
      <c r="B97" s="240"/>
      <c r="C97" s="240"/>
      <c r="D97" s="79"/>
      <c r="E97" s="241" t="str">
        <f>'S1'!F80</f>
        <v/>
      </c>
      <c r="F97" s="241" t="str">
        <f t="shared" si="1"/>
        <v/>
      </c>
      <c r="G97" s="241" t="str">
        <f t="shared" si="2"/>
        <v/>
      </c>
      <c r="H97" s="79"/>
      <c r="I97" s="265"/>
      <c r="J97" s="266"/>
      <c r="K97" s="266"/>
      <c r="L97" s="266"/>
      <c r="M97" s="266"/>
      <c r="N97" s="266"/>
      <c r="O97" s="266"/>
      <c r="P97" s="265"/>
      <c r="Q97" s="163"/>
      <c r="R97" s="163"/>
      <c r="S97" s="256"/>
      <c r="T97" s="252"/>
      <c r="U97" s="247">
        <f t="shared" si="3"/>
        <v>0</v>
      </c>
      <c r="V97" s="231" t="str">
        <f t="shared" si="4"/>
        <v>NO</v>
      </c>
      <c r="W97" s="147"/>
    </row>
    <row r="98">
      <c r="A98" s="79"/>
      <c r="B98" s="240"/>
      <c r="C98" s="240"/>
      <c r="D98" s="79"/>
      <c r="E98" s="241" t="str">
        <f>'S1'!F81</f>
        <v/>
      </c>
      <c r="F98" s="241" t="str">
        <f t="shared" si="1"/>
        <v/>
      </c>
      <c r="G98" s="241" t="str">
        <f t="shared" si="2"/>
        <v/>
      </c>
      <c r="H98" s="79"/>
      <c r="I98" s="265"/>
      <c r="J98" s="266"/>
      <c r="K98" s="266"/>
      <c r="L98" s="266"/>
      <c r="M98" s="266"/>
      <c r="N98" s="266"/>
      <c r="O98" s="266"/>
      <c r="P98" s="265"/>
      <c r="Q98" s="163"/>
      <c r="R98" s="163"/>
      <c r="S98" s="256"/>
      <c r="T98" s="252"/>
      <c r="U98" s="247">
        <f t="shared" si="3"/>
        <v>0</v>
      </c>
      <c r="V98" s="231" t="str">
        <f t="shared" si="4"/>
        <v>NO</v>
      </c>
      <c r="W98" s="147"/>
    </row>
    <row r="99">
      <c r="A99" s="79"/>
      <c r="B99" s="240"/>
      <c r="C99" s="240"/>
      <c r="D99" s="79"/>
      <c r="E99" s="241" t="str">
        <f>'S1'!F82</f>
        <v/>
      </c>
      <c r="F99" s="241" t="str">
        <f t="shared" si="1"/>
        <v/>
      </c>
      <c r="G99" s="241" t="str">
        <f t="shared" si="2"/>
        <v/>
      </c>
      <c r="H99" s="79"/>
      <c r="I99" s="265"/>
      <c r="J99" s="266"/>
      <c r="K99" s="266"/>
      <c r="L99" s="266"/>
      <c r="M99" s="266"/>
      <c r="N99" s="266"/>
      <c r="O99" s="266"/>
      <c r="P99" s="265"/>
      <c r="Q99" s="163"/>
      <c r="R99" s="163"/>
      <c r="S99" s="256"/>
      <c r="T99" s="252"/>
      <c r="U99" s="247">
        <f t="shared" si="3"/>
        <v>0</v>
      </c>
      <c r="V99" s="231" t="str">
        <f t="shared" si="4"/>
        <v>NO</v>
      </c>
      <c r="W99" s="147"/>
    </row>
    <row r="100">
      <c r="A100" s="79"/>
      <c r="B100" s="240"/>
      <c r="C100" s="240"/>
      <c r="D100" s="79"/>
      <c r="E100" s="241" t="str">
        <f>'S1'!F83</f>
        <v/>
      </c>
      <c r="F100" s="241" t="str">
        <f t="shared" si="1"/>
        <v/>
      </c>
      <c r="G100" s="241" t="str">
        <f t="shared" si="2"/>
        <v/>
      </c>
      <c r="H100" s="79"/>
      <c r="I100" s="265"/>
      <c r="J100" s="266"/>
      <c r="K100" s="266"/>
      <c r="L100" s="266"/>
      <c r="M100" s="266"/>
      <c r="N100" s="266"/>
      <c r="O100" s="266"/>
      <c r="P100" s="265"/>
      <c r="Q100" s="163"/>
      <c r="R100" s="163"/>
      <c r="S100" s="256"/>
      <c r="T100" s="252"/>
      <c r="U100" s="247">
        <f t="shared" si="3"/>
        <v>0</v>
      </c>
      <c r="V100" s="231" t="str">
        <f t="shared" si="4"/>
        <v>NO</v>
      </c>
      <c r="W100" s="147"/>
    </row>
    <row r="101">
      <c r="A101" s="79"/>
      <c r="B101" s="240"/>
      <c r="C101" s="240"/>
      <c r="D101" s="79"/>
      <c r="E101" s="241" t="str">
        <f>'S1'!F84</f>
        <v/>
      </c>
      <c r="F101" s="241" t="str">
        <f t="shared" si="1"/>
        <v/>
      </c>
      <c r="G101" s="241" t="str">
        <f t="shared" si="2"/>
        <v/>
      </c>
      <c r="H101" s="79"/>
      <c r="I101" s="265"/>
      <c r="J101" s="266"/>
      <c r="K101" s="266"/>
      <c r="L101" s="266"/>
      <c r="M101" s="266"/>
      <c r="N101" s="266"/>
      <c r="O101" s="266"/>
      <c r="P101" s="265"/>
      <c r="Q101" s="163"/>
      <c r="R101" s="163"/>
      <c r="S101" s="256"/>
      <c r="T101" s="252"/>
      <c r="U101" s="247">
        <f t="shared" si="3"/>
        <v>0</v>
      </c>
      <c r="V101" s="231" t="str">
        <f t="shared" si="4"/>
        <v>NO</v>
      </c>
      <c r="W101" s="147"/>
    </row>
    <row r="102">
      <c r="A102" s="79"/>
      <c r="B102" s="240"/>
      <c r="C102" s="240"/>
      <c r="D102" s="79"/>
      <c r="E102" s="241" t="str">
        <f>'S1'!F85</f>
        <v/>
      </c>
      <c r="F102" s="241" t="str">
        <f t="shared" si="1"/>
        <v/>
      </c>
      <c r="G102" s="241" t="str">
        <f t="shared" si="2"/>
        <v/>
      </c>
      <c r="H102" s="79"/>
      <c r="I102" s="265"/>
      <c r="J102" s="266"/>
      <c r="K102" s="266"/>
      <c r="L102" s="266"/>
      <c r="M102" s="266"/>
      <c r="N102" s="266"/>
      <c r="O102" s="266"/>
      <c r="P102" s="265"/>
      <c r="Q102" s="163"/>
      <c r="R102" s="163"/>
      <c r="S102" s="256"/>
      <c r="T102" s="252"/>
      <c r="U102" s="247">
        <f t="shared" si="3"/>
        <v>0</v>
      </c>
      <c r="V102" s="231" t="str">
        <f t="shared" si="4"/>
        <v>NO</v>
      </c>
      <c r="W102" s="147"/>
    </row>
    <row r="103">
      <c r="A103" s="79"/>
      <c r="B103" s="240"/>
      <c r="C103" s="240"/>
      <c r="D103" s="79"/>
      <c r="E103" s="241" t="str">
        <f>'S1'!F86</f>
        <v/>
      </c>
      <c r="F103" s="241" t="str">
        <f t="shared" si="1"/>
        <v/>
      </c>
      <c r="G103" s="241" t="str">
        <f t="shared" si="2"/>
        <v/>
      </c>
      <c r="H103" s="79"/>
      <c r="I103" s="265"/>
      <c r="J103" s="266"/>
      <c r="K103" s="266"/>
      <c r="L103" s="266"/>
      <c r="M103" s="266"/>
      <c r="N103" s="266"/>
      <c r="O103" s="266"/>
      <c r="P103" s="265"/>
      <c r="Q103" s="163"/>
      <c r="R103" s="163"/>
      <c r="S103" s="256"/>
      <c r="T103" s="252"/>
      <c r="U103" s="247">
        <f t="shared" si="3"/>
        <v>0</v>
      </c>
      <c r="V103" s="231" t="str">
        <f t="shared" si="4"/>
        <v>NO</v>
      </c>
      <c r="W103" s="147"/>
    </row>
    <row r="104">
      <c r="A104" s="79"/>
      <c r="B104" s="240"/>
      <c r="C104" s="240"/>
      <c r="D104" s="79"/>
      <c r="E104" s="241" t="str">
        <f>'S1'!F87</f>
        <v/>
      </c>
      <c r="F104" s="241" t="str">
        <f t="shared" si="1"/>
        <v/>
      </c>
      <c r="G104" s="241" t="str">
        <f t="shared" si="2"/>
        <v/>
      </c>
      <c r="H104" s="79"/>
      <c r="I104" s="265"/>
      <c r="J104" s="266"/>
      <c r="K104" s="266"/>
      <c r="L104" s="266"/>
      <c r="M104" s="266"/>
      <c r="N104" s="266"/>
      <c r="O104" s="266"/>
      <c r="P104" s="265"/>
      <c r="Q104" s="163"/>
      <c r="R104" s="163"/>
      <c r="S104" s="256"/>
      <c r="T104" s="252"/>
      <c r="U104" s="247">
        <f t="shared" si="3"/>
        <v>0</v>
      </c>
      <c r="V104" s="231" t="str">
        <f t="shared" si="4"/>
        <v>NO</v>
      </c>
      <c r="W104" s="147"/>
    </row>
    <row r="105">
      <c r="A105" s="79"/>
      <c r="B105" s="240"/>
      <c r="C105" s="240"/>
      <c r="D105" s="79"/>
      <c r="E105" s="241" t="str">
        <f>'S1'!F88</f>
        <v/>
      </c>
      <c r="F105" s="241" t="str">
        <f t="shared" si="1"/>
        <v/>
      </c>
      <c r="G105" s="241" t="str">
        <f t="shared" si="2"/>
        <v/>
      </c>
      <c r="H105" s="79"/>
      <c r="I105" s="265"/>
      <c r="J105" s="266"/>
      <c r="K105" s="266"/>
      <c r="L105" s="266"/>
      <c r="M105" s="266"/>
      <c r="N105" s="266"/>
      <c r="O105" s="266"/>
      <c r="P105" s="265"/>
      <c r="Q105" s="163"/>
      <c r="R105" s="163"/>
      <c r="S105" s="256"/>
      <c r="T105" s="252"/>
      <c r="U105" s="247">
        <f t="shared" si="3"/>
        <v>0</v>
      </c>
      <c r="V105" s="231" t="str">
        <f t="shared" si="4"/>
        <v>NO</v>
      </c>
      <c r="W105" s="147"/>
    </row>
    <row r="106">
      <c r="A106" s="79"/>
      <c r="B106" s="240"/>
      <c r="C106" s="240"/>
      <c r="D106" s="79"/>
      <c r="E106" s="241" t="str">
        <f>'S1'!F89</f>
        <v/>
      </c>
      <c r="F106" s="241" t="str">
        <f t="shared" si="1"/>
        <v/>
      </c>
      <c r="G106" s="241" t="str">
        <f t="shared" si="2"/>
        <v/>
      </c>
      <c r="H106" s="79"/>
      <c r="I106" s="265"/>
      <c r="J106" s="266"/>
      <c r="K106" s="266"/>
      <c r="L106" s="266"/>
      <c r="M106" s="266"/>
      <c r="N106" s="266"/>
      <c r="O106" s="266"/>
      <c r="P106" s="265"/>
      <c r="Q106" s="163"/>
      <c r="R106" s="163"/>
      <c r="S106" s="256"/>
      <c r="T106" s="252"/>
      <c r="U106" s="247">
        <f t="shared" si="3"/>
        <v>0</v>
      </c>
      <c r="V106" s="231" t="str">
        <f t="shared" si="4"/>
        <v>NO</v>
      </c>
      <c r="W106" s="147"/>
    </row>
    <row r="107">
      <c r="A107" s="79"/>
      <c r="B107" s="240"/>
      <c r="C107" s="240"/>
      <c r="D107" s="79"/>
      <c r="E107" s="241" t="str">
        <f>'S1'!F90</f>
        <v/>
      </c>
      <c r="F107" s="241" t="str">
        <f t="shared" si="1"/>
        <v/>
      </c>
      <c r="G107" s="241" t="str">
        <f t="shared" si="2"/>
        <v/>
      </c>
      <c r="H107" s="79"/>
      <c r="I107" s="265"/>
      <c r="J107" s="266"/>
      <c r="K107" s="266"/>
      <c r="L107" s="266"/>
      <c r="M107" s="266"/>
      <c r="N107" s="266"/>
      <c r="O107" s="266"/>
      <c r="P107" s="265"/>
      <c r="Q107" s="163"/>
      <c r="R107" s="163"/>
      <c r="S107" s="256"/>
      <c r="T107" s="252"/>
      <c r="U107" s="247">
        <f t="shared" si="3"/>
        <v>0</v>
      </c>
      <c r="V107" s="231" t="str">
        <f t="shared" si="4"/>
        <v>NO</v>
      </c>
      <c r="W107" s="147"/>
    </row>
    <row r="108">
      <c r="A108" s="79"/>
      <c r="B108" s="240"/>
      <c r="C108" s="240"/>
      <c r="D108" s="79"/>
      <c r="E108" s="241" t="str">
        <f>'S1'!F91</f>
        <v/>
      </c>
      <c r="F108" s="241" t="str">
        <f t="shared" si="1"/>
        <v/>
      </c>
      <c r="G108" s="241" t="str">
        <f t="shared" si="2"/>
        <v/>
      </c>
      <c r="H108" s="79"/>
      <c r="I108" s="265"/>
      <c r="J108" s="266"/>
      <c r="K108" s="266"/>
      <c r="L108" s="266"/>
      <c r="M108" s="266"/>
      <c r="N108" s="266"/>
      <c r="O108" s="266"/>
      <c r="P108" s="265"/>
      <c r="Q108" s="163"/>
      <c r="R108" s="163"/>
      <c r="S108" s="256"/>
      <c r="T108" s="252"/>
      <c r="U108" s="247">
        <f t="shared" si="3"/>
        <v>0</v>
      </c>
      <c r="V108" s="231" t="str">
        <f t="shared" si="4"/>
        <v>NO</v>
      </c>
      <c r="W108" s="147"/>
    </row>
    <row r="109">
      <c r="A109" s="79"/>
      <c r="B109" s="240"/>
      <c r="C109" s="240"/>
      <c r="D109" s="79"/>
      <c r="E109" s="241" t="str">
        <f>'S1'!F92</f>
        <v/>
      </c>
      <c r="F109" s="241" t="str">
        <f t="shared" si="1"/>
        <v/>
      </c>
      <c r="G109" s="241" t="str">
        <f t="shared" si="2"/>
        <v/>
      </c>
      <c r="H109" s="79"/>
      <c r="I109" s="265"/>
      <c r="J109" s="266"/>
      <c r="K109" s="266"/>
      <c r="L109" s="266"/>
      <c r="M109" s="266"/>
      <c r="N109" s="266"/>
      <c r="O109" s="266"/>
      <c r="P109" s="265"/>
      <c r="Q109" s="163"/>
      <c r="R109" s="163"/>
      <c r="S109" s="256"/>
      <c r="T109" s="252"/>
      <c r="U109" s="247">
        <f t="shared" si="3"/>
        <v>0</v>
      </c>
      <c r="V109" s="231" t="str">
        <f t="shared" si="4"/>
        <v>NO</v>
      </c>
      <c r="W109" s="147"/>
    </row>
    <row r="110">
      <c r="A110" s="79"/>
      <c r="B110" s="240"/>
      <c r="C110" s="240"/>
      <c r="D110" s="79"/>
      <c r="E110" s="241" t="str">
        <f>'S1'!F93</f>
        <v/>
      </c>
      <c r="F110" s="241" t="str">
        <f t="shared" si="1"/>
        <v/>
      </c>
      <c r="G110" s="241" t="str">
        <f t="shared" si="2"/>
        <v/>
      </c>
      <c r="H110" s="79"/>
      <c r="I110" s="265"/>
      <c r="J110" s="266"/>
      <c r="K110" s="266"/>
      <c r="L110" s="266"/>
      <c r="M110" s="266"/>
      <c r="N110" s="266"/>
      <c r="O110" s="266"/>
      <c r="P110" s="265"/>
      <c r="Q110" s="163"/>
      <c r="R110" s="163"/>
      <c r="S110" s="256"/>
      <c r="T110" s="252"/>
      <c r="U110" s="247">
        <f t="shared" si="3"/>
        <v>0</v>
      </c>
      <c r="V110" s="231" t="str">
        <f t="shared" si="4"/>
        <v>NO</v>
      </c>
      <c r="W110" s="147"/>
    </row>
    <row r="111">
      <c r="A111" s="79"/>
      <c r="B111" s="240"/>
      <c r="C111" s="240"/>
      <c r="D111" s="79"/>
      <c r="E111" s="241" t="str">
        <f>'S1'!F94</f>
        <v/>
      </c>
      <c r="F111" s="241" t="str">
        <f t="shared" si="1"/>
        <v/>
      </c>
      <c r="G111" s="241" t="str">
        <f t="shared" si="2"/>
        <v/>
      </c>
      <c r="H111" s="79"/>
      <c r="I111" s="265"/>
      <c r="J111" s="266"/>
      <c r="K111" s="266"/>
      <c r="L111" s="266"/>
      <c r="M111" s="266"/>
      <c r="N111" s="266"/>
      <c r="O111" s="266"/>
      <c r="P111" s="265"/>
      <c r="Q111" s="163"/>
      <c r="R111" s="163"/>
      <c r="S111" s="256"/>
      <c r="T111" s="252"/>
      <c r="U111" s="247">
        <f t="shared" si="3"/>
        <v>0</v>
      </c>
      <c r="V111" s="231" t="str">
        <f t="shared" si="4"/>
        <v>NO</v>
      </c>
      <c r="W111" s="147"/>
    </row>
    <row r="112">
      <c r="A112" s="79"/>
      <c r="B112" s="240"/>
      <c r="C112" s="240"/>
      <c r="D112" s="79"/>
      <c r="E112" s="241" t="str">
        <f>'S1'!F95</f>
        <v/>
      </c>
      <c r="F112" s="241" t="str">
        <f t="shared" si="1"/>
        <v/>
      </c>
      <c r="G112" s="241" t="str">
        <f t="shared" si="2"/>
        <v/>
      </c>
      <c r="H112" s="79"/>
      <c r="I112" s="265"/>
      <c r="J112" s="266"/>
      <c r="K112" s="266"/>
      <c r="L112" s="266"/>
      <c r="M112" s="266"/>
      <c r="N112" s="266"/>
      <c r="O112" s="266"/>
      <c r="P112" s="265"/>
      <c r="Q112" s="163"/>
      <c r="R112" s="163"/>
      <c r="S112" s="256"/>
      <c r="T112" s="252"/>
      <c r="U112" s="247">
        <f t="shared" si="3"/>
        <v>0</v>
      </c>
      <c r="V112" s="231" t="str">
        <f t="shared" si="4"/>
        <v>NO</v>
      </c>
      <c r="W112" s="147"/>
    </row>
    <row r="113">
      <c r="A113" s="79"/>
      <c r="B113" s="240"/>
      <c r="C113" s="240"/>
      <c r="D113" s="79"/>
      <c r="E113" s="241" t="str">
        <f>'S1'!F96</f>
        <v/>
      </c>
      <c r="F113" s="241" t="str">
        <f t="shared" si="1"/>
        <v/>
      </c>
      <c r="G113" s="241" t="str">
        <f t="shared" si="2"/>
        <v/>
      </c>
      <c r="H113" s="79"/>
      <c r="I113" s="265"/>
      <c r="J113" s="266"/>
      <c r="K113" s="266"/>
      <c r="L113" s="266"/>
      <c r="M113" s="266"/>
      <c r="N113" s="266"/>
      <c r="O113" s="266"/>
      <c r="P113" s="265"/>
      <c r="Q113" s="163"/>
      <c r="R113" s="163"/>
      <c r="S113" s="256"/>
      <c r="T113" s="252"/>
      <c r="U113" s="247">
        <f t="shared" si="3"/>
        <v>0</v>
      </c>
      <c r="V113" s="231" t="str">
        <f t="shared" si="4"/>
        <v>NO</v>
      </c>
      <c r="W113" s="147"/>
    </row>
    <row r="114">
      <c r="A114" s="79"/>
      <c r="B114" s="240"/>
      <c r="C114" s="240"/>
      <c r="D114" s="79"/>
      <c r="E114" s="241" t="str">
        <f>'S1'!F97</f>
        <v/>
      </c>
      <c r="F114" s="241" t="str">
        <f t="shared" si="1"/>
        <v/>
      </c>
      <c r="G114" s="241" t="str">
        <f t="shared" si="2"/>
        <v/>
      </c>
      <c r="H114" s="79"/>
      <c r="I114" s="265"/>
      <c r="J114" s="266"/>
      <c r="K114" s="266"/>
      <c r="L114" s="266"/>
      <c r="M114" s="266"/>
      <c r="N114" s="266"/>
      <c r="O114" s="266"/>
      <c r="P114" s="265"/>
      <c r="Q114" s="163"/>
      <c r="R114" s="163"/>
      <c r="S114" s="256"/>
      <c r="T114" s="252"/>
      <c r="U114" s="247">
        <f t="shared" si="3"/>
        <v>0</v>
      </c>
      <c r="V114" s="231" t="str">
        <f t="shared" si="4"/>
        <v>NO</v>
      </c>
      <c r="W114" s="147"/>
    </row>
    <row r="115">
      <c r="A115" s="79"/>
      <c r="B115" s="240"/>
      <c r="C115" s="240"/>
      <c r="D115" s="79"/>
      <c r="E115" s="241" t="str">
        <f>'S1'!F98</f>
        <v/>
      </c>
      <c r="F115" s="241" t="str">
        <f t="shared" si="1"/>
        <v/>
      </c>
      <c r="G115" s="241" t="str">
        <f t="shared" si="2"/>
        <v/>
      </c>
      <c r="H115" s="79"/>
      <c r="I115" s="265"/>
      <c r="J115" s="266"/>
      <c r="K115" s="266"/>
      <c r="L115" s="266"/>
      <c r="M115" s="266"/>
      <c r="N115" s="266"/>
      <c r="O115" s="266"/>
      <c r="P115" s="265"/>
      <c r="Q115" s="163"/>
      <c r="R115" s="163"/>
      <c r="S115" s="256"/>
      <c r="T115" s="252"/>
      <c r="U115" s="247">
        <f t="shared" si="3"/>
        <v>0</v>
      </c>
      <c r="V115" s="231" t="str">
        <f t="shared" si="4"/>
        <v>NO</v>
      </c>
      <c r="W115" s="147"/>
    </row>
    <row r="116">
      <c r="A116" s="79"/>
      <c r="B116" s="240"/>
      <c r="C116" s="240"/>
      <c r="D116" s="79"/>
      <c r="E116" s="241" t="str">
        <f>'S1'!F99</f>
        <v/>
      </c>
      <c r="F116" s="241" t="str">
        <f t="shared" si="1"/>
        <v/>
      </c>
      <c r="G116" s="241" t="str">
        <f t="shared" si="2"/>
        <v/>
      </c>
      <c r="H116" s="79"/>
      <c r="I116" s="265"/>
      <c r="J116" s="266"/>
      <c r="K116" s="266"/>
      <c r="L116" s="266"/>
      <c r="M116" s="266"/>
      <c r="N116" s="266"/>
      <c r="O116" s="266"/>
      <c r="P116" s="265"/>
      <c r="Q116" s="163"/>
      <c r="R116" s="163"/>
      <c r="S116" s="256"/>
      <c r="T116" s="252"/>
      <c r="U116" s="247">
        <f t="shared" si="3"/>
        <v>0</v>
      </c>
      <c r="V116" s="231" t="str">
        <f t="shared" si="4"/>
        <v>NO</v>
      </c>
      <c r="W116" s="147"/>
    </row>
    <row r="117">
      <c r="A117" s="79"/>
      <c r="B117" s="240"/>
      <c r="C117" s="240"/>
      <c r="D117" s="79"/>
      <c r="E117" s="241" t="str">
        <f>'S1'!F100</f>
        <v/>
      </c>
      <c r="F117" s="241" t="str">
        <f t="shared" si="1"/>
        <v/>
      </c>
      <c r="G117" s="241" t="str">
        <f t="shared" si="2"/>
        <v/>
      </c>
      <c r="H117" s="79"/>
      <c r="I117" s="265"/>
      <c r="J117" s="266"/>
      <c r="K117" s="266"/>
      <c r="L117" s="266"/>
      <c r="M117" s="266"/>
      <c r="N117" s="266"/>
      <c r="O117" s="266"/>
      <c r="P117" s="265"/>
      <c r="Q117" s="163"/>
      <c r="R117" s="163"/>
      <c r="S117" s="256"/>
      <c r="T117" s="252"/>
      <c r="U117" s="247">
        <f t="shared" si="3"/>
        <v>0</v>
      </c>
      <c r="V117" s="231" t="str">
        <f t="shared" si="4"/>
        <v>NO</v>
      </c>
      <c r="W117" s="147"/>
    </row>
    <row r="118">
      <c r="A118" s="79"/>
      <c r="B118" s="240"/>
      <c r="C118" s="240"/>
      <c r="D118" s="79"/>
      <c r="E118" s="241" t="str">
        <f>'S1'!F101</f>
        <v/>
      </c>
      <c r="F118" s="241" t="str">
        <f t="shared" si="1"/>
        <v/>
      </c>
      <c r="G118" s="241" t="str">
        <f t="shared" si="2"/>
        <v/>
      </c>
      <c r="H118" s="79"/>
      <c r="I118" s="265"/>
      <c r="J118" s="266"/>
      <c r="K118" s="266"/>
      <c r="L118" s="266"/>
      <c r="M118" s="266"/>
      <c r="N118" s="266"/>
      <c r="O118" s="266"/>
      <c r="P118" s="265"/>
      <c r="Q118" s="163"/>
      <c r="R118" s="163"/>
      <c r="S118" s="256"/>
      <c r="T118" s="252"/>
      <c r="U118" s="247">
        <f t="shared" si="3"/>
        <v>0</v>
      </c>
      <c r="V118" s="231" t="str">
        <f t="shared" si="4"/>
        <v>NO</v>
      </c>
      <c r="W118" s="147"/>
    </row>
    <row r="119">
      <c r="A119" s="79"/>
      <c r="B119" s="240"/>
      <c r="C119" s="240"/>
      <c r="D119" s="79"/>
      <c r="E119" s="241" t="str">
        <f>'S1'!F102</f>
        <v/>
      </c>
      <c r="F119" s="241" t="str">
        <f t="shared" si="1"/>
        <v/>
      </c>
      <c r="G119" s="241" t="str">
        <f t="shared" si="2"/>
        <v/>
      </c>
      <c r="H119" s="79"/>
      <c r="I119" s="265"/>
      <c r="J119" s="266"/>
      <c r="K119" s="266"/>
      <c r="L119" s="266"/>
      <c r="M119" s="266"/>
      <c r="N119" s="266"/>
      <c r="O119" s="266"/>
      <c r="P119" s="265"/>
      <c r="Q119" s="163"/>
      <c r="R119" s="163"/>
      <c r="S119" s="256"/>
      <c r="T119" s="252"/>
      <c r="U119" s="247">
        <f t="shared" si="3"/>
        <v>0</v>
      </c>
      <c r="V119" s="231" t="str">
        <f t="shared" si="4"/>
        <v>NO</v>
      </c>
      <c r="W119" s="147"/>
    </row>
    <row r="120">
      <c r="A120" s="79"/>
      <c r="B120" s="240"/>
      <c r="C120" s="240"/>
      <c r="D120" s="79"/>
      <c r="E120" s="241" t="str">
        <f>'S1'!F103</f>
        <v/>
      </c>
      <c r="F120" s="241" t="str">
        <f t="shared" si="1"/>
        <v/>
      </c>
      <c r="G120" s="241" t="str">
        <f t="shared" si="2"/>
        <v/>
      </c>
      <c r="H120" s="79"/>
      <c r="I120" s="265"/>
      <c r="J120" s="266"/>
      <c r="K120" s="266"/>
      <c r="L120" s="266"/>
      <c r="M120" s="266"/>
      <c r="N120" s="266"/>
      <c r="O120" s="266"/>
      <c r="P120" s="265"/>
      <c r="Q120" s="163"/>
      <c r="R120" s="163"/>
      <c r="S120" s="256"/>
      <c r="T120" s="252"/>
      <c r="U120" s="247">
        <f t="shared" si="3"/>
        <v>0</v>
      </c>
      <c r="V120" s="231" t="str">
        <f t="shared" si="4"/>
        <v>NO</v>
      </c>
      <c r="W120" s="147"/>
    </row>
    <row r="121">
      <c r="A121" s="79"/>
      <c r="B121" s="240"/>
      <c r="C121" s="240"/>
      <c r="D121" s="79"/>
      <c r="E121" s="241" t="str">
        <f>'S1'!F104</f>
        <v/>
      </c>
      <c r="F121" s="241" t="str">
        <f t="shared" si="1"/>
        <v/>
      </c>
      <c r="G121" s="241" t="str">
        <f t="shared" si="2"/>
        <v/>
      </c>
      <c r="H121" s="79"/>
      <c r="I121" s="265"/>
      <c r="J121" s="266"/>
      <c r="K121" s="266"/>
      <c r="L121" s="266"/>
      <c r="M121" s="266"/>
      <c r="N121" s="266"/>
      <c r="O121" s="266"/>
      <c r="P121" s="265"/>
      <c r="Q121" s="163"/>
      <c r="R121" s="163"/>
      <c r="S121" s="256"/>
      <c r="T121" s="252"/>
      <c r="U121" s="247">
        <f t="shared" si="3"/>
        <v>0</v>
      </c>
      <c r="V121" s="231" t="str">
        <f t="shared" si="4"/>
        <v>NO</v>
      </c>
      <c r="W121" s="147"/>
    </row>
    <row r="122">
      <c r="A122" s="79"/>
      <c r="B122" s="240"/>
      <c r="C122" s="240"/>
      <c r="D122" s="79"/>
      <c r="E122" s="241" t="str">
        <f>'S1'!F105</f>
        <v/>
      </c>
      <c r="F122" s="241" t="str">
        <f t="shared" si="1"/>
        <v/>
      </c>
      <c r="G122" s="241" t="str">
        <f t="shared" si="2"/>
        <v/>
      </c>
      <c r="H122" s="79"/>
      <c r="I122" s="265"/>
      <c r="J122" s="266"/>
      <c r="K122" s="266"/>
      <c r="L122" s="266"/>
      <c r="M122" s="266"/>
      <c r="N122" s="266"/>
      <c r="O122" s="266"/>
      <c r="P122" s="265"/>
      <c r="Q122" s="163"/>
      <c r="R122" s="163"/>
      <c r="S122" s="256"/>
      <c r="T122" s="252"/>
      <c r="U122" s="247">
        <f t="shared" si="3"/>
        <v>0</v>
      </c>
      <c r="V122" s="231" t="str">
        <f t="shared" si="4"/>
        <v>NO</v>
      </c>
      <c r="W122" s="147"/>
    </row>
    <row r="123">
      <c r="A123" s="79"/>
      <c r="B123" s="240"/>
      <c r="C123" s="240"/>
      <c r="D123" s="79"/>
      <c r="E123" s="241" t="str">
        <f>'S1'!F106</f>
        <v/>
      </c>
      <c r="F123" s="241" t="str">
        <f t="shared" si="1"/>
        <v/>
      </c>
      <c r="G123" s="241" t="str">
        <f t="shared" si="2"/>
        <v/>
      </c>
      <c r="H123" s="79"/>
      <c r="I123" s="265"/>
      <c r="J123" s="266"/>
      <c r="K123" s="266"/>
      <c r="L123" s="266"/>
      <c r="M123" s="266"/>
      <c r="N123" s="266"/>
      <c r="O123" s="266"/>
      <c r="P123" s="265"/>
      <c r="Q123" s="163"/>
      <c r="R123" s="163"/>
      <c r="S123" s="256"/>
      <c r="T123" s="252"/>
      <c r="U123" s="247">
        <f t="shared" si="3"/>
        <v>0</v>
      </c>
      <c r="V123" s="231" t="str">
        <f t="shared" si="4"/>
        <v>NO</v>
      </c>
      <c r="W123" s="147"/>
    </row>
    <row r="124">
      <c r="A124" s="79"/>
      <c r="B124" s="240"/>
      <c r="C124" s="240"/>
      <c r="D124" s="79"/>
      <c r="E124" s="241" t="str">
        <f>'S1'!F107</f>
        <v/>
      </c>
      <c r="F124" s="241" t="str">
        <f t="shared" si="1"/>
        <v/>
      </c>
      <c r="G124" s="241" t="str">
        <f t="shared" si="2"/>
        <v/>
      </c>
      <c r="H124" s="79"/>
      <c r="I124" s="265"/>
      <c r="J124" s="266"/>
      <c r="K124" s="266"/>
      <c r="L124" s="266"/>
      <c r="M124" s="266"/>
      <c r="N124" s="266"/>
      <c r="O124" s="266"/>
      <c r="P124" s="265"/>
      <c r="Q124" s="163"/>
      <c r="R124" s="163"/>
      <c r="S124" s="256"/>
      <c r="T124" s="252"/>
      <c r="U124" s="247">
        <f t="shared" si="3"/>
        <v>0</v>
      </c>
      <c r="V124" s="231" t="str">
        <f t="shared" si="4"/>
        <v>NO</v>
      </c>
      <c r="W124" s="147"/>
    </row>
    <row r="125">
      <c r="A125" s="79"/>
      <c r="B125" s="240"/>
      <c r="C125" s="240"/>
      <c r="D125" s="79"/>
      <c r="E125" s="241" t="str">
        <f>'S1'!F108</f>
        <v/>
      </c>
      <c r="F125" s="241" t="str">
        <f t="shared" si="1"/>
        <v/>
      </c>
      <c r="G125" s="241" t="str">
        <f t="shared" si="2"/>
        <v/>
      </c>
      <c r="H125" s="79"/>
      <c r="I125" s="265"/>
      <c r="J125" s="266"/>
      <c r="K125" s="266"/>
      <c r="L125" s="266"/>
      <c r="M125" s="266"/>
      <c r="N125" s="266"/>
      <c r="O125" s="266"/>
      <c r="P125" s="265"/>
      <c r="Q125" s="163"/>
      <c r="R125" s="163"/>
      <c r="S125" s="256"/>
      <c r="T125" s="252"/>
      <c r="U125" s="247">
        <f t="shared" si="3"/>
        <v>0</v>
      </c>
      <c r="V125" s="231" t="str">
        <f t="shared" si="4"/>
        <v>NO</v>
      </c>
      <c r="W125" s="147"/>
    </row>
    <row r="126">
      <c r="A126" s="79"/>
      <c r="B126" s="240"/>
      <c r="C126" s="240"/>
      <c r="D126" s="79"/>
      <c r="E126" s="241" t="str">
        <f>'S1'!F109</f>
        <v/>
      </c>
      <c r="F126" s="241" t="str">
        <f t="shared" si="1"/>
        <v/>
      </c>
      <c r="G126" s="241" t="str">
        <f t="shared" si="2"/>
        <v/>
      </c>
      <c r="H126" s="79"/>
      <c r="I126" s="265"/>
      <c r="J126" s="266"/>
      <c r="K126" s="266"/>
      <c r="L126" s="266"/>
      <c r="M126" s="266"/>
      <c r="N126" s="266"/>
      <c r="O126" s="266"/>
      <c r="P126" s="265"/>
      <c r="Q126" s="163"/>
      <c r="R126" s="163"/>
      <c r="S126" s="256"/>
      <c r="T126" s="252"/>
      <c r="U126" s="247">
        <f t="shared" si="3"/>
        <v>0</v>
      </c>
      <c r="V126" s="231" t="str">
        <f t="shared" si="4"/>
        <v>NO</v>
      </c>
      <c r="W126" s="147"/>
    </row>
    <row r="127">
      <c r="A127" s="79"/>
      <c r="B127" s="240"/>
      <c r="C127" s="240"/>
      <c r="D127" s="79"/>
      <c r="E127" s="241" t="str">
        <f>'S1'!F110</f>
        <v/>
      </c>
      <c r="F127" s="241" t="str">
        <f t="shared" si="1"/>
        <v/>
      </c>
      <c r="G127" s="241" t="str">
        <f t="shared" si="2"/>
        <v/>
      </c>
      <c r="H127" s="79"/>
      <c r="I127" s="265"/>
      <c r="J127" s="266"/>
      <c r="K127" s="266"/>
      <c r="L127" s="266"/>
      <c r="M127" s="266"/>
      <c r="N127" s="266"/>
      <c r="O127" s="266"/>
      <c r="P127" s="265"/>
      <c r="Q127" s="163"/>
      <c r="R127" s="163"/>
      <c r="S127" s="256"/>
      <c r="T127" s="252"/>
      <c r="U127" s="247">
        <f t="shared" si="3"/>
        <v>0</v>
      </c>
      <c r="V127" s="231" t="str">
        <f t="shared" si="4"/>
        <v>NO</v>
      </c>
      <c r="W127" s="147"/>
    </row>
    <row r="128">
      <c r="A128" s="79"/>
      <c r="B128" s="240"/>
      <c r="C128" s="240"/>
      <c r="D128" s="79"/>
      <c r="E128" s="241" t="str">
        <f>'S1'!F111</f>
        <v/>
      </c>
      <c r="F128" s="241" t="str">
        <f t="shared" si="1"/>
        <v/>
      </c>
      <c r="G128" s="241" t="str">
        <f t="shared" si="2"/>
        <v/>
      </c>
      <c r="H128" s="79"/>
      <c r="I128" s="265"/>
      <c r="J128" s="266"/>
      <c r="K128" s="266"/>
      <c r="L128" s="266"/>
      <c r="M128" s="266"/>
      <c r="N128" s="266"/>
      <c r="O128" s="266"/>
      <c r="P128" s="265"/>
      <c r="Q128" s="163"/>
      <c r="R128" s="163"/>
      <c r="S128" s="256"/>
      <c r="T128" s="252"/>
      <c r="U128" s="247">
        <f t="shared" si="3"/>
        <v>0</v>
      </c>
      <c r="V128" s="231" t="str">
        <f t="shared" si="4"/>
        <v>NO</v>
      </c>
      <c r="W128" s="147"/>
    </row>
    <row r="129">
      <c r="A129" s="79"/>
      <c r="B129" s="240"/>
      <c r="C129" s="240"/>
      <c r="D129" s="79"/>
      <c r="E129" s="241" t="str">
        <f>'S1'!F112</f>
        <v/>
      </c>
      <c r="F129" s="241" t="str">
        <f t="shared" si="1"/>
        <v/>
      </c>
      <c r="G129" s="241" t="str">
        <f t="shared" si="2"/>
        <v/>
      </c>
      <c r="H129" s="79"/>
      <c r="I129" s="265"/>
      <c r="J129" s="266"/>
      <c r="K129" s="266"/>
      <c r="L129" s="266"/>
      <c r="M129" s="266"/>
      <c r="N129" s="266"/>
      <c r="O129" s="266"/>
      <c r="P129" s="265"/>
      <c r="Q129" s="163"/>
      <c r="R129" s="163"/>
      <c r="S129" s="256"/>
      <c r="T129" s="252"/>
      <c r="U129" s="247">
        <f t="shared" si="3"/>
        <v>0</v>
      </c>
      <c r="V129" s="231" t="str">
        <f t="shared" si="4"/>
        <v>NO</v>
      </c>
      <c r="W129" s="147"/>
    </row>
    <row r="130">
      <c r="A130" s="79"/>
      <c r="B130" s="240"/>
      <c r="C130" s="240"/>
      <c r="D130" s="79"/>
      <c r="E130" s="241" t="str">
        <f>'S1'!F113</f>
        <v/>
      </c>
      <c r="F130" s="241" t="str">
        <f t="shared" si="1"/>
        <v/>
      </c>
      <c r="G130" s="241" t="str">
        <f t="shared" si="2"/>
        <v/>
      </c>
      <c r="H130" s="79"/>
      <c r="I130" s="265"/>
      <c r="J130" s="266"/>
      <c r="K130" s="266"/>
      <c r="L130" s="266"/>
      <c r="M130" s="266"/>
      <c r="N130" s="266"/>
      <c r="O130" s="266"/>
      <c r="P130" s="265"/>
      <c r="Q130" s="163"/>
      <c r="R130" s="163"/>
      <c r="S130" s="256"/>
      <c r="T130" s="252"/>
      <c r="U130" s="247">
        <f t="shared" si="3"/>
        <v>0</v>
      </c>
      <c r="V130" s="231" t="str">
        <f t="shared" si="4"/>
        <v>NO</v>
      </c>
      <c r="W130" s="147"/>
    </row>
    <row r="131">
      <c r="A131" s="79"/>
      <c r="B131" s="240"/>
      <c r="C131" s="240"/>
      <c r="D131" s="79"/>
      <c r="E131" s="241" t="str">
        <f>'S1'!F114</f>
        <v/>
      </c>
      <c r="F131" s="241" t="str">
        <f t="shared" si="1"/>
        <v/>
      </c>
      <c r="G131" s="241" t="str">
        <f t="shared" si="2"/>
        <v/>
      </c>
      <c r="H131" s="79"/>
      <c r="I131" s="265"/>
      <c r="J131" s="266"/>
      <c r="K131" s="266"/>
      <c r="L131" s="266"/>
      <c r="M131" s="266"/>
      <c r="N131" s="266"/>
      <c r="O131" s="266"/>
      <c r="P131" s="265"/>
      <c r="Q131" s="163"/>
      <c r="R131" s="163"/>
      <c r="S131" s="256"/>
      <c r="T131" s="252"/>
      <c r="U131" s="247">
        <f t="shared" si="3"/>
        <v>0</v>
      </c>
      <c r="V131" s="231" t="str">
        <f t="shared" si="4"/>
        <v>NO</v>
      </c>
      <c r="W131" s="147"/>
    </row>
    <row r="132">
      <c r="A132" s="79"/>
      <c r="B132" s="240"/>
      <c r="C132" s="240"/>
      <c r="D132" s="79"/>
      <c r="E132" s="241" t="str">
        <f>'S1'!F115</f>
        <v/>
      </c>
      <c r="F132" s="241" t="str">
        <f t="shared" si="1"/>
        <v/>
      </c>
      <c r="G132" s="241" t="str">
        <f t="shared" si="2"/>
        <v/>
      </c>
      <c r="H132" s="79"/>
      <c r="I132" s="265"/>
      <c r="J132" s="266"/>
      <c r="K132" s="266"/>
      <c r="L132" s="266"/>
      <c r="M132" s="266"/>
      <c r="N132" s="266"/>
      <c r="O132" s="266"/>
      <c r="P132" s="265"/>
      <c r="Q132" s="163"/>
      <c r="R132" s="163"/>
      <c r="S132" s="256"/>
      <c r="T132" s="252"/>
      <c r="U132" s="247">
        <f t="shared" si="3"/>
        <v>0</v>
      </c>
      <c r="V132" s="231" t="str">
        <f t="shared" si="4"/>
        <v>NO</v>
      </c>
      <c r="W132" s="147"/>
    </row>
    <row r="133">
      <c r="A133" s="79"/>
      <c r="B133" s="240"/>
      <c r="C133" s="240"/>
      <c r="D133" s="79"/>
      <c r="E133" s="241" t="str">
        <f>'S1'!F116</f>
        <v/>
      </c>
      <c r="F133" s="241" t="str">
        <f t="shared" si="1"/>
        <v/>
      </c>
      <c r="G133" s="241" t="str">
        <f t="shared" si="2"/>
        <v/>
      </c>
      <c r="H133" s="79"/>
      <c r="I133" s="265"/>
      <c r="J133" s="266"/>
      <c r="K133" s="266"/>
      <c r="L133" s="266"/>
      <c r="M133" s="266"/>
      <c r="N133" s="266"/>
      <c r="O133" s="266"/>
      <c r="P133" s="265"/>
      <c r="Q133" s="163"/>
      <c r="R133" s="163"/>
      <c r="S133" s="256"/>
      <c r="T133" s="252"/>
      <c r="U133" s="247">
        <f t="shared" si="3"/>
        <v>0</v>
      </c>
      <c r="V133" s="231" t="str">
        <f t="shared" si="4"/>
        <v>NO</v>
      </c>
      <c r="W133" s="147"/>
    </row>
    <row r="134">
      <c r="A134" s="79"/>
      <c r="B134" s="240"/>
      <c r="C134" s="240"/>
      <c r="D134" s="79"/>
      <c r="E134" s="241" t="str">
        <f>'S1'!F117</f>
        <v/>
      </c>
      <c r="F134" s="241" t="str">
        <f t="shared" si="1"/>
        <v/>
      </c>
      <c r="G134" s="241" t="str">
        <f t="shared" si="2"/>
        <v/>
      </c>
      <c r="H134" s="79"/>
      <c r="I134" s="265"/>
      <c r="J134" s="266"/>
      <c r="K134" s="266"/>
      <c r="L134" s="266"/>
      <c r="M134" s="266"/>
      <c r="N134" s="266"/>
      <c r="O134" s="266"/>
      <c r="P134" s="265"/>
      <c r="Q134" s="163"/>
      <c r="R134" s="163"/>
      <c r="S134" s="256"/>
      <c r="T134" s="252"/>
      <c r="U134" s="247">
        <f t="shared" si="3"/>
        <v>0</v>
      </c>
      <c r="V134" s="231" t="str">
        <f t="shared" si="4"/>
        <v>NO</v>
      </c>
      <c r="W134" s="147"/>
    </row>
    <row r="135">
      <c r="A135" s="79"/>
      <c r="B135" s="240"/>
      <c r="C135" s="240"/>
      <c r="D135" s="79"/>
      <c r="E135" s="241" t="str">
        <f>'S1'!F118</f>
        <v/>
      </c>
      <c r="F135" s="241" t="str">
        <f t="shared" si="1"/>
        <v/>
      </c>
      <c r="G135" s="241" t="str">
        <f t="shared" si="2"/>
        <v/>
      </c>
      <c r="H135" s="79"/>
      <c r="I135" s="265"/>
      <c r="J135" s="266"/>
      <c r="K135" s="266"/>
      <c r="L135" s="266"/>
      <c r="M135" s="266"/>
      <c r="N135" s="266"/>
      <c r="O135" s="266"/>
      <c r="P135" s="265"/>
      <c r="Q135" s="163"/>
      <c r="R135" s="163"/>
      <c r="S135" s="256"/>
      <c r="T135" s="252"/>
      <c r="U135" s="247">
        <f t="shared" si="3"/>
        <v>0</v>
      </c>
      <c r="V135" s="231" t="str">
        <f t="shared" si="4"/>
        <v>NO</v>
      </c>
      <c r="W135" s="147"/>
    </row>
    <row r="136">
      <c r="A136" s="79"/>
      <c r="B136" s="240"/>
      <c r="C136" s="240"/>
      <c r="D136" s="79"/>
      <c r="E136" s="241" t="str">
        <f>'S1'!F119</f>
        <v/>
      </c>
      <c r="F136" s="241" t="str">
        <f t="shared" si="1"/>
        <v/>
      </c>
      <c r="G136" s="241" t="str">
        <f t="shared" si="2"/>
        <v/>
      </c>
      <c r="H136" s="79"/>
      <c r="I136" s="265"/>
      <c r="J136" s="266"/>
      <c r="K136" s="266"/>
      <c r="L136" s="266"/>
      <c r="M136" s="266"/>
      <c r="N136" s="266"/>
      <c r="O136" s="266"/>
      <c r="P136" s="265"/>
      <c r="Q136" s="163"/>
      <c r="R136" s="163"/>
      <c r="S136" s="256"/>
      <c r="T136" s="252"/>
      <c r="U136" s="247">
        <f t="shared" si="3"/>
        <v>0</v>
      </c>
      <c r="V136" s="231" t="str">
        <f t="shared" si="4"/>
        <v>NO</v>
      </c>
      <c r="W136" s="147"/>
    </row>
    <row r="137">
      <c r="A137" s="79"/>
      <c r="B137" s="240"/>
      <c r="C137" s="240"/>
      <c r="D137" s="79"/>
      <c r="E137" s="241" t="str">
        <f>'S1'!F120</f>
        <v/>
      </c>
      <c r="F137" s="241" t="str">
        <f t="shared" si="1"/>
        <v/>
      </c>
      <c r="G137" s="241" t="str">
        <f t="shared" si="2"/>
        <v/>
      </c>
      <c r="H137" s="79"/>
      <c r="I137" s="265"/>
      <c r="J137" s="266"/>
      <c r="K137" s="266"/>
      <c r="L137" s="266"/>
      <c r="M137" s="266"/>
      <c r="N137" s="266"/>
      <c r="O137" s="266"/>
      <c r="P137" s="265"/>
      <c r="Q137" s="163"/>
      <c r="R137" s="163"/>
      <c r="S137" s="256"/>
      <c r="T137" s="252"/>
      <c r="U137" s="247">
        <f t="shared" si="3"/>
        <v>0</v>
      </c>
      <c r="V137" s="231" t="str">
        <f t="shared" si="4"/>
        <v>NO</v>
      </c>
      <c r="W137" s="147"/>
    </row>
    <row r="138">
      <c r="A138" s="79"/>
      <c r="B138" s="240"/>
      <c r="C138" s="240"/>
      <c r="D138" s="79"/>
      <c r="E138" s="241" t="str">
        <f>'S1'!F121</f>
        <v/>
      </c>
      <c r="F138" s="241" t="str">
        <f t="shared" si="1"/>
        <v/>
      </c>
      <c r="G138" s="241" t="str">
        <f t="shared" si="2"/>
        <v/>
      </c>
      <c r="H138" s="79"/>
      <c r="I138" s="265"/>
      <c r="J138" s="266"/>
      <c r="K138" s="266"/>
      <c r="L138" s="266"/>
      <c r="M138" s="266"/>
      <c r="N138" s="266"/>
      <c r="O138" s="266"/>
      <c r="P138" s="265"/>
      <c r="Q138" s="163"/>
      <c r="R138" s="163"/>
      <c r="S138" s="256"/>
      <c r="T138" s="252"/>
      <c r="U138" s="247">
        <f t="shared" si="3"/>
        <v>0</v>
      </c>
      <c r="V138" s="231" t="str">
        <f t="shared" si="4"/>
        <v>NO</v>
      </c>
      <c r="W138" s="147"/>
    </row>
    <row r="139">
      <c r="A139" s="79"/>
      <c r="B139" s="240"/>
      <c r="C139" s="240"/>
      <c r="D139" s="79"/>
      <c r="E139" s="241" t="str">
        <f>'S1'!F122</f>
        <v/>
      </c>
      <c r="F139" s="241" t="str">
        <f t="shared" si="1"/>
        <v/>
      </c>
      <c r="G139" s="241" t="str">
        <f t="shared" si="2"/>
        <v/>
      </c>
      <c r="H139" s="79"/>
      <c r="I139" s="265"/>
      <c r="J139" s="266"/>
      <c r="K139" s="266"/>
      <c r="L139" s="266"/>
      <c r="M139" s="266"/>
      <c r="N139" s="266"/>
      <c r="O139" s="266"/>
      <c r="P139" s="265"/>
      <c r="Q139" s="163"/>
      <c r="R139" s="163"/>
      <c r="S139" s="256"/>
      <c r="T139" s="252"/>
      <c r="U139" s="247">
        <f t="shared" si="3"/>
        <v>0</v>
      </c>
      <c r="V139" s="231" t="str">
        <f t="shared" si="4"/>
        <v>NO</v>
      </c>
      <c r="W139" s="147"/>
    </row>
    <row r="140">
      <c r="A140" s="79"/>
      <c r="B140" s="240"/>
      <c r="C140" s="240"/>
      <c r="D140" s="79"/>
      <c r="E140" s="241" t="str">
        <f>'S1'!F123</f>
        <v/>
      </c>
      <c r="F140" s="241" t="str">
        <f t="shared" si="1"/>
        <v/>
      </c>
      <c r="G140" s="241" t="str">
        <f t="shared" si="2"/>
        <v/>
      </c>
      <c r="H140" s="79"/>
      <c r="I140" s="265"/>
      <c r="J140" s="266"/>
      <c r="K140" s="266"/>
      <c r="L140" s="266"/>
      <c r="M140" s="266"/>
      <c r="N140" s="266"/>
      <c r="O140" s="266"/>
      <c r="P140" s="265"/>
      <c r="Q140" s="163"/>
      <c r="R140" s="163"/>
      <c r="S140" s="256"/>
      <c r="T140" s="252"/>
      <c r="U140" s="247">
        <f t="shared" si="3"/>
        <v>0</v>
      </c>
      <c r="V140" s="231" t="str">
        <f t="shared" si="4"/>
        <v>NO</v>
      </c>
      <c r="W140" s="147"/>
    </row>
    <row r="141">
      <c r="A141" s="79"/>
      <c r="B141" s="240"/>
      <c r="C141" s="240"/>
      <c r="D141" s="79"/>
      <c r="E141" s="241" t="str">
        <f>'S1'!F124</f>
        <v/>
      </c>
      <c r="F141" s="241" t="str">
        <f t="shared" si="1"/>
        <v/>
      </c>
      <c r="G141" s="241" t="str">
        <f t="shared" si="2"/>
        <v/>
      </c>
      <c r="H141" s="79"/>
      <c r="I141" s="265"/>
      <c r="J141" s="266"/>
      <c r="K141" s="266"/>
      <c r="L141" s="266"/>
      <c r="M141" s="266"/>
      <c r="N141" s="266"/>
      <c r="O141" s="266"/>
      <c r="P141" s="265"/>
      <c r="Q141" s="163"/>
      <c r="R141" s="163"/>
      <c r="S141" s="256"/>
      <c r="T141" s="252"/>
      <c r="U141" s="247">
        <f t="shared" si="3"/>
        <v>0</v>
      </c>
      <c r="V141" s="231" t="str">
        <f t="shared" si="4"/>
        <v>NO</v>
      </c>
      <c r="W141" s="147"/>
    </row>
    <row r="142">
      <c r="A142" s="79"/>
      <c r="B142" s="240"/>
      <c r="C142" s="240"/>
      <c r="D142" s="79"/>
      <c r="E142" s="241" t="str">
        <f>'S1'!F125</f>
        <v/>
      </c>
      <c r="F142" s="241" t="str">
        <f t="shared" si="1"/>
        <v/>
      </c>
      <c r="G142" s="241" t="str">
        <f t="shared" si="2"/>
        <v/>
      </c>
      <c r="H142" s="79"/>
      <c r="I142" s="265"/>
      <c r="J142" s="266"/>
      <c r="K142" s="266"/>
      <c r="L142" s="266"/>
      <c r="M142" s="266"/>
      <c r="N142" s="266"/>
      <c r="O142" s="266"/>
      <c r="P142" s="265"/>
      <c r="Q142" s="163"/>
      <c r="R142" s="163"/>
      <c r="S142" s="256"/>
      <c r="T142" s="252"/>
      <c r="U142" s="247">
        <f t="shared" si="3"/>
        <v>0</v>
      </c>
      <c r="V142" s="231" t="str">
        <f t="shared" si="4"/>
        <v>NO</v>
      </c>
      <c r="W142" s="147"/>
    </row>
    <row r="143">
      <c r="A143" s="79"/>
      <c r="B143" s="240"/>
      <c r="C143" s="240"/>
      <c r="D143" s="79"/>
      <c r="E143" s="241" t="str">
        <f>'S1'!F126</f>
        <v/>
      </c>
      <c r="F143" s="241" t="str">
        <f t="shared" si="1"/>
        <v/>
      </c>
      <c r="G143" s="241" t="str">
        <f t="shared" si="2"/>
        <v/>
      </c>
      <c r="H143" s="79"/>
      <c r="I143" s="265"/>
      <c r="J143" s="266"/>
      <c r="K143" s="266"/>
      <c r="L143" s="266"/>
      <c r="M143" s="266"/>
      <c r="N143" s="266"/>
      <c r="O143" s="266"/>
      <c r="P143" s="265"/>
      <c r="Q143" s="163"/>
      <c r="R143" s="163"/>
      <c r="S143" s="256"/>
      <c r="T143" s="252"/>
      <c r="U143" s="247">
        <f t="shared" si="3"/>
        <v>0</v>
      </c>
      <c r="V143" s="231" t="str">
        <f t="shared" si="4"/>
        <v>NO</v>
      </c>
      <c r="W143" s="147"/>
    </row>
    <row r="144">
      <c r="A144" s="79"/>
      <c r="B144" s="240"/>
      <c r="C144" s="240"/>
      <c r="D144" s="79"/>
      <c r="E144" s="241" t="str">
        <f>'S1'!F127</f>
        <v/>
      </c>
      <c r="F144" s="241" t="str">
        <f t="shared" si="1"/>
        <v/>
      </c>
      <c r="G144" s="241" t="str">
        <f t="shared" si="2"/>
        <v/>
      </c>
      <c r="H144" s="79"/>
      <c r="I144" s="265"/>
      <c r="J144" s="266"/>
      <c r="K144" s="266"/>
      <c r="L144" s="266"/>
      <c r="M144" s="266"/>
      <c r="N144" s="266"/>
      <c r="O144" s="266"/>
      <c r="P144" s="265"/>
      <c r="Q144" s="163"/>
      <c r="R144" s="163"/>
      <c r="S144" s="256"/>
      <c r="T144" s="252"/>
      <c r="U144" s="247">
        <f t="shared" si="3"/>
        <v>0</v>
      </c>
      <c r="V144" s="231" t="str">
        <f t="shared" si="4"/>
        <v>NO</v>
      </c>
      <c r="W144" s="147"/>
    </row>
    <row r="145">
      <c r="A145" s="79"/>
      <c r="B145" s="240"/>
      <c r="C145" s="240"/>
      <c r="D145" s="79"/>
      <c r="E145" s="241" t="str">
        <f>'S1'!F128</f>
        <v/>
      </c>
      <c r="F145" s="241" t="str">
        <f t="shared" si="1"/>
        <v/>
      </c>
      <c r="G145" s="241" t="str">
        <f t="shared" si="2"/>
        <v/>
      </c>
      <c r="H145" s="79"/>
      <c r="I145" s="265"/>
      <c r="J145" s="266"/>
      <c r="K145" s="266"/>
      <c r="L145" s="266"/>
      <c r="M145" s="266"/>
      <c r="N145" s="266"/>
      <c r="O145" s="266"/>
      <c r="P145" s="265"/>
      <c r="Q145" s="163"/>
      <c r="R145" s="163"/>
      <c r="S145" s="256"/>
      <c r="T145" s="252"/>
      <c r="U145" s="247">
        <f t="shared" si="3"/>
        <v>0</v>
      </c>
      <c r="V145" s="231" t="str">
        <f t="shared" si="4"/>
        <v>NO</v>
      </c>
      <c r="W145" s="147"/>
    </row>
    <row r="146">
      <c r="A146" s="79"/>
      <c r="B146" s="240"/>
      <c r="C146" s="240"/>
      <c r="D146" s="79"/>
      <c r="E146" s="241" t="str">
        <f>'S1'!F129</f>
        <v/>
      </c>
      <c r="F146" s="241" t="str">
        <f t="shared" si="1"/>
        <v/>
      </c>
      <c r="G146" s="241" t="str">
        <f t="shared" si="2"/>
        <v/>
      </c>
      <c r="H146" s="79"/>
      <c r="I146" s="265"/>
      <c r="J146" s="266"/>
      <c r="K146" s="266"/>
      <c r="L146" s="266"/>
      <c r="M146" s="266"/>
      <c r="N146" s="266"/>
      <c r="O146" s="266"/>
      <c r="P146" s="265"/>
      <c r="Q146" s="163"/>
      <c r="R146" s="163"/>
      <c r="S146" s="256"/>
      <c r="T146" s="252"/>
      <c r="U146" s="247">
        <f t="shared" si="3"/>
        <v>0</v>
      </c>
      <c r="V146" s="231" t="str">
        <f t="shared" si="4"/>
        <v>NO</v>
      </c>
      <c r="W146" s="147"/>
    </row>
    <row r="147">
      <c r="A147" s="79"/>
      <c r="B147" s="240"/>
      <c r="C147" s="240"/>
      <c r="D147" s="79"/>
      <c r="E147" s="241" t="str">
        <f>'S1'!F130</f>
        <v/>
      </c>
      <c r="F147" s="241" t="str">
        <f t="shared" si="1"/>
        <v/>
      </c>
      <c r="G147" s="241" t="str">
        <f t="shared" si="2"/>
        <v/>
      </c>
      <c r="H147" s="79"/>
      <c r="I147" s="265"/>
      <c r="J147" s="266"/>
      <c r="K147" s="266"/>
      <c r="L147" s="266"/>
      <c r="M147" s="266"/>
      <c r="N147" s="266"/>
      <c r="O147" s="266"/>
      <c r="P147" s="265"/>
      <c r="Q147" s="163"/>
      <c r="R147" s="163"/>
      <c r="S147" s="256"/>
      <c r="T147" s="252"/>
      <c r="U147" s="247">
        <f t="shared" si="3"/>
        <v>0</v>
      </c>
      <c r="V147" s="231" t="str">
        <f t="shared" si="4"/>
        <v>NO</v>
      </c>
      <c r="W147" s="147"/>
    </row>
    <row r="148">
      <c r="A148" s="79"/>
      <c r="B148" s="240"/>
      <c r="C148" s="240"/>
      <c r="D148" s="79"/>
      <c r="E148" s="241" t="str">
        <f>'S1'!F131</f>
        <v/>
      </c>
      <c r="F148" s="241" t="str">
        <f t="shared" si="1"/>
        <v/>
      </c>
      <c r="G148" s="241" t="str">
        <f t="shared" si="2"/>
        <v/>
      </c>
      <c r="H148" s="79"/>
      <c r="I148" s="265"/>
      <c r="J148" s="266"/>
      <c r="K148" s="266"/>
      <c r="L148" s="266"/>
      <c r="M148" s="266"/>
      <c r="N148" s="266"/>
      <c r="O148" s="266"/>
      <c r="P148" s="265"/>
      <c r="Q148" s="163"/>
      <c r="R148" s="163"/>
      <c r="S148" s="256"/>
      <c r="T148" s="252"/>
      <c r="U148" s="247">
        <f t="shared" si="3"/>
        <v>0</v>
      </c>
      <c r="V148" s="231" t="str">
        <f t="shared" si="4"/>
        <v>NO</v>
      </c>
      <c r="W148" s="147"/>
    </row>
    <row r="149">
      <c r="A149" s="79"/>
      <c r="B149" s="240"/>
      <c r="C149" s="240"/>
      <c r="D149" s="79"/>
      <c r="E149" s="241" t="str">
        <f>'S1'!F132</f>
        <v/>
      </c>
      <c r="F149" s="241" t="str">
        <f t="shared" si="1"/>
        <v/>
      </c>
      <c r="G149" s="241" t="str">
        <f t="shared" si="2"/>
        <v/>
      </c>
      <c r="H149" s="79"/>
      <c r="I149" s="265"/>
      <c r="J149" s="266"/>
      <c r="K149" s="266"/>
      <c r="L149" s="266"/>
      <c r="M149" s="266"/>
      <c r="N149" s="266"/>
      <c r="O149" s="266"/>
      <c r="P149" s="265"/>
      <c r="Q149" s="163"/>
      <c r="R149" s="163"/>
      <c r="S149" s="256"/>
      <c r="T149" s="252"/>
      <c r="U149" s="247">
        <f t="shared" si="3"/>
        <v>0</v>
      </c>
      <c r="V149" s="231" t="str">
        <f t="shared" si="4"/>
        <v>NO</v>
      </c>
      <c r="W149" s="147"/>
    </row>
    <row r="150">
      <c r="A150" s="79"/>
      <c r="B150" s="240"/>
      <c r="C150" s="240"/>
      <c r="D150" s="79"/>
      <c r="E150" s="241" t="str">
        <f>'S1'!F133</f>
        <v/>
      </c>
      <c r="F150" s="241" t="str">
        <f t="shared" si="1"/>
        <v/>
      </c>
      <c r="G150" s="241" t="str">
        <f t="shared" si="2"/>
        <v/>
      </c>
      <c r="H150" s="79"/>
      <c r="I150" s="265"/>
      <c r="J150" s="266"/>
      <c r="K150" s="266"/>
      <c r="L150" s="266"/>
      <c r="M150" s="266"/>
      <c r="N150" s="266"/>
      <c r="O150" s="266"/>
      <c r="P150" s="265"/>
      <c r="Q150" s="163"/>
      <c r="R150" s="163"/>
      <c r="S150" s="256"/>
      <c r="T150" s="252"/>
      <c r="U150" s="247">
        <f t="shared" si="3"/>
        <v>0</v>
      </c>
      <c r="V150" s="231" t="str">
        <f t="shared" si="4"/>
        <v>NO</v>
      </c>
      <c r="W150" s="147"/>
    </row>
    <row r="151">
      <c r="A151" s="79"/>
      <c r="B151" s="240"/>
      <c r="C151" s="240"/>
      <c r="D151" s="79"/>
      <c r="E151" s="241" t="str">
        <f>'S1'!F134</f>
        <v/>
      </c>
      <c r="F151" s="241" t="str">
        <f t="shared" si="1"/>
        <v/>
      </c>
      <c r="G151" s="241" t="str">
        <f t="shared" si="2"/>
        <v/>
      </c>
      <c r="H151" s="79"/>
      <c r="I151" s="265"/>
      <c r="J151" s="266"/>
      <c r="K151" s="266"/>
      <c r="L151" s="266"/>
      <c r="M151" s="266"/>
      <c r="N151" s="266"/>
      <c r="O151" s="266"/>
      <c r="P151" s="265"/>
      <c r="Q151" s="163"/>
      <c r="R151" s="163"/>
      <c r="S151" s="256"/>
      <c r="T151" s="252"/>
      <c r="U151" s="247">
        <f t="shared" si="3"/>
        <v>0</v>
      </c>
      <c r="V151" s="231" t="str">
        <f t="shared" si="4"/>
        <v>NO</v>
      </c>
      <c r="W151" s="147"/>
    </row>
    <row r="152">
      <c r="A152" s="79"/>
      <c r="B152" s="240"/>
      <c r="C152" s="240"/>
      <c r="D152" s="79"/>
      <c r="E152" s="241" t="str">
        <f>'S1'!F135</f>
        <v/>
      </c>
      <c r="F152" s="241" t="str">
        <f t="shared" si="1"/>
        <v/>
      </c>
      <c r="G152" s="241" t="str">
        <f t="shared" si="2"/>
        <v/>
      </c>
      <c r="H152" s="79"/>
      <c r="I152" s="265"/>
      <c r="J152" s="266"/>
      <c r="K152" s="266"/>
      <c r="L152" s="266"/>
      <c r="M152" s="266"/>
      <c r="N152" s="266"/>
      <c r="O152" s="266"/>
      <c r="P152" s="265"/>
      <c r="Q152" s="163"/>
      <c r="R152" s="163"/>
      <c r="S152" s="256"/>
      <c r="T152" s="252"/>
      <c r="U152" s="247">
        <f t="shared" si="3"/>
        <v>0</v>
      </c>
      <c r="V152" s="231" t="str">
        <f t="shared" si="4"/>
        <v>NO</v>
      </c>
      <c r="W152" s="147"/>
    </row>
    <row r="153">
      <c r="A153" s="79"/>
      <c r="B153" s="240"/>
      <c r="C153" s="240"/>
      <c r="D153" s="79"/>
      <c r="E153" s="241" t="str">
        <f>'S1'!F136</f>
        <v/>
      </c>
      <c r="F153" s="241" t="str">
        <f t="shared" si="1"/>
        <v/>
      </c>
      <c r="G153" s="241" t="str">
        <f t="shared" si="2"/>
        <v/>
      </c>
      <c r="H153" s="79"/>
      <c r="I153" s="265"/>
      <c r="J153" s="266"/>
      <c r="K153" s="266"/>
      <c r="L153" s="266"/>
      <c r="M153" s="266"/>
      <c r="N153" s="266"/>
      <c r="O153" s="266"/>
      <c r="P153" s="265"/>
      <c r="Q153" s="163"/>
      <c r="R153" s="163"/>
      <c r="S153" s="256"/>
      <c r="T153" s="252"/>
      <c r="U153" s="247">
        <f t="shared" si="3"/>
        <v>0</v>
      </c>
      <c r="V153" s="231" t="str">
        <f t="shared" si="4"/>
        <v>NO</v>
      </c>
      <c r="W153" s="147"/>
    </row>
    <row r="154">
      <c r="A154" s="79"/>
      <c r="B154" s="240"/>
      <c r="C154" s="240"/>
      <c r="D154" s="79"/>
      <c r="E154" s="241" t="str">
        <f>'S1'!F137</f>
        <v/>
      </c>
      <c r="F154" s="241" t="str">
        <f t="shared" si="1"/>
        <v/>
      </c>
      <c r="G154" s="241" t="str">
        <f t="shared" si="2"/>
        <v/>
      </c>
      <c r="H154" s="79"/>
      <c r="I154" s="265"/>
      <c r="J154" s="266"/>
      <c r="K154" s="266"/>
      <c r="L154" s="266"/>
      <c r="M154" s="266"/>
      <c r="N154" s="266"/>
      <c r="O154" s="266"/>
      <c r="P154" s="265"/>
      <c r="Q154" s="163"/>
      <c r="R154" s="163"/>
      <c r="S154" s="256"/>
      <c r="T154" s="252"/>
      <c r="U154" s="247">
        <f t="shared" si="3"/>
        <v>0</v>
      </c>
      <c r="V154" s="231" t="str">
        <f t="shared" si="4"/>
        <v>NO</v>
      </c>
      <c r="W154" s="147"/>
    </row>
    <row r="155">
      <c r="A155" s="79"/>
      <c r="B155" s="240"/>
      <c r="C155" s="240"/>
      <c r="D155" s="79"/>
      <c r="E155" s="241" t="str">
        <f>'S1'!F138</f>
        <v/>
      </c>
      <c r="F155" s="241" t="str">
        <f t="shared" si="1"/>
        <v/>
      </c>
      <c r="G155" s="241" t="str">
        <f t="shared" si="2"/>
        <v/>
      </c>
      <c r="H155" s="79"/>
      <c r="I155" s="265"/>
      <c r="J155" s="266"/>
      <c r="K155" s="266"/>
      <c r="L155" s="266"/>
      <c r="M155" s="266"/>
      <c r="N155" s="266"/>
      <c r="O155" s="266"/>
      <c r="P155" s="265"/>
      <c r="Q155" s="163"/>
      <c r="R155" s="163"/>
      <c r="S155" s="256"/>
      <c r="T155" s="252"/>
      <c r="U155" s="247">
        <f t="shared" si="3"/>
        <v>0</v>
      </c>
      <c r="V155" s="231" t="str">
        <f t="shared" si="4"/>
        <v>NO</v>
      </c>
      <c r="W155" s="147"/>
    </row>
    <row r="156">
      <c r="A156" s="79"/>
      <c r="B156" s="240"/>
      <c r="C156" s="240"/>
      <c r="D156" s="79"/>
      <c r="E156" s="241" t="str">
        <f>'S1'!F139</f>
        <v/>
      </c>
      <c r="F156" s="241" t="str">
        <f t="shared" si="1"/>
        <v/>
      </c>
      <c r="G156" s="241" t="str">
        <f t="shared" si="2"/>
        <v/>
      </c>
      <c r="H156" s="79"/>
      <c r="I156" s="265"/>
      <c r="J156" s="266"/>
      <c r="K156" s="266"/>
      <c r="L156" s="266"/>
      <c r="M156" s="266"/>
      <c r="N156" s="266"/>
      <c r="O156" s="266"/>
      <c r="P156" s="265"/>
      <c r="Q156" s="163"/>
      <c r="R156" s="163"/>
      <c r="S156" s="256"/>
      <c r="T156" s="252"/>
      <c r="U156" s="247">
        <f t="shared" si="3"/>
        <v>0</v>
      </c>
      <c r="V156" s="231" t="str">
        <f t="shared" si="4"/>
        <v>NO</v>
      </c>
      <c r="W156" s="147"/>
    </row>
    <row r="157">
      <c r="A157" s="79"/>
      <c r="B157" s="240"/>
      <c r="C157" s="240"/>
      <c r="D157" s="79"/>
      <c r="E157" s="241" t="str">
        <f>'S1'!F140</f>
        <v/>
      </c>
      <c r="F157" s="241" t="str">
        <f t="shared" si="1"/>
        <v/>
      </c>
      <c r="G157" s="241" t="str">
        <f t="shared" si="2"/>
        <v/>
      </c>
      <c r="H157" s="79"/>
      <c r="I157" s="265"/>
      <c r="J157" s="266"/>
      <c r="K157" s="266"/>
      <c r="L157" s="266"/>
      <c r="M157" s="266"/>
      <c r="N157" s="266"/>
      <c r="O157" s="266"/>
      <c r="P157" s="265"/>
      <c r="Q157" s="163"/>
      <c r="R157" s="163"/>
      <c r="S157" s="256"/>
      <c r="T157" s="252"/>
      <c r="U157" s="247">
        <f t="shared" si="3"/>
        <v>0</v>
      </c>
      <c r="V157" s="231" t="str">
        <f t="shared" si="4"/>
        <v>NO</v>
      </c>
      <c r="W157" s="147"/>
    </row>
    <row r="158">
      <c r="A158" s="79"/>
      <c r="B158" s="240"/>
      <c r="C158" s="240"/>
      <c r="D158" s="79"/>
      <c r="E158" s="241" t="str">
        <f>'S1'!F141</f>
        <v/>
      </c>
      <c r="F158" s="241" t="str">
        <f t="shared" si="1"/>
        <v/>
      </c>
      <c r="G158" s="241" t="str">
        <f t="shared" si="2"/>
        <v/>
      </c>
      <c r="H158" s="79"/>
      <c r="I158" s="265"/>
      <c r="J158" s="266"/>
      <c r="K158" s="266"/>
      <c r="L158" s="266"/>
      <c r="M158" s="266"/>
      <c r="N158" s="266"/>
      <c r="O158" s="266"/>
      <c r="P158" s="265"/>
      <c r="Q158" s="163"/>
      <c r="R158" s="163"/>
      <c r="S158" s="256"/>
      <c r="T158" s="252"/>
      <c r="U158" s="247">
        <f t="shared" si="3"/>
        <v>0</v>
      </c>
      <c r="V158" s="231" t="str">
        <f t="shared" si="4"/>
        <v>NO</v>
      </c>
      <c r="W158" s="147"/>
    </row>
    <row r="159">
      <c r="A159" s="79"/>
      <c r="B159" s="240"/>
      <c r="C159" s="240"/>
      <c r="D159" s="79"/>
      <c r="E159" s="241" t="str">
        <f>'S1'!F142</f>
        <v/>
      </c>
      <c r="F159" s="241" t="str">
        <f t="shared" si="1"/>
        <v/>
      </c>
      <c r="G159" s="241" t="str">
        <f t="shared" si="2"/>
        <v/>
      </c>
      <c r="H159" s="79"/>
      <c r="I159" s="265"/>
      <c r="J159" s="266"/>
      <c r="K159" s="266"/>
      <c r="L159" s="266"/>
      <c r="M159" s="266"/>
      <c r="N159" s="266"/>
      <c r="O159" s="266"/>
      <c r="P159" s="265"/>
      <c r="Q159" s="163"/>
      <c r="R159" s="163"/>
      <c r="S159" s="256"/>
      <c r="T159" s="252"/>
      <c r="U159" s="247">
        <f t="shared" si="3"/>
        <v>0</v>
      </c>
      <c r="V159" s="231" t="str">
        <f t="shared" si="4"/>
        <v>NO</v>
      </c>
      <c r="W159" s="147"/>
    </row>
    <row r="160">
      <c r="A160" s="79"/>
      <c r="B160" s="240"/>
      <c r="C160" s="240"/>
      <c r="D160" s="79"/>
      <c r="E160" s="241" t="str">
        <f>'S1'!F143</f>
        <v/>
      </c>
      <c r="F160" s="241" t="str">
        <f t="shared" si="1"/>
        <v/>
      </c>
      <c r="G160" s="241" t="str">
        <f t="shared" si="2"/>
        <v/>
      </c>
      <c r="H160" s="79"/>
      <c r="I160" s="265"/>
      <c r="J160" s="266"/>
      <c r="K160" s="266"/>
      <c r="L160" s="266"/>
      <c r="M160" s="266"/>
      <c r="N160" s="266"/>
      <c r="O160" s="266"/>
      <c r="P160" s="265"/>
      <c r="Q160" s="163"/>
      <c r="R160" s="163"/>
      <c r="S160" s="256"/>
      <c r="T160" s="252"/>
      <c r="U160" s="247">
        <f t="shared" si="3"/>
        <v>0</v>
      </c>
      <c r="V160" s="231" t="str">
        <f t="shared" si="4"/>
        <v>NO</v>
      </c>
      <c r="W160" s="147"/>
    </row>
    <row r="161">
      <c r="A161" s="79"/>
      <c r="B161" s="240"/>
      <c r="C161" s="240"/>
      <c r="D161" s="79"/>
      <c r="E161" s="241" t="str">
        <f>'S1'!F144</f>
        <v/>
      </c>
      <c r="F161" s="241" t="str">
        <f t="shared" si="1"/>
        <v/>
      </c>
      <c r="G161" s="241" t="str">
        <f t="shared" si="2"/>
        <v/>
      </c>
      <c r="H161" s="79"/>
      <c r="I161" s="265"/>
      <c r="J161" s="266"/>
      <c r="K161" s="266"/>
      <c r="L161" s="266"/>
      <c r="M161" s="266"/>
      <c r="N161" s="266"/>
      <c r="O161" s="266"/>
      <c r="P161" s="265"/>
      <c r="Q161" s="163"/>
      <c r="R161" s="163"/>
      <c r="S161" s="256"/>
      <c r="T161" s="252"/>
      <c r="U161" s="247">
        <f t="shared" si="3"/>
        <v>0</v>
      </c>
      <c r="V161" s="231" t="str">
        <f t="shared" si="4"/>
        <v>NO</v>
      </c>
      <c r="W161" s="147"/>
    </row>
    <row r="162">
      <c r="A162" s="79"/>
      <c r="B162" s="240"/>
      <c r="C162" s="240"/>
      <c r="D162" s="79"/>
      <c r="E162" s="241" t="str">
        <f>'S1'!F145</f>
        <v/>
      </c>
      <c r="F162" s="241" t="str">
        <f t="shared" si="1"/>
        <v/>
      </c>
      <c r="G162" s="241" t="str">
        <f t="shared" si="2"/>
        <v/>
      </c>
      <c r="H162" s="79"/>
      <c r="I162" s="265"/>
      <c r="J162" s="266"/>
      <c r="K162" s="266"/>
      <c r="L162" s="266"/>
      <c r="M162" s="266"/>
      <c r="N162" s="266"/>
      <c r="O162" s="266"/>
      <c r="P162" s="265"/>
      <c r="Q162" s="163"/>
      <c r="R162" s="163"/>
      <c r="S162" s="256"/>
      <c r="T162" s="252"/>
      <c r="U162" s="247">
        <f t="shared" si="3"/>
        <v>0</v>
      </c>
      <c r="V162" s="231" t="str">
        <f t="shared" si="4"/>
        <v>NO</v>
      </c>
      <c r="W162" s="147"/>
    </row>
    <row r="163">
      <c r="A163" s="79"/>
      <c r="B163" s="240"/>
      <c r="C163" s="240"/>
      <c r="D163" s="79"/>
      <c r="E163" s="241" t="str">
        <f>'S1'!F146</f>
        <v/>
      </c>
      <c r="F163" s="241" t="str">
        <f t="shared" si="1"/>
        <v/>
      </c>
      <c r="G163" s="241" t="str">
        <f t="shared" si="2"/>
        <v/>
      </c>
      <c r="H163" s="79"/>
      <c r="I163" s="265"/>
      <c r="J163" s="266"/>
      <c r="K163" s="266"/>
      <c r="L163" s="266"/>
      <c r="M163" s="266"/>
      <c r="N163" s="266"/>
      <c r="O163" s="266"/>
      <c r="P163" s="265"/>
      <c r="Q163" s="163"/>
      <c r="R163" s="163"/>
      <c r="S163" s="256"/>
      <c r="T163" s="252"/>
      <c r="U163" s="247">
        <f t="shared" si="3"/>
        <v>0</v>
      </c>
      <c r="V163" s="231" t="str">
        <f t="shared" si="4"/>
        <v>NO</v>
      </c>
      <c r="W163" s="147"/>
    </row>
    <row r="164">
      <c r="A164" s="79"/>
      <c r="B164" s="240"/>
      <c r="C164" s="240"/>
      <c r="D164" s="79"/>
      <c r="E164" s="241" t="str">
        <f>'S1'!F147</f>
        <v/>
      </c>
      <c r="F164" s="241" t="str">
        <f t="shared" si="1"/>
        <v/>
      </c>
      <c r="G164" s="241" t="str">
        <f t="shared" si="2"/>
        <v/>
      </c>
      <c r="H164" s="79"/>
      <c r="I164" s="265"/>
      <c r="J164" s="266"/>
      <c r="K164" s="266"/>
      <c r="L164" s="266"/>
      <c r="M164" s="266"/>
      <c r="N164" s="266"/>
      <c r="O164" s="266"/>
      <c r="P164" s="265"/>
      <c r="Q164" s="163"/>
      <c r="R164" s="163"/>
      <c r="S164" s="256"/>
      <c r="T164" s="252"/>
      <c r="U164" s="247">
        <f t="shared" si="3"/>
        <v>0</v>
      </c>
      <c r="V164" s="231" t="str">
        <f t="shared" si="4"/>
        <v>NO</v>
      </c>
      <c r="W164" s="147"/>
    </row>
    <row r="165">
      <c r="A165" s="79"/>
      <c r="B165" s="240"/>
      <c r="C165" s="240"/>
      <c r="D165" s="79"/>
      <c r="E165" s="241" t="str">
        <f>'S1'!F148</f>
        <v/>
      </c>
      <c r="F165" s="241" t="str">
        <f t="shared" si="1"/>
        <v/>
      </c>
      <c r="G165" s="241" t="str">
        <f t="shared" si="2"/>
        <v/>
      </c>
      <c r="H165" s="79"/>
      <c r="I165" s="265"/>
      <c r="J165" s="266"/>
      <c r="K165" s="266"/>
      <c r="L165" s="266"/>
      <c r="M165" s="266"/>
      <c r="N165" s="266"/>
      <c r="O165" s="266"/>
      <c r="P165" s="265"/>
      <c r="Q165" s="163"/>
      <c r="R165" s="163"/>
      <c r="S165" s="256"/>
      <c r="T165" s="252"/>
      <c r="U165" s="247">
        <f t="shared" si="3"/>
        <v>0</v>
      </c>
      <c r="V165" s="231" t="str">
        <f t="shared" si="4"/>
        <v>NO</v>
      </c>
      <c r="W165" s="147"/>
    </row>
    <row r="166">
      <c r="A166" s="79"/>
      <c r="B166" s="240"/>
      <c r="C166" s="240"/>
      <c r="D166" s="79"/>
      <c r="E166" s="241" t="str">
        <f>'S1'!F149</f>
        <v/>
      </c>
      <c r="F166" s="241" t="str">
        <f t="shared" si="1"/>
        <v/>
      </c>
      <c r="G166" s="241" t="str">
        <f t="shared" si="2"/>
        <v/>
      </c>
      <c r="H166" s="79"/>
      <c r="I166" s="265"/>
      <c r="J166" s="266"/>
      <c r="K166" s="266"/>
      <c r="L166" s="266"/>
      <c r="M166" s="266"/>
      <c r="N166" s="266"/>
      <c r="O166" s="266"/>
      <c r="P166" s="265"/>
      <c r="Q166" s="163"/>
      <c r="R166" s="163"/>
      <c r="S166" s="256"/>
      <c r="T166" s="252"/>
      <c r="U166" s="247">
        <f t="shared" si="3"/>
        <v>0</v>
      </c>
      <c r="V166" s="231" t="str">
        <f t="shared" si="4"/>
        <v>NO</v>
      </c>
      <c r="W166" s="147"/>
    </row>
    <row r="167">
      <c r="A167" s="79"/>
      <c r="B167" s="240"/>
      <c r="C167" s="240"/>
      <c r="D167" s="79"/>
      <c r="E167" s="241" t="str">
        <f>'S1'!F150</f>
        <v/>
      </c>
      <c r="F167" s="241" t="str">
        <f t="shared" si="1"/>
        <v/>
      </c>
      <c r="G167" s="241" t="str">
        <f t="shared" si="2"/>
        <v/>
      </c>
      <c r="H167" s="79"/>
      <c r="I167" s="265"/>
      <c r="J167" s="266"/>
      <c r="K167" s="266"/>
      <c r="L167" s="266"/>
      <c r="M167" s="266"/>
      <c r="N167" s="266"/>
      <c r="O167" s="266"/>
      <c r="P167" s="265"/>
      <c r="Q167" s="163"/>
      <c r="R167" s="163"/>
      <c r="S167" s="256"/>
      <c r="T167" s="252"/>
      <c r="U167" s="247">
        <f t="shared" si="3"/>
        <v>0</v>
      </c>
      <c r="V167" s="231" t="str">
        <f t="shared" si="4"/>
        <v>NO</v>
      </c>
      <c r="W167" s="147"/>
    </row>
    <row r="168">
      <c r="A168" s="79"/>
      <c r="B168" s="240"/>
      <c r="C168" s="240"/>
      <c r="D168" s="79"/>
      <c r="E168" s="241" t="str">
        <f>'S1'!F151</f>
        <v/>
      </c>
      <c r="F168" s="241" t="str">
        <f t="shared" si="1"/>
        <v/>
      </c>
      <c r="G168" s="241" t="str">
        <f t="shared" si="2"/>
        <v/>
      </c>
      <c r="H168" s="79"/>
      <c r="I168" s="265"/>
      <c r="J168" s="266"/>
      <c r="K168" s="266"/>
      <c r="L168" s="266"/>
      <c r="M168" s="266"/>
      <c r="N168" s="266"/>
      <c r="O168" s="266"/>
      <c r="P168" s="265"/>
      <c r="Q168" s="163"/>
      <c r="R168" s="163"/>
      <c r="S168" s="256"/>
      <c r="T168" s="252"/>
      <c r="U168" s="247">
        <f t="shared" si="3"/>
        <v>0</v>
      </c>
      <c r="V168" s="231" t="str">
        <f t="shared" si="4"/>
        <v>NO</v>
      </c>
      <c r="W168" s="147"/>
    </row>
    <row r="169">
      <c r="A169" s="79"/>
      <c r="B169" s="240"/>
      <c r="C169" s="240"/>
      <c r="D169" s="79"/>
      <c r="E169" s="241" t="str">
        <f>'S1'!F152</f>
        <v/>
      </c>
      <c r="F169" s="241" t="str">
        <f t="shared" si="1"/>
        <v/>
      </c>
      <c r="G169" s="241" t="str">
        <f t="shared" si="2"/>
        <v/>
      </c>
      <c r="H169" s="79"/>
      <c r="I169" s="265"/>
      <c r="J169" s="266"/>
      <c r="K169" s="266"/>
      <c r="L169" s="266"/>
      <c r="M169" s="266"/>
      <c r="N169" s="266"/>
      <c r="O169" s="266"/>
      <c r="P169" s="265"/>
      <c r="Q169" s="163"/>
      <c r="R169" s="163"/>
      <c r="S169" s="256"/>
      <c r="T169" s="252"/>
      <c r="U169" s="247">
        <f t="shared" si="3"/>
        <v>0</v>
      </c>
      <c r="V169" s="231" t="str">
        <f t="shared" si="4"/>
        <v>NO</v>
      </c>
      <c r="W169" s="147"/>
    </row>
    <row r="170">
      <c r="A170" s="79"/>
      <c r="B170" s="240"/>
      <c r="C170" s="240"/>
      <c r="D170" s="79"/>
      <c r="E170" s="241" t="str">
        <f>'S1'!F153</f>
        <v/>
      </c>
      <c r="F170" s="241" t="str">
        <f t="shared" si="1"/>
        <v/>
      </c>
      <c r="G170" s="241" t="str">
        <f t="shared" si="2"/>
        <v/>
      </c>
      <c r="H170" s="79"/>
      <c r="I170" s="265"/>
      <c r="J170" s="266"/>
      <c r="K170" s="266"/>
      <c r="L170" s="266"/>
      <c r="M170" s="266"/>
      <c r="N170" s="266"/>
      <c r="O170" s="266"/>
      <c r="P170" s="265"/>
      <c r="Q170" s="163"/>
      <c r="R170" s="163"/>
      <c r="S170" s="256"/>
      <c r="T170" s="252"/>
      <c r="U170" s="247">
        <f t="shared" si="3"/>
        <v>0</v>
      </c>
      <c r="V170" s="231" t="str">
        <f t="shared" si="4"/>
        <v>NO</v>
      </c>
      <c r="W170" s="147"/>
    </row>
    <row r="171">
      <c r="A171" s="79"/>
      <c r="B171" s="240"/>
      <c r="C171" s="240"/>
      <c r="D171" s="79"/>
      <c r="E171" s="241" t="str">
        <f>'S1'!F154</f>
        <v/>
      </c>
      <c r="F171" s="241" t="str">
        <f t="shared" si="1"/>
        <v/>
      </c>
      <c r="G171" s="241" t="str">
        <f t="shared" si="2"/>
        <v/>
      </c>
      <c r="H171" s="79"/>
      <c r="I171" s="265"/>
      <c r="J171" s="266"/>
      <c r="K171" s="266"/>
      <c r="L171" s="266"/>
      <c r="M171" s="266"/>
      <c r="N171" s="266"/>
      <c r="O171" s="266"/>
      <c r="P171" s="265"/>
      <c r="Q171" s="163"/>
      <c r="R171" s="163"/>
      <c r="S171" s="256"/>
      <c r="T171" s="252"/>
      <c r="U171" s="247">
        <f t="shared" si="3"/>
        <v>0</v>
      </c>
      <c r="V171" s="231" t="str">
        <f t="shared" si="4"/>
        <v>NO</v>
      </c>
      <c r="W171" s="147"/>
    </row>
    <row r="172">
      <c r="A172" s="79"/>
      <c r="B172" s="240"/>
      <c r="C172" s="240"/>
      <c r="D172" s="79"/>
      <c r="E172" s="241" t="str">
        <f>'S1'!F155</f>
        <v/>
      </c>
      <c r="F172" s="241" t="str">
        <f t="shared" si="1"/>
        <v/>
      </c>
      <c r="G172" s="241" t="str">
        <f t="shared" si="2"/>
        <v/>
      </c>
      <c r="H172" s="79"/>
      <c r="I172" s="265"/>
      <c r="J172" s="266"/>
      <c r="K172" s="266"/>
      <c r="L172" s="266"/>
      <c r="M172" s="266"/>
      <c r="N172" s="266"/>
      <c r="O172" s="266"/>
      <c r="P172" s="265"/>
      <c r="Q172" s="163"/>
      <c r="R172" s="163"/>
      <c r="S172" s="256"/>
      <c r="T172" s="252"/>
      <c r="U172" s="247">
        <f t="shared" si="3"/>
        <v>0</v>
      </c>
      <c r="V172" s="231" t="str">
        <f t="shared" si="4"/>
        <v>NO</v>
      </c>
      <c r="W172" s="147"/>
    </row>
    <row r="173">
      <c r="A173" s="79"/>
      <c r="B173" s="240"/>
      <c r="C173" s="240"/>
      <c r="D173" s="79"/>
      <c r="E173" s="241" t="str">
        <f>'S1'!F156</f>
        <v/>
      </c>
      <c r="F173" s="241" t="str">
        <f t="shared" si="1"/>
        <v/>
      </c>
      <c r="G173" s="241" t="str">
        <f t="shared" si="2"/>
        <v/>
      </c>
      <c r="H173" s="79"/>
      <c r="I173" s="265"/>
      <c r="J173" s="266"/>
      <c r="K173" s="266"/>
      <c r="L173" s="266"/>
      <c r="M173" s="266"/>
      <c r="N173" s="266"/>
      <c r="O173" s="266"/>
      <c r="P173" s="265"/>
      <c r="Q173" s="163"/>
      <c r="R173" s="163"/>
      <c r="S173" s="256"/>
      <c r="T173" s="252"/>
      <c r="U173" s="247">
        <f t="shared" si="3"/>
        <v>0</v>
      </c>
      <c r="V173" s="231" t="str">
        <f t="shared" si="4"/>
        <v>NO</v>
      </c>
      <c r="W173" s="147"/>
    </row>
    <row r="174">
      <c r="A174" s="79"/>
      <c r="B174" s="240"/>
      <c r="C174" s="240"/>
      <c r="D174" s="79"/>
      <c r="E174" s="241" t="str">
        <f>'S1'!F157</f>
        <v/>
      </c>
      <c r="F174" s="241" t="str">
        <f t="shared" si="1"/>
        <v/>
      </c>
      <c r="G174" s="241" t="str">
        <f t="shared" si="2"/>
        <v/>
      </c>
      <c r="H174" s="79"/>
      <c r="I174" s="265"/>
      <c r="J174" s="266"/>
      <c r="K174" s="266"/>
      <c r="L174" s="266"/>
      <c r="M174" s="266"/>
      <c r="N174" s="266"/>
      <c r="O174" s="266"/>
      <c r="P174" s="265"/>
      <c r="Q174" s="163"/>
      <c r="R174" s="163"/>
      <c r="S174" s="256"/>
      <c r="T174" s="252"/>
      <c r="U174" s="247">
        <f t="shared" si="3"/>
        <v>0</v>
      </c>
      <c r="V174" s="231" t="str">
        <f t="shared" si="4"/>
        <v>NO</v>
      </c>
      <c r="W174" s="161"/>
    </row>
    <row r="175">
      <c r="A175" s="79"/>
      <c r="B175" s="240"/>
      <c r="C175" s="240"/>
      <c r="D175" s="79"/>
      <c r="E175" s="241" t="str">
        <f>'S1'!F158</f>
        <v/>
      </c>
      <c r="F175" s="241" t="str">
        <f t="shared" si="1"/>
        <v/>
      </c>
      <c r="G175" s="241" t="str">
        <f t="shared" si="2"/>
        <v/>
      </c>
      <c r="H175" s="79"/>
      <c r="I175" s="265"/>
      <c r="J175" s="266"/>
      <c r="K175" s="266"/>
      <c r="L175" s="266"/>
      <c r="M175" s="266"/>
      <c r="N175" s="266"/>
      <c r="O175" s="266"/>
      <c r="P175" s="265"/>
      <c r="Q175" s="163"/>
      <c r="R175" s="163"/>
      <c r="S175" s="256"/>
      <c r="T175" s="252"/>
      <c r="U175" s="247">
        <f t="shared" si="3"/>
        <v>0</v>
      </c>
      <c r="V175" s="231" t="str">
        <f t="shared" si="4"/>
        <v>NO</v>
      </c>
      <c r="W175" s="161"/>
    </row>
    <row r="176">
      <c r="A176" s="79"/>
      <c r="B176" s="240"/>
      <c r="C176" s="240"/>
      <c r="D176" s="79"/>
      <c r="E176" s="241" t="str">
        <f>'S1'!F159</f>
        <v/>
      </c>
      <c r="F176" s="241" t="str">
        <f t="shared" si="1"/>
        <v/>
      </c>
      <c r="G176" s="241" t="str">
        <f t="shared" si="2"/>
        <v/>
      </c>
      <c r="H176" s="79"/>
      <c r="I176" s="265"/>
      <c r="J176" s="266"/>
      <c r="K176" s="266"/>
      <c r="L176" s="266"/>
      <c r="M176" s="266"/>
      <c r="N176" s="266"/>
      <c r="O176" s="266"/>
      <c r="P176" s="265"/>
      <c r="Q176" s="163"/>
      <c r="R176" s="163"/>
      <c r="S176" s="256"/>
      <c r="T176" s="252"/>
      <c r="U176" s="247">
        <f t="shared" si="3"/>
        <v>0</v>
      </c>
      <c r="V176" s="231" t="str">
        <f t="shared" si="4"/>
        <v>NO</v>
      </c>
      <c r="W176" s="161"/>
    </row>
    <row r="177">
      <c r="A177" s="79"/>
      <c r="B177" s="240"/>
      <c r="C177" s="240"/>
      <c r="D177" s="79"/>
      <c r="E177" s="241" t="str">
        <f>'S1'!F160</f>
        <v/>
      </c>
      <c r="F177" s="241" t="str">
        <f t="shared" si="1"/>
        <v/>
      </c>
      <c r="G177" s="241" t="str">
        <f t="shared" si="2"/>
        <v/>
      </c>
      <c r="H177" s="79"/>
      <c r="I177" s="265"/>
      <c r="J177" s="266"/>
      <c r="K177" s="266"/>
      <c r="L177" s="266"/>
      <c r="M177" s="266"/>
      <c r="N177" s="266"/>
      <c r="O177" s="266"/>
      <c r="P177" s="265"/>
      <c r="Q177" s="163"/>
      <c r="R177" s="163"/>
      <c r="S177" s="256"/>
      <c r="T177" s="252"/>
      <c r="U177" s="247">
        <f t="shared" si="3"/>
        <v>0</v>
      </c>
      <c r="V177" s="231" t="str">
        <f t="shared" si="4"/>
        <v>NO</v>
      </c>
      <c r="W177" s="161"/>
    </row>
    <row r="178">
      <c r="A178" s="79"/>
      <c r="B178" s="240"/>
      <c r="C178" s="240"/>
      <c r="D178" s="79"/>
      <c r="E178" s="241" t="str">
        <f>'S1'!F161</f>
        <v/>
      </c>
      <c r="F178" s="241" t="str">
        <f t="shared" si="1"/>
        <v/>
      </c>
      <c r="G178" s="241" t="str">
        <f t="shared" si="2"/>
        <v/>
      </c>
      <c r="H178" s="79"/>
      <c r="I178" s="265"/>
      <c r="J178" s="266"/>
      <c r="K178" s="266"/>
      <c r="L178" s="266"/>
      <c r="M178" s="266"/>
      <c r="N178" s="266"/>
      <c r="O178" s="266"/>
      <c r="P178" s="265"/>
      <c r="Q178" s="163"/>
      <c r="R178" s="163"/>
      <c r="S178" s="256"/>
      <c r="T178" s="252"/>
      <c r="U178" s="247">
        <f t="shared" si="3"/>
        <v>0</v>
      </c>
      <c r="V178" s="231" t="str">
        <f t="shared" si="4"/>
        <v>NO</v>
      </c>
      <c r="W178" s="161"/>
    </row>
    <row r="179">
      <c r="A179" s="79"/>
      <c r="B179" s="240"/>
      <c r="C179" s="240"/>
      <c r="D179" s="79"/>
      <c r="E179" s="241" t="str">
        <f>'S1'!F162</f>
        <v/>
      </c>
      <c r="F179" s="241" t="str">
        <f t="shared" si="1"/>
        <v/>
      </c>
      <c r="G179" s="241" t="str">
        <f t="shared" si="2"/>
        <v/>
      </c>
      <c r="H179" s="79"/>
      <c r="I179" s="265"/>
      <c r="J179" s="266"/>
      <c r="K179" s="266"/>
      <c r="L179" s="266"/>
      <c r="M179" s="266"/>
      <c r="N179" s="266"/>
      <c r="O179" s="266"/>
      <c r="P179" s="265"/>
      <c r="Q179" s="163"/>
      <c r="R179" s="163"/>
      <c r="S179" s="256"/>
      <c r="T179" s="252"/>
      <c r="U179" s="247">
        <f t="shared" si="3"/>
        <v>0</v>
      </c>
      <c r="V179" s="231" t="str">
        <f t="shared" si="4"/>
        <v>NO</v>
      </c>
      <c r="W179" s="161"/>
    </row>
    <row r="180">
      <c r="A180" s="79"/>
      <c r="B180" s="240"/>
      <c r="C180" s="240"/>
      <c r="D180" s="79"/>
      <c r="E180" s="241" t="str">
        <f>'S1'!F163</f>
        <v/>
      </c>
      <c r="F180" s="241" t="str">
        <f t="shared" si="1"/>
        <v/>
      </c>
      <c r="G180" s="241" t="str">
        <f t="shared" si="2"/>
        <v/>
      </c>
      <c r="H180" s="79"/>
      <c r="I180" s="265"/>
      <c r="J180" s="266"/>
      <c r="K180" s="266"/>
      <c r="L180" s="266"/>
      <c r="M180" s="266"/>
      <c r="N180" s="266"/>
      <c r="O180" s="266"/>
      <c r="P180" s="265"/>
      <c r="Q180" s="163"/>
      <c r="R180" s="163"/>
      <c r="S180" s="256"/>
      <c r="T180" s="252"/>
      <c r="U180" s="247">
        <f t="shared" si="3"/>
        <v>0</v>
      </c>
      <c r="V180" s="231" t="str">
        <f t="shared" si="4"/>
        <v>NO</v>
      </c>
      <c r="W180" s="161"/>
    </row>
    <row r="181">
      <c r="A181" s="79"/>
      <c r="B181" s="240"/>
      <c r="C181" s="240"/>
      <c r="D181" s="79"/>
      <c r="E181" s="241" t="str">
        <f>'S1'!F164</f>
        <v/>
      </c>
      <c r="F181" s="241" t="str">
        <f t="shared" si="1"/>
        <v/>
      </c>
      <c r="G181" s="241" t="str">
        <f t="shared" si="2"/>
        <v/>
      </c>
      <c r="H181" s="79"/>
      <c r="I181" s="265"/>
      <c r="J181" s="266"/>
      <c r="K181" s="266"/>
      <c r="L181" s="266"/>
      <c r="M181" s="266"/>
      <c r="N181" s="266"/>
      <c r="O181" s="266"/>
      <c r="P181" s="265"/>
      <c r="Q181" s="163"/>
      <c r="R181" s="163"/>
      <c r="S181" s="256"/>
      <c r="T181" s="252"/>
      <c r="U181" s="247">
        <f t="shared" si="3"/>
        <v>0</v>
      </c>
      <c r="V181" s="231" t="str">
        <f t="shared" si="4"/>
        <v>NO</v>
      </c>
      <c r="W181" s="161"/>
    </row>
    <row r="182">
      <c r="A182" s="79"/>
      <c r="B182" s="240"/>
      <c r="C182" s="240"/>
      <c r="D182" s="79"/>
      <c r="E182" s="241" t="str">
        <f>'S1'!F165</f>
        <v/>
      </c>
      <c r="F182" s="241" t="str">
        <f t="shared" si="1"/>
        <v/>
      </c>
      <c r="G182" s="241" t="str">
        <f t="shared" si="2"/>
        <v/>
      </c>
      <c r="H182" s="79"/>
      <c r="I182" s="265"/>
      <c r="J182" s="266"/>
      <c r="K182" s="266"/>
      <c r="L182" s="266"/>
      <c r="M182" s="266"/>
      <c r="N182" s="266"/>
      <c r="O182" s="266"/>
      <c r="P182" s="265"/>
      <c r="Q182" s="163"/>
      <c r="R182" s="163"/>
      <c r="S182" s="256"/>
      <c r="T182" s="252"/>
      <c r="U182" s="247">
        <f t="shared" si="3"/>
        <v>0</v>
      </c>
      <c r="V182" s="231" t="str">
        <f t="shared" si="4"/>
        <v>NO</v>
      </c>
      <c r="W182" s="161"/>
    </row>
    <row r="183">
      <c r="A183" s="79"/>
      <c r="B183" s="240"/>
      <c r="C183" s="240"/>
      <c r="D183" s="79"/>
      <c r="E183" s="241" t="str">
        <f>'S1'!F166</f>
        <v/>
      </c>
      <c r="F183" s="241" t="str">
        <f t="shared" si="1"/>
        <v/>
      </c>
      <c r="G183" s="241" t="str">
        <f t="shared" si="2"/>
        <v/>
      </c>
      <c r="H183" s="79"/>
      <c r="I183" s="265"/>
      <c r="J183" s="266"/>
      <c r="K183" s="266"/>
      <c r="L183" s="266"/>
      <c r="M183" s="266"/>
      <c r="N183" s="266"/>
      <c r="O183" s="266"/>
      <c r="P183" s="265"/>
      <c r="Q183" s="163"/>
      <c r="R183" s="163"/>
      <c r="S183" s="256"/>
      <c r="T183" s="252"/>
      <c r="U183" s="247">
        <f t="shared" si="3"/>
        <v>0</v>
      </c>
      <c r="V183" s="231" t="str">
        <f t="shared" si="4"/>
        <v>NO</v>
      </c>
      <c r="W183" s="161"/>
    </row>
    <row r="184">
      <c r="A184" s="79"/>
      <c r="B184" s="240"/>
      <c r="C184" s="240"/>
      <c r="D184" s="79"/>
      <c r="E184" s="241" t="str">
        <f>'S1'!F167</f>
        <v/>
      </c>
      <c r="F184" s="241" t="str">
        <f t="shared" si="1"/>
        <v/>
      </c>
      <c r="G184" s="241" t="str">
        <f t="shared" si="2"/>
        <v/>
      </c>
      <c r="H184" s="79"/>
      <c r="I184" s="265"/>
      <c r="J184" s="266"/>
      <c r="K184" s="266"/>
      <c r="L184" s="266"/>
      <c r="M184" s="266"/>
      <c r="N184" s="266"/>
      <c r="O184" s="266"/>
      <c r="P184" s="265"/>
      <c r="Q184" s="163"/>
      <c r="R184" s="163"/>
      <c r="S184" s="256"/>
      <c r="T184" s="252"/>
      <c r="U184" s="247">
        <f t="shared" si="3"/>
        <v>0</v>
      </c>
      <c r="V184" s="231" t="str">
        <f t="shared" si="4"/>
        <v>NO</v>
      </c>
      <c r="W184" s="161"/>
    </row>
    <row r="185">
      <c r="A185" s="79"/>
      <c r="B185" s="240"/>
      <c r="C185" s="240"/>
      <c r="D185" s="79"/>
      <c r="E185" s="241" t="str">
        <f>'S1'!F168</f>
        <v/>
      </c>
      <c r="F185" s="241" t="str">
        <f t="shared" si="1"/>
        <v/>
      </c>
      <c r="G185" s="241" t="str">
        <f t="shared" si="2"/>
        <v/>
      </c>
      <c r="H185" s="79"/>
      <c r="I185" s="265"/>
      <c r="J185" s="266"/>
      <c r="K185" s="266"/>
      <c r="L185" s="266"/>
      <c r="M185" s="266"/>
      <c r="N185" s="266"/>
      <c r="O185" s="266"/>
      <c r="P185" s="265"/>
      <c r="Q185" s="163"/>
      <c r="R185" s="163"/>
      <c r="S185" s="256"/>
      <c r="T185" s="252"/>
      <c r="U185" s="247">
        <f t="shared" si="3"/>
        <v>0</v>
      </c>
      <c r="V185" s="231" t="str">
        <f t="shared" si="4"/>
        <v>NO</v>
      </c>
      <c r="W185" s="161"/>
    </row>
    <row r="186">
      <c r="A186" s="79"/>
      <c r="B186" s="240"/>
      <c r="C186" s="240"/>
      <c r="D186" s="79"/>
      <c r="E186" s="241" t="str">
        <f>'S1'!F169</f>
        <v/>
      </c>
      <c r="F186" s="241" t="str">
        <f t="shared" si="1"/>
        <v/>
      </c>
      <c r="G186" s="241" t="str">
        <f t="shared" si="2"/>
        <v/>
      </c>
      <c r="H186" s="79"/>
      <c r="I186" s="265"/>
      <c r="J186" s="266"/>
      <c r="K186" s="266"/>
      <c r="L186" s="266"/>
      <c r="M186" s="266"/>
      <c r="N186" s="266"/>
      <c r="O186" s="266"/>
      <c r="P186" s="265"/>
      <c r="Q186" s="163"/>
      <c r="R186" s="163"/>
      <c r="S186" s="256"/>
      <c r="T186" s="252"/>
      <c r="U186" s="247">
        <f t="shared" si="3"/>
        <v>0</v>
      </c>
      <c r="V186" s="231" t="str">
        <f t="shared" si="4"/>
        <v>NO</v>
      </c>
      <c r="W186" s="161"/>
    </row>
    <row r="187">
      <c r="A187" s="79"/>
      <c r="B187" s="240"/>
      <c r="C187" s="240"/>
      <c r="D187" s="79"/>
      <c r="E187" s="241" t="str">
        <f>'S1'!F170</f>
        <v/>
      </c>
      <c r="F187" s="241" t="str">
        <f t="shared" si="1"/>
        <v/>
      </c>
      <c r="G187" s="241" t="str">
        <f t="shared" si="2"/>
        <v/>
      </c>
      <c r="H187" s="79"/>
      <c r="I187" s="265"/>
      <c r="J187" s="266"/>
      <c r="K187" s="266"/>
      <c r="L187" s="266"/>
      <c r="M187" s="266"/>
      <c r="N187" s="266"/>
      <c r="O187" s="266"/>
      <c r="P187" s="265"/>
      <c r="Q187" s="163"/>
      <c r="R187" s="163"/>
      <c r="S187" s="256"/>
      <c r="T187" s="252"/>
      <c r="U187" s="247">
        <f t="shared" si="3"/>
        <v>0</v>
      </c>
      <c r="V187" s="231" t="str">
        <f t="shared" si="4"/>
        <v>NO</v>
      </c>
      <c r="W187" s="161"/>
    </row>
    <row r="188">
      <c r="A188" s="79"/>
      <c r="B188" s="240"/>
      <c r="C188" s="240"/>
      <c r="D188" s="79"/>
      <c r="E188" s="241" t="str">
        <f>'S1'!F171</f>
        <v/>
      </c>
      <c r="F188" s="241" t="str">
        <f t="shared" si="1"/>
        <v/>
      </c>
      <c r="G188" s="241" t="str">
        <f t="shared" si="2"/>
        <v/>
      </c>
      <c r="H188" s="79"/>
      <c r="I188" s="265"/>
      <c r="J188" s="266"/>
      <c r="K188" s="266"/>
      <c r="L188" s="266"/>
      <c r="M188" s="266"/>
      <c r="N188" s="266"/>
      <c r="O188" s="266"/>
      <c r="P188" s="265"/>
      <c r="Q188" s="163"/>
      <c r="R188" s="163"/>
      <c r="S188" s="256"/>
      <c r="T188" s="252"/>
      <c r="U188" s="247">
        <f t="shared" si="3"/>
        <v>0</v>
      </c>
      <c r="V188" s="231" t="str">
        <f t="shared" si="4"/>
        <v>NO</v>
      </c>
      <c r="W188" s="161"/>
    </row>
    <row r="189">
      <c r="A189" s="79"/>
      <c r="B189" s="240"/>
      <c r="C189" s="240"/>
      <c r="D189" s="79"/>
      <c r="E189" s="241" t="str">
        <f>'S1'!F172</f>
        <v/>
      </c>
      <c r="F189" s="241" t="str">
        <f t="shared" si="1"/>
        <v/>
      </c>
      <c r="G189" s="241" t="str">
        <f t="shared" si="2"/>
        <v/>
      </c>
      <c r="H189" s="79"/>
      <c r="I189" s="265"/>
      <c r="J189" s="266"/>
      <c r="K189" s="266"/>
      <c r="L189" s="266"/>
      <c r="M189" s="266"/>
      <c r="N189" s="266"/>
      <c r="O189" s="266"/>
      <c r="P189" s="265"/>
      <c r="Q189" s="163"/>
      <c r="R189" s="163"/>
      <c r="S189" s="256"/>
      <c r="T189" s="252"/>
      <c r="U189" s="247">
        <f t="shared" si="3"/>
        <v>0</v>
      </c>
      <c r="V189" s="231" t="str">
        <f t="shared" si="4"/>
        <v>NO</v>
      </c>
      <c r="W189" s="161"/>
    </row>
    <row r="190">
      <c r="A190" s="79"/>
      <c r="B190" s="240"/>
      <c r="C190" s="240"/>
      <c r="D190" s="79"/>
      <c r="E190" s="241" t="str">
        <f>'S1'!F173</f>
        <v/>
      </c>
      <c r="F190" s="241" t="str">
        <f t="shared" si="1"/>
        <v/>
      </c>
      <c r="G190" s="241" t="str">
        <f t="shared" si="2"/>
        <v/>
      </c>
      <c r="H190" s="79"/>
      <c r="I190" s="265"/>
      <c r="J190" s="266"/>
      <c r="K190" s="266"/>
      <c r="L190" s="266"/>
      <c r="M190" s="266"/>
      <c r="N190" s="266"/>
      <c r="O190" s="266"/>
      <c r="P190" s="265"/>
      <c r="Q190" s="163"/>
      <c r="R190" s="163"/>
      <c r="S190" s="256"/>
      <c r="T190" s="252"/>
      <c r="U190" s="247">
        <f t="shared" si="3"/>
        <v>0</v>
      </c>
      <c r="V190" s="231" t="str">
        <f t="shared" si="4"/>
        <v>NO</v>
      </c>
      <c r="W190" s="161"/>
    </row>
    <row r="191">
      <c r="A191" s="79"/>
      <c r="B191" s="240"/>
      <c r="C191" s="240"/>
      <c r="D191" s="79"/>
      <c r="E191" s="241" t="str">
        <f>'S1'!F174</f>
        <v/>
      </c>
      <c r="F191" s="241" t="str">
        <f t="shared" si="1"/>
        <v/>
      </c>
      <c r="G191" s="241" t="str">
        <f t="shared" si="2"/>
        <v/>
      </c>
      <c r="H191" s="79"/>
      <c r="I191" s="265"/>
      <c r="J191" s="266"/>
      <c r="K191" s="266"/>
      <c r="L191" s="266"/>
      <c r="M191" s="266"/>
      <c r="N191" s="266"/>
      <c r="O191" s="266"/>
      <c r="P191" s="265"/>
      <c r="Q191" s="163"/>
      <c r="R191" s="163"/>
      <c r="S191" s="256"/>
      <c r="T191" s="252"/>
      <c r="U191" s="247">
        <f t="shared" si="3"/>
        <v>0</v>
      </c>
      <c r="V191" s="231" t="str">
        <f t="shared" si="4"/>
        <v>NO</v>
      </c>
      <c r="W191" s="161"/>
    </row>
    <row r="192">
      <c r="A192" s="79"/>
      <c r="B192" s="240"/>
      <c r="C192" s="240"/>
      <c r="D192" s="79"/>
      <c r="E192" s="241" t="str">
        <f>'S1'!F175</f>
        <v/>
      </c>
      <c r="F192" s="241" t="str">
        <f t="shared" si="1"/>
        <v/>
      </c>
      <c r="G192" s="241" t="str">
        <f t="shared" si="2"/>
        <v/>
      </c>
      <c r="H192" s="79"/>
      <c r="I192" s="265"/>
      <c r="J192" s="266"/>
      <c r="K192" s="266"/>
      <c r="L192" s="266"/>
      <c r="M192" s="266"/>
      <c r="N192" s="266"/>
      <c r="O192" s="266"/>
      <c r="P192" s="265"/>
      <c r="Q192" s="163"/>
      <c r="R192" s="163"/>
      <c r="S192" s="256"/>
      <c r="T192" s="252"/>
      <c r="U192" s="247">
        <f t="shared" si="3"/>
        <v>0</v>
      </c>
      <c r="V192" s="231" t="str">
        <f t="shared" si="4"/>
        <v>NO</v>
      </c>
      <c r="W192" s="161"/>
    </row>
    <row r="193">
      <c r="A193" s="79"/>
      <c r="B193" s="240"/>
      <c r="C193" s="240"/>
      <c r="D193" s="79"/>
      <c r="E193" s="241" t="str">
        <f>'S1'!F176</f>
        <v/>
      </c>
      <c r="F193" s="241" t="str">
        <f t="shared" si="1"/>
        <v/>
      </c>
      <c r="G193" s="241" t="str">
        <f t="shared" si="2"/>
        <v/>
      </c>
      <c r="H193" s="79"/>
      <c r="I193" s="265"/>
      <c r="J193" s="266"/>
      <c r="K193" s="266"/>
      <c r="L193" s="266"/>
      <c r="M193" s="266"/>
      <c r="N193" s="266"/>
      <c r="O193" s="266"/>
      <c r="P193" s="265"/>
      <c r="Q193" s="163"/>
      <c r="R193" s="163"/>
      <c r="S193" s="256"/>
      <c r="T193" s="252"/>
      <c r="U193" s="247">
        <f t="shared" si="3"/>
        <v>0</v>
      </c>
      <c r="V193" s="231" t="str">
        <f t="shared" si="4"/>
        <v>NO</v>
      </c>
      <c r="W193" s="161"/>
    </row>
    <row r="194">
      <c r="A194" s="79"/>
      <c r="B194" s="240"/>
      <c r="C194" s="240"/>
      <c r="D194" s="79"/>
      <c r="E194" s="241" t="str">
        <f>'S1'!F177</f>
        <v/>
      </c>
      <c r="F194" s="241" t="str">
        <f t="shared" si="1"/>
        <v/>
      </c>
      <c r="G194" s="241" t="str">
        <f t="shared" si="2"/>
        <v/>
      </c>
      <c r="H194" s="79"/>
      <c r="I194" s="265"/>
      <c r="J194" s="266"/>
      <c r="K194" s="266"/>
      <c r="L194" s="266"/>
      <c r="M194" s="266"/>
      <c r="N194" s="266"/>
      <c r="O194" s="266"/>
      <c r="P194" s="265"/>
      <c r="Q194" s="163"/>
      <c r="R194" s="163"/>
      <c r="S194" s="256"/>
      <c r="T194" s="252"/>
      <c r="U194" s="247">
        <f t="shared" si="3"/>
        <v>0</v>
      </c>
      <c r="V194" s="231" t="str">
        <f t="shared" si="4"/>
        <v>NO</v>
      </c>
      <c r="W194" s="161"/>
    </row>
    <row r="195">
      <c r="A195" s="79"/>
      <c r="B195" s="240"/>
      <c r="C195" s="240"/>
      <c r="D195" s="79"/>
      <c r="E195" s="241" t="str">
        <f>'S1'!F178</f>
        <v/>
      </c>
      <c r="F195" s="241" t="str">
        <f t="shared" si="1"/>
        <v/>
      </c>
      <c r="G195" s="241" t="str">
        <f t="shared" si="2"/>
        <v/>
      </c>
      <c r="H195" s="79"/>
      <c r="I195" s="265"/>
      <c r="J195" s="266"/>
      <c r="K195" s="266"/>
      <c r="L195" s="266"/>
      <c r="M195" s="266"/>
      <c r="N195" s="266"/>
      <c r="O195" s="266"/>
      <c r="P195" s="265"/>
      <c r="Q195" s="163"/>
      <c r="R195" s="163"/>
      <c r="S195" s="256"/>
      <c r="T195" s="252"/>
      <c r="U195" s="247">
        <f t="shared" si="3"/>
        <v>0</v>
      </c>
      <c r="V195" s="231" t="str">
        <f t="shared" si="4"/>
        <v>NO</v>
      </c>
      <c r="W195" s="161"/>
    </row>
    <row r="196">
      <c r="A196" s="79"/>
      <c r="B196" s="240"/>
      <c r="C196" s="240"/>
      <c r="D196" s="79"/>
      <c r="E196" s="241" t="str">
        <f>'S1'!F179</f>
        <v/>
      </c>
      <c r="F196" s="241" t="str">
        <f t="shared" si="1"/>
        <v/>
      </c>
      <c r="G196" s="241" t="str">
        <f t="shared" si="2"/>
        <v/>
      </c>
      <c r="H196" s="79"/>
      <c r="I196" s="265"/>
      <c r="J196" s="266"/>
      <c r="K196" s="266"/>
      <c r="L196" s="266"/>
      <c r="M196" s="266"/>
      <c r="N196" s="266"/>
      <c r="O196" s="266"/>
      <c r="P196" s="265"/>
      <c r="Q196" s="163"/>
      <c r="R196" s="163"/>
      <c r="S196" s="256"/>
      <c r="T196" s="252"/>
      <c r="U196" s="247">
        <f t="shared" si="3"/>
        <v>0</v>
      </c>
      <c r="V196" s="231" t="str">
        <f t="shared" si="4"/>
        <v>NO</v>
      </c>
      <c r="W196" s="161"/>
    </row>
    <row r="197">
      <c r="A197" s="79"/>
      <c r="B197" s="240"/>
      <c r="C197" s="240"/>
      <c r="D197" s="79"/>
      <c r="E197" s="241" t="str">
        <f>'S1'!F180</f>
        <v/>
      </c>
      <c r="F197" s="241" t="str">
        <f t="shared" si="1"/>
        <v/>
      </c>
      <c r="G197" s="241" t="str">
        <f t="shared" si="2"/>
        <v/>
      </c>
      <c r="H197" s="79"/>
      <c r="I197" s="265"/>
      <c r="J197" s="266"/>
      <c r="K197" s="266"/>
      <c r="L197" s="266"/>
      <c r="M197" s="266"/>
      <c r="N197" s="266"/>
      <c r="O197" s="266"/>
      <c r="P197" s="265"/>
      <c r="Q197" s="163"/>
      <c r="R197" s="163"/>
      <c r="S197" s="256"/>
      <c r="T197" s="252"/>
      <c r="U197" s="247">
        <f t="shared" si="3"/>
        <v>0</v>
      </c>
      <c r="V197" s="231" t="str">
        <f t="shared" si="4"/>
        <v>NO</v>
      </c>
      <c r="W197" s="161"/>
    </row>
    <row r="198">
      <c r="A198" s="79"/>
      <c r="B198" s="240"/>
      <c r="C198" s="240"/>
      <c r="D198" s="79"/>
      <c r="E198" s="241" t="str">
        <f>'S1'!F181</f>
        <v/>
      </c>
      <c r="F198" s="241" t="str">
        <f t="shared" si="1"/>
        <v/>
      </c>
      <c r="G198" s="241" t="str">
        <f t="shared" si="2"/>
        <v/>
      </c>
      <c r="H198" s="79"/>
      <c r="I198" s="265"/>
      <c r="J198" s="266"/>
      <c r="K198" s="266"/>
      <c r="L198" s="266"/>
      <c r="M198" s="266"/>
      <c r="N198" s="266"/>
      <c r="O198" s="266"/>
      <c r="P198" s="265"/>
      <c r="Q198" s="163"/>
      <c r="R198" s="163"/>
      <c r="S198" s="256"/>
      <c r="T198" s="252"/>
      <c r="U198" s="247">
        <f t="shared" si="3"/>
        <v>0</v>
      </c>
      <c r="V198" s="231" t="str">
        <f t="shared" si="4"/>
        <v>NO</v>
      </c>
      <c r="W198" s="161"/>
    </row>
    <row r="199">
      <c r="A199" s="79"/>
      <c r="B199" s="240"/>
      <c r="C199" s="240"/>
      <c r="D199" s="79"/>
      <c r="E199" s="241" t="str">
        <f>'S1'!F182</f>
        <v/>
      </c>
      <c r="F199" s="241" t="str">
        <f t="shared" si="1"/>
        <v/>
      </c>
      <c r="G199" s="241" t="str">
        <f t="shared" si="2"/>
        <v/>
      </c>
      <c r="H199" s="79"/>
      <c r="I199" s="265"/>
      <c r="J199" s="266"/>
      <c r="K199" s="266"/>
      <c r="L199" s="266"/>
      <c r="M199" s="266"/>
      <c r="N199" s="266"/>
      <c r="O199" s="266"/>
      <c r="P199" s="265"/>
      <c r="Q199" s="163"/>
      <c r="R199" s="163"/>
      <c r="S199" s="256"/>
      <c r="T199" s="252"/>
      <c r="U199" s="247">
        <f t="shared" si="3"/>
        <v>0</v>
      </c>
      <c r="V199" s="231" t="str">
        <f t="shared" si="4"/>
        <v>NO</v>
      </c>
      <c r="W199" s="161"/>
    </row>
    <row r="200">
      <c r="A200" s="79"/>
      <c r="B200" s="240"/>
      <c r="C200" s="240"/>
      <c r="D200" s="79"/>
      <c r="E200" s="241" t="str">
        <f>'S1'!F183</f>
        <v/>
      </c>
      <c r="F200" s="241" t="str">
        <f t="shared" si="1"/>
        <v/>
      </c>
      <c r="G200" s="241" t="str">
        <f t="shared" si="2"/>
        <v/>
      </c>
      <c r="H200" s="79"/>
      <c r="I200" s="265"/>
      <c r="J200" s="266"/>
      <c r="K200" s="266"/>
      <c r="L200" s="266"/>
      <c r="M200" s="266"/>
      <c r="N200" s="266"/>
      <c r="O200" s="266"/>
      <c r="P200" s="265"/>
      <c r="Q200" s="163"/>
      <c r="R200" s="163"/>
      <c r="S200" s="256"/>
      <c r="T200" s="252"/>
      <c r="U200" s="247">
        <f t="shared" si="3"/>
        <v>0</v>
      </c>
      <c r="V200" s="231" t="str">
        <f t="shared" si="4"/>
        <v>NO</v>
      </c>
      <c r="W200" s="161"/>
    </row>
    <row r="201">
      <c r="A201" s="79"/>
      <c r="B201" s="240"/>
      <c r="C201" s="240"/>
      <c r="D201" s="79"/>
      <c r="E201" s="241" t="str">
        <f>'S1'!F184</f>
        <v/>
      </c>
      <c r="F201" s="241" t="str">
        <f t="shared" si="1"/>
        <v/>
      </c>
      <c r="G201" s="241" t="str">
        <f t="shared" si="2"/>
        <v/>
      </c>
      <c r="H201" s="79"/>
      <c r="I201" s="265"/>
      <c r="J201" s="266"/>
      <c r="K201" s="266"/>
      <c r="L201" s="266"/>
      <c r="M201" s="266"/>
      <c r="N201" s="266"/>
      <c r="O201" s="266"/>
      <c r="P201" s="265"/>
      <c r="Q201" s="163"/>
      <c r="R201" s="163"/>
      <c r="S201" s="256"/>
      <c r="T201" s="252"/>
      <c r="U201" s="247">
        <f t="shared" si="3"/>
        <v>0</v>
      </c>
      <c r="V201" s="231" t="str">
        <f t="shared" si="4"/>
        <v>NO</v>
      </c>
      <c r="W201" s="161"/>
    </row>
    <row r="202">
      <c r="A202" s="79"/>
      <c r="B202" s="240"/>
      <c r="C202" s="240"/>
      <c r="D202" s="79"/>
      <c r="E202" s="241" t="str">
        <f>'S1'!F185</f>
        <v/>
      </c>
      <c r="F202" s="241" t="str">
        <f t="shared" si="1"/>
        <v/>
      </c>
      <c r="G202" s="241" t="str">
        <f t="shared" si="2"/>
        <v/>
      </c>
      <c r="H202" s="79"/>
      <c r="I202" s="265"/>
      <c r="J202" s="266"/>
      <c r="K202" s="266"/>
      <c r="L202" s="266"/>
      <c r="M202" s="266"/>
      <c r="N202" s="266"/>
      <c r="O202" s="266"/>
      <c r="P202" s="265"/>
      <c r="Q202" s="163"/>
      <c r="R202" s="163"/>
      <c r="S202" s="256"/>
      <c r="T202" s="252"/>
      <c r="U202" s="247">
        <f t="shared" si="3"/>
        <v>0</v>
      </c>
      <c r="V202" s="231" t="str">
        <f t="shared" si="4"/>
        <v>NO</v>
      </c>
      <c r="W202" s="161"/>
    </row>
    <row r="203">
      <c r="A203" s="79"/>
      <c r="B203" s="240"/>
      <c r="C203" s="240"/>
      <c r="D203" s="79"/>
      <c r="E203" s="241" t="str">
        <f>'S1'!F186</f>
        <v/>
      </c>
      <c r="F203" s="241" t="str">
        <f t="shared" si="1"/>
        <v/>
      </c>
      <c r="G203" s="241" t="str">
        <f t="shared" si="2"/>
        <v/>
      </c>
      <c r="H203" s="79"/>
      <c r="I203" s="265"/>
      <c r="J203" s="266"/>
      <c r="K203" s="266"/>
      <c r="L203" s="266"/>
      <c r="M203" s="266"/>
      <c r="N203" s="266"/>
      <c r="O203" s="266"/>
      <c r="P203" s="265"/>
      <c r="Q203" s="163"/>
      <c r="R203" s="163"/>
      <c r="S203" s="256"/>
      <c r="T203" s="252"/>
      <c r="U203" s="247">
        <f t="shared" si="3"/>
        <v>0</v>
      </c>
      <c r="V203" s="231" t="str">
        <f t="shared" si="4"/>
        <v>NO</v>
      </c>
      <c r="W203" s="161"/>
    </row>
    <row r="204">
      <c r="A204" s="79"/>
      <c r="B204" s="240"/>
      <c r="C204" s="240"/>
      <c r="D204" s="79"/>
      <c r="E204" s="241" t="str">
        <f>'S1'!F187</f>
        <v/>
      </c>
      <c r="F204" s="241" t="str">
        <f t="shared" si="1"/>
        <v/>
      </c>
      <c r="G204" s="241" t="str">
        <f t="shared" si="2"/>
        <v/>
      </c>
      <c r="H204" s="79"/>
      <c r="I204" s="265"/>
      <c r="J204" s="266"/>
      <c r="K204" s="266"/>
      <c r="L204" s="266"/>
      <c r="M204" s="266"/>
      <c r="N204" s="266"/>
      <c r="O204" s="266"/>
      <c r="P204" s="265"/>
      <c r="Q204" s="163"/>
      <c r="R204" s="163"/>
      <c r="S204" s="256"/>
      <c r="T204" s="252"/>
      <c r="U204" s="247">
        <f t="shared" si="3"/>
        <v>0</v>
      </c>
      <c r="V204" s="231" t="str">
        <f t="shared" si="4"/>
        <v>NO</v>
      </c>
      <c r="W204" s="161"/>
    </row>
    <row r="205">
      <c r="A205" s="79"/>
      <c r="B205" s="240"/>
      <c r="C205" s="240"/>
      <c r="D205" s="79"/>
      <c r="E205" s="241" t="str">
        <f>'S1'!F188</f>
        <v/>
      </c>
      <c r="F205" s="241" t="str">
        <f t="shared" si="1"/>
        <v/>
      </c>
      <c r="G205" s="241" t="str">
        <f t="shared" si="2"/>
        <v/>
      </c>
      <c r="H205" s="79"/>
      <c r="I205" s="265"/>
      <c r="J205" s="266"/>
      <c r="K205" s="266"/>
      <c r="L205" s="266"/>
      <c r="M205" s="266"/>
      <c r="N205" s="266"/>
      <c r="O205" s="266"/>
      <c r="P205" s="265"/>
      <c r="Q205" s="163"/>
      <c r="R205" s="163"/>
      <c r="S205" s="256"/>
      <c r="T205" s="252"/>
      <c r="U205" s="247">
        <f t="shared" si="3"/>
        <v>0</v>
      </c>
      <c r="V205" s="231" t="str">
        <f t="shared" si="4"/>
        <v>NO</v>
      </c>
      <c r="W205" s="161"/>
    </row>
    <row r="206">
      <c r="A206" s="79"/>
      <c r="B206" s="240"/>
      <c r="C206" s="240"/>
      <c r="D206" s="79"/>
      <c r="E206" s="241" t="str">
        <f>'S1'!F189</f>
        <v/>
      </c>
      <c r="F206" s="241" t="str">
        <f t="shared" si="1"/>
        <v/>
      </c>
      <c r="G206" s="241" t="str">
        <f t="shared" si="2"/>
        <v/>
      </c>
      <c r="H206" s="79"/>
      <c r="I206" s="265"/>
      <c r="J206" s="266"/>
      <c r="K206" s="266"/>
      <c r="L206" s="266"/>
      <c r="M206" s="266"/>
      <c r="N206" s="266"/>
      <c r="O206" s="266"/>
      <c r="P206" s="265"/>
      <c r="Q206" s="163"/>
      <c r="R206" s="163"/>
      <c r="S206" s="256"/>
      <c r="T206" s="252"/>
      <c r="U206" s="247">
        <f t="shared" si="3"/>
        <v>0</v>
      </c>
      <c r="V206" s="231" t="str">
        <f t="shared" si="4"/>
        <v>NO</v>
      </c>
      <c r="W206" s="161"/>
    </row>
    <row r="207">
      <c r="A207" s="79"/>
      <c r="B207" s="240"/>
      <c r="C207" s="240"/>
      <c r="D207" s="79"/>
      <c r="E207" s="241" t="str">
        <f>'S1'!F190</f>
        <v/>
      </c>
      <c r="F207" s="241" t="str">
        <f t="shared" si="1"/>
        <v/>
      </c>
      <c r="G207" s="241" t="str">
        <f t="shared" si="2"/>
        <v/>
      </c>
      <c r="H207" s="79"/>
      <c r="I207" s="265"/>
      <c r="J207" s="266"/>
      <c r="K207" s="266"/>
      <c r="L207" s="266"/>
      <c r="M207" s="266"/>
      <c r="N207" s="266"/>
      <c r="O207" s="266"/>
      <c r="P207" s="265"/>
      <c r="Q207" s="163"/>
      <c r="R207" s="163"/>
      <c r="S207" s="256"/>
      <c r="T207" s="252"/>
      <c r="U207" s="247">
        <f t="shared" si="3"/>
        <v>0</v>
      </c>
      <c r="V207" s="231" t="str">
        <f t="shared" si="4"/>
        <v>NO</v>
      </c>
      <c r="W207" s="161"/>
    </row>
    <row r="208">
      <c r="A208" s="79"/>
      <c r="B208" s="240"/>
      <c r="C208" s="240"/>
      <c r="D208" s="79"/>
      <c r="E208" s="241" t="str">
        <f>'S1'!F191</f>
        <v/>
      </c>
      <c r="F208" s="241" t="str">
        <f t="shared" si="1"/>
        <v/>
      </c>
      <c r="G208" s="241" t="str">
        <f t="shared" si="2"/>
        <v/>
      </c>
      <c r="H208" s="79"/>
      <c r="I208" s="265"/>
      <c r="J208" s="266"/>
      <c r="K208" s="266"/>
      <c r="L208" s="266"/>
      <c r="M208" s="266"/>
      <c r="N208" s="266"/>
      <c r="O208" s="266"/>
      <c r="P208" s="265"/>
      <c r="Q208" s="163"/>
      <c r="R208" s="163"/>
      <c r="S208" s="256"/>
      <c r="T208" s="252"/>
      <c r="U208" s="247">
        <f t="shared" si="3"/>
        <v>0</v>
      </c>
      <c r="V208" s="231" t="str">
        <f t="shared" si="4"/>
        <v>NO</v>
      </c>
      <c r="W208" s="161"/>
    </row>
    <row r="209">
      <c r="A209" s="79"/>
      <c r="B209" s="240"/>
      <c r="C209" s="240"/>
      <c r="D209" s="79"/>
      <c r="E209" s="241" t="str">
        <f>'S1'!F192</f>
        <v/>
      </c>
      <c r="F209" s="241" t="str">
        <f t="shared" si="1"/>
        <v/>
      </c>
      <c r="G209" s="241" t="str">
        <f t="shared" si="2"/>
        <v/>
      </c>
      <c r="H209" s="79"/>
      <c r="I209" s="265"/>
      <c r="J209" s="266"/>
      <c r="K209" s="266"/>
      <c r="L209" s="266"/>
      <c r="M209" s="266"/>
      <c r="N209" s="266"/>
      <c r="O209" s="266"/>
      <c r="P209" s="265"/>
      <c r="Q209" s="163"/>
      <c r="R209" s="163"/>
      <c r="S209" s="256"/>
      <c r="T209" s="252"/>
      <c r="U209" s="247">
        <f t="shared" si="3"/>
        <v>0</v>
      </c>
      <c r="V209" s="231" t="str">
        <f t="shared" si="4"/>
        <v>NO</v>
      </c>
      <c r="W209" s="161"/>
    </row>
    <row r="210">
      <c r="A210" s="79"/>
      <c r="B210" s="240"/>
      <c r="C210" s="240"/>
      <c r="D210" s="79"/>
      <c r="E210" s="241" t="str">
        <f>'S1'!F193</f>
        <v/>
      </c>
      <c r="F210" s="241" t="str">
        <f t="shared" si="1"/>
        <v/>
      </c>
      <c r="G210" s="241" t="str">
        <f t="shared" si="2"/>
        <v/>
      </c>
      <c r="H210" s="79"/>
      <c r="I210" s="265"/>
      <c r="J210" s="266"/>
      <c r="K210" s="266"/>
      <c r="L210" s="266"/>
      <c r="M210" s="266"/>
      <c r="N210" s="266"/>
      <c r="O210" s="266"/>
      <c r="P210" s="265"/>
      <c r="Q210" s="163"/>
      <c r="R210" s="163"/>
      <c r="S210" s="256"/>
      <c r="T210" s="252"/>
      <c r="U210" s="247">
        <f t="shared" si="3"/>
        <v>0</v>
      </c>
      <c r="V210" s="231" t="str">
        <f t="shared" si="4"/>
        <v>NO</v>
      </c>
      <c r="W210" s="161"/>
    </row>
    <row r="211">
      <c r="A211" s="79"/>
      <c r="B211" s="240"/>
      <c r="C211" s="240"/>
      <c r="D211" s="79"/>
      <c r="E211" s="241" t="str">
        <f>'S1'!F194</f>
        <v/>
      </c>
      <c r="F211" s="241" t="str">
        <f t="shared" si="1"/>
        <v/>
      </c>
      <c r="G211" s="241" t="str">
        <f t="shared" si="2"/>
        <v/>
      </c>
      <c r="H211" s="79"/>
      <c r="I211" s="265"/>
      <c r="J211" s="266"/>
      <c r="K211" s="266"/>
      <c r="L211" s="266"/>
      <c r="M211" s="266"/>
      <c r="N211" s="266"/>
      <c r="O211" s="266"/>
      <c r="P211" s="265"/>
      <c r="Q211" s="163"/>
      <c r="R211" s="163"/>
      <c r="S211" s="256"/>
      <c r="T211" s="252"/>
      <c r="U211" s="247">
        <f t="shared" si="3"/>
        <v>0</v>
      </c>
      <c r="V211" s="231" t="str">
        <f t="shared" si="4"/>
        <v>NO</v>
      </c>
      <c r="W211" s="161"/>
    </row>
    <row r="212">
      <c r="A212" s="79"/>
      <c r="B212" s="240"/>
      <c r="C212" s="240"/>
      <c r="D212" s="79"/>
      <c r="E212" s="241" t="str">
        <f>'S1'!F195</f>
        <v/>
      </c>
      <c r="F212" s="241" t="str">
        <f t="shared" si="1"/>
        <v/>
      </c>
      <c r="G212" s="241" t="str">
        <f t="shared" si="2"/>
        <v/>
      </c>
      <c r="H212" s="79"/>
      <c r="I212" s="265"/>
      <c r="J212" s="266"/>
      <c r="K212" s="266"/>
      <c r="L212" s="266"/>
      <c r="M212" s="266"/>
      <c r="N212" s="266"/>
      <c r="O212" s="266"/>
      <c r="P212" s="265"/>
      <c r="Q212" s="163"/>
      <c r="R212" s="163"/>
      <c r="S212" s="256"/>
      <c r="T212" s="252"/>
      <c r="U212" s="247">
        <f t="shared" si="3"/>
        <v>0</v>
      </c>
      <c r="V212" s="231" t="str">
        <f t="shared" si="4"/>
        <v>NO</v>
      </c>
      <c r="W212" s="161"/>
    </row>
    <row r="213">
      <c r="A213" s="79"/>
      <c r="B213" s="240"/>
      <c r="C213" s="240"/>
      <c r="D213" s="79"/>
      <c r="E213" s="241" t="str">
        <f>'S1'!F196</f>
        <v/>
      </c>
      <c r="F213" s="241" t="str">
        <f t="shared" si="1"/>
        <v/>
      </c>
      <c r="G213" s="241" t="str">
        <f t="shared" si="2"/>
        <v/>
      </c>
      <c r="H213" s="79"/>
      <c r="I213" s="265"/>
      <c r="J213" s="266"/>
      <c r="K213" s="266"/>
      <c r="L213" s="266"/>
      <c r="M213" s="266"/>
      <c r="N213" s="266"/>
      <c r="O213" s="266"/>
      <c r="P213" s="265"/>
      <c r="Q213" s="163"/>
      <c r="R213" s="163"/>
      <c r="S213" s="256"/>
      <c r="T213" s="252"/>
      <c r="U213" s="247">
        <f t="shared" si="3"/>
        <v>0</v>
      </c>
      <c r="V213" s="231" t="str">
        <f t="shared" si="4"/>
        <v>NO</v>
      </c>
      <c r="W213" s="161"/>
    </row>
    <row r="214">
      <c r="A214" s="79"/>
      <c r="B214" s="240"/>
      <c r="C214" s="240"/>
      <c r="D214" s="79"/>
      <c r="E214" s="241" t="str">
        <f>'S1'!F197</f>
        <v/>
      </c>
      <c r="F214" s="241" t="str">
        <f t="shared" si="1"/>
        <v/>
      </c>
      <c r="G214" s="241" t="str">
        <f t="shared" si="2"/>
        <v/>
      </c>
      <c r="H214" s="79"/>
      <c r="I214" s="265"/>
      <c r="J214" s="266"/>
      <c r="K214" s="266"/>
      <c r="L214" s="266"/>
      <c r="M214" s="266"/>
      <c r="N214" s="266"/>
      <c r="O214" s="266"/>
      <c r="P214" s="265"/>
      <c r="Q214" s="163"/>
      <c r="R214" s="163"/>
      <c r="S214" s="256"/>
      <c r="T214" s="252"/>
      <c r="U214" s="247">
        <f t="shared" si="3"/>
        <v>0</v>
      </c>
      <c r="V214" s="231" t="str">
        <f t="shared" si="4"/>
        <v>NO</v>
      </c>
      <c r="W214" s="161"/>
    </row>
    <row r="215">
      <c r="A215" s="79"/>
      <c r="B215" s="240"/>
      <c r="C215" s="240"/>
      <c r="D215" s="79"/>
      <c r="E215" s="241" t="str">
        <f>'S1'!F198</f>
        <v/>
      </c>
      <c r="F215" s="241" t="str">
        <f t="shared" si="1"/>
        <v/>
      </c>
      <c r="G215" s="241" t="str">
        <f t="shared" si="2"/>
        <v/>
      </c>
      <c r="H215" s="79"/>
      <c r="I215" s="265"/>
      <c r="J215" s="266"/>
      <c r="K215" s="266"/>
      <c r="L215" s="266"/>
      <c r="M215" s="266"/>
      <c r="N215" s="266"/>
      <c r="O215" s="266"/>
      <c r="P215" s="265"/>
      <c r="Q215" s="163"/>
      <c r="R215" s="163"/>
      <c r="S215" s="256"/>
      <c r="T215" s="252"/>
      <c r="U215" s="247">
        <f t="shared" si="3"/>
        <v>0</v>
      </c>
      <c r="V215" s="231" t="str">
        <f t="shared" si="4"/>
        <v>NO</v>
      </c>
      <c r="W215" s="161"/>
    </row>
    <row r="216">
      <c r="A216" s="79"/>
      <c r="B216" s="240"/>
      <c r="C216" s="240"/>
      <c r="D216" s="79"/>
      <c r="E216" s="241" t="str">
        <f>'S1'!F199</f>
        <v/>
      </c>
      <c r="F216" s="241" t="str">
        <f t="shared" si="1"/>
        <v/>
      </c>
      <c r="G216" s="241" t="str">
        <f t="shared" si="2"/>
        <v/>
      </c>
      <c r="H216" s="79"/>
      <c r="I216" s="265"/>
      <c r="J216" s="266"/>
      <c r="K216" s="266"/>
      <c r="L216" s="266"/>
      <c r="M216" s="266"/>
      <c r="N216" s="266"/>
      <c r="O216" s="266"/>
      <c r="P216" s="265"/>
      <c r="Q216" s="163"/>
      <c r="R216" s="163"/>
      <c r="S216" s="256"/>
      <c r="T216" s="252"/>
      <c r="U216" s="247">
        <f t="shared" si="3"/>
        <v>0</v>
      </c>
      <c r="V216" s="231" t="str">
        <f t="shared" si="4"/>
        <v>NO</v>
      </c>
      <c r="W216" s="161"/>
    </row>
    <row r="217">
      <c r="A217" s="79"/>
      <c r="B217" s="240"/>
      <c r="C217" s="240"/>
      <c r="D217" s="79"/>
      <c r="E217" s="241" t="str">
        <f>'S1'!F200</f>
        <v/>
      </c>
      <c r="F217" s="241" t="str">
        <f t="shared" si="1"/>
        <v/>
      </c>
      <c r="G217" s="241" t="str">
        <f t="shared" si="2"/>
        <v/>
      </c>
      <c r="H217" s="79"/>
      <c r="I217" s="265"/>
      <c r="J217" s="266"/>
      <c r="K217" s="266"/>
      <c r="L217" s="266"/>
      <c r="M217" s="266"/>
      <c r="N217" s="266"/>
      <c r="O217" s="266"/>
      <c r="P217" s="265"/>
      <c r="Q217" s="163"/>
      <c r="R217" s="163"/>
      <c r="S217" s="256"/>
      <c r="T217" s="252"/>
      <c r="U217" s="247">
        <f t="shared" si="3"/>
        <v>0</v>
      </c>
      <c r="V217" s="231" t="str">
        <f t="shared" si="4"/>
        <v>NO</v>
      </c>
      <c r="W217" s="161"/>
    </row>
    <row r="218">
      <c r="A218" s="79"/>
      <c r="B218" s="240"/>
      <c r="C218" s="240"/>
      <c r="D218" s="79"/>
      <c r="E218" s="241" t="str">
        <f>'S1'!F201</f>
        <v/>
      </c>
      <c r="F218" s="241" t="str">
        <f t="shared" si="1"/>
        <v/>
      </c>
      <c r="G218" s="241" t="str">
        <f t="shared" si="2"/>
        <v/>
      </c>
      <c r="H218" s="79"/>
      <c r="I218" s="265"/>
      <c r="J218" s="266"/>
      <c r="K218" s="266"/>
      <c r="L218" s="266"/>
      <c r="M218" s="266"/>
      <c r="N218" s="266"/>
      <c r="O218" s="266"/>
      <c r="P218" s="265"/>
      <c r="Q218" s="163"/>
      <c r="R218" s="163"/>
      <c r="S218" s="256"/>
      <c r="T218" s="252"/>
      <c r="U218" s="247">
        <f t="shared" si="3"/>
        <v>0</v>
      </c>
      <c r="V218" s="231" t="str">
        <f t="shared" si="4"/>
        <v>NO</v>
      </c>
      <c r="W218" s="161"/>
    </row>
    <row r="219">
      <c r="A219" s="79"/>
      <c r="B219" s="240"/>
      <c r="C219" s="240"/>
      <c r="D219" s="79"/>
      <c r="E219" s="241" t="str">
        <f>'S1'!F202</f>
        <v/>
      </c>
      <c r="F219" s="241" t="str">
        <f t="shared" si="1"/>
        <v/>
      </c>
      <c r="G219" s="241" t="str">
        <f t="shared" si="2"/>
        <v/>
      </c>
      <c r="H219" s="79"/>
      <c r="I219" s="265"/>
      <c r="J219" s="266"/>
      <c r="K219" s="266"/>
      <c r="L219" s="266"/>
      <c r="M219" s="266"/>
      <c r="N219" s="266"/>
      <c r="O219" s="266"/>
      <c r="P219" s="265"/>
      <c r="Q219" s="163"/>
      <c r="R219" s="163"/>
      <c r="S219" s="256"/>
      <c r="T219" s="252"/>
      <c r="U219" s="247">
        <f t="shared" si="3"/>
        <v>0</v>
      </c>
      <c r="V219" s="231" t="str">
        <f t="shared" si="4"/>
        <v>NO</v>
      </c>
      <c r="W219" s="161"/>
    </row>
    <row r="220">
      <c r="A220" s="79"/>
      <c r="B220" s="240"/>
      <c r="C220" s="240"/>
      <c r="D220" s="79"/>
      <c r="E220" s="241" t="str">
        <f>'S1'!F203</f>
        <v/>
      </c>
      <c r="F220" s="241" t="str">
        <f t="shared" si="1"/>
        <v/>
      </c>
      <c r="G220" s="241" t="str">
        <f t="shared" si="2"/>
        <v/>
      </c>
      <c r="H220" s="79"/>
      <c r="I220" s="265"/>
      <c r="J220" s="266"/>
      <c r="K220" s="266"/>
      <c r="L220" s="266"/>
      <c r="M220" s="266"/>
      <c r="N220" s="266"/>
      <c r="O220" s="266"/>
      <c r="P220" s="265"/>
      <c r="Q220" s="163"/>
      <c r="R220" s="163"/>
      <c r="S220" s="256"/>
      <c r="T220" s="252"/>
      <c r="U220" s="247">
        <f t="shared" si="3"/>
        <v>0</v>
      </c>
      <c r="V220" s="231" t="str">
        <f t="shared" si="4"/>
        <v>NO</v>
      </c>
      <c r="W220" s="161"/>
    </row>
    <row r="221">
      <c r="A221" s="79"/>
      <c r="B221" s="240"/>
      <c r="C221" s="240"/>
      <c r="D221" s="79"/>
      <c r="E221" s="241" t="str">
        <f>'S1'!F204</f>
        <v/>
      </c>
      <c r="F221" s="241" t="str">
        <f t="shared" si="1"/>
        <v/>
      </c>
      <c r="G221" s="241" t="str">
        <f t="shared" si="2"/>
        <v/>
      </c>
      <c r="H221" s="79"/>
      <c r="I221" s="265"/>
      <c r="J221" s="266"/>
      <c r="K221" s="266"/>
      <c r="L221" s="266"/>
      <c r="M221" s="266"/>
      <c r="N221" s="266"/>
      <c r="O221" s="266"/>
      <c r="P221" s="265"/>
      <c r="Q221" s="163"/>
      <c r="R221" s="163"/>
      <c r="S221" s="256"/>
      <c r="T221" s="252"/>
      <c r="U221" s="247">
        <f t="shared" si="3"/>
        <v>0</v>
      </c>
      <c r="V221" s="231" t="str">
        <f t="shared" si="4"/>
        <v>NO</v>
      </c>
      <c r="W221" s="161"/>
    </row>
    <row r="222">
      <c r="A222" s="79"/>
      <c r="B222" s="240"/>
      <c r="C222" s="240"/>
      <c r="D222" s="79"/>
      <c r="E222" s="241" t="str">
        <f>'S1'!F205</f>
        <v/>
      </c>
      <c r="F222" s="241" t="str">
        <f t="shared" si="1"/>
        <v/>
      </c>
      <c r="G222" s="241" t="str">
        <f t="shared" si="2"/>
        <v/>
      </c>
      <c r="H222" s="79"/>
      <c r="I222" s="265"/>
      <c r="J222" s="266"/>
      <c r="K222" s="266"/>
      <c r="L222" s="266"/>
      <c r="M222" s="266"/>
      <c r="N222" s="266"/>
      <c r="O222" s="266"/>
      <c r="P222" s="265"/>
      <c r="Q222" s="163"/>
      <c r="R222" s="163"/>
      <c r="S222" s="256"/>
      <c r="T222" s="252"/>
      <c r="U222" s="247">
        <f t="shared" si="3"/>
        <v>0</v>
      </c>
      <c r="V222" s="231" t="str">
        <f t="shared" si="4"/>
        <v>NO</v>
      </c>
      <c r="W222" s="161"/>
    </row>
    <row r="223">
      <c r="A223" s="79"/>
      <c r="B223" s="240"/>
      <c r="C223" s="240"/>
      <c r="D223" s="79"/>
      <c r="E223" s="241" t="str">
        <f>'S1'!F206</f>
        <v/>
      </c>
      <c r="F223" s="241" t="str">
        <f t="shared" si="1"/>
        <v/>
      </c>
      <c r="G223" s="241" t="str">
        <f t="shared" si="2"/>
        <v/>
      </c>
      <c r="H223" s="79"/>
      <c r="I223" s="265"/>
      <c r="J223" s="266"/>
      <c r="K223" s="266"/>
      <c r="L223" s="266"/>
      <c r="M223" s="266"/>
      <c r="N223" s="266"/>
      <c r="O223" s="266"/>
      <c r="P223" s="265"/>
      <c r="Q223" s="163"/>
      <c r="R223" s="163"/>
      <c r="S223" s="256"/>
      <c r="T223" s="252"/>
      <c r="U223" s="247">
        <f t="shared" si="3"/>
        <v>0</v>
      </c>
      <c r="V223" s="231" t="str">
        <f t="shared" si="4"/>
        <v>NO</v>
      </c>
      <c r="W223" s="161"/>
    </row>
    <row r="224">
      <c r="A224" s="79"/>
      <c r="B224" s="240"/>
      <c r="C224" s="240"/>
      <c r="D224" s="79"/>
      <c r="E224" s="241" t="str">
        <f>'S1'!F207</f>
        <v/>
      </c>
      <c r="F224" s="241" t="str">
        <f t="shared" si="1"/>
        <v/>
      </c>
      <c r="G224" s="241" t="str">
        <f t="shared" si="2"/>
        <v/>
      </c>
      <c r="H224" s="79"/>
      <c r="I224" s="265"/>
      <c r="J224" s="266"/>
      <c r="K224" s="266"/>
      <c r="L224" s="266"/>
      <c r="M224" s="266"/>
      <c r="N224" s="266"/>
      <c r="O224" s="266"/>
      <c r="P224" s="265"/>
      <c r="Q224" s="163"/>
      <c r="R224" s="163"/>
      <c r="S224" s="256"/>
      <c r="T224" s="252"/>
      <c r="U224" s="247">
        <f t="shared" si="3"/>
        <v>0</v>
      </c>
      <c r="V224" s="231" t="str">
        <f t="shared" si="4"/>
        <v>NO</v>
      </c>
      <c r="W224" s="161"/>
    </row>
    <row r="225">
      <c r="A225" s="79"/>
      <c r="B225" s="240"/>
      <c r="C225" s="240"/>
      <c r="D225" s="79"/>
      <c r="E225" s="241" t="str">
        <f>'S1'!F208</f>
        <v/>
      </c>
      <c r="F225" s="241" t="str">
        <f t="shared" si="1"/>
        <v/>
      </c>
      <c r="G225" s="241" t="str">
        <f t="shared" si="2"/>
        <v/>
      </c>
      <c r="H225" s="79"/>
      <c r="I225" s="265"/>
      <c r="J225" s="266"/>
      <c r="K225" s="266"/>
      <c r="L225" s="266"/>
      <c r="M225" s="266"/>
      <c r="N225" s="266"/>
      <c r="O225" s="266"/>
      <c r="P225" s="265"/>
      <c r="Q225" s="163"/>
      <c r="R225" s="163"/>
      <c r="S225" s="256"/>
      <c r="T225" s="252"/>
      <c r="U225" s="247">
        <f t="shared" si="3"/>
        <v>0</v>
      </c>
      <c r="V225" s="231" t="str">
        <f t="shared" si="4"/>
        <v>NO</v>
      </c>
      <c r="W225" s="161"/>
    </row>
    <row r="226">
      <c r="A226" s="79"/>
      <c r="B226" s="240"/>
      <c r="C226" s="240"/>
      <c r="D226" s="79"/>
      <c r="E226" s="241" t="str">
        <f>'S1'!F209</f>
        <v/>
      </c>
      <c r="F226" s="241" t="str">
        <f t="shared" si="1"/>
        <v/>
      </c>
      <c r="G226" s="241" t="str">
        <f t="shared" si="2"/>
        <v/>
      </c>
      <c r="H226" s="79"/>
      <c r="I226" s="265"/>
      <c r="J226" s="266"/>
      <c r="K226" s="266"/>
      <c r="L226" s="266"/>
      <c r="M226" s="266"/>
      <c r="N226" s="266"/>
      <c r="O226" s="266"/>
      <c r="P226" s="265"/>
      <c r="Q226" s="163"/>
      <c r="R226" s="163"/>
      <c r="S226" s="256"/>
      <c r="T226" s="252"/>
      <c r="U226" s="247">
        <f t="shared" si="3"/>
        <v>0</v>
      </c>
      <c r="V226" s="231" t="str">
        <f t="shared" si="4"/>
        <v>NO</v>
      </c>
      <c r="W226" s="161"/>
    </row>
    <row r="227">
      <c r="A227" s="79"/>
      <c r="B227" s="240"/>
      <c r="C227" s="240"/>
      <c r="D227" s="79"/>
      <c r="E227" s="241" t="str">
        <f>'S1'!F210</f>
        <v/>
      </c>
      <c r="F227" s="241" t="str">
        <f t="shared" si="1"/>
        <v/>
      </c>
      <c r="G227" s="241" t="str">
        <f t="shared" si="2"/>
        <v/>
      </c>
      <c r="H227" s="79"/>
      <c r="I227" s="265"/>
      <c r="J227" s="266"/>
      <c r="K227" s="266"/>
      <c r="L227" s="266"/>
      <c r="M227" s="266"/>
      <c r="N227" s="266"/>
      <c r="O227" s="266"/>
      <c r="P227" s="265"/>
      <c r="Q227" s="163"/>
      <c r="R227" s="163"/>
      <c r="S227" s="256"/>
      <c r="T227" s="252"/>
      <c r="U227" s="247">
        <f t="shared" si="3"/>
        <v>0</v>
      </c>
      <c r="V227" s="231" t="str">
        <f t="shared" si="4"/>
        <v>NO</v>
      </c>
      <c r="W227" s="161"/>
    </row>
    <row r="228">
      <c r="A228" s="79"/>
      <c r="B228" s="240"/>
      <c r="C228" s="240"/>
      <c r="D228" s="79"/>
      <c r="E228" s="241" t="str">
        <f>'S1'!F211</f>
        <v/>
      </c>
      <c r="F228" s="241" t="str">
        <f t="shared" si="1"/>
        <v/>
      </c>
      <c r="G228" s="241" t="str">
        <f t="shared" si="2"/>
        <v/>
      </c>
      <c r="H228" s="79"/>
      <c r="I228" s="265"/>
      <c r="J228" s="266"/>
      <c r="K228" s="266"/>
      <c r="L228" s="266"/>
      <c r="M228" s="266"/>
      <c r="N228" s="266"/>
      <c r="O228" s="266"/>
      <c r="P228" s="265"/>
      <c r="Q228" s="163"/>
      <c r="R228" s="163"/>
      <c r="S228" s="256"/>
      <c r="T228" s="252"/>
      <c r="U228" s="247">
        <f t="shared" si="3"/>
        <v>0</v>
      </c>
      <c r="V228" s="231" t="str">
        <f t="shared" si="4"/>
        <v>NO</v>
      </c>
      <c r="W228" s="161"/>
    </row>
    <row r="229">
      <c r="A229" s="79"/>
      <c r="B229" s="240"/>
      <c r="C229" s="240"/>
      <c r="D229" s="79"/>
      <c r="E229" s="241" t="str">
        <f>'S1'!F212</f>
        <v/>
      </c>
      <c r="F229" s="241" t="str">
        <f t="shared" si="1"/>
        <v/>
      </c>
      <c r="G229" s="241" t="str">
        <f t="shared" si="2"/>
        <v/>
      </c>
      <c r="H229" s="79"/>
      <c r="I229" s="265"/>
      <c r="J229" s="266"/>
      <c r="K229" s="266"/>
      <c r="L229" s="266"/>
      <c r="M229" s="266"/>
      <c r="N229" s="266"/>
      <c r="O229" s="266"/>
      <c r="P229" s="265"/>
      <c r="Q229" s="163"/>
      <c r="R229" s="163"/>
      <c r="S229" s="256"/>
      <c r="T229" s="252"/>
      <c r="U229" s="247">
        <f t="shared" si="3"/>
        <v>0</v>
      </c>
      <c r="V229" s="231" t="str">
        <f t="shared" si="4"/>
        <v>NO</v>
      </c>
      <c r="W229" s="161"/>
    </row>
    <row r="230">
      <c r="A230" s="79"/>
      <c r="B230" s="240"/>
      <c r="C230" s="240"/>
      <c r="D230" s="79"/>
      <c r="E230" s="241" t="str">
        <f>'S1'!F213</f>
        <v/>
      </c>
      <c r="F230" s="241" t="str">
        <f t="shared" si="1"/>
        <v/>
      </c>
      <c r="G230" s="241" t="str">
        <f t="shared" si="2"/>
        <v/>
      </c>
      <c r="H230" s="79"/>
      <c r="I230" s="265"/>
      <c r="J230" s="266"/>
      <c r="K230" s="266"/>
      <c r="L230" s="266"/>
      <c r="M230" s="266"/>
      <c r="N230" s="266"/>
      <c r="O230" s="266"/>
      <c r="P230" s="265"/>
      <c r="Q230" s="163"/>
      <c r="R230" s="163"/>
      <c r="S230" s="256"/>
      <c r="T230" s="252"/>
      <c r="U230" s="247">
        <f t="shared" si="3"/>
        <v>0</v>
      </c>
      <c r="V230" s="231" t="str">
        <f t="shared" si="4"/>
        <v>NO</v>
      </c>
      <c r="W230" s="161"/>
    </row>
    <row r="231">
      <c r="A231" s="79"/>
      <c r="B231" s="240"/>
      <c r="C231" s="240"/>
      <c r="D231" s="79"/>
      <c r="E231" s="241" t="str">
        <f>'S1'!F214</f>
        <v/>
      </c>
      <c r="F231" s="241" t="str">
        <f t="shared" si="1"/>
        <v/>
      </c>
      <c r="G231" s="241" t="str">
        <f t="shared" si="2"/>
        <v/>
      </c>
      <c r="H231" s="79"/>
      <c r="I231" s="265"/>
      <c r="J231" s="266"/>
      <c r="K231" s="266"/>
      <c r="L231" s="266"/>
      <c r="M231" s="266"/>
      <c r="N231" s="266"/>
      <c r="O231" s="266"/>
      <c r="P231" s="265"/>
      <c r="Q231" s="163"/>
      <c r="R231" s="163"/>
      <c r="S231" s="256"/>
      <c r="T231" s="252"/>
      <c r="U231" s="247">
        <f t="shared" si="3"/>
        <v>0</v>
      </c>
      <c r="V231" s="231" t="str">
        <f t="shared" si="4"/>
        <v>NO</v>
      </c>
      <c r="W231" s="161"/>
    </row>
    <row r="232">
      <c r="A232" s="79"/>
      <c r="B232" s="240"/>
      <c r="C232" s="240"/>
      <c r="D232" s="79"/>
      <c r="E232" s="241" t="str">
        <f>'S1'!F215</f>
        <v/>
      </c>
      <c r="F232" s="241" t="str">
        <f t="shared" si="1"/>
        <v/>
      </c>
      <c r="G232" s="241" t="str">
        <f t="shared" si="2"/>
        <v/>
      </c>
      <c r="H232" s="79"/>
      <c r="I232" s="265"/>
      <c r="J232" s="266"/>
      <c r="K232" s="266"/>
      <c r="L232" s="266"/>
      <c r="M232" s="266"/>
      <c r="N232" s="266"/>
      <c r="O232" s="266"/>
      <c r="P232" s="265"/>
      <c r="Q232" s="163"/>
      <c r="R232" s="163"/>
      <c r="S232" s="256"/>
      <c r="T232" s="252"/>
      <c r="U232" s="247">
        <f t="shared" si="3"/>
        <v>0</v>
      </c>
      <c r="V232" s="231" t="str">
        <f t="shared" si="4"/>
        <v>NO</v>
      </c>
      <c r="W232" s="161"/>
    </row>
    <row r="233">
      <c r="A233" s="79"/>
      <c r="B233" s="240"/>
      <c r="C233" s="240"/>
      <c r="D233" s="79"/>
      <c r="E233" s="241" t="str">
        <f>'S1'!F216</f>
        <v/>
      </c>
      <c r="F233" s="241" t="str">
        <f t="shared" si="1"/>
        <v/>
      </c>
      <c r="G233" s="241" t="str">
        <f t="shared" si="2"/>
        <v/>
      </c>
      <c r="H233" s="79"/>
      <c r="I233" s="265"/>
      <c r="J233" s="266"/>
      <c r="K233" s="266"/>
      <c r="L233" s="266"/>
      <c r="M233" s="266"/>
      <c r="N233" s="266"/>
      <c r="O233" s="266"/>
      <c r="P233" s="265"/>
      <c r="Q233" s="163"/>
      <c r="R233" s="163"/>
      <c r="S233" s="256"/>
      <c r="T233" s="252"/>
      <c r="U233" s="247">
        <f t="shared" si="3"/>
        <v>0</v>
      </c>
      <c r="V233" s="231" t="str">
        <f t="shared" si="4"/>
        <v>NO</v>
      </c>
      <c r="W233" s="161"/>
    </row>
    <row r="234">
      <c r="A234" s="79"/>
      <c r="B234" s="240"/>
      <c r="C234" s="240"/>
      <c r="D234" s="79"/>
      <c r="E234" s="241" t="str">
        <f>'S1'!F217</f>
        <v/>
      </c>
      <c r="F234" s="241" t="str">
        <f t="shared" si="1"/>
        <v/>
      </c>
      <c r="G234" s="241" t="str">
        <f t="shared" si="2"/>
        <v/>
      </c>
      <c r="H234" s="79"/>
      <c r="I234" s="265"/>
      <c r="J234" s="266"/>
      <c r="K234" s="266"/>
      <c r="L234" s="266"/>
      <c r="M234" s="266"/>
      <c r="N234" s="266"/>
      <c r="O234" s="266"/>
      <c r="P234" s="265"/>
      <c r="Q234" s="163"/>
      <c r="R234" s="163"/>
      <c r="S234" s="256"/>
      <c r="T234" s="252"/>
      <c r="U234" s="247">
        <f t="shared" si="3"/>
        <v>0</v>
      </c>
      <c r="V234" s="231" t="str">
        <f t="shared" si="4"/>
        <v>NO</v>
      </c>
      <c r="W234" s="161"/>
    </row>
    <row r="235">
      <c r="A235" s="79"/>
      <c r="B235" s="240"/>
      <c r="C235" s="240"/>
      <c r="D235" s="79"/>
      <c r="E235" s="241" t="str">
        <f>'S1'!F218</f>
        <v/>
      </c>
      <c r="F235" s="241" t="str">
        <f t="shared" si="1"/>
        <v/>
      </c>
      <c r="G235" s="241" t="str">
        <f t="shared" si="2"/>
        <v/>
      </c>
      <c r="H235" s="79"/>
      <c r="I235" s="265"/>
      <c r="J235" s="266"/>
      <c r="K235" s="266"/>
      <c r="L235" s="266"/>
      <c r="M235" s="266"/>
      <c r="N235" s="266"/>
      <c r="O235" s="266"/>
      <c r="P235" s="265"/>
      <c r="Q235" s="163"/>
      <c r="R235" s="163"/>
      <c r="S235" s="256"/>
      <c r="T235" s="252"/>
      <c r="U235" s="247">
        <f t="shared" si="3"/>
        <v>0</v>
      </c>
      <c r="V235" s="231" t="str">
        <f t="shared" si="4"/>
        <v>NO</v>
      </c>
      <c r="W235" s="161"/>
    </row>
    <row r="236">
      <c r="A236" s="79"/>
      <c r="B236" s="240"/>
      <c r="C236" s="240"/>
      <c r="D236" s="79"/>
      <c r="E236" s="241" t="str">
        <f>'S1'!F219</f>
        <v/>
      </c>
      <c r="F236" s="241" t="str">
        <f t="shared" si="1"/>
        <v/>
      </c>
      <c r="G236" s="241" t="str">
        <f t="shared" si="2"/>
        <v/>
      </c>
      <c r="H236" s="79"/>
      <c r="I236" s="265"/>
      <c r="J236" s="266"/>
      <c r="K236" s="266"/>
      <c r="L236" s="266"/>
      <c r="M236" s="266"/>
      <c r="N236" s="266"/>
      <c r="O236" s="266"/>
      <c r="P236" s="265"/>
      <c r="Q236" s="163"/>
      <c r="R236" s="163"/>
      <c r="S236" s="256"/>
      <c r="T236" s="252"/>
      <c r="U236" s="247">
        <f t="shared" si="3"/>
        <v>0</v>
      </c>
      <c r="V236" s="231" t="str">
        <f t="shared" si="4"/>
        <v>NO</v>
      </c>
      <c r="W236" s="161"/>
    </row>
    <row r="237">
      <c r="A237" s="79"/>
      <c r="B237" s="240"/>
      <c r="C237" s="240"/>
      <c r="D237" s="79"/>
      <c r="E237" s="241" t="str">
        <f>'S1'!F220</f>
        <v/>
      </c>
      <c r="F237" s="241" t="str">
        <f t="shared" si="1"/>
        <v/>
      </c>
      <c r="G237" s="241" t="str">
        <f t="shared" si="2"/>
        <v/>
      </c>
      <c r="H237" s="79"/>
      <c r="I237" s="265"/>
      <c r="J237" s="266"/>
      <c r="K237" s="266"/>
      <c r="L237" s="266"/>
      <c r="M237" s="266"/>
      <c r="N237" s="266"/>
      <c r="O237" s="266"/>
      <c r="P237" s="265"/>
      <c r="Q237" s="163"/>
      <c r="R237" s="163"/>
      <c r="S237" s="256"/>
      <c r="T237" s="252"/>
      <c r="U237" s="247">
        <f t="shared" si="3"/>
        <v>0</v>
      </c>
      <c r="V237" s="231" t="str">
        <f t="shared" si="4"/>
        <v>NO</v>
      </c>
      <c r="W237" s="161"/>
    </row>
    <row r="238">
      <c r="A238" s="79"/>
      <c r="B238" s="240"/>
      <c r="C238" s="240"/>
      <c r="D238" s="79"/>
      <c r="E238" s="241" t="str">
        <f>'S1'!F221</f>
        <v/>
      </c>
      <c r="F238" s="241" t="str">
        <f t="shared" si="1"/>
        <v/>
      </c>
      <c r="G238" s="241" t="str">
        <f t="shared" si="2"/>
        <v/>
      </c>
      <c r="H238" s="79"/>
      <c r="I238" s="265"/>
      <c r="J238" s="266"/>
      <c r="K238" s="266"/>
      <c r="L238" s="266"/>
      <c r="M238" s="266"/>
      <c r="N238" s="266"/>
      <c r="O238" s="266"/>
      <c r="P238" s="265"/>
      <c r="Q238" s="163"/>
      <c r="R238" s="163"/>
      <c r="S238" s="256"/>
      <c r="T238" s="252"/>
      <c r="U238" s="247">
        <f t="shared" si="3"/>
        <v>0</v>
      </c>
      <c r="V238" s="231" t="str">
        <f t="shared" si="4"/>
        <v>NO</v>
      </c>
      <c r="W238" s="161"/>
    </row>
    <row r="239">
      <c r="A239" s="79"/>
      <c r="B239" s="240"/>
      <c r="C239" s="240"/>
      <c r="D239" s="79"/>
      <c r="E239" s="241" t="str">
        <f>'S1'!F222</f>
        <v/>
      </c>
      <c r="F239" s="241" t="str">
        <f t="shared" si="1"/>
        <v/>
      </c>
      <c r="G239" s="241" t="str">
        <f t="shared" si="2"/>
        <v/>
      </c>
      <c r="H239" s="79"/>
      <c r="I239" s="265"/>
      <c r="J239" s="266"/>
      <c r="K239" s="266"/>
      <c r="L239" s="266"/>
      <c r="M239" s="266"/>
      <c r="N239" s="266"/>
      <c r="O239" s="266"/>
      <c r="P239" s="265"/>
      <c r="Q239" s="163"/>
      <c r="R239" s="163"/>
      <c r="S239" s="256"/>
      <c r="T239" s="252"/>
      <c r="U239" s="247">
        <f t="shared" si="3"/>
        <v>0</v>
      </c>
      <c r="V239" s="231" t="str">
        <f t="shared" si="4"/>
        <v>NO</v>
      </c>
      <c r="W239" s="161"/>
    </row>
    <row r="240">
      <c r="A240" s="79"/>
      <c r="B240" s="240"/>
      <c r="C240" s="240"/>
      <c r="D240" s="79"/>
      <c r="E240" s="241" t="str">
        <f>'S1'!F223</f>
        <v/>
      </c>
      <c r="F240" s="241" t="str">
        <f t="shared" si="1"/>
        <v/>
      </c>
      <c r="G240" s="241" t="str">
        <f t="shared" si="2"/>
        <v/>
      </c>
      <c r="H240" s="79"/>
      <c r="I240" s="265"/>
      <c r="J240" s="266"/>
      <c r="K240" s="266"/>
      <c r="L240" s="266"/>
      <c r="M240" s="266"/>
      <c r="N240" s="266"/>
      <c r="O240" s="266"/>
      <c r="P240" s="265"/>
      <c r="Q240" s="163"/>
      <c r="R240" s="163"/>
      <c r="S240" s="256"/>
      <c r="T240" s="252"/>
      <c r="U240" s="247">
        <f t="shared" si="3"/>
        <v>0</v>
      </c>
      <c r="V240" s="231" t="str">
        <f t="shared" si="4"/>
        <v>NO</v>
      </c>
      <c r="W240" s="161"/>
    </row>
    <row r="241">
      <c r="A241" s="79"/>
      <c r="B241" s="240"/>
      <c r="C241" s="240"/>
      <c r="D241" s="79"/>
      <c r="E241" s="241" t="str">
        <f>'S1'!F224</f>
        <v/>
      </c>
      <c r="F241" s="241" t="str">
        <f t="shared" si="1"/>
        <v/>
      </c>
      <c r="G241" s="241" t="str">
        <f t="shared" si="2"/>
        <v/>
      </c>
      <c r="H241" s="79"/>
      <c r="I241" s="265"/>
      <c r="J241" s="266"/>
      <c r="K241" s="266"/>
      <c r="L241" s="266"/>
      <c r="M241" s="266"/>
      <c r="N241" s="266"/>
      <c r="O241" s="266"/>
      <c r="P241" s="265"/>
      <c r="Q241" s="163"/>
      <c r="R241" s="163"/>
      <c r="S241" s="256"/>
      <c r="T241" s="252"/>
      <c r="U241" s="247">
        <f t="shared" si="3"/>
        <v>0</v>
      </c>
      <c r="V241" s="231" t="str">
        <f t="shared" si="4"/>
        <v>NO</v>
      </c>
      <c r="W241" s="161"/>
    </row>
    <row r="242">
      <c r="A242" s="79"/>
      <c r="B242" s="240"/>
      <c r="C242" s="240"/>
      <c r="D242" s="79"/>
      <c r="E242" s="241" t="str">
        <f>'S1'!F225</f>
        <v/>
      </c>
      <c r="F242" s="241" t="str">
        <f t="shared" si="1"/>
        <v/>
      </c>
      <c r="G242" s="241" t="str">
        <f t="shared" si="2"/>
        <v/>
      </c>
      <c r="H242" s="79"/>
      <c r="I242" s="265"/>
      <c r="J242" s="266"/>
      <c r="K242" s="266"/>
      <c r="L242" s="266"/>
      <c r="M242" s="266"/>
      <c r="N242" s="266"/>
      <c r="O242" s="266"/>
      <c r="P242" s="265"/>
      <c r="Q242" s="163"/>
      <c r="R242" s="163"/>
      <c r="S242" s="256"/>
      <c r="T242" s="252"/>
      <c r="U242" s="247">
        <f t="shared" si="3"/>
        <v>0</v>
      </c>
      <c r="V242" s="231" t="str">
        <f t="shared" si="4"/>
        <v>NO</v>
      </c>
      <c r="W242" s="161"/>
    </row>
    <row r="243">
      <c r="A243" s="79"/>
      <c r="B243" s="240"/>
      <c r="C243" s="240"/>
      <c r="D243" s="79"/>
      <c r="E243" s="241" t="str">
        <f>'S1'!F226</f>
        <v/>
      </c>
      <c r="F243" s="241" t="str">
        <f t="shared" si="1"/>
        <v/>
      </c>
      <c r="G243" s="241" t="str">
        <f t="shared" si="2"/>
        <v/>
      </c>
      <c r="H243" s="79"/>
      <c r="I243" s="265"/>
      <c r="J243" s="266"/>
      <c r="K243" s="266"/>
      <c r="L243" s="266"/>
      <c r="M243" s="266"/>
      <c r="N243" s="266"/>
      <c r="O243" s="266"/>
      <c r="P243" s="265"/>
      <c r="Q243" s="163"/>
      <c r="R243" s="163"/>
      <c r="S243" s="256"/>
      <c r="T243" s="252"/>
      <c r="U243" s="247">
        <f t="shared" si="3"/>
        <v>0</v>
      </c>
      <c r="V243" s="231" t="str">
        <f t="shared" si="4"/>
        <v>NO</v>
      </c>
      <c r="W243" s="161"/>
    </row>
    <row r="244">
      <c r="A244" s="79"/>
      <c r="B244" s="240"/>
      <c r="C244" s="240"/>
      <c r="D244" s="79"/>
      <c r="E244" s="241" t="str">
        <f>'S1'!F227</f>
        <v/>
      </c>
      <c r="F244" s="241" t="str">
        <f t="shared" si="1"/>
        <v/>
      </c>
      <c r="G244" s="241" t="str">
        <f t="shared" si="2"/>
        <v/>
      </c>
      <c r="H244" s="79"/>
      <c r="I244" s="265"/>
      <c r="J244" s="266"/>
      <c r="K244" s="266"/>
      <c r="L244" s="266"/>
      <c r="M244" s="266"/>
      <c r="N244" s="266"/>
      <c r="O244" s="266"/>
      <c r="P244" s="265"/>
      <c r="Q244" s="163"/>
      <c r="R244" s="163"/>
      <c r="S244" s="256"/>
      <c r="T244" s="252"/>
      <c r="U244" s="247">
        <f t="shared" si="3"/>
        <v>0</v>
      </c>
      <c r="V244" s="231" t="str">
        <f t="shared" si="4"/>
        <v>NO</v>
      </c>
      <c r="W244" s="161"/>
    </row>
    <row r="245">
      <c r="A245" s="79"/>
      <c r="B245" s="240"/>
      <c r="C245" s="240"/>
      <c r="D245" s="79"/>
      <c r="E245" s="241" t="str">
        <f>'S1'!F228</f>
        <v/>
      </c>
      <c r="F245" s="241" t="str">
        <f t="shared" si="1"/>
        <v/>
      </c>
      <c r="G245" s="241" t="str">
        <f t="shared" si="2"/>
        <v/>
      </c>
      <c r="H245" s="79"/>
      <c r="I245" s="265"/>
      <c r="J245" s="266"/>
      <c r="K245" s="266"/>
      <c r="L245" s="266"/>
      <c r="M245" s="266"/>
      <c r="N245" s="266"/>
      <c r="O245" s="266"/>
      <c r="P245" s="265"/>
      <c r="Q245" s="163"/>
      <c r="R245" s="163"/>
      <c r="S245" s="256"/>
      <c r="T245" s="252"/>
      <c r="U245" s="247">
        <f t="shared" si="3"/>
        <v>0</v>
      </c>
      <c r="V245" s="231" t="str">
        <f t="shared" si="4"/>
        <v>NO</v>
      </c>
      <c r="W245" s="161"/>
    </row>
    <row r="246">
      <c r="A246" s="79"/>
      <c r="B246" s="240"/>
      <c r="C246" s="240"/>
      <c r="D246" s="79"/>
      <c r="E246" s="241" t="str">
        <f>'S1'!F229</f>
        <v/>
      </c>
      <c r="F246" s="241" t="str">
        <f t="shared" si="1"/>
        <v/>
      </c>
      <c r="G246" s="241" t="str">
        <f t="shared" si="2"/>
        <v/>
      </c>
      <c r="H246" s="79"/>
      <c r="I246" s="265"/>
      <c r="J246" s="266"/>
      <c r="K246" s="266"/>
      <c r="L246" s="266"/>
      <c r="M246" s="266"/>
      <c r="N246" s="266"/>
      <c r="O246" s="266"/>
      <c r="P246" s="265"/>
      <c r="Q246" s="163"/>
      <c r="R246" s="163"/>
      <c r="S246" s="256"/>
      <c r="T246" s="252"/>
      <c r="U246" s="247">
        <f t="shared" si="3"/>
        <v>0</v>
      </c>
      <c r="V246" s="231" t="str">
        <f t="shared" si="4"/>
        <v>NO</v>
      </c>
      <c r="W246" s="161"/>
    </row>
    <row r="247">
      <c r="A247" s="79"/>
      <c r="B247" s="240"/>
      <c r="C247" s="240"/>
      <c r="D247" s="79"/>
      <c r="E247" s="241" t="str">
        <f>'S1'!F230</f>
        <v/>
      </c>
      <c r="F247" s="241" t="str">
        <f t="shared" si="1"/>
        <v/>
      </c>
      <c r="G247" s="241" t="str">
        <f t="shared" si="2"/>
        <v/>
      </c>
      <c r="H247" s="79"/>
      <c r="I247" s="265"/>
      <c r="J247" s="266"/>
      <c r="K247" s="266"/>
      <c r="L247" s="266"/>
      <c r="M247" s="266"/>
      <c r="N247" s="266"/>
      <c r="O247" s="266"/>
      <c r="P247" s="265"/>
      <c r="Q247" s="163"/>
      <c r="R247" s="163"/>
      <c r="S247" s="256"/>
      <c r="T247" s="252"/>
      <c r="U247" s="247">
        <f t="shared" si="3"/>
        <v>0</v>
      </c>
      <c r="V247" s="231" t="str">
        <f t="shared" si="4"/>
        <v>NO</v>
      </c>
      <c r="W247" s="161"/>
    </row>
    <row r="248">
      <c r="A248" s="79"/>
      <c r="B248" s="240"/>
      <c r="C248" s="240"/>
      <c r="D248" s="79"/>
      <c r="E248" s="241" t="str">
        <f>'S1'!F231</f>
        <v/>
      </c>
      <c r="F248" s="241" t="str">
        <f t="shared" si="1"/>
        <v/>
      </c>
      <c r="G248" s="241" t="str">
        <f t="shared" si="2"/>
        <v/>
      </c>
      <c r="H248" s="79"/>
      <c r="I248" s="265"/>
      <c r="J248" s="266"/>
      <c r="K248" s="266"/>
      <c r="L248" s="266"/>
      <c r="M248" s="266"/>
      <c r="N248" s="266"/>
      <c r="O248" s="266"/>
      <c r="P248" s="265"/>
      <c r="Q248" s="163"/>
      <c r="R248" s="163"/>
      <c r="S248" s="256"/>
      <c r="T248" s="252"/>
      <c r="U248" s="247">
        <f t="shared" si="3"/>
        <v>0</v>
      </c>
      <c r="V248" s="231" t="str">
        <f t="shared" si="4"/>
        <v>NO</v>
      </c>
      <c r="W248" s="161"/>
    </row>
    <row r="249">
      <c r="A249" s="79"/>
      <c r="B249" s="240"/>
      <c r="C249" s="240"/>
      <c r="D249" s="79"/>
      <c r="E249" s="241" t="str">
        <f>'S1'!F232</f>
        <v/>
      </c>
      <c r="F249" s="241" t="str">
        <f t="shared" si="1"/>
        <v/>
      </c>
      <c r="G249" s="241" t="str">
        <f t="shared" si="2"/>
        <v/>
      </c>
      <c r="H249" s="79"/>
      <c r="I249" s="265"/>
      <c r="J249" s="266"/>
      <c r="K249" s="266"/>
      <c r="L249" s="266"/>
      <c r="M249" s="266"/>
      <c r="N249" s="266"/>
      <c r="O249" s="266"/>
      <c r="P249" s="265"/>
      <c r="Q249" s="163"/>
      <c r="R249" s="163"/>
      <c r="S249" s="256"/>
      <c r="T249" s="252"/>
      <c r="U249" s="247">
        <f t="shared" si="3"/>
        <v>0</v>
      </c>
      <c r="V249" s="231" t="str">
        <f t="shared" si="4"/>
        <v>NO</v>
      </c>
      <c r="W249" s="161"/>
    </row>
    <row r="250">
      <c r="A250" s="79"/>
      <c r="B250" s="240"/>
      <c r="C250" s="240"/>
      <c r="D250" s="79"/>
      <c r="E250" s="241" t="str">
        <f>'S1'!F233</f>
        <v/>
      </c>
      <c r="F250" s="241" t="str">
        <f t="shared" si="1"/>
        <v/>
      </c>
      <c r="G250" s="241" t="str">
        <f t="shared" si="2"/>
        <v/>
      </c>
      <c r="H250" s="79"/>
      <c r="I250" s="265"/>
      <c r="J250" s="266"/>
      <c r="K250" s="266"/>
      <c r="L250" s="266"/>
      <c r="M250" s="266"/>
      <c r="N250" s="266"/>
      <c r="O250" s="266"/>
      <c r="P250" s="265"/>
      <c r="Q250" s="163"/>
      <c r="R250" s="163"/>
      <c r="S250" s="256"/>
      <c r="T250" s="252"/>
      <c r="U250" s="247">
        <f t="shared" si="3"/>
        <v>0</v>
      </c>
      <c r="V250" s="231" t="str">
        <f t="shared" si="4"/>
        <v>NO</v>
      </c>
      <c r="W250" s="161"/>
    </row>
    <row r="251">
      <c r="A251" s="79"/>
      <c r="B251" s="240"/>
      <c r="C251" s="240"/>
      <c r="D251" s="79"/>
      <c r="E251" s="241" t="str">
        <f>'S1'!F234</f>
        <v/>
      </c>
      <c r="F251" s="241" t="str">
        <f t="shared" si="1"/>
        <v/>
      </c>
      <c r="G251" s="241" t="str">
        <f t="shared" si="2"/>
        <v/>
      </c>
      <c r="H251" s="79"/>
      <c r="I251" s="265"/>
      <c r="J251" s="266"/>
      <c r="K251" s="266"/>
      <c r="L251" s="266"/>
      <c r="M251" s="266"/>
      <c r="N251" s="266"/>
      <c r="O251" s="266"/>
      <c r="P251" s="265"/>
      <c r="Q251" s="163"/>
      <c r="R251" s="163"/>
      <c r="S251" s="256"/>
      <c r="T251" s="252"/>
      <c r="U251" s="247">
        <f t="shared" si="3"/>
        <v>0</v>
      </c>
      <c r="V251" s="231" t="str">
        <f t="shared" si="4"/>
        <v>NO</v>
      </c>
      <c r="W251" s="161"/>
    </row>
    <row r="252">
      <c r="A252" s="79"/>
      <c r="B252" s="240"/>
      <c r="C252" s="240"/>
      <c r="D252" s="79"/>
      <c r="E252" s="241" t="str">
        <f>'S1'!F235</f>
        <v/>
      </c>
      <c r="F252" s="241" t="str">
        <f t="shared" si="1"/>
        <v/>
      </c>
      <c r="G252" s="241" t="str">
        <f t="shared" si="2"/>
        <v/>
      </c>
      <c r="H252" s="79"/>
      <c r="I252" s="265"/>
      <c r="J252" s="266"/>
      <c r="K252" s="266"/>
      <c r="L252" s="266"/>
      <c r="M252" s="266"/>
      <c r="N252" s="266"/>
      <c r="O252" s="266"/>
      <c r="P252" s="265"/>
      <c r="Q252" s="163"/>
      <c r="R252" s="163"/>
      <c r="S252" s="256"/>
      <c r="T252" s="252"/>
      <c r="U252" s="247">
        <f t="shared" si="3"/>
        <v>0</v>
      </c>
      <c r="V252" s="231" t="str">
        <f t="shared" si="4"/>
        <v>NO</v>
      </c>
      <c r="W252" s="161"/>
    </row>
    <row r="253">
      <c r="A253" s="79"/>
      <c r="B253" s="240"/>
      <c r="C253" s="240"/>
      <c r="D253" s="79"/>
      <c r="E253" s="241" t="str">
        <f>'S1'!F236</f>
        <v/>
      </c>
      <c r="F253" s="241" t="str">
        <f t="shared" si="1"/>
        <v/>
      </c>
      <c r="G253" s="241" t="str">
        <f t="shared" si="2"/>
        <v/>
      </c>
      <c r="H253" s="79"/>
      <c r="I253" s="265"/>
      <c r="J253" s="266"/>
      <c r="K253" s="266"/>
      <c r="L253" s="266"/>
      <c r="M253" s="266"/>
      <c r="N253" s="266"/>
      <c r="O253" s="266"/>
      <c r="P253" s="265"/>
      <c r="Q253" s="163"/>
      <c r="R253" s="163"/>
      <c r="S253" s="256"/>
      <c r="T253" s="252"/>
      <c r="U253" s="247">
        <f t="shared" si="3"/>
        <v>0</v>
      </c>
      <c r="V253" s="231" t="str">
        <f t="shared" si="4"/>
        <v>NO</v>
      </c>
      <c r="W253" s="161"/>
    </row>
    <row r="254">
      <c r="A254" s="79"/>
      <c r="B254" s="240"/>
      <c r="C254" s="240"/>
      <c r="D254" s="79"/>
      <c r="E254" s="241" t="str">
        <f>'S1'!F237</f>
        <v/>
      </c>
      <c r="F254" s="241" t="str">
        <f t="shared" si="1"/>
        <v/>
      </c>
      <c r="G254" s="241" t="str">
        <f t="shared" si="2"/>
        <v/>
      </c>
      <c r="H254" s="79"/>
      <c r="I254" s="265"/>
      <c r="J254" s="266"/>
      <c r="K254" s="266"/>
      <c r="L254" s="266"/>
      <c r="M254" s="266"/>
      <c r="N254" s="266"/>
      <c r="O254" s="266"/>
      <c r="P254" s="265"/>
      <c r="Q254" s="163"/>
      <c r="R254" s="163"/>
      <c r="S254" s="256"/>
      <c r="T254" s="252"/>
      <c r="U254" s="247">
        <f t="shared" si="3"/>
        <v>0</v>
      </c>
      <c r="V254" s="231" t="str">
        <f t="shared" si="4"/>
        <v>NO</v>
      </c>
      <c r="W254" s="161"/>
    </row>
    <row r="255">
      <c r="A255" s="79"/>
      <c r="B255" s="240"/>
      <c r="C255" s="240"/>
      <c r="D255" s="79"/>
      <c r="E255" s="241" t="str">
        <f>'S1'!F238</f>
        <v/>
      </c>
      <c r="F255" s="241" t="str">
        <f t="shared" si="1"/>
        <v/>
      </c>
      <c r="G255" s="241" t="str">
        <f t="shared" si="2"/>
        <v/>
      </c>
      <c r="H255" s="79"/>
      <c r="I255" s="265"/>
      <c r="J255" s="266"/>
      <c r="K255" s="266"/>
      <c r="L255" s="266"/>
      <c r="M255" s="266"/>
      <c r="N255" s="266"/>
      <c r="O255" s="266"/>
      <c r="P255" s="265"/>
      <c r="Q255" s="163"/>
      <c r="R255" s="163"/>
      <c r="S255" s="256"/>
      <c r="T255" s="252"/>
      <c r="U255" s="247">
        <f t="shared" si="3"/>
        <v>0</v>
      </c>
      <c r="V255" s="231" t="str">
        <f t="shared" si="4"/>
        <v>NO</v>
      </c>
      <c r="W255" s="161"/>
    </row>
    <row r="256">
      <c r="A256" s="79"/>
      <c r="B256" s="240"/>
      <c r="C256" s="240"/>
      <c r="D256" s="79"/>
      <c r="E256" s="241" t="str">
        <f>'S1'!F239</f>
        <v/>
      </c>
      <c r="F256" s="241" t="str">
        <f t="shared" si="1"/>
        <v/>
      </c>
      <c r="G256" s="241" t="str">
        <f t="shared" si="2"/>
        <v/>
      </c>
      <c r="H256" s="79"/>
      <c r="I256" s="265"/>
      <c r="J256" s="266"/>
      <c r="K256" s="266"/>
      <c r="L256" s="266"/>
      <c r="M256" s="266"/>
      <c r="N256" s="266"/>
      <c r="O256" s="266"/>
      <c r="P256" s="265"/>
      <c r="Q256" s="163"/>
      <c r="R256" s="163"/>
      <c r="S256" s="256"/>
      <c r="T256" s="252"/>
      <c r="U256" s="247">
        <f t="shared" si="3"/>
        <v>0</v>
      </c>
      <c r="V256" s="231" t="str">
        <f t="shared" si="4"/>
        <v>NO</v>
      </c>
      <c r="W256" s="161"/>
    </row>
    <row r="257">
      <c r="A257" s="79"/>
      <c r="B257" s="240"/>
      <c r="C257" s="240"/>
      <c r="D257" s="79"/>
      <c r="E257" s="241" t="str">
        <f>'S1'!F240</f>
        <v/>
      </c>
      <c r="F257" s="241" t="str">
        <f t="shared" si="1"/>
        <v/>
      </c>
      <c r="G257" s="241" t="str">
        <f t="shared" si="2"/>
        <v/>
      </c>
      <c r="H257" s="79"/>
      <c r="I257" s="265"/>
      <c r="J257" s="266"/>
      <c r="K257" s="266"/>
      <c r="L257" s="266"/>
      <c r="M257" s="266"/>
      <c r="N257" s="266"/>
      <c r="O257" s="266"/>
      <c r="P257" s="265"/>
      <c r="Q257" s="163"/>
      <c r="R257" s="163"/>
      <c r="S257" s="256"/>
      <c r="T257" s="252"/>
      <c r="U257" s="247">
        <f t="shared" si="3"/>
        <v>0</v>
      </c>
      <c r="V257" s="231" t="str">
        <f t="shared" si="4"/>
        <v>NO</v>
      </c>
      <c r="W257" s="161"/>
    </row>
    <row r="258">
      <c r="A258" s="79"/>
      <c r="B258" s="240"/>
      <c r="C258" s="240"/>
      <c r="D258" s="79"/>
      <c r="E258" s="241" t="str">
        <f>'S1'!F241</f>
        <v/>
      </c>
      <c r="F258" s="241" t="str">
        <f t="shared" si="1"/>
        <v/>
      </c>
      <c r="G258" s="241" t="str">
        <f t="shared" si="2"/>
        <v/>
      </c>
      <c r="H258" s="79"/>
      <c r="I258" s="265"/>
      <c r="J258" s="266"/>
      <c r="K258" s="266"/>
      <c r="L258" s="266"/>
      <c r="M258" s="266"/>
      <c r="N258" s="266"/>
      <c r="O258" s="266"/>
      <c r="P258" s="265"/>
      <c r="Q258" s="163"/>
      <c r="R258" s="163"/>
      <c r="S258" s="256"/>
      <c r="T258" s="252"/>
      <c r="U258" s="247">
        <f t="shared" si="3"/>
        <v>0</v>
      </c>
      <c r="V258" s="231" t="str">
        <f t="shared" si="4"/>
        <v>NO</v>
      </c>
      <c r="W258" s="161"/>
    </row>
    <row r="259">
      <c r="A259" s="79"/>
      <c r="B259" s="240"/>
      <c r="C259" s="240"/>
      <c r="D259" s="79"/>
      <c r="E259" s="241" t="str">
        <f>'S1'!F242</f>
        <v/>
      </c>
      <c r="F259" s="241" t="str">
        <f t="shared" si="1"/>
        <v/>
      </c>
      <c r="G259" s="241" t="str">
        <f t="shared" si="2"/>
        <v/>
      </c>
      <c r="H259" s="79"/>
      <c r="I259" s="265"/>
      <c r="J259" s="266"/>
      <c r="K259" s="266"/>
      <c r="L259" s="266"/>
      <c r="M259" s="266"/>
      <c r="N259" s="266"/>
      <c r="O259" s="266"/>
      <c r="P259" s="265"/>
      <c r="Q259" s="163"/>
      <c r="R259" s="163"/>
      <c r="S259" s="256"/>
      <c r="T259" s="252"/>
      <c r="U259" s="247">
        <f t="shared" si="3"/>
        <v>0</v>
      </c>
      <c r="V259" s="231" t="str">
        <f t="shared" si="4"/>
        <v>NO</v>
      </c>
      <c r="W259" s="161"/>
    </row>
    <row r="260">
      <c r="A260" s="79"/>
      <c r="B260" s="240"/>
      <c r="C260" s="240"/>
      <c r="D260" s="79"/>
      <c r="E260" s="241" t="str">
        <f>'S1'!F243</f>
        <v/>
      </c>
      <c r="F260" s="241" t="str">
        <f t="shared" si="1"/>
        <v/>
      </c>
      <c r="G260" s="241" t="str">
        <f t="shared" si="2"/>
        <v/>
      </c>
      <c r="H260" s="79"/>
      <c r="I260" s="265"/>
      <c r="J260" s="266"/>
      <c r="K260" s="266"/>
      <c r="L260" s="266"/>
      <c r="M260" s="266"/>
      <c r="N260" s="266"/>
      <c r="O260" s="266"/>
      <c r="P260" s="265"/>
      <c r="Q260" s="163"/>
      <c r="R260" s="163"/>
      <c r="S260" s="256"/>
      <c r="T260" s="252"/>
      <c r="U260" s="247">
        <f t="shared" si="3"/>
        <v>0</v>
      </c>
      <c r="V260" s="231" t="str">
        <f t="shared" si="4"/>
        <v>NO</v>
      </c>
      <c r="W260" s="161"/>
    </row>
    <row r="261">
      <c r="A261" s="79"/>
      <c r="B261" s="240"/>
      <c r="C261" s="240"/>
      <c r="D261" s="79"/>
      <c r="E261" s="241" t="str">
        <f>'S1'!F244</f>
        <v/>
      </c>
      <c r="F261" s="241" t="str">
        <f t="shared" si="1"/>
        <v/>
      </c>
      <c r="G261" s="241" t="str">
        <f t="shared" si="2"/>
        <v/>
      </c>
      <c r="H261" s="79"/>
      <c r="I261" s="265"/>
      <c r="J261" s="266"/>
      <c r="K261" s="266"/>
      <c r="L261" s="266"/>
      <c r="M261" s="266"/>
      <c r="N261" s="266"/>
      <c r="O261" s="266"/>
      <c r="P261" s="265"/>
      <c r="Q261" s="163"/>
      <c r="R261" s="163"/>
      <c r="S261" s="256"/>
      <c r="T261" s="252"/>
      <c r="U261" s="247">
        <f t="shared" si="3"/>
        <v>0</v>
      </c>
      <c r="V261" s="231" t="str">
        <f t="shared" si="4"/>
        <v>NO</v>
      </c>
      <c r="W261" s="161"/>
    </row>
    <row r="262">
      <c r="A262" s="79"/>
      <c r="B262" s="240"/>
      <c r="C262" s="240"/>
      <c r="D262" s="79"/>
      <c r="E262" s="241" t="str">
        <f>'S1'!F245</f>
        <v/>
      </c>
      <c r="F262" s="241" t="str">
        <f t="shared" si="1"/>
        <v/>
      </c>
      <c r="G262" s="241" t="str">
        <f t="shared" si="2"/>
        <v/>
      </c>
      <c r="H262" s="79"/>
      <c r="I262" s="265"/>
      <c r="J262" s="266"/>
      <c r="K262" s="266"/>
      <c r="L262" s="266"/>
      <c r="M262" s="266"/>
      <c r="N262" s="266"/>
      <c r="O262" s="266"/>
      <c r="P262" s="265"/>
      <c r="Q262" s="163"/>
      <c r="R262" s="163"/>
      <c r="S262" s="256"/>
      <c r="T262" s="252"/>
      <c r="U262" s="247">
        <f t="shared" si="3"/>
        <v>0</v>
      </c>
      <c r="V262" s="231" t="str">
        <f t="shared" si="4"/>
        <v>NO</v>
      </c>
      <c r="W262" s="161"/>
    </row>
    <row r="263">
      <c r="A263" s="79"/>
      <c r="B263" s="240"/>
      <c r="C263" s="240"/>
      <c r="D263" s="79"/>
      <c r="E263" s="241" t="str">
        <f>'S1'!F246</f>
        <v/>
      </c>
      <c r="F263" s="241" t="str">
        <f t="shared" si="1"/>
        <v/>
      </c>
      <c r="G263" s="241" t="str">
        <f t="shared" si="2"/>
        <v/>
      </c>
      <c r="H263" s="79"/>
      <c r="I263" s="265"/>
      <c r="J263" s="266"/>
      <c r="K263" s="266"/>
      <c r="L263" s="266"/>
      <c r="M263" s="266"/>
      <c r="N263" s="266"/>
      <c r="O263" s="266"/>
      <c r="P263" s="265"/>
      <c r="Q263" s="163"/>
      <c r="R263" s="163"/>
      <c r="S263" s="256"/>
      <c r="T263" s="252"/>
      <c r="U263" s="247">
        <f t="shared" si="3"/>
        <v>0</v>
      </c>
      <c r="V263" s="231" t="str">
        <f t="shared" si="4"/>
        <v>NO</v>
      </c>
      <c r="W263" s="161"/>
    </row>
    <row r="264">
      <c r="A264" s="79"/>
      <c r="B264" s="240"/>
      <c r="C264" s="240"/>
      <c r="D264" s="79"/>
      <c r="E264" s="241" t="str">
        <f>'S1'!F247</f>
        <v/>
      </c>
      <c r="F264" s="241" t="str">
        <f t="shared" si="1"/>
        <v/>
      </c>
      <c r="G264" s="241" t="str">
        <f t="shared" si="2"/>
        <v/>
      </c>
      <c r="H264" s="79"/>
      <c r="I264" s="265"/>
      <c r="J264" s="266"/>
      <c r="K264" s="266"/>
      <c r="L264" s="266"/>
      <c r="M264" s="266"/>
      <c r="N264" s="266"/>
      <c r="O264" s="266"/>
      <c r="P264" s="265"/>
      <c r="Q264" s="163"/>
      <c r="R264" s="163"/>
      <c r="S264" s="256"/>
      <c r="T264" s="252"/>
      <c r="U264" s="247">
        <f t="shared" si="3"/>
        <v>0</v>
      </c>
      <c r="V264" s="231" t="str">
        <f t="shared" si="4"/>
        <v>NO</v>
      </c>
      <c r="W264" s="161"/>
    </row>
    <row r="265">
      <c r="A265" s="79"/>
      <c r="B265" s="240"/>
      <c r="C265" s="240"/>
      <c r="D265" s="79"/>
      <c r="E265" s="241" t="str">
        <f>'S1'!F248</f>
        <v/>
      </c>
      <c r="F265" s="241" t="str">
        <f t="shared" si="1"/>
        <v/>
      </c>
      <c r="G265" s="241" t="str">
        <f t="shared" si="2"/>
        <v/>
      </c>
      <c r="H265" s="79"/>
      <c r="I265" s="265"/>
      <c r="J265" s="266"/>
      <c r="K265" s="266"/>
      <c r="L265" s="266"/>
      <c r="M265" s="266"/>
      <c r="N265" s="266"/>
      <c r="O265" s="266"/>
      <c r="P265" s="265"/>
      <c r="Q265" s="163"/>
      <c r="R265" s="163"/>
      <c r="S265" s="256"/>
      <c r="T265" s="252"/>
      <c r="U265" s="247">
        <f t="shared" si="3"/>
        <v>0</v>
      </c>
      <c r="V265" s="231" t="str">
        <f t="shared" si="4"/>
        <v>NO</v>
      </c>
      <c r="W265" s="161"/>
    </row>
    <row r="266">
      <c r="A266" s="79"/>
      <c r="B266" s="240"/>
      <c r="C266" s="240"/>
      <c r="D266" s="79"/>
      <c r="E266" s="241" t="str">
        <f>'S1'!F249</f>
        <v/>
      </c>
      <c r="F266" s="241" t="str">
        <f t="shared" si="1"/>
        <v/>
      </c>
      <c r="G266" s="241" t="str">
        <f t="shared" si="2"/>
        <v/>
      </c>
      <c r="H266" s="79"/>
      <c r="I266" s="265"/>
      <c r="J266" s="266"/>
      <c r="K266" s="266"/>
      <c r="L266" s="266"/>
      <c r="M266" s="266"/>
      <c r="N266" s="266"/>
      <c r="O266" s="266"/>
      <c r="P266" s="265"/>
      <c r="Q266" s="163"/>
      <c r="R266" s="163"/>
      <c r="S266" s="256"/>
      <c r="T266" s="252"/>
      <c r="U266" s="247">
        <f t="shared" si="3"/>
        <v>0</v>
      </c>
      <c r="V266" s="231" t="str">
        <f t="shared" si="4"/>
        <v>NO</v>
      </c>
      <c r="W266" s="161"/>
    </row>
    <row r="267">
      <c r="A267" s="79"/>
      <c r="B267" s="240"/>
      <c r="C267" s="240"/>
      <c r="D267" s="79"/>
      <c r="E267" s="241" t="str">
        <f>'S1'!F250</f>
        <v/>
      </c>
      <c r="F267" s="241" t="str">
        <f t="shared" si="1"/>
        <v/>
      </c>
      <c r="G267" s="241" t="str">
        <f t="shared" si="2"/>
        <v/>
      </c>
      <c r="H267" s="79"/>
      <c r="I267" s="265"/>
      <c r="J267" s="266"/>
      <c r="K267" s="266"/>
      <c r="L267" s="266"/>
      <c r="M267" s="266"/>
      <c r="N267" s="266"/>
      <c r="O267" s="266"/>
      <c r="P267" s="265"/>
      <c r="Q267" s="163"/>
      <c r="R267" s="163"/>
      <c r="S267" s="256"/>
      <c r="T267" s="252"/>
      <c r="U267" s="247">
        <f t="shared" si="3"/>
        <v>0</v>
      </c>
      <c r="V267" s="231" t="str">
        <f t="shared" si="4"/>
        <v>NO</v>
      </c>
      <c r="W267" s="161"/>
    </row>
    <row r="268">
      <c r="A268" s="79"/>
      <c r="B268" s="240"/>
      <c r="C268" s="240"/>
      <c r="D268" s="79"/>
      <c r="E268" s="241" t="str">
        <f>'S1'!F251</f>
        <v/>
      </c>
      <c r="F268" s="241" t="str">
        <f t="shared" si="1"/>
        <v/>
      </c>
      <c r="G268" s="241" t="str">
        <f t="shared" si="2"/>
        <v/>
      </c>
      <c r="H268" s="79"/>
      <c r="I268" s="265"/>
      <c r="J268" s="266"/>
      <c r="K268" s="266"/>
      <c r="L268" s="266"/>
      <c r="M268" s="266"/>
      <c r="N268" s="266"/>
      <c r="O268" s="266"/>
      <c r="P268" s="265"/>
      <c r="Q268" s="163"/>
      <c r="R268" s="163"/>
      <c r="S268" s="256"/>
      <c r="T268" s="252"/>
      <c r="U268" s="247">
        <f t="shared" si="3"/>
        <v>0</v>
      </c>
      <c r="V268" s="231" t="str">
        <f t="shared" si="4"/>
        <v>NO</v>
      </c>
      <c r="W268" s="161"/>
    </row>
    <row r="269">
      <c r="A269" s="79"/>
      <c r="B269" s="240"/>
      <c r="C269" s="240"/>
      <c r="D269" s="79"/>
      <c r="E269" s="241" t="str">
        <f>'S1'!F252</f>
        <v/>
      </c>
      <c r="F269" s="241" t="str">
        <f t="shared" si="1"/>
        <v/>
      </c>
      <c r="G269" s="241" t="str">
        <f t="shared" si="2"/>
        <v/>
      </c>
      <c r="H269" s="79"/>
      <c r="I269" s="265"/>
      <c r="J269" s="266"/>
      <c r="K269" s="266"/>
      <c r="L269" s="266"/>
      <c r="M269" s="266"/>
      <c r="N269" s="266"/>
      <c r="O269" s="266"/>
      <c r="P269" s="265"/>
      <c r="Q269" s="163"/>
      <c r="R269" s="163"/>
      <c r="S269" s="256"/>
      <c r="T269" s="252"/>
      <c r="U269" s="247">
        <f t="shared" si="3"/>
        <v>0</v>
      </c>
      <c r="V269" s="231" t="str">
        <f t="shared" si="4"/>
        <v>NO</v>
      </c>
      <c r="W269" s="161"/>
    </row>
    <row r="270">
      <c r="A270" s="79"/>
      <c r="B270" s="240"/>
      <c r="C270" s="240"/>
      <c r="D270" s="79"/>
      <c r="E270" s="241" t="str">
        <f>'S1'!F253</f>
        <v/>
      </c>
      <c r="F270" s="241" t="str">
        <f t="shared" si="1"/>
        <v/>
      </c>
      <c r="G270" s="241" t="str">
        <f t="shared" si="2"/>
        <v/>
      </c>
      <c r="H270" s="79"/>
      <c r="I270" s="265"/>
      <c r="J270" s="266"/>
      <c r="K270" s="266"/>
      <c r="L270" s="266"/>
      <c r="M270" s="266"/>
      <c r="N270" s="266"/>
      <c r="O270" s="266"/>
      <c r="P270" s="265"/>
      <c r="Q270" s="163"/>
      <c r="R270" s="163"/>
      <c r="S270" s="256"/>
      <c r="T270" s="252"/>
      <c r="U270" s="247">
        <f t="shared" si="3"/>
        <v>0</v>
      </c>
      <c r="V270" s="231" t="str">
        <f t="shared" si="4"/>
        <v>NO</v>
      </c>
      <c r="W270" s="161"/>
    </row>
    <row r="271">
      <c r="A271" s="79"/>
      <c r="B271" s="240"/>
      <c r="C271" s="240"/>
      <c r="D271" s="79"/>
      <c r="E271" s="241" t="str">
        <f>'S1'!F254</f>
        <v/>
      </c>
      <c r="F271" s="241" t="str">
        <f t="shared" si="1"/>
        <v/>
      </c>
      <c r="G271" s="241" t="str">
        <f t="shared" si="2"/>
        <v/>
      </c>
      <c r="H271" s="79"/>
      <c r="I271" s="265"/>
      <c r="J271" s="266"/>
      <c r="K271" s="266"/>
      <c r="L271" s="266"/>
      <c r="M271" s="266"/>
      <c r="N271" s="266"/>
      <c r="O271" s="266"/>
      <c r="P271" s="265"/>
      <c r="Q271" s="163"/>
      <c r="R271" s="163"/>
      <c r="S271" s="256"/>
      <c r="T271" s="252"/>
      <c r="U271" s="247">
        <f t="shared" si="3"/>
        <v>0</v>
      </c>
      <c r="V271" s="231" t="str">
        <f t="shared" si="4"/>
        <v>NO</v>
      </c>
      <c r="W271" s="161"/>
    </row>
    <row r="272">
      <c r="A272" s="79"/>
      <c r="B272" s="240"/>
      <c r="C272" s="240"/>
      <c r="D272" s="79"/>
      <c r="E272" s="241" t="str">
        <f>'S1'!F255</f>
        <v/>
      </c>
      <c r="F272" s="241" t="str">
        <f t="shared" si="1"/>
        <v/>
      </c>
      <c r="G272" s="241" t="str">
        <f t="shared" si="2"/>
        <v/>
      </c>
      <c r="H272" s="79"/>
      <c r="I272" s="265"/>
      <c r="J272" s="266"/>
      <c r="K272" s="266"/>
      <c r="L272" s="266"/>
      <c r="M272" s="266"/>
      <c r="N272" s="266"/>
      <c r="O272" s="266"/>
      <c r="P272" s="265"/>
      <c r="Q272" s="163"/>
      <c r="R272" s="163"/>
      <c r="S272" s="256"/>
      <c r="T272" s="252"/>
      <c r="U272" s="247">
        <f t="shared" si="3"/>
        <v>0</v>
      </c>
      <c r="V272" s="231" t="str">
        <f t="shared" si="4"/>
        <v>NO</v>
      </c>
      <c r="W272" s="161"/>
    </row>
    <row r="273">
      <c r="A273" s="79"/>
      <c r="B273" s="240"/>
      <c r="C273" s="240"/>
      <c r="D273" s="79"/>
      <c r="E273" s="241" t="str">
        <f>'S1'!F256</f>
        <v/>
      </c>
      <c r="F273" s="241" t="str">
        <f t="shared" si="1"/>
        <v/>
      </c>
      <c r="G273" s="241" t="str">
        <f t="shared" si="2"/>
        <v/>
      </c>
      <c r="H273" s="79"/>
      <c r="I273" s="265"/>
      <c r="J273" s="266"/>
      <c r="K273" s="266"/>
      <c r="L273" s="266"/>
      <c r="M273" s="266"/>
      <c r="N273" s="266"/>
      <c r="O273" s="266"/>
      <c r="P273" s="265"/>
      <c r="Q273" s="163"/>
      <c r="R273" s="163"/>
      <c r="S273" s="256"/>
      <c r="T273" s="252"/>
      <c r="U273" s="247">
        <f t="shared" si="3"/>
        <v>0</v>
      </c>
      <c r="V273" s="231" t="str">
        <f t="shared" si="4"/>
        <v>NO</v>
      </c>
      <c r="W273" s="161"/>
    </row>
    <row r="274">
      <c r="A274" s="79"/>
      <c r="B274" s="240"/>
      <c r="C274" s="240"/>
      <c r="D274" s="79"/>
      <c r="E274" s="241" t="str">
        <f>'S1'!F257</f>
        <v/>
      </c>
      <c r="F274" s="241" t="str">
        <f t="shared" si="1"/>
        <v/>
      </c>
      <c r="G274" s="241" t="str">
        <f t="shared" si="2"/>
        <v/>
      </c>
      <c r="H274" s="79"/>
      <c r="I274" s="265"/>
      <c r="J274" s="266"/>
      <c r="K274" s="266"/>
      <c r="L274" s="266"/>
      <c r="M274" s="266"/>
      <c r="N274" s="266"/>
      <c r="O274" s="266"/>
      <c r="P274" s="265"/>
      <c r="Q274" s="163"/>
      <c r="R274" s="163"/>
      <c r="S274" s="256"/>
      <c r="T274" s="252"/>
      <c r="U274" s="247">
        <f t="shared" si="3"/>
        <v>0</v>
      </c>
      <c r="V274" s="231" t="str">
        <f t="shared" si="4"/>
        <v>NO</v>
      </c>
      <c r="W274" s="161"/>
    </row>
    <row r="275">
      <c r="A275" s="79"/>
      <c r="B275" s="240"/>
      <c r="C275" s="240"/>
      <c r="D275" s="79"/>
      <c r="E275" s="241" t="str">
        <f>'S1'!F258</f>
        <v/>
      </c>
      <c r="F275" s="241" t="str">
        <f t="shared" si="1"/>
        <v/>
      </c>
      <c r="G275" s="241" t="str">
        <f t="shared" si="2"/>
        <v/>
      </c>
      <c r="H275" s="79"/>
      <c r="I275" s="265"/>
      <c r="J275" s="266"/>
      <c r="K275" s="266"/>
      <c r="L275" s="266"/>
      <c r="M275" s="266"/>
      <c r="N275" s="266"/>
      <c r="O275" s="266"/>
      <c r="P275" s="265"/>
      <c r="Q275" s="163"/>
      <c r="R275" s="163"/>
      <c r="S275" s="256"/>
      <c r="T275" s="252"/>
      <c r="U275" s="247">
        <f t="shared" si="3"/>
        <v>0</v>
      </c>
      <c r="V275" s="231" t="str">
        <f t="shared" si="4"/>
        <v>NO</v>
      </c>
      <c r="W275" s="161"/>
    </row>
    <row r="276">
      <c r="A276" s="79"/>
      <c r="B276" s="240"/>
      <c r="C276" s="240"/>
      <c r="D276" s="79"/>
      <c r="E276" s="241" t="str">
        <f>'S1'!F259</f>
        <v/>
      </c>
      <c r="F276" s="241" t="str">
        <f t="shared" si="1"/>
        <v/>
      </c>
      <c r="G276" s="241" t="str">
        <f t="shared" si="2"/>
        <v/>
      </c>
      <c r="H276" s="79"/>
      <c r="I276" s="265"/>
      <c r="J276" s="266"/>
      <c r="K276" s="266"/>
      <c r="L276" s="266"/>
      <c r="M276" s="266"/>
      <c r="N276" s="266"/>
      <c r="O276" s="266"/>
      <c r="P276" s="265"/>
      <c r="Q276" s="163"/>
      <c r="R276" s="163"/>
      <c r="S276" s="256"/>
      <c r="T276" s="252"/>
      <c r="U276" s="247">
        <f t="shared" si="3"/>
        <v>0</v>
      </c>
      <c r="V276" s="231" t="str">
        <f t="shared" si="4"/>
        <v>NO</v>
      </c>
      <c r="W276" s="161"/>
    </row>
    <row r="277">
      <c r="A277" s="79"/>
      <c r="B277" s="240"/>
      <c r="C277" s="240"/>
      <c r="D277" s="79"/>
      <c r="E277" s="241" t="str">
        <f>'S1'!F260</f>
        <v/>
      </c>
      <c r="F277" s="241" t="str">
        <f t="shared" si="1"/>
        <v/>
      </c>
      <c r="G277" s="241" t="str">
        <f t="shared" si="2"/>
        <v/>
      </c>
      <c r="H277" s="79"/>
      <c r="I277" s="265"/>
      <c r="J277" s="266"/>
      <c r="K277" s="266"/>
      <c r="L277" s="266"/>
      <c r="M277" s="266"/>
      <c r="N277" s="266"/>
      <c r="O277" s="266"/>
      <c r="P277" s="265"/>
      <c r="Q277" s="163"/>
      <c r="R277" s="163"/>
      <c r="S277" s="256"/>
      <c r="T277" s="252"/>
      <c r="U277" s="247">
        <f t="shared" si="3"/>
        <v>0</v>
      </c>
      <c r="V277" s="231" t="str">
        <f t="shared" si="4"/>
        <v>NO</v>
      </c>
      <c r="W277" s="161"/>
    </row>
    <row r="278">
      <c r="A278" s="79"/>
      <c r="B278" s="240"/>
      <c r="C278" s="240"/>
      <c r="D278" s="79"/>
      <c r="E278" s="241" t="str">
        <f>'S1'!F261</f>
        <v/>
      </c>
      <c r="F278" s="241" t="str">
        <f t="shared" si="1"/>
        <v/>
      </c>
      <c r="G278" s="241" t="str">
        <f t="shared" si="2"/>
        <v/>
      </c>
      <c r="H278" s="79"/>
      <c r="I278" s="265"/>
      <c r="J278" s="266"/>
      <c r="K278" s="266"/>
      <c r="L278" s="266"/>
      <c r="M278" s="266"/>
      <c r="N278" s="266"/>
      <c r="O278" s="266"/>
      <c r="P278" s="265"/>
      <c r="Q278" s="163"/>
      <c r="R278" s="163"/>
      <c r="S278" s="256"/>
      <c r="T278" s="252"/>
      <c r="U278" s="247">
        <f t="shared" si="3"/>
        <v>0</v>
      </c>
      <c r="V278" s="231" t="str">
        <f t="shared" si="4"/>
        <v>NO</v>
      </c>
      <c r="W278" s="161"/>
    </row>
    <row r="279">
      <c r="A279" s="79"/>
      <c r="B279" s="240"/>
      <c r="C279" s="240"/>
      <c r="D279" s="79"/>
      <c r="E279" s="241" t="str">
        <f>'S1'!F262</f>
        <v/>
      </c>
      <c r="F279" s="241" t="str">
        <f t="shared" si="1"/>
        <v/>
      </c>
      <c r="G279" s="241" t="str">
        <f t="shared" si="2"/>
        <v/>
      </c>
      <c r="H279" s="79"/>
      <c r="I279" s="265"/>
      <c r="J279" s="266"/>
      <c r="K279" s="266"/>
      <c r="L279" s="266"/>
      <c r="M279" s="266"/>
      <c r="N279" s="266"/>
      <c r="O279" s="266"/>
      <c r="P279" s="265"/>
      <c r="Q279" s="163"/>
      <c r="R279" s="163"/>
      <c r="S279" s="256"/>
      <c r="T279" s="252"/>
      <c r="U279" s="247">
        <f t="shared" si="3"/>
        <v>0</v>
      </c>
      <c r="V279" s="231" t="str">
        <f t="shared" si="4"/>
        <v>NO</v>
      </c>
      <c r="W279" s="161"/>
    </row>
    <row r="280">
      <c r="A280" s="79"/>
      <c r="B280" s="240"/>
      <c r="C280" s="240"/>
      <c r="D280" s="79"/>
      <c r="E280" s="241" t="str">
        <f>'S1'!F263</f>
        <v/>
      </c>
      <c r="F280" s="241" t="str">
        <f t="shared" si="1"/>
        <v/>
      </c>
      <c r="G280" s="241" t="str">
        <f t="shared" si="2"/>
        <v/>
      </c>
      <c r="H280" s="79"/>
      <c r="I280" s="265"/>
      <c r="J280" s="266"/>
      <c r="K280" s="266"/>
      <c r="L280" s="266"/>
      <c r="M280" s="266"/>
      <c r="N280" s="266"/>
      <c r="O280" s="266"/>
      <c r="P280" s="265"/>
      <c r="Q280" s="163"/>
      <c r="R280" s="163"/>
      <c r="S280" s="256"/>
      <c r="T280" s="252"/>
      <c r="U280" s="247">
        <f t="shared" si="3"/>
        <v>0</v>
      </c>
      <c r="V280" s="231" t="str">
        <f t="shared" si="4"/>
        <v>NO</v>
      </c>
      <c r="W280" s="161"/>
    </row>
    <row r="281">
      <c r="A281" s="79"/>
      <c r="B281" s="240"/>
      <c r="C281" s="240"/>
      <c r="D281" s="79"/>
      <c r="E281" s="241" t="str">
        <f>'S1'!F264</f>
        <v/>
      </c>
      <c r="F281" s="241" t="str">
        <f t="shared" si="1"/>
        <v/>
      </c>
      <c r="G281" s="241" t="str">
        <f t="shared" si="2"/>
        <v/>
      </c>
      <c r="H281" s="79"/>
      <c r="I281" s="265"/>
      <c r="J281" s="266"/>
      <c r="K281" s="266"/>
      <c r="L281" s="266"/>
      <c r="M281" s="266"/>
      <c r="N281" s="266"/>
      <c r="O281" s="266"/>
      <c r="P281" s="265"/>
      <c r="Q281" s="163"/>
      <c r="R281" s="163"/>
      <c r="S281" s="256"/>
      <c r="T281" s="252"/>
      <c r="U281" s="247">
        <f t="shared" si="3"/>
        <v>0</v>
      </c>
      <c r="V281" s="231" t="str">
        <f t="shared" si="4"/>
        <v>NO</v>
      </c>
      <c r="W281" s="161"/>
    </row>
    <row r="282">
      <c r="A282" s="79"/>
      <c r="B282" s="240"/>
      <c r="C282" s="240"/>
      <c r="D282" s="79"/>
      <c r="E282" s="241" t="str">
        <f>'S1'!F265</f>
        <v/>
      </c>
      <c r="F282" s="241" t="str">
        <f t="shared" si="1"/>
        <v/>
      </c>
      <c r="G282" s="241" t="str">
        <f t="shared" si="2"/>
        <v/>
      </c>
      <c r="H282" s="79"/>
      <c r="I282" s="265"/>
      <c r="J282" s="266"/>
      <c r="K282" s="266"/>
      <c r="L282" s="266"/>
      <c r="M282" s="266"/>
      <c r="N282" s="266"/>
      <c r="O282" s="266"/>
      <c r="P282" s="265"/>
      <c r="Q282" s="163"/>
      <c r="R282" s="163"/>
      <c r="S282" s="256"/>
      <c r="T282" s="252"/>
      <c r="U282" s="247">
        <f t="shared" si="3"/>
        <v>0</v>
      </c>
      <c r="V282" s="231" t="str">
        <f t="shared" si="4"/>
        <v>NO</v>
      </c>
      <c r="W282" s="161"/>
    </row>
    <row r="283">
      <c r="A283" s="79"/>
      <c r="B283" s="240"/>
      <c r="C283" s="240"/>
      <c r="D283" s="79"/>
      <c r="E283" s="241" t="str">
        <f>'S1'!F266</f>
        <v/>
      </c>
      <c r="F283" s="241" t="str">
        <f t="shared" si="1"/>
        <v/>
      </c>
      <c r="G283" s="241" t="str">
        <f t="shared" si="2"/>
        <v/>
      </c>
      <c r="H283" s="79"/>
      <c r="I283" s="265"/>
      <c r="J283" s="266"/>
      <c r="K283" s="266"/>
      <c r="L283" s="266"/>
      <c r="M283" s="266"/>
      <c r="N283" s="266"/>
      <c r="O283" s="266"/>
      <c r="P283" s="265"/>
      <c r="Q283" s="163"/>
      <c r="R283" s="163"/>
      <c r="S283" s="256"/>
      <c r="T283" s="252"/>
      <c r="U283" s="247">
        <f t="shared" si="3"/>
        <v>0</v>
      </c>
      <c r="V283" s="231" t="str">
        <f t="shared" si="4"/>
        <v>NO</v>
      </c>
      <c r="W283" s="161"/>
    </row>
    <row r="284">
      <c r="A284" s="79"/>
      <c r="B284" s="240"/>
      <c r="C284" s="240"/>
      <c r="D284" s="79"/>
      <c r="E284" s="241" t="str">
        <f>'S1'!F267</f>
        <v/>
      </c>
      <c r="F284" s="241" t="str">
        <f t="shared" si="1"/>
        <v/>
      </c>
      <c r="G284" s="241" t="str">
        <f t="shared" si="2"/>
        <v/>
      </c>
      <c r="H284" s="79"/>
      <c r="I284" s="265"/>
      <c r="J284" s="266"/>
      <c r="K284" s="266"/>
      <c r="L284" s="266"/>
      <c r="M284" s="266"/>
      <c r="N284" s="266"/>
      <c r="O284" s="266"/>
      <c r="P284" s="265"/>
      <c r="Q284" s="163"/>
      <c r="R284" s="163"/>
      <c r="S284" s="256"/>
      <c r="T284" s="252"/>
      <c r="U284" s="247">
        <f t="shared" si="3"/>
        <v>0</v>
      </c>
      <c r="V284" s="231" t="str">
        <f t="shared" si="4"/>
        <v>NO</v>
      </c>
      <c r="W284" s="161"/>
    </row>
    <row r="285">
      <c r="A285" s="79"/>
      <c r="B285" s="240"/>
      <c r="C285" s="240"/>
      <c r="D285" s="79"/>
      <c r="E285" s="241" t="str">
        <f>'S1'!F268</f>
        <v/>
      </c>
      <c r="F285" s="241" t="str">
        <f t="shared" si="1"/>
        <v/>
      </c>
      <c r="G285" s="241" t="str">
        <f t="shared" si="2"/>
        <v/>
      </c>
      <c r="H285" s="79"/>
      <c r="I285" s="265"/>
      <c r="J285" s="266"/>
      <c r="K285" s="266"/>
      <c r="L285" s="266"/>
      <c r="M285" s="266"/>
      <c r="N285" s="266"/>
      <c r="O285" s="266"/>
      <c r="P285" s="265"/>
      <c r="Q285" s="163"/>
      <c r="R285" s="163"/>
      <c r="S285" s="256"/>
      <c r="T285" s="252"/>
      <c r="U285" s="247">
        <f t="shared" si="3"/>
        <v>0</v>
      </c>
      <c r="V285" s="231" t="str">
        <f t="shared" si="4"/>
        <v>NO</v>
      </c>
      <c r="W285" s="161"/>
    </row>
    <row r="286">
      <c r="A286" s="79"/>
      <c r="B286" s="240"/>
      <c r="C286" s="240"/>
      <c r="D286" s="79"/>
      <c r="E286" s="241" t="str">
        <f>'S1'!F269</f>
        <v/>
      </c>
      <c r="F286" s="241" t="str">
        <f t="shared" si="1"/>
        <v/>
      </c>
      <c r="G286" s="241" t="str">
        <f t="shared" si="2"/>
        <v/>
      </c>
      <c r="H286" s="79"/>
      <c r="I286" s="265"/>
      <c r="J286" s="266"/>
      <c r="K286" s="266"/>
      <c r="L286" s="266"/>
      <c r="M286" s="266"/>
      <c r="N286" s="266"/>
      <c r="O286" s="266"/>
      <c r="P286" s="265"/>
      <c r="Q286" s="163"/>
      <c r="R286" s="163"/>
      <c r="S286" s="256"/>
      <c r="T286" s="252"/>
      <c r="U286" s="247">
        <f t="shared" si="3"/>
        <v>0</v>
      </c>
      <c r="V286" s="231" t="str">
        <f t="shared" si="4"/>
        <v>NO</v>
      </c>
      <c r="W286" s="161"/>
    </row>
    <row r="287">
      <c r="A287" s="79"/>
      <c r="B287" s="240"/>
      <c r="C287" s="240"/>
      <c r="D287" s="79"/>
      <c r="E287" s="241" t="str">
        <f>'S1'!F270</f>
        <v/>
      </c>
      <c r="F287" s="241" t="str">
        <f t="shared" si="1"/>
        <v/>
      </c>
      <c r="G287" s="241" t="str">
        <f t="shared" si="2"/>
        <v/>
      </c>
      <c r="H287" s="79"/>
      <c r="I287" s="265"/>
      <c r="J287" s="266"/>
      <c r="K287" s="266"/>
      <c r="L287" s="266"/>
      <c r="M287" s="266"/>
      <c r="N287" s="266"/>
      <c r="O287" s="266"/>
      <c r="P287" s="265"/>
      <c r="Q287" s="163"/>
      <c r="R287" s="163"/>
      <c r="S287" s="256"/>
      <c r="T287" s="252"/>
      <c r="U287" s="247">
        <f t="shared" si="3"/>
        <v>0</v>
      </c>
      <c r="V287" s="231" t="str">
        <f t="shared" si="4"/>
        <v>NO</v>
      </c>
      <c r="W287" s="161"/>
    </row>
    <row r="288">
      <c r="A288" s="79"/>
      <c r="B288" s="240"/>
      <c r="C288" s="240"/>
      <c r="D288" s="79"/>
      <c r="E288" s="241" t="str">
        <f>'S1'!F271</f>
        <v/>
      </c>
      <c r="F288" s="241" t="str">
        <f t="shared" si="1"/>
        <v/>
      </c>
      <c r="G288" s="241" t="str">
        <f t="shared" si="2"/>
        <v/>
      </c>
      <c r="H288" s="79"/>
      <c r="I288" s="265"/>
      <c r="J288" s="266"/>
      <c r="K288" s="266"/>
      <c r="L288" s="266"/>
      <c r="M288" s="266"/>
      <c r="N288" s="266"/>
      <c r="O288" s="266"/>
      <c r="P288" s="265"/>
      <c r="Q288" s="163"/>
      <c r="R288" s="163"/>
      <c r="S288" s="256"/>
      <c r="T288" s="252"/>
      <c r="U288" s="247">
        <f t="shared" si="3"/>
        <v>0</v>
      </c>
      <c r="V288" s="231" t="str">
        <f t="shared" si="4"/>
        <v>NO</v>
      </c>
      <c r="W288" s="161"/>
    </row>
    <row r="289">
      <c r="A289" s="79"/>
      <c r="B289" s="240"/>
      <c r="C289" s="240"/>
      <c r="D289" s="79"/>
      <c r="E289" s="241" t="str">
        <f>'S1'!F272</f>
        <v/>
      </c>
      <c r="F289" s="241" t="str">
        <f t="shared" si="1"/>
        <v/>
      </c>
      <c r="G289" s="241" t="str">
        <f t="shared" si="2"/>
        <v/>
      </c>
      <c r="H289" s="79"/>
      <c r="I289" s="265"/>
      <c r="J289" s="266"/>
      <c r="K289" s="266"/>
      <c r="L289" s="266"/>
      <c r="M289" s="266"/>
      <c r="N289" s="266"/>
      <c r="O289" s="266"/>
      <c r="P289" s="265"/>
      <c r="Q289" s="163"/>
      <c r="R289" s="163"/>
      <c r="S289" s="256"/>
      <c r="T289" s="252"/>
      <c r="U289" s="247">
        <f t="shared" si="3"/>
        <v>0</v>
      </c>
      <c r="V289" s="231" t="str">
        <f t="shared" si="4"/>
        <v>NO</v>
      </c>
      <c r="W289" s="161"/>
    </row>
    <row r="290">
      <c r="A290" s="79"/>
      <c r="B290" s="240"/>
      <c r="C290" s="240"/>
      <c r="D290" s="79"/>
      <c r="E290" s="241" t="str">
        <f>'S1'!F273</f>
        <v/>
      </c>
      <c r="F290" s="241" t="str">
        <f t="shared" si="1"/>
        <v/>
      </c>
      <c r="G290" s="241" t="str">
        <f t="shared" si="2"/>
        <v/>
      </c>
      <c r="H290" s="79"/>
      <c r="I290" s="265"/>
      <c r="J290" s="266"/>
      <c r="K290" s="266"/>
      <c r="L290" s="266"/>
      <c r="M290" s="266"/>
      <c r="N290" s="266"/>
      <c r="O290" s="266"/>
      <c r="P290" s="265"/>
      <c r="Q290" s="163"/>
      <c r="R290" s="163"/>
      <c r="S290" s="256"/>
      <c r="T290" s="252"/>
      <c r="U290" s="247">
        <f t="shared" si="3"/>
        <v>0</v>
      </c>
      <c r="V290" s="231" t="str">
        <f t="shared" si="4"/>
        <v>NO</v>
      </c>
      <c r="W290" s="161"/>
    </row>
    <row r="291">
      <c r="A291" s="79"/>
      <c r="B291" s="240"/>
      <c r="C291" s="240"/>
      <c r="D291" s="79"/>
      <c r="E291" s="241" t="str">
        <f>'S1'!F274</f>
        <v/>
      </c>
      <c r="F291" s="241" t="str">
        <f t="shared" si="1"/>
        <v/>
      </c>
      <c r="G291" s="241" t="str">
        <f t="shared" si="2"/>
        <v/>
      </c>
      <c r="H291" s="79"/>
      <c r="I291" s="265"/>
      <c r="J291" s="266"/>
      <c r="K291" s="266"/>
      <c r="L291" s="266"/>
      <c r="M291" s="266"/>
      <c r="N291" s="266"/>
      <c r="O291" s="266"/>
      <c r="P291" s="265"/>
      <c r="Q291" s="163"/>
      <c r="R291" s="163"/>
      <c r="S291" s="256"/>
      <c r="T291" s="252"/>
      <c r="U291" s="247">
        <f t="shared" si="3"/>
        <v>0</v>
      </c>
      <c r="V291" s="231" t="str">
        <f t="shared" si="4"/>
        <v>NO</v>
      </c>
      <c r="W291" s="161"/>
    </row>
    <row r="292">
      <c r="A292" s="79"/>
      <c r="B292" s="240"/>
      <c r="C292" s="240"/>
      <c r="D292" s="79"/>
      <c r="E292" s="241" t="str">
        <f>'S1'!F275</f>
        <v/>
      </c>
      <c r="F292" s="241" t="str">
        <f t="shared" si="1"/>
        <v/>
      </c>
      <c r="G292" s="241" t="str">
        <f t="shared" si="2"/>
        <v/>
      </c>
      <c r="H292" s="79"/>
      <c r="I292" s="265"/>
      <c r="J292" s="266"/>
      <c r="K292" s="266"/>
      <c r="L292" s="266"/>
      <c r="M292" s="266"/>
      <c r="N292" s="266"/>
      <c r="O292" s="266"/>
      <c r="P292" s="265"/>
      <c r="Q292" s="163"/>
      <c r="R292" s="163"/>
      <c r="S292" s="256"/>
      <c r="T292" s="252"/>
      <c r="U292" s="247">
        <f t="shared" si="3"/>
        <v>0</v>
      </c>
      <c r="V292" s="231" t="str">
        <f t="shared" si="4"/>
        <v>NO</v>
      </c>
      <c r="W292" s="161"/>
    </row>
    <row r="293">
      <c r="A293" s="79"/>
      <c r="B293" s="240"/>
      <c r="C293" s="240"/>
      <c r="D293" s="79"/>
      <c r="E293" s="241" t="str">
        <f>'S1'!F276</f>
        <v/>
      </c>
      <c r="F293" s="241" t="str">
        <f t="shared" si="1"/>
        <v/>
      </c>
      <c r="G293" s="241" t="str">
        <f t="shared" si="2"/>
        <v/>
      </c>
      <c r="H293" s="79"/>
      <c r="I293" s="265"/>
      <c r="J293" s="266"/>
      <c r="K293" s="266"/>
      <c r="L293" s="266"/>
      <c r="M293" s="266"/>
      <c r="N293" s="266"/>
      <c r="O293" s="266"/>
      <c r="P293" s="265"/>
      <c r="Q293" s="163"/>
      <c r="R293" s="163"/>
      <c r="S293" s="256"/>
      <c r="T293" s="252"/>
      <c r="U293" s="247">
        <f t="shared" si="3"/>
        <v>0</v>
      </c>
      <c r="V293" s="231" t="str">
        <f t="shared" si="4"/>
        <v>NO</v>
      </c>
      <c r="W293" s="161"/>
    </row>
    <row r="294">
      <c r="A294" s="79"/>
      <c r="B294" s="240"/>
      <c r="C294" s="240"/>
      <c r="D294" s="79"/>
      <c r="E294" s="241" t="str">
        <f>'S1'!F277</f>
        <v/>
      </c>
      <c r="F294" s="241" t="str">
        <f t="shared" si="1"/>
        <v/>
      </c>
      <c r="G294" s="241" t="str">
        <f t="shared" si="2"/>
        <v/>
      </c>
      <c r="H294" s="79"/>
      <c r="I294" s="265"/>
      <c r="J294" s="266"/>
      <c r="K294" s="266"/>
      <c r="L294" s="266"/>
      <c r="M294" s="266"/>
      <c r="N294" s="266"/>
      <c r="O294" s="266"/>
      <c r="P294" s="265"/>
      <c r="Q294" s="163"/>
      <c r="R294" s="163"/>
      <c r="S294" s="256"/>
      <c r="T294" s="252"/>
      <c r="U294" s="247">
        <f t="shared" si="3"/>
        <v>0</v>
      </c>
      <c r="V294" s="231" t="str">
        <f t="shared" si="4"/>
        <v>NO</v>
      </c>
      <c r="W294" s="161"/>
    </row>
    <row r="295">
      <c r="A295" s="79"/>
      <c r="B295" s="240"/>
      <c r="C295" s="240"/>
      <c r="D295" s="79"/>
      <c r="E295" s="241" t="str">
        <f>'S1'!F278</f>
        <v/>
      </c>
      <c r="F295" s="241" t="str">
        <f t="shared" si="1"/>
        <v/>
      </c>
      <c r="G295" s="241" t="str">
        <f t="shared" si="2"/>
        <v/>
      </c>
      <c r="H295" s="79"/>
      <c r="I295" s="265"/>
      <c r="J295" s="266"/>
      <c r="K295" s="266"/>
      <c r="L295" s="266"/>
      <c r="M295" s="266"/>
      <c r="N295" s="266"/>
      <c r="O295" s="266"/>
      <c r="P295" s="265"/>
      <c r="Q295" s="163"/>
      <c r="R295" s="163"/>
      <c r="S295" s="256"/>
      <c r="T295" s="252"/>
      <c r="U295" s="247">
        <f t="shared" si="3"/>
        <v>0</v>
      </c>
      <c r="V295" s="231" t="str">
        <f t="shared" si="4"/>
        <v>NO</v>
      </c>
      <c r="W295" s="161"/>
    </row>
    <row r="296">
      <c r="A296" s="79"/>
      <c r="B296" s="240"/>
      <c r="C296" s="240"/>
      <c r="D296" s="79"/>
      <c r="E296" s="241" t="str">
        <f>'S1'!F279</f>
        <v/>
      </c>
      <c r="F296" s="241" t="str">
        <f t="shared" si="1"/>
        <v/>
      </c>
      <c r="G296" s="241" t="str">
        <f t="shared" si="2"/>
        <v/>
      </c>
      <c r="H296" s="79"/>
      <c r="I296" s="265"/>
      <c r="J296" s="266"/>
      <c r="K296" s="266"/>
      <c r="L296" s="266"/>
      <c r="M296" s="266"/>
      <c r="N296" s="266"/>
      <c r="O296" s="266"/>
      <c r="P296" s="265"/>
      <c r="Q296" s="163"/>
      <c r="R296" s="163"/>
      <c r="S296" s="256"/>
      <c r="T296" s="252"/>
      <c r="U296" s="247">
        <f t="shared" si="3"/>
        <v>0</v>
      </c>
      <c r="V296" s="231" t="str">
        <f t="shared" si="4"/>
        <v>NO</v>
      </c>
      <c r="W296" s="161"/>
    </row>
    <row r="297">
      <c r="A297" s="79"/>
      <c r="B297" s="240"/>
      <c r="C297" s="240"/>
      <c r="D297" s="79"/>
      <c r="E297" s="241" t="str">
        <f>'S1'!F280</f>
        <v/>
      </c>
      <c r="F297" s="241" t="str">
        <f t="shared" si="1"/>
        <v/>
      </c>
      <c r="G297" s="241" t="str">
        <f t="shared" si="2"/>
        <v/>
      </c>
      <c r="H297" s="79"/>
      <c r="I297" s="265"/>
      <c r="J297" s="266"/>
      <c r="K297" s="266"/>
      <c r="L297" s="266"/>
      <c r="M297" s="266"/>
      <c r="N297" s="266"/>
      <c r="O297" s="266"/>
      <c r="P297" s="265"/>
      <c r="Q297" s="163"/>
      <c r="R297" s="163"/>
      <c r="S297" s="256"/>
      <c r="T297" s="252"/>
      <c r="U297" s="247">
        <f t="shared" si="3"/>
        <v>0</v>
      </c>
      <c r="V297" s="231" t="str">
        <f t="shared" si="4"/>
        <v>NO</v>
      </c>
      <c r="W297" s="161"/>
    </row>
    <row r="298">
      <c r="A298" s="79"/>
      <c r="B298" s="240"/>
      <c r="C298" s="240"/>
      <c r="D298" s="79"/>
      <c r="E298" s="241" t="str">
        <f>'S1'!F281</f>
        <v/>
      </c>
      <c r="F298" s="241" t="str">
        <f t="shared" si="1"/>
        <v/>
      </c>
      <c r="G298" s="241" t="str">
        <f t="shared" si="2"/>
        <v/>
      </c>
      <c r="H298" s="79"/>
      <c r="I298" s="265"/>
      <c r="J298" s="266"/>
      <c r="K298" s="266"/>
      <c r="L298" s="266"/>
      <c r="M298" s="266"/>
      <c r="N298" s="266"/>
      <c r="O298" s="266"/>
      <c r="P298" s="265"/>
      <c r="Q298" s="163"/>
      <c r="R298" s="163"/>
      <c r="S298" s="256"/>
      <c r="T298" s="252"/>
      <c r="U298" s="247">
        <f t="shared" si="3"/>
        <v>0</v>
      </c>
      <c r="V298" s="231" t="str">
        <f t="shared" si="4"/>
        <v>NO</v>
      </c>
      <c r="W298" s="161"/>
    </row>
    <row r="299">
      <c r="A299" s="79"/>
      <c r="B299" s="240"/>
      <c r="C299" s="240"/>
      <c r="D299" s="79"/>
      <c r="E299" s="241" t="str">
        <f>'S1'!F282</f>
        <v/>
      </c>
      <c r="F299" s="241" t="str">
        <f t="shared" si="1"/>
        <v/>
      </c>
      <c r="G299" s="241" t="str">
        <f t="shared" si="2"/>
        <v/>
      </c>
      <c r="H299" s="79"/>
      <c r="I299" s="265"/>
      <c r="J299" s="266"/>
      <c r="K299" s="266"/>
      <c r="L299" s="266"/>
      <c r="M299" s="266"/>
      <c r="N299" s="266"/>
      <c r="O299" s="266"/>
      <c r="P299" s="265"/>
      <c r="Q299" s="163"/>
      <c r="R299" s="163"/>
      <c r="S299" s="256"/>
      <c r="T299" s="252"/>
      <c r="U299" s="247">
        <f t="shared" si="3"/>
        <v>0</v>
      </c>
      <c r="V299" s="231" t="str">
        <f t="shared" si="4"/>
        <v>NO</v>
      </c>
      <c r="W299" s="161"/>
    </row>
    <row r="300">
      <c r="A300" s="79"/>
      <c r="B300" s="240"/>
      <c r="C300" s="240"/>
      <c r="D300" s="79"/>
      <c r="E300" s="241" t="str">
        <f>'S1'!F283</f>
        <v/>
      </c>
      <c r="F300" s="241" t="str">
        <f t="shared" si="1"/>
        <v/>
      </c>
      <c r="G300" s="241" t="str">
        <f t="shared" si="2"/>
        <v/>
      </c>
      <c r="H300" s="79"/>
      <c r="I300" s="265"/>
      <c r="J300" s="266"/>
      <c r="K300" s="266"/>
      <c r="L300" s="266"/>
      <c r="M300" s="266"/>
      <c r="N300" s="266"/>
      <c r="O300" s="266"/>
      <c r="P300" s="265"/>
      <c r="Q300" s="163"/>
      <c r="R300" s="163"/>
      <c r="S300" s="256"/>
      <c r="T300" s="252"/>
      <c r="U300" s="247">
        <f t="shared" si="3"/>
        <v>0</v>
      </c>
      <c r="V300" s="231" t="str">
        <f t="shared" si="4"/>
        <v>NO</v>
      </c>
      <c r="W300" s="161"/>
    </row>
    <row r="301">
      <c r="A301" s="79"/>
      <c r="B301" s="240"/>
      <c r="C301" s="240"/>
      <c r="D301" s="79"/>
      <c r="E301" s="241" t="str">
        <f>'S1'!F284</f>
        <v/>
      </c>
      <c r="F301" s="241" t="str">
        <f t="shared" si="1"/>
        <v/>
      </c>
      <c r="G301" s="241" t="str">
        <f t="shared" si="2"/>
        <v/>
      </c>
      <c r="H301" s="79"/>
      <c r="I301" s="265"/>
      <c r="J301" s="266"/>
      <c r="K301" s="266"/>
      <c r="L301" s="266"/>
      <c r="M301" s="266"/>
      <c r="N301" s="266"/>
      <c r="O301" s="266"/>
      <c r="P301" s="265"/>
      <c r="Q301" s="163"/>
      <c r="R301" s="163"/>
      <c r="S301" s="256"/>
      <c r="T301" s="252"/>
      <c r="U301" s="247">
        <f t="shared" si="3"/>
        <v>0</v>
      </c>
      <c r="V301" s="231" t="str">
        <f t="shared" si="4"/>
        <v>NO</v>
      </c>
      <c r="W301" s="161"/>
    </row>
    <row r="302">
      <c r="A302" s="79"/>
      <c r="B302" s="240"/>
      <c r="C302" s="240"/>
      <c r="D302" s="79"/>
      <c r="E302" s="241" t="str">
        <f>'S1'!F285</f>
        <v/>
      </c>
      <c r="F302" s="241" t="str">
        <f t="shared" si="1"/>
        <v/>
      </c>
      <c r="G302" s="241" t="str">
        <f t="shared" si="2"/>
        <v/>
      </c>
      <c r="H302" s="79"/>
      <c r="I302" s="265"/>
      <c r="J302" s="266"/>
      <c r="K302" s="266"/>
      <c r="L302" s="266"/>
      <c r="M302" s="266"/>
      <c r="N302" s="266"/>
      <c r="O302" s="266"/>
      <c r="P302" s="265"/>
      <c r="Q302" s="163"/>
      <c r="R302" s="163"/>
      <c r="S302" s="256"/>
      <c r="T302" s="252"/>
      <c r="U302" s="247">
        <f t="shared" si="3"/>
        <v>0</v>
      </c>
      <c r="V302" s="231" t="str">
        <f t="shared" si="4"/>
        <v>NO</v>
      </c>
      <c r="W302" s="161"/>
    </row>
    <row r="303">
      <c r="A303" s="79"/>
      <c r="B303" s="240"/>
      <c r="C303" s="240"/>
      <c r="D303" s="79"/>
      <c r="E303" s="241" t="str">
        <f>'S1'!F286</f>
        <v/>
      </c>
      <c r="F303" s="241" t="str">
        <f t="shared" si="1"/>
        <v/>
      </c>
      <c r="G303" s="241" t="str">
        <f t="shared" si="2"/>
        <v/>
      </c>
      <c r="H303" s="79"/>
      <c r="I303" s="265"/>
      <c r="J303" s="266"/>
      <c r="K303" s="266"/>
      <c r="L303" s="266"/>
      <c r="M303" s="266"/>
      <c r="N303" s="266"/>
      <c r="O303" s="266"/>
      <c r="P303" s="265"/>
      <c r="Q303" s="163"/>
      <c r="R303" s="163"/>
      <c r="S303" s="256"/>
      <c r="T303" s="252"/>
      <c r="U303" s="247">
        <f t="shared" si="3"/>
        <v>0</v>
      </c>
      <c r="V303" s="231" t="str">
        <f t="shared" si="4"/>
        <v>NO</v>
      </c>
      <c r="W303" s="161"/>
    </row>
    <row r="304">
      <c r="A304" s="79"/>
      <c r="B304" s="240"/>
      <c r="C304" s="240"/>
      <c r="D304" s="79"/>
      <c r="E304" s="241" t="str">
        <f>'S1'!F287</f>
        <v/>
      </c>
      <c r="F304" s="241" t="str">
        <f t="shared" si="1"/>
        <v/>
      </c>
      <c r="G304" s="241" t="str">
        <f t="shared" si="2"/>
        <v/>
      </c>
      <c r="H304" s="79"/>
      <c r="I304" s="265"/>
      <c r="J304" s="266"/>
      <c r="K304" s="266"/>
      <c r="L304" s="266"/>
      <c r="M304" s="266"/>
      <c r="N304" s="266"/>
      <c r="O304" s="266"/>
      <c r="P304" s="265"/>
      <c r="Q304" s="163"/>
      <c r="R304" s="163"/>
      <c r="S304" s="256"/>
      <c r="T304" s="252"/>
      <c r="U304" s="247">
        <f t="shared" si="3"/>
        <v>0</v>
      </c>
      <c r="V304" s="231" t="str">
        <f t="shared" si="4"/>
        <v>NO</v>
      </c>
      <c r="W304" s="161"/>
    </row>
    <row r="305">
      <c r="A305" s="79"/>
      <c r="B305" s="240"/>
      <c r="C305" s="240"/>
      <c r="D305" s="79"/>
      <c r="E305" s="241" t="str">
        <f>'S1'!F288</f>
        <v/>
      </c>
      <c r="F305" s="241" t="str">
        <f t="shared" si="1"/>
        <v/>
      </c>
      <c r="G305" s="241" t="str">
        <f t="shared" si="2"/>
        <v/>
      </c>
      <c r="H305" s="79"/>
      <c r="I305" s="265"/>
      <c r="J305" s="266"/>
      <c r="K305" s="266"/>
      <c r="L305" s="266"/>
      <c r="M305" s="266"/>
      <c r="N305" s="266"/>
      <c r="O305" s="266"/>
      <c r="P305" s="265"/>
      <c r="Q305" s="163"/>
      <c r="R305" s="163"/>
      <c r="S305" s="256"/>
      <c r="T305" s="252"/>
      <c r="U305" s="247">
        <f t="shared" si="3"/>
        <v>0</v>
      </c>
      <c r="V305" s="231" t="str">
        <f t="shared" si="4"/>
        <v>NO</v>
      </c>
      <c r="W305" s="161"/>
    </row>
    <row r="306">
      <c r="A306" s="79"/>
      <c r="B306" s="240"/>
      <c r="C306" s="240"/>
      <c r="D306" s="79"/>
      <c r="E306" s="241" t="str">
        <f>'S1'!F289</f>
        <v/>
      </c>
      <c r="F306" s="241" t="str">
        <f t="shared" si="1"/>
        <v/>
      </c>
      <c r="G306" s="241" t="str">
        <f t="shared" si="2"/>
        <v/>
      </c>
      <c r="H306" s="79"/>
      <c r="I306" s="265"/>
      <c r="J306" s="266"/>
      <c r="K306" s="266"/>
      <c r="L306" s="266"/>
      <c r="M306" s="266"/>
      <c r="N306" s="266"/>
      <c r="O306" s="266"/>
      <c r="P306" s="265"/>
      <c r="Q306" s="163"/>
      <c r="R306" s="163"/>
      <c r="S306" s="256"/>
      <c r="T306" s="252"/>
      <c r="U306" s="247">
        <f t="shared" si="3"/>
        <v>0</v>
      </c>
      <c r="V306" s="231" t="str">
        <f t="shared" si="4"/>
        <v>NO</v>
      </c>
      <c r="W306" s="161"/>
    </row>
    <row r="307">
      <c r="A307" s="79"/>
      <c r="B307" s="240"/>
      <c r="C307" s="240"/>
      <c r="D307" s="79"/>
      <c r="E307" s="241" t="str">
        <f>'S1'!F290</f>
        <v/>
      </c>
      <c r="F307" s="241" t="str">
        <f t="shared" si="1"/>
        <v/>
      </c>
      <c r="G307" s="241" t="str">
        <f t="shared" si="2"/>
        <v/>
      </c>
      <c r="H307" s="79"/>
      <c r="I307" s="265"/>
      <c r="J307" s="266"/>
      <c r="K307" s="266"/>
      <c r="L307" s="266"/>
      <c r="M307" s="266"/>
      <c r="N307" s="266"/>
      <c r="O307" s="266"/>
      <c r="P307" s="265"/>
      <c r="Q307" s="163"/>
      <c r="R307" s="163"/>
      <c r="S307" s="256"/>
      <c r="T307" s="252"/>
      <c r="U307" s="247">
        <f t="shared" si="3"/>
        <v>0</v>
      </c>
      <c r="V307" s="231" t="str">
        <f t="shared" si="4"/>
        <v>NO</v>
      </c>
      <c r="W307" s="161"/>
    </row>
    <row r="308">
      <c r="A308" s="79"/>
      <c r="B308" s="240"/>
      <c r="C308" s="240"/>
      <c r="D308" s="79"/>
      <c r="E308" s="241" t="str">
        <f>'S1'!F291</f>
        <v/>
      </c>
      <c r="F308" s="241" t="str">
        <f t="shared" si="1"/>
        <v/>
      </c>
      <c r="G308" s="241" t="str">
        <f t="shared" si="2"/>
        <v/>
      </c>
      <c r="H308" s="79"/>
      <c r="I308" s="265"/>
      <c r="J308" s="266"/>
      <c r="K308" s="266"/>
      <c r="L308" s="266"/>
      <c r="M308" s="266"/>
      <c r="N308" s="266"/>
      <c r="O308" s="266"/>
      <c r="P308" s="265"/>
      <c r="Q308" s="163"/>
      <c r="R308" s="163"/>
      <c r="S308" s="256"/>
      <c r="T308" s="252"/>
      <c r="U308" s="247">
        <f t="shared" si="3"/>
        <v>0</v>
      </c>
      <c r="V308" s="231" t="str">
        <f t="shared" si="4"/>
        <v>NO</v>
      </c>
      <c r="W308" s="161"/>
    </row>
    <row r="309">
      <c r="A309" s="79"/>
      <c r="B309" s="240"/>
      <c r="C309" s="240"/>
      <c r="D309" s="79"/>
      <c r="E309" s="241" t="str">
        <f>'S1'!F292</f>
        <v/>
      </c>
      <c r="F309" s="241" t="str">
        <f t="shared" si="1"/>
        <v/>
      </c>
      <c r="G309" s="241" t="str">
        <f t="shared" si="2"/>
        <v/>
      </c>
      <c r="H309" s="79"/>
      <c r="I309" s="265"/>
      <c r="J309" s="266"/>
      <c r="K309" s="266"/>
      <c r="L309" s="266"/>
      <c r="M309" s="266"/>
      <c r="N309" s="266"/>
      <c r="O309" s="266"/>
      <c r="P309" s="265"/>
      <c r="Q309" s="163"/>
      <c r="R309" s="163"/>
      <c r="S309" s="256"/>
      <c r="T309" s="252"/>
      <c r="U309" s="247">
        <f t="shared" si="3"/>
        <v>0</v>
      </c>
      <c r="V309" s="231" t="str">
        <f t="shared" si="4"/>
        <v>NO</v>
      </c>
      <c r="W309" s="161"/>
    </row>
    <row r="310">
      <c r="A310" s="79"/>
      <c r="B310" s="240"/>
      <c r="C310" s="240"/>
      <c r="D310" s="79"/>
      <c r="E310" s="241" t="str">
        <f>'S1'!F293</f>
        <v/>
      </c>
      <c r="F310" s="241" t="str">
        <f t="shared" si="1"/>
        <v/>
      </c>
      <c r="G310" s="241" t="str">
        <f t="shared" si="2"/>
        <v/>
      </c>
      <c r="H310" s="79"/>
      <c r="I310" s="265"/>
      <c r="J310" s="266"/>
      <c r="K310" s="266"/>
      <c r="L310" s="266"/>
      <c r="M310" s="266"/>
      <c r="N310" s="266"/>
      <c r="O310" s="266"/>
      <c r="P310" s="265"/>
      <c r="Q310" s="163"/>
      <c r="R310" s="163"/>
      <c r="S310" s="256"/>
      <c r="T310" s="252"/>
      <c r="U310" s="247">
        <f t="shared" si="3"/>
        <v>0</v>
      </c>
      <c r="V310" s="231" t="str">
        <f t="shared" si="4"/>
        <v>NO</v>
      </c>
      <c r="W310" s="161"/>
    </row>
    <row r="311">
      <c r="A311" s="79"/>
      <c r="B311" s="240"/>
      <c r="C311" s="240"/>
      <c r="D311" s="79"/>
      <c r="E311" s="241" t="str">
        <f>'S1'!F294</f>
        <v/>
      </c>
      <c r="F311" s="241" t="str">
        <f t="shared" si="1"/>
        <v/>
      </c>
      <c r="G311" s="241" t="str">
        <f t="shared" si="2"/>
        <v/>
      </c>
      <c r="H311" s="79"/>
      <c r="I311" s="265"/>
      <c r="J311" s="266"/>
      <c r="K311" s="266"/>
      <c r="L311" s="266"/>
      <c r="M311" s="266"/>
      <c r="N311" s="266"/>
      <c r="O311" s="266"/>
      <c r="P311" s="265"/>
      <c r="Q311" s="163"/>
      <c r="R311" s="163"/>
      <c r="S311" s="256"/>
      <c r="T311" s="252"/>
      <c r="U311" s="247">
        <f t="shared" si="3"/>
        <v>0</v>
      </c>
      <c r="V311" s="231" t="str">
        <f t="shared" si="4"/>
        <v>NO</v>
      </c>
      <c r="W311" s="161"/>
    </row>
    <row r="312">
      <c r="A312" s="79"/>
      <c r="B312" s="240"/>
      <c r="C312" s="240"/>
      <c r="D312" s="79"/>
      <c r="E312" s="241" t="str">
        <f>'S1'!F295</f>
        <v/>
      </c>
      <c r="F312" s="241" t="str">
        <f t="shared" si="1"/>
        <v/>
      </c>
      <c r="G312" s="241" t="str">
        <f t="shared" si="2"/>
        <v/>
      </c>
      <c r="H312" s="79"/>
      <c r="I312" s="265"/>
      <c r="J312" s="266"/>
      <c r="K312" s="266"/>
      <c r="L312" s="266"/>
      <c r="M312" s="266"/>
      <c r="N312" s="266"/>
      <c r="O312" s="266"/>
      <c r="P312" s="265"/>
      <c r="Q312" s="163"/>
      <c r="R312" s="163"/>
      <c r="S312" s="256"/>
      <c r="T312" s="252"/>
      <c r="U312" s="247">
        <f t="shared" si="3"/>
        <v>0</v>
      </c>
      <c r="V312" s="231" t="str">
        <f t="shared" si="4"/>
        <v>NO</v>
      </c>
      <c r="W312" s="161"/>
    </row>
    <row r="313">
      <c r="A313" s="79"/>
      <c r="B313" s="240"/>
      <c r="C313" s="240"/>
      <c r="D313" s="79"/>
      <c r="E313" s="241" t="str">
        <f>'S1'!F296</f>
        <v/>
      </c>
      <c r="F313" s="241" t="str">
        <f t="shared" si="1"/>
        <v/>
      </c>
      <c r="G313" s="241" t="str">
        <f t="shared" si="2"/>
        <v/>
      </c>
      <c r="H313" s="79"/>
      <c r="I313" s="265"/>
      <c r="J313" s="266"/>
      <c r="K313" s="266"/>
      <c r="L313" s="266"/>
      <c r="M313" s="266"/>
      <c r="N313" s="266"/>
      <c r="O313" s="266"/>
      <c r="P313" s="265"/>
      <c r="Q313" s="163"/>
      <c r="R313" s="163"/>
      <c r="S313" s="256"/>
      <c r="T313" s="252"/>
      <c r="U313" s="247">
        <f t="shared" si="3"/>
        <v>0</v>
      </c>
      <c r="V313" s="231" t="str">
        <f t="shared" si="4"/>
        <v>NO</v>
      </c>
      <c r="W313" s="161"/>
    </row>
    <row r="314">
      <c r="A314" s="79"/>
      <c r="B314" s="240"/>
      <c r="C314" s="240"/>
      <c r="D314" s="79"/>
      <c r="E314" s="241" t="str">
        <f>'S1'!F297</f>
        <v/>
      </c>
      <c r="F314" s="241" t="str">
        <f t="shared" si="1"/>
        <v/>
      </c>
      <c r="G314" s="241" t="str">
        <f t="shared" si="2"/>
        <v/>
      </c>
      <c r="H314" s="79"/>
      <c r="I314" s="265"/>
      <c r="J314" s="266"/>
      <c r="K314" s="266"/>
      <c r="L314" s="266"/>
      <c r="M314" s="266"/>
      <c r="N314" s="266"/>
      <c r="O314" s="266"/>
      <c r="P314" s="265"/>
      <c r="Q314" s="163"/>
      <c r="R314" s="163"/>
      <c r="S314" s="256"/>
      <c r="T314" s="252"/>
      <c r="U314" s="247">
        <f t="shared" si="3"/>
        <v>0</v>
      </c>
      <c r="V314" s="231" t="str">
        <f t="shared" si="4"/>
        <v>NO</v>
      </c>
      <c r="W314" s="161"/>
    </row>
    <row r="315">
      <c r="A315" s="79"/>
      <c r="B315" s="240"/>
      <c r="C315" s="240"/>
      <c r="D315" s="79"/>
      <c r="E315" s="241" t="str">
        <f>'S1'!F298</f>
        <v/>
      </c>
      <c r="F315" s="241" t="str">
        <f t="shared" si="1"/>
        <v/>
      </c>
      <c r="G315" s="241" t="str">
        <f t="shared" si="2"/>
        <v/>
      </c>
      <c r="H315" s="79"/>
      <c r="I315" s="265"/>
      <c r="J315" s="266"/>
      <c r="K315" s="266"/>
      <c r="L315" s="266"/>
      <c r="M315" s="266"/>
      <c r="N315" s="266"/>
      <c r="O315" s="266"/>
      <c r="P315" s="265"/>
      <c r="Q315" s="163"/>
      <c r="R315" s="163"/>
      <c r="S315" s="256"/>
      <c r="T315" s="252"/>
      <c r="U315" s="247">
        <f t="shared" si="3"/>
        <v>0</v>
      </c>
      <c r="V315" s="231" t="str">
        <f t="shared" si="4"/>
        <v>NO</v>
      </c>
      <c r="W315" s="161"/>
    </row>
    <row r="316">
      <c r="A316" s="79"/>
      <c r="B316" s="240"/>
      <c r="C316" s="240"/>
      <c r="D316" s="79"/>
      <c r="E316" s="241" t="str">
        <f>'S1'!F299</f>
        <v/>
      </c>
      <c r="F316" s="241" t="str">
        <f t="shared" si="1"/>
        <v/>
      </c>
      <c r="G316" s="241" t="str">
        <f t="shared" si="2"/>
        <v/>
      </c>
      <c r="H316" s="79"/>
      <c r="I316" s="265"/>
      <c r="J316" s="266"/>
      <c r="K316" s="266"/>
      <c r="L316" s="266"/>
      <c r="M316" s="266"/>
      <c r="N316" s="266"/>
      <c r="O316" s="266"/>
      <c r="P316" s="265"/>
      <c r="Q316" s="163"/>
      <c r="R316" s="163"/>
      <c r="S316" s="256"/>
      <c r="T316" s="252"/>
      <c r="U316" s="247">
        <f t="shared" si="3"/>
        <v>0</v>
      </c>
      <c r="V316" s="231" t="str">
        <f t="shared" si="4"/>
        <v>NO</v>
      </c>
      <c r="W316" s="161"/>
    </row>
    <row r="317">
      <c r="A317" s="79"/>
      <c r="B317" s="240"/>
      <c r="C317" s="240"/>
      <c r="D317" s="79"/>
      <c r="E317" s="241" t="str">
        <f>'S1'!F300</f>
        <v/>
      </c>
      <c r="F317" s="241" t="str">
        <f t="shared" si="1"/>
        <v/>
      </c>
      <c r="G317" s="241" t="str">
        <f t="shared" si="2"/>
        <v/>
      </c>
      <c r="H317" s="79"/>
      <c r="I317" s="265"/>
      <c r="J317" s="266"/>
      <c r="K317" s="266"/>
      <c r="L317" s="266"/>
      <c r="M317" s="266"/>
      <c r="N317" s="266"/>
      <c r="O317" s="266"/>
      <c r="P317" s="265"/>
      <c r="Q317" s="163"/>
      <c r="R317" s="163"/>
      <c r="S317" s="256"/>
      <c r="T317" s="252"/>
      <c r="U317" s="247">
        <f t="shared" si="3"/>
        <v>0</v>
      </c>
      <c r="V317" s="231" t="str">
        <f t="shared" si="4"/>
        <v>NO</v>
      </c>
      <c r="W317" s="161"/>
    </row>
    <row r="318">
      <c r="A318" s="79"/>
      <c r="B318" s="240"/>
      <c r="C318" s="240"/>
      <c r="D318" s="79"/>
      <c r="E318" s="241" t="str">
        <f>'S1'!F301</f>
        <v/>
      </c>
      <c r="F318" s="241" t="str">
        <f t="shared" si="1"/>
        <v/>
      </c>
      <c r="G318" s="241" t="str">
        <f t="shared" si="2"/>
        <v/>
      </c>
      <c r="H318" s="79"/>
      <c r="I318" s="265"/>
      <c r="J318" s="266"/>
      <c r="K318" s="266"/>
      <c r="L318" s="266"/>
      <c r="M318" s="266"/>
      <c r="N318" s="266"/>
      <c r="O318" s="266"/>
      <c r="P318" s="265"/>
      <c r="Q318" s="163"/>
      <c r="R318" s="163"/>
      <c r="S318" s="256"/>
      <c r="T318" s="252"/>
      <c r="U318" s="247">
        <f t="shared" si="3"/>
        <v>0</v>
      </c>
      <c r="V318" s="231" t="str">
        <f t="shared" si="4"/>
        <v>NO</v>
      </c>
      <c r="W318" s="161"/>
    </row>
    <row r="319">
      <c r="A319" s="79"/>
      <c r="B319" s="240"/>
      <c r="C319" s="240"/>
      <c r="D319" s="79"/>
      <c r="E319" s="241" t="str">
        <f>'S1'!F302</f>
        <v/>
      </c>
      <c r="F319" s="241" t="str">
        <f t="shared" si="1"/>
        <v/>
      </c>
      <c r="G319" s="241" t="str">
        <f t="shared" si="2"/>
        <v/>
      </c>
      <c r="H319" s="79"/>
      <c r="I319" s="265"/>
      <c r="J319" s="266"/>
      <c r="K319" s="266"/>
      <c r="L319" s="266"/>
      <c r="M319" s="266"/>
      <c r="N319" s="266"/>
      <c r="O319" s="266"/>
      <c r="P319" s="265"/>
      <c r="Q319" s="163"/>
      <c r="R319" s="163"/>
      <c r="S319" s="256"/>
      <c r="T319" s="252"/>
      <c r="U319" s="247">
        <f t="shared" si="3"/>
        <v>0</v>
      </c>
      <c r="V319" s="231" t="str">
        <f t="shared" si="4"/>
        <v>NO</v>
      </c>
      <c r="W319" s="161"/>
    </row>
    <row r="320">
      <c r="A320" s="79"/>
      <c r="B320" s="240"/>
      <c r="C320" s="240"/>
      <c r="D320" s="79"/>
      <c r="E320" s="241" t="str">
        <f>'S1'!F303</f>
        <v/>
      </c>
      <c r="F320" s="241" t="str">
        <f t="shared" si="1"/>
        <v/>
      </c>
      <c r="G320" s="241" t="str">
        <f t="shared" si="2"/>
        <v/>
      </c>
      <c r="H320" s="79"/>
      <c r="I320" s="265"/>
      <c r="J320" s="266"/>
      <c r="K320" s="266"/>
      <c r="L320" s="266"/>
      <c r="M320" s="266"/>
      <c r="N320" s="266"/>
      <c r="O320" s="266"/>
      <c r="P320" s="265"/>
      <c r="Q320" s="163"/>
      <c r="R320" s="163"/>
      <c r="S320" s="256"/>
      <c r="T320" s="252"/>
      <c r="U320" s="247">
        <f t="shared" si="3"/>
        <v>0</v>
      </c>
      <c r="V320" s="231" t="str">
        <f t="shared" si="4"/>
        <v>NO</v>
      </c>
      <c r="W320" s="161"/>
    </row>
    <row r="321">
      <c r="A321" s="79"/>
      <c r="B321" s="240"/>
      <c r="C321" s="240"/>
      <c r="D321" s="79"/>
      <c r="E321" s="241" t="str">
        <f>'S1'!F304</f>
        <v/>
      </c>
      <c r="F321" s="241" t="str">
        <f t="shared" si="1"/>
        <v/>
      </c>
      <c r="G321" s="241" t="str">
        <f t="shared" si="2"/>
        <v/>
      </c>
      <c r="H321" s="79"/>
      <c r="I321" s="265"/>
      <c r="J321" s="266"/>
      <c r="K321" s="266"/>
      <c r="L321" s="266"/>
      <c r="M321" s="266"/>
      <c r="N321" s="266"/>
      <c r="O321" s="266"/>
      <c r="P321" s="265"/>
      <c r="Q321" s="163"/>
      <c r="R321" s="163"/>
      <c r="S321" s="256"/>
      <c r="T321" s="252"/>
      <c r="U321" s="247">
        <f t="shared" si="3"/>
        <v>0</v>
      </c>
      <c r="V321" s="231" t="str">
        <f t="shared" si="4"/>
        <v>NO</v>
      </c>
      <c r="W321" s="161"/>
    </row>
    <row r="322">
      <c r="A322" s="79"/>
      <c r="B322" s="240"/>
      <c r="C322" s="240"/>
      <c r="D322" s="79"/>
      <c r="E322" s="241" t="str">
        <f>'S1'!F305</f>
        <v/>
      </c>
      <c r="F322" s="241" t="str">
        <f t="shared" si="1"/>
        <v/>
      </c>
      <c r="G322" s="241" t="str">
        <f t="shared" si="2"/>
        <v/>
      </c>
      <c r="H322" s="79"/>
      <c r="I322" s="265"/>
      <c r="J322" s="266"/>
      <c r="K322" s="266"/>
      <c r="L322" s="266"/>
      <c r="M322" s="266"/>
      <c r="N322" s="266"/>
      <c r="O322" s="266"/>
      <c r="P322" s="265"/>
      <c r="Q322" s="163"/>
      <c r="R322" s="163"/>
      <c r="S322" s="256"/>
      <c r="T322" s="252"/>
      <c r="U322" s="247">
        <f t="shared" si="3"/>
        <v>0</v>
      </c>
      <c r="V322" s="231" t="str">
        <f t="shared" si="4"/>
        <v>NO</v>
      </c>
      <c r="W322" s="161"/>
    </row>
    <row r="323">
      <c r="A323" s="79"/>
      <c r="B323" s="240"/>
      <c r="C323" s="240"/>
      <c r="D323" s="79"/>
      <c r="E323" s="241" t="str">
        <f>'S1'!F306</f>
        <v/>
      </c>
      <c r="F323" s="241" t="str">
        <f t="shared" si="1"/>
        <v/>
      </c>
      <c r="G323" s="241" t="str">
        <f t="shared" si="2"/>
        <v/>
      </c>
      <c r="H323" s="79"/>
      <c r="I323" s="265"/>
      <c r="J323" s="266"/>
      <c r="K323" s="266"/>
      <c r="L323" s="266"/>
      <c r="M323" s="266"/>
      <c r="N323" s="266"/>
      <c r="O323" s="266"/>
      <c r="P323" s="265"/>
      <c r="Q323" s="163"/>
      <c r="R323" s="163"/>
      <c r="S323" s="256"/>
      <c r="T323" s="252"/>
      <c r="U323" s="247">
        <f t="shared" si="3"/>
        <v>0</v>
      </c>
      <c r="V323" s="231" t="str">
        <f t="shared" si="4"/>
        <v>NO</v>
      </c>
      <c r="W323" s="161"/>
    </row>
    <row r="324">
      <c r="A324" s="79"/>
      <c r="B324" s="240"/>
      <c r="C324" s="240"/>
      <c r="D324" s="79"/>
      <c r="E324" s="241" t="str">
        <f>'S1'!F307</f>
        <v/>
      </c>
      <c r="F324" s="241" t="str">
        <f t="shared" si="1"/>
        <v/>
      </c>
      <c r="G324" s="241" t="str">
        <f t="shared" si="2"/>
        <v/>
      </c>
      <c r="H324" s="79"/>
      <c r="I324" s="265"/>
      <c r="J324" s="266"/>
      <c r="K324" s="266"/>
      <c r="L324" s="266"/>
      <c r="M324" s="266"/>
      <c r="N324" s="266"/>
      <c r="O324" s="266"/>
      <c r="P324" s="265"/>
      <c r="Q324" s="163"/>
      <c r="R324" s="163"/>
      <c r="S324" s="256"/>
      <c r="T324" s="252"/>
      <c r="U324" s="247">
        <f t="shared" si="3"/>
        <v>0</v>
      </c>
      <c r="V324" s="231" t="str">
        <f t="shared" si="4"/>
        <v>NO</v>
      </c>
      <c r="W324" s="161"/>
    </row>
    <row r="325">
      <c r="A325" s="79"/>
      <c r="B325" s="240"/>
      <c r="C325" s="240"/>
      <c r="D325" s="79"/>
      <c r="E325" s="241" t="str">
        <f>'S1'!F308</f>
        <v/>
      </c>
      <c r="F325" s="241" t="str">
        <f t="shared" si="1"/>
        <v/>
      </c>
      <c r="G325" s="241" t="str">
        <f t="shared" si="2"/>
        <v/>
      </c>
      <c r="H325" s="79"/>
      <c r="I325" s="265"/>
      <c r="J325" s="266"/>
      <c r="K325" s="266"/>
      <c r="L325" s="266"/>
      <c r="M325" s="266"/>
      <c r="N325" s="266"/>
      <c r="O325" s="266"/>
      <c r="P325" s="265"/>
      <c r="Q325" s="163"/>
      <c r="R325" s="163"/>
      <c r="S325" s="256"/>
      <c r="T325" s="252"/>
      <c r="U325" s="247">
        <f t="shared" si="3"/>
        <v>0</v>
      </c>
      <c r="V325" s="231" t="str">
        <f t="shared" si="4"/>
        <v>NO</v>
      </c>
      <c r="W325" s="161"/>
    </row>
    <row r="326">
      <c r="A326" s="79"/>
      <c r="B326" s="240"/>
      <c r="C326" s="240"/>
      <c r="D326" s="79"/>
      <c r="E326" s="241" t="str">
        <f>'S1'!F309</f>
        <v/>
      </c>
      <c r="F326" s="241" t="str">
        <f t="shared" si="1"/>
        <v/>
      </c>
      <c r="G326" s="241" t="str">
        <f t="shared" si="2"/>
        <v/>
      </c>
      <c r="H326" s="79"/>
      <c r="I326" s="265"/>
      <c r="J326" s="266"/>
      <c r="K326" s="266"/>
      <c r="L326" s="266"/>
      <c r="M326" s="266"/>
      <c r="N326" s="266"/>
      <c r="O326" s="266"/>
      <c r="P326" s="265"/>
      <c r="Q326" s="163"/>
      <c r="R326" s="163"/>
      <c r="S326" s="256"/>
      <c r="T326" s="252"/>
      <c r="U326" s="247">
        <f t="shared" si="3"/>
        <v>0</v>
      </c>
      <c r="V326" s="231" t="str">
        <f t="shared" si="4"/>
        <v>NO</v>
      </c>
      <c r="W326" s="161"/>
    </row>
    <row r="327">
      <c r="A327" s="79"/>
      <c r="B327" s="240"/>
      <c r="C327" s="240"/>
      <c r="D327" s="79"/>
      <c r="E327" s="241" t="str">
        <f>'S1'!F310</f>
        <v/>
      </c>
      <c r="F327" s="241" t="str">
        <f t="shared" si="1"/>
        <v/>
      </c>
      <c r="G327" s="241" t="str">
        <f t="shared" si="2"/>
        <v/>
      </c>
      <c r="H327" s="79"/>
      <c r="I327" s="265"/>
      <c r="J327" s="266"/>
      <c r="K327" s="266"/>
      <c r="L327" s="266"/>
      <c r="M327" s="266"/>
      <c r="N327" s="266"/>
      <c r="O327" s="266"/>
      <c r="P327" s="265"/>
      <c r="Q327" s="163"/>
      <c r="R327" s="163"/>
      <c r="S327" s="256"/>
      <c r="T327" s="252"/>
      <c r="U327" s="247">
        <f t="shared" si="3"/>
        <v>0</v>
      </c>
      <c r="V327" s="231" t="str">
        <f t="shared" si="4"/>
        <v>NO</v>
      </c>
      <c r="W327" s="161"/>
    </row>
    <row r="328">
      <c r="A328" s="79"/>
      <c r="B328" s="240"/>
      <c r="C328" s="240"/>
      <c r="D328" s="79"/>
      <c r="E328" s="241" t="str">
        <f>'S1'!F311</f>
        <v/>
      </c>
      <c r="F328" s="241" t="str">
        <f t="shared" si="1"/>
        <v/>
      </c>
      <c r="G328" s="241" t="str">
        <f t="shared" si="2"/>
        <v/>
      </c>
      <c r="H328" s="79"/>
      <c r="I328" s="265"/>
      <c r="J328" s="266"/>
      <c r="K328" s="266"/>
      <c r="L328" s="266"/>
      <c r="M328" s="266"/>
      <c r="N328" s="266"/>
      <c r="O328" s="266"/>
      <c r="P328" s="265"/>
      <c r="Q328" s="163"/>
      <c r="R328" s="163"/>
      <c r="S328" s="256"/>
      <c r="T328" s="252"/>
      <c r="U328" s="247">
        <f t="shared" si="3"/>
        <v>0</v>
      </c>
      <c r="V328" s="231" t="str">
        <f t="shared" si="4"/>
        <v>NO</v>
      </c>
      <c r="W328" s="161"/>
    </row>
    <row r="329">
      <c r="A329" s="79"/>
      <c r="B329" s="240"/>
      <c r="C329" s="240"/>
      <c r="D329" s="79"/>
      <c r="E329" s="241" t="str">
        <f>'S1'!F312</f>
        <v/>
      </c>
      <c r="F329" s="241" t="str">
        <f t="shared" si="1"/>
        <v/>
      </c>
      <c r="G329" s="241" t="str">
        <f t="shared" si="2"/>
        <v/>
      </c>
      <c r="H329" s="79"/>
      <c r="I329" s="265"/>
      <c r="J329" s="266"/>
      <c r="K329" s="266"/>
      <c r="L329" s="266"/>
      <c r="M329" s="266"/>
      <c r="N329" s="266"/>
      <c r="O329" s="266"/>
      <c r="P329" s="265"/>
      <c r="Q329" s="163"/>
      <c r="R329" s="163"/>
      <c r="S329" s="256"/>
      <c r="T329" s="252"/>
      <c r="U329" s="247">
        <f t="shared" si="3"/>
        <v>0</v>
      </c>
      <c r="V329" s="231" t="str">
        <f t="shared" si="4"/>
        <v>NO</v>
      </c>
      <c r="W329" s="161"/>
    </row>
    <row r="330">
      <c r="A330" s="79"/>
      <c r="B330" s="240"/>
      <c r="C330" s="240"/>
      <c r="D330" s="79"/>
      <c r="E330" s="241" t="str">
        <f>'S1'!F313</f>
        <v/>
      </c>
      <c r="F330" s="241" t="str">
        <f t="shared" si="1"/>
        <v/>
      </c>
      <c r="G330" s="241" t="str">
        <f t="shared" si="2"/>
        <v/>
      </c>
      <c r="H330" s="79"/>
      <c r="I330" s="265"/>
      <c r="J330" s="266"/>
      <c r="K330" s="266"/>
      <c r="L330" s="266"/>
      <c r="M330" s="266"/>
      <c r="N330" s="266"/>
      <c r="O330" s="266"/>
      <c r="P330" s="265"/>
      <c r="Q330" s="163"/>
      <c r="R330" s="163"/>
      <c r="S330" s="256"/>
      <c r="T330" s="252"/>
      <c r="U330" s="247">
        <f t="shared" si="3"/>
        <v>0</v>
      </c>
      <c r="V330" s="231" t="str">
        <f t="shared" si="4"/>
        <v>NO</v>
      </c>
      <c r="W330" s="161"/>
    </row>
    <row r="331">
      <c r="A331" s="79"/>
      <c r="B331" s="240"/>
      <c r="C331" s="240"/>
      <c r="D331" s="79"/>
      <c r="E331" s="241" t="str">
        <f>'S1'!F314</f>
        <v/>
      </c>
      <c r="F331" s="241" t="str">
        <f t="shared" si="1"/>
        <v/>
      </c>
      <c r="G331" s="241" t="str">
        <f t="shared" si="2"/>
        <v/>
      </c>
      <c r="H331" s="79"/>
      <c r="I331" s="265"/>
      <c r="J331" s="266"/>
      <c r="K331" s="266"/>
      <c r="L331" s="266"/>
      <c r="M331" s="266"/>
      <c r="N331" s="266"/>
      <c r="O331" s="266"/>
      <c r="P331" s="265"/>
      <c r="Q331" s="163"/>
      <c r="R331" s="163"/>
      <c r="S331" s="256"/>
      <c r="T331" s="252"/>
      <c r="U331" s="247">
        <f t="shared" si="3"/>
        <v>0</v>
      </c>
      <c r="V331" s="231" t="str">
        <f t="shared" si="4"/>
        <v>NO</v>
      </c>
      <c r="W331" s="161"/>
    </row>
    <row r="332">
      <c r="A332" s="79"/>
      <c r="B332" s="240"/>
      <c r="C332" s="240"/>
      <c r="D332" s="79"/>
      <c r="E332" s="241" t="str">
        <f>'S1'!F315</f>
        <v/>
      </c>
      <c r="F332" s="241" t="str">
        <f t="shared" si="1"/>
        <v/>
      </c>
      <c r="G332" s="241" t="str">
        <f t="shared" si="2"/>
        <v/>
      </c>
      <c r="H332" s="79"/>
      <c r="I332" s="265"/>
      <c r="J332" s="266"/>
      <c r="K332" s="266"/>
      <c r="L332" s="266"/>
      <c r="M332" s="266"/>
      <c r="N332" s="266"/>
      <c r="O332" s="266"/>
      <c r="P332" s="265"/>
      <c r="Q332" s="163"/>
      <c r="R332" s="163"/>
      <c r="S332" s="256"/>
      <c r="T332" s="252"/>
      <c r="U332" s="247">
        <f t="shared" si="3"/>
        <v>0</v>
      </c>
      <c r="V332" s="231" t="str">
        <f t="shared" si="4"/>
        <v>NO</v>
      </c>
      <c r="W332" s="161"/>
    </row>
    <row r="333">
      <c r="A333" s="79"/>
      <c r="B333" s="240"/>
      <c r="C333" s="240"/>
      <c r="D333" s="79"/>
      <c r="E333" s="241" t="str">
        <f>'S1'!F316</f>
        <v/>
      </c>
      <c r="F333" s="241" t="str">
        <f t="shared" si="1"/>
        <v/>
      </c>
      <c r="G333" s="241" t="str">
        <f t="shared" si="2"/>
        <v/>
      </c>
      <c r="H333" s="79"/>
      <c r="I333" s="265"/>
      <c r="J333" s="266"/>
      <c r="K333" s="266"/>
      <c r="L333" s="266"/>
      <c r="M333" s="266"/>
      <c r="N333" s="266"/>
      <c r="O333" s="266"/>
      <c r="P333" s="265"/>
      <c r="Q333" s="163"/>
      <c r="R333" s="163"/>
      <c r="S333" s="256"/>
      <c r="T333" s="252"/>
      <c r="U333" s="247">
        <f t="shared" si="3"/>
        <v>0</v>
      </c>
      <c r="V333" s="231" t="str">
        <f t="shared" si="4"/>
        <v>NO</v>
      </c>
      <c r="W333" s="161"/>
    </row>
    <row r="334">
      <c r="A334" s="79"/>
      <c r="B334" s="240"/>
      <c r="C334" s="240"/>
      <c r="D334" s="79"/>
      <c r="E334" s="241" t="str">
        <f>'S1'!F317</f>
        <v/>
      </c>
      <c r="F334" s="241" t="str">
        <f t="shared" si="1"/>
        <v/>
      </c>
      <c r="G334" s="241" t="str">
        <f t="shared" si="2"/>
        <v/>
      </c>
      <c r="H334" s="79"/>
      <c r="I334" s="265"/>
      <c r="J334" s="266"/>
      <c r="K334" s="266"/>
      <c r="L334" s="266"/>
      <c r="M334" s="266"/>
      <c r="N334" s="266"/>
      <c r="O334" s="266"/>
      <c r="P334" s="265"/>
      <c r="Q334" s="163"/>
      <c r="R334" s="163"/>
      <c r="S334" s="256"/>
      <c r="T334" s="252"/>
      <c r="U334" s="247">
        <f t="shared" si="3"/>
        <v>0</v>
      </c>
      <c r="V334" s="231" t="str">
        <f t="shared" si="4"/>
        <v>NO</v>
      </c>
      <c r="W334" s="161"/>
    </row>
    <row r="335">
      <c r="A335" s="79"/>
      <c r="B335" s="240"/>
      <c r="C335" s="240"/>
      <c r="D335" s="79"/>
      <c r="E335" s="241" t="str">
        <f>'S1'!F318</f>
        <v/>
      </c>
      <c r="F335" s="241" t="str">
        <f t="shared" si="1"/>
        <v/>
      </c>
      <c r="G335" s="241" t="str">
        <f t="shared" si="2"/>
        <v/>
      </c>
      <c r="H335" s="79"/>
      <c r="I335" s="265"/>
      <c r="J335" s="266"/>
      <c r="K335" s="266"/>
      <c r="L335" s="266"/>
      <c r="M335" s="266"/>
      <c r="N335" s="266"/>
      <c r="O335" s="266"/>
      <c r="P335" s="265"/>
      <c r="Q335" s="163"/>
      <c r="R335" s="163"/>
      <c r="S335" s="256"/>
      <c r="T335" s="252"/>
      <c r="U335" s="247">
        <f t="shared" si="3"/>
        <v>0</v>
      </c>
      <c r="V335" s="231" t="str">
        <f t="shared" si="4"/>
        <v>NO</v>
      </c>
      <c r="W335" s="161"/>
    </row>
    <row r="336">
      <c r="A336" s="79"/>
      <c r="B336" s="240"/>
      <c r="C336" s="240"/>
      <c r="D336" s="79"/>
      <c r="E336" s="241" t="str">
        <f>'S1'!F319</f>
        <v/>
      </c>
      <c r="F336" s="241" t="str">
        <f t="shared" si="1"/>
        <v/>
      </c>
      <c r="G336" s="241" t="str">
        <f t="shared" si="2"/>
        <v/>
      </c>
      <c r="H336" s="79"/>
      <c r="I336" s="265"/>
      <c r="J336" s="266"/>
      <c r="K336" s="266"/>
      <c r="L336" s="266"/>
      <c r="M336" s="266"/>
      <c r="N336" s="266"/>
      <c r="O336" s="266"/>
      <c r="P336" s="265"/>
      <c r="Q336" s="163"/>
      <c r="R336" s="163"/>
      <c r="S336" s="256"/>
      <c r="T336" s="252"/>
      <c r="U336" s="247">
        <f t="shared" si="3"/>
        <v>0</v>
      </c>
      <c r="V336" s="231" t="str">
        <f t="shared" si="4"/>
        <v>NO</v>
      </c>
      <c r="W336" s="161"/>
    </row>
    <row r="337">
      <c r="A337" s="79"/>
      <c r="B337" s="240"/>
      <c r="C337" s="240"/>
      <c r="D337" s="79"/>
      <c r="E337" s="241" t="str">
        <f>'S1'!F320</f>
        <v/>
      </c>
      <c r="F337" s="241" t="str">
        <f t="shared" si="1"/>
        <v/>
      </c>
      <c r="G337" s="241" t="str">
        <f t="shared" si="2"/>
        <v/>
      </c>
      <c r="H337" s="79"/>
      <c r="I337" s="265"/>
      <c r="J337" s="266"/>
      <c r="K337" s="266"/>
      <c r="L337" s="266"/>
      <c r="M337" s="266"/>
      <c r="N337" s="266"/>
      <c r="O337" s="266"/>
      <c r="P337" s="265"/>
      <c r="Q337" s="163"/>
      <c r="R337" s="163"/>
      <c r="S337" s="256"/>
      <c r="T337" s="252"/>
      <c r="U337" s="247">
        <f t="shared" si="3"/>
        <v>0</v>
      </c>
      <c r="V337" s="231" t="str">
        <f t="shared" si="4"/>
        <v>NO</v>
      </c>
      <c r="W337" s="161"/>
    </row>
    <row r="338">
      <c r="A338" s="79"/>
      <c r="B338" s="240"/>
      <c r="C338" s="240"/>
      <c r="D338" s="79"/>
      <c r="E338" s="241" t="str">
        <f>'S1'!F321</f>
        <v/>
      </c>
      <c r="F338" s="241" t="str">
        <f t="shared" si="1"/>
        <v/>
      </c>
      <c r="G338" s="241" t="str">
        <f t="shared" si="2"/>
        <v/>
      </c>
      <c r="H338" s="79"/>
      <c r="I338" s="265"/>
      <c r="J338" s="266"/>
      <c r="K338" s="266"/>
      <c r="L338" s="266"/>
      <c r="M338" s="266"/>
      <c r="N338" s="266"/>
      <c r="O338" s="266"/>
      <c r="P338" s="265"/>
      <c r="Q338" s="163"/>
      <c r="R338" s="163"/>
      <c r="S338" s="256"/>
      <c r="T338" s="252"/>
      <c r="U338" s="247">
        <f t="shared" si="3"/>
        <v>0</v>
      </c>
      <c r="V338" s="231" t="str">
        <f t="shared" si="4"/>
        <v>NO</v>
      </c>
      <c r="W338" s="161"/>
    </row>
    <row r="339">
      <c r="A339" s="79"/>
      <c r="B339" s="240"/>
      <c r="C339" s="240"/>
      <c r="D339" s="79"/>
      <c r="E339" s="241" t="str">
        <f>'S1'!F322</f>
        <v/>
      </c>
      <c r="F339" s="241" t="str">
        <f t="shared" si="1"/>
        <v/>
      </c>
      <c r="G339" s="241" t="str">
        <f t="shared" si="2"/>
        <v/>
      </c>
      <c r="H339" s="79"/>
      <c r="I339" s="265"/>
      <c r="J339" s="266"/>
      <c r="K339" s="266"/>
      <c r="L339" s="266"/>
      <c r="M339" s="266"/>
      <c r="N339" s="266"/>
      <c r="O339" s="266"/>
      <c r="P339" s="265"/>
      <c r="Q339" s="163"/>
      <c r="R339" s="163"/>
      <c r="S339" s="256"/>
      <c r="T339" s="252"/>
      <c r="U339" s="247">
        <f t="shared" si="3"/>
        <v>0</v>
      </c>
      <c r="V339" s="231" t="str">
        <f t="shared" si="4"/>
        <v>NO</v>
      </c>
      <c r="W339" s="161"/>
    </row>
    <row r="340">
      <c r="A340" s="79"/>
      <c r="B340" s="240"/>
      <c r="C340" s="240"/>
      <c r="D340" s="79"/>
      <c r="E340" s="241" t="str">
        <f>'S1'!F323</f>
        <v/>
      </c>
      <c r="F340" s="241" t="str">
        <f t="shared" si="1"/>
        <v/>
      </c>
      <c r="G340" s="241" t="str">
        <f t="shared" si="2"/>
        <v/>
      </c>
      <c r="H340" s="79"/>
      <c r="I340" s="265"/>
      <c r="J340" s="266"/>
      <c r="K340" s="266"/>
      <c r="L340" s="266"/>
      <c r="M340" s="266"/>
      <c r="N340" s="266"/>
      <c r="O340" s="266"/>
      <c r="P340" s="265"/>
      <c r="Q340" s="163"/>
      <c r="R340" s="163"/>
      <c r="S340" s="256"/>
      <c r="T340" s="252"/>
      <c r="U340" s="247">
        <f t="shared" si="3"/>
        <v>0</v>
      </c>
      <c r="V340" s="231" t="str">
        <f t="shared" si="4"/>
        <v>NO</v>
      </c>
      <c r="W340" s="161"/>
    </row>
    <row r="341">
      <c r="A341" s="79"/>
      <c r="B341" s="240"/>
      <c r="C341" s="240"/>
      <c r="D341" s="79"/>
      <c r="E341" s="241" t="str">
        <f>'S1'!F324</f>
        <v/>
      </c>
      <c r="F341" s="241" t="str">
        <f t="shared" si="1"/>
        <v/>
      </c>
      <c r="G341" s="241" t="str">
        <f t="shared" si="2"/>
        <v/>
      </c>
      <c r="H341" s="79"/>
      <c r="I341" s="265"/>
      <c r="J341" s="266"/>
      <c r="K341" s="266"/>
      <c r="L341" s="266"/>
      <c r="M341" s="266"/>
      <c r="N341" s="266"/>
      <c r="O341" s="266"/>
      <c r="P341" s="265"/>
      <c r="Q341" s="163"/>
      <c r="R341" s="163"/>
      <c r="S341" s="256"/>
      <c r="T341" s="252"/>
      <c r="U341" s="247">
        <f t="shared" si="3"/>
        <v>0</v>
      </c>
      <c r="V341" s="231" t="str">
        <f t="shared" si="4"/>
        <v>NO</v>
      </c>
      <c r="W341" s="161"/>
    </row>
    <row r="342">
      <c r="A342" s="79"/>
      <c r="B342" s="240"/>
      <c r="C342" s="240"/>
      <c r="D342" s="79"/>
      <c r="E342" s="241" t="str">
        <f>'S1'!F325</f>
        <v/>
      </c>
      <c r="F342" s="241" t="str">
        <f t="shared" si="1"/>
        <v/>
      </c>
      <c r="G342" s="241" t="str">
        <f t="shared" si="2"/>
        <v/>
      </c>
      <c r="H342" s="79"/>
      <c r="I342" s="265"/>
      <c r="J342" s="266"/>
      <c r="K342" s="266"/>
      <c r="L342" s="266"/>
      <c r="M342" s="266"/>
      <c r="N342" s="266"/>
      <c r="O342" s="266"/>
      <c r="P342" s="265"/>
      <c r="Q342" s="163"/>
      <c r="R342" s="163"/>
      <c r="S342" s="256"/>
      <c r="T342" s="252"/>
      <c r="U342" s="247">
        <f t="shared" si="3"/>
        <v>0</v>
      </c>
      <c r="V342" s="231" t="str">
        <f t="shared" si="4"/>
        <v>NO</v>
      </c>
      <c r="W342" s="161"/>
    </row>
    <row r="343">
      <c r="A343" s="79"/>
      <c r="B343" s="240"/>
      <c r="C343" s="240"/>
      <c r="D343" s="79"/>
      <c r="E343" s="241" t="str">
        <f>'S1'!F326</f>
        <v/>
      </c>
      <c r="F343" s="241" t="str">
        <f t="shared" si="1"/>
        <v/>
      </c>
      <c r="G343" s="241" t="str">
        <f t="shared" si="2"/>
        <v/>
      </c>
      <c r="H343" s="79"/>
      <c r="I343" s="265"/>
      <c r="J343" s="266"/>
      <c r="K343" s="266"/>
      <c r="L343" s="266"/>
      <c r="M343" s="266"/>
      <c r="N343" s="266"/>
      <c r="O343" s="266"/>
      <c r="P343" s="265"/>
      <c r="Q343" s="163"/>
      <c r="R343" s="163"/>
      <c r="S343" s="256"/>
      <c r="T343" s="252"/>
      <c r="U343" s="247">
        <f t="shared" si="3"/>
        <v>0</v>
      </c>
      <c r="V343" s="231" t="str">
        <f t="shared" si="4"/>
        <v>NO</v>
      </c>
      <c r="W343" s="161"/>
    </row>
    <row r="344">
      <c r="A344" s="79"/>
      <c r="B344" s="240"/>
      <c r="C344" s="240"/>
      <c r="D344" s="79"/>
      <c r="E344" s="241" t="str">
        <f>'S1'!F327</f>
        <v/>
      </c>
      <c r="F344" s="241" t="str">
        <f t="shared" si="1"/>
        <v/>
      </c>
      <c r="G344" s="241" t="str">
        <f t="shared" si="2"/>
        <v/>
      </c>
      <c r="H344" s="79"/>
      <c r="I344" s="265"/>
      <c r="J344" s="266"/>
      <c r="K344" s="266"/>
      <c r="L344" s="266"/>
      <c r="M344" s="266"/>
      <c r="N344" s="266"/>
      <c r="O344" s="266"/>
      <c r="P344" s="265"/>
      <c r="Q344" s="163"/>
      <c r="R344" s="163"/>
      <c r="S344" s="256"/>
      <c r="T344" s="252"/>
      <c r="U344" s="247">
        <f t="shared" si="3"/>
        <v>0</v>
      </c>
      <c r="V344" s="231" t="str">
        <f t="shared" si="4"/>
        <v>NO</v>
      </c>
      <c r="W344" s="161"/>
    </row>
    <row r="345">
      <c r="A345" s="79"/>
      <c r="B345" s="240"/>
      <c r="C345" s="240"/>
      <c r="D345" s="79"/>
      <c r="E345" s="241" t="str">
        <f>'S1'!F328</f>
        <v/>
      </c>
      <c r="F345" s="241" t="str">
        <f t="shared" si="1"/>
        <v/>
      </c>
      <c r="G345" s="241" t="str">
        <f t="shared" si="2"/>
        <v/>
      </c>
      <c r="H345" s="79"/>
      <c r="I345" s="265"/>
      <c r="J345" s="266"/>
      <c r="K345" s="266"/>
      <c r="L345" s="266"/>
      <c r="M345" s="266"/>
      <c r="N345" s="266"/>
      <c r="O345" s="266"/>
      <c r="P345" s="265"/>
      <c r="Q345" s="163"/>
      <c r="R345" s="163"/>
      <c r="S345" s="256"/>
      <c r="T345" s="252"/>
      <c r="U345" s="247">
        <f t="shared" si="3"/>
        <v>0</v>
      </c>
      <c r="V345" s="231" t="str">
        <f t="shared" si="4"/>
        <v>NO</v>
      </c>
      <c r="W345" s="161"/>
    </row>
    <row r="346">
      <c r="A346" s="79"/>
      <c r="B346" s="240"/>
      <c r="C346" s="240"/>
      <c r="D346" s="79"/>
      <c r="E346" s="241" t="str">
        <f>'S1'!F329</f>
        <v/>
      </c>
      <c r="F346" s="241" t="str">
        <f t="shared" si="1"/>
        <v/>
      </c>
      <c r="G346" s="241" t="str">
        <f t="shared" si="2"/>
        <v/>
      </c>
      <c r="H346" s="79"/>
      <c r="I346" s="265"/>
      <c r="J346" s="266"/>
      <c r="K346" s="266"/>
      <c r="L346" s="266"/>
      <c r="M346" s="266"/>
      <c r="N346" s="266"/>
      <c r="O346" s="266"/>
      <c r="P346" s="265"/>
      <c r="Q346" s="163"/>
      <c r="R346" s="163"/>
      <c r="S346" s="256"/>
      <c r="T346" s="252"/>
      <c r="U346" s="247">
        <f t="shared" si="3"/>
        <v>0</v>
      </c>
      <c r="V346" s="231" t="str">
        <f t="shared" si="4"/>
        <v>NO</v>
      </c>
      <c r="W346" s="161"/>
    </row>
    <row r="347">
      <c r="A347" s="79"/>
      <c r="B347" s="240"/>
      <c r="C347" s="240"/>
      <c r="D347" s="79"/>
      <c r="E347" s="241" t="str">
        <f>'S1'!F330</f>
        <v/>
      </c>
      <c r="F347" s="241" t="str">
        <f t="shared" si="1"/>
        <v/>
      </c>
      <c r="G347" s="241" t="str">
        <f t="shared" si="2"/>
        <v/>
      </c>
      <c r="H347" s="79"/>
      <c r="I347" s="265"/>
      <c r="J347" s="266"/>
      <c r="K347" s="266"/>
      <c r="L347" s="266"/>
      <c r="M347" s="266"/>
      <c r="N347" s="266"/>
      <c r="O347" s="266"/>
      <c r="P347" s="265"/>
      <c r="Q347" s="163"/>
      <c r="R347" s="163"/>
      <c r="S347" s="256"/>
      <c r="T347" s="252"/>
      <c r="U347" s="247">
        <f t="shared" si="3"/>
        <v>0</v>
      </c>
      <c r="V347" s="231" t="str">
        <f t="shared" si="4"/>
        <v>NO</v>
      </c>
      <c r="W347" s="161"/>
    </row>
    <row r="348">
      <c r="A348" s="79"/>
      <c r="B348" s="240"/>
      <c r="C348" s="240"/>
      <c r="D348" s="79"/>
      <c r="E348" s="241" t="str">
        <f>'S1'!F331</f>
        <v/>
      </c>
      <c r="F348" s="241" t="str">
        <f t="shared" si="1"/>
        <v/>
      </c>
      <c r="G348" s="241" t="str">
        <f t="shared" si="2"/>
        <v/>
      </c>
      <c r="H348" s="79"/>
      <c r="I348" s="265"/>
      <c r="J348" s="266"/>
      <c r="K348" s="266"/>
      <c r="L348" s="266"/>
      <c r="M348" s="266"/>
      <c r="N348" s="266"/>
      <c r="O348" s="266"/>
      <c r="P348" s="265"/>
      <c r="Q348" s="163"/>
      <c r="R348" s="163"/>
      <c r="S348" s="256"/>
      <c r="T348" s="252"/>
      <c r="U348" s="247">
        <f t="shared" si="3"/>
        <v>0</v>
      </c>
      <c r="V348" s="231" t="str">
        <f t="shared" si="4"/>
        <v>NO</v>
      </c>
      <c r="W348" s="161"/>
    </row>
    <row r="349">
      <c r="A349" s="79"/>
      <c r="B349" s="240"/>
      <c r="C349" s="240"/>
      <c r="D349" s="79"/>
      <c r="E349" s="241" t="str">
        <f>'S1'!F332</f>
        <v/>
      </c>
      <c r="F349" s="241" t="str">
        <f t="shared" si="1"/>
        <v/>
      </c>
      <c r="G349" s="241" t="str">
        <f t="shared" si="2"/>
        <v/>
      </c>
      <c r="H349" s="79"/>
      <c r="I349" s="265"/>
      <c r="J349" s="266"/>
      <c r="K349" s="266"/>
      <c r="L349" s="266"/>
      <c r="M349" s="266"/>
      <c r="N349" s="266"/>
      <c r="O349" s="266"/>
      <c r="P349" s="265"/>
      <c r="Q349" s="163"/>
      <c r="R349" s="163"/>
      <c r="S349" s="256"/>
      <c r="T349" s="252"/>
      <c r="U349" s="247">
        <f t="shared" si="3"/>
        <v>0</v>
      </c>
      <c r="V349" s="231" t="str">
        <f t="shared" si="4"/>
        <v>NO</v>
      </c>
      <c r="W349" s="161"/>
    </row>
    <row r="350">
      <c r="A350" s="79"/>
      <c r="B350" s="240"/>
      <c r="C350" s="240"/>
      <c r="D350" s="79"/>
      <c r="E350" s="241" t="str">
        <f>'S1'!F333</f>
        <v/>
      </c>
      <c r="F350" s="241" t="str">
        <f t="shared" si="1"/>
        <v/>
      </c>
      <c r="G350" s="241" t="str">
        <f t="shared" si="2"/>
        <v/>
      </c>
      <c r="H350" s="79"/>
      <c r="I350" s="265"/>
      <c r="J350" s="266"/>
      <c r="K350" s="266"/>
      <c r="L350" s="266"/>
      <c r="M350" s="266"/>
      <c r="N350" s="266"/>
      <c r="O350" s="266"/>
      <c r="P350" s="265"/>
      <c r="Q350" s="163"/>
      <c r="R350" s="163"/>
      <c r="S350" s="256"/>
      <c r="T350" s="252"/>
      <c r="U350" s="247">
        <f t="shared" si="3"/>
        <v>0</v>
      </c>
      <c r="V350" s="231" t="str">
        <f t="shared" si="4"/>
        <v>NO</v>
      </c>
      <c r="W350" s="161"/>
    </row>
    <row r="351">
      <c r="A351" s="79"/>
      <c r="B351" s="240"/>
      <c r="C351" s="240"/>
      <c r="D351" s="79"/>
      <c r="E351" s="241" t="str">
        <f>'S1'!F334</f>
        <v/>
      </c>
      <c r="F351" s="241" t="str">
        <f t="shared" si="1"/>
        <v/>
      </c>
      <c r="G351" s="241" t="str">
        <f t="shared" si="2"/>
        <v/>
      </c>
      <c r="H351" s="79"/>
      <c r="I351" s="265"/>
      <c r="J351" s="266"/>
      <c r="K351" s="266"/>
      <c r="L351" s="266"/>
      <c r="M351" s="266"/>
      <c r="N351" s="266"/>
      <c r="O351" s="266"/>
      <c r="P351" s="265"/>
      <c r="Q351" s="163"/>
      <c r="R351" s="163"/>
      <c r="S351" s="256"/>
      <c r="T351" s="252"/>
      <c r="U351" s="247">
        <f t="shared" si="3"/>
        <v>0</v>
      </c>
      <c r="V351" s="231" t="str">
        <f t="shared" si="4"/>
        <v>NO</v>
      </c>
      <c r="W351" s="161"/>
    </row>
    <row r="352">
      <c r="A352" s="79"/>
      <c r="B352" s="240"/>
      <c r="C352" s="240"/>
      <c r="D352" s="79"/>
      <c r="E352" s="241" t="str">
        <f>'S1'!F335</f>
        <v/>
      </c>
      <c r="F352" s="241" t="str">
        <f t="shared" si="1"/>
        <v/>
      </c>
      <c r="G352" s="241" t="str">
        <f t="shared" si="2"/>
        <v/>
      </c>
      <c r="H352" s="79"/>
      <c r="I352" s="265"/>
      <c r="J352" s="266"/>
      <c r="K352" s="266"/>
      <c r="L352" s="266"/>
      <c r="M352" s="266"/>
      <c r="N352" s="266"/>
      <c r="O352" s="266"/>
      <c r="P352" s="265"/>
      <c r="Q352" s="163"/>
      <c r="R352" s="163"/>
      <c r="S352" s="256"/>
      <c r="T352" s="252"/>
      <c r="U352" s="247">
        <f t="shared" si="3"/>
        <v>0</v>
      </c>
      <c r="V352" s="231" t="str">
        <f t="shared" si="4"/>
        <v>NO</v>
      </c>
      <c r="W352" s="161"/>
    </row>
    <row r="353">
      <c r="A353" s="79"/>
      <c r="B353" s="240"/>
      <c r="C353" s="240"/>
      <c r="D353" s="79"/>
      <c r="E353" s="241" t="str">
        <f>'S1'!F336</f>
        <v/>
      </c>
      <c r="F353" s="241" t="str">
        <f t="shared" si="1"/>
        <v/>
      </c>
      <c r="G353" s="241" t="str">
        <f t="shared" si="2"/>
        <v/>
      </c>
      <c r="H353" s="79"/>
      <c r="I353" s="265"/>
      <c r="J353" s="266"/>
      <c r="K353" s="266"/>
      <c r="L353" s="266"/>
      <c r="M353" s="266"/>
      <c r="N353" s="266"/>
      <c r="O353" s="266"/>
      <c r="P353" s="265"/>
      <c r="Q353" s="163"/>
      <c r="R353" s="163"/>
      <c r="S353" s="256"/>
      <c r="T353" s="252"/>
      <c r="U353" s="247">
        <f t="shared" si="3"/>
        <v>0</v>
      </c>
      <c r="V353" s="231" t="str">
        <f t="shared" si="4"/>
        <v>NO</v>
      </c>
      <c r="W353" s="161"/>
    </row>
    <row r="354">
      <c r="A354" s="79"/>
      <c r="B354" s="240"/>
      <c r="C354" s="240"/>
      <c r="D354" s="79"/>
      <c r="E354" s="241" t="str">
        <f>'S1'!F337</f>
        <v/>
      </c>
      <c r="F354" s="241" t="str">
        <f t="shared" si="1"/>
        <v/>
      </c>
      <c r="G354" s="241" t="str">
        <f t="shared" si="2"/>
        <v/>
      </c>
      <c r="H354" s="79"/>
      <c r="I354" s="265"/>
      <c r="J354" s="266"/>
      <c r="K354" s="266"/>
      <c r="L354" s="266"/>
      <c r="M354" s="266"/>
      <c r="N354" s="266"/>
      <c r="O354" s="266"/>
      <c r="P354" s="265"/>
      <c r="Q354" s="163"/>
      <c r="R354" s="163"/>
      <c r="S354" s="256"/>
      <c r="T354" s="252"/>
      <c r="U354" s="247">
        <f t="shared" si="3"/>
        <v>0</v>
      </c>
      <c r="V354" s="231" t="str">
        <f t="shared" si="4"/>
        <v>NO</v>
      </c>
      <c r="W354" s="161"/>
    </row>
    <row r="355">
      <c r="A355" s="79"/>
      <c r="B355" s="240"/>
      <c r="C355" s="240"/>
      <c r="D355" s="79"/>
      <c r="E355" s="241" t="str">
        <f>'S1'!F338</f>
        <v/>
      </c>
      <c r="F355" s="241" t="str">
        <f t="shared" si="1"/>
        <v/>
      </c>
      <c r="G355" s="241" t="str">
        <f t="shared" si="2"/>
        <v/>
      </c>
      <c r="H355" s="79"/>
      <c r="I355" s="265"/>
      <c r="J355" s="266"/>
      <c r="K355" s="266"/>
      <c r="L355" s="266"/>
      <c r="M355" s="266"/>
      <c r="N355" s="266"/>
      <c r="O355" s="266"/>
      <c r="P355" s="265"/>
      <c r="Q355" s="163"/>
      <c r="R355" s="163"/>
      <c r="S355" s="256"/>
      <c r="T355" s="252"/>
      <c r="U355" s="247">
        <f t="shared" si="3"/>
        <v>0</v>
      </c>
      <c r="V355" s="231" t="str">
        <f t="shared" si="4"/>
        <v>NO</v>
      </c>
      <c r="W355" s="161"/>
    </row>
    <row r="356">
      <c r="A356" s="79"/>
      <c r="B356" s="240"/>
      <c r="C356" s="240"/>
      <c r="D356" s="79"/>
      <c r="E356" s="241" t="str">
        <f>'S1'!F339</f>
        <v/>
      </c>
      <c r="F356" s="241" t="str">
        <f t="shared" si="1"/>
        <v/>
      </c>
      <c r="G356" s="241" t="str">
        <f t="shared" si="2"/>
        <v/>
      </c>
      <c r="H356" s="79"/>
      <c r="I356" s="265"/>
      <c r="J356" s="266"/>
      <c r="K356" s="266"/>
      <c r="L356" s="266"/>
      <c r="M356" s="266"/>
      <c r="N356" s="266"/>
      <c r="O356" s="266"/>
      <c r="P356" s="265"/>
      <c r="Q356" s="163"/>
      <c r="R356" s="163"/>
      <c r="S356" s="256"/>
      <c r="T356" s="252"/>
      <c r="U356" s="247">
        <f t="shared" si="3"/>
        <v>0</v>
      </c>
      <c r="V356" s="231" t="str">
        <f t="shared" si="4"/>
        <v>NO</v>
      </c>
      <c r="W356" s="161"/>
    </row>
    <row r="357">
      <c r="A357" s="79"/>
      <c r="B357" s="240"/>
      <c r="C357" s="240"/>
      <c r="D357" s="79"/>
      <c r="E357" s="241" t="str">
        <f>'S1'!F340</f>
        <v/>
      </c>
      <c r="F357" s="241" t="str">
        <f t="shared" si="1"/>
        <v/>
      </c>
      <c r="G357" s="241" t="str">
        <f t="shared" si="2"/>
        <v/>
      </c>
      <c r="H357" s="79"/>
      <c r="I357" s="265"/>
      <c r="J357" s="266"/>
      <c r="K357" s="266"/>
      <c r="L357" s="266"/>
      <c r="M357" s="266"/>
      <c r="N357" s="266"/>
      <c r="O357" s="266"/>
      <c r="P357" s="265"/>
      <c r="Q357" s="163"/>
      <c r="R357" s="163"/>
      <c r="S357" s="256"/>
      <c r="T357" s="252"/>
      <c r="U357" s="247">
        <f t="shared" si="3"/>
        <v>0</v>
      </c>
      <c r="V357" s="231" t="str">
        <f t="shared" si="4"/>
        <v>NO</v>
      </c>
      <c r="W357" s="161"/>
    </row>
    <row r="358">
      <c r="A358" s="79"/>
      <c r="B358" s="240"/>
      <c r="C358" s="240"/>
      <c r="D358" s="79"/>
      <c r="E358" s="241" t="str">
        <f>'S1'!F341</f>
        <v/>
      </c>
      <c r="F358" s="241" t="str">
        <f t="shared" si="1"/>
        <v/>
      </c>
      <c r="G358" s="241" t="str">
        <f t="shared" si="2"/>
        <v/>
      </c>
      <c r="H358" s="79"/>
      <c r="I358" s="265"/>
      <c r="J358" s="266"/>
      <c r="K358" s="266"/>
      <c r="L358" s="266"/>
      <c r="M358" s="266"/>
      <c r="N358" s="266"/>
      <c r="O358" s="266"/>
      <c r="P358" s="265"/>
      <c r="Q358" s="163"/>
      <c r="R358" s="163"/>
      <c r="S358" s="256"/>
      <c r="T358" s="252"/>
      <c r="U358" s="247">
        <f t="shared" si="3"/>
        <v>0</v>
      </c>
      <c r="V358" s="231" t="str">
        <f t="shared" si="4"/>
        <v>NO</v>
      </c>
      <c r="W358" s="161"/>
    </row>
    <row r="359">
      <c r="A359" s="79"/>
      <c r="B359" s="240"/>
      <c r="C359" s="240"/>
      <c r="D359" s="79"/>
      <c r="E359" s="241" t="str">
        <f>'S1'!F342</f>
        <v/>
      </c>
      <c r="F359" s="241" t="str">
        <f t="shared" si="1"/>
        <v/>
      </c>
      <c r="G359" s="241" t="str">
        <f t="shared" si="2"/>
        <v/>
      </c>
      <c r="H359" s="79"/>
      <c r="I359" s="265"/>
      <c r="J359" s="266"/>
      <c r="K359" s="266"/>
      <c r="L359" s="266"/>
      <c r="M359" s="266"/>
      <c r="N359" s="266"/>
      <c r="O359" s="266"/>
      <c r="P359" s="265"/>
      <c r="Q359" s="163"/>
      <c r="R359" s="163"/>
      <c r="S359" s="256"/>
      <c r="T359" s="252"/>
      <c r="U359" s="247">
        <f t="shared" si="3"/>
        <v>0</v>
      </c>
      <c r="V359" s="231" t="str">
        <f t="shared" si="4"/>
        <v>NO</v>
      </c>
      <c r="W359" s="161"/>
    </row>
    <row r="360">
      <c r="A360" s="79"/>
      <c r="B360" s="240"/>
      <c r="C360" s="240"/>
      <c r="D360" s="79"/>
      <c r="E360" s="241" t="str">
        <f>'S1'!F343</f>
        <v/>
      </c>
      <c r="F360" s="241" t="str">
        <f t="shared" si="1"/>
        <v/>
      </c>
      <c r="G360" s="241" t="str">
        <f t="shared" si="2"/>
        <v/>
      </c>
      <c r="H360" s="79"/>
      <c r="I360" s="265"/>
      <c r="J360" s="266"/>
      <c r="K360" s="266"/>
      <c r="L360" s="266"/>
      <c r="M360" s="266"/>
      <c r="N360" s="266"/>
      <c r="O360" s="266"/>
      <c r="P360" s="265"/>
      <c r="Q360" s="163"/>
      <c r="R360" s="163"/>
      <c r="S360" s="256"/>
      <c r="T360" s="252"/>
      <c r="U360" s="247">
        <f t="shared" si="3"/>
        <v>0</v>
      </c>
      <c r="V360" s="231" t="str">
        <f t="shared" si="4"/>
        <v>NO</v>
      </c>
      <c r="W360" s="161"/>
    </row>
    <row r="361">
      <c r="A361" s="79"/>
      <c r="B361" s="240"/>
      <c r="C361" s="240"/>
      <c r="D361" s="79"/>
      <c r="E361" s="241" t="str">
        <f>'S1'!F344</f>
        <v/>
      </c>
      <c r="F361" s="241" t="str">
        <f t="shared" si="1"/>
        <v/>
      </c>
      <c r="G361" s="241" t="str">
        <f t="shared" si="2"/>
        <v/>
      </c>
      <c r="H361" s="79"/>
      <c r="I361" s="265"/>
      <c r="J361" s="266"/>
      <c r="K361" s="266"/>
      <c r="L361" s="266"/>
      <c r="M361" s="266"/>
      <c r="N361" s="266"/>
      <c r="O361" s="266"/>
      <c r="P361" s="265"/>
      <c r="Q361" s="163"/>
      <c r="R361" s="163"/>
      <c r="S361" s="256"/>
      <c r="T361" s="252"/>
      <c r="U361" s="247">
        <f t="shared" si="3"/>
        <v>0</v>
      </c>
      <c r="V361" s="231" t="str">
        <f t="shared" si="4"/>
        <v>NO</v>
      </c>
      <c r="W361" s="161"/>
    </row>
    <row r="362">
      <c r="A362" s="79"/>
      <c r="B362" s="240"/>
      <c r="C362" s="240"/>
      <c r="D362" s="79"/>
      <c r="E362" s="241" t="str">
        <f>'S1'!F345</f>
        <v/>
      </c>
      <c r="F362" s="241" t="str">
        <f t="shared" si="1"/>
        <v/>
      </c>
      <c r="G362" s="241" t="str">
        <f t="shared" si="2"/>
        <v/>
      </c>
      <c r="H362" s="79"/>
      <c r="I362" s="265"/>
      <c r="J362" s="266"/>
      <c r="K362" s="266"/>
      <c r="L362" s="266"/>
      <c r="M362" s="266"/>
      <c r="N362" s="266"/>
      <c r="O362" s="266"/>
      <c r="P362" s="265"/>
      <c r="Q362" s="163"/>
      <c r="R362" s="163"/>
      <c r="S362" s="256"/>
      <c r="T362" s="252"/>
      <c r="U362" s="247">
        <f t="shared" si="3"/>
        <v>0</v>
      </c>
      <c r="V362" s="231" t="str">
        <f t="shared" si="4"/>
        <v>NO</v>
      </c>
      <c r="W362" s="161"/>
    </row>
    <row r="363">
      <c r="A363" s="79"/>
      <c r="B363" s="240"/>
      <c r="C363" s="240"/>
      <c r="D363" s="79"/>
      <c r="E363" s="241" t="str">
        <f>'S1'!F346</f>
        <v/>
      </c>
      <c r="F363" s="241" t="str">
        <f t="shared" si="1"/>
        <v/>
      </c>
      <c r="G363" s="241" t="str">
        <f t="shared" si="2"/>
        <v/>
      </c>
      <c r="H363" s="79"/>
      <c r="I363" s="265"/>
      <c r="J363" s="266"/>
      <c r="K363" s="266"/>
      <c r="L363" s="266"/>
      <c r="M363" s="266"/>
      <c r="N363" s="266"/>
      <c r="O363" s="266"/>
      <c r="P363" s="265"/>
      <c r="Q363" s="163"/>
      <c r="R363" s="163"/>
      <c r="S363" s="256"/>
      <c r="T363" s="252"/>
      <c r="U363" s="247">
        <f t="shared" si="3"/>
        <v>0</v>
      </c>
      <c r="V363" s="231" t="str">
        <f t="shared" si="4"/>
        <v>NO</v>
      </c>
      <c r="W363" s="161"/>
    </row>
    <row r="364">
      <c r="A364" s="79"/>
      <c r="B364" s="240"/>
      <c r="C364" s="240"/>
      <c r="D364" s="79"/>
      <c r="E364" s="241" t="str">
        <f>'S1'!F347</f>
        <v/>
      </c>
      <c r="F364" s="241" t="str">
        <f t="shared" si="1"/>
        <v/>
      </c>
      <c r="G364" s="241" t="str">
        <f t="shared" si="2"/>
        <v/>
      </c>
      <c r="H364" s="79"/>
      <c r="I364" s="265"/>
      <c r="J364" s="266"/>
      <c r="K364" s="266"/>
      <c r="L364" s="266"/>
      <c r="M364" s="266"/>
      <c r="N364" s="266"/>
      <c r="O364" s="266"/>
      <c r="P364" s="265"/>
      <c r="Q364" s="163"/>
      <c r="R364" s="163"/>
      <c r="S364" s="256"/>
      <c r="T364" s="252"/>
      <c r="U364" s="247">
        <f t="shared" si="3"/>
        <v>0</v>
      </c>
      <c r="V364" s="231" t="str">
        <f t="shared" si="4"/>
        <v>NO</v>
      </c>
      <c r="W364" s="161"/>
    </row>
    <row r="365">
      <c r="A365" s="79"/>
      <c r="B365" s="240"/>
      <c r="C365" s="240"/>
      <c r="D365" s="79"/>
      <c r="E365" s="241" t="str">
        <f>'S1'!F348</f>
        <v/>
      </c>
      <c r="F365" s="241" t="str">
        <f t="shared" si="1"/>
        <v/>
      </c>
      <c r="G365" s="241" t="str">
        <f t="shared" si="2"/>
        <v/>
      </c>
      <c r="H365" s="79"/>
      <c r="I365" s="265"/>
      <c r="J365" s="266"/>
      <c r="K365" s="266"/>
      <c r="L365" s="266"/>
      <c r="M365" s="266"/>
      <c r="N365" s="266"/>
      <c r="O365" s="266"/>
      <c r="P365" s="265"/>
      <c r="Q365" s="163"/>
      <c r="R365" s="163"/>
      <c r="S365" s="256"/>
      <c r="T365" s="252"/>
      <c r="U365" s="247">
        <f t="shared" si="3"/>
        <v>0</v>
      </c>
      <c r="V365" s="231" t="str">
        <f t="shared" si="4"/>
        <v>NO</v>
      </c>
      <c r="W365" s="161"/>
    </row>
    <row r="366">
      <c r="A366" s="79"/>
      <c r="B366" s="240"/>
      <c r="C366" s="240"/>
      <c r="D366" s="79"/>
      <c r="E366" s="241" t="str">
        <f>'S1'!F349</f>
        <v/>
      </c>
      <c r="F366" s="241" t="str">
        <f t="shared" si="1"/>
        <v/>
      </c>
      <c r="G366" s="241" t="str">
        <f t="shared" si="2"/>
        <v/>
      </c>
      <c r="H366" s="79"/>
      <c r="I366" s="265"/>
      <c r="J366" s="266"/>
      <c r="K366" s="266"/>
      <c r="L366" s="266"/>
      <c r="M366" s="266"/>
      <c r="N366" s="266"/>
      <c r="O366" s="266"/>
      <c r="P366" s="265"/>
      <c r="Q366" s="163"/>
      <c r="R366" s="163"/>
      <c r="S366" s="256"/>
      <c r="T366" s="252"/>
      <c r="U366" s="247">
        <f t="shared" si="3"/>
        <v>0</v>
      </c>
      <c r="V366" s="231" t="str">
        <f t="shared" si="4"/>
        <v>NO</v>
      </c>
      <c r="W366" s="161"/>
    </row>
    <row r="367">
      <c r="A367" s="79"/>
      <c r="B367" s="240"/>
      <c r="C367" s="240"/>
      <c r="D367" s="79"/>
      <c r="E367" s="241" t="str">
        <f>'S1'!F350</f>
        <v/>
      </c>
      <c r="F367" s="241" t="str">
        <f t="shared" si="1"/>
        <v/>
      </c>
      <c r="G367" s="241" t="str">
        <f t="shared" si="2"/>
        <v/>
      </c>
      <c r="H367" s="79"/>
      <c r="I367" s="265"/>
      <c r="J367" s="266"/>
      <c r="K367" s="266"/>
      <c r="L367" s="266"/>
      <c r="M367" s="266"/>
      <c r="N367" s="266"/>
      <c r="O367" s="266"/>
      <c r="P367" s="265"/>
      <c r="Q367" s="163"/>
      <c r="R367" s="163"/>
      <c r="S367" s="256"/>
      <c r="T367" s="252"/>
      <c r="U367" s="247">
        <f t="shared" si="3"/>
        <v>0</v>
      </c>
      <c r="V367" s="231" t="str">
        <f t="shared" si="4"/>
        <v>NO</v>
      </c>
      <c r="W367" s="161"/>
    </row>
    <row r="368">
      <c r="A368" s="79"/>
      <c r="B368" s="240"/>
      <c r="C368" s="240"/>
      <c r="D368" s="79"/>
      <c r="E368" s="241" t="str">
        <f>'S1'!F351</f>
        <v/>
      </c>
      <c r="F368" s="241" t="str">
        <f t="shared" si="1"/>
        <v/>
      </c>
      <c r="G368" s="241" t="str">
        <f t="shared" si="2"/>
        <v/>
      </c>
      <c r="H368" s="79"/>
      <c r="I368" s="265"/>
      <c r="J368" s="266"/>
      <c r="K368" s="266"/>
      <c r="L368" s="266"/>
      <c r="M368" s="266"/>
      <c r="N368" s="266"/>
      <c r="O368" s="266"/>
      <c r="P368" s="265"/>
      <c r="Q368" s="163"/>
      <c r="R368" s="163"/>
      <c r="S368" s="256"/>
      <c r="T368" s="252"/>
      <c r="U368" s="247">
        <f t="shared" si="3"/>
        <v>0</v>
      </c>
      <c r="V368" s="231" t="str">
        <f t="shared" si="4"/>
        <v>NO</v>
      </c>
      <c r="W368" s="161"/>
    </row>
    <row r="369">
      <c r="A369" s="79"/>
      <c r="B369" s="240"/>
      <c r="C369" s="240"/>
      <c r="D369" s="79"/>
      <c r="E369" s="241" t="str">
        <f>'S1'!F352</f>
        <v/>
      </c>
      <c r="F369" s="241" t="str">
        <f t="shared" si="1"/>
        <v/>
      </c>
      <c r="G369" s="241" t="str">
        <f t="shared" si="2"/>
        <v/>
      </c>
      <c r="H369" s="79"/>
      <c r="I369" s="265"/>
      <c r="J369" s="266"/>
      <c r="K369" s="266"/>
      <c r="L369" s="266"/>
      <c r="M369" s="266"/>
      <c r="N369" s="266"/>
      <c r="O369" s="266"/>
      <c r="P369" s="265"/>
      <c r="Q369" s="163"/>
      <c r="R369" s="163"/>
      <c r="S369" s="256"/>
      <c r="T369" s="252"/>
      <c r="U369" s="247">
        <f t="shared" si="3"/>
        <v>0</v>
      </c>
      <c r="V369" s="231" t="str">
        <f t="shared" si="4"/>
        <v>NO</v>
      </c>
      <c r="W369" s="161"/>
    </row>
    <row r="370">
      <c r="A370" s="79"/>
      <c r="B370" s="240"/>
      <c r="C370" s="240"/>
      <c r="D370" s="79"/>
      <c r="E370" s="241" t="str">
        <f>'S1'!F353</f>
        <v/>
      </c>
      <c r="F370" s="241" t="str">
        <f t="shared" si="1"/>
        <v/>
      </c>
      <c r="G370" s="241" t="str">
        <f t="shared" si="2"/>
        <v/>
      </c>
      <c r="H370" s="79"/>
      <c r="I370" s="265"/>
      <c r="J370" s="266"/>
      <c r="K370" s="266"/>
      <c r="L370" s="266"/>
      <c r="M370" s="266"/>
      <c r="N370" s="266"/>
      <c r="O370" s="266"/>
      <c r="P370" s="265"/>
      <c r="Q370" s="163"/>
      <c r="R370" s="163"/>
      <c r="S370" s="256"/>
      <c r="T370" s="252"/>
      <c r="U370" s="247">
        <f t="shared" si="3"/>
        <v>0</v>
      </c>
      <c r="V370" s="231" t="str">
        <f t="shared" si="4"/>
        <v>NO</v>
      </c>
      <c r="W370" s="161"/>
    </row>
    <row r="371">
      <c r="A371" s="79"/>
      <c r="B371" s="240"/>
      <c r="C371" s="240"/>
      <c r="D371" s="79"/>
      <c r="E371" s="241" t="str">
        <f>'S1'!F354</f>
        <v/>
      </c>
      <c r="F371" s="241" t="str">
        <f t="shared" si="1"/>
        <v/>
      </c>
      <c r="G371" s="241" t="str">
        <f t="shared" si="2"/>
        <v/>
      </c>
      <c r="H371" s="79"/>
      <c r="I371" s="265"/>
      <c r="J371" s="266"/>
      <c r="K371" s="266"/>
      <c r="L371" s="266"/>
      <c r="M371" s="266"/>
      <c r="N371" s="266"/>
      <c r="O371" s="266"/>
      <c r="P371" s="265"/>
      <c r="Q371" s="163"/>
      <c r="R371" s="163"/>
      <c r="S371" s="256"/>
      <c r="T371" s="252"/>
      <c r="U371" s="247">
        <f t="shared" si="3"/>
        <v>0</v>
      </c>
      <c r="V371" s="231" t="str">
        <f t="shared" si="4"/>
        <v>NO</v>
      </c>
      <c r="W371" s="161"/>
    </row>
    <row r="372">
      <c r="A372" s="79"/>
      <c r="B372" s="240"/>
      <c r="C372" s="240"/>
      <c r="D372" s="79"/>
      <c r="E372" s="241" t="str">
        <f>'S1'!F355</f>
        <v/>
      </c>
      <c r="F372" s="241" t="str">
        <f t="shared" si="1"/>
        <v/>
      </c>
      <c r="G372" s="241" t="str">
        <f t="shared" si="2"/>
        <v/>
      </c>
      <c r="H372" s="79"/>
      <c r="I372" s="265"/>
      <c r="J372" s="266"/>
      <c r="K372" s="266"/>
      <c r="L372" s="266"/>
      <c r="M372" s="266"/>
      <c r="N372" s="266"/>
      <c r="O372" s="266"/>
      <c r="P372" s="265"/>
      <c r="Q372" s="163"/>
      <c r="R372" s="163"/>
      <c r="S372" s="256"/>
      <c r="T372" s="252"/>
      <c r="U372" s="247">
        <f t="shared" si="3"/>
        <v>0</v>
      </c>
      <c r="V372" s="231" t="str">
        <f t="shared" si="4"/>
        <v>NO</v>
      </c>
      <c r="W372" s="161"/>
    </row>
    <row r="373">
      <c r="A373" s="79"/>
      <c r="B373" s="240"/>
      <c r="C373" s="240"/>
      <c r="D373" s="79"/>
      <c r="E373" s="241" t="str">
        <f>'S1'!F356</f>
        <v/>
      </c>
      <c r="F373" s="241" t="str">
        <f t="shared" si="1"/>
        <v/>
      </c>
      <c r="G373" s="241" t="str">
        <f t="shared" si="2"/>
        <v/>
      </c>
      <c r="H373" s="79"/>
      <c r="I373" s="265"/>
      <c r="J373" s="266"/>
      <c r="K373" s="266"/>
      <c r="L373" s="266"/>
      <c r="M373" s="266"/>
      <c r="N373" s="266"/>
      <c r="O373" s="266"/>
      <c r="P373" s="265"/>
      <c r="Q373" s="163"/>
      <c r="R373" s="163"/>
      <c r="S373" s="256"/>
      <c r="T373" s="252"/>
      <c r="U373" s="247">
        <f t="shared" si="3"/>
        <v>0</v>
      </c>
      <c r="V373" s="231" t="str">
        <f t="shared" si="4"/>
        <v>NO</v>
      </c>
      <c r="W373" s="161"/>
    </row>
    <row r="374">
      <c r="A374" s="79"/>
      <c r="B374" s="240"/>
      <c r="C374" s="240"/>
      <c r="D374" s="79"/>
      <c r="E374" s="241" t="str">
        <f>'S1'!F357</f>
        <v/>
      </c>
      <c r="F374" s="241" t="str">
        <f t="shared" si="1"/>
        <v/>
      </c>
      <c r="G374" s="241" t="str">
        <f t="shared" si="2"/>
        <v/>
      </c>
      <c r="H374" s="79"/>
      <c r="I374" s="265"/>
      <c r="J374" s="266"/>
      <c r="K374" s="266"/>
      <c r="L374" s="266"/>
      <c r="M374" s="266"/>
      <c r="N374" s="266"/>
      <c r="O374" s="266"/>
      <c r="P374" s="265"/>
      <c r="Q374" s="163"/>
      <c r="R374" s="163"/>
      <c r="S374" s="256"/>
      <c r="T374" s="252"/>
      <c r="U374" s="247">
        <f t="shared" si="3"/>
        <v>0</v>
      </c>
      <c r="V374" s="231" t="str">
        <f t="shared" si="4"/>
        <v>NO</v>
      </c>
      <c r="W374" s="161"/>
    </row>
    <row r="375">
      <c r="A375" s="79"/>
      <c r="B375" s="240"/>
      <c r="C375" s="240"/>
      <c r="D375" s="79"/>
      <c r="E375" s="241" t="str">
        <f>'S1'!F358</f>
        <v/>
      </c>
      <c r="F375" s="241" t="str">
        <f t="shared" si="1"/>
        <v/>
      </c>
      <c r="G375" s="241" t="str">
        <f t="shared" si="2"/>
        <v/>
      </c>
      <c r="H375" s="79"/>
      <c r="I375" s="265"/>
      <c r="J375" s="266"/>
      <c r="K375" s="266"/>
      <c r="L375" s="266"/>
      <c r="M375" s="266"/>
      <c r="N375" s="266"/>
      <c r="O375" s="266"/>
      <c r="P375" s="265"/>
      <c r="Q375" s="163"/>
      <c r="R375" s="163"/>
      <c r="S375" s="256"/>
      <c r="T375" s="252"/>
      <c r="U375" s="247">
        <f t="shared" si="3"/>
        <v>0</v>
      </c>
      <c r="V375" s="231" t="str">
        <f t="shared" si="4"/>
        <v>NO</v>
      </c>
      <c r="W375" s="161"/>
    </row>
    <row r="376">
      <c r="A376" s="79"/>
      <c r="B376" s="240"/>
      <c r="C376" s="240"/>
      <c r="D376" s="79"/>
      <c r="E376" s="241" t="str">
        <f>'S1'!F359</f>
        <v/>
      </c>
      <c r="F376" s="241" t="str">
        <f t="shared" si="1"/>
        <v/>
      </c>
      <c r="G376" s="241" t="str">
        <f t="shared" si="2"/>
        <v/>
      </c>
      <c r="H376" s="79"/>
      <c r="I376" s="265"/>
      <c r="J376" s="266"/>
      <c r="K376" s="266"/>
      <c r="L376" s="266"/>
      <c r="M376" s="266"/>
      <c r="N376" s="266"/>
      <c r="O376" s="266"/>
      <c r="P376" s="265"/>
      <c r="Q376" s="163"/>
      <c r="R376" s="163"/>
      <c r="S376" s="256"/>
      <c r="T376" s="252"/>
      <c r="U376" s="247">
        <f t="shared" si="3"/>
        <v>0</v>
      </c>
      <c r="V376" s="231" t="str">
        <f t="shared" si="4"/>
        <v>NO</v>
      </c>
      <c r="W376" s="161"/>
    </row>
    <row r="377">
      <c r="A377" s="79"/>
      <c r="B377" s="240"/>
      <c r="C377" s="240"/>
      <c r="D377" s="79"/>
      <c r="E377" s="241" t="str">
        <f>'S1'!F360</f>
        <v/>
      </c>
      <c r="F377" s="241" t="str">
        <f t="shared" si="1"/>
        <v/>
      </c>
      <c r="G377" s="241" t="str">
        <f t="shared" si="2"/>
        <v/>
      </c>
      <c r="H377" s="79"/>
      <c r="I377" s="265"/>
      <c r="J377" s="266"/>
      <c r="K377" s="266"/>
      <c r="L377" s="266"/>
      <c r="M377" s="266"/>
      <c r="N377" s="266"/>
      <c r="O377" s="266"/>
      <c r="P377" s="265"/>
      <c r="Q377" s="163"/>
      <c r="R377" s="163"/>
      <c r="S377" s="256"/>
      <c r="T377" s="252"/>
      <c r="U377" s="247">
        <f t="shared" si="3"/>
        <v>0</v>
      </c>
      <c r="V377" s="231" t="str">
        <f t="shared" si="4"/>
        <v>NO</v>
      </c>
      <c r="W377" s="161"/>
    </row>
    <row r="378">
      <c r="A378" s="79"/>
      <c r="B378" s="240"/>
      <c r="C378" s="240"/>
      <c r="D378" s="79"/>
      <c r="E378" s="241" t="str">
        <f>'S1'!F361</f>
        <v/>
      </c>
      <c r="F378" s="241" t="str">
        <f t="shared" si="1"/>
        <v/>
      </c>
      <c r="G378" s="241" t="str">
        <f t="shared" si="2"/>
        <v/>
      </c>
      <c r="H378" s="79"/>
      <c r="I378" s="265"/>
      <c r="J378" s="266"/>
      <c r="K378" s="266"/>
      <c r="L378" s="266"/>
      <c r="M378" s="266"/>
      <c r="N378" s="266"/>
      <c r="O378" s="266"/>
      <c r="P378" s="265"/>
      <c r="Q378" s="163"/>
      <c r="R378" s="163"/>
      <c r="S378" s="256"/>
      <c r="T378" s="252"/>
      <c r="U378" s="247">
        <f t="shared" si="3"/>
        <v>0</v>
      </c>
      <c r="V378" s="231" t="str">
        <f t="shared" si="4"/>
        <v>NO</v>
      </c>
      <c r="W378" s="161"/>
    </row>
    <row r="379">
      <c r="A379" s="79"/>
      <c r="B379" s="240"/>
      <c r="C379" s="240"/>
      <c r="D379" s="79"/>
      <c r="E379" s="241" t="str">
        <f>'S1'!F362</f>
        <v/>
      </c>
      <c r="F379" s="241" t="str">
        <f t="shared" si="1"/>
        <v/>
      </c>
      <c r="G379" s="241" t="str">
        <f t="shared" si="2"/>
        <v/>
      </c>
      <c r="H379" s="79"/>
      <c r="I379" s="265"/>
      <c r="J379" s="266"/>
      <c r="K379" s="266"/>
      <c r="L379" s="266"/>
      <c r="M379" s="266"/>
      <c r="N379" s="266"/>
      <c r="O379" s="266"/>
      <c r="P379" s="265"/>
      <c r="Q379" s="163"/>
      <c r="R379" s="163"/>
      <c r="S379" s="256"/>
      <c r="T379" s="252"/>
      <c r="U379" s="247">
        <f t="shared" si="3"/>
        <v>0</v>
      </c>
      <c r="V379" s="231" t="str">
        <f t="shared" si="4"/>
        <v>NO</v>
      </c>
      <c r="W379" s="161"/>
    </row>
    <row r="380">
      <c r="A380" s="79"/>
      <c r="B380" s="240"/>
      <c r="C380" s="240"/>
      <c r="D380" s="79"/>
      <c r="E380" s="241" t="str">
        <f>'S1'!F363</f>
        <v/>
      </c>
      <c r="F380" s="241" t="str">
        <f t="shared" si="1"/>
        <v/>
      </c>
      <c r="G380" s="241" t="str">
        <f t="shared" si="2"/>
        <v/>
      </c>
      <c r="H380" s="79"/>
      <c r="I380" s="265"/>
      <c r="J380" s="266"/>
      <c r="K380" s="266"/>
      <c r="L380" s="266"/>
      <c r="M380" s="266"/>
      <c r="N380" s="266"/>
      <c r="O380" s="266"/>
      <c r="P380" s="265"/>
      <c r="Q380" s="163"/>
      <c r="R380" s="163"/>
      <c r="S380" s="256"/>
      <c r="T380" s="252"/>
      <c r="U380" s="247">
        <f t="shared" si="3"/>
        <v>0</v>
      </c>
      <c r="V380" s="231" t="str">
        <f t="shared" si="4"/>
        <v>NO</v>
      </c>
      <c r="W380" s="161"/>
    </row>
    <row r="381">
      <c r="A381" s="79"/>
      <c r="B381" s="240"/>
      <c r="C381" s="240"/>
      <c r="D381" s="79"/>
      <c r="E381" s="241" t="str">
        <f>'S1'!F364</f>
        <v/>
      </c>
      <c r="F381" s="241" t="str">
        <f t="shared" si="1"/>
        <v/>
      </c>
      <c r="G381" s="241" t="str">
        <f t="shared" si="2"/>
        <v/>
      </c>
      <c r="H381" s="79"/>
      <c r="I381" s="265"/>
      <c r="J381" s="266"/>
      <c r="K381" s="266"/>
      <c r="L381" s="266"/>
      <c r="M381" s="266"/>
      <c r="N381" s="266"/>
      <c r="O381" s="266"/>
      <c r="P381" s="265"/>
      <c r="Q381" s="163"/>
      <c r="R381" s="163"/>
      <c r="S381" s="256"/>
      <c r="T381" s="252"/>
      <c r="U381" s="247">
        <f t="shared" si="3"/>
        <v>0</v>
      </c>
      <c r="V381" s="231" t="str">
        <f t="shared" si="4"/>
        <v>NO</v>
      </c>
      <c r="W381" s="161"/>
    </row>
    <row r="382">
      <c r="A382" s="79"/>
      <c r="B382" s="240"/>
      <c r="C382" s="240"/>
      <c r="D382" s="79"/>
      <c r="E382" s="241" t="str">
        <f>'S1'!F365</f>
        <v/>
      </c>
      <c r="F382" s="241" t="str">
        <f t="shared" si="1"/>
        <v/>
      </c>
      <c r="G382" s="241" t="str">
        <f t="shared" si="2"/>
        <v/>
      </c>
      <c r="H382" s="79"/>
      <c r="I382" s="265"/>
      <c r="J382" s="266"/>
      <c r="K382" s="266"/>
      <c r="L382" s="266"/>
      <c r="M382" s="266"/>
      <c r="N382" s="266"/>
      <c r="O382" s="266"/>
      <c r="P382" s="265"/>
      <c r="Q382" s="163"/>
      <c r="R382" s="163"/>
      <c r="S382" s="256"/>
      <c r="T382" s="252"/>
      <c r="U382" s="247">
        <f t="shared" si="3"/>
        <v>0</v>
      </c>
      <c r="V382" s="231" t="str">
        <f t="shared" si="4"/>
        <v>NO</v>
      </c>
      <c r="W382" s="161"/>
    </row>
    <row r="383">
      <c r="A383" s="79"/>
      <c r="B383" s="240"/>
      <c r="C383" s="240"/>
      <c r="D383" s="79"/>
      <c r="E383" s="241" t="str">
        <f>'S1'!F366</f>
        <v/>
      </c>
      <c r="F383" s="241" t="str">
        <f t="shared" si="1"/>
        <v/>
      </c>
      <c r="G383" s="241" t="str">
        <f t="shared" si="2"/>
        <v/>
      </c>
      <c r="H383" s="79"/>
      <c r="I383" s="265"/>
      <c r="J383" s="266"/>
      <c r="K383" s="266"/>
      <c r="L383" s="266"/>
      <c r="M383" s="266"/>
      <c r="N383" s="266"/>
      <c r="O383" s="266"/>
      <c r="P383" s="265"/>
      <c r="Q383" s="163"/>
      <c r="R383" s="163"/>
      <c r="S383" s="256"/>
      <c r="T383" s="252"/>
      <c r="U383" s="247">
        <f t="shared" si="3"/>
        <v>0</v>
      </c>
      <c r="V383" s="231" t="str">
        <f t="shared" si="4"/>
        <v>NO</v>
      </c>
      <c r="W383" s="161"/>
    </row>
    <row r="384">
      <c r="A384" s="79"/>
      <c r="B384" s="240"/>
      <c r="C384" s="240"/>
      <c r="D384" s="79"/>
      <c r="E384" s="241" t="str">
        <f>'S1'!F367</f>
        <v/>
      </c>
      <c r="F384" s="241" t="str">
        <f t="shared" si="1"/>
        <v/>
      </c>
      <c r="G384" s="241" t="str">
        <f t="shared" si="2"/>
        <v/>
      </c>
      <c r="H384" s="79"/>
      <c r="I384" s="265"/>
      <c r="J384" s="266"/>
      <c r="K384" s="266"/>
      <c r="L384" s="266"/>
      <c r="M384" s="266"/>
      <c r="N384" s="266"/>
      <c r="O384" s="266"/>
      <c r="P384" s="265"/>
      <c r="Q384" s="163"/>
      <c r="R384" s="163"/>
      <c r="S384" s="256"/>
      <c r="T384" s="252"/>
      <c r="U384" s="247">
        <f t="shared" si="3"/>
        <v>0</v>
      </c>
      <c r="V384" s="231" t="str">
        <f t="shared" si="4"/>
        <v>NO</v>
      </c>
      <c r="W384" s="161"/>
    </row>
    <row r="385">
      <c r="A385" s="79"/>
      <c r="B385" s="240"/>
      <c r="C385" s="240"/>
      <c r="D385" s="79"/>
      <c r="E385" s="241" t="str">
        <f>'S1'!F368</f>
        <v/>
      </c>
      <c r="F385" s="241" t="str">
        <f t="shared" si="1"/>
        <v/>
      </c>
      <c r="G385" s="241" t="str">
        <f t="shared" si="2"/>
        <v/>
      </c>
      <c r="H385" s="79"/>
      <c r="I385" s="265"/>
      <c r="J385" s="266"/>
      <c r="K385" s="266"/>
      <c r="L385" s="266"/>
      <c r="M385" s="266"/>
      <c r="N385" s="266"/>
      <c r="O385" s="266"/>
      <c r="P385" s="265"/>
      <c r="Q385" s="163"/>
      <c r="R385" s="163"/>
      <c r="S385" s="256"/>
      <c r="T385" s="252"/>
      <c r="U385" s="247">
        <f t="shared" si="3"/>
        <v>0</v>
      </c>
      <c r="V385" s="231" t="str">
        <f t="shared" si="4"/>
        <v>NO</v>
      </c>
      <c r="W385" s="161"/>
    </row>
    <row r="386">
      <c r="A386" s="79"/>
      <c r="B386" s="240"/>
      <c r="C386" s="240"/>
      <c r="D386" s="79"/>
      <c r="E386" s="241" t="str">
        <f>'S1'!F369</f>
        <v/>
      </c>
      <c r="F386" s="241" t="str">
        <f t="shared" si="1"/>
        <v/>
      </c>
      <c r="G386" s="241" t="str">
        <f t="shared" si="2"/>
        <v/>
      </c>
      <c r="H386" s="79"/>
      <c r="I386" s="265"/>
      <c r="J386" s="266"/>
      <c r="K386" s="266"/>
      <c r="L386" s="266"/>
      <c r="M386" s="266"/>
      <c r="N386" s="266"/>
      <c r="O386" s="266"/>
      <c r="P386" s="265"/>
      <c r="Q386" s="163"/>
      <c r="R386" s="163"/>
      <c r="S386" s="256"/>
      <c r="T386" s="252"/>
      <c r="U386" s="247">
        <f t="shared" si="3"/>
        <v>0</v>
      </c>
      <c r="V386" s="231" t="str">
        <f t="shared" si="4"/>
        <v>NO</v>
      </c>
      <c r="W386" s="161"/>
    </row>
    <row r="387">
      <c r="A387" s="79"/>
      <c r="B387" s="240"/>
      <c r="C387" s="240"/>
      <c r="D387" s="79"/>
      <c r="E387" s="241" t="str">
        <f>'S1'!F370</f>
        <v/>
      </c>
      <c r="F387" s="241" t="str">
        <f t="shared" si="1"/>
        <v/>
      </c>
      <c r="G387" s="241" t="str">
        <f t="shared" si="2"/>
        <v/>
      </c>
      <c r="H387" s="79"/>
      <c r="I387" s="265"/>
      <c r="J387" s="266"/>
      <c r="K387" s="266"/>
      <c r="L387" s="266"/>
      <c r="M387" s="266"/>
      <c r="N387" s="266"/>
      <c r="O387" s="266"/>
      <c r="P387" s="265"/>
      <c r="Q387" s="163"/>
      <c r="R387" s="163"/>
      <c r="S387" s="256"/>
      <c r="T387" s="252"/>
      <c r="U387" s="247">
        <f t="shared" si="3"/>
        <v>0</v>
      </c>
      <c r="V387" s="231" t="str">
        <f t="shared" si="4"/>
        <v>NO</v>
      </c>
      <c r="W387" s="161"/>
    </row>
    <row r="388">
      <c r="A388" s="79"/>
      <c r="B388" s="240"/>
      <c r="C388" s="240"/>
      <c r="D388" s="79"/>
      <c r="E388" s="241" t="str">
        <f>'S1'!F371</f>
        <v/>
      </c>
      <c r="F388" s="241" t="str">
        <f t="shared" si="1"/>
        <v/>
      </c>
      <c r="G388" s="241" t="str">
        <f t="shared" si="2"/>
        <v/>
      </c>
      <c r="H388" s="79"/>
      <c r="I388" s="265"/>
      <c r="J388" s="266"/>
      <c r="K388" s="266"/>
      <c r="L388" s="266"/>
      <c r="M388" s="266"/>
      <c r="N388" s="266"/>
      <c r="O388" s="266"/>
      <c r="P388" s="265"/>
      <c r="Q388" s="163"/>
      <c r="R388" s="163"/>
      <c r="S388" s="256"/>
      <c r="T388" s="252"/>
      <c r="U388" s="247">
        <f t="shared" si="3"/>
        <v>0</v>
      </c>
      <c r="V388" s="231" t="str">
        <f t="shared" si="4"/>
        <v>NO</v>
      </c>
      <c r="W388" s="161"/>
    </row>
    <row r="389">
      <c r="A389" s="79"/>
      <c r="B389" s="240"/>
      <c r="C389" s="240"/>
      <c r="D389" s="79"/>
      <c r="E389" s="241" t="str">
        <f>'S1'!F372</f>
        <v/>
      </c>
      <c r="F389" s="241" t="str">
        <f t="shared" si="1"/>
        <v/>
      </c>
      <c r="G389" s="241" t="str">
        <f t="shared" si="2"/>
        <v/>
      </c>
      <c r="H389" s="79"/>
      <c r="I389" s="265"/>
      <c r="J389" s="266"/>
      <c r="K389" s="266"/>
      <c r="L389" s="266"/>
      <c r="M389" s="266"/>
      <c r="N389" s="266"/>
      <c r="O389" s="266"/>
      <c r="P389" s="265"/>
      <c r="Q389" s="163"/>
      <c r="R389" s="163"/>
      <c r="S389" s="256"/>
      <c r="T389" s="252"/>
      <c r="U389" s="247">
        <f t="shared" si="3"/>
        <v>0</v>
      </c>
      <c r="V389" s="231" t="str">
        <f t="shared" si="4"/>
        <v>NO</v>
      </c>
      <c r="W389" s="161"/>
    </row>
    <row r="390">
      <c r="A390" s="79"/>
      <c r="B390" s="240"/>
      <c r="C390" s="240"/>
      <c r="D390" s="79"/>
      <c r="E390" s="241" t="str">
        <f>'S1'!F373</f>
        <v/>
      </c>
      <c r="F390" s="241" t="str">
        <f t="shared" si="1"/>
        <v/>
      </c>
      <c r="G390" s="241" t="str">
        <f t="shared" si="2"/>
        <v/>
      </c>
      <c r="H390" s="79"/>
      <c r="I390" s="265"/>
      <c r="J390" s="266"/>
      <c r="K390" s="266"/>
      <c r="L390" s="266"/>
      <c r="M390" s="266"/>
      <c r="N390" s="266"/>
      <c r="O390" s="266"/>
      <c r="P390" s="265"/>
      <c r="Q390" s="163"/>
      <c r="R390" s="163"/>
      <c r="S390" s="256"/>
      <c r="T390" s="252"/>
      <c r="U390" s="247">
        <f t="shared" si="3"/>
        <v>0</v>
      </c>
      <c r="V390" s="231" t="str">
        <f t="shared" si="4"/>
        <v>NO</v>
      </c>
      <c r="W390" s="161"/>
    </row>
    <row r="391">
      <c r="A391" s="79"/>
      <c r="B391" s="240"/>
      <c r="C391" s="240"/>
      <c r="D391" s="79"/>
      <c r="E391" s="241" t="str">
        <f>'S1'!F374</f>
        <v/>
      </c>
      <c r="F391" s="241" t="str">
        <f t="shared" si="1"/>
        <v/>
      </c>
      <c r="G391" s="241" t="str">
        <f t="shared" si="2"/>
        <v/>
      </c>
      <c r="H391" s="79"/>
      <c r="I391" s="265"/>
      <c r="J391" s="266"/>
      <c r="K391" s="266"/>
      <c r="L391" s="266"/>
      <c r="M391" s="266"/>
      <c r="N391" s="266"/>
      <c r="O391" s="266"/>
      <c r="P391" s="265"/>
      <c r="Q391" s="163"/>
      <c r="R391" s="163"/>
      <c r="S391" s="256"/>
      <c r="T391" s="252"/>
      <c r="U391" s="247">
        <f t="shared" si="3"/>
        <v>0</v>
      </c>
      <c r="V391" s="231" t="str">
        <f t="shared" si="4"/>
        <v>NO</v>
      </c>
      <c r="W391" s="161"/>
    </row>
    <row r="392">
      <c r="A392" s="79"/>
      <c r="B392" s="240"/>
      <c r="C392" s="240"/>
      <c r="D392" s="79"/>
      <c r="E392" s="241" t="str">
        <f>'S1'!F375</f>
        <v/>
      </c>
      <c r="F392" s="241" t="str">
        <f t="shared" si="1"/>
        <v/>
      </c>
      <c r="G392" s="241" t="str">
        <f t="shared" si="2"/>
        <v/>
      </c>
      <c r="H392" s="79"/>
      <c r="I392" s="265"/>
      <c r="J392" s="266"/>
      <c r="K392" s="266"/>
      <c r="L392" s="266"/>
      <c r="M392" s="266"/>
      <c r="N392" s="266"/>
      <c r="O392" s="266"/>
      <c r="P392" s="265"/>
      <c r="Q392" s="163"/>
      <c r="R392" s="163"/>
      <c r="S392" s="256"/>
      <c r="T392" s="252"/>
      <c r="U392" s="247">
        <f t="shared" si="3"/>
        <v>0</v>
      </c>
      <c r="V392" s="231" t="str">
        <f t="shared" si="4"/>
        <v>NO</v>
      </c>
      <c r="W392" s="161"/>
    </row>
    <row r="393">
      <c r="A393" s="79"/>
      <c r="B393" s="240"/>
      <c r="C393" s="240"/>
      <c r="D393" s="79"/>
      <c r="E393" s="241" t="str">
        <f>'S1'!F376</f>
        <v/>
      </c>
      <c r="F393" s="241" t="str">
        <f t="shared" si="1"/>
        <v/>
      </c>
      <c r="G393" s="241" t="str">
        <f t="shared" si="2"/>
        <v/>
      </c>
      <c r="H393" s="79"/>
      <c r="I393" s="265"/>
      <c r="J393" s="266"/>
      <c r="K393" s="266"/>
      <c r="L393" s="266"/>
      <c r="M393" s="266"/>
      <c r="N393" s="266"/>
      <c r="O393" s="266"/>
      <c r="P393" s="265"/>
      <c r="Q393" s="163"/>
      <c r="R393" s="163"/>
      <c r="S393" s="256"/>
      <c r="T393" s="252"/>
      <c r="U393" s="247">
        <f t="shared" si="3"/>
        <v>0</v>
      </c>
      <c r="V393" s="231" t="str">
        <f t="shared" si="4"/>
        <v>NO</v>
      </c>
      <c r="W393" s="161"/>
    </row>
    <row r="394">
      <c r="A394" s="79"/>
      <c r="B394" s="240"/>
      <c r="C394" s="240"/>
      <c r="D394" s="79"/>
      <c r="E394" s="241" t="str">
        <f>'S1'!F377</f>
        <v/>
      </c>
      <c r="F394" s="241" t="str">
        <f t="shared" si="1"/>
        <v/>
      </c>
      <c r="G394" s="241" t="str">
        <f t="shared" si="2"/>
        <v/>
      </c>
      <c r="H394" s="79"/>
      <c r="I394" s="265"/>
      <c r="J394" s="266"/>
      <c r="K394" s="266"/>
      <c r="L394" s="266"/>
      <c r="M394" s="266"/>
      <c r="N394" s="266"/>
      <c r="O394" s="266"/>
      <c r="P394" s="265"/>
      <c r="Q394" s="163"/>
      <c r="R394" s="163"/>
      <c r="S394" s="256"/>
      <c r="T394" s="252"/>
      <c r="U394" s="247">
        <f t="shared" si="3"/>
        <v>0</v>
      </c>
      <c r="V394" s="231" t="str">
        <f t="shared" si="4"/>
        <v>NO</v>
      </c>
      <c r="W394" s="161"/>
    </row>
    <row r="395">
      <c r="A395" s="79"/>
      <c r="B395" s="240"/>
      <c r="C395" s="240"/>
      <c r="D395" s="79"/>
      <c r="E395" s="241" t="str">
        <f>'S1'!F378</f>
        <v/>
      </c>
      <c r="F395" s="241" t="str">
        <f t="shared" si="1"/>
        <v/>
      </c>
      <c r="G395" s="241" t="str">
        <f t="shared" si="2"/>
        <v/>
      </c>
      <c r="H395" s="79"/>
      <c r="I395" s="265"/>
      <c r="J395" s="266"/>
      <c r="K395" s="266"/>
      <c r="L395" s="266"/>
      <c r="M395" s="266"/>
      <c r="N395" s="266"/>
      <c r="O395" s="266"/>
      <c r="P395" s="265"/>
      <c r="Q395" s="163"/>
      <c r="R395" s="163"/>
      <c r="S395" s="256"/>
      <c r="T395" s="252"/>
      <c r="U395" s="247">
        <f t="shared" si="3"/>
        <v>0</v>
      </c>
      <c r="V395" s="231" t="str">
        <f t="shared" si="4"/>
        <v>NO</v>
      </c>
      <c r="W395" s="161"/>
    </row>
    <row r="396">
      <c r="A396" s="79"/>
      <c r="B396" s="240"/>
      <c r="C396" s="240"/>
      <c r="D396" s="79"/>
      <c r="E396" s="241" t="str">
        <f>'S1'!F379</f>
        <v/>
      </c>
      <c r="F396" s="241" t="str">
        <f t="shared" si="1"/>
        <v/>
      </c>
      <c r="G396" s="241" t="str">
        <f t="shared" si="2"/>
        <v/>
      </c>
      <c r="H396" s="79"/>
      <c r="I396" s="265"/>
      <c r="J396" s="266"/>
      <c r="K396" s="266"/>
      <c r="L396" s="266"/>
      <c r="M396" s="266"/>
      <c r="N396" s="266"/>
      <c r="O396" s="266"/>
      <c r="P396" s="265"/>
      <c r="Q396" s="163"/>
      <c r="R396" s="163"/>
      <c r="S396" s="256"/>
      <c r="T396" s="252"/>
      <c r="U396" s="247">
        <f t="shared" si="3"/>
        <v>0</v>
      </c>
      <c r="V396" s="231" t="str">
        <f t="shared" si="4"/>
        <v>NO</v>
      </c>
      <c r="W396" s="161"/>
    </row>
    <row r="397">
      <c r="A397" s="79"/>
      <c r="B397" s="240"/>
      <c r="C397" s="240"/>
      <c r="D397" s="79"/>
      <c r="E397" s="241" t="str">
        <f>'S1'!F380</f>
        <v/>
      </c>
      <c r="F397" s="241" t="str">
        <f t="shared" si="1"/>
        <v/>
      </c>
      <c r="G397" s="241" t="str">
        <f t="shared" si="2"/>
        <v/>
      </c>
      <c r="H397" s="79"/>
      <c r="I397" s="265"/>
      <c r="J397" s="266"/>
      <c r="K397" s="266"/>
      <c r="L397" s="266"/>
      <c r="M397" s="266"/>
      <c r="N397" s="266"/>
      <c r="O397" s="266"/>
      <c r="P397" s="265"/>
      <c r="Q397" s="163"/>
      <c r="R397" s="163"/>
      <c r="S397" s="256"/>
      <c r="T397" s="252"/>
      <c r="U397" s="247">
        <f t="shared" si="3"/>
        <v>0</v>
      </c>
      <c r="V397" s="231" t="str">
        <f t="shared" si="4"/>
        <v>NO</v>
      </c>
      <c r="W397" s="161"/>
    </row>
    <row r="398">
      <c r="A398" s="79"/>
      <c r="B398" s="240"/>
      <c r="C398" s="240"/>
      <c r="D398" s="79"/>
      <c r="E398" s="241" t="str">
        <f>'S1'!F381</f>
        <v/>
      </c>
      <c r="F398" s="241" t="str">
        <f t="shared" si="1"/>
        <v/>
      </c>
      <c r="G398" s="241" t="str">
        <f t="shared" si="2"/>
        <v/>
      </c>
      <c r="H398" s="79"/>
      <c r="I398" s="265"/>
      <c r="J398" s="266"/>
      <c r="K398" s="266"/>
      <c r="L398" s="266"/>
      <c r="M398" s="266"/>
      <c r="N398" s="266"/>
      <c r="O398" s="266"/>
      <c r="P398" s="265"/>
      <c r="Q398" s="163"/>
      <c r="R398" s="163"/>
      <c r="S398" s="256"/>
      <c r="T398" s="252"/>
      <c r="U398" s="247">
        <f t="shared" si="3"/>
        <v>0</v>
      </c>
      <c r="V398" s="231" t="str">
        <f t="shared" si="4"/>
        <v>NO</v>
      </c>
      <c r="W398" s="161"/>
    </row>
    <row r="399">
      <c r="A399" s="79"/>
      <c r="B399" s="240"/>
      <c r="C399" s="240"/>
      <c r="D399" s="79"/>
      <c r="E399" s="241" t="str">
        <f>'S1'!F382</f>
        <v/>
      </c>
      <c r="F399" s="241" t="str">
        <f t="shared" si="1"/>
        <v/>
      </c>
      <c r="G399" s="241" t="str">
        <f t="shared" si="2"/>
        <v/>
      </c>
      <c r="H399" s="79"/>
      <c r="I399" s="265"/>
      <c r="J399" s="266"/>
      <c r="K399" s="266"/>
      <c r="L399" s="266"/>
      <c r="M399" s="266"/>
      <c r="N399" s="266"/>
      <c r="O399" s="266"/>
      <c r="P399" s="265"/>
      <c r="Q399" s="163"/>
      <c r="R399" s="163"/>
      <c r="S399" s="256"/>
      <c r="T399" s="252"/>
      <c r="U399" s="247">
        <f t="shared" si="3"/>
        <v>0</v>
      </c>
      <c r="V399" s="231" t="str">
        <f t="shared" si="4"/>
        <v>NO</v>
      </c>
      <c r="W399" s="161"/>
    </row>
    <row r="400">
      <c r="A400" s="79"/>
      <c r="B400" s="240"/>
      <c r="C400" s="240"/>
      <c r="D400" s="79"/>
      <c r="E400" s="241" t="str">
        <f>'S1'!F383</f>
        <v/>
      </c>
      <c r="F400" s="241" t="str">
        <f t="shared" si="1"/>
        <v/>
      </c>
      <c r="G400" s="241" t="str">
        <f t="shared" si="2"/>
        <v/>
      </c>
      <c r="H400" s="79"/>
      <c r="I400" s="265"/>
      <c r="J400" s="266"/>
      <c r="K400" s="266"/>
      <c r="L400" s="266"/>
      <c r="M400" s="266"/>
      <c r="N400" s="266"/>
      <c r="O400" s="266"/>
      <c r="P400" s="265"/>
      <c r="Q400" s="163"/>
      <c r="R400" s="163"/>
      <c r="S400" s="256"/>
      <c r="T400" s="252"/>
      <c r="U400" s="247">
        <f t="shared" si="3"/>
        <v>0</v>
      </c>
      <c r="V400" s="231" t="str">
        <f t="shared" si="4"/>
        <v>NO</v>
      </c>
      <c r="W400" s="161"/>
    </row>
    <row r="401">
      <c r="A401" s="79"/>
      <c r="B401" s="240"/>
      <c r="C401" s="240"/>
      <c r="D401" s="79"/>
      <c r="E401" s="241" t="str">
        <f>'S1'!F384</f>
        <v/>
      </c>
      <c r="F401" s="241" t="str">
        <f t="shared" si="1"/>
        <v/>
      </c>
      <c r="G401" s="241" t="str">
        <f t="shared" si="2"/>
        <v/>
      </c>
      <c r="H401" s="79"/>
      <c r="I401" s="265"/>
      <c r="J401" s="266"/>
      <c r="K401" s="266"/>
      <c r="L401" s="266"/>
      <c r="M401" s="266"/>
      <c r="N401" s="266"/>
      <c r="O401" s="266"/>
      <c r="P401" s="265"/>
      <c r="Q401" s="163"/>
      <c r="R401" s="163"/>
      <c r="S401" s="256"/>
      <c r="T401" s="252"/>
      <c r="U401" s="247">
        <f t="shared" si="3"/>
        <v>0</v>
      </c>
      <c r="V401" s="231" t="str">
        <f t="shared" si="4"/>
        <v>NO</v>
      </c>
      <c r="W401" s="161"/>
    </row>
    <row r="402">
      <c r="A402" s="79"/>
      <c r="B402" s="240"/>
      <c r="C402" s="240"/>
      <c r="D402" s="79"/>
      <c r="E402" s="241" t="str">
        <f>'S1'!F385</f>
        <v/>
      </c>
      <c r="F402" s="241" t="str">
        <f t="shared" si="1"/>
        <v/>
      </c>
      <c r="G402" s="241" t="str">
        <f t="shared" si="2"/>
        <v/>
      </c>
      <c r="H402" s="79"/>
      <c r="I402" s="265"/>
      <c r="J402" s="266"/>
      <c r="K402" s="266"/>
      <c r="L402" s="266"/>
      <c r="M402" s="266"/>
      <c r="N402" s="266"/>
      <c r="O402" s="266"/>
      <c r="P402" s="265"/>
      <c r="Q402" s="163"/>
      <c r="R402" s="163"/>
      <c r="S402" s="256"/>
      <c r="T402" s="252"/>
      <c r="U402" s="247">
        <f t="shared" si="3"/>
        <v>0</v>
      </c>
      <c r="V402" s="231" t="str">
        <f t="shared" si="4"/>
        <v>NO</v>
      </c>
      <c r="W402" s="161"/>
    </row>
    <row r="403">
      <c r="A403" s="79"/>
      <c r="B403" s="240"/>
      <c r="C403" s="240"/>
      <c r="D403" s="79"/>
      <c r="E403" s="241" t="str">
        <f>'S1'!F386</f>
        <v/>
      </c>
      <c r="F403" s="241" t="str">
        <f t="shared" si="1"/>
        <v/>
      </c>
      <c r="G403" s="241" t="str">
        <f t="shared" si="2"/>
        <v/>
      </c>
      <c r="H403" s="79"/>
      <c r="I403" s="265"/>
      <c r="J403" s="266"/>
      <c r="K403" s="266"/>
      <c r="L403" s="266"/>
      <c r="M403" s="266"/>
      <c r="N403" s="266"/>
      <c r="O403" s="266"/>
      <c r="P403" s="265"/>
      <c r="Q403" s="163"/>
      <c r="R403" s="163"/>
      <c r="S403" s="256"/>
      <c r="T403" s="252"/>
      <c r="U403" s="247">
        <f t="shared" si="3"/>
        <v>0</v>
      </c>
      <c r="V403" s="231" t="str">
        <f t="shared" si="4"/>
        <v>NO</v>
      </c>
      <c r="W403" s="161"/>
    </row>
    <row r="404">
      <c r="A404" s="79"/>
      <c r="B404" s="240"/>
      <c r="C404" s="240"/>
      <c r="D404" s="79"/>
      <c r="E404" s="241" t="str">
        <f>'S1'!F387</f>
        <v/>
      </c>
      <c r="F404" s="241" t="str">
        <f t="shared" si="1"/>
        <v/>
      </c>
      <c r="G404" s="241" t="str">
        <f t="shared" si="2"/>
        <v/>
      </c>
      <c r="H404" s="79"/>
      <c r="I404" s="265"/>
      <c r="J404" s="266"/>
      <c r="K404" s="266"/>
      <c r="L404" s="266"/>
      <c r="M404" s="266"/>
      <c r="N404" s="266"/>
      <c r="O404" s="266"/>
      <c r="P404" s="265"/>
      <c r="Q404" s="163"/>
      <c r="R404" s="163"/>
      <c r="S404" s="256"/>
      <c r="T404" s="252"/>
      <c r="U404" s="247">
        <f t="shared" si="3"/>
        <v>0</v>
      </c>
      <c r="V404" s="231" t="str">
        <f t="shared" si="4"/>
        <v>NO</v>
      </c>
      <c r="W404" s="161"/>
    </row>
    <row r="405">
      <c r="A405" s="79"/>
      <c r="B405" s="240"/>
      <c r="C405" s="240"/>
      <c r="D405" s="79"/>
      <c r="E405" s="241" t="str">
        <f>'S1'!F388</f>
        <v/>
      </c>
      <c r="F405" s="241" t="str">
        <f t="shared" si="1"/>
        <v/>
      </c>
      <c r="G405" s="241" t="str">
        <f t="shared" si="2"/>
        <v/>
      </c>
      <c r="H405" s="79"/>
      <c r="I405" s="265"/>
      <c r="J405" s="266"/>
      <c r="K405" s="266"/>
      <c r="L405" s="266"/>
      <c r="M405" s="266"/>
      <c r="N405" s="266"/>
      <c r="O405" s="266"/>
      <c r="P405" s="265"/>
      <c r="Q405" s="163"/>
      <c r="R405" s="163"/>
      <c r="S405" s="256"/>
      <c r="T405" s="252"/>
      <c r="U405" s="247">
        <f t="shared" si="3"/>
        <v>0</v>
      </c>
      <c r="V405" s="231" t="str">
        <f t="shared" si="4"/>
        <v>NO</v>
      </c>
      <c r="W405" s="161"/>
    </row>
    <row r="406">
      <c r="A406" s="79"/>
      <c r="B406" s="240"/>
      <c r="C406" s="240"/>
      <c r="D406" s="79"/>
      <c r="E406" s="241" t="str">
        <f>'S1'!F389</f>
        <v/>
      </c>
      <c r="F406" s="241" t="str">
        <f t="shared" si="1"/>
        <v/>
      </c>
      <c r="G406" s="241" t="str">
        <f t="shared" si="2"/>
        <v/>
      </c>
      <c r="H406" s="79"/>
      <c r="I406" s="265"/>
      <c r="J406" s="266"/>
      <c r="K406" s="266"/>
      <c r="L406" s="266"/>
      <c r="M406" s="266"/>
      <c r="N406" s="266"/>
      <c r="O406" s="266"/>
      <c r="P406" s="265"/>
      <c r="Q406" s="163"/>
      <c r="R406" s="163"/>
      <c r="S406" s="256"/>
      <c r="T406" s="252"/>
      <c r="U406" s="247">
        <f t="shared" si="3"/>
        <v>0</v>
      </c>
      <c r="V406" s="231" t="str">
        <f t="shared" si="4"/>
        <v>NO</v>
      </c>
      <c r="W406" s="161"/>
    </row>
    <row r="407">
      <c r="A407" s="79"/>
      <c r="B407" s="240"/>
      <c r="C407" s="240"/>
      <c r="D407" s="79"/>
      <c r="E407" s="241" t="str">
        <f>'S1'!F390</f>
        <v/>
      </c>
      <c r="F407" s="241" t="str">
        <f t="shared" si="1"/>
        <v/>
      </c>
      <c r="G407" s="241" t="str">
        <f t="shared" si="2"/>
        <v/>
      </c>
      <c r="H407" s="79"/>
      <c r="I407" s="265"/>
      <c r="J407" s="266"/>
      <c r="K407" s="266"/>
      <c r="L407" s="266"/>
      <c r="M407" s="266"/>
      <c r="N407" s="266"/>
      <c r="O407" s="266"/>
      <c r="P407" s="265"/>
      <c r="Q407" s="163"/>
      <c r="R407" s="163"/>
      <c r="S407" s="256"/>
      <c r="T407" s="252"/>
      <c r="U407" s="247">
        <f t="shared" si="3"/>
        <v>0</v>
      </c>
      <c r="V407" s="231" t="str">
        <f t="shared" si="4"/>
        <v>NO</v>
      </c>
      <c r="W407" s="161"/>
    </row>
    <row r="408">
      <c r="A408" s="79"/>
      <c r="B408" s="240"/>
      <c r="C408" s="240"/>
      <c r="D408" s="79"/>
      <c r="E408" s="241" t="str">
        <f>'S1'!F391</f>
        <v/>
      </c>
      <c r="F408" s="241" t="str">
        <f t="shared" si="1"/>
        <v/>
      </c>
      <c r="G408" s="241" t="str">
        <f t="shared" si="2"/>
        <v/>
      </c>
      <c r="H408" s="79"/>
      <c r="I408" s="265"/>
      <c r="J408" s="266"/>
      <c r="K408" s="266"/>
      <c r="L408" s="266"/>
      <c r="M408" s="266"/>
      <c r="N408" s="266"/>
      <c r="O408" s="266"/>
      <c r="P408" s="265"/>
      <c r="Q408" s="163"/>
      <c r="R408" s="163"/>
      <c r="S408" s="256"/>
      <c r="T408" s="252"/>
      <c r="U408" s="247">
        <f t="shared" si="3"/>
        <v>0</v>
      </c>
      <c r="V408" s="231" t="str">
        <f t="shared" si="4"/>
        <v>NO</v>
      </c>
      <c r="W408" s="161"/>
    </row>
    <row r="409">
      <c r="A409" s="79"/>
      <c r="B409" s="240"/>
      <c r="C409" s="240"/>
      <c r="D409" s="79"/>
      <c r="E409" s="241" t="str">
        <f>'S1'!F392</f>
        <v/>
      </c>
      <c r="F409" s="241" t="str">
        <f t="shared" si="1"/>
        <v/>
      </c>
      <c r="G409" s="241" t="str">
        <f t="shared" si="2"/>
        <v/>
      </c>
      <c r="H409" s="79"/>
      <c r="I409" s="265"/>
      <c r="J409" s="266"/>
      <c r="K409" s="266"/>
      <c r="L409" s="266"/>
      <c r="M409" s="266"/>
      <c r="N409" s="266"/>
      <c r="O409" s="266"/>
      <c r="P409" s="265"/>
      <c r="Q409" s="163"/>
      <c r="R409" s="163"/>
      <c r="S409" s="256"/>
      <c r="T409" s="252"/>
      <c r="U409" s="247">
        <f t="shared" si="3"/>
        <v>0</v>
      </c>
      <c r="V409" s="231" t="str">
        <f t="shared" si="4"/>
        <v>NO</v>
      </c>
      <c r="W409" s="161"/>
    </row>
    <row r="410">
      <c r="A410" s="79"/>
      <c r="B410" s="240"/>
      <c r="C410" s="240"/>
      <c r="D410" s="79"/>
      <c r="E410" s="241" t="str">
        <f>'S1'!F393</f>
        <v/>
      </c>
      <c r="F410" s="241" t="str">
        <f t="shared" si="1"/>
        <v/>
      </c>
      <c r="G410" s="241" t="str">
        <f t="shared" si="2"/>
        <v/>
      </c>
      <c r="H410" s="79"/>
      <c r="I410" s="265"/>
      <c r="J410" s="266"/>
      <c r="K410" s="266"/>
      <c r="L410" s="266"/>
      <c r="M410" s="266"/>
      <c r="N410" s="266"/>
      <c r="O410" s="266"/>
      <c r="P410" s="265"/>
      <c r="Q410" s="163"/>
      <c r="R410" s="163"/>
      <c r="S410" s="256"/>
      <c r="T410" s="252"/>
      <c r="U410" s="247">
        <f t="shared" si="3"/>
        <v>0</v>
      </c>
      <c r="V410" s="231" t="str">
        <f t="shared" si="4"/>
        <v>NO</v>
      </c>
      <c r="W410" s="161"/>
    </row>
    <row r="411">
      <c r="A411" s="79"/>
      <c r="B411" s="240"/>
      <c r="C411" s="240"/>
      <c r="D411" s="79"/>
      <c r="E411" s="241" t="str">
        <f>'S1'!F394</f>
        <v/>
      </c>
      <c r="F411" s="241" t="str">
        <f t="shared" si="1"/>
        <v/>
      </c>
      <c r="G411" s="241" t="str">
        <f t="shared" si="2"/>
        <v/>
      </c>
      <c r="H411" s="79"/>
      <c r="I411" s="265"/>
      <c r="J411" s="266"/>
      <c r="K411" s="266"/>
      <c r="L411" s="266"/>
      <c r="M411" s="266"/>
      <c r="N411" s="266"/>
      <c r="O411" s="266"/>
      <c r="P411" s="265"/>
      <c r="Q411" s="163"/>
      <c r="R411" s="163"/>
      <c r="S411" s="256"/>
      <c r="T411" s="252"/>
      <c r="U411" s="247">
        <f t="shared" si="3"/>
        <v>0</v>
      </c>
      <c r="V411" s="231" t="str">
        <f t="shared" si="4"/>
        <v>NO</v>
      </c>
      <c r="W411" s="161"/>
    </row>
    <row r="412">
      <c r="A412" s="79"/>
      <c r="B412" s="240"/>
      <c r="C412" s="240"/>
      <c r="D412" s="79"/>
      <c r="E412" s="241" t="str">
        <f>'S1'!F395</f>
        <v/>
      </c>
      <c r="F412" s="241" t="str">
        <f t="shared" si="1"/>
        <v/>
      </c>
      <c r="G412" s="241" t="str">
        <f t="shared" si="2"/>
        <v/>
      </c>
      <c r="H412" s="79"/>
      <c r="I412" s="265"/>
      <c r="J412" s="266"/>
      <c r="K412" s="266"/>
      <c r="L412" s="266"/>
      <c r="M412" s="266"/>
      <c r="N412" s="266"/>
      <c r="O412" s="266"/>
      <c r="P412" s="265"/>
      <c r="Q412" s="163"/>
      <c r="R412" s="163"/>
      <c r="S412" s="256"/>
      <c r="T412" s="252"/>
      <c r="U412" s="247">
        <f t="shared" si="3"/>
        <v>0</v>
      </c>
      <c r="V412" s="231" t="str">
        <f t="shared" si="4"/>
        <v>NO</v>
      </c>
      <c r="W412" s="161"/>
    </row>
    <row r="413">
      <c r="A413" s="79"/>
      <c r="B413" s="240"/>
      <c r="C413" s="240"/>
      <c r="D413" s="79"/>
      <c r="E413" s="241" t="str">
        <f>'S1'!F396</f>
        <v/>
      </c>
      <c r="F413" s="241" t="str">
        <f t="shared" si="1"/>
        <v/>
      </c>
      <c r="G413" s="241" t="str">
        <f t="shared" si="2"/>
        <v/>
      </c>
      <c r="H413" s="79"/>
      <c r="I413" s="265"/>
      <c r="J413" s="266"/>
      <c r="K413" s="266"/>
      <c r="L413" s="266"/>
      <c r="M413" s="266"/>
      <c r="N413" s="266"/>
      <c r="O413" s="266"/>
      <c r="P413" s="265"/>
      <c r="Q413" s="163"/>
      <c r="R413" s="163"/>
      <c r="S413" s="256"/>
      <c r="T413" s="252"/>
      <c r="U413" s="247">
        <f t="shared" si="3"/>
        <v>0</v>
      </c>
      <c r="V413" s="231" t="str">
        <f t="shared" si="4"/>
        <v>NO</v>
      </c>
      <c r="W413" s="161"/>
    </row>
    <row r="414">
      <c r="A414" s="79"/>
      <c r="B414" s="240"/>
      <c r="C414" s="240"/>
      <c r="D414" s="79"/>
      <c r="E414" s="241" t="str">
        <f>'S1'!F397</f>
        <v/>
      </c>
      <c r="F414" s="241" t="str">
        <f t="shared" si="1"/>
        <v/>
      </c>
      <c r="G414" s="241" t="str">
        <f t="shared" si="2"/>
        <v/>
      </c>
      <c r="H414" s="79"/>
      <c r="I414" s="265"/>
      <c r="J414" s="266"/>
      <c r="K414" s="266"/>
      <c r="L414" s="266"/>
      <c r="M414" s="266"/>
      <c r="N414" s="266"/>
      <c r="O414" s="266"/>
      <c r="P414" s="265"/>
      <c r="Q414" s="163"/>
      <c r="R414" s="163"/>
      <c r="S414" s="256"/>
      <c r="T414" s="252"/>
      <c r="U414" s="247">
        <f t="shared" si="3"/>
        <v>0</v>
      </c>
      <c r="V414" s="231" t="str">
        <f t="shared" si="4"/>
        <v>NO</v>
      </c>
      <c r="W414" s="161"/>
    </row>
    <row r="415">
      <c r="A415" s="79"/>
      <c r="B415" s="267"/>
      <c r="C415" s="267"/>
      <c r="D415" s="79"/>
      <c r="E415" s="241" t="str">
        <f>'S1'!F398</f>
        <v/>
      </c>
      <c r="F415" s="241" t="str">
        <f t="shared" si="1"/>
        <v/>
      </c>
      <c r="G415" s="241" t="str">
        <f t="shared" si="2"/>
        <v/>
      </c>
      <c r="H415" s="79"/>
      <c r="I415" s="265"/>
      <c r="J415" s="266"/>
      <c r="K415" s="266"/>
      <c r="L415" s="266"/>
      <c r="M415" s="266"/>
      <c r="N415" s="266"/>
      <c r="O415" s="266"/>
      <c r="P415" s="265"/>
      <c r="Q415" s="163"/>
      <c r="R415" s="163"/>
      <c r="S415" s="256"/>
      <c r="T415" s="252"/>
      <c r="U415" s="247">
        <f t="shared" si="3"/>
        <v>0</v>
      </c>
      <c r="V415" s="231" t="str">
        <f t="shared" si="4"/>
        <v>NO</v>
      </c>
      <c r="W415" s="161"/>
    </row>
    <row r="416">
      <c r="A416" s="79"/>
      <c r="B416" s="267"/>
      <c r="C416" s="267"/>
      <c r="D416" s="79"/>
      <c r="E416" s="241" t="str">
        <f>'S1'!F399</f>
        <v/>
      </c>
      <c r="F416" s="241" t="str">
        <f t="shared" si="1"/>
        <v/>
      </c>
      <c r="G416" s="241" t="str">
        <f t="shared" si="2"/>
        <v/>
      </c>
      <c r="H416" s="79"/>
      <c r="I416" s="265"/>
      <c r="J416" s="266"/>
      <c r="K416" s="266"/>
      <c r="L416" s="266"/>
      <c r="M416" s="266"/>
      <c r="N416" s="266"/>
      <c r="O416" s="266"/>
      <c r="P416" s="265"/>
      <c r="Q416" s="163"/>
      <c r="R416" s="163"/>
      <c r="S416" s="256"/>
      <c r="T416" s="252"/>
      <c r="U416" s="247">
        <f t="shared" si="3"/>
        <v>0</v>
      </c>
      <c r="V416" s="231" t="str">
        <f t="shared" si="4"/>
        <v>NO</v>
      </c>
      <c r="W416" s="161"/>
    </row>
    <row r="417">
      <c r="A417" s="79"/>
      <c r="B417" s="267"/>
      <c r="C417" s="267"/>
      <c r="D417" s="79"/>
      <c r="E417" s="241" t="str">
        <f>'S1'!F400</f>
        <v/>
      </c>
      <c r="F417" s="241" t="str">
        <f t="shared" si="1"/>
        <v/>
      </c>
      <c r="G417" s="241" t="str">
        <f t="shared" si="2"/>
        <v/>
      </c>
      <c r="H417" s="79"/>
      <c r="I417" s="265"/>
      <c r="J417" s="266"/>
      <c r="K417" s="266"/>
      <c r="L417" s="266"/>
      <c r="M417" s="266"/>
      <c r="N417" s="266"/>
      <c r="O417" s="266"/>
      <c r="P417" s="265"/>
      <c r="Q417" s="163"/>
      <c r="R417" s="163"/>
      <c r="S417" s="256"/>
      <c r="T417" s="252"/>
      <c r="U417" s="247">
        <f t="shared" si="3"/>
        <v>0</v>
      </c>
      <c r="V417" s="231" t="str">
        <f t="shared" si="4"/>
        <v>NO</v>
      </c>
      <c r="W417" s="161"/>
    </row>
    <row r="418">
      <c r="A418" s="79"/>
      <c r="B418" s="267"/>
      <c r="C418" s="267"/>
      <c r="D418" s="79"/>
      <c r="E418" s="241" t="str">
        <f>'S1'!F401</f>
        <v/>
      </c>
      <c r="F418" s="241" t="str">
        <f t="shared" si="1"/>
        <v/>
      </c>
      <c r="G418" s="241" t="str">
        <f t="shared" si="2"/>
        <v/>
      </c>
      <c r="H418" s="79"/>
      <c r="I418" s="265"/>
      <c r="J418" s="266"/>
      <c r="K418" s="266"/>
      <c r="L418" s="266"/>
      <c r="M418" s="266"/>
      <c r="N418" s="266"/>
      <c r="O418" s="266"/>
      <c r="P418" s="265"/>
      <c r="Q418" s="163"/>
      <c r="R418" s="163"/>
      <c r="S418" s="256"/>
      <c r="T418" s="252"/>
      <c r="U418" s="247">
        <f t="shared" si="3"/>
        <v>0</v>
      </c>
      <c r="V418" s="231" t="str">
        <f t="shared" si="4"/>
        <v>NO</v>
      </c>
      <c r="W418" s="161"/>
    </row>
    <row r="419">
      <c r="A419" s="79"/>
      <c r="B419" s="267"/>
      <c r="C419" s="267"/>
      <c r="D419" s="79"/>
      <c r="E419" s="241" t="str">
        <f>'S1'!F402</f>
        <v/>
      </c>
      <c r="F419" s="241" t="str">
        <f t="shared" si="1"/>
        <v/>
      </c>
      <c r="G419" s="241" t="str">
        <f t="shared" si="2"/>
        <v/>
      </c>
      <c r="H419" s="79"/>
      <c r="I419" s="265"/>
      <c r="J419" s="266"/>
      <c r="K419" s="266"/>
      <c r="L419" s="266"/>
      <c r="M419" s="266"/>
      <c r="N419" s="266"/>
      <c r="O419" s="266"/>
      <c r="P419" s="265"/>
      <c r="Q419" s="163"/>
      <c r="R419" s="163"/>
      <c r="S419" s="256"/>
      <c r="T419" s="252"/>
      <c r="U419" s="247">
        <f t="shared" si="3"/>
        <v>0</v>
      </c>
      <c r="V419" s="231" t="str">
        <f t="shared" si="4"/>
        <v>NO</v>
      </c>
      <c r="W419" s="161"/>
    </row>
    <row r="420">
      <c r="A420" s="79"/>
      <c r="B420" s="267"/>
      <c r="C420" s="267"/>
      <c r="D420" s="79"/>
      <c r="E420" s="241" t="str">
        <f>'S1'!F403</f>
        <v/>
      </c>
      <c r="F420" s="241" t="str">
        <f t="shared" si="1"/>
        <v/>
      </c>
      <c r="G420" s="241" t="str">
        <f t="shared" si="2"/>
        <v/>
      </c>
      <c r="H420" s="79"/>
      <c r="I420" s="265"/>
      <c r="J420" s="266"/>
      <c r="K420" s="266"/>
      <c r="L420" s="266"/>
      <c r="M420" s="266"/>
      <c r="N420" s="266"/>
      <c r="O420" s="266"/>
      <c r="P420" s="265"/>
      <c r="Q420" s="163"/>
      <c r="R420" s="163"/>
      <c r="S420" s="256"/>
      <c r="T420" s="252"/>
      <c r="U420" s="247">
        <f t="shared" si="3"/>
        <v>0</v>
      </c>
      <c r="V420" s="231" t="str">
        <f t="shared" si="4"/>
        <v>NO</v>
      </c>
      <c r="W420" s="161"/>
    </row>
    <row r="421">
      <c r="A421" s="79"/>
      <c r="B421" s="267"/>
      <c r="C421" s="267"/>
      <c r="D421" s="79"/>
      <c r="E421" s="241" t="str">
        <f>'S1'!F404</f>
        <v/>
      </c>
      <c r="F421" s="241" t="str">
        <f t="shared" si="1"/>
        <v/>
      </c>
      <c r="G421" s="241" t="str">
        <f t="shared" si="2"/>
        <v/>
      </c>
      <c r="H421" s="79"/>
      <c r="I421" s="265"/>
      <c r="J421" s="266"/>
      <c r="K421" s="266"/>
      <c r="L421" s="266"/>
      <c r="M421" s="266"/>
      <c r="N421" s="266"/>
      <c r="O421" s="266"/>
      <c r="P421" s="265"/>
      <c r="Q421" s="163"/>
      <c r="R421" s="163"/>
      <c r="S421" s="256"/>
      <c r="T421" s="252"/>
      <c r="U421" s="247">
        <f t="shared" si="3"/>
        <v>0</v>
      </c>
      <c r="V421" s="231" t="str">
        <f t="shared" si="4"/>
        <v>NO</v>
      </c>
      <c r="W421" s="161"/>
    </row>
    <row r="422">
      <c r="A422" s="79"/>
      <c r="B422" s="267"/>
      <c r="C422" s="267"/>
      <c r="D422" s="79"/>
      <c r="E422" s="241" t="str">
        <f>'S1'!F405</f>
        <v/>
      </c>
      <c r="F422" s="241" t="str">
        <f t="shared" si="1"/>
        <v/>
      </c>
      <c r="G422" s="241" t="str">
        <f t="shared" si="2"/>
        <v/>
      </c>
      <c r="H422" s="79"/>
      <c r="I422" s="265"/>
      <c r="J422" s="266"/>
      <c r="K422" s="266"/>
      <c r="L422" s="266"/>
      <c r="M422" s="266"/>
      <c r="N422" s="266"/>
      <c r="O422" s="266"/>
      <c r="P422" s="265"/>
      <c r="Q422" s="163"/>
      <c r="R422" s="163"/>
      <c r="S422" s="256"/>
      <c r="T422" s="252"/>
      <c r="U422" s="247">
        <f t="shared" si="3"/>
        <v>0</v>
      </c>
      <c r="V422" s="231" t="str">
        <f t="shared" si="4"/>
        <v>NO</v>
      </c>
      <c r="W422" s="161"/>
    </row>
    <row r="423">
      <c r="A423" s="79"/>
      <c r="B423" s="267"/>
      <c r="C423" s="267"/>
      <c r="D423" s="79"/>
      <c r="E423" s="241" t="str">
        <f>'S1'!F406</f>
        <v/>
      </c>
      <c r="F423" s="241" t="str">
        <f t="shared" si="1"/>
        <v/>
      </c>
      <c r="G423" s="241" t="str">
        <f t="shared" si="2"/>
        <v/>
      </c>
      <c r="H423" s="79"/>
      <c r="I423" s="265"/>
      <c r="J423" s="266"/>
      <c r="K423" s="266"/>
      <c r="L423" s="266"/>
      <c r="M423" s="266"/>
      <c r="N423" s="266"/>
      <c r="O423" s="266"/>
      <c r="P423" s="265"/>
      <c r="Q423" s="163"/>
      <c r="R423" s="163"/>
      <c r="S423" s="256"/>
      <c r="T423" s="252"/>
      <c r="U423" s="247">
        <f t="shared" si="3"/>
        <v>0</v>
      </c>
      <c r="V423" s="231" t="str">
        <f t="shared" si="4"/>
        <v>NO</v>
      </c>
      <c r="W423" s="161"/>
    </row>
    <row r="424">
      <c r="A424" s="79"/>
      <c r="B424" s="267"/>
      <c r="C424" s="267"/>
      <c r="D424" s="79"/>
      <c r="E424" s="241" t="str">
        <f>'S1'!F407</f>
        <v/>
      </c>
      <c r="F424" s="241" t="str">
        <f t="shared" si="1"/>
        <v/>
      </c>
      <c r="G424" s="241" t="str">
        <f t="shared" si="2"/>
        <v/>
      </c>
      <c r="H424" s="79"/>
      <c r="I424" s="265"/>
      <c r="J424" s="266"/>
      <c r="K424" s="266"/>
      <c r="L424" s="266"/>
      <c r="M424" s="266"/>
      <c r="N424" s="266"/>
      <c r="O424" s="266"/>
      <c r="P424" s="265"/>
      <c r="Q424" s="163"/>
      <c r="R424" s="163"/>
      <c r="S424" s="256"/>
      <c r="T424" s="252"/>
      <c r="U424" s="247">
        <f t="shared" si="3"/>
        <v>0</v>
      </c>
      <c r="V424" s="231" t="str">
        <f t="shared" si="4"/>
        <v>NO</v>
      </c>
      <c r="W424" s="161"/>
    </row>
    <row r="425">
      <c r="A425" s="79"/>
      <c r="B425" s="267"/>
      <c r="C425" s="267"/>
      <c r="D425" s="79"/>
      <c r="E425" s="241" t="str">
        <f>'S1'!F408</f>
        <v/>
      </c>
      <c r="F425" s="241" t="str">
        <f t="shared" si="1"/>
        <v/>
      </c>
      <c r="G425" s="241" t="str">
        <f t="shared" si="2"/>
        <v/>
      </c>
      <c r="H425" s="79"/>
      <c r="I425" s="265"/>
      <c r="J425" s="266"/>
      <c r="K425" s="266"/>
      <c r="L425" s="266"/>
      <c r="M425" s="266"/>
      <c r="N425" s="266"/>
      <c r="O425" s="266"/>
      <c r="P425" s="265"/>
      <c r="Q425" s="163"/>
      <c r="R425" s="163"/>
      <c r="S425" s="256"/>
      <c r="T425" s="252"/>
      <c r="U425" s="247">
        <f t="shared" si="3"/>
        <v>0</v>
      </c>
      <c r="V425" s="231" t="str">
        <f t="shared" si="4"/>
        <v>NO</v>
      </c>
      <c r="W425" s="161"/>
    </row>
    <row r="426">
      <c r="A426" s="79"/>
      <c r="B426" s="267"/>
      <c r="C426" s="267"/>
      <c r="D426" s="79"/>
      <c r="E426" s="241" t="str">
        <f>'S1'!F409</f>
        <v/>
      </c>
      <c r="F426" s="241" t="str">
        <f t="shared" si="1"/>
        <v/>
      </c>
      <c r="G426" s="241" t="str">
        <f t="shared" si="2"/>
        <v/>
      </c>
      <c r="H426" s="79"/>
      <c r="I426" s="265"/>
      <c r="J426" s="266"/>
      <c r="K426" s="266"/>
      <c r="L426" s="266"/>
      <c r="M426" s="266"/>
      <c r="N426" s="266"/>
      <c r="O426" s="266"/>
      <c r="P426" s="265"/>
      <c r="Q426" s="163"/>
      <c r="R426" s="163"/>
      <c r="S426" s="256"/>
      <c r="T426" s="252"/>
      <c r="U426" s="247">
        <f t="shared" si="3"/>
        <v>0</v>
      </c>
      <c r="V426" s="231" t="str">
        <f t="shared" si="4"/>
        <v>NO</v>
      </c>
      <c r="W426" s="161"/>
    </row>
    <row r="427">
      <c r="A427" s="79"/>
      <c r="B427" s="267"/>
      <c r="C427" s="267"/>
      <c r="D427" s="79"/>
      <c r="E427" s="241" t="str">
        <f>'S1'!F410</f>
        <v/>
      </c>
      <c r="F427" s="241" t="str">
        <f t="shared" si="1"/>
        <v/>
      </c>
      <c r="G427" s="241" t="str">
        <f t="shared" si="2"/>
        <v/>
      </c>
      <c r="H427" s="79"/>
      <c r="I427" s="265"/>
      <c r="J427" s="266"/>
      <c r="K427" s="266"/>
      <c r="L427" s="266"/>
      <c r="M427" s="266"/>
      <c r="N427" s="266"/>
      <c r="O427" s="266"/>
      <c r="P427" s="265"/>
      <c r="Q427" s="163"/>
      <c r="R427" s="163"/>
      <c r="S427" s="256"/>
      <c r="T427" s="252"/>
      <c r="U427" s="247">
        <f t="shared" si="3"/>
        <v>0</v>
      </c>
      <c r="V427" s="231" t="str">
        <f t="shared" si="4"/>
        <v>NO</v>
      </c>
      <c r="W427" s="161"/>
    </row>
    <row r="428">
      <c r="A428" s="79"/>
      <c r="B428" s="267"/>
      <c r="C428" s="267"/>
      <c r="D428" s="79"/>
      <c r="E428" s="241" t="str">
        <f>'S1'!F411</f>
        <v/>
      </c>
      <c r="F428" s="241" t="str">
        <f t="shared" si="1"/>
        <v/>
      </c>
      <c r="G428" s="241" t="str">
        <f t="shared" si="2"/>
        <v/>
      </c>
      <c r="H428" s="79"/>
      <c r="I428" s="265"/>
      <c r="J428" s="266"/>
      <c r="K428" s="266"/>
      <c r="L428" s="266"/>
      <c r="M428" s="266"/>
      <c r="N428" s="266"/>
      <c r="O428" s="266"/>
      <c r="P428" s="265"/>
      <c r="Q428" s="163"/>
      <c r="R428" s="163"/>
      <c r="S428" s="256"/>
      <c r="T428" s="252"/>
      <c r="U428" s="247">
        <f t="shared" si="3"/>
        <v>0</v>
      </c>
      <c r="V428" s="231" t="str">
        <f t="shared" si="4"/>
        <v>NO</v>
      </c>
      <c r="W428" s="161"/>
    </row>
    <row r="429">
      <c r="A429" s="79"/>
      <c r="B429" s="267"/>
      <c r="C429" s="267"/>
      <c r="D429" s="79"/>
      <c r="E429" s="241" t="str">
        <f>'S1'!F412</f>
        <v/>
      </c>
      <c r="F429" s="241" t="str">
        <f t="shared" si="1"/>
        <v/>
      </c>
      <c r="G429" s="241" t="str">
        <f t="shared" si="2"/>
        <v/>
      </c>
      <c r="H429" s="79"/>
      <c r="I429" s="265"/>
      <c r="J429" s="266"/>
      <c r="K429" s="266"/>
      <c r="L429" s="266"/>
      <c r="M429" s="266"/>
      <c r="N429" s="266"/>
      <c r="O429" s="266"/>
      <c r="P429" s="265"/>
      <c r="Q429" s="163"/>
      <c r="R429" s="163"/>
      <c r="S429" s="256"/>
      <c r="T429" s="252"/>
      <c r="U429" s="247">
        <f t="shared" si="3"/>
        <v>0</v>
      </c>
      <c r="V429" s="231" t="str">
        <f t="shared" si="4"/>
        <v>NO</v>
      </c>
      <c r="W429" s="161"/>
    </row>
    <row r="430">
      <c r="A430" s="79"/>
      <c r="B430" s="267"/>
      <c r="C430" s="267"/>
      <c r="D430" s="79"/>
      <c r="E430" s="241" t="str">
        <f>'S1'!F413</f>
        <v/>
      </c>
      <c r="F430" s="241" t="str">
        <f t="shared" si="1"/>
        <v/>
      </c>
      <c r="G430" s="241" t="str">
        <f t="shared" si="2"/>
        <v/>
      </c>
      <c r="H430" s="79"/>
      <c r="I430" s="265"/>
      <c r="J430" s="266"/>
      <c r="K430" s="266"/>
      <c r="L430" s="266"/>
      <c r="M430" s="266"/>
      <c r="N430" s="266"/>
      <c r="O430" s="266"/>
      <c r="P430" s="265"/>
      <c r="Q430" s="163"/>
      <c r="R430" s="163"/>
      <c r="S430" s="256"/>
      <c r="T430" s="252"/>
      <c r="U430" s="247">
        <f t="shared" si="3"/>
        <v>0</v>
      </c>
      <c r="V430" s="231" t="str">
        <f t="shared" si="4"/>
        <v>NO</v>
      </c>
      <c r="W430" s="161"/>
    </row>
    <row r="431">
      <c r="A431" s="79"/>
      <c r="B431" s="267"/>
      <c r="C431" s="267"/>
      <c r="D431" s="79"/>
      <c r="E431" s="241" t="str">
        <f>'S1'!F414</f>
        <v/>
      </c>
      <c r="F431" s="241" t="str">
        <f t="shared" si="1"/>
        <v/>
      </c>
      <c r="G431" s="241" t="str">
        <f t="shared" si="2"/>
        <v/>
      </c>
      <c r="H431" s="79"/>
      <c r="I431" s="265"/>
      <c r="J431" s="266"/>
      <c r="K431" s="266"/>
      <c r="L431" s="266"/>
      <c r="M431" s="266"/>
      <c r="N431" s="266"/>
      <c r="O431" s="266"/>
      <c r="P431" s="265"/>
      <c r="Q431" s="163"/>
      <c r="R431" s="163"/>
      <c r="S431" s="256"/>
      <c r="T431" s="252"/>
      <c r="U431" s="247">
        <f t="shared" si="3"/>
        <v>0</v>
      </c>
      <c r="V431" s="231" t="str">
        <f t="shared" si="4"/>
        <v>NO</v>
      </c>
      <c r="W431" s="161"/>
    </row>
    <row r="432">
      <c r="A432" s="79"/>
      <c r="B432" s="267"/>
      <c r="C432" s="267"/>
      <c r="D432" s="79"/>
      <c r="E432" s="241" t="str">
        <f>'S1'!F415</f>
        <v/>
      </c>
      <c r="F432" s="241" t="str">
        <f t="shared" si="1"/>
        <v/>
      </c>
      <c r="G432" s="241" t="str">
        <f t="shared" si="2"/>
        <v/>
      </c>
      <c r="H432" s="79"/>
      <c r="I432" s="265"/>
      <c r="J432" s="266"/>
      <c r="K432" s="266"/>
      <c r="L432" s="266"/>
      <c r="M432" s="266"/>
      <c r="N432" s="266"/>
      <c r="O432" s="266"/>
      <c r="P432" s="265"/>
      <c r="Q432" s="163"/>
      <c r="R432" s="163"/>
      <c r="S432" s="256"/>
      <c r="T432" s="252"/>
      <c r="U432" s="247">
        <f t="shared" si="3"/>
        <v>0</v>
      </c>
      <c r="V432" s="231" t="str">
        <f t="shared" si="4"/>
        <v>NO</v>
      </c>
      <c r="W432" s="161"/>
    </row>
    <row r="433">
      <c r="A433" s="79"/>
      <c r="B433" s="267"/>
      <c r="C433" s="267"/>
      <c r="D433" s="79"/>
      <c r="E433" s="241" t="str">
        <f>'S1'!F416</f>
        <v/>
      </c>
      <c r="F433" s="241" t="str">
        <f t="shared" si="1"/>
        <v/>
      </c>
      <c r="G433" s="241" t="str">
        <f t="shared" si="2"/>
        <v/>
      </c>
      <c r="H433" s="79"/>
      <c r="I433" s="265"/>
      <c r="J433" s="266"/>
      <c r="K433" s="266"/>
      <c r="L433" s="266"/>
      <c r="M433" s="266"/>
      <c r="N433" s="266"/>
      <c r="O433" s="266"/>
      <c r="P433" s="265"/>
      <c r="Q433" s="163"/>
      <c r="R433" s="163"/>
      <c r="S433" s="256"/>
      <c r="T433" s="252"/>
      <c r="U433" s="247">
        <f t="shared" si="3"/>
        <v>0</v>
      </c>
      <c r="V433" s="231" t="str">
        <f t="shared" si="4"/>
        <v>NO</v>
      </c>
      <c r="W433" s="161"/>
    </row>
    <row r="434">
      <c r="A434" s="79"/>
      <c r="B434" s="267"/>
      <c r="C434" s="267"/>
      <c r="D434" s="79"/>
      <c r="E434" s="241" t="str">
        <f>'S1'!F417</f>
        <v/>
      </c>
      <c r="F434" s="241" t="str">
        <f t="shared" si="1"/>
        <v/>
      </c>
      <c r="G434" s="241" t="str">
        <f t="shared" si="2"/>
        <v/>
      </c>
      <c r="H434" s="79"/>
      <c r="I434" s="265"/>
      <c r="J434" s="266"/>
      <c r="K434" s="266"/>
      <c r="L434" s="266"/>
      <c r="M434" s="266"/>
      <c r="N434" s="266"/>
      <c r="O434" s="266"/>
      <c r="P434" s="265"/>
      <c r="Q434" s="163"/>
      <c r="R434" s="163"/>
      <c r="S434" s="256"/>
      <c r="T434" s="252"/>
      <c r="U434" s="247">
        <f t="shared" si="3"/>
        <v>0</v>
      </c>
      <c r="V434" s="231" t="str">
        <f t="shared" si="4"/>
        <v>NO</v>
      </c>
      <c r="W434" s="161"/>
    </row>
    <row r="435">
      <c r="A435" s="79"/>
      <c r="B435" s="267"/>
      <c r="C435" s="267"/>
      <c r="D435" s="79"/>
      <c r="E435" s="241" t="str">
        <f>'S1'!F418</f>
        <v/>
      </c>
      <c r="F435" s="241" t="str">
        <f t="shared" si="1"/>
        <v/>
      </c>
      <c r="G435" s="241" t="str">
        <f t="shared" si="2"/>
        <v/>
      </c>
      <c r="H435" s="79"/>
      <c r="I435" s="265"/>
      <c r="J435" s="266"/>
      <c r="K435" s="266"/>
      <c r="L435" s="266"/>
      <c r="M435" s="266"/>
      <c r="N435" s="266"/>
      <c r="O435" s="266"/>
      <c r="P435" s="265"/>
      <c r="Q435" s="163"/>
      <c r="R435" s="163"/>
      <c r="S435" s="256"/>
      <c r="T435" s="252"/>
      <c r="U435" s="247">
        <f t="shared" si="3"/>
        <v>0</v>
      </c>
      <c r="V435" s="231" t="str">
        <f t="shared" si="4"/>
        <v>NO</v>
      </c>
      <c r="W435" s="161"/>
    </row>
    <row r="436">
      <c r="A436" s="79"/>
      <c r="B436" s="267"/>
      <c r="C436" s="267"/>
      <c r="D436" s="79"/>
      <c r="E436" s="241" t="str">
        <f>'S1'!F419</f>
        <v/>
      </c>
      <c r="F436" s="241" t="str">
        <f t="shared" si="1"/>
        <v/>
      </c>
      <c r="G436" s="241" t="str">
        <f t="shared" si="2"/>
        <v/>
      </c>
      <c r="H436" s="79"/>
      <c r="I436" s="265"/>
      <c r="J436" s="266"/>
      <c r="K436" s="266"/>
      <c r="L436" s="266"/>
      <c r="M436" s="266"/>
      <c r="N436" s="266"/>
      <c r="O436" s="266"/>
      <c r="P436" s="265"/>
      <c r="Q436" s="163"/>
      <c r="R436" s="163"/>
      <c r="S436" s="256"/>
      <c r="T436" s="252"/>
      <c r="U436" s="247">
        <f t="shared" si="3"/>
        <v>0</v>
      </c>
      <c r="V436" s="231" t="str">
        <f t="shared" si="4"/>
        <v>NO</v>
      </c>
      <c r="W436" s="161"/>
    </row>
    <row r="437">
      <c r="A437" s="79"/>
      <c r="B437" s="267"/>
      <c r="C437" s="267"/>
      <c r="D437" s="79"/>
      <c r="E437" s="241" t="str">
        <f>'S1'!F420</f>
        <v/>
      </c>
      <c r="F437" s="241" t="str">
        <f t="shared" si="1"/>
        <v/>
      </c>
      <c r="G437" s="241" t="str">
        <f t="shared" si="2"/>
        <v/>
      </c>
      <c r="H437" s="79"/>
      <c r="I437" s="265"/>
      <c r="J437" s="266"/>
      <c r="K437" s="266"/>
      <c r="L437" s="266"/>
      <c r="M437" s="266"/>
      <c r="N437" s="266"/>
      <c r="O437" s="266"/>
      <c r="P437" s="265"/>
      <c r="Q437" s="163"/>
      <c r="R437" s="163"/>
      <c r="S437" s="256"/>
      <c r="T437" s="252"/>
      <c r="U437" s="247">
        <f t="shared" si="3"/>
        <v>0</v>
      </c>
      <c r="V437" s="231" t="str">
        <f t="shared" si="4"/>
        <v>NO</v>
      </c>
      <c r="W437" s="161"/>
    </row>
    <row r="438">
      <c r="A438" s="79"/>
      <c r="B438" s="267"/>
      <c r="C438" s="267"/>
      <c r="D438" s="79"/>
      <c r="E438" s="241" t="str">
        <f>'S1'!F421</f>
        <v/>
      </c>
      <c r="F438" s="241" t="str">
        <f t="shared" si="1"/>
        <v/>
      </c>
      <c r="G438" s="241" t="str">
        <f t="shared" si="2"/>
        <v/>
      </c>
      <c r="H438" s="79"/>
      <c r="I438" s="265"/>
      <c r="J438" s="266"/>
      <c r="K438" s="266"/>
      <c r="L438" s="266"/>
      <c r="M438" s="266"/>
      <c r="N438" s="266"/>
      <c r="O438" s="266"/>
      <c r="P438" s="265"/>
      <c r="Q438" s="163"/>
      <c r="R438" s="163"/>
      <c r="S438" s="256"/>
      <c r="T438" s="252"/>
      <c r="U438" s="247">
        <f t="shared" si="3"/>
        <v>0</v>
      </c>
      <c r="V438" s="231" t="str">
        <f t="shared" si="4"/>
        <v>NO</v>
      </c>
      <c r="W438" s="161"/>
    </row>
    <row r="439">
      <c r="A439" s="79"/>
      <c r="B439" s="267"/>
      <c r="C439" s="267"/>
      <c r="D439" s="79"/>
      <c r="E439" s="241" t="str">
        <f>'S1'!F422</f>
        <v/>
      </c>
      <c r="F439" s="241" t="str">
        <f t="shared" si="1"/>
        <v/>
      </c>
      <c r="G439" s="241" t="str">
        <f t="shared" si="2"/>
        <v/>
      </c>
      <c r="H439" s="79"/>
      <c r="I439" s="265"/>
      <c r="J439" s="266"/>
      <c r="K439" s="266"/>
      <c r="L439" s="266"/>
      <c r="M439" s="266"/>
      <c r="N439" s="266"/>
      <c r="O439" s="266"/>
      <c r="P439" s="265"/>
      <c r="Q439" s="163"/>
      <c r="R439" s="163"/>
      <c r="S439" s="256"/>
      <c r="T439" s="252"/>
      <c r="U439" s="247">
        <f t="shared" si="3"/>
        <v>0</v>
      </c>
      <c r="V439" s="231" t="str">
        <f t="shared" si="4"/>
        <v>NO</v>
      </c>
      <c r="W439" s="161"/>
    </row>
    <row r="440">
      <c r="A440" s="79"/>
      <c r="B440" s="267"/>
      <c r="C440" s="267"/>
      <c r="D440" s="79"/>
      <c r="E440" s="241" t="str">
        <f>'S1'!F423</f>
        <v/>
      </c>
      <c r="F440" s="241" t="str">
        <f t="shared" si="1"/>
        <v/>
      </c>
      <c r="G440" s="241" t="str">
        <f t="shared" si="2"/>
        <v/>
      </c>
      <c r="H440" s="79"/>
      <c r="I440" s="265"/>
      <c r="J440" s="266"/>
      <c r="K440" s="266"/>
      <c r="L440" s="266"/>
      <c r="M440" s="266"/>
      <c r="N440" s="266"/>
      <c r="O440" s="266"/>
      <c r="P440" s="265"/>
      <c r="Q440" s="163"/>
      <c r="R440" s="163"/>
      <c r="S440" s="256"/>
      <c r="T440" s="252"/>
      <c r="U440" s="247">
        <f t="shared" si="3"/>
        <v>0</v>
      </c>
      <c r="V440" s="231" t="str">
        <f t="shared" si="4"/>
        <v>NO</v>
      </c>
      <c r="W440" s="161"/>
    </row>
    <row r="441">
      <c r="A441" s="79"/>
      <c r="B441" s="267"/>
      <c r="C441" s="267"/>
      <c r="D441" s="79"/>
      <c r="E441" s="241" t="str">
        <f>'S1'!F424</f>
        <v/>
      </c>
      <c r="F441" s="241" t="str">
        <f t="shared" si="1"/>
        <v/>
      </c>
      <c r="G441" s="241" t="str">
        <f t="shared" si="2"/>
        <v/>
      </c>
      <c r="H441" s="79"/>
      <c r="I441" s="265"/>
      <c r="J441" s="266"/>
      <c r="K441" s="266"/>
      <c r="L441" s="266"/>
      <c r="M441" s="266"/>
      <c r="N441" s="266"/>
      <c r="O441" s="266"/>
      <c r="P441" s="265"/>
      <c r="Q441" s="163"/>
      <c r="R441" s="163"/>
      <c r="S441" s="256"/>
      <c r="T441" s="252"/>
      <c r="U441" s="247">
        <f t="shared" si="3"/>
        <v>0</v>
      </c>
      <c r="V441" s="231" t="str">
        <f t="shared" si="4"/>
        <v>NO</v>
      </c>
      <c r="W441" s="161"/>
    </row>
    <row r="442">
      <c r="A442" s="79"/>
      <c r="B442" s="267"/>
      <c r="C442" s="267"/>
      <c r="D442" s="79"/>
      <c r="E442" s="241" t="str">
        <f>'S1'!F425</f>
        <v/>
      </c>
      <c r="F442" s="241" t="str">
        <f t="shared" si="1"/>
        <v/>
      </c>
      <c r="G442" s="241" t="str">
        <f t="shared" si="2"/>
        <v/>
      </c>
      <c r="H442" s="79"/>
      <c r="I442" s="265"/>
      <c r="J442" s="266"/>
      <c r="K442" s="266"/>
      <c r="L442" s="266"/>
      <c r="M442" s="266"/>
      <c r="N442" s="266"/>
      <c r="O442" s="266"/>
      <c r="P442" s="265"/>
      <c r="Q442" s="163"/>
      <c r="R442" s="163"/>
      <c r="S442" s="256"/>
      <c r="T442" s="252"/>
      <c r="U442" s="247">
        <f t="shared" si="3"/>
        <v>0</v>
      </c>
      <c r="V442" s="231" t="str">
        <f t="shared" si="4"/>
        <v>NO</v>
      </c>
      <c r="W442" s="161"/>
    </row>
    <row r="443">
      <c r="A443" s="79"/>
      <c r="B443" s="267"/>
      <c r="C443" s="267"/>
      <c r="D443" s="79"/>
      <c r="E443" s="241" t="str">
        <f>'S1'!F426</f>
        <v/>
      </c>
      <c r="F443" s="241" t="str">
        <f t="shared" si="1"/>
        <v/>
      </c>
      <c r="G443" s="241" t="str">
        <f t="shared" si="2"/>
        <v/>
      </c>
      <c r="H443" s="79"/>
      <c r="I443" s="265"/>
      <c r="J443" s="266"/>
      <c r="K443" s="266"/>
      <c r="L443" s="266"/>
      <c r="M443" s="266"/>
      <c r="N443" s="266"/>
      <c r="O443" s="266"/>
      <c r="P443" s="265"/>
      <c r="Q443" s="163"/>
      <c r="R443" s="163"/>
      <c r="S443" s="256"/>
      <c r="T443" s="252"/>
      <c r="U443" s="247">
        <f t="shared" si="3"/>
        <v>0</v>
      </c>
      <c r="V443" s="231" t="str">
        <f t="shared" si="4"/>
        <v>NO</v>
      </c>
      <c r="W443" s="161"/>
    </row>
    <row r="444">
      <c r="A444" s="79"/>
      <c r="B444" s="267"/>
      <c r="C444" s="267"/>
      <c r="D444" s="79"/>
      <c r="E444" s="241" t="str">
        <f>'S1'!F427</f>
        <v/>
      </c>
      <c r="F444" s="241" t="str">
        <f t="shared" si="1"/>
        <v/>
      </c>
      <c r="G444" s="241" t="str">
        <f t="shared" si="2"/>
        <v/>
      </c>
      <c r="H444" s="79"/>
      <c r="I444" s="265"/>
      <c r="J444" s="266"/>
      <c r="K444" s="266"/>
      <c r="L444" s="266"/>
      <c r="M444" s="266"/>
      <c r="N444" s="266"/>
      <c r="O444" s="266"/>
      <c r="P444" s="265"/>
      <c r="Q444" s="163"/>
      <c r="R444" s="163"/>
      <c r="S444" s="256"/>
      <c r="T444" s="252"/>
      <c r="U444" s="247">
        <f t="shared" si="3"/>
        <v>0</v>
      </c>
      <c r="V444" s="231" t="str">
        <f t="shared" si="4"/>
        <v>NO</v>
      </c>
      <c r="W444" s="161"/>
    </row>
    <row r="445">
      <c r="A445" s="79"/>
      <c r="B445" s="267"/>
      <c r="C445" s="267"/>
      <c r="D445" s="79"/>
      <c r="E445" s="241" t="str">
        <f>'S1'!F428</f>
        <v/>
      </c>
      <c r="F445" s="241" t="str">
        <f t="shared" si="1"/>
        <v/>
      </c>
      <c r="G445" s="241" t="str">
        <f t="shared" si="2"/>
        <v/>
      </c>
      <c r="H445" s="79"/>
      <c r="I445" s="265"/>
      <c r="J445" s="266"/>
      <c r="K445" s="266"/>
      <c r="L445" s="266"/>
      <c r="M445" s="266"/>
      <c r="N445" s="266"/>
      <c r="O445" s="266"/>
      <c r="P445" s="265"/>
      <c r="Q445" s="163"/>
      <c r="R445" s="163"/>
      <c r="S445" s="256"/>
      <c r="T445" s="252"/>
      <c r="U445" s="247">
        <f t="shared" si="3"/>
        <v>0</v>
      </c>
      <c r="V445" s="231" t="str">
        <f t="shared" si="4"/>
        <v>NO</v>
      </c>
      <c r="W445" s="161"/>
    </row>
    <row r="446">
      <c r="A446" s="79"/>
      <c r="B446" s="267"/>
      <c r="C446" s="267"/>
      <c r="D446" s="79"/>
      <c r="E446" s="241" t="str">
        <f>'S1'!F429</f>
        <v/>
      </c>
      <c r="F446" s="241" t="str">
        <f t="shared" si="1"/>
        <v/>
      </c>
      <c r="G446" s="241" t="str">
        <f t="shared" si="2"/>
        <v/>
      </c>
      <c r="H446" s="79"/>
      <c r="I446" s="265"/>
      <c r="J446" s="266"/>
      <c r="K446" s="266"/>
      <c r="L446" s="266"/>
      <c r="M446" s="266"/>
      <c r="N446" s="266"/>
      <c r="O446" s="266"/>
      <c r="P446" s="265"/>
      <c r="Q446" s="163"/>
      <c r="R446" s="163"/>
      <c r="S446" s="256"/>
      <c r="T446" s="252"/>
      <c r="U446" s="247">
        <f t="shared" si="3"/>
        <v>0</v>
      </c>
      <c r="V446" s="231" t="str">
        <f t="shared" si="4"/>
        <v>NO</v>
      </c>
      <c r="W446" s="161"/>
    </row>
    <row r="447">
      <c r="A447" s="79"/>
      <c r="B447" s="267"/>
      <c r="C447" s="267"/>
      <c r="D447" s="79"/>
      <c r="E447" s="241" t="str">
        <f>'S1'!F430</f>
        <v/>
      </c>
      <c r="F447" s="241" t="str">
        <f t="shared" si="1"/>
        <v/>
      </c>
      <c r="G447" s="241" t="str">
        <f t="shared" si="2"/>
        <v/>
      </c>
      <c r="H447" s="79"/>
      <c r="I447" s="265"/>
      <c r="J447" s="266"/>
      <c r="K447" s="266"/>
      <c r="L447" s="266"/>
      <c r="M447" s="266"/>
      <c r="N447" s="266"/>
      <c r="O447" s="266"/>
      <c r="P447" s="265"/>
      <c r="Q447" s="163"/>
      <c r="R447" s="163"/>
      <c r="S447" s="256"/>
      <c r="T447" s="252"/>
      <c r="U447" s="247">
        <f t="shared" si="3"/>
        <v>0</v>
      </c>
      <c r="V447" s="231" t="str">
        <f t="shared" si="4"/>
        <v>NO</v>
      </c>
      <c r="W447" s="161"/>
    </row>
    <row r="448">
      <c r="A448" s="79"/>
      <c r="B448" s="267"/>
      <c r="C448" s="267"/>
      <c r="D448" s="79"/>
      <c r="E448" s="241" t="str">
        <f>'S1'!F431</f>
        <v/>
      </c>
      <c r="F448" s="241" t="str">
        <f t="shared" si="1"/>
        <v/>
      </c>
      <c r="G448" s="241" t="str">
        <f t="shared" si="2"/>
        <v/>
      </c>
      <c r="H448" s="79"/>
      <c r="I448" s="265"/>
      <c r="J448" s="266"/>
      <c r="K448" s="266"/>
      <c r="L448" s="266"/>
      <c r="M448" s="266"/>
      <c r="N448" s="266"/>
      <c r="O448" s="266"/>
      <c r="P448" s="265"/>
      <c r="Q448" s="163"/>
      <c r="R448" s="163"/>
      <c r="S448" s="256"/>
      <c r="T448" s="252"/>
      <c r="U448" s="247">
        <f t="shared" si="3"/>
        <v>0</v>
      </c>
      <c r="V448" s="231" t="str">
        <f t="shared" si="4"/>
        <v>NO</v>
      </c>
      <c r="W448" s="161"/>
    </row>
    <row r="449">
      <c r="A449" s="79"/>
      <c r="B449" s="267"/>
      <c r="C449" s="267"/>
      <c r="D449" s="79"/>
      <c r="E449" s="241" t="str">
        <f>'S1'!F432</f>
        <v/>
      </c>
      <c r="F449" s="241" t="str">
        <f t="shared" si="1"/>
        <v/>
      </c>
      <c r="G449" s="241" t="str">
        <f t="shared" si="2"/>
        <v/>
      </c>
      <c r="H449" s="79"/>
      <c r="I449" s="265"/>
      <c r="J449" s="266"/>
      <c r="K449" s="266"/>
      <c r="L449" s="266"/>
      <c r="M449" s="266"/>
      <c r="N449" s="266"/>
      <c r="O449" s="266"/>
      <c r="P449" s="265"/>
      <c r="Q449" s="163"/>
      <c r="R449" s="163"/>
      <c r="S449" s="256"/>
      <c r="T449" s="252"/>
      <c r="U449" s="247">
        <f t="shared" si="3"/>
        <v>0</v>
      </c>
      <c r="V449" s="231" t="str">
        <f t="shared" si="4"/>
        <v>NO</v>
      </c>
      <c r="W449" s="161"/>
    </row>
    <row r="450">
      <c r="A450" s="79"/>
      <c r="B450" s="267"/>
      <c r="C450" s="267"/>
      <c r="D450" s="79"/>
      <c r="E450" s="241" t="str">
        <f>'S1'!F433</f>
        <v/>
      </c>
      <c r="F450" s="241" t="str">
        <f t="shared" si="1"/>
        <v/>
      </c>
      <c r="G450" s="241" t="str">
        <f t="shared" si="2"/>
        <v/>
      </c>
      <c r="H450" s="79"/>
      <c r="I450" s="265"/>
      <c r="J450" s="266"/>
      <c r="K450" s="266"/>
      <c r="L450" s="266"/>
      <c r="M450" s="266"/>
      <c r="N450" s="266"/>
      <c r="O450" s="266"/>
      <c r="P450" s="265"/>
      <c r="Q450" s="163"/>
      <c r="R450" s="163"/>
      <c r="S450" s="256"/>
      <c r="T450" s="252"/>
      <c r="U450" s="247">
        <f t="shared" si="3"/>
        <v>0</v>
      </c>
      <c r="V450" s="231" t="str">
        <f t="shared" si="4"/>
        <v>NO</v>
      </c>
      <c r="W450" s="161"/>
    </row>
    <row r="451">
      <c r="A451" s="79"/>
      <c r="B451" s="267"/>
      <c r="C451" s="267"/>
      <c r="D451" s="79"/>
      <c r="E451" s="241" t="str">
        <f>'S1'!F434</f>
        <v/>
      </c>
      <c r="F451" s="241" t="str">
        <f t="shared" si="1"/>
        <v/>
      </c>
      <c r="G451" s="241" t="str">
        <f t="shared" si="2"/>
        <v/>
      </c>
      <c r="H451" s="79"/>
      <c r="I451" s="265"/>
      <c r="J451" s="266"/>
      <c r="K451" s="266"/>
      <c r="L451" s="266"/>
      <c r="M451" s="266"/>
      <c r="N451" s="266"/>
      <c r="O451" s="266"/>
      <c r="P451" s="265"/>
      <c r="Q451" s="163"/>
      <c r="R451" s="163"/>
      <c r="S451" s="256"/>
      <c r="T451" s="252"/>
      <c r="U451" s="247">
        <f t="shared" si="3"/>
        <v>0</v>
      </c>
      <c r="V451" s="231" t="str">
        <f t="shared" si="4"/>
        <v>NO</v>
      </c>
      <c r="W451" s="161"/>
    </row>
    <row r="452">
      <c r="A452" s="79"/>
      <c r="B452" s="267"/>
      <c r="C452" s="267"/>
      <c r="D452" s="79"/>
      <c r="E452" s="241" t="str">
        <f>'S1'!F435</f>
        <v/>
      </c>
      <c r="F452" s="241" t="str">
        <f t="shared" si="1"/>
        <v/>
      </c>
      <c r="G452" s="241" t="str">
        <f t="shared" si="2"/>
        <v/>
      </c>
      <c r="H452" s="79"/>
      <c r="I452" s="265"/>
      <c r="J452" s="266"/>
      <c r="K452" s="266"/>
      <c r="L452" s="266"/>
      <c r="M452" s="266"/>
      <c r="N452" s="266"/>
      <c r="O452" s="266"/>
      <c r="P452" s="265"/>
      <c r="Q452" s="163"/>
      <c r="R452" s="163"/>
      <c r="S452" s="256"/>
      <c r="T452" s="252"/>
      <c r="U452" s="247">
        <f t="shared" si="3"/>
        <v>0</v>
      </c>
      <c r="V452" s="231" t="str">
        <f t="shared" si="4"/>
        <v>NO</v>
      </c>
      <c r="W452" s="161"/>
    </row>
    <row r="453">
      <c r="A453" s="79"/>
      <c r="B453" s="267"/>
      <c r="C453" s="267"/>
      <c r="D453" s="79"/>
      <c r="E453" s="241" t="str">
        <f>'S1'!F436</f>
        <v/>
      </c>
      <c r="F453" s="241" t="str">
        <f t="shared" si="1"/>
        <v/>
      </c>
      <c r="G453" s="241" t="str">
        <f t="shared" si="2"/>
        <v/>
      </c>
      <c r="H453" s="79"/>
      <c r="I453" s="265"/>
      <c r="J453" s="266"/>
      <c r="K453" s="266"/>
      <c r="L453" s="266"/>
      <c r="M453" s="266"/>
      <c r="N453" s="266"/>
      <c r="O453" s="266"/>
      <c r="P453" s="265"/>
      <c r="Q453" s="163"/>
      <c r="R453" s="163"/>
      <c r="S453" s="256"/>
      <c r="T453" s="252"/>
      <c r="U453" s="247">
        <f t="shared" si="3"/>
        <v>0</v>
      </c>
      <c r="V453" s="231" t="str">
        <f t="shared" si="4"/>
        <v>NO</v>
      </c>
      <c r="W453" s="161"/>
    </row>
    <row r="454">
      <c r="A454" s="79"/>
      <c r="B454" s="267"/>
      <c r="C454" s="267"/>
      <c r="D454" s="79"/>
      <c r="E454" s="241" t="str">
        <f>'S1'!F437</f>
        <v/>
      </c>
      <c r="F454" s="241" t="str">
        <f t="shared" si="1"/>
        <v/>
      </c>
      <c r="G454" s="241" t="str">
        <f t="shared" si="2"/>
        <v/>
      </c>
      <c r="H454" s="79"/>
      <c r="I454" s="265"/>
      <c r="J454" s="266"/>
      <c r="K454" s="266"/>
      <c r="L454" s="266"/>
      <c r="M454" s="266"/>
      <c r="N454" s="266"/>
      <c r="O454" s="266"/>
      <c r="P454" s="265"/>
      <c r="Q454" s="163"/>
      <c r="R454" s="163"/>
      <c r="S454" s="256"/>
      <c r="T454" s="252"/>
      <c r="U454" s="247">
        <f t="shared" si="3"/>
        <v>0</v>
      </c>
      <c r="V454" s="231" t="str">
        <f t="shared" si="4"/>
        <v>NO</v>
      </c>
      <c r="W454" s="161"/>
    </row>
    <row r="455">
      <c r="A455" s="79"/>
      <c r="B455" s="267"/>
      <c r="C455" s="267"/>
      <c r="D455" s="79"/>
      <c r="E455" s="241" t="str">
        <f>'S1'!F438</f>
        <v/>
      </c>
      <c r="F455" s="241" t="str">
        <f t="shared" si="1"/>
        <v/>
      </c>
      <c r="G455" s="241" t="str">
        <f t="shared" si="2"/>
        <v/>
      </c>
      <c r="H455" s="79"/>
      <c r="I455" s="265"/>
      <c r="J455" s="266"/>
      <c r="K455" s="266"/>
      <c r="L455" s="266"/>
      <c r="M455" s="266"/>
      <c r="N455" s="266"/>
      <c r="O455" s="266"/>
      <c r="P455" s="265"/>
      <c r="Q455" s="163"/>
      <c r="R455" s="163"/>
      <c r="S455" s="256"/>
      <c r="T455" s="252"/>
      <c r="U455" s="247">
        <f t="shared" si="3"/>
        <v>0</v>
      </c>
      <c r="V455" s="231" t="str">
        <f t="shared" si="4"/>
        <v>NO</v>
      </c>
      <c r="W455" s="161"/>
    </row>
    <row r="456">
      <c r="A456" s="79"/>
      <c r="B456" s="267"/>
      <c r="C456" s="267"/>
      <c r="D456" s="79"/>
      <c r="E456" s="241" t="str">
        <f>'S1'!F439</f>
        <v/>
      </c>
      <c r="F456" s="241" t="str">
        <f t="shared" si="1"/>
        <v/>
      </c>
      <c r="G456" s="241" t="str">
        <f t="shared" si="2"/>
        <v/>
      </c>
      <c r="H456" s="79"/>
      <c r="I456" s="265"/>
      <c r="J456" s="266"/>
      <c r="K456" s="266"/>
      <c r="L456" s="266"/>
      <c r="M456" s="266"/>
      <c r="N456" s="266"/>
      <c r="O456" s="266"/>
      <c r="P456" s="265"/>
      <c r="Q456" s="163"/>
      <c r="R456" s="163"/>
      <c r="S456" s="256"/>
      <c r="T456" s="252"/>
      <c r="U456" s="247">
        <f t="shared" si="3"/>
        <v>0</v>
      </c>
      <c r="V456" s="231" t="str">
        <f t="shared" si="4"/>
        <v>NO</v>
      </c>
      <c r="W456" s="161"/>
    </row>
    <row r="457">
      <c r="A457" s="79"/>
      <c r="B457" s="267"/>
      <c r="C457" s="267"/>
      <c r="D457" s="79"/>
      <c r="E457" s="241" t="str">
        <f>'S1'!F440</f>
        <v/>
      </c>
      <c r="F457" s="241" t="str">
        <f t="shared" si="1"/>
        <v/>
      </c>
      <c r="G457" s="241" t="str">
        <f t="shared" si="2"/>
        <v/>
      </c>
      <c r="H457" s="79"/>
      <c r="I457" s="265"/>
      <c r="J457" s="266"/>
      <c r="K457" s="266"/>
      <c r="L457" s="266"/>
      <c r="M457" s="266"/>
      <c r="N457" s="266"/>
      <c r="O457" s="266"/>
      <c r="P457" s="265"/>
      <c r="Q457" s="163"/>
      <c r="R457" s="163"/>
      <c r="S457" s="256"/>
      <c r="T457" s="252"/>
      <c r="U457" s="247">
        <f t="shared" si="3"/>
        <v>0</v>
      </c>
      <c r="V457" s="231" t="str">
        <f t="shared" si="4"/>
        <v>NO</v>
      </c>
      <c r="W457" s="161"/>
    </row>
    <row r="458">
      <c r="A458" s="79"/>
      <c r="B458" s="267"/>
      <c r="C458" s="267"/>
      <c r="D458" s="79"/>
      <c r="E458" s="241" t="str">
        <f>'S1'!F441</f>
        <v/>
      </c>
      <c r="F458" s="241" t="str">
        <f t="shared" si="1"/>
        <v/>
      </c>
      <c r="G458" s="241" t="str">
        <f t="shared" si="2"/>
        <v/>
      </c>
      <c r="H458" s="79"/>
      <c r="I458" s="265"/>
      <c r="J458" s="266"/>
      <c r="K458" s="266"/>
      <c r="L458" s="266"/>
      <c r="M458" s="266"/>
      <c r="N458" s="266"/>
      <c r="O458" s="266"/>
      <c r="P458" s="265"/>
      <c r="Q458" s="163"/>
      <c r="R458" s="163"/>
      <c r="S458" s="256"/>
      <c r="T458" s="252"/>
      <c r="U458" s="247">
        <f t="shared" si="3"/>
        <v>0</v>
      </c>
      <c r="V458" s="231" t="str">
        <f t="shared" si="4"/>
        <v>NO</v>
      </c>
      <c r="W458" s="161"/>
    </row>
    <row r="459">
      <c r="A459" s="79"/>
      <c r="B459" s="267"/>
      <c r="C459" s="267"/>
      <c r="D459" s="79"/>
      <c r="E459" s="241" t="str">
        <f>'S1'!F442</f>
        <v/>
      </c>
      <c r="F459" s="241" t="str">
        <f t="shared" si="1"/>
        <v/>
      </c>
      <c r="G459" s="241" t="str">
        <f t="shared" si="2"/>
        <v/>
      </c>
      <c r="H459" s="79"/>
      <c r="I459" s="265"/>
      <c r="J459" s="266"/>
      <c r="K459" s="266"/>
      <c r="L459" s="266"/>
      <c r="M459" s="266"/>
      <c r="N459" s="266"/>
      <c r="O459" s="266"/>
      <c r="P459" s="265"/>
      <c r="Q459" s="163"/>
      <c r="R459" s="163"/>
      <c r="S459" s="256"/>
      <c r="T459" s="252"/>
      <c r="U459" s="247">
        <f t="shared" si="3"/>
        <v>0</v>
      </c>
      <c r="V459" s="231" t="str">
        <f t="shared" si="4"/>
        <v>NO</v>
      </c>
      <c r="W459" s="161"/>
    </row>
    <row r="460">
      <c r="A460" s="79"/>
      <c r="B460" s="267"/>
      <c r="C460" s="267"/>
      <c r="D460" s="79"/>
      <c r="E460" s="241" t="str">
        <f>'S1'!F443</f>
        <v/>
      </c>
      <c r="F460" s="241" t="str">
        <f t="shared" si="1"/>
        <v/>
      </c>
      <c r="G460" s="241" t="str">
        <f t="shared" si="2"/>
        <v/>
      </c>
      <c r="H460" s="79"/>
      <c r="I460" s="265"/>
      <c r="J460" s="266"/>
      <c r="K460" s="266"/>
      <c r="L460" s="266"/>
      <c r="M460" s="266"/>
      <c r="N460" s="266"/>
      <c r="O460" s="266"/>
      <c r="P460" s="265"/>
      <c r="Q460" s="163"/>
      <c r="R460" s="163"/>
      <c r="S460" s="256"/>
      <c r="T460" s="252"/>
      <c r="U460" s="247">
        <f t="shared" si="3"/>
        <v>0</v>
      </c>
      <c r="V460" s="231" t="str">
        <f t="shared" si="4"/>
        <v>NO</v>
      </c>
      <c r="W460" s="161"/>
    </row>
    <row r="461">
      <c r="A461" s="79"/>
      <c r="B461" s="267"/>
      <c r="C461" s="267"/>
      <c r="D461" s="79"/>
      <c r="E461" s="241" t="str">
        <f>'S1'!F444</f>
        <v/>
      </c>
      <c r="F461" s="241" t="str">
        <f t="shared" si="1"/>
        <v/>
      </c>
      <c r="G461" s="241" t="str">
        <f t="shared" si="2"/>
        <v/>
      </c>
      <c r="H461" s="79"/>
      <c r="I461" s="265"/>
      <c r="J461" s="266"/>
      <c r="K461" s="266"/>
      <c r="L461" s="266"/>
      <c r="M461" s="266"/>
      <c r="N461" s="266"/>
      <c r="O461" s="266"/>
      <c r="P461" s="265"/>
      <c r="Q461" s="163"/>
      <c r="R461" s="163"/>
      <c r="S461" s="256"/>
      <c r="T461" s="252"/>
      <c r="U461" s="247">
        <f t="shared" si="3"/>
        <v>0</v>
      </c>
      <c r="V461" s="231" t="str">
        <f t="shared" si="4"/>
        <v>NO</v>
      </c>
      <c r="W461" s="161"/>
    </row>
    <row r="462">
      <c r="A462" s="79"/>
      <c r="B462" s="267"/>
      <c r="C462" s="267"/>
      <c r="D462" s="79"/>
      <c r="E462" s="241" t="str">
        <f>'S1'!F445</f>
        <v/>
      </c>
      <c r="F462" s="241" t="str">
        <f t="shared" si="1"/>
        <v/>
      </c>
      <c r="G462" s="241" t="str">
        <f t="shared" si="2"/>
        <v/>
      </c>
      <c r="H462" s="79"/>
      <c r="I462" s="265"/>
      <c r="J462" s="266"/>
      <c r="K462" s="266"/>
      <c r="L462" s="266"/>
      <c r="M462" s="266"/>
      <c r="N462" s="266"/>
      <c r="O462" s="266"/>
      <c r="P462" s="265"/>
      <c r="Q462" s="163"/>
      <c r="R462" s="163"/>
      <c r="S462" s="256"/>
      <c r="T462" s="252"/>
      <c r="U462" s="247">
        <f t="shared" si="3"/>
        <v>0</v>
      </c>
      <c r="V462" s="231" t="str">
        <f t="shared" si="4"/>
        <v>NO</v>
      </c>
      <c r="W462" s="161"/>
    </row>
    <row r="463">
      <c r="A463" s="79"/>
      <c r="B463" s="267"/>
      <c r="C463" s="267"/>
      <c r="D463" s="79"/>
      <c r="E463" s="241" t="str">
        <f>'S1'!F446</f>
        <v/>
      </c>
      <c r="F463" s="241" t="str">
        <f t="shared" si="1"/>
        <v/>
      </c>
      <c r="G463" s="241" t="str">
        <f t="shared" si="2"/>
        <v/>
      </c>
      <c r="H463" s="79"/>
      <c r="I463" s="265"/>
      <c r="J463" s="266"/>
      <c r="K463" s="266"/>
      <c r="L463" s="266"/>
      <c r="M463" s="266"/>
      <c r="N463" s="266"/>
      <c r="O463" s="266"/>
      <c r="P463" s="265"/>
      <c r="Q463" s="163"/>
      <c r="R463" s="163"/>
      <c r="S463" s="256"/>
      <c r="T463" s="252"/>
      <c r="U463" s="247">
        <f t="shared" si="3"/>
        <v>0</v>
      </c>
      <c r="V463" s="231" t="str">
        <f t="shared" si="4"/>
        <v>NO</v>
      </c>
      <c r="W463" s="161"/>
    </row>
    <row r="464">
      <c r="A464" s="79"/>
      <c r="B464" s="267"/>
      <c r="C464" s="267"/>
      <c r="D464" s="79"/>
      <c r="E464" s="241" t="str">
        <f>'S1'!F447</f>
        <v/>
      </c>
      <c r="F464" s="241" t="str">
        <f t="shared" si="1"/>
        <v/>
      </c>
      <c r="G464" s="241" t="str">
        <f t="shared" si="2"/>
        <v/>
      </c>
      <c r="H464" s="79"/>
      <c r="I464" s="265"/>
      <c r="J464" s="266"/>
      <c r="K464" s="266"/>
      <c r="L464" s="266"/>
      <c r="M464" s="266"/>
      <c r="N464" s="266"/>
      <c r="O464" s="266"/>
      <c r="P464" s="265"/>
      <c r="Q464" s="163"/>
      <c r="R464" s="163"/>
      <c r="S464" s="256"/>
      <c r="T464" s="252"/>
      <c r="U464" s="247">
        <f t="shared" si="3"/>
        <v>0</v>
      </c>
      <c r="V464" s="231" t="str">
        <f t="shared" si="4"/>
        <v>NO</v>
      </c>
      <c r="W464" s="161"/>
    </row>
    <row r="465">
      <c r="A465" s="79"/>
      <c r="B465" s="267"/>
      <c r="C465" s="267"/>
      <c r="D465" s="79"/>
      <c r="E465" s="241" t="str">
        <f>'S1'!F448</f>
        <v/>
      </c>
      <c r="F465" s="241" t="str">
        <f t="shared" si="1"/>
        <v/>
      </c>
      <c r="G465" s="241" t="str">
        <f t="shared" si="2"/>
        <v/>
      </c>
      <c r="H465" s="79"/>
      <c r="I465" s="265"/>
      <c r="J465" s="266"/>
      <c r="K465" s="266"/>
      <c r="L465" s="266"/>
      <c r="M465" s="266"/>
      <c r="N465" s="266"/>
      <c r="O465" s="266"/>
      <c r="P465" s="265"/>
      <c r="Q465" s="163"/>
      <c r="R465" s="163"/>
      <c r="S465" s="256"/>
      <c r="T465" s="252"/>
      <c r="U465" s="247">
        <f t="shared" si="3"/>
        <v>0</v>
      </c>
      <c r="V465" s="231" t="str">
        <f t="shared" si="4"/>
        <v>NO</v>
      </c>
      <c r="W465" s="161"/>
    </row>
    <row r="466">
      <c r="A466" s="79"/>
      <c r="B466" s="267"/>
      <c r="C466" s="267"/>
      <c r="D466" s="79"/>
      <c r="E466" s="241" t="str">
        <f>'S1'!F449</f>
        <v/>
      </c>
      <c r="F466" s="241" t="str">
        <f t="shared" si="1"/>
        <v/>
      </c>
      <c r="G466" s="241" t="str">
        <f t="shared" si="2"/>
        <v/>
      </c>
      <c r="H466" s="79"/>
      <c r="I466" s="265"/>
      <c r="J466" s="266"/>
      <c r="K466" s="266"/>
      <c r="L466" s="266"/>
      <c r="M466" s="266"/>
      <c r="N466" s="266"/>
      <c r="O466" s="266"/>
      <c r="P466" s="265"/>
      <c r="Q466" s="163"/>
      <c r="R466" s="163"/>
      <c r="S466" s="256"/>
      <c r="T466" s="252"/>
      <c r="U466" s="247">
        <f t="shared" si="3"/>
        <v>0</v>
      </c>
      <c r="V466" s="231" t="str">
        <f t="shared" si="4"/>
        <v>NO</v>
      </c>
      <c r="W466" s="161"/>
    </row>
    <row r="467">
      <c r="A467" s="79"/>
      <c r="B467" s="267"/>
      <c r="C467" s="267"/>
      <c r="D467" s="79"/>
      <c r="E467" s="241" t="str">
        <f>'S1'!F450</f>
        <v/>
      </c>
      <c r="F467" s="241" t="str">
        <f t="shared" si="1"/>
        <v/>
      </c>
      <c r="G467" s="241" t="str">
        <f t="shared" si="2"/>
        <v/>
      </c>
      <c r="H467" s="79"/>
      <c r="I467" s="265"/>
      <c r="J467" s="266"/>
      <c r="K467" s="266"/>
      <c r="L467" s="266"/>
      <c r="M467" s="266"/>
      <c r="N467" s="266"/>
      <c r="O467" s="266"/>
      <c r="P467" s="265"/>
      <c r="Q467" s="163"/>
      <c r="R467" s="163"/>
      <c r="S467" s="256"/>
      <c r="T467" s="252"/>
      <c r="U467" s="247">
        <f t="shared" si="3"/>
        <v>0</v>
      </c>
      <c r="V467" s="231" t="str">
        <f t="shared" si="4"/>
        <v>NO</v>
      </c>
      <c r="W467" s="161"/>
    </row>
    <row r="468">
      <c r="A468" s="79"/>
      <c r="B468" s="267"/>
      <c r="C468" s="267"/>
      <c r="D468" s="79"/>
      <c r="E468" s="241" t="str">
        <f>'S1'!F451</f>
        <v/>
      </c>
      <c r="F468" s="241" t="str">
        <f t="shared" si="1"/>
        <v/>
      </c>
      <c r="G468" s="241" t="str">
        <f t="shared" si="2"/>
        <v/>
      </c>
      <c r="H468" s="79"/>
      <c r="I468" s="265"/>
      <c r="J468" s="266"/>
      <c r="K468" s="266"/>
      <c r="L468" s="266"/>
      <c r="M468" s="266"/>
      <c r="N468" s="266"/>
      <c r="O468" s="266"/>
      <c r="P468" s="265"/>
      <c r="Q468" s="163"/>
      <c r="R468" s="163"/>
      <c r="S468" s="256"/>
      <c r="T468" s="252"/>
      <c r="U468" s="247">
        <f t="shared" si="3"/>
        <v>0</v>
      </c>
      <c r="V468" s="231" t="str">
        <f t="shared" si="4"/>
        <v>NO</v>
      </c>
      <c r="W468" s="161"/>
    </row>
    <row r="469">
      <c r="A469" s="79"/>
      <c r="B469" s="267"/>
      <c r="C469" s="267"/>
      <c r="D469" s="79"/>
      <c r="E469" s="241" t="str">
        <f>'S1'!F452</f>
        <v/>
      </c>
      <c r="F469" s="241" t="str">
        <f t="shared" si="1"/>
        <v/>
      </c>
      <c r="G469" s="241" t="str">
        <f t="shared" si="2"/>
        <v/>
      </c>
      <c r="H469" s="79"/>
      <c r="I469" s="265"/>
      <c r="J469" s="266"/>
      <c r="K469" s="266"/>
      <c r="L469" s="266"/>
      <c r="M469" s="266"/>
      <c r="N469" s="266"/>
      <c r="O469" s="266"/>
      <c r="P469" s="265"/>
      <c r="Q469" s="163"/>
      <c r="R469" s="163"/>
      <c r="S469" s="256"/>
      <c r="T469" s="252"/>
      <c r="U469" s="247">
        <f t="shared" si="3"/>
        <v>0</v>
      </c>
      <c r="V469" s="231" t="str">
        <f t="shared" si="4"/>
        <v>NO</v>
      </c>
      <c r="W469" s="161"/>
    </row>
    <row r="470">
      <c r="A470" s="79"/>
      <c r="B470" s="267"/>
      <c r="C470" s="267"/>
      <c r="D470" s="79"/>
      <c r="E470" s="241" t="str">
        <f>'S1'!F453</f>
        <v/>
      </c>
      <c r="F470" s="241" t="str">
        <f t="shared" si="1"/>
        <v/>
      </c>
      <c r="G470" s="241" t="str">
        <f t="shared" si="2"/>
        <v/>
      </c>
      <c r="H470" s="79"/>
      <c r="I470" s="265"/>
      <c r="J470" s="266"/>
      <c r="K470" s="266"/>
      <c r="L470" s="266"/>
      <c r="M470" s="266"/>
      <c r="N470" s="266"/>
      <c r="O470" s="266"/>
      <c r="P470" s="265"/>
      <c r="Q470" s="163"/>
      <c r="R470" s="163"/>
      <c r="S470" s="256"/>
      <c r="T470" s="252"/>
      <c r="U470" s="247">
        <f t="shared" si="3"/>
        <v>0</v>
      </c>
      <c r="V470" s="231" t="str">
        <f t="shared" si="4"/>
        <v>NO</v>
      </c>
      <c r="W470" s="161"/>
    </row>
    <row r="471">
      <c r="A471" s="79"/>
      <c r="B471" s="267"/>
      <c r="C471" s="267"/>
      <c r="D471" s="79"/>
      <c r="E471" s="241" t="str">
        <f>'S1'!F454</f>
        <v/>
      </c>
      <c r="F471" s="241" t="str">
        <f t="shared" si="1"/>
        <v/>
      </c>
      <c r="G471" s="241" t="str">
        <f t="shared" si="2"/>
        <v/>
      </c>
      <c r="H471" s="79"/>
      <c r="I471" s="265"/>
      <c r="J471" s="266"/>
      <c r="K471" s="266"/>
      <c r="L471" s="266"/>
      <c r="M471" s="266"/>
      <c r="N471" s="266"/>
      <c r="O471" s="266"/>
      <c r="P471" s="265"/>
      <c r="Q471" s="163"/>
      <c r="R471" s="163"/>
      <c r="S471" s="256"/>
      <c r="T471" s="252"/>
      <c r="U471" s="247">
        <f t="shared" si="3"/>
        <v>0</v>
      </c>
      <c r="V471" s="231" t="str">
        <f t="shared" si="4"/>
        <v>NO</v>
      </c>
      <c r="W471" s="161"/>
    </row>
    <row r="472">
      <c r="A472" s="79"/>
      <c r="B472" s="267"/>
      <c r="C472" s="267"/>
      <c r="D472" s="79"/>
      <c r="E472" s="241" t="str">
        <f>'S1'!F455</f>
        <v/>
      </c>
      <c r="F472" s="241" t="str">
        <f t="shared" si="1"/>
        <v/>
      </c>
      <c r="G472" s="241" t="str">
        <f t="shared" si="2"/>
        <v/>
      </c>
      <c r="H472" s="79"/>
      <c r="I472" s="265"/>
      <c r="J472" s="266"/>
      <c r="K472" s="266"/>
      <c r="L472" s="266"/>
      <c r="M472" s="266"/>
      <c r="N472" s="266"/>
      <c r="O472" s="266"/>
      <c r="P472" s="265"/>
      <c r="Q472" s="163"/>
      <c r="R472" s="163"/>
      <c r="S472" s="256"/>
      <c r="T472" s="252"/>
      <c r="U472" s="247">
        <f t="shared" si="3"/>
        <v>0</v>
      </c>
      <c r="V472" s="231" t="str">
        <f t="shared" si="4"/>
        <v>NO</v>
      </c>
      <c r="W472" s="161"/>
    </row>
    <row r="473">
      <c r="A473" s="79"/>
      <c r="B473" s="267"/>
      <c r="C473" s="267"/>
      <c r="D473" s="79"/>
      <c r="E473" s="241" t="str">
        <f>'S1'!F456</f>
        <v/>
      </c>
      <c r="F473" s="241" t="str">
        <f t="shared" si="1"/>
        <v/>
      </c>
      <c r="G473" s="241" t="str">
        <f t="shared" si="2"/>
        <v/>
      </c>
      <c r="H473" s="79"/>
      <c r="I473" s="265"/>
      <c r="J473" s="266"/>
      <c r="K473" s="266"/>
      <c r="L473" s="266"/>
      <c r="M473" s="266"/>
      <c r="N473" s="266"/>
      <c r="O473" s="266"/>
      <c r="P473" s="265"/>
      <c r="Q473" s="163"/>
      <c r="R473" s="163"/>
      <c r="S473" s="256"/>
      <c r="T473" s="252"/>
      <c r="U473" s="247">
        <f t="shared" si="3"/>
        <v>0</v>
      </c>
      <c r="V473" s="231" t="str">
        <f t="shared" si="4"/>
        <v>NO</v>
      </c>
      <c r="W473" s="161"/>
    </row>
    <row r="474">
      <c r="A474" s="79"/>
      <c r="B474" s="267"/>
      <c r="C474" s="267"/>
      <c r="D474" s="79"/>
      <c r="E474" s="241" t="str">
        <f>'S1'!F457</f>
        <v/>
      </c>
      <c r="F474" s="241" t="str">
        <f t="shared" si="1"/>
        <v/>
      </c>
      <c r="G474" s="241" t="str">
        <f t="shared" si="2"/>
        <v/>
      </c>
      <c r="H474" s="79"/>
      <c r="I474" s="265"/>
      <c r="J474" s="266"/>
      <c r="K474" s="266"/>
      <c r="L474" s="266"/>
      <c r="M474" s="266"/>
      <c r="N474" s="266"/>
      <c r="O474" s="266"/>
      <c r="P474" s="265"/>
      <c r="Q474" s="163"/>
      <c r="R474" s="163"/>
      <c r="S474" s="256"/>
      <c r="T474" s="252"/>
      <c r="U474" s="247">
        <f t="shared" si="3"/>
        <v>0</v>
      </c>
      <c r="V474" s="231" t="str">
        <f t="shared" si="4"/>
        <v>NO</v>
      </c>
      <c r="W474" s="161"/>
    </row>
    <row r="475">
      <c r="A475" s="79"/>
      <c r="B475" s="267"/>
      <c r="C475" s="267"/>
      <c r="D475" s="79"/>
      <c r="E475" s="241" t="str">
        <f>'S1'!F458</f>
        <v/>
      </c>
      <c r="F475" s="241" t="str">
        <f t="shared" si="1"/>
        <v/>
      </c>
      <c r="G475" s="241" t="str">
        <f t="shared" si="2"/>
        <v/>
      </c>
      <c r="H475" s="79"/>
      <c r="I475" s="265"/>
      <c r="J475" s="266"/>
      <c r="K475" s="266"/>
      <c r="L475" s="266"/>
      <c r="M475" s="266"/>
      <c r="N475" s="266"/>
      <c r="O475" s="266"/>
      <c r="P475" s="265"/>
      <c r="Q475" s="163"/>
      <c r="R475" s="163"/>
      <c r="S475" s="256"/>
      <c r="T475" s="252"/>
      <c r="U475" s="247">
        <f t="shared" si="3"/>
        <v>0</v>
      </c>
      <c r="V475" s="231" t="str">
        <f t="shared" si="4"/>
        <v>NO</v>
      </c>
      <c r="W475" s="161"/>
    </row>
    <row r="476">
      <c r="A476" s="79"/>
      <c r="B476" s="267"/>
      <c r="C476" s="267"/>
      <c r="D476" s="79"/>
      <c r="E476" s="241" t="str">
        <f>'S1'!F459</f>
        <v/>
      </c>
      <c r="F476" s="241" t="str">
        <f t="shared" si="1"/>
        <v/>
      </c>
      <c r="G476" s="241" t="str">
        <f t="shared" si="2"/>
        <v/>
      </c>
      <c r="H476" s="79"/>
      <c r="I476" s="265"/>
      <c r="J476" s="266"/>
      <c r="K476" s="266"/>
      <c r="L476" s="266"/>
      <c r="M476" s="266"/>
      <c r="N476" s="266"/>
      <c r="O476" s="266"/>
      <c r="P476" s="265"/>
      <c r="Q476" s="163"/>
      <c r="R476" s="163"/>
      <c r="S476" s="256"/>
      <c r="T476" s="252"/>
      <c r="U476" s="247">
        <f t="shared" si="3"/>
        <v>0</v>
      </c>
      <c r="V476" s="231" t="str">
        <f t="shared" si="4"/>
        <v>NO</v>
      </c>
      <c r="W476" s="161"/>
    </row>
    <row r="477">
      <c r="A477" s="79"/>
      <c r="B477" s="267"/>
      <c r="C477" s="267"/>
      <c r="D477" s="79"/>
      <c r="E477" s="241" t="str">
        <f>'S1'!F460</f>
        <v/>
      </c>
      <c r="F477" s="241" t="str">
        <f t="shared" si="1"/>
        <v/>
      </c>
      <c r="G477" s="241" t="str">
        <f t="shared" si="2"/>
        <v/>
      </c>
      <c r="H477" s="79"/>
      <c r="I477" s="265"/>
      <c r="J477" s="266"/>
      <c r="K477" s="266"/>
      <c r="L477" s="266"/>
      <c r="M477" s="266"/>
      <c r="N477" s="266"/>
      <c r="O477" s="266"/>
      <c r="P477" s="265"/>
      <c r="Q477" s="163"/>
      <c r="R477" s="163"/>
      <c r="S477" s="256"/>
      <c r="T477" s="252"/>
      <c r="U477" s="247">
        <f t="shared" si="3"/>
        <v>0</v>
      </c>
      <c r="V477" s="231" t="str">
        <f t="shared" si="4"/>
        <v>NO</v>
      </c>
      <c r="W477" s="161"/>
    </row>
    <row r="478">
      <c r="A478" s="79"/>
      <c r="B478" s="267"/>
      <c r="C478" s="267"/>
      <c r="D478" s="79"/>
      <c r="E478" s="241" t="str">
        <f>'S1'!F461</f>
        <v/>
      </c>
      <c r="F478" s="241" t="str">
        <f t="shared" si="1"/>
        <v/>
      </c>
      <c r="G478" s="241" t="str">
        <f t="shared" si="2"/>
        <v/>
      </c>
      <c r="H478" s="79"/>
      <c r="I478" s="265"/>
      <c r="J478" s="266"/>
      <c r="K478" s="266"/>
      <c r="L478" s="266"/>
      <c r="M478" s="266"/>
      <c r="N478" s="266"/>
      <c r="O478" s="266"/>
      <c r="P478" s="265"/>
      <c r="Q478" s="163"/>
      <c r="R478" s="163"/>
      <c r="S478" s="256"/>
      <c r="T478" s="252"/>
      <c r="U478" s="247">
        <f t="shared" si="3"/>
        <v>0</v>
      </c>
      <c r="V478" s="231" t="str">
        <f t="shared" si="4"/>
        <v>NO</v>
      </c>
      <c r="W478" s="161"/>
    </row>
    <row r="479">
      <c r="A479" s="79"/>
      <c r="B479" s="267"/>
      <c r="C479" s="267"/>
      <c r="D479" s="79"/>
      <c r="E479" s="241" t="str">
        <f>'S1'!F462</f>
        <v/>
      </c>
      <c r="F479" s="241" t="str">
        <f t="shared" si="1"/>
        <v/>
      </c>
      <c r="G479" s="241" t="str">
        <f t="shared" si="2"/>
        <v/>
      </c>
      <c r="H479" s="79"/>
      <c r="I479" s="265"/>
      <c r="J479" s="266"/>
      <c r="K479" s="266"/>
      <c r="L479" s="266"/>
      <c r="M479" s="266"/>
      <c r="N479" s="266"/>
      <c r="O479" s="266"/>
      <c r="P479" s="265"/>
      <c r="Q479" s="163"/>
      <c r="R479" s="163"/>
      <c r="S479" s="256"/>
      <c r="T479" s="252"/>
      <c r="U479" s="247">
        <f t="shared" si="3"/>
        <v>0</v>
      </c>
      <c r="V479" s="231" t="str">
        <f t="shared" si="4"/>
        <v>NO</v>
      </c>
      <c r="W479" s="161"/>
    </row>
    <row r="480">
      <c r="A480" s="79"/>
      <c r="B480" s="267"/>
      <c r="C480" s="267"/>
      <c r="D480" s="79"/>
      <c r="E480" s="241" t="str">
        <f>'S1'!F463</f>
        <v/>
      </c>
      <c r="F480" s="241" t="str">
        <f t="shared" si="1"/>
        <v/>
      </c>
      <c r="G480" s="241" t="str">
        <f t="shared" si="2"/>
        <v/>
      </c>
      <c r="H480" s="79"/>
      <c r="I480" s="265"/>
      <c r="J480" s="266"/>
      <c r="K480" s="266"/>
      <c r="L480" s="266"/>
      <c r="M480" s="266"/>
      <c r="N480" s="266"/>
      <c r="O480" s="266"/>
      <c r="P480" s="265"/>
      <c r="Q480" s="163"/>
      <c r="R480" s="163"/>
      <c r="S480" s="256"/>
      <c r="T480" s="252"/>
      <c r="U480" s="247">
        <f t="shared" si="3"/>
        <v>0</v>
      </c>
      <c r="V480" s="231" t="str">
        <f t="shared" si="4"/>
        <v>NO</v>
      </c>
      <c r="W480" s="161"/>
    </row>
    <row r="481">
      <c r="A481" s="79"/>
      <c r="B481" s="267"/>
      <c r="C481" s="267"/>
      <c r="D481" s="79"/>
      <c r="E481" s="241" t="str">
        <f>'S1'!F464</f>
        <v/>
      </c>
      <c r="F481" s="241" t="str">
        <f t="shared" si="1"/>
        <v/>
      </c>
      <c r="G481" s="241" t="str">
        <f t="shared" si="2"/>
        <v/>
      </c>
      <c r="H481" s="79"/>
      <c r="I481" s="265"/>
      <c r="J481" s="266"/>
      <c r="K481" s="266"/>
      <c r="L481" s="266"/>
      <c r="M481" s="266"/>
      <c r="N481" s="266"/>
      <c r="O481" s="266"/>
      <c r="P481" s="265"/>
      <c r="Q481" s="163"/>
      <c r="R481" s="163"/>
      <c r="S481" s="256"/>
      <c r="T481" s="252"/>
      <c r="U481" s="247">
        <f t="shared" si="3"/>
        <v>0</v>
      </c>
      <c r="V481" s="231" t="str">
        <f t="shared" si="4"/>
        <v>NO</v>
      </c>
      <c r="W481" s="161"/>
    </row>
    <row r="482">
      <c r="A482" s="79"/>
      <c r="B482" s="267"/>
      <c r="C482" s="267"/>
      <c r="D482" s="79"/>
      <c r="E482" s="241" t="str">
        <f>'S1'!F465</f>
        <v/>
      </c>
      <c r="F482" s="241" t="str">
        <f t="shared" si="1"/>
        <v/>
      </c>
      <c r="G482" s="241" t="str">
        <f t="shared" si="2"/>
        <v/>
      </c>
      <c r="H482" s="79"/>
      <c r="I482" s="265"/>
      <c r="J482" s="266"/>
      <c r="K482" s="266"/>
      <c r="L482" s="266"/>
      <c r="M482" s="266"/>
      <c r="N482" s="266"/>
      <c r="O482" s="266"/>
      <c r="P482" s="265"/>
      <c r="Q482" s="163"/>
      <c r="R482" s="163"/>
      <c r="S482" s="256"/>
      <c r="T482" s="252"/>
      <c r="U482" s="247">
        <f t="shared" si="3"/>
        <v>0</v>
      </c>
      <c r="V482" s="231" t="str">
        <f t="shared" si="4"/>
        <v>NO</v>
      </c>
      <c r="W482" s="161"/>
    </row>
    <row r="483">
      <c r="A483" s="79"/>
      <c r="B483" s="267"/>
      <c r="C483" s="267"/>
      <c r="D483" s="79"/>
      <c r="E483" s="241" t="str">
        <f>'S1'!F466</f>
        <v/>
      </c>
      <c r="F483" s="241" t="str">
        <f t="shared" si="1"/>
        <v/>
      </c>
      <c r="G483" s="241" t="str">
        <f t="shared" si="2"/>
        <v/>
      </c>
      <c r="H483" s="79"/>
      <c r="I483" s="265"/>
      <c r="J483" s="266"/>
      <c r="K483" s="266"/>
      <c r="L483" s="266"/>
      <c r="M483" s="266"/>
      <c r="N483" s="266"/>
      <c r="O483" s="266"/>
      <c r="P483" s="265"/>
      <c r="Q483" s="163"/>
      <c r="R483" s="163"/>
      <c r="S483" s="256"/>
      <c r="T483" s="252"/>
      <c r="U483" s="247">
        <f t="shared" si="3"/>
        <v>0</v>
      </c>
      <c r="V483" s="231" t="str">
        <f t="shared" si="4"/>
        <v>NO</v>
      </c>
      <c r="W483" s="161"/>
    </row>
    <row r="484">
      <c r="A484" s="79"/>
      <c r="B484" s="267"/>
      <c r="C484" s="267"/>
      <c r="D484" s="79"/>
      <c r="E484" s="241" t="str">
        <f>'S1'!F467</f>
        <v/>
      </c>
      <c r="F484" s="241" t="str">
        <f t="shared" si="1"/>
        <v/>
      </c>
      <c r="G484" s="241" t="str">
        <f t="shared" si="2"/>
        <v/>
      </c>
      <c r="H484" s="79"/>
      <c r="I484" s="265"/>
      <c r="J484" s="266"/>
      <c r="K484" s="266"/>
      <c r="L484" s="266"/>
      <c r="M484" s="266"/>
      <c r="N484" s="266"/>
      <c r="O484" s="266"/>
      <c r="P484" s="265"/>
      <c r="Q484" s="163"/>
      <c r="R484" s="163"/>
      <c r="S484" s="256"/>
      <c r="T484" s="252"/>
      <c r="U484" s="247">
        <f t="shared" si="3"/>
        <v>0</v>
      </c>
      <c r="V484" s="231" t="str">
        <f t="shared" si="4"/>
        <v>NO</v>
      </c>
      <c r="W484" s="161"/>
    </row>
    <row r="485">
      <c r="A485" s="79"/>
      <c r="B485" s="267"/>
      <c r="C485" s="267"/>
      <c r="D485" s="79"/>
      <c r="E485" s="241" t="str">
        <f>'S1'!F468</f>
        <v/>
      </c>
      <c r="F485" s="241" t="str">
        <f t="shared" si="1"/>
        <v/>
      </c>
      <c r="G485" s="241" t="str">
        <f t="shared" si="2"/>
        <v/>
      </c>
      <c r="H485" s="79"/>
      <c r="I485" s="265"/>
      <c r="J485" s="266"/>
      <c r="K485" s="266"/>
      <c r="L485" s="266"/>
      <c r="M485" s="266"/>
      <c r="N485" s="266"/>
      <c r="O485" s="266"/>
      <c r="P485" s="265"/>
      <c r="Q485" s="163"/>
      <c r="R485" s="163"/>
      <c r="S485" s="256"/>
      <c r="T485" s="252"/>
      <c r="U485" s="247">
        <f t="shared" si="3"/>
        <v>0</v>
      </c>
      <c r="V485" s="231" t="str">
        <f t="shared" si="4"/>
        <v>NO</v>
      </c>
      <c r="W485" s="161"/>
    </row>
    <row r="486">
      <c r="A486" s="79"/>
      <c r="B486" s="267"/>
      <c r="C486" s="267"/>
      <c r="D486" s="79"/>
      <c r="E486" s="241" t="str">
        <f>'S1'!F469</f>
        <v/>
      </c>
      <c r="F486" s="241" t="str">
        <f t="shared" si="1"/>
        <v/>
      </c>
      <c r="G486" s="241" t="str">
        <f t="shared" si="2"/>
        <v/>
      </c>
      <c r="H486" s="79"/>
      <c r="I486" s="265"/>
      <c r="J486" s="266"/>
      <c r="K486" s="266"/>
      <c r="L486" s="266"/>
      <c r="M486" s="266"/>
      <c r="N486" s="266"/>
      <c r="O486" s="266"/>
      <c r="P486" s="265"/>
      <c r="Q486" s="163"/>
      <c r="R486" s="163"/>
      <c r="S486" s="256"/>
      <c r="T486" s="252"/>
      <c r="U486" s="247">
        <f t="shared" si="3"/>
        <v>0</v>
      </c>
      <c r="V486" s="231" t="str">
        <f t="shared" si="4"/>
        <v>NO</v>
      </c>
      <c r="W486" s="161"/>
    </row>
    <row r="487">
      <c r="A487" s="79"/>
      <c r="B487" s="267"/>
      <c r="C487" s="267"/>
      <c r="D487" s="79"/>
      <c r="E487" s="241" t="str">
        <f>'S1'!F470</f>
        <v/>
      </c>
      <c r="F487" s="241" t="str">
        <f t="shared" si="1"/>
        <v/>
      </c>
      <c r="G487" s="241" t="str">
        <f t="shared" si="2"/>
        <v/>
      </c>
      <c r="H487" s="79"/>
      <c r="I487" s="265"/>
      <c r="J487" s="266"/>
      <c r="K487" s="266"/>
      <c r="L487" s="266"/>
      <c r="M487" s="266"/>
      <c r="N487" s="266"/>
      <c r="O487" s="266"/>
      <c r="P487" s="265"/>
      <c r="Q487" s="163"/>
      <c r="R487" s="163"/>
      <c r="S487" s="256"/>
      <c r="T487" s="252"/>
      <c r="U487" s="247">
        <f t="shared" si="3"/>
        <v>0</v>
      </c>
      <c r="V487" s="231" t="str">
        <f t="shared" si="4"/>
        <v>NO</v>
      </c>
      <c r="W487" s="161"/>
    </row>
    <row r="488">
      <c r="A488" s="79"/>
      <c r="B488" s="267"/>
      <c r="C488" s="267"/>
      <c r="D488" s="79"/>
      <c r="E488" s="241" t="str">
        <f>'S1'!F471</f>
        <v/>
      </c>
      <c r="F488" s="241" t="str">
        <f t="shared" si="1"/>
        <v/>
      </c>
      <c r="G488" s="241" t="str">
        <f t="shared" si="2"/>
        <v/>
      </c>
      <c r="H488" s="79"/>
      <c r="I488" s="265"/>
      <c r="J488" s="266"/>
      <c r="K488" s="266"/>
      <c r="L488" s="266"/>
      <c r="M488" s="266"/>
      <c r="N488" s="266"/>
      <c r="O488" s="266"/>
      <c r="P488" s="265"/>
      <c r="Q488" s="163"/>
      <c r="R488" s="163"/>
      <c r="S488" s="256"/>
      <c r="T488" s="252"/>
      <c r="U488" s="247">
        <f t="shared" si="3"/>
        <v>0</v>
      </c>
      <c r="V488" s="231" t="str">
        <f t="shared" si="4"/>
        <v>NO</v>
      </c>
      <c r="W488" s="161"/>
    </row>
    <row r="489">
      <c r="A489" s="79"/>
      <c r="B489" s="267"/>
      <c r="C489" s="267"/>
      <c r="D489" s="79"/>
      <c r="E489" s="241" t="str">
        <f>'S1'!F472</f>
        <v/>
      </c>
      <c r="F489" s="241" t="str">
        <f t="shared" si="1"/>
        <v/>
      </c>
      <c r="G489" s="241" t="str">
        <f t="shared" si="2"/>
        <v/>
      </c>
      <c r="H489" s="79"/>
      <c r="I489" s="265"/>
      <c r="J489" s="266"/>
      <c r="K489" s="266"/>
      <c r="L489" s="266"/>
      <c r="M489" s="266"/>
      <c r="N489" s="266"/>
      <c r="O489" s="266"/>
      <c r="P489" s="265"/>
      <c r="Q489" s="163"/>
      <c r="R489" s="163"/>
      <c r="S489" s="256"/>
      <c r="T489" s="252"/>
      <c r="U489" s="247">
        <f t="shared" si="3"/>
        <v>0</v>
      </c>
      <c r="V489" s="231" t="str">
        <f t="shared" si="4"/>
        <v>NO</v>
      </c>
      <c r="W489" s="161"/>
    </row>
    <row r="490">
      <c r="A490" s="79"/>
      <c r="B490" s="267"/>
      <c r="C490" s="267"/>
      <c r="D490" s="79"/>
      <c r="E490" s="241" t="str">
        <f>'S1'!F473</f>
        <v/>
      </c>
      <c r="F490" s="241" t="str">
        <f t="shared" si="1"/>
        <v/>
      </c>
      <c r="G490" s="241" t="str">
        <f t="shared" si="2"/>
        <v/>
      </c>
      <c r="H490" s="79"/>
      <c r="I490" s="265"/>
      <c r="J490" s="266"/>
      <c r="K490" s="266"/>
      <c r="L490" s="266"/>
      <c r="M490" s="266"/>
      <c r="N490" s="266"/>
      <c r="O490" s="266"/>
      <c r="P490" s="265"/>
      <c r="Q490" s="163"/>
      <c r="R490" s="163"/>
      <c r="S490" s="256"/>
      <c r="T490" s="252"/>
      <c r="U490" s="247">
        <f t="shared" si="3"/>
        <v>0</v>
      </c>
      <c r="V490" s="231" t="str">
        <f t="shared" si="4"/>
        <v>NO</v>
      </c>
      <c r="W490" s="161"/>
    </row>
    <row r="491">
      <c r="A491" s="79"/>
      <c r="B491" s="267"/>
      <c r="C491" s="267"/>
      <c r="D491" s="79"/>
      <c r="E491" s="241" t="str">
        <f>'S1'!F474</f>
        <v/>
      </c>
      <c r="F491" s="241" t="str">
        <f t="shared" si="1"/>
        <v/>
      </c>
      <c r="G491" s="241" t="str">
        <f t="shared" si="2"/>
        <v/>
      </c>
      <c r="H491" s="79"/>
      <c r="I491" s="265"/>
      <c r="J491" s="266"/>
      <c r="K491" s="266"/>
      <c r="L491" s="266"/>
      <c r="M491" s="266"/>
      <c r="N491" s="266"/>
      <c r="O491" s="266"/>
      <c r="P491" s="265"/>
      <c r="Q491" s="163"/>
      <c r="R491" s="163"/>
      <c r="S491" s="256"/>
      <c r="T491" s="252"/>
      <c r="U491" s="247">
        <f t="shared" si="3"/>
        <v>0</v>
      </c>
      <c r="V491" s="231" t="str">
        <f t="shared" si="4"/>
        <v>NO</v>
      </c>
      <c r="W491" s="161"/>
    </row>
    <row r="492">
      <c r="A492" s="79"/>
      <c r="B492" s="267"/>
      <c r="C492" s="267"/>
      <c r="D492" s="79"/>
      <c r="E492" s="241" t="str">
        <f>'S1'!F475</f>
        <v/>
      </c>
      <c r="F492" s="241" t="str">
        <f t="shared" si="1"/>
        <v/>
      </c>
      <c r="G492" s="241" t="str">
        <f t="shared" si="2"/>
        <v/>
      </c>
      <c r="H492" s="79"/>
      <c r="I492" s="265"/>
      <c r="J492" s="266"/>
      <c r="K492" s="266"/>
      <c r="L492" s="266"/>
      <c r="M492" s="266"/>
      <c r="N492" s="266"/>
      <c r="O492" s="266"/>
      <c r="P492" s="265"/>
      <c r="Q492" s="163"/>
      <c r="R492" s="163"/>
      <c r="S492" s="256"/>
      <c r="T492" s="252"/>
      <c r="U492" s="247">
        <f t="shared" si="3"/>
        <v>0</v>
      </c>
      <c r="V492" s="231" t="str">
        <f t="shared" si="4"/>
        <v>NO</v>
      </c>
      <c r="W492" s="161"/>
    </row>
    <row r="493">
      <c r="A493" s="79"/>
      <c r="B493" s="267"/>
      <c r="C493" s="267"/>
      <c r="D493" s="79"/>
      <c r="E493" s="241" t="str">
        <f>'S1'!F476</f>
        <v/>
      </c>
      <c r="F493" s="241" t="str">
        <f t="shared" si="1"/>
        <v/>
      </c>
      <c r="G493" s="241" t="str">
        <f t="shared" si="2"/>
        <v/>
      </c>
      <c r="H493" s="79"/>
      <c r="I493" s="265"/>
      <c r="J493" s="266"/>
      <c r="K493" s="266"/>
      <c r="L493" s="266"/>
      <c r="M493" s="266"/>
      <c r="N493" s="266"/>
      <c r="O493" s="266"/>
      <c r="P493" s="265"/>
      <c r="Q493" s="163"/>
      <c r="R493" s="163"/>
      <c r="S493" s="256"/>
      <c r="T493" s="252"/>
      <c r="U493" s="247">
        <f t="shared" si="3"/>
        <v>0</v>
      </c>
      <c r="V493" s="231" t="str">
        <f t="shared" si="4"/>
        <v>NO</v>
      </c>
      <c r="W493" s="161"/>
    </row>
    <row r="494">
      <c r="A494" s="79"/>
      <c r="B494" s="267"/>
      <c r="C494" s="267"/>
      <c r="D494" s="79"/>
      <c r="E494" s="241" t="str">
        <f>'S1'!F477</f>
        <v/>
      </c>
      <c r="F494" s="241" t="str">
        <f t="shared" si="1"/>
        <v/>
      </c>
      <c r="G494" s="241" t="str">
        <f t="shared" si="2"/>
        <v/>
      </c>
      <c r="H494" s="79"/>
      <c r="I494" s="265"/>
      <c r="J494" s="266"/>
      <c r="K494" s="266"/>
      <c r="L494" s="266"/>
      <c r="M494" s="266"/>
      <c r="N494" s="266"/>
      <c r="O494" s="266"/>
      <c r="P494" s="265"/>
      <c r="Q494" s="163"/>
      <c r="R494" s="163"/>
      <c r="S494" s="256"/>
      <c r="T494" s="252"/>
      <c r="U494" s="247">
        <f t="shared" si="3"/>
        <v>0</v>
      </c>
      <c r="V494" s="231" t="str">
        <f t="shared" si="4"/>
        <v>NO</v>
      </c>
      <c r="W494" s="161"/>
    </row>
    <row r="495">
      <c r="A495" s="79"/>
      <c r="B495" s="267"/>
      <c r="C495" s="267"/>
      <c r="D495" s="79"/>
      <c r="E495" s="241" t="str">
        <f>'S1'!F478</f>
        <v/>
      </c>
      <c r="F495" s="241" t="str">
        <f t="shared" si="1"/>
        <v/>
      </c>
      <c r="G495" s="241" t="str">
        <f t="shared" si="2"/>
        <v/>
      </c>
      <c r="H495" s="79"/>
      <c r="I495" s="265"/>
      <c r="J495" s="266"/>
      <c r="K495" s="266"/>
      <c r="L495" s="266"/>
      <c r="M495" s="266"/>
      <c r="N495" s="266"/>
      <c r="O495" s="266"/>
      <c r="P495" s="265"/>
      <c r="Q495" s="163"/>
      <c r="R495" s="163"/>
      <c r="S495" s="256"/>
      <c r="T495" s="252"/>
      <c r="U495" s="247">
        <f t="shared" si="3"/>
        <v>0</v>
      </c>
      <c r="V495" s="231" t="str">
        <f t="shared" si="4"/>
        <v>NO</v>
      </c>
      <c r="W495" s="161"/>
    </row>
    <row r="496">
      <c r="A496" s="79"/>
      <c r="B496" s="267"/>
      <c r="C496" s="267"/>
      <c r="D496" s="79"/>
      <c r="E496" s="241" t="str">
        <f>'S1'!F479</f>
        <v/>
      </c>
      <c r="F496" s="241" t="str">
        <f t="shared" si="1"/>
        <v/>
      </c>
      <c r="G496" s="241" t="str">
        <f t="shared" si="2"/>
        <v/>
      </c>
      <c r="H496" s="79"/>
      <c r="I496" s="265"/>
      <c r="J496" s="266"/>
      <c r="K496" s="266"/>
      <c r="L496" s="266"/>
      <c r="M496" s="266"/>
      <c r="N496" s="266"/>
      <c r="O496" s="266"/>
      <c r="P496" s="265"/>
      <c r="Q496" s="163"/>
      <c r="R496" s="163"/>
      <c r="S496" s="256"/>
      <c r="T496" s="252"/>
      <c r="U496" s="247">
        <f t="shared" si="3"/>
        <v>0</v>
      </c>
      <c r="V496" s="231" t="str">
        <f t="shared" si="4"/>
        <v>NO</v>
      </c>
      <c r="W496" s="161"/>
    </row>
    <row r="497">
      <c r="A497" s="79"/>
      <c r="B497" s="267"/>
      <c r="C497" s="267"/>
      <c r="D497" s="79"/>
      <c r="E497" s="241" t="str">
        <f>'S1'!F480</f>
        <v/>
      </c>
      <c r="F497" s="241" t="str">
        <f t="shared" si="1"/>
        <v/>
      </c>
      <c r="G497" s="241" t="str">
        <f t="shared" si="2"/>
        <v/>
      </c>
      <c r="H497" s="79"/>
      <c r="I497" s="265"/>
      <c r="J497" s="266"/>
      <c r="K497" s="266"/>
      <c r="L497" s="266"/>
      <c r="M497" s="266"/>
      <c r="N497" s="266"/>
      <c r="O497" s="266"/>
      <c r="P497" s="265"/>
      <c r="Q497" s="163"/>
      <c r="R497" s="163"/>
      <c r="S497" s="256"/>
      <c r="T497" s="252"/>
      <c r="U497" s="247">
        <f t="shared" si="3"/>
        <v>0</v>
      </c>
      <c r="V497" s="231" t="str">
        <f t="shared" si="4"/>
        <v>NO</v>
      </c>
      <c r="W497" s="161"/>
    </row>
    <row r="498">
      <c r="A498" s="79"/>
      <c r="B498" s="267"/>
      <c r="C498" s="267"/>
      <c r="D498" s="79"/>
      <c r="E498" s="241" t="str">
        <f>'S1'!F481</f>
        <v/>
      </c>
      <c r="F498" s="241" t="str">
        <f t="shared" si="1"/>
        <v/>
      </c>
      <c r="G498" s="241" t="str">
        <f t="shared" si="2"/>
        <v/>
      </c>
      <c r="H498" s="79"/>
      <c r="I498" s="265"/>
      <c r="J498" s="266"/>
      <c r="K498" s="266"/>
      <c r="L498" s="266"/>
      <c r="M498" s="266"/>
      <c r="N498" s="266"/>
      <c r="O498" s="266"/>
      <c r="P498" s="265"/>
      <c r="Q498" s="163"/>
      <c r="R498" s="163"/>
      <c r="S498" s="256"/>
      <c r="T498" s="252"/>
      <c r="U498" s="247">
        <f t="shared" si="3"/>
        <v>0</v>
      </c>
      <c r="V498" s="231" t="str">
        <f t="shared" si="4"/>
        <v>NO</v>
      </c>
      <c r="W498" s="161"/>
    </row>
    <row r="499">
      <c r="A499" s="79"/>
      <c r="B499" s="267"/>
      <c r="C499" s="267"/>
      <c r="D499" s="79"/>
      <c r="E499" s="241" t="str">
        <f>'S1'!F482</f>
        <v/>
      </c>
      <c r="F499" s="241" t="str">
        <f t="shared" si="1"/>
        <v/>
      </c>
      <c r="G499" s="241" t="str">
        <f t="shared" si="2"/>
        <v/>
      </c>
      <c r="H499" s="79"/>
      <c r="I499" s="265"/>
      <c r="J499" s="266"/>
      <c r="K499" s="266"/>
      <c r="L499" s="266"/>
      <c r="M499" s="266"/>
      <c r="N499" s="266"/>
      <c r="O499" s="266"/>
      <c r="P499" s="265"/>
      <c r="Q499" s="163"/>
      <c r="R499" s="163"/>
      <c r="S499" s="256"/>
      <c r="T499" s="252"/>
      <c r="U499" s="247">
        <f t="shared" si="3"/>
        <v>0</v>
      </c>
      <c r="V499" s="231" t="str">
        <f t="shared" si="4"/>
        <v>NO</v>
      </c>
      <c r="W499" s="161"/>
    </row>
    <row r="500">
      <c r="A500" s="79"/>
      <c r="B500" s="267"/>
      <c r="C500" s="267"/>
      <c r="D500" s="79"/>
      <c r="E500" s="241" t="str">
        <f>'S1'!F483</f>
        <v/>
      </c>
      <c r="F500" s="241" t="str">
        <f t="shared" si="1"/>
        <v/>
      </c>
      <c r="G500" s="241" t="str">
        <f t="shared" si="2"/>
        <v/>
      </c>
      <c r="H500" s="79"/>
      <c r="I500" s="265"/>
      <c r="J500" s="266"/>
      <c r="K500" s="266"/>
      <c r="L500" s="266"/>
      <c r="M500" s="266"/>
      <c r="N500" s="266"/>
      <c r="O500" s="266"/>
      <c r="P500" s="265"/>
      <c r="Q500" s="163"/>
      <c r="R500" s="163"/>
      <c r="S500" s="256"/>
      <c r="T500" s="252"/>
      <c r="U500" s="247">
        <f t="shared" si="3"/>
        <v>0</v>
      </c>
      <c r="V500" s="231" t="str">
        <f t="shared" si="4"/>
        <v>NO</v>
      </c>
      <c r="W500" s="161"/>
    </row>
    <row r="501">
      <c r="A501" s="79"/>
      <c r="B501" s="267"/>
      <c r="C501" s="267"/>
      <c r="D501" s="79"/>
      <c r="E501" s="128"/>
      <c r="F501" s="128"/>
      <c r="G501" s="128"/>
      <c r="H501" s="79"/>
      <c r="I501" s="265"/>
      <c r="J501" s="266"/>
      <c r="K501" s="266"/>
      <c r="L501" s="266"/>
      <c r="M501" s="266"/>
      <c r="N501" s="266"/>
      <c r="O501" s="266"/>
      <c r="P501" s="265"/>
      <c r="Q501" s="163"/>
      <c r="R501" s="163"/>
      <c r="S501" s="256"/>
      <c r="T501" s="252"/>
      <c r="U501" s="159"/>
      <c r="V501" s="268"/>
      <c r="W501" s="161"/>
    </row>
    <row r="502">
      <c r="A502" s="79"/>
      <c r="B502" s="267"/>
      <c r="C502" s="267"/>
      <c r="D502" s="79"/>
      <c r="E502" s="128"/>
      <c r="F502" s="128"/>
      <c r="G502" s="128"/>
      <c r="H502" s="79"/>
      <c r="I502" s="265"/>
      <c r="J502" s="266"/>
      <c r="K502" s="266"/>
      <c r="L502" s="266"/>
      <c r="M502" s="266"/>
      <c r="N502" s="266"/>
      <c r="O502" s="266"/>
      <c r="P502" s="265"/>
      <c r="Q502" s="163"/>
      <c r="R502" s="163"/>
      <c r="S502" s="256"/>
      <c r="T502" s="252"/>
      <c r="U502" s="159"/>
      <c r="V502" s="268"/>
      <c r="W502" s="161"/>
    </row>
    <row r="503">
      <c r="A503" s="79"/>
      <c r="B503" s="267"/>
      <c r="C503" s="267"/>
      <c r="D503" s="79"/>
      <c r="E503" s="128"/>
      <c r="F503" s="128"/>
      <c r="G503" s="128"/>
      <c r="H503" s="79"/>
      <c r="I503" s="265"/>
      <c r="J503" s="266"/>
      <c r="K503" s="266"/>
      <c r="L503" s="266"/>
      <c r="M503" s="266"/>
      <c r="N503" s="266"/>
      <c r="O503" s="266"/>
      <c r="P503" s="265"/>
      <c r="Q503" s="163"/>
      <c r="R503" s="163"/>
      <c r="S503" s="256"/>
      <c r="T503" s="252"/>
      <c r="U503" s="159"/>
      <c r="V503" s="268"/>
      <c r="W503" s="161"/>
    </row>
    <row r="504">
      <c r="A504" s="79"/>
      <c r="B504" s="267"/>
      <c r="C504" s="267"/>
      <c r="D504" s="79"/>
      <c r="E504" s="128"/>
      <c r="F504" s="128"/>
      <c r="G504" s="128"/>
      <c r="H504" s="79"/>
      <c r="I504" s="265"/>
      <c r="J504" s="266"/>
      <c r="K504" s="266"/>
      <c r="L504" s="266"/>
      <c r="M504" s="266"/>
      <c r="N504" s="266"/>
      <c r="O504" s="266"/>
      <c r="P504" s="265"/>
      <c r="Q504" s="163"/>
      <c r="R504" s="163"/>
      <c r="S504" s="256"/>
      <c r="T504" s="252"/>
      <c r="U504" s="159"/>
      <c r="V504" s="268"/>
      <c r="W504" s="161"/>
    </row>
    <row r="505">
      <c r="A505" s="79"/>
      <c r="B505" s="267"/>
      <c r="C505" s="267"/>
      <c r="D505" s="79"/>
      <c r="E505" s="128"/>
      <c r="F505" s="128"/>
      <c r="G505" s="128"/>
      <c r="H505" s="79"/>
      <c r="I505" s="265"/>
      <c r="J505" s="266"/>
      <c r="K505" s="266"/>
      <c r="L505" s="266"/>
      <c r="M505" s="266"/>
      <c r="N505" s="266"/>
      <c r="O505" s="266"/>
      <c r="P505" s="265"/>
      <c r="Q505" s="163"/>
      <c r="R505" s="163"/>
      <c r="S505" s="256"/>
      <c r="T505" s="252"/>
      <c r="U505" s="159"/>
      <c r="V505" s="268"/>
      <c r="W505" s="161"/>
    </row>
    <row r="506">
      <c r="A506" s="79"/>
      <c r="B506" s="267"/>
      <c r="C506" s="267"/>
      <c r="D506" s="79"/>
      <c r="E506" s="128"/>
      <c r="F506" s="128"/>
      <c r="G506" s="128"/>
      <c r="H506" s="79"/>
      <c r="I506" s="265"/>
      <c r="J506" s="266"/>
      <c r="K506" s="266"/>
      <c r="L506" s="266"/>
      <c r="M506" s="266"/>
      <c r="N506" s="266"/>
      <c r="O506" s="266"/>
      <c r="P506" s="265"/>
      <c r="Q506" s="163"/>
      <c r="R506" s="163"/>
      <c r="S506" s="256"/>
      <c r="T506" s="252"/>
      <c r="U506" s="159"/>
      <c r="V506" s="268"/>
      <c r="W506" s="161"/>
    </row>
    <row r="507">
      <c r="A507" s="79"/>
      <c r="B507" s="267"/>
      <c r="C507" s="267"/>
      <c r="D507" s="79"/>
      <c r="E507" s="128"/>
      <c r="F507" s="128"/>
      <c r="G507" s="128"/>
      <c r="H507" s="79"/>
      <c r="I507" s="265"/>
      <c r="J507" s="266"/>
      <c r="K507" s="266"/>
      <c r="L507" s="266"/>
      <c r="M507" s="266"/>
      <c r="N507" s="266"/>
      <c r="O507" s="266"/>
      <c r="P507" s="265"/>
      <c r="Q507" s="163"/>
      <c r="R507" s="163"/>
      <c r="S507" s="256"/>
      <c r="T507" s="252"/>
      <c r="U507" s="159"/>
      <c r="V507" s="268"/>
      <c r="W507" s="161"/>
    </row>
    <row r="508">
      <c r="A508" s="79"/>
      <c r="B508" s="267"/>
      <c r="C508" s="267"/>
      <c r="D508" s="79"/>
      <c r="E508" s="128"/>
      <c r="F508" s="128"/>
      <c r="G508" s="128"/>
      <c r="H508" s="79"/>
      <c r="I508" s="265"/>
      <c r="J508" s="266"/>
      <c r="K508" s="266"/>
      <c r="L508" s="266"/>
      <c r="M508" s="266"/>
      <c r="N508" s="266"/>
      <c r="O508" s="266"/>
      <c r="P508" s="265"/>
      <c r="Q508" s="163"/>
      <c r="R508" s="163"/>
      <c r="S508" s="256"/>
      <c r="T508" s="252"/>
      <c r="U508" s="159"/>
      <c r="V508" s="268"/>
      <c r="W508" s="161"/>
    </row>
    <row r="509">
      <c r="A509" s="79"/>
      <c r="B509" s="267"/>
      <c r="C509" s="267"/>
      <c r="D509" s="79"/>
      <c r="E509" s="128"/>
      <c r="F509" s="128"/>
      <c r="G509" s="128"/>
      <c r="H509" s="79"/>
      <c r="I509" s="265"/>
      <c r="J509" s="266"/>
      <c r="K509" s="266"/>
      <c r="L509" s="266"/>
      <c r="M509" s="266"/>
      <c r="N509" s="266"/>
      <c r="O509" s="266"/>
      <c r="P509" s="265"/>
      <c r="Q509" s="163"/>
      <c r="R509" s="163"/>
      <c r="S509" s="256"/>
      <c r="T509" s="252"/>
      <c r="U509" s="159"/>
      <c r="V509" s="268"/>
      <c r="W509" s="161"/>
    </row>
    <row r="510">
      <c r="A510" s="79"/>
      <c r="B510" s="267"/>
      <c r="C510" s="267"/>
      <c r="D510" s="79"/>
      <c r="E510" s="128"/>
      <c r="F510" s="128"/>
      <c r="G510" s="128"/>
      <c r="H510" s="79"/>
      <c r="I510" s="265"/>
      <c r="J510" s="266"/>
      <c r="K510" s="266"/>
      <c r="L510" s="266"/>
      <c r="M510" s="266"/>
      <c r="N510" s="266"/>
      <c r="O510" s="266"/>
      <c r="P510" s="265"/>
      <c r="Q510" s="163"/>
      <c r="R510" s="163"/>
      <c r="S510" s="256"/>
      <c r="T510" s="252"/>
      <c r="U510" s="159"/>
      <c r="V510" s="268"/>
      <c r="W510" s="161"/>
    </row>
    <row r="511">
      <c r="A511" s="79"/>
      <c r="B511" s="267"/>
      <c r="C511" s="267"/>
      <c r="D511" s="79"/>
      <c r="E511" s="128"/>
      <c r="F511" s="128"/>
      <c r="G511" s="128"/>
      <c r="H511" s="79"/>
      <c r="I511" s="265"/>
      <c r="J511" s="266"/>
      <c r="K511" s="266"/>
      <c r="L511" s="266"/>
      <c r="M511" s="266"/>
      <c r="N511" s="266"/>
      <c r="O511" s="266"/>
      <c r="P511" s="265"/>
      <c r="Q511" s="163"/>
      <c r="R511" s="163"/>
      <c r="S511" s="256"/>
      <c r="T511" s="252"/>
      <c r="U511" s="159"/>
      <c r="V511" s="268"/>
      <c r="W511" s="161"/>
    </row>
    <row r="512">
      <c r="A512" s="79"/>
      <c r="B512" s="267"/>
      <c r="C512" s="267"/>
      <c r="D512" s="79"/>
      <c r="E512" s="128"/>
      <c r="F512" s="128"/>
      <c r="G512" s="128"/>
      <c r="H512" s="79"/>
      <c r="I512" s="265"/>
      <c r="J512" s="266"/>
      <c r="K512" s="266"/>
      <c r="L512" s="266"/>
      <c r="M512" s="266"/>
      <c r="N512" s="266"/>
      <c r="O512" s="266"/>
      <c r="P512" s="265"/>
      <c r="Q512" s="163"/>
      <c r="R512" s="163"/>
      <c r="S512" s="256"/>
      <c r="T512" s="252"/>
      <c r="U512" s="159"/>
      <c r="V512" s="268"/>
      <c r="W512" s="161"/>
    </row>
    <row r="513">
      <c r="A513" s="79"/>
      <c r="B513" s="267"/>
      <c r="C513" s="267"/>
      <c r="D513" s="79"/>
      <c r="E513" s="128"/>
      <c r="F513" s="128"/>
      <c r="G513" s="128"/>
      <c r="H513" s="79"/>
      <c r="I513" s="265"/>
      <c r="J513" s="266"/>
      <c r="K513" s="266"/>
      <c r="L513" s="266"/>
      <c r="M513" s="266"/>
      <c r="N513" s="266"/>
      <c r="O513" s="266"/>
      <c r="P513" s="265"/>
      <c r="Q513" s="163"/>
      <c r="R513" s="163"/>
      <c r="S513" s="256"/>
      <c r="T513" s="252"/>
      <c r="U513" s="159"/>
      <c r="V513" s="268"/>
      <c r="W513" s="161"/>
    </row>
    <row r="514">
      <c r="A514" s="79"/>
      <c r="B514" s="267"/>
      <c r="C514" s="267"/>
      <c r="D514" s="79"/>
      <c r="E514" s="128"/>
      <c r="F514" s="128"/>
      <c r="G514" s="128"/>
      <c r="H514" s="79"/>
      <c r="I514" s="265"/>
      <c r="J514" s="266"/>
      <c r="K514" s="266"/>
      <c r="L514" s="266"/>
      <c r="M514" s="266"/>
      <c r="N514" s="266"/>
      <c r="O514" s="266"/>
      <c r="P514" s="265"/>
      <c r="Q514" s="163"/>
      <c r="R514" s="163"/>
      <c r="S514" s="256"/>
      <c r="T514" s="252"/>
      <c r="U514" s="159"/>
      <c r="V514" s="268"/>
      <c r="W514" s="161"/>
    </row>
    <row r="515">
      <c r="A515" s="79"/>
      <c r="B515" s="267"/>
      <c r="C515" s="267"/>
      <c r="D515" s="79"/>
      <c r="E515" s="128"/>
      <c r="F515" s="128"/>
      <c r="G515" s="128"/>
      <c r="H515" s="79"/>
      <c r="I515" s="265"/>
      <c r="J515" s="266"/>
      <c r="K515" s="266"/>
      <c r="L515" s="266"/>
      <c r="M515" s="266"/>
      <c r="N515" s="266"/>
      <c r="O515" s="266"/>
      <c r="P515" s="265"/>
      <c r="Q515" s="163"/>
      <c r="R515" s="163"/>
      <c r="S515" s="256"/>
      <c r="T515" s="252"/>
      <c r="U515" s="159"/>
      <c r="V515" s="268"/>
      <c r="W515" s="161"/>
    </row>
    <row r="516">
      <c r="A516" s="79"/>
      <c r="B516" s="267"/>
      <c r="C516" s="267"/>
      <c r="D516" s="79"/>
      <c r="E516" s="128"/>
      <c r="F516" s="128"/>
      <c r="G516" s="128"/>
      <c r="H516" s="79"/>
      <c r="I516" s="265"/>
      <c r="J516" s="266"/>
      <c r="K516" s="266"/>
      <c r="L516" s="266"/>
      <c r="M516" s="266"/>
      <c r="N516" s="266"/>
      <c r="O516" s="266"/>
      <c r="P516" s="265"/>
      <c r="Q516" s="163"/>
      <c r="R516" s="163"/>
      <c r="S516" s="256"/>
      <c r="T516" s="252"/>
      <c r="U516" s="159"/>
      <c r="V516" s="268"/>
      <c r="W516" s="161"/>
    </row>
    <row r="517">
      <c r="A517" s="79"/>
      <c r="B517" s="267"/>
      <c r="C517" s="267"/>
      <c r="D517" s="79"/>
      <c r="E517" s="128"/>
      <c r="F517" s="128"/>
      <c r="G517" s="128"/>
      <c r="H517" s="79"/>
      <c r="I517" s="265"/>
      <c r="J517" s="266"/>
      <c r="K517" s="266"/>
      <c r="L517" s="266"/>
      <c r="M517" s="266"/>
      <c r="N517" s="266"/>
      <c r="O517" s="266"/>
      <c r="P517" s="265"/>
      <c r="Q517" s="163"/>
      <c r="R517" s="163"/>
      <c r="S517" s="256"/>
      <c r="T517" s="252"/>
      <c r="U517" s="159"/>
      <c r="V517" s="268"/>
      <c r="W517" s="161"/>
    </row>
    <row r="518">
      <c r="A518" s="79"/>
      <c r="B518" s="267"/>
      <c r="C518" s="267"/>
      <c r="D518" s="79"/>
      <c r="E518" s="128"/>
      <c r="F518" s="128"/>
      <c r="G518" s="128"/>
      <c r="H518" s="79"/>
      <c r="I518" s="265"/>
      <c r="J518" s="266"/>
      <c r="K518" s="266"/>
      <c r="L518" s="266"/>
      <c r="M518" s="266"/>
      <c r="N518" s="266"/>
      <c r="O518" s="266"/>
      <c r="P518" s="265"/>
      <c r="Q518" s="163"/>
      <c r="R518" s="163"/>
      <c r="S518" s="256"/>
      <c r="T518" s="252"/>
      <c r="U518" s="159"/>
      <c r="V518" s="268"/>
      <c r="W518" s="161"/>
    </row>
    <row r="519">
      <c r="A519" s="79"/>
      <c r="B519" s="267"/>
      <c r="C519" s="267"/>
      <c r="D519" s="79"/>
      <c r="E519" s="128"/>
      <c r="F519" s="128"/>
      <c r="G519" s="128"/>
      <c r="H519" s="79"/>
      <c r="I519" s="265"/>
      <c r="J519" s="266"/>
      <c r="K519" s="266"/>
      <c r="L519" s="266"/>
      <c r="M519" s="266"/>
      <c r="N519" s="266"/>
      <c r="O519" s="266"/>
      <c r="P519" s="265"/>
      <c r="Q519" s="163"/>
      <c r="R519" s="163"/>
      <c r="S519" s="256"/>
      <c r="T519" s="252"/>
      <c r="U519" s="159"/>
      <c r="V519" s="268"/>
      <c r="W519" s="161"/>
    </row>
    <row r="520">
      <c r="A520" s="79"/>
      <c r="B520" s="267"/>
      <c r="C520" s="267"/>
      <c r="D520" s="79"/>
      <c r="E520" s="128"/>
      <c r="F520" s="128"/>
      <c r="G520" s="128"/>
      <c r="H520" s="79"/>
      <c r="I520" s="265"/>
      <c r="J520" s="266"/>
      <c r="K520" s="266"/>
      <c r="L520" s="266"/>
      <c r="M520" s="266"/>
      <c r="N520" s="266"/>
      <c r="O520" s="266"/>
      <c r="P520" s="265"/>
      <c r="Q520" s="163"/>
      <c r="R520" s="163"/>
      <c r="S520" s="256"/>
      <c r="T520" s="252"/>
      <c r="U520" s="159"/>
      <c r="V520" s="268"/>
      <c r="W520" s="161"/>
    </row>
    <row r="521">
      <c r="A521" s="79"/>
      <c r="B521" s="267"/>
      <c r="C521" s="267"/>
      <c r="D521" s="79"/>
      <c r="E521" s="128"/>
      <c r="F521" s="128"/>
      <c r="G521" s="128"/>
      <c r="H521" s="79"/>
      <c r="I521" s="265"/>
      <c r="J521" s="266"/>
      <c r="K521" s="266"/>
      <c r="L521" s="266"/>
      <c r="M521" s="266"/>
      <c r="N521" s="266"/>
      <c r="O521" s="266"/>
      <c r="P521" s="265"/>
      <c r="Q521" s="163"/>
      <c r="R521" s="163"/>
      <c r="S521" s="256"/>
      <c r="T521" s="252"/>
      <c r="U521" s="159"/>
      <c r="V521" s="268"/>
      <c r="W521" s="161"/>
    </row>
    <row r="522">
      <c r="A522" s="79"/>
      <c r="B522" s="267"/>
      <c r="C522" s="267"/>
      <c r="D522" s="79"/>
      <c r="E522" s="128"/>
      <c r="F522" s="128"/>
      <c r="G522" s="128"/>
      <c r="H522" s="79"/>
      <c r="I522" s="265"/>
      <c r="J522" s="266"/>
      <c r="K522" s="266"/>
      <c r="L522" s="266"/>
      <c r="M522" s="266"/>
      <c r="N522" s="266"/>
      <c r="O522" s="266"/>
      <c r="P522" s="265"/>
      <c r="Q522" s="163"/>
      <c r="R522" s="163"/>
      <c r="S522" s="256"/>
      <c r="T522" s="252"/>
      <c r="U522" s="159"/>
      <c r="V522" s="268"/>
      <c r="W522" s="161"/>
    </row>
    <row r="523">
      <c r="A523" s="79"/>
      <c r="B523" s="267"/>
      <c r="C523" s="267"/>
      <c r="D523" s="79"/>
      <c r="E523" s="128"/>
      <c r="F523" s="128"/>
      <c r="G523" s="128"/>
      <c r="H523" s="79"/>
      <c r="I523" s="265"/>
      <c r="J523" s="266"/>
      <c r="K523" s="266"/>
      <c r="L523" s="266"/>
      <c r="M523" s="266"/>
      <c r="N523" s="266"/>
      <c r="O523" s="266"/>
      <c r="P523" s="265"/>
      <c r="Q523" s="163"/>
      <c r="R523" s="163"/>
      <c r="S523" s="256"/>
      <c r="T523" s="252"/>
      <c r="U523" s="159"/>
      <c r="V523" s="268"/>
      <c r="W523" s="161"/>
    </row>
    <row r="524">
      <c r="A524" s="79"/>
      <c r="B524" s="267"/>
      <c r="C524" s="267"/>
      <c r="D524" s="79"/>
      <c r="E524" s="128"/>
      <c r="F524" s="128"/>
      <c r="G524" s="128"/>
      <c r="H524" s="79"/>
      <c r="I524" s="265"/>
      <c r="J524" s="266"/>
      <c r="K524" s="266"/>
      <c r="L524" s="266"/>
      <c r="M524" s="266"/>
      <c r="N524" s="266"/>
      <c r="O524" s="266"/>
      <c r="P524" s="265"/>
      <c r="Q524" s="163"/>
      <c r="R524" s="163"/>
      <c r="S524" s="256"/>
      <c r="T524" s="252"/>
      <c r="U524" s="159"/>
      <c r="V524" s="268"/>
      <c r="W524" s="161"/>
    </row>
    <row r="525">
      <c r="A525" s="79"/>
      <c r="B525" s="267"/>
      <c r="C525" s="267"/>
      <c r="D525" s="79"/>
      <c r="E525" s="128"/>
      <c r="F525" s="128"/>
      <c r="G525" s="128"/>
      <c r="H525" s="79"/>
      <c r="I525" s="265"/>
      <c r="J525" s="266"/>
      <c r="K525" s="266"/>
      <c r="L525" s="266"/>
      <c r="M525" s="266"/>
      <c r="N525" s="266"/>
      <c r="O525" s="266"/>
      <c r="P525" s="265"/>
      <c r="Q525" s="163"/>
      <c r="R525" s="163"/>
      <c r="S525" s="256"/>
      <c r="T525" s="252"/>
      <c r="U525" s="159"/>
      <c r="V525" s="268"/>
      <c r="W525" s="161"/>
    </row>
    <row r="526">
      <c r="A526" s="79"/>
      <c r="B526" s="267"/>
      <c r="C526" s="267"/>
      <c r="D526" s="79"/>
      <c r="E526" s="128"/>
      <c r="F526" s="128"/>
      <c r="G526" s="128"/>
      <c r="H526" s="79"/>
      <c r="I526" s="265"/>
      <c r="J526" s="266"/>
      <c r="K526" s="266"/>
      <c r="L526" s="266"/>
      <c r="M526" s="266"/>
      <c r="N526" s="266"/>
      <c r="O526" s="266"/>
      <c r="P526" s="265"/>
      <c r="Q526" s="163"/>
      <c r="R526" s="163"/>
      <c r="S526" s="256"/>
      <c r="T526" s="252"/>
      <c r="U526" s="159"/>
      <c r="V526" s="268"/>
      <c r="W526" s="161"/>
    </row>
    <row r="527">
      <c r="A527" s="79"/>
      <c r="B527" s="267"/>
      <c r="C527" s="267"/>
      <c r="D527" s="79"/>
      <c r="E527" s="128"/>
      <c r="F527" s="128"/>
      <c r="G527" s="128"/>
      <c r="H527" s="79"/>
      <c r="I527" s="265"/>
      <c r="J527" s="266"/>
      <c r="K527" s="266"/>
      <c r="L527" s="266"/>
      <c r="M527" s="266"/>
      <c r="N527" s="266"/>
      <c r="O527" s="266"/>
      <c r="P527" s="265"/>
      <c r="Q527" s="163"/>
      <c r="R527" s="163"/>
      <c r="S527" s="256"/>
      <c r="T527" s="252"/>
      <c r="U527" s="159"/>
      <c r="V527" s="268"/>
      <c r="W527" s="161"/>
    </row>
    <row r="528">
      <c r="A528" s="79"/>
      <c r="B528" s="267"/>
      <c r="C528" s="267"/>
      <c r="D528" s="79"/>
      <c r="E528" s="128"/>
      <c r="F528" s="128"/>
      <c r="G528" s="128"/>
      <c r="H528" s="79"/>
      <c r="I528" s="265"/>
      <c r="J528" s="266"/>
      <c r="K528" s="266"/>
      <c r="L528" s="266"/>
      <c r="M528" s="266"/>
      <c r="N528" s="266"/>
      <c r="O528" s="266"/>
      <c r="P528" s="265"/>
      <c r="Q528" s="163"/>
      <c r="R528" s="163"/>
      <c r="S528" s="256"/>
      <c r="T528" s="252"/>
      <c r="U528" s="159"/>
      <c r="V528" s="268"/>
      <c r="W528" s="161"/>
    </row>
    <row r="529">
      <c r="A529" s="79"/>
      <c r="B529" s="267"/>
      <c r="C529" s="267"/>
      <c r="D529" s="79"/>
      <c r="E529" s="128"/>
      <c r="F529" s="128"/>
      <c r="G529" s="128"/>
      <c r="H529" s="79"/>
      <c r="I529" s="265"/>
      <c r="J529" s="266"/>
      <c r="K529" s="266"/>
      <c r="L529" s="266"/>
      <c r="M529" s="266"/>
      <c r="N529" s="266"/>
      <c r="O529" s="266"/>
      <c r="P529" s="265"/>
      <c r="Q529" s="163"/>
      <c r="R529" s="163"/>
      <c r="S529" s="256"/>
      <c r="T529" s="252"/>
      <c r="U529" s="159"/>
      <c r="V529" s="268"/>
      <c r="W529" s="161"/>
    </row>
    <row r="530">
      <c r="A530" s="79"/>
      <c r="B530" s="267"/>
      <c r="C530" s="267"/>
      <c r="D530" s="79"/>
      <c r="E530" s="128"/>
      <c r="F530" s="128"/>
      <c r="G530" s="128"/>
      <c r="H530" s="79"/>
      <c r="I530" s="265"/>
      <c r="J530" s="266"/>
      <c r="K530" s="266"/>
      <c r="L530" s="266"/>
      <c r="M530" s="266"/>
      <c r="N530" s="266"/>
      <c r="O530" s="266"/>
      <c r="P530" s="265"/>
      <c r="Q530" s="163"/>
      <c r="R530" s="163"/>
      <c r="S530" s="256"/>
      <c r="T530" s="252"/>
      <c r="U530" s="159"/>
      <c r="V530" s="268"/>
      <c r="W530" s="161"/>
    </row>
    <row r="531">
      <c r="A531" s="79"/>
      <c r="B531" s="267"/>
      <c r="C531" s="267"/>
      <c r="D531" s="79"/>
      <c r="E531" s="128"/>
      <c r="F531" s="128"/>
      <c r="G531" s="128"/>
      <c r="H531" s="79"/>
      <c r="I531" s="265"/>
      <c r="J531" s="266"/>
      <c r="K531" s="266"/>
      <c r="L531" s="266"/>
      <c r="M531" s="266"/>
      <c r="N531" s="266"/>
      <c r="O531" s="266"/>
      <c r="P531" s="265"/>
      <c r="Q531" s="163"/>
      <c r="R531" s="163"/>
      <c r="S531" s="256"/>
      <c r="T531" s="252"/>
      <c r="U531" s="159"/>
      <c r="V531" s="268"/>
      <c r="W531" s="161"/>
    </row>
    <row r="532">
      <c r="A532" s="79"/>
      <c r="B532" s="267"/>
      <c r="C532" s="267"/>
      <c r="D532" s="79"/>
      <c r="E532" s="128"/>
      <c r="F532" s="128"/>
      <c r="G532" s="128"/>
      <c r="H532" s="79"/>
      <c r="I532" s="265"/>
      <c r="J532" s="266"/>
      <c r="K532" s="266"/>
      <c r="L532" s="266"/>
      <c r="M532" s="266"/>
      <c r="N532" s="266"/>
      <c r="O532" s="266"/>
      <c r="P532" s="265"/>
      <c r="Q532" s="163"/>
      <c r="R532" s="163"/>
      <c r="S532" s="256"/>
      <c r="T532" s="252"/>
      <c r="U532" s="159"/>
      <c r="V532" s="268"/>
      <c r="W532" s="161"/>
    </row>
    <row r="533">
      <c r="A533" s="79"/>
      <c r="B533" s="267"/>
      <c r="C533" s="267"/>
      <c r="D533" s="79"/>
      <c r="E533" s="128"/>
      <c r="F533" s="128"/>
      <c r="G533" s="128"/>
      <c r="H533" s="79"/>
      <c r="I533" s="265"/>
      <c r="J533" s="266"/>
      <c r="K533" s="266"/>
      <c r="L533" s="266"/>
      <c r="M533" s="266"/>
      <c r="N533" s="266"/>
      <c r="O533" s="266"/>
      <c r="P533" s="265"/>
      <c r="Q533" s="163"/>
      <c r="R533" s="163"/>
      <c r="S533" s="256"/>
      <c r="T533" s="252"/>
      <c r="U533" s="159"/>
      <c r="V533" s="268"/>
      <c r="W533" s="161"/>
    </row>
    <row r="534">
      <c r="A534" s="79"/>
      <c r="B534" s="267"/>
      <c r="C534" s="267"/>
      <c r="D534" s="79"/>
      <c r="E534" s="128"/>
      <c r="F534" s="128"/>
      <c r="G534" s="128"/>
      <c r="H534" s="79"/>
      <c r="I534" s="265"/>
      <c r="J534" s="266"/>
      <c r="K534" s="266"/>
      <c r="L534" s="266"/>
      <c r="M534" s="266"/>
      <c r="N534" s="266"/>
      <c r="O534" s="266"/>
      <c r="P534" s="265"/>
      <c r="Q534" s="163"/>
      <c r="R534" s="163"/>
      <c r="S534" s="256"/>
      <c r="T534" s="252"/>
      <c r="U534" s="159"/>
      <c r="V534" s="268"/>
      <c r="W534" s="161"/>
    </row>
    <row r="535">
      <c r="A535" s="79"/>
      <c r="B535" s="267"/>
      <c r="C535" s="267"/>
      <c r="D535" s="79"/>
      <c r="E535" s="128"/>
      <c r="F535" s="128"/>
      <c r="G535" s="128"/>
      <c r="H535" s="79"/>
      <c r="I535" s="265"/>
      <c r="J535" s="266"/>
      <c r="K535" s="266"/>
      <c r="L535" s="266"/>
      <c r="M535" s="266"/>
      <c r="N535" s="266"/>
      <c r="O535" s="266"/>
      <c r="P535" s="265"/>
      <c r="Q535" s="163"/>
      <c r="R535" s="163"/>
      <c r="S535" s="256"/>
      <c r="T535" s="252"/>
      <c r="U535" s="159"/>
      <c r="V535" s="268"/>
      <c r="W535" s="161"/>
    </row>
    <row r="536">
      <c r="A536" s="79"/>
      <c r="B536" s="267"/>
      <c r="C536" s="267"/>
      <c r="D536" s="79"/>
      <c r="E536" s="128"/>
      <c r="F536" s="128"/>
      <c r="G536" s="128"/>
      <c r="H536" s="79"/>
      <c r="I536" s="265"/>
      <c r="J536" s="266"/>
      <c r="K536" s="266"/>
      <c r="L536" s="266"/>
      <c r="M536" s="266"/>
      <c r="N536" s="266"/>
      <c r="O536" s="266"/>
      <c r="P536" s="265"/>
      <c r="Q536" s="163"/>
      <c r="R536" s="163"/>
      <c r="S536" s="256"/>
      <c r="T536" s="252"/>
      <c r="U536" s="159"/>
      <c r="V536" s="268"/>
      <c r="W536" s="161"/>
    </row>
    <row r="537">
      <c r="A537" s="79"/>
      <c r="B537" s="267"/>
      <c r="C537" s="267"/>
      <c r="D537" s="79"/>
      <c r="E537" s="128"/>
      <c r="F537" s="128"/>
      <c r="G537" s="128"/>
      <c r="H537" s="79"/>
      <c r="I537" s="265"/>
      <c r="J537" s="266"/>
      <c r="K537" s="266"/>
      <c r="L537" s="266"/>
      <c r="M537" s="266"/>
      <c r="N537" s="266"/>
      <c r="O537" s="266"/>
      <c r="P537" s="265"/>
      <c r="Q537" s="163"/>
      <c r="R537" s="163"/>
      <c r="S537" s="256"/>
      <c r="T537" s="252"/>
      <c r="U537" s="159"/>
      <c r="V537" s="268"/>
      <c r="W537" s="161"/>
    </row>
    <row r="538">
      <c r="A538" s="79"/>
      <c r="B538" s="267"/>
      <c r="C538" s="267"/>
      <c r="D538" s="79"/>
      <c r="E538" s="128"/>
      <c r="F538" s="128"/>
      <c r="G538" s="128"/>
      <c r="H538" s="79"/>
      <c r="I538" s="265"/>
      <c r="J538" s="266"/>
      <c r="K538" s="266"/>
      <c r="L538" s="266"/>
      <c r="M538" s="266"/>
      <c r="N538" s="266"/>
      <c r="O538" s="266"/>
      <c r="P538" s="265"/>
      <c r="Q538" s="163"/>
      <c r="R538" s="163"/>
      <c r="S538" s="256"/>
      <c r="T538" s="252"/>
      <c r="U538" s="159"/>
      <c r="V538" s="268"/>
      <c r="W538" s="161"/>
    </row>
    <row r="539">
      <c r="A539" s="79"/>
      <c r="B539" s="267"/>
      <c r="C539" s="267"/>
      <c r="D539" s="79"/>
      <c r="E539" s="128"/>
      <c r="F539" s="128"/>
      <c r="G539" s="128"/>
      <c r="H539" s="79"/>
      <c r="I539" s="265"/>
      <c r="J539" s="266"/>
      <c r="K539" s="266"/>
      <c r="L539" s="266"/>
      <c r="M539" s="266"/>
      <c r="N539" s="266"/>
      <c r="O539" s="266"/>
      <c r="P539" s="265"/>
      <c r="Q539" s="163"/>
      <c r="R539" s="163"/>
      <c r="S539" s="256"/>
      <c r="T539" s="252"/>
      <c r="U539" s="159"/>
      <c r="V539" s="268"/>
      <c r="W539" s="161"/>
    </row>
    <row r="540">
      <c r="A540" s="79"/>
      <c r="B540" s="267"/>
      <c r="C540" s="267"/>
      <c r="D540" s="79"/>
      <c r="E540" s="128"/>
      <c r="F540" s="128"/>
      <c r="G540" s="128"/>
      <c r="H540" s="79"/>
      <c r="I540" s="265"/>
      <c r="J540" s="266"/>
      <c r="K540" s="266"/>
      <c r="L540" s="266"/>
      <c r="M540" s="266"/>
      <c r="N540" s="266"/>
      <c r="O540" s="266"/>
      <c r="P540" s="265"/>
      <c r="Q540" s="163"/>
      <c r="R540" s="163"/>
      <c r="S540" s="256"/>
      <c r="T540" s="252"/>
      <c r="U540" s="159"/>
      <c r="V540" s="268"/>
      <c r="W540" s="161"/>
    </row>
    <row r="541">
      <c r="A541" s="79"/>
      <c r="B541" s="267"/>
      <c r="C541" s="267"/>
      <c r="D541" s="79"/>
      <c r="E541" s="128"/>
      <c r="F541" s="128"/>
      <c r="G541" s="128"/>
      <c r="H541" s="79"/>
      <c r="I541" s="265"/>
      <c r="J541" s="266"/>
      <c r="K541" s="266"/>
      <c r="L541" s="266"/>
      <c r="M541" s="266"/>
      <c r="N541" s="266"/>
      <c r="O541" s="266"/>
      <c r="P541" s="265"/>
      <c r="Q541" s="163"/>
      <c r="R541" s="163"/>
      <c r="S541" s="256"/>
      <c r="T541" s="252"/>
      <c r="U541" s="159"/>
      <c r="V541" s="268"/>
      <c r="W541" s="161"/>
    </row>
    <row r="542">
      <c r="A542" s="79"/>
      <c r="B542" s="267"/>
      <c r="C542" s="267"/>
      <c r="D542" s="79"/>
      <c r="E542" s="128"/>
      <c r="F542" s="128"/>
      <c r="G542" s="128"/>
      <c r="H542" s="79"/>
      <c r="I542" s="265"/>
      <c r="J542" s="266"/>
      <c r="K542" s="266"/>
      <c r="L542" s="266"/>
      <c r="M542" s="266"/>
      <c r="N542" s="266"/>
      <c r="O542" s="266"/>
      <c r="P542" s="265"/>
      <c r="Q542" s="163"/>
      <c r="R542" s="163"/>
      <c r="S542" s="256"/>
      <c r="T542" s="252"/>
      <c r="U542" s="159"/>
      <c r="V542" s="268"/>
      <c r="W542" s="161"/>
    </row>
    <row r="543">
      <c r="A543" s="79"/>
      <c r="B543" s="267"/>
      <c r="C543" s="267"/>
      <c r="D543" s="79"/>
      <c r="E543" s="128"/>
      <c r="F543" s="128"/>
      <c r="G543" s="128"/>
      <c r="H543" s="79"/>
      <c r="I543" s="265"/>
      <c r="J543" s="266"/>
      <c r="K543" s="266"/>
      <c r="L543" s="266"/>
      <c r="M543" s="266"/>
      <c r="N543" s="266"/>
      <c r="O543" s="266"/>
      <c r="P543" s="265"/>
      <c r="Q543" s="163"/>
      <c r="R543" s="163"/>
      <c r="S543" s="256"/>
      <c r="T543" s="252"/>
      <c r="U543" s="159"/>
      <c r="V543" s="268"/>
      <c r="W543" s="161"/>
    </row>
    <row r="544">
      <c r="A544" s="79"/>
      <c r="B544" s="267"/>
      <c r="C544" s="267"/>
      <c r="D544" s="79"/>
      <c r="E544" s="128"/>
      <c r="F544" s="128"/>
      <c r="G544" s="128"/>
      <c r="H544" s="79"/>
      <c r="I544" s="265"/>
      <c r="J544" s="266"/>
      <c r="K544" s="266"/>
      <c r="L544" s="266"/>
      <c r="M544" s="266"/>
      <c r="N544" s="266"/>
      <c r="O544" s="266"/>
      <c r="P544" s="265"/>
      <c r="Q544" s="163"/>
      <c r="R544" s="163"/>
      <c r="S544" s="256"/>
      <c r="T544" s="252"/>
      <c r="U544" s="159"/>
      <c r="V544" s="268"/>
      <c r="W544" s="161"/>
    </row>
    <row r="545">
      <c r="A545" s="79"/>
      <c r="B545" s="267"/>
      <c r="C545" s="267"/>
      <c r="D545" s="79"/>
      <c r="E545" s="128"/>
      <c r="F545" s="128"/>
      <c r="G545" s="128"/>
      <c r="H545" s="79"/>
      <c r="I545" s="265"/>
      <c r="J545" s="266"/>
      <c r="K545" s="266"/>
      <c r="L545" s="266"/>
      <c r="M545" s="266"/>
      <c r="N545" s="266"/>
      <c r="O545" s="266"/>
      <c r="P545" s="265"/>
      <c r="Q545" s="163"/>
      <c r="R545" s="163"/>
      <c r="S545" s="256"/>
      <c r="T545" s="252"/>
      <c r="U545" s="159"/>
      <c r="V545" s="268"/>
      <c r="W545" s="161"/>
    </row>
    <row r="546">
      <c r="A546" s="79"/>
      <c r="B546" s="267"/>
      <c r="C546" s="267"/>
      <c r="D546" s="79"/>
      <c r="E546" s="128"/>
      <c r="F546" s="128"/>
      <c r="G546" s="128"/>
      <c r="H546" s="79"/>
      <c r="I546" s="265"/>
      <c r="J546" s="266"/>
      <c r="K546" s="266"/>
      <c r="L546" s="266"/>
      <c r="M546" s="266"/>
      <c r="N546" s="266"/>
      <c r="O546" s="266"/>
      <c r="P546" s="265"/>
      <c r="Q546" s="163"/>
      <c r="R546" s="163"/>
      <c r="S546" s="256"/>
      <c r="T546" s="252"/>
      <c r="U546" s="159"/>
      <c r="V546" s="268"/>
      <c r="W546" s="161"/>
    </row>
    <row r="547">
      <c r="A547" s="79"/>
      <c r="B547" s="267"/>
      <c r="C547" s="267"/>
      <c r="D547" s="79"/>
      <c r="E547" s="128"/>
      <c r="F547" s="128"/>
      <c r="G547" s="128"/>
      <c r="H547" s="79"/>
      <c r="I547" s="265"/>
      <c r="J547" s="266"/>
      <c r="K547" s="266"/>
      <c r="L547" s="266"/>
      <c r="M547" s="266"/>
      <c r="N547" s="266"/>
      <c r="O547" s="266"/>
      <c r="P547" s="265"/>
      <c r="Q547" s="163"/>
      <c r="R547" s="163"/>
      <c r="S547" s="256"/>
      <c r="T547" s="252"/>
      <c r="U547" s="159"/>
      <c r="V547" s="268"/>
      <c r="W547" s="161"/>
    </row>
    <row r="548">
      <c r="A548" s="79"/>
      <c r="B548" s="267"/>
      <c r="C548" s="267"/>
      <c r="D548" s="79"/>
      <c r="E548" s="128"/>
      <c r="F548" s="128"/>
      <c r="G548" s="128"/>
      <c r="H548" s="79"/>
      <c r="I548" s="265"/>
      <c r="J548" s="266"/>
      <c r="K548" s="266"/>
      <c r="L548" s="266"/>
      <c r="M548" s="266"/>
      <c r="N548" s="266"/>
      <c r="O548" s="266"/>
      <c r="P548" s="265"/>
      <c r="Q548" s="163"/>
      <c r="R548" s="163"/>
      <c r="S548" s="256"/>
      <c r="T548" s="252"/>
      <c r="U548" s="159"/>
      <c r="V548" s="268"/>
      <c r="W548" s="161"/>
    </row>
    <row r="549">
      <c r="A549" s="79"/>
      <c r="B549" s="267"/>
      <c r="C549" s="267"/>
      <c r="D549" s="79"/>
      <c r="E549" s="128"/>
      <c r="F549" s="128"/>
      <c r="G549" s="128"/>
      <c r="H549" s="79"/>
      <c r="I549" s="265"/>
      <c r="J549" s="266"/>
      <c r="K549" s="266"/>
      <c r="L549" s="266"/>
      <c r="M549" s="266"/>
      <c r="N549" s="266"/>
      <c r="O549" s="266"/>
      <c r="P549" s="265"/>
      <c r="Q549" s="163"/>
      <c r="R549" s="163"/>
      <c r="S549" s="256"/>
      <c r="T549" s="252"/>
      <c r="U549" s="159"/>
      <c r="V549" s="268"/>
      <c r="W549" s="161"/>
    </row>
    <row r="550">
      <c r="A550" s="79"/>
      <c r="B550" s="267"/>
      <c r="C550" s="267"/>
      <c r="D550" s="79"/>
      <c r="E550" s="128"/>
      <c r="F550" s="128"/>
      <c r="G550" s="128"/>
      <c r="H550" s="79"/>
      <c r="I550" s="265"/>
      <c r="J550" s="266"/>
      <c r="K550" s="266"/>
      <c r="L550" s="266"/>
      <c r="M550" s="266"/>
      <c r="N550" s="266"/>
      <c r="O550" s="266"/>
      <c r="P550" s="265"/>
      <c r="Q550" s="163"/>
      <c r="R550" s="163"/>
      <c r="S550" s="256"/>
      <c r="T550" s="252"/>
      <c r="U550" s="159"/>
      <c r="V550" s="268"/>
      <c r="W550" s="161"/>
    </row>
    <row r="551">
      <c r="A551" s="79"/>
      <c r="B551" s="267"/>
      <c r="C551" s="267"/>
      <c r="D551" s="79"/>
      <c r="E551" s="128"/>
      <c r="F551" s="128"/>
      <c r="G551" s="128"/>
      <c r="H551" s="79"/>
      <c r="I551" s="265"/>
      <c r="J551" s="266"/>
      <c r="K551" s="266"/>
      <c r="L551" s="266"/>
      <c r="M551" s="266"/>
      <c r="N551" s="266"/>
      <c r="O551" s="266"/>
      <c r="P551" s="265"/>
      <c r="Q551" s="163"/>
      <c r="R551" s="163"/>
      <c r="S551" s="256"/>
      <c r="T551" s="252"/>
      <c r="U551" s="159"/>
      <c r="V551" s="268"/>
      <c r="W551" s="161"/>
    </row>
    <row r="552">
      <c r="A552" s="79"/>
      <c r="B552" s="267"/>
      <c r="C552" s="267"/>
      <c r="D552" s="79"/>
      <c r="E552" s="128"/>
      <c r="F552" s="128"/>
      <c r="G552" s="128"/>
      <c r="H552" s="79"/>
      <c r="I552" s="265"/>
      <c r="J552" s="266"/>
      <c r="K552" s="266"/>
      <c r="L552" s="266"/>
      <c r="M552" s="266"/>
      <c r="N552" s="266"/>
      <c r="O552" s="266"/>
      <c r="P552" s="265"/>
      <c r="Q552" s="163"/>
      <c r="R552" s="163"/>
      <c r="S552" s="256"/>
      <c r="T552" s="252"/>
      <c r="U552" s="159"/>
      <c r="V552" s="268"/>
      <c r="W552" s="161"/>
    </row>
    <row r="553">
      <c r="A553" s="79"/>
      <c r="B553" s="267"/>
      <c r="C553" s="267"/>
      <c r="D553" s="79"/>
      <c r="E553" s="128"/>
      <c r="F553" s="128"/>
      <c r="G553" s="128"/>
      <c r="H553" s="79"/>
      <c r="I553" s="265"/>
      <c r="J553" s="266"/>
      <c r="K553" s="266"/>
      <c r="L553" s="266"/>
      <c r="M553" s="266"/>
      <c r="N553" s="266"/>
      <c r="O553" s="266"/>
      <c r="P553" s="265"/>
      <c r="Q553" s="163"/>
      <c r="R553" s="163"/>
      <c r="S553" s="256"/>
      <c r="T553" s="252"/>
      <c r="U553" s="159"/>
      <c r="V553" s="268"/>
      <c r="W553" s="161"/>
    </row>
    <row r="554">
      <c r="A554" s="79"/>
      <c r="B554" s="267"/>
      <c r="C554" s="267"/>
      <c r="D554" s="79"/>
      <c r="E554" s="128"/>
      <c r="F554" s="128"/>
      <c r="G554" s="128"/>
      <c r="H554" s="79"/>
      <c r="I554" s="265"/>
      <c r="J554" s="266"/>
      <c r="K554" s="266"/>
      <c r="L554" s="266"/>
      <c r="M554" s="266"/>
      <c r="N554" s="266"/>
      <c r="O554" s="266"/>
      <c r="P554" s="265"/>
      <c r="Q554" s="163"/>
      <c r="R554" s="163"/>
      <c r="S554" s="256"/>
      <c r="T554" s="252"/>
      <c r="U554" s="159"/>
      <c r="V554" s="268"/>
      <c r="W554" s="161"/>
    </row>
    <row r="555">
      <c r="A555" s="79"/>
      <c r="B555" s="267"/>
      <c r="C555" s="267"/>
      <c r="D555" s="79"/>
      <c r="E555" s="128"/>
      <c r="F555" s="128"/>
      <c r="G555" s="128"/>
      <c r="H555" s="79"/>
      <c r="I555" s="265"/>
      <c r="J555" s="266"/>
      <c r="K555" s="266"/>
      <c r="L555" s="266"/>
      <c r="M555" s="266"/>
      <c r="N555" s="266"/>
      <c r="O555" s="266"/>
      <c r="P555" s="265"/>
      <c r="Q555" s="163"/>
      <c r="R555" s="163"/>
      <c r="S555" s="256"/>
      <c r="T555" s="252"/>
      <c r="U555" s="159"/>
      <c r="V555" s="268"/>
      <c r="W555" s="161"/>
    </row>
    <row r="556">
      <c r="A556" s="79"/>
      <c r="B556" s="267"/>
      <c r="C556" s="267"/>
      <c r="D556" s="79"/>
      <c r="E556" s="128"/>
      <c r="F556" s="128"/>
      <c r="G556" s="128"/>
      <c r="H556" s="79"/>
      <c r="I556" s="265"/>
      <c r="J556" s="266"/>
      <c r="K556" s="266"/>
      <c r="L556" s="266"/>
      <c r="M556" s="266"/>
      <c r="N556" s="266"/>
      <c r="O556" s="266"/>
      <c r="P556" s="265"/>
      <c r="Q556" s="163"/>
      <c r="R556" s="163"/>
      <c r="S556" s="256"/>
      <c r="T556" s="252"/>
      <c r="U556" s="159"/>
      <c r="V556" s="268"/>
      <c r="W556" s="161"/>
    </row>
    <row r="557">
      <c r="A557" s="79"/>
      <c r="B557" s="267"/>
      <c r="C557" s="267"/>
      <c r="D557" s="79"/>
      <c r="E557" s="128"/>
      <c r="F557" s="128"/>
      <c r="G557" s="128"/>
      <c r="H557" s="79"/>
      <c r="I557" s="265"/>
      <c r="J557" s="266"/>
      <c r="K557" s="266"/>
      <c r="L557" s="266"/>
      <c r="M557" s="266"/>
      <c r="N557" s="266"/>
      <c r="O557" s="266"/>
      <c r="P557" s="265"/>
      <c r="Q557" s="163"/>
      <c r="R557" s="163"/>
      <c r="S557" s="256"/>
      <c r="T557" s="252"/>
      <c r="U557" s="159"/>
      <c r="V557" s="268"/>
      <c r="W557" s="161"/>
    </row>
    <row r="558">
      <c r="A558" s="79"/>
      <c r="B558" s="267"/>
      <c r="C558" s="267"/>
      <c r="D558" s="79"/>
      <c r="E558" s="128"/>
      <c r="F558" s="128"/>
      <c r="G558" s="128"/>
      <c r="H558" s="79"/>
      <c r="I558" s="265"/>
      <c r="J558" s="266"/>
      <c r="K558" s="266"/>
      <c r="L558" s="266"/>
      <c r="M558" s="266"/>
      <c r="N558" s="266"/>
      <c r="O558" s="266"/>
      <c r="P558" s="265"/>
      <c r="Q558" s="163"/>
      <c r="R558" s="163"/>
      <c r="S558" s="256"/>
      <c r="T558" s="252"/>
      <c r="U558" s="159"/>
      <c r="V558" s="268"/>
      <c r="W558" s="161"/>
    </row>
    <row r="559">
      <c r="A559" s="79"/>
      <c r="B559" s="267"/>
      <c r="C559" s="267"/>
      <c r="D559" s="79"/>
      <c r="E559" s="128"/>
      <c r="F559" s="128"/>
      <c r="G559" s="128"/>
      <c r="H559" s="79"/>
      <c r="I559" s="265"/>
      <c r="J559" s="266"/>
      <c r="K559" s="266"/>
      <c r="L559" s="266"/>
      <c r="M559" s="266"/>
      <c r="N559" s="266"/>
      <c r="O559" s="266"/>
      <c r="P559" s="265"/>
      <c r="Q559" s="163"/>
      <c r="R559" s="163"/>
      <c r="S559" s="256"/>
      <c r="T559" s="252"/>
      <c r="U559" s="159"/>
      <c r="V559" s="268"/>
      <c r="W559" s="161"/>
    </row>
    <row r="560">
      <c r="A560" s="79"/>
      <c r="B560" s="267"/>
      <c r="C560" s="267"/>
      <c r="D560" s="79"/>
      <c r="E560" s="128"/>
      <c r="F560" s="128"/>
      <c r="G560" s="128"/>
      <c r="H560" s="79"/>
      <c r="I560" s="265"/>
      <c r="J560" s="266"/>
      <c r="K560" s="266"/>
      <c r="L560" s="266"/>
      <c r="M560" s="266"/>
      <c r="N560" s="266"/>
      <c r="O560" s="266"/>
      <c r="P560" s="265"/>
      <c r="Q560" s="163"/>
      <c r="R560" s="163"/>
      <c r="S560" s="256"/>
      <c r="T560" s="252"/>
      <c r="U560" s="159"/>
      <c r="V560" s="268"/>
      <c r="W560" s="161"/>
    </row>
    <row r="561">
      <c r="A561" s="79"/>
      <c r="B561" s="267"/>
      <c r="C561" s="267"/>
      <c r="D561" s="79"/>
      <c r="E561" s="128"/>
      <c r="F561" s="128"/>
      <c r="G561" s="128"/>
      <c r="H561" s="79"/>
      <c r="I561" s="265"/>
      <c r="J561" s="266"/>
      <c r="K561" s="266"/>
      <c r="L561" s="266"/>
      <c r="M561" s="266"/>
      <c r="N561" s="266"/>
      <c r="O561" s="266"/>
      <c r="P561" s="265"/>
      <c r="Q561" s="163"/>
      <c r="R561" s="163"/>
      <c r="S561" s="256"/>
      <c r="T561" s="252"/>
      <c r="U561" s="159"/>
      <c r="V561" s="268"/>
      <c r="W561" s="161"/>
    </row>
    <row r="562">
      <c r="A562" s="79"/>
      <c r="B562" s="267"/>
      <c r="C562" s="267"/>
      <c r="D562" s="79"/>
      <c r="E562" s="128"/>
      <c r="F562" s="128"/>
      <c r="G562" s="128"/>
      <c r="H562" s="79"/>
      <c r="I562" s="265"/>
      <c r="J562" s="266"/>
      <c r="K562" s="266"/>
      <c r="L562" s="266"/>
      <c r="M562" s="266"/>
      <c r="N562" s="266"/>
      <c r="O562" s="266"/>
      <c r="P562" s="265"/>
      <c r="Q562" s="163"/>
      <c r="R562" s="163"/>
      <c r="S562" s="256"/>
      <c r="T562" s="252"/>
      <c r="U562" s="159"/>
      <c r="V562" s="268"/>
      <c r="W562" s="161"/>
    </row>
    <row r="563">
      <c r="A563" s="79"/>
      <c r="B563" s="267"/>
      <c r="C563" s="267"/>
      <c r="D563" s="79"/>
      <c r="E563" s="128"/>
      <c r="F563" s="128"/>
      <c r="G563" s="128"/>
      <c r="H563" s="79"/>
      <c r="I563" s="265"/>
      <c r="J563" s="266"/>
      <c r="K563" s="266"/>
      <c r="L563" s="266"/>
      <c r="M563" s="266"/>
      <c r="N563" s="266"/>
      <c r="O563" s="266"/>
      <c r="P563" s="265"/>
      <c r="Q563" s="163"/>
      <c r="R563" s="163"/>
      <c r="S563" s="256"/>
      <c r="T563" s="252"/>
      <c r="U563" s="159"/>
      <c r="V563" s="268"/>
      <c r="W563" s="161"/>
    </row>
    <row r="564">
      <c r="A564" s="79"/>
      <c r="B564" s="267"/>
      <c r="C564" s="267"/>
      <c r="D564" s="79"/>
      <c r="E564" s="128"/>
      <c r="F564" s="128"/>
      <c r="G564" s="128"/>
      <c r="H564" s="79"/>
      <c r="I564" s="265"/>
      <c r="J564" s="266"/>
      <c r="K564" s="266"/>
      <c r="L564" s="266"/>
      <c r="M564" s="266"/>
      <c r="N564" s="266"/>
      <c r="O564" s="266"/>
      <c r="P564" s="265"/>
      <c r="Q564" s="163"/>
      <c r="R564" s="163"/>
      <c r="S564" s="256"/>
      <c r="T564" s="252"/>
      <c r="U564" s="159"/>
      <c r="V564" s="268"/>
      <c r="W564" s="161"/>
    </row>
    <row r="565">
      <c r="A565" s="79"/>
      <c r="B565" s="267"/>
      <c r="C565" s="267"/>
      <c r="D565" s="79"/>
      <c r="E565" s="128"/>
      <c r="F565" s="128"/>
      <c r="G565" s="128"/>
      <c r="H565" s="79"/>
      <c r="I565" s="265"/>
      <c r="J565" s="266"/>
      <c r="K565" s="266"/>
      <c r="L565" s="266"/>
      <c r="M565" s="266"/>
      <c r="N565" s="266"/>
      <c r="O565" s="266"/>
      <c r="P565" s="265"/>
      <c r="Q565" s="163"/>
      <c r="R565" s="163"/>
      <c r="S565" s="256"/>
      <c r="T565" s="252"/>
      <c r="U565" s="159"/>
      <c r="V565" s="268"/>
      <c r="W565" s="161"/>
    </row>
    <row r="566">
      <c r="A566" s="79"/>
      <c r="B566" s="267"/>
      <c r="C566" s="267"/>
      <c r="D566" s="79"/>
      <c r="E566" s="128"/>
      <c r="F566" s="128"/>
      <c r="G566" s="128"/>
      <c r="H566" s="79"/>
      <c r="I566" s="265"/>
      <c r="J566" s="266"/>
      <c r="K566" s="266"/>
      <c r="L566" s="266"/>
      <c r="M566" s="266"/>
      <c r="N566" s="266"/>
      <c r="O566" s="266"/>
      <c r="P566" s="265"/>
      <c r="Q566" s="163"/>
      <c r="R566" s="163"/>
      <c r="S566" s="256"/>
      <c r="T566" s="252"/>
      <c r="U566" s="159"/>
      <c r="V566" s="268"/>
      <c r="W566" s="161"/>
    </row>
    <row r="567">
      <c r="A567" s="79"/>
      <c r="B567" s="267"/>
      <c r="C567" s="267"/>
      <c r="D567" s="79"/>
      <c r="E567" s="128"/>
      <c r="F567" s="128"/>
      <c r="G567" s="128"/>
      <c r="H567" s="79"/>
      <c r="I567" s="265"/>
      <c r="J567" s="266"/>
      <c r="K567" s="266"/>
      <c r="L567" s="266"/>
      <c r="M567" s="266"/>
      <c r="N567" s="266"/>
      <c r="O567" s="266"/>
      <c r="P567" s="265"/>
      <c r="Q567" s="163"/>
      <c r="R567" s="163"/>
      <c r="S567" s="256"/>
      <c r="T567" s="252"/>
      <c r="U567" s="159"/>
      <c r="V567" s="268"/>
      <c r="W567" s="161"/>
    </row>
    <row r="568">
      <c r="A568" s="79"/>
      <c r="B568" s="267"/>
      <c r="C568" s="267"/>
      <c r="D568" s="79"/>
      <c r="E568" s="128"/>
      <c r="F568" s="128"/>
      <c r="G568" s="128"/>
      <c r="H568" s="79"/>
      <c r="I568" s="265"/>
      <c r="J568" s="266"/>
      <c r="K568" s="266"/>
      <c r="L568" s="266"/>
      <c r="M568" s="266"/>
      <c r="N568" s="266"/>
      <c r="O568" s="266"/>
      <c r="P568" s="265"/>
      <c r="Q568" s="163"/>
      <c r="R568" s="163"/>
      <c r="S568" s="256"/>
      <c r="T568" s="252"/>
      <c r="U568" s="159"/>
      <c r="V568" s="268"/>
      <c r="W568" s="161"/>
    </row>
    <row r="569">
      <c r="A569" s="79"/>
      <c r="B569" s="267"/>
      <c r="C569" s="267"/>
      <c r="D569" s="79"/>
      <c r="E569" s="128"/>
      <c r="F569" s="128"/>
      <c r="G569" s="128"/>
      <c r="H569" s="79"/>
      <c r="I569" s="265"/>
      <c r="J569" s="266"/>
      <c r="K569" s="266"/>
      <c r="L569" s="266"/>
      <c r="M569" s="266"/>
      <c r="N569" s="266"/>
      <c r="O569" s="266"/>
      <c r="P569" s="265"/>
      <c r="Q569" s="163"/>
      <c r="R569" s="163"/>
      <c r="S569" s="256"/>
      <c r="T569" s="252"/>
      <c r="U569" s="159"/>
      <c r="V569" s="268"/>
      <c r="W569" s="161"/>
    </row>
    <row r="570">
      <c r="A570" s="79"/>
      <c r="B570" s="267"/>
      <c r="C570" s="267"/>
      <c r="D570" s="79"/>
      <c r="E570" s="128"/>
      <c r="F570" s="128"/>
      <c r="G570" s="128"/>
      <c r="H570" s="79"/>
      <c r="I570" s="265"/>
      <c r="J570" s="266"/>
      <c r="K570" s="266"/>
      <c r="L570" s="266"/>
      <c r="M570" s="266"/>
      <c r="N570" s="266"/>
      <c r="O570" s="266"/>
      <c r="P570" s="265"/>
      <c r="Q570" s="163"/>
      <c r="R570" s="163"/>
      <c r="S570" s="256"/>
      <c r="T570" s="252"/>
      <c r="U570" s="159"/>
      <c r="V570" s="268"/>
      <c r="W570" s="161"/>
    </row>
    <row r="571">
      <c r="A571" s="79"/>
      <c r="B571" s="267"/>
      <c r="C571" s="267"/>
      <c r="D571" s="79"/>
      <c r="E571" s="128"/>
      <c r="F571" s="128"/>
      <c r="G571" s="128"/>
      <c r="H571" s="79"/>
      <c r="I571" s="265"/>
      <c r="J571" s="266"/>
      <c r="K571" s="266"/>
      <c r="L571" s="266"/>
      <c r="M571" s="266"/>
      <c r="N571" s="266"/>
      <c r="O571" s="266"/>
      <c r="P571" s="265"/>
      <c r="Q571" s="163"/>
      <c r="R571" s="163"/>
      <c r="S571" s="256"/>
      <c r="T571" s="252"/>
      <c r="U571" s="159"/>
      <c r="V571" s="268"/>
      <c r="W571" s="161"/>
    </row>
    <row r="572">
      <c r="A572" s="79"/>
      <c r="B572" s="267"/>
      <c r="C572" s="267"/>
      <c r="D572" s="79"/>
      <c r="E572" s="128"/>
      <c r="F572" s="128"/>
      <c r="G572" s="128"/>
      <c r="H572" s="79"/>
      <c r="I572" s="265"/>
      <c r="J572" s="266"/>
      <c r="K572" s="266"/>
      <c r="L572" s="266"/>
      <c r="M572" s="266"/>
      <c r="N572" s="266"/>
      <c r="O572" s="266"/>
      <c r="P572" s="265"/>
      <c r="Q572" s="163"/>
      <c r="R572" s="163"/>
      <c r="S572" s="256"/>
      <c r="T572" s="252"/>
      <c r="U572" s="159"/>
      <c r="V572" s="268"/>
      <c r="W572" s="161"/>
    </row>
    <row r="573">
      <c r="A573" s="79"/>
      <c r="B573" s="267"/>
      <c r="C573" s="267"/>
      <c r="D573" s="79"/>
      <c r="E573" s="128"/>
      <c r="F573" s="128"/>
      <c r="G573" s="128"/>
      <c r="H573" s="79"/>
      <c r="I573" s="265"/>
      <c r="J573" s="266"/>
      <c r="K573" s="266"/>
      <c r="L573" s="266"/>
      <c r="M573" s="266"/>
      <c r="N573" s="266"/>
      <c r="O573" s="266"/>
      <c r="P573" s="265"/>
      <c r="Q573" s="163"/>
      <c r="R573" s="163"/>
      <c r="S573" s="256"/>
      <c r="T573" s="252"/>
      <c r="U573" s="159"/>
      <c r="V573" s="268"/>
      <c r="W573" s="161"/>
    </row>
    <row r="574">
      <c r="A574" s="79"/>
      <c r="B574" s="267"/>
      <c r="C574" s="267"/>
      <c r="D574" s="79"/>
      <c r="E574" s="128"/>
      <c r="F574" s="128"/>
      <c r="G574" s="128"/>
      <c r="H574" s="79"/>
      <c r="I574" s="265"/>
      <c r="J574" s="266"/>
      <c r="K574" s="266"/>
      <c r="L574" s="266"/>
      <c r="M574" s="266"/>
      <c r="N574" s="266"/>
      <c r="O574" s="266"/>
      <c r="P574" s="265"/>
      <c r="Q574" s="163"/>
      <c r="R574" s="163"/>
      <c r="S574" s="256"/>
      <c r="T574" s="252"/>
      <c r="U574" s="159"/>
      <c r="V574" s="268"/>
      <c r="W574" s="161"/>
    </row>
    <row r="575">
      <c r="A575" s="79"/>
      <c r="B575" s="267"/>
      <c r="C575" s="267"/>
      <c r="D575" s="79"/>
      <c r="E575" s="128"/>
      <c r="F575" s="128"/>
      <c r="G575" s="128"/>
      <c r="H575" s="79"/>
      <c r="I575" s="265"/>
      <c r="J575" s="266"/>
      <c r="K575" s="266"/>
      <c r="L575" s="266"/>
      <c r="M575" s="266"/>
      <c r="N575" s="266"/>
      <c r="O575" s="266"/>
      <c r="P575" s="265"/>
      <c r="Q575" s="163"/>
      <c r="R575" s="163"/>
      <c r="S575" s="256"/>
      <c r="T575" s="252"/>
      <c r="U575" s="159"/>
      <c r="V575" s="268"/>
      <c r="W575" s="161"/>
    </row>
    <row r="576">
      <c r="A576" s="79"/>
      <c r="B576" s="267"/>
      <c r="C576" s="267"/>
      <c r="D576" s="79"/>
      <c r="E576" s="128"/>
      <c r="F576" s="128"/>
      <c r="G576" s="128"/>
      <c r="H576" s="79"/>
      <c r="I576" s="265"/>
      <c r="J576" s="266"/>
      <c r="K576" s="266"/>
      <c r="L576" s="266"/>
      <c r="M576" s="266"/>
      <c r="N576" s="266"/>
      <c r="O576" s="266"/>
      <c r="P576" s="265"/>
      <c r="Q576" s="163"/>
      <c r="R576" s="163"/>
      <c r="S576" s="256"/>
      <c r="T576" s="252"/>
      <c r="U576" s="159"/>
      <c r="V576" s="268"/>
      <c r="W576" s="161"/>
    </row>
    <row r="577">
      <c r="A577" s="79"/>
      <c r="B577" s="267"/>
      <c r="C577" s="267"/>
      <c r="D577" s="79"/>
      <c r="E577" s="128"/>
      <c r="F577" s="128"/>
      <c r="G577" s="128"/>
      <c r="H577" s="79"/>
      <c r="I577" s="265"/>
      <c r="J577" s="266"/>
      <c r="K577" s="266"/>
      <c r="L577" s="266"/>
      <c r="M577" s="266"/>
      <c r="N577" s="266"/>
      <c r="O577" s="266"/>
      <c r="P577" s="265"/>
      <c r="Q577" s="163"/>
      <c r="R577" s="163"/>
      <c r="S577" s="256"/>
      <c r="T577" s="252"/>
      <c r="U577" s="159"/>
      <c r="V577" s="268"/>
      <c r="W577" s="161"/>
    </row>
    <row r="578">
      <c r="A578" s="79"/>
      <c r="B578" s="267"/>
      <c r="C578" s="267"/>
      <c r="D578" s="79"/>
      <c r="E578" s="128"/>
      <c r="F578" s="128"/>
      <c r="G578" s="128"/>
      <c r="H578" s="79"/>
      <c r="I578" s="265"/>
      <c r="J578" s="266"/>
      <c r="K578" s="266"/>
      <c r="L578" s="266"/>
      <c r="M578" s="266"/>
      <c r="N578" s="266"/>
      <c r="O578" s="266"/>
      <c r="P578" s="265"/>
      <c r="Q578" s="163"/>
      <c r="R578" s="163"/>
      <c r="S578" s="256"/>
      <c r="T578" s="252"/>
      <c r="U578" s="159"/>
      <c r="V578" s="268"/>
      <c r="W578" s="161"/>
    </row>
    <row r="579">
      <c r="A579" s="79"/>
      <c r="B579" s="267"/>
      <c r="C579" s="267"/>
      <c r="D579" s="79"/>
      <c r="E579" s="128"/>
      <c r="F579" s="128"/>
      <c r="G579" s="128"/>
      <c r="H579" s="79"/>
      <c r="I579" s="265"/>
      <c r="J579" s="266"/>
      <c r="K579" s="266"/>
      <c r="L579" s="266"/>
      <c r="M579" s="266"/>
      <c r="N579" s="266"/>
      <c r="O579" s="266"/>
      <c r="P579" s="265"/>
      <c r="Q579" s="163"/>
      <c r="R579" s="163"/>
      <c r="S579" s="256"/>
      <c r="T579" s="252"/>
      <c r="U579" s="159"/>
      <c r="V579" s="268"/>
      <c r="W579" s="161"/>
    </row>
    <row r="580">
      <c r="A580" s="79"/>
      <c r="B580" s="267"/>
      <c r="C580" s="267"/>
      <c r="D580" s="79"/>
      <c r="E580" s="128"/>
      <c r="F580" s="128"/>
      <c r="G580" s="128"/>
      <c r="H580" s="79"/>
      <c r="I580" s="265"/>
      <c r="J580" s="266"/>
      <c r="K580" s="266"/>
      <c r="L580" s="266"/>
      <c r="M580" s="266"/>
      <c r="N580" s="266"/>
      <c r="O580" s="266"/>
      <c r="P580" s="265"/>
      <c r="Q580" s="163"/>
      <c r="R580" s="163"/>
      <c r="S580" s="256"/>
      <c r="T580" s="252"/>
      <c r="U580" s="159"/>
      <c r="V580" s="268"/>
      <c r="W580" s="161"/>
    </row>
    <row r="581">
      <c r="A581" s="79"/>
      <c r="B581" s="267"/>
      <c r="C581" s="267"/>
      <c r="D581" s="79"/>
      <c r="E581" s="128"/>
      <c r="F581" s="128"/>
      <c r="G581" s="128"/>
      <c r="H581" s="79"/>
      <c r="I581" s="265"/>
      <c r="J581" s="266"/>
      <c r="K581" s="266"/>
      <c r="L581" s="266"/>
      <c r="M581" s="266"/>
      <c r="N581" s="266"/>
      <c r="O581" s="266"/>
      <c r="P581" s="265"/>
      <c r="Q581" s="163"/>
      <c r="R581" s="163"/>
      <c r="S581" s="256"/>
      <c r="T581" s="252"/>
      <c r="U581" s="159"/>
      <c r="V581" s="268"/>
      <c r="W581" s="161"/>
    </row>
    <row r="582">
      <c r="A582" s="79"/>
      <c r="B582" s="267"/>
      <c r="C582" s="267"/>
      <c r="D582" s="79"/>
      <c r="E582" s="128"/>
      <c r="F582" s="128"/>
      <c r="G582" s="128"/>
      <c r="H582" s="79"/>
      <c r="I582" s="265"/>
      <c r="J582" s="266"/>
      <c r="K582" s="266"/>
      <c r="L582" s="266"/>
      <c r="M582" s="266"/>
      <c r="N582" s="266"/>
      <c r="O582" s="266"/>
      <c r="P582" s="265"/>
      <c r="Q582" s="163"/>
      <c r="R582" s="163"/>
      <c r="S582" s="256"/>
      <c r="T582" s="252"/>
      <c r="U582" s="159"/>
      <c r="V582" s="268"/>
      <c r="W582" s="161"/>
    </row>
    <row r="583">
      <c r="A583" s="79"/>
      <c r="B583" s="267"/>
      <c r="C583" s="267"/>
      <c r="D583" s="79"/>
      <c r="E583" s="128"/>
      <c r="F583" s="128"/>
      <c r="G583" s="128"/>
      <c r="H583" s="79"/>
      <c r="I583" s="265"/>
      <c r="J583" s="266"/>
      <c r="K583" s="266"/>
      <c r="L583" s="266"/>
      <c r="M583" s="266"/>
      <c r="N583" s="266"/>
      <c r="O583" s="266"/>
      <c r="P583" s="265"/>
      <c r="Q583" s="163"/>
      <c r="R583" s="163"/>
      <c r="S583" s="256"/>
      <c r="T583" s="252"/>
      <c r="U583" s="159"/>
      <c r="V583" s="268"/>
      <c r="W583" s="161"/>
    </row>
    <row r="584">
      <c r="A584" s="79"/>
      <c r="B584" s="267"/>
      <c r="C584" s="267"/>
      <c r="D584" s="79"/>
      <c r="E584" s="128"/>
      <c r="F584" s="128"/>
      <c r="G584" s="128"/>
      <c r="H584" s="79"/>
      <c r="I584" s="265"/>
      <c r="J584" s="266"/>
      <c r="K584" s="266"/>
      <c r="L584" s="266"/>
      <c r="M584" s="266"/>
      <c r="N584" s="266"/>
      <c r="O584" s="266"/>
      <c r="P584" s="265"/>
      <c r="Q584" s="163"/>
      <c r="R584" s="163"/>
      <c r="S584" s="256"/>
      <c r="T584" s="252"/>
      <c r="U584" s="159"/>
      <c r="V584" s="268"/>
      <c r="W584" s="161"/>
    </row>
    <row r="585">
      <c r="A585" s="79"/>
      <c r="B585" s="267"/>
      <c r="C585" s="267"/>
      <c r="D585" s="79"/>
      <c r="E585" s="128"/>
      <c r="F585" s="128"/>
      <c r="G585" s="128"/>
      <c r="H585" s="79"/>
      <c r="I585" s="265"/>
      <c r="J585" s="266"/>
      <c r="K585" s="266"/>
      <c r="L585" s="266"/>
      <c r="M585" s="266"/>
      <c r="N585" s="266"/>
      <c r="O585" s="266"/>
      <c r="P585" s="265"/>
      <c r="Q585" s="163"/>
      <c r="R585" s="163"/>
      <c r="S585" s="256"/>
      <c r="T585" s="252"/>
      <c r="U585" s="159"/>
      <c r="V585" s="268"/>
      <c r="W585" s="161"/>
    </row>
    <row r="586">
      <c r="A586" s="79"/>
      <c r="B586" s="267"/>
      <c r="C586" s="267"/>
      <c r="D586" s="79"/>
      <c r="E586" s="128"/>
      <c r="F586" s="128"/>
      <c r="G586" s="128"/>
      <c r="H586" s="79"/>
      <c r="I586" s="265"/>
      <c r="J586" s="266"/>
      <c r="K586" s="266"/>
      <c r="L586" s="266"/>
      <c r="M586" s="266"/>
      <c r="N586" s="266"/>
      <c r="O586" s="266"/>
      <c r="P586" s="265"/>
      <c r="Q586" s="163"/>
      <c r="R586" s="163"/>
      <c r="S586" s="256"/>
      <c r="T586" s="252"/>
      <c r="U586" s="159"/>
      <c r="V586" s="268"/>
      <c r="W586" s="161"/>
    </row>
    <row r="587">
      <c r="A587" s="79"/>
      <c r="B587" s="267"/>
      <c r="C587" s="267"/>
      <c r="D587" s="79"/>
      <c r="E587" s="128"/>
      <c r="F587" s="128"/>
      <c r="G587" s="128"/>
      <c r="H587" s="79"/>
      <c r="I587" s="265"/>
      <c r="J587" s="266"/>
      <c r="K587" s="266"/>
      <c r="L587" s="266"/>
      <c r="M587" s="266"/>
      <c r="N587" s="266"/>
      <c r="O587" s="266"/>
      <c r="P587" s="265"/>
      <c r="Q587" s="163"/>
      <c r="R587" s="163"/>
      <c r="S587" s="256"/>
      <c r="T587" s="252"/>
      <c r="U587" s="159"/>
      <c r="V587" s="268"/>
      <c r="W587" s="161"/>
    </row>
    <row r="588">
      <c r="A588" s="79"/>
      <c r="B588" s="267"/>
      <c r="C588" s="267"/>
      <c r="D588" s="79"/>
      <c r="E588" s="128"/>
      <c r="F588" s="128"/>
      <c r="G588" s="128"/>
      <c r="H588" s="79"/>
      <c r="I588" s="265"/>
      <c r="J588" s="266"/>
      <c r="K588" s="266"/>
      <c r="L588" s="266"/>
      <c r="M588" s="266"/>
      <c r="N588" s="266"/>
      <c r="O588" s="266"/>
      <c r="P588" s="265"/>
      <c r="Q588" s="163"/>
      <c r="R588" s="163"/>
      <c r="S588" s="256"/>
      <c r="T588" s="252"/>
      <c r="U588" s="159"/>
      <c r="V588" s="268"/>
      <c r="W588" s="161"/>
    </row>
    <row r="589">
      <c r="A589" s="79"/>
      <c r="B589" s="267"/>
      <c r="C589" s="267"/>
      <c r="D589" s="79"/>
      <c r="E589" s="128"/>
      <c r="F589" s="128"/>
      <c r="G589" s="128"/>
      <c r="H589" s="79"/>
      <c r="I589" s="265"/>
      <c r="J589" s="266"/>
      <c r="K589" s="266"/>
      <c r="L589" s="266"/>
      <c r="M589" s="266"/>
      <c r="N589" s="266"/>
      <c r="O589" s="266"/>
      <c r="P589" s="265"/>
      <c r="Q589" s="163"/>
      <c r="R589" s="163"/>
      <c r="S589" s="256"/>
      <c r="T589" s="252"/>
      <c r="U589" s="159"/>
      <c r="V589" s="268"/>
      <c r="W589" s="161"/>
    </row>
    <row r="590">
      <c r="A590" s="79"/>
      <c r="B590" s="267"/>
      <c r="C590" s="267"/>
      <c r="D590" s="79"/>
      <c r="E590" s="128"/>
      <c r="F590" s="128"/>
      <c r="G590" s="128"/>
      <c r="H590" s="79"/>
      <c r="I590" s="265"/>
      <c r="J590" s="266"/>
      <c r="K590" s="266"/>
      <c r="L590" s="266"/>
      <c r="M590" s="266"/>
      <c r="N590" s="266"/>
      <c r="O590" s="266"/>
      <c r="P590" s="265"/>
      <c r="Q590" s="163"/>
      <c r="R590" s="163"/>
      <c r="S590" s="256"/>
      <c r="T590" s="252"/>
      <c r="U590" s="159"/>
      <c r="V590" s="268"/>
      <c r="W590" s="161"/>
    </row>
    <row r="591">
      <c r="A591" s="79"/>
      <c r="B591" s="267"/>
      <c r="C591" s="267"/>
      <c r="D591" s="79"/>
      <c r="E591" s="128"/>
      <c r="F591" s="128"/>
      <c r="G591" s="128"/>
      <c r="H591" s="79"/>
      <c r="I591" s="265"/>
      <c r="J591" s="266"/>
      <c r="K591" s="266"/>
      <c r="L591" s="266"/>
      <c r="M591" s="266"/>
      <c r="N591" s="266"/>
      <c r="O591" s="266"/>
      <c r="P591" s="265"/>
      <c r="Q591" s="163"/>
      <c r="R591" s="163"/>
      <c r="S591" s="256"/>
      <c r="T591" s="252"/>
      <c r="U591" s="159"/>
      <c r="V591" s="268"/>
      <c r="W591" s="161"/>
    </row>
    <row r="592">
      <c r="A592" s="79"/>
      <c r="B592" s="267"/>
      <c r="C592" s="267"/>
      <c r="D592" s="79"/>
      <c r="E592" s="128"/>
      <c r="F592" s="128"/>
      <c r="G592" s="128"/>
      <c r="H592" s="79"/>
      <c r="I592" s="265"/>
      <c r="J592" s="266"/>
      <c r="K592" s="266"/>
      <c r="L592" s="266"/>
      <c r="M592" s="266"/>
      <c r="N592" s="266"/>
      <c r="O592" s="266"/>
      <c r="P592" s="265"/>
      <c r="Q592" s="163"/>
      <c r="R592" s="163"/>
      <c r="S592" s="256"/>
      <c r="T592" s="252"/>
      <c r="U592" s="159"/>
      <c r="V592" s="268"/>
      <c r="W592" s="161"/>
    </row>
    <row r="593">
      <c r="A593" s="79"/>
      <c r="B593" s="267"/>
      <c r="C593" s="267"/>
      <c r="D593" s="79"/>
      <c r="E593" s="128"/>
      <c r="F593" s="128"/>
      <c r="G593" s="128"/>
      <c r="H593" s="79"/>
      <c r="I593" s="265"/>
      <c r="J593" s="266"/>
      <c r="K593" s="266"/>
      <c r="L593" s="266"/>
      <c r="M593" s="266"/>
      <c r="N593" s="266"/>
      <c r="O593" s="266"/>
      <c r="P593" s="265"/>
      <c r="Q593" s="163"/>
      <c r="R593" s="163"/>
      <c r="S593" s="256"/>
      <c r="T593" s="252"/>
      <c r="U593" s="159"/>
      <c r="V593" s="268"/>
      <c r="W593" s="161"/>
    </row>
    <row r="594">
      <c r="A594" s="79"/>
      <c r="B594" s="267"/>
      <c r="C594" s="267"/>
      <c r="D594" s="79"/>
      <c r="E594" s="128"/>
      <c r="F594" s="128"/>
      <c r="G594" s="128"/>
      <c r="H594" s="79"/>
      <c r="I594" s="265"/>
      <c r="J594" s="266"/>
      <c r="K594" s="266"/>
      <c r="L594" s="266"/>
      <c r="M594" s="266"/>
      <c r="N594" s="266"/>
      <c r="O594" s="266"/>
      <c r="P594" s="265"/>
      <c r="Q594" s="163"/>
      <c r="R594" s="163"/>
      <c r="S594" s="256"/>
      <c r="T594" s="252"/>
      <c r="U594" s="159"/>
      <c r="V594" s="268"/>
      <c r="W594" s="161"/>
    </row>
    <row r="595">
      <c r="A595" s="79"/>
      <c r="B595" s="267"/>
      <c r="C595" s="267"/>
      <c r="D595" s="79"/>
      <c r="E595" s="128"/>
      <c r="F595" s="128"/>
      <c r="G595" s="128"/>
      <c r="H595" s="79"/>
      <c r="I595" s="265"/>
      <c r="J595" s="266"/>
      <c r="K595" s="266"/>
      <c r="L595" s="266"/>
      <c r="M595" s="266"/>
      <c r="N595" s="266"/>
      <c r="O595" s="266"/>
      <c r="P595" s="265"/>
      <c r="Q595" s="163"/>
      <c r="R595" s="163"/>
      <c r="S595" s="256"/>
      <c r="T595" s="252"/>
      <c r="U595" s="159"/>
      <c r="V595" s="268"/>
      <c r="W595" s="161"/>
    </row>
    <row r="596">
      <c r="A596" s="79"/>
      <c r="B596" s="267"/>
      <c r="C596" s="267"/>
      <c r="D596" s="79"/>
      <c r="E596" s="128"/>
      <c r="F596" s="128"/>
      <c r="G596" s="128"/>
      <c r="H596" s="79"/>
      <c r="I596" s="265"/>
      <c r="J596" s="266"/>
      <c r="K596" s="266"/>
      <c r="L596" s="266"/>
      <c r="M596" s="266"/>
      <c r="N596" s="266"/>
      <c r="O596" s="266"/>
      <c r="P596" s="265"/>
      <c r="Q596" s="163"/>
      <c r="R596" s="163"/>
      <c r="S596" s="256"/>
      <c r="T596" s="252"/>
      <c r="U596" s="159"/>
      <c r="V596" s="268"/>
      <c r="W596" s="161"/>
    </row>
    <row r="597">
      <c r="A597" s="79"/>
      <c r="B597" s="267"/>
      <c r="C597" s="267"/>
      <c r="D597" s="79"/>
      <c r="E597" s="128"/>
      <c r="F597" s="128"/>
      <c r="G597" s="128"/>
      <c r="H597" s="79"/>
      <c r="I597" s="265"/>
      <c r="J597" s="266"/>
      <c r="K597" s="266"/>
      <c r="L597" s="266"/>
      <c r="M597" s="266"/>
      <c r="N597" s="266"/>
      <c r="O597" s="266"/>
      <c r="P597" s="265"/>
      <c r="Q597" s="163"/>
      <c r="R597" s="163"/>
      <c r="S597" s="256"/>
      <c r="T597" s="252"/>
      <c r="U597" s="159"/>
      <c r="V597" s="268"/>
      <c r="W597" s="161"/>
    </row>
    <row r="598">
      <c r="A598" s="79"/>
      <c r="B598" s="267"/>
      <c r="C598" s="267"/>
      <c r="D598" s="79"/>
      <c r="E598" s="128"/>
      <c r="F598" s="128"/>
      <c r="G598" s="128"/>
      <c r="H598" s="79"/>
      <c r="I598" s="265"/>
      <c r="J598" s="266"/>
      <c r="K598" s="266"/>
      <c r="L598" s="266"/>
      <c r="M598" s="266"/>
      <c r="N598" s="266"/>
      <c r="O598" s="266"/>
      <c r="P598" s="265"/>
      <c r="Q598" s="163"/>
      <c r="R598" s="163"/>
      <c r="S598" s="256"/>
      <c r="T598" s="252"/>
      <c r="U598" s="159"/>
      <c r="V598" s="268"/>
      <c r="W598" s="161"/>
    </row>
    <row r="599">
      <c r="A599" s="79"/>
      <c r="B599" s="267"/>
      <c r="C599" s="267"/>
      <c r="D599" s="79"/>
      <c r="E599" s="128"/>
      <c r="F599" s="128"/>
      <c r="G599" s="128"/>
      <c r="H599" s="79"/>
      <c r="I599" s="265"/>
      <c r="J599" s="266"/>
      <c r="K599" s="266"/>
      <c r="L599" s="266"/>
      <c r="M599" s="266"/>
      <c r="N599" s="266"/>
      <c r="O599" s="266"/>
      <c r="P599" s="265"/>
      <c r="Q599" s="163"/>
      <c r="R599" s="163"/>
      <c r="S599" s="256"/>
      <c r="T599" s="252"/>
      <c r="U599" s="159"/>
      <c r="V599" s="268"/>
      <c r="W599" s="161"/>
    </row>
    <row r="600">
      <c r="A600" s="79"/>
      <c r="B600" s="267"/>
      <c r="C600" s="267"/>
      <c r="D600" s="79"/>
      <c r="E600" s="128"/>
      <c r="F600" s="128"/>
      <c r="G600" s="128"/>
      <c r="H600" s="79"/>
      <c r="I600" s="265"/>
      <c r="J600" s="266"/>
      <c r="K600" s="266"/>
      <c r="L600" s="266"/>
      <c r="M600" s="266"/>
      <c r="N600" s="266"/>
      <c r="O600" s="266"/>
      <c r="P600" s="265"/>
      <c r="Q600" s="163"/>
      <c r="R600" s="163"/>
      <c r="S600" s="256"/>
      <c r="T600" s="252"/>
      <c r="U600" s="159"/>
      <c r="V600" s="268"/>
      <c r="W600" s="161"/>
    </row>
    <row r="601">
      <c r="A601" s="79"/>
      <c r="B601" s="267"/>
      <c r="C601" s="267"/>
      <c r="D601" s="79"/>
      <c r="E601" s="128"/>
      <c r="F601" s="128"/>
      <c r="G601" s="128"/>
      <c r="H601" s="79"/>
      <c r="I601" s="265"/>
      <c r="J601" s="266"/>
      <c r="K601" s="266"/>
      <c r="L601" s="266"/>
      <c r="M601" s="266"/>
      <c r="N601" s="266"/>
      <c r="O601" s="266"/>
      <c r="P601" s="265"/>
      <c r="Q601" s="163"/>
      <c r="R601" s="163"/>
      <c r="S601" s="256"/>
      <c r="T601" s="252"/>
      <c r="U601" s="159"/>
      <c r="V601" s="268"/>
      <c r="W601" s="161"/>
    </row>
    <row r="602">
      <c r="A602" s="79"/>
      <c r="B602" s="267"/>
      <c r="C602" s="267"/>
      <c r="D602" s="79"/>
      <c r="E602" s="128"/>
      <c r="F602" s="128"/>
      <c r="G602" s="128"/>
      <c r="H602" s="79"/>
      <c r="I602" s="265"/>
      <c r="J602" s="266"/>
      <c r="K602" s="266"/>
      <c r="L602" s="266"/>
      <c r="M602" s="266"/>
      <c r="N602" s="266"/>
      <c r="O602" s="266"/>
      <c r="P602" s="265"/>
      <c r="Q602" s="163"/>
      <c r="R602" s="163"/>
      <c r="S602" s="256"/>
      <c r="T602" s="252"/>
      <c r="U602" s="159"/>
      <c r="V602" s="268"/>
      <c r="W602" s="161"/>
    </row>
    <row r="603">
      <c r="A603" s="79"/>
      <c r="B603" s="267"/>
      <c r="C603" s="267"/>
      <c r="D603" s="79"/>
      <c r="E603" s="128"/>
      <c r="F603" s="128"/>
      <c r="G603" s="128"/>
      <c r="H603" s="79"/>
      <c r="I603" s="265"/>
      <c r="J603" s="266"/>
      <c r="K603" s="266"/>
      <c r="L603" s="266"/>
      <c r="M603" s="266"/>
      <c r="N603" s="266"/>
      <c r="O603" s="266"/>
      <c r="P603" s="265"/>
      <c r="Q603" s="163"/>
      <c r="R603" s="163"/>
      <c r="S603" s="256"/>
      <c r="T603" s="252"/>
      <c r="U603" s="159"/>
      <c r="V603" s="268"/>
      <c r="W603" s="161"/>
    </row>
    <row r="604">
      <c r="A604" s="79"/>
      <c r="B604" s="267"/>
      <c r="C604" s="267"/>
      <c r="D604" s="79"/>
      <c r="E604" s="128"/>
      <c r="F604" s="128"/>
      <c r="G604" s="128"/>
      <c r="H604" s="79"/>
      <c r="I604" s="265"/>
      <c r="J604" s="266"/>
      <c r="K604" s="266"/>
      <c r="L604" s="266"/>
      <c r="M604" s="266"/>
      <c r="N604" s="266"/>
      <c r="O604" s="266"/>
      <c r="P604" s="265"/>
      <c r="Q604" s="163"/>
      <c r="R604" s="163"/>
      <c r="S604" s="256"/>
      <c r="T604" s="252"/>
      <c r="U604" s="159"/>
      <c r="V604" s="268"/>
      <c r="W604" s="161"/>
    </row>
    <row r="605">
      <c r="A605" s="79"/>
      <c r="B605" s="267"/>
      <c r="C605" s="267"/>
      <c r="D605" s="79"/>
      <c r="E605" s="128"/>
      <c r="F605" s="128"/>
      <c r="G605" s="128"/>
      <c r="H605" s="79"/>
      <c r="I605" s="265"/>
      <c r="J605" s="266"/>
      <c r="K605" s="266"/>
      <c r="L605" s="266"/>
      <c r="M605" s="266"/>
      <c r="N605" s="266"/>
      <c r="O605" s="266"/>
      <c r="P605" s="265"/>
      <c r="Q605" s="163"/>
      <c r="R605" s="163"/>
      <c r="S605" s="256"/>
      <c r="T605" s="252"/>
      <c r="U605" s="159"/>
      <c r="V605" s="268"/>
      <c r="W605" s="161"/>
    </row>
    <row r="606">
      <c r="A606" s="79"/>
      <c r="B606" s="267"/>
      <c r="C606" s="267"/>
      <c r="D606" s="79"/>
      <c r="E606" s="128"/>
      <c r="F606" s="128"/>
      <c r="G606" s="128"/>
      <c r="H606" s="79"/>
      <c r="I606" s="265"/>
      <c r="J606" s="266"/>
      <c r="K606" s="266"/>
      <c r="L606" s="266"/>
      <c r="M606" s="266"/>
      <c r="N606" s="266"/>
      <c r="O606" s="266"/>
      <c r="P606" s="265"/>
      <c r="Q606" s="163"/>
      <c r="R606" s="163"/>
      <c r="S606" s="256"/>
      <c r="T606" s="252"/>
      <c r="U606" s="159"/>
      <c r="V606" s="268"/>
      <c r="W606" s="161"/>
    </row>
    <row r="607">
      <c r="A607" s="79"/>
      <c r="B607" s="267"/>
      <c r="C607" s="267"/>
      <c r="D607" s="79"/>
      <c r="E607" s="128"/>
      <c r="F607" s="128"/>
      <c r="G607" s="128"/>
      <c r="H607" s="79"/>
      <c r="I607" s="265"/>
      <c r="J607" s="266"/>
      <c r="K607" s="266"/>
      <c r="L607" s="266"/>
      <c r="M607" s="266"/>
      <c r="N607" s="266"/>
      <c r="O607" s="266"/>
      <c r="P607" s="265"/>
      <c r="Q607" s="163"/>
      <c r="R607" s="163"/>
      <c r="S607" s="256"/>
      <c r="T607" s="252"/>
      <c r="U607" s="159"/>
      <c r="V607" s="268"/>
      <c r="W607" s="161"/>
    </row>
    <row r="608">
      <c r="A608" s="79"/>
      <c r="B608" s="267"/>
      <c r="C608" s="267"/>
      <c r="D608" s="79"/>
      <c r="E608" s="128"/>
      <c r="F608" s="128"/>
      <c r="G608" s="128"/>
      <c r="H608" s="79"/>
      <c r="I608" s="265"/>
      <c r="J608" s="266"/>
      <c r="K608" s="266"/>
      <c r="L608" s="266"/>
      <c r="M608" s="266"/>
      <c r="N608" s="266"/>
      <c r="O608" s="266"/>
      <c r="P608" s="265"/>
      <c r="Q608" s="163"/>
      <c r="R608" s="163"/>
      <c r="S608" s="256"/>
      <c r="T608" s="252"/>
      <c r="U608" s="159"/>
      <c r="V608" s="268"/>
      <c r="W608" s="161"/>
    </row>
    <row r="609">
      <c r="A609" s="79"/>
      <c r="B609" s="267"/>
      <c r="C609" s="267"/>
      <c r="D609" s="79"/>
      <c r="E609" s="128"/>
      <c r="F609" s="128"/>
      <c r="G609" s="128"/>
      <c r="H609" s="79"/>
      <c r="I609" s="265"/>
      <c r="J609" s="266"/>
      <c r="K609" s="266"/>
      <c r="L609" s="266"/>
      <c r="M609" s="266"/>
      <c r="N609" s="266"/>
      <c r="O609" s="266"/>
      <c r="P609" s="265"/>
      <c r="Q609" s="163"/>
      <c r="R609" s="163"/>
      <c r="S609" s="256"/>
      <c r="T609" s="252"/>
      <c r="U609" s="159"/>
      <c r="V609" s="268"/>
      <c r="W609" s="161"/>
    </row>
    <row r="610">
      <c r="A610" s="79"/>
      <c r="B610" s="267"/>
      <c r="C610" s="267"/>
      <c r="D610" s="79"/>
      <c r="E610" s="128"/>
      <c r="F610" s="128"/>
      <c r="G610" s="128"/>
      <c r="H610" s="79"/>
      <c r="I610" s="265"/>
      <c r="J610" s="266"/>
      <c r="K610" s="266"/>
      <c r="L610" s="266"/>
      <c r="M610" s="266"/>
      <c r="N610" s="266"/>
      <c r="O610" s="266"/>
      <c r="P610" s="265"/>
      <c r="Q610" s="163"/>
      <c r="R610" s="163"/>
      <c r="S610" s="256"/>
      <c r="T610" s="252"/>
      <c r="U610" s="159"/>
      <c r="V610" s="268"/>
      <c r="W610" s="161"/>
    </row>
    <row r="611">
      <c r="A611" s="79"/>
      <c r="B611" s="267"/>
      <c r="C611" s="267"/>
      <c r="D611" s="79"/>
      <c r="E611" s="128"/>
      <c r="F611" s="128"/>
      <c r="G611" s="128"/>
      <c r="H611" s="79"/>
      <c r="I611" s="265"/>
      <c r="J611" s="266"/>
      <c r="K611" s="266"/>
      <c r="L611" s="266"/>
      <c r="M611" s="266"/>
      <c r="N611" s="266"/>
      <c r="O611" s="266"/>
      <c r="P611" s="265"/>
      <c r="Q611" s="163"/>
      <c r="R611" s="163"/>
      <c r="S611" s="256"/>
      <c r="T611" s="252"/>
      <c r="U611" s="159"/>
      <c r="V611" s="268"/>
      <c r="W611" s="161"/>
    </row>
    <row r="612">
      <c r="A612" s="79"/>
      <c r="B612" s="267"/>
      <c r="C612" s="267"/>
      <c r="D612" s="79"/>
      <c r="E612" s="128"/>
      <c r="F612" s="128"/>
      <c r="G612" s="128"/>
      <c r="H612" s="79"/>
      <c r="I612" s="265"/>
      <c r="J612" s="266"/>
      <c r="K612" s="266"/>
      <c r="L612" s="266"/>
      <c r="M612" s="266"/>
      <c r="N612" s="266"/>
      <c r="O612" s="266"/>
      <c r="P612" s="265"/>
      <c r="Q612" s="163"/>
      <c r="R612" s="163"/>
      <c r="S612" s="256"/>
      <c r="T612" s="252"/>
      <c r="U612" s="159"/>
      <c r="V612" s="268"/>
      <c r="W612" s="161"/>
    </row>
    <row r="613">
      <c r="A613" s="79"/>
      <c r="B613" s="267"/>
      <c r="C613" s="267"/>
      <c r="D613" s="79"/>
      <c r="E613" s="128"/>
      <c r="F613" s="128"/>
      <c r="G613" s="128"/>
      <c r="H613" s="79"/>
      <c r="I613" s="265"/>
      <c r="J613" s="266"/>
      <c r="K613" s="266"/>
      <c r="L613" s="266"/>
      <c r="M613" s="266"/>
      <c r="N613" s="266"/>
      <c r="O613" s="266"/>
      <c r="P613" s="265"/>
      <c r="Q613" s="163"/>
      <c r="R613" s="163"/>
      <c r="S613" s="256"/>
      <c r="T613" s="252"/>
      <c r="U613" s="159"/>
      <c r="V613" s="268"/>
      <c r="W613" s="161"/>
    </row>
    <row r="614">
      <c r="A614" s="79"/>
      <c r="B614" s="267"/>
      <c r="C614" s="267"/>
      <c r="D614" s="79"/>
      <c r="E614" s="128"/>
      <c r="F614" s="128"/>
      <c r="G614" s="128"/>
      <c r="H614" s="79"/>
      <c r="I614" s="265"/>
      <c r="J614" s="266"/>
      <c r="K614" s="266"/>
      <c r="L614" s="266"/>
      <c r="M614" s="266"/>
      <c r="N614" s="266"/>
      <c r="O614" s="266"/>
      <c r="P614" s="265"/>
      <c r="Q614" s="163"/>
      <c r="R614" s="163"/>
      <c r="S614" s="256"/>
      <c r="T614" s="252"/>
      <c r="U614" s="159"/>
      <c r="V614" s="268"/>
      <c r="W614" s="161"/>
    </row>
    <row r="615">
      <c r="A615" s="79"/>
      <c r="B615" s="267"/>
      <c r="C615" s="267"/>
      <c r="D615" s="79"/>
      <c r="E615" s="128"/>
      <c r="F615" s="128"/>
      <c r="G615" s="128"/>
      <c r="H615" s="79"/>
      <c r="I615" s="265"/>
      <c r="J615" s="266"/>
      <c r="K615" s="266"/>
      <c r="L615" s="266"/>
      <c r="M615" s="266"/>
      <c r="N615" s="266"/>
      <c r="O615" s="266"/>
      <c r="P615" s="265"/>
      <c r="Q615" s="163"/>
      <c r="R615" s="163"/>
      <c r="S615" s="256"/>
      <c r="T615" s="252"/>
      <c r="U615" s="159"/>
      <c r="V615" s="268"/>
      <c r="W615" s="161"/>
    </row>
    <row r="616">
      <c r="A616" s="79"/>
      <c r="B616" s="267"/>
      <c r="C616" s="267"/>
      <c r="D616" s="79"/>
      <c r="E616" s="128"/>
      <c r="F616" s="128"/>
      <c r="G616" s="128"/>
      <c r="H616" s="79"/>
      <c r="I616" s="265"/>
      <c r="J616" s="266"/>
      <c r="K616" s="266"/>
      <c r="L616" s="266"/>
      <c r="M616" s="266"/>
      <c r="N616" s="266"/>
      <c r="O616" s="266"/>
      <c r="P616" s="265"/>
      <c r="Q616" s="163"/>
      <c r="R616" s="163"/>
      <c r="S616" s="256"/>
      <c r="T616" s="252"/>
      <c r="U616" s="159"/>
      <c r="V616" s="268"/>
      <c r="W616" s="161"/>
    </row>
    <row r="617">
      <c r="A617" s="79"/>
      <c r="B617" s="267"/>
      <c r="C617" s="267"/>
      <c r="D617" s="79"/>
      <c r="E617" s="128"/>
      <c r="F617" s="128"/>
      <c r="G617" s="128"/>
      <c r="H617" s="79"/>
      <c r="I617" s="265"/>
      <c r="J617" s="266"/>
      <c r="K617" s="266"/>
      <c r="L617" s="266"/>
      <c r="M617" s="266"/>
      <c r="N617" s="266"/>
      <c r="O617" s="266"/>
      <c r="P617" s="265"/>
      <c r="Q617" s="163"/>
      <c r="R617" s="163"/>
      <c r="S617" s="256"/>
      <c r="T617" s="252"/>
      <c r="U617" s="159"/>
      <c r="V617" s="268"/>
      <c r="W617" s="161"/>
    </row>
    <row r="618">
      <c r="A618" s="79"/>
      <c r="B618" s="267"/>
      <c r="C618" s="267"/>
      <c r="D618" s="79"/>
      <c r="E618" s="128"/>
      <c r="F618" s="128"/>
      <c r="G618" s="128"/>
      <c r="H618" s="79"/>
      <c r="I618" s="265"/>
      <c r="J618" s="266"/>
      <c r="K618" s="266"/>
      <c r="L618" s="266"/>
      <c r="M618" s="266"/>
      <c r="N618" s="266"/>
      <c r="O618" s="266"/>
      <c r="P618" s="265"/>
      <c r="Q618" s="163"/>
      <c r="R618" s="163"/>
      <c r="S618" s="256"/>
      <c r="T618" s="252"/>
      <c r="U618" s="159"/>
      <c r="V618" s="268"/>
      <c r="W618" s="161"/>
    </row>
    <row r="619">
      <c r="A619" s="79"/>
      <c r="B619" s="267"/>
      <c r="C619" s="267"/>
      <c r="D619" s="79"/>
      <c r="E619" s="128"/>
      <c r="F619" s="128"/>
      <c r="G619" s="128"/>
      <c r="H619" s="79"/>
      <c r="I619" s="265"/>
      <c r="J619" s="266"/>
      <c r="K619" s="266"/>
      <c r="L619" s="266"/>
      <c r="M619" s="266"/>
      <c r="N619" s="266"/>
      <c r="O619" s="266"/>
      <c r="P619" s="265"/>
      <c r="Q619" s="163"/>
      <c r="R619" s="163"/>
      <c r="S619" s="256"/>
      <c r="T619" s="252"/>
      <c r="U619" s="159"/>
      <c r="V619" s="268"/>
      <c r="W619" s="161"/>
    </row>
    <row r="620">
      <c r="A620" s="79"/>
      <c r="B620" s="267"/>
      <c r="C620" s="267"/>
      <c r="D620" s="79"/>
      <c r="E620" s="128"/>
      <c r="F620" s="128"/>
      <c r="G620" s="128"/>
      <c r="H620" s="79"/>
      <c r="I620" s="265"/>
      <c r="J620" s="266"/>
      <c r="K620" s="266"/>
      <c r="L620" s="266"/>
      <c r="M620" s="266"/>
      <c r="N620" s="266"/>
      <c r="O620" s="266"/>
      <c r="P620" s="265"/>
      <c r="Q620" s="163"/>
      <c r="R620" s="163"/>
      <c r="S620" s="256"/>
      <c r="T620" s="252"/>
      <c r="U620" s="159"/>
      <c r="V620" s="268"/>
      <c r="W620" s="161"/>
    </row>
    <row r="621">
      <c r="A621" s="79"/>
      <c r="B621" s="267"/>
      <c r="C621" s="267"/>
      <c r="D621" s="79"/>
      <c r="E621" s="128"/>
      <c r="F621" s="128"/>
      <c r="G621" s="128"/>
      <c r="H621" s="79"/>
      <c r="I621" s="265"/>
      <c r="J621" s="266"/>
      <c r="K621" s="266"/>
      <c r="L621" s="266"/>
      <c r="M621" s="266"/>
      <c r="N621" s="266"/>
      <c r="O621" s="266"/>
      <c r="P621" s="265"/>
      <c r="Q621" s="163"/>
      <c r="R621" s="163"/>
      <c r="S621" s="256"/>
      <c r="T621" s="252"/>
      <c r="U621" s="159"/>
      <c r="V621" s="268"/>
      <c r="W621" s="161"/>
    </row>
    <row r="622">
      <c r="A622" s="79"/>
      <c r="B622" s="267"/>
      <c r="C622" s="267"/>
      <c r="D622" s="79"/>
      <c r="E622" s="128"/>
      <c r="F622" s="128"/>
      <c r="G622" s="128"/>
      <c r="H622" s="79"/>
      <c r="I622" s="265"/>
      <c r="J622" s="266"/>
      <c r="K622" s="266"/>
      <c r="L622" s="266"/>
      <c r="M622" s="266"/>
      <c r="N622" s="266"/>
      <c r="O622" s="266"/>
      <c r="P622" s="265"/>
      <c r="Q622" s="163"/>
      <c r="R622" s="163"/>
      <c r="S622" s="256"/>
      <c r="T622" s="252"/>
      <c r="U622" s="159"/>
      <c r="V622" s="268"/>
      <c r="W622" s="161"/>
    </row>
    <row r="623">
      <c r="A623" s="79"/>
      <c r="B623" s="267"/>
      <c r="C623" s="267"/>
      <c r="D623" s="79"/>
      <c r="E623" s="128"/>
      <c r="F623" s="128"/>
      <c r="G623" s="128"/>
      <c r="H623" s="79"/>
      <c r="I623" s="265"/>
      <c r="J623" s="266"/>
      <c r="K623" s="266"/>
      <c r="L623" s="266"/>
      <c r="M623" s="266"/>
      <c r="N623" s="266"/>
      <c r="O623" s="266"/>
      <c r="P623" s="265"/>
      <c r="Q623" s="163"/>
      <c r="R623" s="163"/>
      <c r="S623" s="256"/>
      <c r="T623" s="252"/>
      <c r="U623" s="159"/>
      <c r="V623" s="268"/>
      <c r="W623" s="161"/>
    </row>
    <row r="624">
      <c r="A624" s="79"/>
      <c r="B624" s="267"/>
      <c r="C624" s="267"/>
      <c r="D624" s="79"/>
      <c r="E624" s="128"/>
      <c r="F624" s="128"/>
      <c r="G624" s="128"/>
      <c r="H624" s="79"/>
      <c r="I624" s="265"/>
      <c r="J624" s="266"/>
      <c r="K624" s="266"/>
      <c r="L624" s="266"/>
      <c r="M624" s="266"/>
      <c r="N624" s="266"/>
      <c r="O624" s="266"/>
      <c r="P624" s="265"/>
      <c r="Q624" s="163"/>
      <c r="R624" s="163"/>
      <c r="S624" s="256"/>
      <c r="T624" s="252"/>
      <c r="U624" s="159"/>
      <c r="V624" s="268"/>
      <c r="W624" s="161"/>
    </row>
    <row r="625">
      <c r="A625" s="79"/>
      <c r="B625" s="267"/>
      <c r="C625" s="267"/>
      <c r="D625" s="79"/>
      <c r="E625" s="128"/>
      <c r="F625" s="128"/>
      <c r="G625" s="128"/>
      <c r="H625" s="79"/>
      <c r="I625" s="265"/>
      <c r="J625" s="266"/>
      <c r="K625" s="266"/>
      <c r="L625" s="266"/>
      <c r="M625" s="266"/>
      <c r="N625" s="266"/>
      <c r="O625" s="266"/>
      <c r="P625" s="265"/>
      <c r="Q625" s="163"/>
      <c r="R625" s="163"/>
      <c r="S625" s="256"/>
      <c r="T625" s="252"/>
      <c r="U625" s="159"/>
      <c r="V625" s="268"/>
      <c r="W625" s="161"/>
    </row>
    <row r="626">
      <c r="A626" s="79"/>
      <c r="B626" s="267"/>
      <c r="C626" s="267"/>
      <c r="D626" s="79"/>
      <c r="E626" s="128"/>
      <c r="F626" s="128"/>
      <c r="G626" s="128"/>
      <c r="H626" s="79"/>
      <c r="I626" s="265"/>
      <c r="J626" s="266"/>
      <c r="K626" s="266"/>
      <c r="L626" s="266"/>
      <c r="M626" s="266"/>
      <c r="N626" s="266"/>
      <c r="O626" s="266"/>
      <c r="P626" s="265"/>
      <c r="Q626" s="163"/>
      <c r="R626" s="163"/>
      <c r="S626" s="256"/>
      <c r="T626" s="252"/>
      <c r="U626" s="159"/>
      <c r="V626" s="268"/>
      <c r="W626" s="161"/>
    </row>
    <row r="627">
      <c r="A627" s="79"/>
      <c r="B627" s="267"/>
      <c r="C627" s="267"/>
      <c r="D627" s="79"/>
      <c r="E627" s="128"/>
      <c r="F627" s="128"/>
      <c r="G627" s="128"/>
      <c r="H627" s="79"/>
      <c r="I627" s="265"/>
      <c r="J627" s="266"/>
      <c r="K627" s="266"/>
      <c r="L627" s="266"/>
      <c r="M627" s="266"/>
      <c r="N627" s="266"/>
      <c r="O627" s="266"/>
      <c r="P627" s="265"/>
      <c r="Q627" s="163"/>
      <c r="R627" s="163"/>
      <c r="S627" s="256"/>
      <c r="T627" s="252"/>
      <c r="U627" s="159"/>
      <c r="V627" s="268"/>
      <c r="W627" s="161"/>
    </row>
    <row r="628">
      <c r="A628" s="79"/>
      <c r="B628" s="267"/>
      <c r="C628" s="267"/>
      <c r="D628" s="79"/>
      <c r="E628" s="128"/>
      <c r="F628" s="128"/>
      <c r="G628" s="128"/>
      <c r="H628" s="79"/>
      <c r="I628" s="265"/>
      <c r="J628" s="266"/>
      <c r="K628" s="266"/>
      <c r="L628" s="266"/>
      <c r="M628" s="266"/>
      <c r="N628" s="266"/>
      <c r="O628" s="266"/>
      <c r="P628" s="265"/>
      <c r="Q628" s="163"/>
      <c r="R628" s="163"/>
      <c r="S628" s="256"/>
      <c r="T628" s="252"/>
      <c r="U628" s="159"/>
      <c r="V628" s="268"/>
      <c r="W628" s="161"/>
    </row>
    <row r="629">
      <c r="A629" s="79"/>
      <c r="B629" s="267"/>
      <c r="C629" s="267"/>
      <c r="D629" s="79"/>
      <c r="E629" s="128"/>
      <c r="F629" s="128"/>
      <c r="G629" s="128"/>
      <c r="H629" s="79"/>
      <c r="I629" s="265"/>
      <c r="J629" s="266"/>
      <c r="K629" s="266"/>
      <c r="L629" s="266"/>
      <c r="M629" s="266"/>
      <c r="N629" s="266"/>
      <c r="O629" s="266"/>
      <c r="P629" s="265"/>
      <c r="Q629" s="163"/>
      <c r="R629" s="163"/>
      <c r="S629" s="256"/>
      <c r="T629" s="252"/>
      <c r="U629" s="159"/>
      <c r="V629" s="268"/>
      <c r="W629" s="161"/>
    </row>
    <row r="630">
      <c r="A630" s="79"/>
      <c r="B630" s="267"/>
      <c r="C630" s="267"/>
      <c r="D630" s="79"/>
      <c r="E630" s="128"/>
      <c r="F630" s="128"/>
      <c r="G630" s="128"/>
      <c r="H630" s="79"/>
      <c r="I630" s="265"/>
      <c r="J630" s="266"/>
      <c r="K630" s="266"/>
      <c r="L630" s="266"/>
      <c r="M630" s="266"/>
      <c r="N630" s="266"/>
      <c r="O630" s="266"/>
      <c r="P630" s="265"/>
      <c r="Q630" s="163"/>
      <c r="R630" s="163"/>
      <c r="S630" s="256"/>
      <c r="T630" s="252"/>
      <c r="U630" s="159"/>
      <c r="V630" s="268"/>
      <c r="W630" s="161"/>
    </row>
    <row r="631">
      <c r="A631" s="79"/>
      <c r="B631" s="267"/>
      <c r="C631" s="267"/>
      <c r="D631" s="79"/>
      <c r="E631" s="128"/>
      <c r="F631" s="128"/>
      <c r="G631" s="128"/>
      <c r="H631" s="79"/>
      <c r="I631" s="265"/>
      <c r="J631" s="266"/>
      <c r="K631" s="266"/>
      <c r="L631" s="266"/>
      <c r="M631" s="266"/>
      <c r="N631" s="266"/>
      <c r="O631" s="266"/>
      <c r="P631" s="265"/>
      <c r="Q631" s="163"/>
      <c r="R631" s="163"/>
      <c r="S631" s="256"/>
      <c r="T631" s="252"/>
      <c r="U631" s="159"/>
      <c r="V631" s="268"/>
      <c r="W631" s="161"/>
    </row>
    <row r="632">
      <c r="A632" s="79"/>
      <c r="B632" s="267"/>
      <c r="C632" s="267"/>
      <c r="D632" s="79"/>
      <c r="E632" s="128"/>
      <c r="F632" s="128"/>
      <c r="G632" s="128"/>
      <c r="H632" s="79"/>
      <c r="I632" s="265"/>
      <c r="J632" s="266"/>
      <c r="K632" s="266"/>
      <c r="L632" s="266"/>
      <c r="M632" s="266"/>
      <c r="N632" s="266"/>
      <c r="O632" s="266"/>
      <c r="P632" s="265"/>
      <c r="Q632" s="163"/>
      <c r="R632" s="163"/>
      <c r="S632" s="256"/>
      <c r="T632" s="252"/>
      <c r="U632" s="159"/>
      <c r="V632" s="268"/>
      <c r="W632" s="161"/>
    </row>
    <row r="633">
      <c r="A633" s="79"/>
      <c r="B633" s="267"/>
      <c r="C633" s="267"/>
      <c r="D633" s="79"/>
      <c r="E633" s="128"/>
      <c r="F633" s="128"/>
      <c r="G633" s="128"/>
      <c r="H633" s="79"/>
      <c r="I633" s="265"/>
      <c r="J633" s="266"/>
      <c r="K633" s="266"/>
      <c r="L633" s="266"/>
      <c r="M633" s="266"/>
      <c r="N633" s="266"/>
      <c r="O633" s="266"/>
      <c r="P633" s="265"/>
      <c r="Q633" s="163"/>
      <c r="R633" s="163"/>
      <c r="S633" s="256"/>
      <c r="T633" s="252"/>
      <c r="U633" s="159"/>
      <c r="V633" s="268"/>
      <c r="W633" s="161"/>
    </row>
    <row r="634">
      <c r="A634" s="79"/>
      <c r="B634" s="267"/>
      <c r="C634" s="267"/>
      <c r="D634" s="79"/>
      <c r="E634" s="128"/>
      <c r="F634" s="128"/>
      <c r="G634" s="128"/>
      <c r="H634" s="79"/>
      <c r="I634" s="265"/>
      <c r="J634" s="266"/>
      <c r="K634" s="266"/>
      <c r="L634" s="266"/>
      <c r="M634" s="266"/>
      <c r="N634" s="266"/>
      <c r="O634" s="266"/>
      <c r="P634" s="265"/>
      <c r="Q634" s="163"/>
      <c r="R634" s="163"/>
      <c r="S634" s="256"/>
      <c r="T634" s="252"/>
      <c r="U634" s="159"/>
      <c r="V634" s="268"/>
      <c r="W634" s="161"/>
    </row>
    <row r="635">
      <c r="A635" s="79"/>
      <c r="B635" s="267"/>
      <c r="C635" s="267"/>
      <c r="D635" s="79"/>
      <c r="E635" s="128"/>
      <c r="F635" s="128"/>
      <c r="G635" s="128"/>
      <c r="H635" s="79"/>
      <c r="I635" s="265"/>
      <c r="J635" s="266"/>
      <c r="K635" s="266"/>
      <c r="L635" s="266"/>
      <c r="M635" s="266"/>
      <c r="N635" s="266"/>
      <c r="O635" s="266"/>
      <c r="P635" s="265"/>
      <c r="Q635" s="163"/>
      <c r="R635" s="163"/>
      <c r="S635" s="256"/>
      <c r="T635" s="252"/>
      <c r="U635" s="159"/>
      <c r="V635" s="268"/>
      <c r="W635" s="161"/>
    </row>
    <row r="636">
      <c r="A636" s="79"/>
      <c r="B636" s="267"/>
      <c r="C636" s="267"/>
      <c r="D636" s="79"/>
      <c r="E636" s="128"/>
      <c r="F636" s="128"/>
      <c r="G636" s="128"/>
      <c r="H636" s="79"/>
      <c r="I636" s="265"/>
      <c r="J636" s="266"/>
      <c r="K636" s="266"/>
      <c r="L636" s="266"/>
      <c r="M636" s="266"/>
      <c r="N636" s="266"/>
      <c r="O636" s="266"/>
      <c r="P636" s="265"/>
      <c r="Q636" s="163"/>
      <c r="R636" s="163"/>
      <c r="S636" s="256"/>
      <c r="T636" s="252"/>
      <c r="U636" s="159"/>
      <c r="V636" s="268"/>
      <c r="W636" s="161"/>
    </row>
    <row r="637">
      <c r="A637" s="79"/>
      <c r="B637" s="267"/>
      <c r="C637" s="267"/>
      <c r="D637" s="79"/>
      <c r="E637" s="128"/>
      <c r="F637" s="128"/>
      <c r="G637" s="128"/>
      <c r="H637" s="79"/>
      <c r="I637" s="265"/>
      <c r="J637" s="266"/>
      <c r="K637" s="266"/>
      <c r="L637" s="266"/>
      <c r="M637" s="266"/>
      <c r="N637" s="266"/>
      <c r="O637" s="266"/>
      <c r="P637" s="265"/>
      <c r="Q637" s="163"/>
      <c r="R637" s="163"/>
      <c r="S637" s="256"/>
      <c r="T637" s="252"/>
      <c r="U637" s="159"/>
      <c r="V637" s="268"/>
      <c r="W637" s="161"/>
    </row>
    <row r="638">
      <c r="A638" s="79"/>
      <c r="B638" s="267"/>
      <c r="C638" s="267"/>
      <c r="D638" s="79"/>
      <c r="E638" s="128"/>
      <c r="F638" s="128"/>
      <c r="G638" s="128"/>
      <c r="H638" s="79"/>
      <c r="I638" s="265"/>
      <c r="J638" s="266"/>
      <c r="K638" s="266"/>
      <c r="L638" s="266"/>
      <c r="M638" s="266"/>
      <c r="N638" s="266"/>
      <c r="O638" s="266"/>
      <c r="P638" s="265"/>
      <c r="Q638" s="163"/>
      <c r="R638" s="163"/>
      <c r="S638" s="256"/>
      <c r="T638" s="252"/>
      <c r="U638" s="159"/>
      <c r="V638" s="268"/>
      <c r="W638" s="161"/>
    </row>
    <row r="639">
      <c r="A639" s="79"/>
      <c r="B639" s="267"/>
      <c r="C639" s="267"/>
      <c r="D639" s="79"/>
      <c r="E639" s="128"/>
      <c r="F639" s="128"/>
      <c r="G639" s="128"/>
      <c r="H639" s="79"/>
      <c r="I639" s="265"/>
      <c r="J639" s="266"/>
      <c r="K639" s="266"/>
      <c r="L639" s="266"/>
      <c r="M639" s="266"/>
      <c r="N639" s="266"/>
      <c r="O639" s="266"/>
      <c r="P639" s="265"/>
      <c r="Q639" s="163"/>
      <c r="R639" s="163"/>
      <c r="S639" s="256"/>
      <c r="T639" s="252"/>
      <c r="U639" s="159"/>
      <c r="V639" s="268"/>
      <c r="W639" s="161"/>
    </row>
    <row r="640">
      <c r="A640" s="79"/>
      <c r="B640" s="267"/>
      <c r="C640" s="267"/>
      <c r="D640" s="79"/>
      <c r="E640" s="128"/>
      <c r="F640" s="128"/>
      <c r="G640" s="128"/>
      <c r="H640" s="79"/>
      <c r="I640" s="265"/>
      <c r="J640" s="266"/>
      <c r="K640" s="266"/>
      <c r="L640" s="266"/>
      <c r="M640" s="266"/>
      <c r="N640" s="266"/>
      <c r="O640" s="266"/>
      <c r="P640" s="265"/>
      <c r="Q640" s="163"/>
      <c r="R640" s="163"/>
      <c r="S640" s="256"/>
      <c r="T640" s="252"/>
      <c r="U640" s="159"/>
      <c r="V640" s="268"/>
      <c r="W640" s="161"/>
    </row>
    <row r="641">
      <c r="A641" s="79"/>
      <c r="B641" s="267"/>
      <c r="C641" s="267"/>
      <c r="D641" s="79"/>
      <c r="E641" s="128"/>
      <c r="F641" s="128"/>
      <c r="G641" s="128"/>
      <c r="H641" s="79"/>
      <c r="I641" s="265"/>
      <c r="J641" s="266"/>
      <c r="K641" s="266"/>
      <c r="L641" s="266"/>
      <c r="M641" s="266"/>
      <c r="N641" s="266"/>
      <c r="O641" s="266"/>
      <c r="P641" s="265"/>
      <c r="Q641" s="163"/>
      <c r="R641" s="163"/>
      <c r="S641" s="256"/>
      <c r="T641" s="252"/>
      <c r="U641" s="159"/>
      <c r="V641" s="268"/>
      <c r="W641" s="161"/>
    </row>
    <row r="642">
      <c r="A642" s="79"/>
      <c r="B642" s="267"/>
      <c r="C642" s="267"/>
      <c r="D642" s="79"/>
      <c r="E642" s="128"/>
      <c r="F642" s="128"/>
      <c r="G642" s="128"/>
      <c r="H642" s="79"/>
      <c r="I642" s="265"/>
      <c r="J642" s="266"/>
      <c r="K642" s="266"/>
      <c r="L642" s="266"/>
      <c r="M642" s="266"/>
      <c r="N642" s="266"/>
      <c r="O642" s="266"/>
      <c r="P642" s="265"/>
      <c r="Q642" s="163"/>
      <c r="R642" s="163"/>
      <c r="S642" s="256"/>
      <c r="T642" s="252"/>
      <c r="U642" s="159"/>
      <c r="V642" s="268"/>
      <c r="W642" s="161"/>
    </row>
    <row r="643">
      <c r="A643" s="79"/>
      <c r="B643" s="267"/>
      <c r="C643" s="267"/>
      <c r="D643" s="79"/>
      <c r="E643" s="128"/>
      <c r="F643" s="128"/>
      <c r="G643" s="128"/>
      <c r="H643" s="79"/>
      <c r="I643" s="265"/>
      <c r="J643" s="266"/>
      <c r="K643" s="266"/>
      <c r="L643" s="266"/>
      <c r="M643" s="266"/>
      <c r="N643" s="266"/>
      <c r="O643" s="266"/>
      <c r="P643" s="265"/>
      <c r="Q643" s="163"/>
      <c r="R643" s="163"/>
      <c r="S643" s="256"/>
      <c r="T643" s="252"/>
      <c r="U643" s="159"/>
      <c r="V643" s="268"/>
      <c r="W643" s="161"/>
    </row>
    <row r="644">
      <c r="A644" s="79"/>
      <c r="B644" s="267"/>
      <c r="C644" s="267"/>
      <c r="D644" s="79"/>
      <c r="E644" s="128"/>
      <c r="F644" s="128"/>
      <c r="G644" s="128"/>
      <c r="H644" s="79"/>
      <c r="I644" s="265"/>
      <c r="J644" s="266"/>
      <c r="K644" s="266"/>
      <c r="L644" s="266"/>
      <c r="M644" s="266"/>
      <c r="N644" s="266"/>
      <c r="O644" s="266"/>
      <c r="P644" s="265"/>
      <c r="Q644" s="163"/>
      <c r="R644" s="163"/>
      <c r="S644" s="256"/>
      <c r="T644" s="252"/>
      <c r="U644" s="159"/>
      <c r="V644" s="268"/>
      <c r="W644" s="161"/>
    </row>
    <row r="645">
      <c r="A645" s="79"/>
      <c r="B645" s="267"/>
      <c r="C645" s="267"/>
      <c r="D645" s="79"/>
      <c r="E645" s="128"/>
      <c r="F645" s="128"/>
      <c r="G645" s="128"/>
      <c r="H645" s="79"/>
      <c r="I645" s="265"/>
      <c r="J645" s="266"/>
      <c r="K645" s="266"/>
      <c r="L645" s="266"/>
      <c r="M645" s="266"/>
      <c r="N645" s="266"/>
      <c r="O645" s="266"/>
      <c r="P645" s="265"/>
      <c r="Q645" s="163"/>
      <c r="R645" s="163"/>
      <c r="S645" s="256"/>
      <c r="T645" s="252"/>
      <c r="U645" s="159"/>
      <c r="V645" s="268"/>
      <c r="W645" s="161"/>
    </row>
    <row r="646">
      <c r="A646" s="79"/>
      <c r="B646" s="267"/>
      <c r="C646" s="267"/>
      <c r="D646" s="79"/>
      <c r="E646" s="128"/>
      <c r="F646" s="128"/>
      <c r="G646" s="128"/>
      <c r="H646" s="79"/>
      <c r="I646" s="265"/>
      <c r="J646" s="266"/>
      <c r="K646" s="266"/>
      <c r="L646" s="266"/>
      <c r="M646" s="266"/>
      <c r="N646" s="266"/>
      <c r="O646" s="266"/>
      <c r="P646" s="265"/>
      <c r="Q646" s="163"/>
      <c r="R646" s="163"/>
      <c r="S646" s="256"/>
      <c r="T646" s="252"/>
      <c r="U646" s="159"/>
      <c r="V646" s="268"/>
      <c r="W646" s="161"/>
    </row>
    <row r="647">
      <c r="A647" s="79"/>
      <c r="B647" s="267"/>
      <c r="C647" s="267"/>
      <c r="D647" s="79"/>
      <c r="E647" s="128"/>
      <c r="F647" s="128"/>
      <c r="G647" s="128"/>
      <c r="H647" s="79"/>
      <c r="I647" s="265"/>
      <c r="J647" s="266"/>
      <c r="K647" s="266"/>
      <c r="L647" s="266"/>
      <c r="M647" s="266"/>
      <c r="N647" s="266"/>
      <c r="O647" s="266"/>
      <c r="P647" s="265"/>
      <c r="Q647" s="163"/>
      <c r="R647" s="163"/>
      <c r="S647" s="256"/>
      <c r="T647" s="252"/>
      <c r="U647" s="159"/>
      <c r="V647" s="268"/>
      <c r="W647" s="161"/>
    </row>
    <row r="648">
      <c r="A648" s="79"/>
      <c r="B648" s="267"/>
      <c r="C648" s="267"/>
      <c r="D648" s="79"/>
      <c r="E648" s="128"/>
      <c r="F648" s="128"/>
      <c r="G648" s="128"/>
      <c r="H648" s="79"/>
      <c r="I648" s="265"/>
      <c r="J648" s="266"/>
      <c r="K648" s="266"/>
      <c r="L648" s="266"/>
      <c r="M648" s="266"/>
      <c r="N648" s="266"/>
      <c r="O648" s="266"/>
      <c r="P648" s="265"/>
      <c r="Q648" s="163"/>
      <c r="R648" s="163"/>
      <c r="S648" s="256"/>
      <c r="T648" s="252"/>
      <c r="U648" s="159"/>
      <c r="V648" s="268"/>
      <c r="W648" s="161"/>
    </row>
    <row r="649">
      <c r="A649" s="79"/>
      <c r="B649" s="267"/>
      <c r="C649" s="267"/>
      <c r="D649" s="79"/>
      <c r="E649" s="128"/>
      <c r="F649" s="128"/>
      <c r="G649" s="128"/>
      <c r="H649" s="79"/>
      <c r="I649" s="265"/>
      <c r="J649" s="266"/>
      <c r="K649" s="266"/>
      <c r="L649" s="266"/>
      <c r="M649" s="266"/>
      <c r="N649" s="266"/>
      <c r="O649" s="266"/>
      <c r="P649" s="265"/>
      <c r="Q649" s="163"/>
      <c r="R649" s="163"/>
      <c r="S649" s="256"/>
      <c r="T649" s="252"/>
      <c r="U649" s="159"/>
      <c r="V649" s="268"/>
      <c r="W649" s="161"/>
    </row>
    <row r="650">
      <c r="A650" s="79"/>
      <c r="B650" s="267"/>
      <c r="C650" s="267"/>
      <c r="D650" s="79"/>
      <c r="E650" s="128"/>
      <c r="F650" s="128"/>
      <c r="G650" s="128"/>
      <c r="H650" s="79"/>
      <c r="I650" s="265"/>
      <c r="J650" s="266"/>
      <c r="K650" s="266"/>
      <c r="L650" s="266"/>
      <c r="M650" s="266"/>
      <c r="N650" s="266"/>
      <c r="O650" s="266"/>
      <c r="P650" s="265"/>
      <c r="Q650" s="163"/>
      <c r="R650" s="163"/>
      <c r="S650" s="256"/>
      <c r="T650" s="252"/>
      <c r="U650" s="159"/>
      <c r="V650" s="268"/>
      <c r="W650" s="161"/>
    </row>
    <row r="651">
      <c r="A651" s="79"/>
      <c r="B651" s="267"/>
      <c r="C651" s="267"/>
      <c r="D651" s="79"/>
      <c r="E651" s="128"/>
      <c r="F651" s="128"/>
      <c r="G651" s="128"/>
      <c r="H651" s="79"/>
      <c r="I651" s="265"/>
      <c r="J651" s="266"/>
      <c r="K651" s="266"/>
      <c r="L651" s="266"/>
      <c r="M651" s="266"/>
      <c r="N651" s="266"/>
      <c r="O651" s="266"/>
      <c r="P651" s="265"/>
      <c r="Q651" s="163"/>
      <c r="R651" s="163"/>
      <c r="S651" s="256"/>
      <c r="T651" s="252"/>
      <c r="U651" s="159"/>
      <c r="V651" s="268"/>
      <c r="W651" s="161"/>
    </row>
    <row r="652">
      <c r="A652" s="79"/>
      <c r="B652" s="267"/>
      <c r="C652" s="267"/>
      <c r="D652" s="79"/>
      <c r="E652" s="128"/>
      <c r="F652" s="128"/>
      <c r="G652" s="128"/>
      <c r="H652" s="79"/>
      <c r="I652" s="265"/>
      <c r="J652" s="266"/>
      <c r="K652" s="266"/>
      <c r="L652" s="266"/>
      <c r="M652" s="266"/>
      <c r="N652" s="266"/>
      <c r="O652" s="266"/>
      <c r="P652" s="265"/>
      <c r="Q652" s="163"/>
      <c r="R652" s="163"/>
      <c r="S652" s="256"/>
      <c r="T652" s="252"/>
      <c r="U652" s="159"/>
      <c r="V652" s="268"/>
      <c r="W652" s="161"/>
    </row>
    <row r="653">
      <c r="A653" s="79"/>
      <c r="B653" s="267"/>
      <c r="C653" s="267"/>
      <c r="D653" s="79"/>
      <c r="E653" s="128"/>
      <c r="F653" s="128"/>
      <c r="G653" s="128"/>
      <c r="H653" s="79"/>
      <c r="I653" s="265"/>
      <c r="J653" s="266"/>
      <c r="K653" s="266"/>
      <c r="L653" s="266"/>
      <c r="M653" s="266"/>
      <c r="N653" s="266"/>
      <c r="O653" s="266"/>
      <c r="P653" s="265"/>
      <c r="Q653" s="163"/>
      <c r="R653" s="163"/>
      <c r="S653" s="256"/>
      <c r="T653" s="252"/>
      <c r="U653" s="159"/>
      <c r="V653" s="268"/>
      <c r="W653" s="161"/>
    </row>
    <row r="654">
      <c r="A654" s="79"/>
      <c r="B654" s="267"/>
      <c r="C654" s="267"/>
      <c r="D654" s="79"/>
      <c r="E654" s="128"/>
      <c r="F654" s="128"/>
      <c r="G654" s="128"/>
      <c r="H654" s="79"/>
      <c r="I654" s="265"/>
      <c r="J654" s="266"/>
      <c r="K654" s="266"/>
      <c r="L654" s="266"/>
      <c r="M654" s="266"/>
      <c r="N654" s="266"/>
      <c r="O654" s="266"/>
      <c r="P654" s="265"/>
      <c r="Q654" s="163"/>
      <c r="R654" s="163"/>
      <c r="S654" s="256"/>
      <c r="T654" s="252"/>
      <c r="U654" s="159"/>
      <c r="V654" s="268"/>
      <c r="W654" s="161"/>
    </row>
    <row r="655">
      <c r="A655" s="79"/>
      <c r="B655" s="267"/>
      <c r="C655" s="267"/>
      <c r="D655" s="79"/>
      <c r="E655" s="128"/>
      <c r="F655" s="128"/>
      <c r="G655" s="128"/>
      <c r="H655" s="79"/>
      <c r="I655" s="265"/>
      <c r="J655" s="266"/>
      <c r="K655" s="266"/>
      <c r="L655" s="266"/>
      <c r="M655" s="266"/>
      <c r="N655" s="266"/>
      <c r="O655" s="266"/>
      <c r="P655" s="265"/>
      <c r="Q655" s="163"/>
      <c r="R655" s="163"/>
      <c r="S655" s="256"/>
      <c r="T655" s="252"/>
      <c r="U655" s="159"/>
      <c r="V655" s="268"/>
      <c r="W655" s="161"/>
    </row>
    <row r="656">
      <c r="A656" s="79"/>
      <c r="B656" s="267"/>
      <c r="C656" s="267"/>
      <c r="D656" s="79"/>
      <c r="E656" s="128"/>
      <c r="F656" s="128"/>
      <c r="G656" s="128"/>
      <c r="H656" s="79"/>
      <c r="I656" s="265"/>
      <c r="J656" s="266"/>
      <c r="K656" s="266"/>
      <c r="L656" s="266"/>
      <c r="M656" s="266"/>
      <c r="N656" s="266"/>
      <c r="O656" s="266"/>
      <c r="P656" s="265"/>
      <c r="Q656" s="163"/>
      <c r="R656" s="163"/>
      <c r="S656" s="256"/>
      <c r="T656" s="252"/>
      <c r="U656" s="159"/>
      <c r="V656" s="268"/>
      <c r="W656" s="161"/>
    </row>
    <row r="657">
      <c r="A657" s="79"/>
      <c r="B657" s="267"/>
      <c r="C657" s="267"/>
      <c r="D657" s="79"/>
      <c r="E657" s="128"/>
      <c r="F657" s="128"/>
      <c r="G657" s="128"/>
      <c r="H657" s="79"/>
      <c r="I657" s="265"/>
      <c r="J657" s="266"/>
      <c r="K657" s="266"/>
      <c r="L657" s="266"/>
      <c r="M657" s="266"/>
      <c r="N657" s="266"/>
      <c r="O657" s="266"/>
      <c r="P657" s="265"/>
      <c r="Q657" s="163"/>
      <c r="R657" s="163"/>
      <c r="S657" s="256"/>
      <c r="T657" s="252"/>
      <c r="U657" s="159"/>
      <c r="V657" s="268"/>
      <c r="W657" s="161"/>
    </row>
    <row r="658">
      <c r="A658" s="79"/>
      <c r="B658" s="267"/>
      <c r="C658" s="267"/>
      <c r="D658" s="79"/>
      <c r="E658" s="128"/>
      <c r="F658" s="128"/>
      <c r="G658" s="128"/>
      <c r="H658" s="79"/>
      <c r="I658" s="265"/>
      <c r="J658" s="266"/>
      <c r="K658" s="266"/>
      <c r="L658" s="266"/>
      <c r="M658" s="266"/>
      <c r="N658" s="266"/>
      <c r="O658" s="266"/>
      <c r="P658" s="265"/>
      <c r="Q658" s="163"/>
      <c r="R658" s="163"/>
      <c r="S658" s="256"/>
      <c r="T658" s="252"/>
      <c r="U658" s="159"/>
      <c r="V658" s="268"/>
      <c r="W658" s="161"/>
    </row>
    <row r="659">
      <c r="A659" s="79"/>
      <c r="B659" s="267"/>
      <c r="C659" s="267"/>
      <c r="D659" s="79"/>
      <c r="E659" s="128"/>
      <c r="F659" s="128"/>
      <c r="G659" s="128"/>
      <c r="H659" s="79"/>
      <c r="I659" s="265"/>
      <c r="J659" s="266"/>
      <c r="K659" s="266"/>
      <c r="L659" s="266"/>
      <c r="M659" s="266"/>
      <c r="N659" s="266"/>
      <c r="O659" s="266"/>
      <c r="P659" s="265"/>
      <c r="Q659" s="163"/>
      <c r="R659" s="163"/>
      <c r="S659" s="256"/>
      <c r="T659" s="252"/>
      <c r="U659" s="159"/>
      <c r="V659" s="268"/>
      <c r="W659" s="161"/>
    </row>
    <row r="660">
      <c r="A660" s="79"/>
      <c r="B660" s="267"/>
      <c r="C660" s="267"/>
      <c r="D660" s="79"/>
      <c r="E660" s="128"/>
      <c r="F660" s="128"/>
      <c r="G660" s="128"/>
      <c r="H660" s="79"/>
      <c r="I660" s="265"/>
      <c r="J660" s="266"/>
      <c r="K660" s="266"/>
      <c r="L660" s="266"/>
      <c r="M660" s="266"/>
      <c r="N660" s="266"/>
      <c r="O660" s="266"/>
      <c r="P660" s="265"/>
      <c r="Q660" s="163"/>
      <c r="R660" s="163"/>
      <c r="S660" s="256"/>
      <c r="T660" s="252"/>
      <c r="U660" s="159"/>
      <c r="V660" s="268"/>
      <c r="W660" s="161"/>
    </row>
    <row r="661">
      <c r="A661" s="79"/>
      <c r="B661" s="267"/>
      <c r="C661" s="267"/>
      <c r="D661" s="79"/>
      <c r="E661" s="128"/>
      <c r="F661" s="128"/>
      <c r="G661" s="128"/>
      <c r="H661" s="79"/>
      <c r="I661" s="265"/>
      <c r="J661" s="266"/>
      <c r="K661" s="266"/>
      <c r="L661" s="266"/>
      <c r="M661" s="266"/>
      <c r="N661" s="266"/>
      <c r="O661" s="266"/>
      <c r="P661" s="265"/>
      <c r="Q661" s="163"/>
      <c r="R661" s="163"/>
      <c r="S661" s="256"/>
      <c r="T661" s="252"/>
      <c r="U661" s="159"/>
      <c r="V661" s="268"/>
      <c r="W661" s="161"/>
    </row>
    <row r="662">
      <c r="A662" s="79"/>
      <c r="B662" s="267"/>
      <c r="C662" s="267"/>
      <c r="D662" s="79"/>
      <c r="E662" s="128"/>
      <c r="F662" s="128"/>
      <c r="G662" s="128"/>
      <c r="H662" s="79"/>
      <c r="I662" s="265"/>
      <c r="J662" s="266"/>
      <c r="K662" s="266"/>
      <c r="L662" s="266"/>
      <c r="M662" s="266"/>
      <c r="N662" s="266"/>
      <c r="O662" s="266"/>
      <c r="P662" s="265"/>
      <c r="Q662" s="163"/>
      <c r="R662" s="163"/>
      <c r="S662" s="256"/>
      <c r="T662" s="252"/>
      <c r="U662" s="159"/>
      <c r="V662" s="268"/>
      <c r="W662" s="161"/>
    </row>
    <row r="663">
      <c r="A663" s="79"/>
      <c r="B663" s="267"/>
      <c r="C663" s="267"/>
      <c r="D663" s="79"/>
      <c r="E663" s="128"/>
      <c r="F663" s="128"/>
      <c r="G663" s="128"/>
      <c r="H663" s="79"/>
      <c r="I663" s="265"/>
      <c r="J663" s="266"/>
      <c r="K663" s="266"/>
      <c r="L663" s="266"/>
      <c r="M663" s="266"/>
      <c r="N663" s="266"/>
      <c r="O663" s="266"/>
      <c r="P663" s="265"/>
      <c r="Q663" s="163"/>
      <c r="R663" s="163"/>
      <c r="S663" s="256"/>
      <c r="T663" s="252"/>
      <c r="U663" s="159"/>
      <c r="V663" s="268"/>
      <c r="W663" s="161"/>
    </row>
    <row r="664">
      <c r="A664" s="79"/>
      <c r="B664" s="267"/>
      <c r="C664" s="267"/>
      <c r="D664" s="79"/>
      <c r="E664" s="128"/>
      <c r="F664" s="128"/>
      <c r="G664" s="128"/>
      <c r="H664" s="79"/>
      <c r="I664" s="265"/>
      <c r="J664" s="266"/>
      <c r="K664" s="266"/>
      <c r="L664" s="266"/>
      <c r="M664" s="266"/>
      <c r="N664" s="266"/>
      <c r="O664" s="266"/>
      <c r="P664" s="265"/>
      <c r="Q664" s="163"/>
      <c r="R664" s="163"/>
      <c r="S664" s="256"/>
      <c r="T664" s="252"/>
      <c r="U664" s="159"/>
      <c r="V664" s="268"/>
      <c r="W664" s="161"/>
    </row>
    <row r="665">
      <c r="A665" s="79"/>
      <c r="B665" s="267"/>
      <c r="C665" s="267"/>
      <c r="D665" s="79"/>
      <c r="E665" s="128"/>
      <c r="F665" s="128"/>
      <c r="G665" s="128"/>
      <c r="H665" s="79"/>
      <c r="I665" s="265"/>
      <c r="J665" s="266"/>
      <c r="K665" s="266"/>
      <c r="L665" s="266"/>
      <c r="M665" s="266"/>
      <c r="N665" s="266"/>
      <c r="O665" s="266"/>
      <c r="P665" s="265"/>
      <c r="Q665" s="163"/>
      <c r="R665" s="163"/>
      <c r="S665" s="256"/>
      <c r="T665" s="252"/>
      <c r="U665" s="159"/>
      <c r="V665" s="268"/>
      <c r="W665" s="161"/>
    </row>
    <row r="666">
      <c r="A666" s="79"/>
      <c r="B666" s="267"/>
      <c r="C666" s="267"/>
      <c r="D666" s="79"/>
      <c r="E666" s="128"/>
      <c r="F666" s="128"/>
      <c r="G666" s="128"/>
      <c r="H666" s="79"/>
      <c r="I666" s="265"/>
      <c r="J666" s="266"/>
      <c r="K666" s="266"/>
      <c r="L666" s="266"/>
      <c r="M666" s="266"/>
      <c r="N666" s="266"/>
      <c r="O666" s="266"/>
      <c r="P666" s="265"/>
      <c r="Q666" s="163"/>
      <c r="R666" s="163"/>
      <c r="S666" s="256"/>
      <c r="T666" s="252"/>
      <c r="U666" s="159"/>
      <c r="V666" s="268"/>
      <c r="W666" s="161"/>
    </row>
    <row r="667">
      <c r="A667" s="79"/>
      <c r="B667" s="267"/>
      <c r="C667" s="267"/>
      <c r="D667" s="79"/>
      <c r="E667" s="128"/>
      <c r="F667" s="128"/>
      <c r="G667" s="128"/>
      <c r="H667" s="79"/>
      <c r="I667" s="265"/>
      <c r="J667" s="266"/>
      <c r="K667" s="266"/>
      <c r="L667" s="266"/>
      <c r="M667" s="266"/>
      <c r="N667" s="266"/>
      <c r="O667" s="266"/>
      <c r="P667" s="265"/>
      <c r="Q667" s="163"/>
      <c r="R667" s="163"/>
      <c r="S667" s="256"/>
      <c r="T667" s="252"/>
      <c r="U667" s="159"/>
      <c r="V667" s="268"/>
      <c r="W667" s="161"/>
    </row>
    <row r="668">
      <c r="A668" s="79"/>
      <c r="B668" s="267"/>
      <c r="C668" s="267"/>
      <c r="D668" s="79"/>
      <c r="E668" s="128"/>
      <c r="F668" s="128"/>
      <c r="G668" s="128"/>
      <c r="H668" s="79"/>
      <c r="I668" s="265"/>
      <c r="J668" s="266"/>
      <c r="K668" s="266"/>
      <c r="L668" s="266"/>
      <c r="M668" s="266"/>
      <c r="N668" s="266"/>
      <c r="O668" s="266"/>
      <c r="P668" s="265"/>
      <c r="Q668" s="163"/>
      <c r="R668" s="163"/>
      <c r="S668" s="256"/>
      <c r="T668" s="252"/>
      <c r="U668" s="159"/>
      <c r="V668" s="268"/>
      <c r="W668" s="161"/>
    </row>
    <row r="669">
      <c r="A669" s="79"/>
      <c r="B669" s="267"/>
      <c r="C669" s="267"/>
      <c r="D669" s="79"/>
      <c r="E669" s="128"/>
      <c r="F669" s="128"/>
      <c r="G669" s="128"/>
      <c r="H669" s="79"/>
      <c r="I669" s="265"/>
      <c r="J669" s="266"/>
      <c r="K669" s="266"/>
      <c r="L669" s="266"/>
      <c r="M669" s="266"/>
      <c r="N669" s="266"/>
      <c r="O669" s="266"/>
      <c r="P669" s="265"/>
      <c r="Q669" s="163"/>
      <c r="R669" s="163"/>
      <c r="S669" s="256"/>
      <c r="T669" s="252"/>
      <c r="U669" s="159"/>
      <c r="V669" s="268"/>
      <c r="W669" s="161"/>
    </row>
    <row r="670">
      <c r="A670" s="79"/>
      <c r="B670" s="267"/>
      <c r="C670" s="267"/>
      <c r="D670" s="79"/>
      <c r="E670" s="128"/>
      <c r="F670" s="128"/>
      <c r="G670" s="128"/>
      <c r="H670" s="79"/>
      <c r="I670" s="265"/>
      <c r="J670" s="266"/>
      <c r="K670" s="266"/>
      <c r="L670" s="266"/>
      <c r="M670" s="266"/>
      <c r="N670" s="266"/>
      <c r="O670" s="266"/>
      <c r="P670" s="265"/>
      <c r="Q670" s="163"/>
      <c r="R670" s="163"/>
      <c r="S670" s="256"/>
      <c r="T670" s="252"/>
      <c r="U670" s="159"/>
      <c r="V670" s="268"/>
      <c r="W670" s="161"/>
    </row>
    <row r="671">
      <c r="A671" s="79"/>
      <c r="B671" s="267"/>
      <c r="C671" s="267"/>
      <c r="D671" s="79"/>
      <c r="E671" s="128"/>
      <c r="F671" s="128"/>
      <c r="G671" s="128"/>
      <c r="H671" s="79"/>
      <c r="I671" s="265"/>
      <c r="J671" s="266"/>
      <c r="K671" s="266"/>
      <c r="L671" s="266"/>
      <c r="M671" s="266"/>
      <c r="N671" s="266"/>
      <c r="O671" s="266"/>
      <c r="P671" s="265"/>
      <c r="Q671" s="163"/>
      <c r="R671" s="163"/>
      <c r="S671" s="256"/>
      <c r="T671" s="252"/>
      <c r="U671" s="159"/>
      <c r="V671" s="268"/>
      <c r="W671" s="161"/>
    </row>
    <row r="672">
      <c r="A672" s="79"/>
      <c r="B672" s="267"/>
      <c r="C672" s="267"/>
      <c r="D672" s="79"/>
      <c r="E672" s="128"/>
      <c r="F672" s="128"/>
      <c r="G672" s="128"/>
      <c r="H672" s="79"/>
      <c r="I672" s="265"/>
      <c r="J672" s="266"/>
      <c r="K672" s="266"/>
      <c r="L672" s="266"/>
      <c r="M672" s="266"/>
      <c r="N672" s="266"/>
      <c r="O672" s="266"/>
      <c r="P672" s="265"/>
      <c r="Q672" s="163"/>
      <c r="R672" s="163"/>
      <c r="S672" s="256"/>
      <c r="T672" s="252"/>
      <c r="U672" s="159"/>
      <c r="V672" s="268"/>
      <c r="W672" s="161"/>
    </row>
    <row r="673">
      <c r="A673" s="79"/>
      <c r="B673" s="267"/>
      <c r="C673" s="267"/>
      <c r="D673" s="79"/>
      <c r="E673" s="128"/>
      <c r="F673" s="128"/>
      <c r="G673" s="128"/>
      <c r="H673" s="79"/>
      <c r="I673" s="265"/>
      <c r="J673" s="266"/>
      <c r="K673" s="266"/>
      <c r="L673" s="266"/>
      <c r="M673" s="266"/>
      <c r="N673" s="266"/>
      <c r="O673" s="266"/>
      <c r="P673" s="265"/>
      <c r="Q673" s="163"/>
      <c r="R673" s="163"/>
      <c r="S673" s="256"/>
      <c r="T673" s="252"/>
      <c r="U673" s="159"/>
      <c r="V673" s="268"/>
      <c r="W673" s="161"/>
    </row>
    <row r="674">
      <c r="A674" s="79"/>
      <c r="B674" s="267"/>
      <c r="C674" s="267"/>
      <c r="D674" s="79"/>
      <c r="E674" s="128"/>
      <c r="F674" s="128"/>
      <c r="G674" s="128"/>
      <c r="H674" s="79"/>
      <c r="I674" s="265"/>
      <c r="J674" s="266"/>
      <c r="K674" s="266"/>
      <c r="L674" s="266"/>
      <c r="M674" s="266"/>
      <c r="N674" s="266"/>
      <c r="O674" s="266"/>
      <c r="P674" s="265"/>
      <c r="Q674" s="163"/>
      <c r="R674" s="163"/>
      <c r="S674" s="256"/>
      <c r="T674" s="252"/>
      <c r="U674" s="159"/>
      <c r="V674" s="268"/>
      <c r="W674" s="161"/>
    </row>
    <row r="675">
      <c r="A675" s="79"/>
      <c r="B675" s="267"/>
      <c r="C675" s="267"/>
      <c r="D675" s="79"/>
      <c r="E675" s="128"/>
      <c r="F675" s="128"/>
      <c r="G675" s="128"/>
      <c r="H675" s="79"/>
      <c r="I675" s="265"/>
      <c r="J675" s="266"/>
      <c r="K675" s="266"/>
      <c r="L675" s="266"/>
      <c r="M675" s="266"/>
      <c r="N675" s="266"/>
      <c r="O675" s="266"/>
      <c r="P675" s="265"/>
      <c r="Q675" s="163"/>
      <c r="R675" s="163"/>
      <c r="S675" s="256"/>
      <c r="T675" s="252"/>
      <c r="U675" s="159"/>
      <c r="V675" s="268"/>
      <c r="W675" s="161"/>
    </row>
    <row r="676">
      <c r="A676" s="79"/>
      <c r="B676" s="267"/>
      <c r="C676" s="267"/>
      <c r="D676" s="79"/>
      <c r="E676" s="128"/>
      <c r="F676" s="128"/>
      <c r="G676" s="128"/>
      <c r="H676" s="79"/>
      <c r="I676" s="265"/>
      <c r="J676" s="266"/>
      <c r="K676" s="266"/>
      <c r="L676" s="266"/>
      <c r="M676" s="266"/>
      <c r="N676" s="266"/>
      <c r="O676" s="266"/>
      <c r="P676" s="265"/>
      <c r="Q676" s="163"/>
      <c r="R676" s="163"/>
      <c r="S676" s="256"/>
      <c r="T676" s="252"/>
      <c r="U676" s="159"/>
      <c r="V676" s="268"/>
      <c r="W676" s="161"/>
    </row>
    <row r="677">
      <c r="A677" s="79"/>
      <c r="B677" s="267"/>
      <c r="C677" s="267"/>
      <c r="D677" s="79"/>
      <c r="E677" s="128"/>
      <c r="F677" s="128"/>
      <c r="G677" s="128"/>
      <c r="H677" s="79"/>
      <c r="I677" s="265"/>
      <c r="J677" s="266"/>
      <c r="K677" s="266"/>
      <c r="L677" s="266"/>
      <c r="M677" s="266"/>
      <c r="N677" s="266"/>
      <c r="O677" s="266"/>
      <c r="P677" s="265"/>
      <c r="Q677" s="163"/>
      <c r="R677" s="163"/>
      <c r="S677" s="256"/>
      <c r="T677" s="252"/>
      <c r="U677" s="159"/>
      <c r="V677" s="268"/>
      <c r="W677" s="161"/>
    </row>
    <row r="678">
      <c r="A678" s="79"/>
      <c r="B678" s="267"/>
      <c r="C678" s="267"/>
      <c r="D678" s="79"/>
      <c r="E678" s="128"/>
      <c r="F678" s="128"/>
      <c r="G678" s="128"/>
      <c r="H678" s="79"/>
      <c r="I678" s="265"/>
      <c r="J678" s="266"/>
      <c r="K678" s="266"/>
      <c r="L678" s="266"/>
      <c r="M678" s="266"/>
      <c r="N678" s="266"/>
      <c r="O678" s="266"/>
      <c r="P678" s="265"/>
      <c r="Q678" s="163"/>
      <c r="R678" s="163"/>
      <c r="S678" s="256"/>
      <c r="T678" s="252"/>
      <c r="U678" s="159"/>
      <c r="V678" s="268"/>
      <c r="W678" s="161"/>
    </row>
    <row r="679">
      <c r="A679" s="79"/>
      <c r="B679" s="267"/>
      <c r="C679" s="267"/>
      <c r="D679" s="79"/>
      <c r="E679" s="128"/>
      <c r="F679" s="128"/>
      <c r="G679" s="128"/>
      <c r="H679" s="79"/>
      <c r="I679" s="265"/>
      <c r="J679" s="266"/>
      <c r="K679" s="266"/>
      <c r="L679" s="266"/>
      <c r="M679" s="266"/>
      <c r="N679" s="266"/>
      <c r="O679" s="266"/>
      <c r="P679" s="265"/>
      <c r="Q679" s="163"/>
      <c r="R679" s="163"/>
      <c r="S679" s="256"/>
      <c r="T679" s="252"/>
      <c r="U679" s="159"/>
      <c r="V679" s="268"/>
      <c r="W679" s="161"/>
    </row>
    <row r="680">
      <c r="A680" s="79"/>
      <c r="B680" s="267"/>
      <c r="C680" s="267"/>
      <c r="D680" s="79"/>
      <c r="E680" s="128"/>
      <c r="F680" s="128"/>
      <c r="G680" s="128"/>
      <c r="H680" s="79"/>
      <c r="I680" s="265"/>
      <c r="J680" s="266"/>
      <c r="K680" s="266"/>
      <c r="L680" s="266"/>
      <c r="M680" s="266"/>
      <c r="N680" s="266"/>
      <c r="O680" s="266"/>
      <c r="P680" s="265"/>
      <c r="Q680" s="163"/>
      <c r="R680" s="163"/>
      <c r="S680" s="256"/>
      <c r="T680" s="252"/>
      <c r="U680" s="159"/>
      <c r="V680" s="268"/>
      <c r="W680" s="161"/>
    </row>
    <row r="681">
      <c r="A681" s="79"/>
      <c r="B681" s="267"/>
      <c r="C681" s="267"/>
      <c r="D681" s="79"/>
      <c r="E681" s="128"/>
      <c r="F681" s="128"/>
      <c r="G681" s="128"/>
      <c r="H681" s="79"/>
      <c r="I681" s="265"/>
      <c r="J681" s="266"/>
      <c r="K681" s="266"/>
      <c r="L681" s="266"/>
      <c r="M681" s="266"/>
      <c r="N681" s="266"/>
      <c r="O681" s="266"/>
      <c r="P681" s="265"/>
      <c r="Q681" s="163"/>
      <c r="R681" s="163"/>
      <c r="S681" s="256"/>
      <c r="T681" s="252"/>
      <c r="U681" s="159"/>
      <c r="V681" s="268"/>
      <c r="W681" s="161"/>
    </row>
    <row r="682">
      <c r="A682" s="79"/>
      <c r="B682" s="267"/>
      <c r="C682" s="267"/>
      <c r="D682" s="79"/>
      <c r="E682" s="128"/>
      <c r="F682" s="128"/>
      <c r="G682" s="128"/>
      <c r="H682" s="79"/>
      <c r="I682" s="265"/>
      <c r="J682" s="266"/>
      <c r="K682" s="266"/>
      <c r="L682" s="266"/>
      <c r="M682" s="266"/>
      <c r="N682" s="266"/>
      <c r="O682" s="266"/>
      <c r="P682" s="265"/>
      <c r="Q682" s="163"/>
      <c r="R682" s="163"/>
      <c r="S682" s="256"/>
      <c r="T682" s="252"/>
      <c r="U682" s="159"/>
      <c r="V682" s="268"/>
      <c r="W682" s="161"/>
    </row>
    <row r="683">
      <c r="A683" s="79"/>
      <c r="B683" s="267"/>
      <c r="C683" s="267"/>
      <c r="D683" s="79"/>
      <c r="E683" s="128"/>
      <c r="F683" s="128"/>
      <c r="G683" s="128"/>
      <c r="H683" s="79"/>
      <c r="I683" s="265"/>
      <c r="J683" s="266"/>
      <c r="K683" s="266"/>
      <c r="L683" s="266"/>
      <c r="M683" s="266"/>
      <c r="N683" s="266"/>
      <c r="O683" s="266"/>
      <c r="P683" s="265"/>
      <c r="Q683" s="163"/>
      <c r="R683" s="163"/>
      <c r="S683" s="256"/>
      <c r="T683" s="252"/>
      <c r="U683" s="159"/>
      <c r="V683" s="268"/>
      <c r="W683" s="161"/>
    </row>
    <row r="684">
      <c r="A684" s="79"/>
      <c r="B684" s="267"/>
      <c r="C684" s="267"/>
      <c r="D684" s="79"/>
      <c r="E684" s="128"/>
      <c r="F684" s="128"/>
      <c r="G684" s="128"/>
      <c r="H684" s="79"/>
      <c r="I684" s="265"/>
      <c r="J684" s="266"/>
      <c r="K684" s="266"/>
      <c r="L684" s="266"/>
      <c r="M684" s="266"/>
      <c r="N684" s="266"/>
      <c r="O684" s="266"/>
      <c r="P684" s="265"/>
      <c r="Q684" s="163"/>
      <c r="R684" s="163"/>
      <c r="S684" s="256"/>
      <c r="T684" s="252"/>
      <c r="U684" s="159"/>
      <c r="V684" s="268"/>
      <c r="W684" s="161"/>
    </row>
    <row r="685">
      <c r="A685" s="79"/>
      <c r="B685" s="267"/>
      <c r="C685" s="267"/>
      <c r="D685" s="79"/>
      <c r="E685" s="128"/>
      <c r="F685" s="128"/>
      <c r="G685" s="128"/>
      <c r="H685" s="79"/>
      <c r="I685" s="265"/>
      <c r="J685" s="266"/>
      <c r="K685" s="266"/>
      <c r="L685" s="266"/>
      <c r="M685" s="266"/>
      <c r="N685" s="266"/>
      <c r="O685" s="266"/>
      <c r="P685" s="265"/>
      <c r="Q685" s="163"/>
      <c r="R685" s="163"/>
      <c r="S685" s="256"/>
      <c r="T685" s="252"/>
      <c r="U685" s="159"/>
      <c r="V685" s="268"/>
      <c r="W685" s="161"/>
    </row>
    <row r="686">
      <c r="A686" s="79"/>
      <c r="B686" s="267"/>
      <c r="C686" s="267"/>
      <c r="D686" s="79"/>
      <c r="E686" s="128"/>
      <c r="F686" s="128"/>
      <c r="G686" s="128"/>
      <c r="H686" s="79"/>
      <c r="I686" s="265"/>
      <c r="J686" s="266"/>
      <c r="K686" s="266"/>
      <c r="L686" s="266"/>
      <c r="M686" s="266"/>
      <c r="N686" s="266"/>
      <c r="O686" s="266"/>
      <c r="P686" s="265"/>
      <c r="Q686" s="163"/>
      <c r="R686" s="163"/>
      <c r="S686" s="256"/>
      <c r="T686" s="252"/>
      <c r="U686" s="159"/>
      <c r="V686" s="268"/>
      <c r="W686" s="161"/>
    </row>
    <row r="687">
      <c r="A687" s="79"/>
      <c r="B687" s="267"/>
      <c r="C687" s="267"/>
      <c r="D687" s="79"/>
      <c r="E687" s="128"/>
      <c r="F687" s="128"/>
      <c r="G687" s="128"/>
      <c r="H687" s="79"/>
      <c r="I687" s="265"/>
      <c r="J687" s="266"/>
      <c r="K687" s="266"/>
      <c r="L687" s="266"/>
      <c r="M687" s="266"/>
      <c r="N687" s="266"/>
      <c r="O687" s="266"/>
      <c r="P687" s="265"/>
      <c r="Q687" s="163"/>
      <c r="R687" s="163"/>
      <c r="S687" s="256"/>
      <c r="T687" s="252"/>
      <c r="U687" s="159"/>
      <c r="V687" s="268"/>
      <c r="W687" s="161"/>
    </row>
    <row r="688">
      <c r="A688" s="79"/>
      <c r="B688" s="267"/>
      <c r="C688" s="267"/>
      <c r="D688" s="79"/>
      <c r="E688" s="128"/>
      <c r="F688" s="128"/>
      <c r="G688" s="128"/>
      <c r="H688" s="79"/>
      <c r="I688" s="265"/>
      <c r="J688" s="266"/>
      <c r="K688" s="266"/>
      <c r="L688" s="266"/>
      <c r="M688" s="266"/>
      <c r="N688" s="266"/>
      <c r="O688" s="266"/>
      <c r="P688" s="265"/>
      <c r="Q688" s="163"/>
      <c r="R688" s="163"/>
      <c r="S688" s="256"/>
      <c r="T688" s="252"/>
      <c r="U688" s="159"/>
      <c r="V688" s="268"/>
      <c r="W688" s="161"/>
    </row>
    <row r="689">
      <c r="A689" s="79"/>
      <c r="B689" s="267"/>
      <c r="C689" s="267"/>
      <c r="D689" s="79"/>
      <c r="E689" s="128"/>
      <c r="F689" s="128"/>
      <c r="G689" s="128"/>
      <c r="H689" s="79"/>
      <c r="I689" s="265"/>
      <c r="J689" s="266"/>
      <c r="K689" s="266"/>
      <c r="L689" s="266"/>
      <c r="M689" s="266"/>
      <c r="N689" s="266"/>
      <c r="O689" s="266"/>
      <c r="P689" s="265"/>
      <c r="Q689" s="163"/>
      <c r="R689" s="163"/>
      <c r="S689" s="256"/>
      <c r="T689" s="252"/>
      <c r="U689" s="159"/>
      <c r="V689" s="268"/>
      <c r="W689" s="161"/>
    </row>
    <row r="690">
      <c r="A690" s="79"/>
      <c r="B690" s="267"/>
      <c r="C690" s="267"/>
      <c r="D690" s="79"/>
      <c r="E690" s="128"/>
      <c r="F690" s="128"/>
      <c r="G690" s="128"/>
      <c r="H690" s="79"/>
      <c r="I690" s="265"/>
      <c r="J690" s="266"/>
      <c r="K690" s="266"/>
      <c r="L690" s="266"/>
      <c r="M690" s="266"/>
      <c r="N690" s="266"/>
      <c r="O690" s="266"/>
      <c r="P690" s="265"/>
      <c r="Q690" s="163"/>
      <c r="R690" s="163"/>
      <c r="S690" s="256"/>
      <c r="T690" s="252"/>
      <c r="U690" s="159"/>
      <c r="V690" s="268"/>
      <c r="W690" s="161"/>
    </row>
    <row r="691">
      <c r="A691" s="79"/>
      <c r="B691" s="267"/>
      <c r="C691" s="267"/>
      <c r="D691" s="79"/>
      <c r="E691" s="128"/>
      <c r="F691" s="128"/>
      <c r="G691" s="128"/>
      <c r="H691" s="79"/>
      <c r="I691" s="265"/>
      <c r="J691" s="266"/>
      <c r="K691" s="266"/>
      <c r="L691" s="266"/>
      <c r="M691" s="266"/>
      <c r="N691" s="266"/>
      <c r="O691" s="266"/>
      <c r="P691" s="265"/>
      <c r="Q691" s="163"/>
      <c r="R691" s="163"/>
      <c r="S691" s="256"/>
      <c r="T691" s="252"/>
      <c r="U691" s="159"/>
      <c r="V691" s="268"/>
      <c r="W691" s="161"/>
    </row>
    <row r="692">
      <c r="A692" s="79"/>
      <c r="B692" s="267"/>
      <c r="C692" s="267"/>
      <c r="D692" s="79"/>
      <c r="E692" s="128"/>
      <c r="F692" s="128"/>
      <c r="G692" s="128"/>
      <c r="H692" s="79"/>
      <c r="I692" s="265"/>
      <c r="J692" s="266"/>
      <c r="K692" s="266"/>
      <c r="L692" s="266"/>
      <c r="M692" s="266"/>
      <c r="N692" s="266"/>
      <c r="O692" s="266"/>
      <c r="P692" s="265"/>
      <c r="Q692" s="163"/>
      <c r="R692" s="163"/>
      <c r="S692" s="256"/>
      <c r="T692" s="252"/>
      <c r="U692" s="159"/>
      <c r="V692" s="268"/>
      <c r="W692" s="161"/>
    </row>
    <row r="693">
      <c r="A693" s="79"/>
      <c r="B693" s="267"/>
      <c r="C693" s="267"/>
      <c r="D693" s="79"/>
      <c r="E693" s="128"/>
      <c r="F693" s="128"/>
      <c r="G693" s="128"/>
      <c r="H693" s="79"/>
      <c r="I693" s="265"/>
      <c r="J693" s="266"/>
      <c r="K693" s="266"/>
      <c r="L693" s="266"/>
      <c r="M693" s="266"/>
      <c r="N693" s="266"/>
      <c r="O693" s="266"/>
      <c r="P693" s="265"/>
      <c r="Q693" s="163"/>
      <c r="R693" s="163"/>
      <c r="S693" s="256"/>
      <c r="T693" s="252"/>
      <c r="U693" s="159"/>
      <c r="V693" s="268"/>
      <c r="W693" s="161"/>
    </row>
    <row r="694">
      <c r="A694" s="79"/>
      <c r="B694" s="267"/>
      <c r="C694" s="267"/>
      <c r="D694" s="79"/>
      <c r="E694" s="128"/>
      <c r="F694" s="128"/>
      <c r="G694" s="128"/>
      <c r="H694" s="79"/>
      <c r="I694" s="265"/>
      <c r="J694" s="266"/>
      <c r="K694" s="266"/>
      <c r="L694" s="266"/>
      <c r="M694" s="266"/>
      <c r="N694" s="266"/>
      <c r="O694" s="266"/>
      <c r="P694" s="265"/>
      <c r="Q694" s="163"/>
      <c r="R694" s="163"/>
      <c r="S694" s="256"/>
      <c r="T694" s="252"/>
      <c r="U694" s="159"/>
      <c r="V694" s="268"/>
      <c r="W694" s="161"/>
    </row>
    <row r="695">
      <c r="A695" s="79"/>
      <c r="B695" s="267"/>
      <c r="C695" s="267"/>
      <c r="D695" s="79"/>
      <c r="E695" s="128"/>
      <c r="F695" s="128"/>
      <c r="G695" s="128"/>
      <c r="H695" s="79"/>
      <c r="I695" s="265"/>
      <c r="J695" s="266"/>
      <c r="K695" s="266"/>
      <c r="L695" s="266"/>
      <c r="M695" s="266"/>
      <c r="N695" s="266"/>
      <c r="O695" s="266"/>
      <c r="P695" s="265"/>
      <c r="Q695" s="163"/>
      <c r="R695" s="163"/>
      <c r="S695" s="256"/>
      <c r="T695" s="252"/>
      <c r="U695" s="159"/>
      <c r="V695" s="268"/>
      <c r="W695" s="161"/>
    </row>
    <row r="696">
      <c r="A696" s="79"/>
      <c r="B696" s="267"/>
      <c r="C696" s="267"/>
      <c r="D696" s="79"/>
      <c r="E696" s="128"/>
      <c r="F696" s="128"/>
      <c r="G696" s="128"/>
      <c r="H696" s="79"/>
      <c r="I696" s="265"/>
      <c r="J696" s="266"/>
      <c r="K696" s="266"/>
      <c r="L696" s="266"/>
      <c r="M696" s="266"/>
      <c r="N696" s="266"/>
      <c r="O696" s="266"/>
      <c r="P696" s="265"/>
      <c r="Q696" s="163"/>
      <c r="R696" s="163"/>
      <c r="S696" s="256"/>
      <c r="T696" s="252"/>
      <c r="U696" s="159"/>
      <c r="V696" s="268"/>
      <c r="W696" s="161"/>
    </row>
    <row r="697">
      <c r="A697" s="79"/>
      <c r="B697" s="267"/>
      <c r="C697" s="267"/>
      <c r="D697" s="79"/>
      <c r="E697" s="128"/>
      <c r="F697" s="128"/>
      <c r="G697" s="128"/>
      <c r="H697" s="79"/>
      <c r="I697" s="265"/>
      <c r="J697" s="266"/>
      <c r="K697" s="266"/>
      <c r="L697" s="266"/>
      <c r="M697" s="266"/>
      <c r="N697" s="266"/>
      <c r="O697" s="266"/>
      <c r="P697" s="265"/>
      <c r="Q697" s="163"/>
      <c r="R697" s="163"/>
      <c r="S697" s="256"/>
      <c r="T697" s="252"/>
      <c r="U697" s="159"/>
      <c r="V697" s="268"/>
      <c r="W697" s="161"/>
    </row>
    <row r="698">
      <c r="A698" s="79"/>
      <c r="B698" s="267"/>
      <c r="C698" s="267"/>
      <c r="D698" s="79"/>
      <c r="E698" s="128"/>
      <c r="F698" s="128"/>
      <c r="G698" s="128"/>
      <c r="H698" s="79"/>
      <c r="I698" s="265"/>
      <c r="J698" s="266"/>
      <c r="K698" s="266"/>
      <c r="L698" s="266"/>
      <c r="M698" s="266"/>
      <c r="N698" s="266"/>
      <c r="O698" s="266"/>
      <c r="P698" s="265"/>
      <c r="Q698" s="163"/>
      <c r="R698" s="163"/>
      <c r="S698" s="256"/>
      <c r="T698" s="252"/>
      <c r="U698" s="159"/>
      <c r="V698" s="268"/>
      <c r="W698" s="161"/>
    </row>
    <row r="699">
      <c r="A699" s="79"/>
      <c r="B699" s="267"/>
      <c r="C699" s="267"/>
      <c r="D699" s="79"/>
      <c r="E699" s="128"/>
      <c r="F699" s="128"/>
      <c r="G699" s="128"/>
      <c r="H699" s="79"/>
      <c r="I699" s="265"/>
      <c r="J699" s="266"/>
      <c r="K699" s="266"/>
      <c r="L699" s="266"/>
      <c r="M699" s="266"/>
      <c r="N699" s="266"/>
      <c r="O699" s="266"/>
      <c r="P699" s="265"/>
      <c r="Q699" s="163"/>
      <c r="R699" s="163"/>
      <c r="S699" s="256"/>
      <c r="T699" s="252"/>
      <c r="U699" s="159"/>
      <c r="V699" s="268"/>
      <c r="W699" s="161"/>
    </row>
    <row r="700">
      <c r="A700" s="79"/>
      <c r="B700" s="267"/>
      <c r="C700" s="267"/>
      <c r="D700" s="79"/>
      <c r="E700" s="128"/>
      <c r="F700" s="128"/>
      <c r="G700" s="128"/>
      <c r="H700" s="79"/>
      <c r="I700" s="265"/>
      <c r="J700" s="266"/>
      <c r="K700" s="266"/>
      <c r="L700" s="266"/>
      <c r="M700" s="266"/>
      <c r="N700" s="266"/>
      <c r="O700" s="266"/>
      <c r="P700" s="265"/>
      <c r="Q700" s="163"/>
      <c r="R700" s="163"/>
      <c r="S700" s="256"/>
      <c r="T700" s="252"/>
      <c r="U700" s="159"/>
      <c r="V700" s="268"/>
      <c r="W700" s="161"/>
    </row>
    <row r="701">
      <c r="A701" s="79"/>
      <c r="B701" s="267"/>
      <c r="C701" s="267"/>
      <c r="D701" s="79"/>
      <c r="E701" s="128"/>
      <c r="F701" s="128"/>
      <c r="G701" s="128"/>
      <c r="H701" s="79"/>
      <c r="I701" s="265"/>
      <c r="J701" s="266"/>
      <c r="K701" s="266"/>
      <c r="L701" s="266"/>
      <c r="M701" s="266"/>
      <c r="N701" s="266"/>
      <c r="O701" s="266"/>
      <c r="P701" s="265"/>
      <c r="Q701" s="163"/>
      <c r="R701" s="163"/>
      <c r="S701" s="256"/>
      <c r="T701" s="252"/>
      <c r="U701" s="159"/>
      <c r="V701" s="268"/>
      <c r="W701" s="161"/>
    </row>
    <row r="702">
      <c r="A702" s="79"/>
      <c r="B702" s="267"/>
      <c r="C702" s="267"/>
      <c r="D702" s="79"/>
      <c r="E702" s="128"/>
      <c r="F702" s="128"/>
      <c r="G702" s="128"/>
      <c r="H702" s="79"/>
      <c r="I702" s="265"/>
      <c r="J702" s="266"/>
      <c r="K702" s="266"/>
      <c r="L702" s="266"/>
      <c r="M702" s="266"/>
      <c r="N702" s="266"/>
      <c r="O702" s="266"/>
      <c r="P702" s="265"/>
      <c r="Q702" s="163"/>
      <c r="R702" s="163"/>
      <c r="S702" s="256"/>
      <c r="T702" s="252"/>
      <c r="U702" s="159"/>
      <c r="V702" s="268"/>
      <c r="W702" s="161"/>
    </row>
    <row r="703">
      <c r="A703" s="79"/>
      <c r="B703" s="267"/>
      <c r="C703" s="267"/>
      <c r="D703" s="79"/>
      <c r="E703" s="128"/>
      <c r="F703" s="128"/>
      <c r="G703" s="128"/>
      <c r="H703" s="79"/>
      <c r="I703" s="265"/>
      <c r="J703" s="266"/>
      <c r="K703" s="266"/>
      <c r="L703" s="266"/>
      <c r="M703" s="266"/>
      <c r="N703" s="266"/>
      <c r="O703" s="266"/>
      <c r="P703" s="265"/>
      <c r="Q703" s="163"/>
      <c r="R703" s="163"/>
      <c r="S703" s="256"/>
      <c r="T703" s="252"/>
      <c r="U703" s="159"/>
      <c r="V703" s="268"/>
      <c r="W703" s="161"/>
    </row>
    <row r="704">
      <c r="A704" s="79"/>
      <c r="B704" s="267"/>
      <c r="C704" s="267"/>
      <c r="D704" s="79"/>
      <c r="E704" s="128"/>
      <c r="F704" s="128"/>
      <c r="G704" s="128"/>
      <c r="H704" s="79"/>
      <c r="I704" s="265"/>
      <c r="J704" s="266"/>
      <c r="K704" s="266"/>
      <c r="L704" s="266"/>
      <c r="M704" s="266"/>
      <c r="N704" s="266"/>
      <c r="O704" s="266"/>
      <c r="P704" s="265"/>
      <c r="Q704" s="163"/>
      <c r="R704" s="163"/>
      <c r="S704" s="256"/>
      <c r="T704" s="252"/>
      <c r="U704" s="159"/>
      <c r="V704" s="268"/>
      <c r="W704" s="161"/>
    </row>
    <row r="705">
      <c r="A705" s="79"/>
      <c r="B705" s="267"/>
      <c r="C705" s="267"/>
      <c r="D705" s="79"/>
      <c r="E705" s="128"/>
      <c r="F705" s="128"/>
      <c r="G705" s="128"/>
      <c r="H705" s="79"/>
      <c r="I705" s="265"/>
      <c r="J705" s="266"/>
      <c r="K705" s="266"/>
      <c r="L705" s="266"/>
      <c r="M705" s="266"/>
      <c r="N705" s="266"/>
      <c r="O705" s="266"/>
      <c r="P705" s="265"/>
      <c r="Q705" s="163"/>
      <c r="R705" s="163"/>
      <c r="S705" s="256"/>
      <c r="T705" s="252"/>
      <c r="U705" s="159"/>
      <c r="V705" s="268"/>
      <c r="W705" s="161"/>
    </row>
    <row r="706">
      <c r="A706" s="79"/>
      <c r="B706" s="267"/>
      <c r="C706" s="267"/>
      <c r="D706" s="79"/>
      <c r="E706" s="128"/>
      <c r="F706" s="128"/>
      <c r="G706" s="128"/>
      <c r="H706" s="79"/>
      <c r="I706" s="265"/>
      <c r="J706" s="266"/>
      <c r="K706" s="266"/>
      <c r="L706" s="266"/>
      <c r="M706" s="266"/>
      <c r="N706" s="266"/>
      <c r="O706" s="266"/>
      <c r="P706" s="265"/>
      <c r="Q706" s="163"/>
      <c r="R706" s="163"/>
      <c r="S706" s="256"/>
      <c r="T706" s="252"/>
      <c r="U706" s="159"/>
      <c r="V706" s="268"/>
      <c r="W706" s="161"/>
    </row>
    <row r="707">
      <c r="A707" s="79"/>
      <c r="B707" s="267"/>
      <c r="C707" s="267"/>
      <c r="D707" s="79"/>
      <c r="E707" s="128"/>
      <c r="F707" s="128"/>
      <c r="G707" s="128"/>
      <c r="H707" s="79"/>
      <c r="I707" s="265"/>
      <c r="J707" s="266"/>
      <c r="K707" s="266"/>
      <c r="L707" s="266"/>
      <c r="M707" s="266"/>
      <c r="N707" s="266"/>
      <c r="O707" s="266"/>
      <c r="P707" s="265"/>
      <c r="Q707" s="163"/>
      <c r="R707" s="163"/>
      <c r="S707" s="256"/>
      <c r="T707" s="252"/>
      <c r="U707" s="159"/>
      <c r="V707" s="268"/>
      <c r="W707" s="161"/>
    </row>
    <row r="708">
      <c r="A708" s="79"/>
      <c r="B708" s="267"/>
      <c r="C708" s="267"/>
      <c r="D708" s="79"/>
      <c r="E708" s="128"/>
      <c r="F708" s="128"/>
      <c r="G708" s="128"/>
      <c r="H708" s="79"/>
      <c r="I708" s="265"/>
      <c r="J708" s="266"/>
      <c r="K708" s="266"/>
      <c r="L708" s="266"/>
      <c r="M708" s="266"/>
      <c r="N708" s="266"/>
      <c r="O708" s="266"/>
      <c r="P708" s="265"/>
      <c r="Q708" s="163"/>
      <c r="R708" s="163"/>
      <c r="S708" s="256"/>
      <c r="T708" s="252"/>
      <c r="U708" s="159"/>
      <c r="V708" s="268"/>
      <c r="W708" s="161"/>
    </row>
    <row r="709">
      <c r="A709" s="79"/>
      <c r="B709" s="267"/>
      <c r="C709" s="267"/>
      <c r="D709" s="79"/>
      <c r="E709" s="128"/>
      <c r="F709" s="128"/>
      <c r="G709" s="128"/>
      <c r="H709" s="79"/>
      <c r="I709" s="265"/>
      <c r="J709" s="266"/>
      <c r="K709" s="266"/>
      <c r="L709" s="266"/>
      <c r="M709" s="266"/>
      <c r="N709" s="266"/>
      <c r="O709" s="266"/>
      <c r="P709" s="265"/>
      <c r="Q709" s="163"/>
      <c r="R709" s="163"/>
      <c r="S709" s="256"/>
      <c r="T709" s="252"/>
      <c r="U709" s="159"/>
      <c r="V709" s="268"/>
      <c r="W709" s="161"/>
    </row>
    <row r="710">
      <c r="A710" s="79"/>
      <c r="B710" s="267"/>
      <c r="C710" s="267"/>
      <c r="D710" s="79"/>
      <c r="E710" s="128"/>
      <c r="F710" s="128"/>
      <c r="G710" s="128"/>
      <c r="H710" s="79"/>
      <c r="I710" s="265"/>
      <c r="J710" s="266"/>
      <c r="K710" s="266"/>
      <c r="L710" s="266"/>
      <c r="M710" s="266"/>
      <c r="N710" s="266"/>
      <c r="O710" s="266"/>
      <c r="P710" s="265"/>
      <c r="Q710" s="163"/>
      <c r="R710" s="163"/>
      <c r="S710" s="256"/>
      <c r="T710" s="252"/>
      <c r="U710" s="159"/>
      <c r="V710" s="268"/>
      <c r="W710" s="161"/>
    </row>
    <row r="711">
      <c r="A711" s="79"/>
      <c r="B711" s="267"/>
      <c r="C711" s="267"/>
      <c r="D711" s="79"/>
      <c r="E711" s="128"/>
      <c r="F711" s="128"/>
      <c r="G711" s="128"/>
      <c r="H711" s="79"/>
      <c r="I711" s="265"/>
      <c r="J711" s="266"/>
      <c r="K711" s="266"/>
      <c r="L711" s="266"/>
      <c r="M711" s="266"/>
      <c r="N711" s="266"/>
      <c r="O711" s="266"/>
      <c r="P711" s="265"/>
      <c r="Q711" s="163"/>
      <c r="R711" s="163"/>
      <c r="S711" s="256"/>
      <c r="T711" s="252"/>
      <c r="U711" s="159"/>
      <c r="V711" s="268"/>
      <c r="W711" s="161"/>
    </row>
    <row r="712">
      <c r="A712" s="79"/>
      <c r="B712" s="267"/>
      <c r="C712" s="267"/>
      <c r="D712" s="79"/>
      <c r="E712" s="128"/>
      <c r="F712" s="128"/>
      <c r="G712" s="128"/>
      <c r="H712" s="79"/>
      <c r="I712" s="265"/>
      <c r="J712" s="266"/>
      <c r="K712" s="266"/>
      <c r="L712" s="266"/>
      <c r="M712" s="266"/>
      <c r="N712" s="266"/>
      <c r="O712" s="266"/>
      <c r="P712" s="265"/>
      <c r="Q712" s="163"/>
      <c r="R712" s="163"/>
      <c r="S712" s="256"/>
      <c r="T712" s="252"/>
      <c r="U712" s="159"/>
      <c r="V712" s="268"/>
      <c r="W712" s="161"/>
    </row>
    <row r="713">
      <c r="A713" s="79"/>
      <c r="B713" s="267"/>
      <c r="C713" s="267"/>
      <c r="D713" s="79"/>
      <c r="E713" s="128"/>
      <c r="F713" s="128"/>
      <c r="G713" s="128"/>
      <c r="H713" s="79"/>
      <c r="I713" s="265"/>
      <c r="J713" s="266"/>
      <c r="K713" s="266"/>
      <c r="L713" s="266"/>
      <c r="M713" s="266"/>
      <c r="N713" s="266"/>
      <c r="O713" s="266"/>
      <c r="P713" s="265"/>
      <c r="Q713" s="163"/>
      <c r="R713" s="163"/>
      <c r="S713" s="256"/>
      <c r="T713" s="252"/>
      <c r="U713" s="159"/>
      <c r="V713" s="268"/>
      <c r="W713" s="161"/>
    </row>
    <row r="714">
      <c r="A714" s="79"/>
      <c r="B714" s="267"/>
      <c r="C714" s="267"/>
      <c r="D714" s="79"/>
      <c r="E714" s="128"/>
      <c r="F714" s="128"/>
      <c r="G714" s="128"/>
      <c r="H714" s="79"/>
      <c r="I714" s="265"/>
      <c r="J714" s="266"/>
      <c r="K714" s="266"/>
      <c r="L714" s="266"/>
      <c r="M714" s="266"/>
      <c r="N714" s="266"/>
      <c r="O714" s="266"/>
      <c r="P714" s="265"/>
      <c r="Q714" s="163"/>
      <c r="R714" s="163"/>
      <c r="S714" s="256"/>
      <c r="T714" s="252"/>
      <c r="U714" s="159"/>
      <c r="V714" s="268"/>
      <c r="W714" s="161"/>
    </row>
    <row r="715">
      <c r="A715" s="79"/>
      <c r="B715" s="267"/>
      <c r="C715" s="267"/>
      <c r="D715" s="79"/>
      <c r="E715" s="128"/>
      <c r="F715" s="128"/>
      <c r="G715" s="128"/>
      <c r="H715" s="79"/>
      <c r="I715" s="265"/>
      <c r="J715" s="266"/>
      <c r="K715" s="266"/>
      <c r="L715" s="266"/>
      <c r="M715" s="266"/>
      <c r="N715" s="266"/>
      <c r="O715" s="266"/>
      <c r="P715" s="265"/>
      <c r="Q715" s="163"/>
      <c r="R715" s="163"/>
      <c r="S715" s="256"/>
      <c r="T715" s="252"/>
      <c r="U715" s="159"/>
      <c r="V715" s="268"/>
      <c r="W715" s="161"/>
    </row>
    <row r="716">
      <c r="A716" s="79"/>
      <c r="B716" s="267"/>
      <c r="C716" s="267"/>
      <c r="D716" s="79"/>
      <c r="E716" s="128"/>
      <c r="F716" s="128"/>
      <c r="G716" s="128"/>
      <c r="H716" s="79"/>
      <c r="I716" s="265"/>
      <c r="J716" s="266"/>
      <c r="K716" s="266"/>
      <c r="L716" s="266"/>
      <c r="M716" s="266"/>
      <c r="N716" s="266"/>
      <c r="O716" s="266"/>
      <c r="P716" s="265"/>
      <c r="Q716" s="163"/>
      <c r="R716" s="163"/>
      <c r="S716" s="256"/>
      <c r="T716" s="252"/>
      <c r="U716" s="159"/>
      <c r="V716" s="268"/>
      <c r="W716" s="161"/>
    </row>
    <row r="717">
      <c r="A717" s="79"/>
      <c r="B717" s="267"/>
      <c r="C717" s="267"/>
      <c r="D717" s="79"/>
      <c r="E717" s="128"/>
      <c r="F717" s="128"/>
      <c r="G717" s="128"/>
      <c r="H717" s="79"/>
      <c r="I717" s="265"/>
      <c r="J717" s="266"/>
      <c r="K717" s="266"/>
      <c r="L717" s="266"/>
      <c r="M717" s="266"/>
      <c r="N717" s="266"/>
      <c r="O717" s="266"/>
      <c r="P717" s="265"/>
      <c r="Q717" s="163"/>
      <c r="R717" s="163"/>
      <c r="S717" s="256"/>
      <c r="T717" s="252"/>
      <c r="U717" s="159"/>
      <c r="V717" s="268"/>
      <c r="W717" s="161"/>
    </row>
    <row r="718">
      <c r="A718" s="79"/>
      <c r="B718" s="267"/>
      <c r="C718" s="267"/>
      <c r="D718" s="79"/>
      <c r="E718" s="128"/>
      <c r="F718" s="128"/>
      <c r="G718" s="128"/>
      <c r="H718" s="79"/>
      <c r="I718" s="265"/>
      <c r="J718" s="266"/>
      <c r="K718" s="266"/>
      <c r="L718" s="266"/>
      <c r="M718" s="266"/>
      <c r="N718" s="266"/>
      <c r="O718" s="266"/>
      <c r="P718" s="265"/>
      <c r="Q718" s="163"/>
      <c r="R718" s="163"/>
      <c r="S718" s="256"/>
      <c r="T718" s="252"/>
      <c r="U718" s="159"/>
      <c r="V718" s="268"/>
      <c r="W718" s="161"/>
    </row>
    <row r="719">
      <c r="A719" s="79"/>
      <c r="B719" s="267"/>
      <c r="C719" s="267"/>
      <c r="D719" s="79"/>
      <c r="E719" s="128"/>
      <c r="F719" s="128"/>
      <c r="G719" s="128"/>
      <c r="H719" s="79"/>
      <c r="I719" s="265"/>
      <c r="J719" s="266"/>
      <c r="K719" s="266"/>
      <c r="L719" s="266"/>
      <c r="M719" s="266"/>
      <c r="N719" s="266"/>
      <c r="O719" s="266"/>
      <c r="P719" s="265"/>
      <c r="Q719" s="163"/>
      <c r="R719" s="163"/>
      <c r="S719" s="256"/>
      <c r="T719" s="252"/>
      <c r="U719" s="159"/>
      <c r="V719" s="268"/>
      <c r="W719" s="161"/>
    </row>
    <row r="720">
      <c r="A720" s="79"/>
      <c r="B720" s="267"/>
      <c r="C720" s="267"/>
      <c r="D720" s="79"/>
      <c r="E720" s="128"/>
      <c r="F720" s="128"/>
      <c r="G720" s="128"/>
      <c r="H720" s="79"/>
      <c r="I720" s="265"/>
      <c r="J720" s="266"/>
      <c r="K720" s="266"/>
      <c r="L720" s="266"/>
      <c r="M720" s="266"/>
      <c r="N720" s="266"/>
      <c r="O720" s="266"/>
      <c r="P720" s="265"/>
      <c r="Q720" s="163"/>
      <c r="R720" s="163"/>
      <c r="S720" s="256"/>
      <c r="T720" s="252"/>
      <c r="U720" s="159"/>
      <c r="V720" s="268"/>
      <c r="W720" s="161"/>
    </row>
    <row r="721">
      <c r="A721" s="79"/>
      <c r="B721" s="267"/>
      <c r="C721" s="267"/>
      <c r="D721" s="79"/>
      <c r="E721" s="128"/>
      <c r="F721" s="128"/>
      <c r="G721" s="128"/>
      <c r="H721" s="79"/>
      <c r="I721" s="265"/>
      <c r="J721" s="266"/>
      <c r="K721" s="266"/>
      <c r="L721" s="266"/>
      <c r="M721" s="266"/>
      <c r="N721" s="266"/>
      <c r="O721" s="266"/>
      <c r="P721" s="265"/>
      <c r="Q721" s="163"/>
      <c r="R721" s="163"/>
      <c r="S721" s="256"/>
      <c r="T721" s="252"/>
      <c r="U721" s="159"/>
      <c r="V721" s="268"/>
      <c r="W721" s="161"/>
    </row>
    <row r="722">
      <c r="A722" s="79"/>
      <c r="B722" s="267"/>
      <c r="C722" s="267"/>
      <c r="D722" s="79"/>
      <c r="E722" s="128"/>
      <c r="F722" s="128"/>
      <c r="G722" s="128"/>
      <c r="H722" s="79"/>
      <c r="I722" s="265"/>
      <c r="J722" s="266"/>
      <c r="K722" s="266"/>
      <c r="L722" s="266"/>
      <c r="M722" s="266"/>
      <c r="N722" s="266"/>
      <c r="O722" s="266"/>
      <c r="P722" s="265"/>
      <c r="Q722" s="163"/>
      <c r="R722" s="163"/>
      <c r="S722" s="256"/>
      <c r="T722" s="252"/>
      <c r="U722" s="159"/>
      <c r="V722" s="268"/>
      <c r="W722" s="161"/>
    </row>
    <row r="723">
      <c r="A723" s="79"/>
      <c r="B723" s="267"/>
      <c r="C723" s="267"/>
      <c r="D723" s="79"/>
      <c r="E723" s="128"/>
      <c r="F723" s="128"/>
      <c r="G723" s="128"/>
      <c r="H723" s="79"/>
      <c r="I723" s="265"/>
      <c r="J723" s="266"/>
      <c r="K723" s="266"/>
      <c r="L723" s="266"/>
      <c r="M723" s="266"/>
      <c r="N723" s="266"/>
      <c r="O723" s="266"/>
      <c r="P723" s="265"/>
      <c r="Q723" s="163"/>
      <c r="R723" s="163"/>
      <c r="S723" s="256"/>
      <c r="T723" s="252"/>
      <c r="U723" s="159"/>
      <c r="V723" s="268"/>
      <c r="W723" s="161"/>
    </row>
    <row r="724">
      <c r="A724" s="79"/>
      <c r="B724" s="267"/>
      <c r="C724" s="267"/>
      <c r="D724" s="79"/>
      <c r="E724" s="128"/>
      <c r="F724" s="128"/>
      <c r="G724" s="128"/>
      <c r="H724" s="79"/>
      <c r="I724" s="265"/>
      <c r="J724" s="266"/>
      <c r="K724" s="266"/>
      <c r="L724" s="266"/>
      <c r="M724" s="266"/>
      <c r="N724" s="266"/>
      <c r="O724" s="266"/>
      <c r="P724" s="265"/>
      <c r="Q724" s="163"/>
      <c r="R724" s="163"/>
      <c r="S724" s="256"/>
      <c r="T724" s="252"/>
      <c r="U724" s="159"/>
      <c r="V724" s="268"/>
      <c r="W724" s="161"/>
    </row>
    <row r="725">
      <c r="A725" s="79"/>
      <c r="B725" s="267"/>
      <c r="C725" s="267"/>
      <c r="D725" s="79"/>
      <c r="E725" s="128"/>
      <c r="F725" s="128"/>
      <c r="G725" s="128"/>
      <c r="H725" s="79"/>
      <c r="I725" s="265"/>
      <c r="J725" s="266"/>
      <c r="K725" s="266"/>
      <c r="L725" s="266"/>
      <c r="M725" s="266"/>
      <c r="N725" s="266"/>
      <c r="O725" s="266"/>
      <c r="P725" s="265"/>
      <c r="Q725" s="163"/>
      <c r="R725" s="163"/>
      <c r="S725" s="256"/>
      <c r="T725" s="252"/>
      <c r="U725" s="159"/>
      <c r="V725" s="268"/>
      <c r="W725" s="161"/>
    </row>
    <row r="726">
      <c r="A726" s="79"/>
      <c r="B726" s="267"/>
      <c r="C726" s="267"/>
      <c r="D726" s="79"/>
      <c r="E726" s="128"/>
      <c r="F726" s="128"/>
      <c r="G726" s="128"/>
      <c r="H726" s="79"/>
      <c r="I726" s="265"/>
      <c r="J726" s="266"/>
      <c r="K726" s="266"/>
      <c r="L726" s="266"/>
      <c r="M726" s="266"/>
      <c r="N726" s="266"/>
      <c r="O726" s="266"/>
      <c r="P726" s="265"/>
      <c r="Q726" s="163"/>
      <c r="R726" s="163"/>
      <c r="S726" s="256"/>
      <c r="T726" s="252"/>
      <c r="U726" s="159"/>
      <c r="V726" s="268"/>
      <c r="W726" s="161"/>
    </row>
    <row r="727">
      <c r="A727" s="79"/>
      <c r="B727" s="267"/>
      <c r="C727" s="267"/>
      <c r="D727" s="79"/>
      <c r="E727" s="128"/>
      <c r="F727" s="128"/>
      <c r="G727" s="128"/>
      <c r="H727" s="79"/>
      <c r="I727" s="265"/>
      <c r="J727" s="266"/>
      <c r="K727" s="266"/>
      <c r="L727" s="266"/>
      <c r="M727" s="266"/>
      <c r="N727" s="266"/>
      <c r="O727" s="266"/>
      <c r="P727" s="265"/>
      <c r="Q727" s="163"/>
      <c r="R727" s="163"/>
      <c r="S727" s="256"/>
      <c r="T727" s="252"/>
      <c r="U727" s="159"/>
      <c r="V727" s="268"/>
      <c r="W727" s="161"/>
    </row>
    <row r="728">
      <c r="A728" s="79"/>
      <c r="B728" s="267"/>
      <c r="C728" s="267"/>
      <c r="D728" s="79"/>
      <c r="E728" s="128"/>
      <c r="F728" s="128"/>
      <c r="G728" s="128"/>
      <c r="H728" s="79"/>
      <c r="I728" s="265"/>
      <c r="J728" s="266"/>
      <c r="K728" s="266"/>
      <c r="L728" s="266"/>
      <c r="M728" s="266"/>
      <c r="N728" s="266"/>
      <c r="O728" s="266"/>
      <c r="P728" s="265"/>
      <c r="Q728" s="163"/>
      <c r="R728" s="163"/>
      <c r="S728" s="256"/>
      <c r="T728" s="252"/>
      <c r="U728" s="159"/>
      <c r="V728" s="268"/>
      <c r="W728" s="161"/>
    </row>
    <row r="729">
      <c r="A729" s="79"/>
      <c r="B729" s="267"/>
      <c r="C729" s="267"/>
      <c r="D729" s="79"/>
      <c r="E729" s="128"/>
      <c r="F729" s="128"/>
      <c r="G729" s="128"/>
      <c r="H729" s="79"/>
      <c r="I729" s="265"/>
      <c r="J729" s="266"/>
      <c r="K729" s="266"/>
      <c r="L729" s="266"/>
      <c r="M729" s="266"/>
      <c r="N729" s="266"/>
      <c r="O729" s="266"/>
      <c r="P729" s="265"/>
      <c r="Q729" s="163"/>
      <c r="R729" s="163"/>
      <c r="S729" s="256"/>
      <c r="T729" s="252"/>
      <c r="U729" s="159"/>
      <c r="V729" s="268"/>
      <c r="W729" s="161"/>
    </row>
    <row r="730">
      <c r="A730" s="79"/>
      <c r="B730" s="267"/>
      <c r="C730" s="267"/>
      <c r="D730" s="79"/>
      <c r="E730" s="128"/>
      <c r="F730" s="128"/>
      <c r="G730" s="128"/>
      <c r="H730" s="79"/>
      <c r="I730" s="265"/>
      <c r="J730" s="266"/>
      <c r="K730" s="266"/>
      <c r="L730" s="266"/>
      <c r="M730" s="266"/>
      <c r="N730" s="266"/>
      <c r="O730" s="266"/>
      <c r="P730" s="265"/>
      <c r="Q730" s="163"/>
      <c r="R730" s="163"/>
      <c r="S730" s="256"/>
      <c r="T730" s="252"/>
      <c r="U730" s="159"/>
      <c r="V730" s="268"/>
      <c r="W730" s="161"/>
    </row>
    <row r="731">
      <c r="A731" s="79"/>
      <c r="B731" s="267"/>
      <c r="C731" s="267"/>
      <c r="D731" s="79"/>
      <c r="E731" s="128"/>
      <c r="F731" s="128"/>
      <c r="G731" s="128"/>
      <c r="H731" s="79"/>
      <c r="I731" s="265"/>
      <c r="J731" s="266"/>
      <c r="K731" s="266"/>
      <c r="L731" s="266"/>
      <c r="M731" s="266"/>
      <c r="N731" s="266"/>
      <c r="O731" s="266"/>
      <c r="P731" s="265"/>
      <c r="Q731" s="163"/>
      <c r="R731" s="163"/>
      <c r="S731" s="256"/>
      <c r="T731" s="252"/>
      <c r="U731" s="159"/>
      <c r="V731" s="268"/>
      <c r="W731" s="161"/>
    </row>
    <row r="732">
      <c r="A732" s="79"/>
      <c r="B732" s="267"/>
      <c r="C732" s="267"/>
      <c r="D732" s="79"/>
      <c r="E732" s="128"/>
      <c r="F732" s="128"/>
      <c r="G732" s="128"/>
      <c r="H732" s="79"/>
      <c r="I732" s="265"/>
      <c r="J732" s="266"/>
      <c r="K732" s="266"/>
      <c r="L732" s="266"/>
      <c r="M732" s="266"/>
      <c r="N732" s="266"/>
      <c r="O732" s="266"/>
      <c r="P732" s="265"/>
      <c r="Q732" s="163"/>
      <c r="R732" s="163"/>
      <c r="S732" s="256"/>
      <c r="T732" s="252"/>
      <c r="U732" s="159"/>
      <c r="V732" s="268"/>
      <c r="W732" s="161"/>
    </row>
    <row r="733">
      <c r="A733" s="79"/>
      <c r="B733" s="267"/>
      <c r="C733" s="267"/>
      <c r="D733" s="79"/>
      <c r="E733" s="128"/>
      <c r="F733" s="128"/>
      <c r="G733" s="128"/>
      <c r="H733" s="79"/>
      <c r="I733" s="265"/>
      <c r="J733" s="266"/>
      <c r="K733" s="266"/>
      <c r="L733" s="266"/>
      <c r="M733" s="266"/>
      <c r="N733" s="266"/>
      <c r="O733" s="266"/>
      <c r="P733" s="265"/>
      <c r="Q733" s="163"/>
      <c r="R733" s="163"/>
      <c r="S733" s="256"/>
      <c r="T733" s="252"/>
      <c r="U733" s="159"/>
      <c r="V733" s="268"/>
      <c r="W733" s="161"/>
    </row>
    <row r="734">
      <c r="A734" s="79"/>
      <c r="B734" s="267"/>
      <c r="C734" s="267"/>
      <c r="D734" s="79"/>
      <c r="E734" s="128"/>
      <c r="F734" s="128"/>
      <c r="G734" s="128"/>
      <c r="H734" s="79"/>
      <c r="I734" s="265"/>
      <c r="J734" s="266"/>
      <c r="K734" s="266"/>
      <c r="L734" s="266"/>
      <c r="M734" s="266"/>
      <c r="N734" s="266"/>
      <c r="O734" s="266"/>
      <c r="P734" s="265"/>
      <c r="Q734" s="163"/>
      <c r="R734" s="163"/>
      <c r="S734" s="256"/>
      <c r="T734" s="252"/>
      <c r="U734" s="159"/>
      <c r="V734" s="268"/>
      <c r="W734" s="161"/>
    </row>
    <row r="735">
      <c r="A735" s="79"/>
      <c r="B735" s="267"/>
      <c r="C735" s="267"/>
      <c r="D735" s="79"/>
      <c r="E735" s="128"/>
      <c r="F735" s="128"/>
      <c r="G735" s="128"/>
      <c r="H735" s="79"/>
      <c r="I735" s="265"/>
      <c r="J735" s="266"/>
      <c r="K735" s="266"/>
      <c r="L735" s="266"/>
      <c r="M735" s="266"/>
      <c r="N735" s="266"/>
      <c r="O735" s="266"/>
      <c r="P735" s="265"/>
      <c r="Q735" s="163"/>
      <c r="R735" s="163"/>
      <c r="S735" s="256"/>
      <c r="T735" s="252"/>
      <c r="U735" s="159"/>
      <c r="V735" s="268"/>
      <c r="W735" s="161"/>
    </row>
    <row r="736">
      <c r="A736" s="79"/>
      <c r="B736" s="267"/>
      <c r="C736" s="267"/>
      <c r="D736" s="79"/>
      <c r="E736" s="128"/>
      <c r="F736" s="128"/>
      <c r="G736" s="128"/>
      <c r="H736" s="79"/>
      <c r="I736" s="265"/>
      <c r="J736" s="266"/>
      <c r="K736" s="266"/>
      <c r="L736" s="266"/>
      <c r="M736" s="266"/>
      <c r="N736" s="266"/>
      <c r="O736" s="266"/>
      <c r="P736" s="265"/>
      <c r="Q736" s="163"/>
      <c r="R736" s="163"/>
      <c r="S736" s="256"/>
      <c r="T736" s="252"/>
      <c r="U736" s="159"/>
      <c r="V736" s="268"/>
      <c r="W736" s="161"/>
    </row>
    <row r="737">
      <c r="A737" s="79"/>
      <c r="B737" s="267"/>
      <c r="C737" s="267"/>
      <c r="D737" s="79"/>
      <c r="E737" s="128"/>
      <c r="F737" s="128"/>
      <c r="G737" s="128"/>
      <c r="H737" s="79"/>
      <c r="I737" s="265"/>
      <c r="J737" s="266"/>
      <c r="K737" s="266"/>
      <c r="L737" s="266"/>
      <c r="M737" s="266"/>
      <c r="N737" s="266"/>
      <c r="O737" s="266"/>
      <c r="P737" s="265"/>
      <c r="Q737" s="163"/>
      <c r="R737" s="163"/>
      <c r="S737" s="256"/>
      <c r="T737" s="252"/>
      <c r="U737" s="159"/>
      <c r="V737" s="268"/>
      <c r="W737" s="161"/>
    </row>
    <row r="738">
      <c r="A738" s="79"/>
      <c r="B738" s="267"/>
      <c r="C738" s="267"/>
      <c r="D738" s="79"/>
      <c r="E738" s="128"/>
      <c r="F738" s="128"/>
      <c r="G738" s="128"/>
      <c r="H738" s="79"/>
      <c r="I738" s="265"/>
      <c r="J738" s="266"/>
      <c r="K738" s="266"/>
      <c r="L738" s="266"/>
      <c r="M738" s="266"/>
      <c r="N738" s="266"/>
      <c r="O738" s="266"/>
      <c r="P738" s="265"/>
      <c r="Q738" s="163"/>
      <c r="R738" s="163"/>
      <c r="S738" s="256"/>
      <c r="T738" s="252"/>
      <c r="U738" s="159"/>
      <c r="V738" s="268"/>
      <c r="W738" s="161"/>
    </row>
    <row r="739">
      <c r="A739" s="79"/>
      <c r="B739" s="267"/>
      <c r="C739" s="267"/>
      <c r="D739" s="79"/>
      <c r="E739" s="128"/>
      <c r="F739" s="128"/>
      <c r="G739" s="128"/>
      <c r="H739" s="79"/>
      <c r="I739" s="265"/>
      <c r="J739" s="266"/>
      <c r="K739" s="266"/>
      <c r="L739" s="266"/>
      <c r="M739" s="266"/>
      <c r="N739" s="266"/>
      <c r="O739" s="266"/>
      <c r="P739" s="265"/>
      <c r="Q739" s="163"/>
      <c r="R739" s="163"/>
      <c r="S739" s="256"/>
      <c r="T739" s="252"/>
      <c r="U739" s="159"/>
      <c r="V739" s="268"/>
      <c r="W739" s="161"/>
    </row>
    <row r="740">
      <c r="A740" s="79"/>
      <c r="B740" s="267"/>
      <c r="C740" s="267"/>
      <c r="D740" s="79"/>
      <c r="E740" s="128"/>
      <c r="F740" s="128"/>
      <c r="G740" s="128"/>
      <c r="H740" s="79"/>
      <c r="I740" s="265"/>
      <c r="J740" s="266"/>
      <c r="K740" s="266"/>
      <c r="L740" s="266"/>
      <c r="M740" s="266"/>
      <c r="N740" s="266"/>
      <c r="O740" s="266"/>
      <c r="P740" s="265"/>
      <c r="Q740" s="163"/>
      <c r="R740" s="163"/>
      <c r="S740" s="256"/>
      <c r="T740" s="252"/>
      <c r="U740" s="159"/>
      <c r="V740" s="268"/>
      <c r="W740" s="161"/>
    </row>
    <row r="741">
      <c r="A741" s="79"/>
      <c r="B741" s="267"/>
      <c r="C741" s="267"/>
      <c r="D741" s="79"/>
      <c r="E741" s="128"/>
      <c r="F741" s="128"/>
      <c r="G741" s="128"/>
      <c r="H741" s="79"/>
      <c r="I741" s="265"/>
      <c r="J741" s="266"/>
      <c r="K741" s="266"/>
      <c r="L741" s="266"/>
      <c r="M741" s="266"/>
      <c r="N741" s="266"/>
      <c r="O741" s="266"/>
      <c r="P741" s="265"/>
      <c r="Q741" s="163"/>
      <c r="R741" s="163"/>
      <c r="S741" s="256"/>
      <c r="T741" s="252"/>
      <c r="U741" s="159"/>
      <c r="V741" s="268"/>
      <c r="W741" s="161"/>
    </row>
    <row r="742">
      <c r="A742" s="79"/>
      <c r="B742" s="267"/>
      <c r="C742" s="267"/>
      <c r="D742" s="79"/>
      <c r="E742" s="128"/>
      <c r="F742" s="128"/>
      <c r="G742" s="128"/>
      <c r="H742" s="79"/>
      <c r="I742" s="265"/>
      <c r="J742" s="266"/>
      <c r="K742" s="266"/>
      <c r="L742" s="266"/>
      <c r="M742" s="266"/>
      <c r="N742" s="266"/>
      <c r="O742" s="266"/>
      <c r="P742" s="265"/>
      <c r="Q742" s="163"/>
      <c r="R742" s="163"/>
      <c r="S742" s="256"/>
      <c r="T742" s="252"/>
      <c r="U742" s="159"/>
      <c r="V742" s="268"/>
      <c r="W742" s="161"/>
    </row>
    <row r="743">
      <c r="A743" s="79"/>
      <c r="B743" s="267"/>
      <c r="C743" s="267"/>
      <c r="D743" s="79"/>
      <c r="E743" s="128"/>
      <c r="F743" s="128"/>
      <c r="G743" s="128"/>
      <c r="H743" s="79"/>
      <c r="I743" s="265"/>
      <c r="J743" s="266"/>
      <c r="K743" s="266"/>
      <c r="L743" s="266"/>
      <c r="M743" s="266"/>
      <c r="N743" s="266"/>
      <c r="O743" s="266"/>
      <c r="P743" s="265"/>
      <c r="Q743" s="163"/>
      <c r="R743" s="163"/>
      <c r="S743" s="256"/>
      <c r="T743" s="252"/>
      <c r="U743" s="159"/>
      <c r="V743" s="268"/>
      <c r="W743" s="161"/>
    </row>
    <row r="744">
      <c r="A744" s="79"/>
      <c r="B744" s="267"/>
      <c r="C744" s="267"/>
      <c r="D744" s="79"/>
      <c r="E744" s="128"/>
      <c r="F744" s="128"/>
      <c r="G744" s="128"/>
      <c r="H744" s="79"/>
      <c r="I744" s="265"/>
      <c r="J744" s="266"/>
      <c r="K744" s="266"/>
      <c r="L744" s="266"/>
      <c r="M744" s="266"/>
      <c r="N744" s="266"/>
      <c r="O744" s="266"/>
      <c r="P744" s="265"/>
      <c r="Q744" s="163"/>
      <c r="R744" s="163"/>
      <c r="S744" s="256"/>
      <c r="T744" s="252"/>
      <c r="U744" s="159"/>
      <c r="V744" s="268"/>
      <c r="W744" s="161"/>
    </row>
    <row r="745">
      <c r="A745" s="79"/>
      <c r="B745" s="267"/>
      <c r="C745" s="267"/>
      <c r="D745" s="79"/>
      <c r="E745" s="128"/>
      <c r="F745" s="128"/>
      <c r="G745" s="128"/>
      <c r="H745" s="79"/>
      <c r="I745" s="265"/>
      <c r="J745" s="266"/>
      <c r="K745" s="266"/>
      <c r="L745" s="266"/>
      <c r="M745" s="266"/>
      <c r="N745" s="266"/>
      <c r="O745" s="266"/>
      <c r="P745" s="265"/>
      <c r="Q745" s="163"/>
      <c r="R745" s="163"/>
      <c r="S745" s="256"/>
      <c r="T745" s="252"/>
      <c r="U745" s="159"/>
      <c r="V745" s="268"/>
      <c r="W745" s="161"/>
    </row>
    <row r="746">
      <c r="A746" s="79"/>
      <c r="B746" s="267"/>
      <c r="C746" s="267"/>
      <c r="D746" s="79"/>
      <c r="E746" s="128"/>
      <c r="F746" s="128"/>
      <c r="G746" s="128"/>
      <c r="H746" s="79"/>
      <c r="I746" s="265"/>
      <c r="J746" s="266"/>
      <c r="K746" s="266"/>
      <c r="L746" s="266"/>
      <c r="M746" s="266"/>
      <c r="N746" s="266"/>
      <c r="O746" s="266"/>
      <c r="P746" s="265"/>
      <c r="Q746" s="163"/>
      <c r="R746" s="163"/>
      <c r="S746" s="256"/>
      <c r="T746" s="252"/>
      <c r="U746" s="159"/>
      <c r="V746" s="268"/>
      <c r="W746" s="161"/>
    </row>
    <row r="747">
      <c r="A747" s="79"/>
      <c r="B747" s="267"/>
      <c r="C747" s="267"/>
      <c r="D747" s="79"/>
      <c r="E747" s="128"/>
      <c r="F747" s="128"/>
      <c r="G747" s="128"/>
      <c r="H747" s="79"/>
      <c r="I747" s="265"/>
      <c r="J747" s="266"/>
      <c r="K747" s="266"/>
      <c r="L747" s="266"/>
      <c r="M747" s="266"/>
      <c r="N747" s="266"/>
      <c r="O747" s="266"/>
      <c r="P747" s="265"/>
      <c r="Q747" s="163"/>
      <c r="R747" s="163"/>
      <c r="S747" s="256"/>
      <c r="T747" s="252"/>
      <c r="U747" s="159"/>
      <c r="V747" s="268"/>
      <c r="W747" s="161"/>
    </row>
    <row r="748">
      <c r="A748" s="79"/>
      <c r="B748" s="267"/>
      <c r="C748" s="267"/>
      <c r="D748" s="79"/>
      <c r="E748" s="128"/>
      <c r="F748" s="128"/>
      <c r="G748" s="128"/>
      <c r="H748" s="79"/>
      <c r="I748" s="265"/>
      <c r="J748" s="266"/>
      <c r="K748" s="266"/>
      <c r="L748" s="266"/>
      <c r="M748" s="266"/>
      <c r="N748" s="266"/>
      <c r="O748" s="266"/>
      <c r="P748" s="265"/>
      <c r="Q748" s="163"/>
      <c r="R748" s="163"/>
      <c r="S748" s="256"/>
      <c r="T748" s="252"/>
      <c r="U748" s="159"/>
      <c r="V748" s="268"/>
      <c r="W748" s="161"/>
    </row>
    <row r="749">
      <c r="A749" s="79"/>
      <c r="B749" s="267"/>
      <c r="C749" s="267"/>
      <c r="D749" s="79"/>
      <c r="E749" s="128"/>
      <c r="F749" s="128"/>
      <c r="G749" s="128"/>
      <c r="H749" s="79"/>
      <c r="I749" s="265"/>
      <c r="J749" s="266"/>
      <c r="K749" s="266"/>
      <c r="L749" s="266"/>
      <c r="M749" s="266"/>
      <c r="N749" s="266"/>
      <c r="O749" s="266"/>
      <c r="P749" s="265"/>
      <c r="Q749" s="163"/>
      <c r="R749" s="163"/>
      <c r="S749" s="256"/>
      <c r="T749" s="252"/>
      <c r="U749" s="159"/>
      <c r="V749" s="268"/>
      <c r="W749" s="161"/>
    </row>
    <row r="750">
      <c r="A750" s="79"/>
      <c r="B750" s="267"/>
      <c r="C750" s="267"/>
      <c r="D750" s="79"/>
      <c r="E750" s="128"/>
      <c r="F750" s="128"/>
      <c r="G750" s="128"/>
      <c r="H750" s="79"/>
      <c r="I750" s="265"/>
      <c r="J750" s="266"/>
      <c r="K750" s="266"/>
      <c r="L750" s="266"/>
      <c r="M750" s="266"/>
      <c r="N750" s="266"/>
      <c r="O750" s="266"/>
      <c r="P750" s="265"/>
      <c r="Q750" s="163"/>
      <c r="R750" s="163"/>
      <c r="S750" s="256"/>
      <c r="T750" s="252"/>
      <c r="U750" s="159"/>
      <c r="V750" s="268"/>
      <c r="W750" s="161"/>
    </row>
    <row r="751">
      <c r="A751" s="79"/>
      <c r="B751" s="267"/>
      <c r="C751" s="267"/>
      <c r="D751" s="79"/>
      <c r="E751" s="128"/>
      <c r="F751" s="128"/>
      <c r="G751" s="128"/>
      <c r="H751" s="79"/>
      <c r="I751" s="265"/>
      <c r="J751" s="266"/>
      <c r="K751" s="266"/>
      <c r="L751" s="266"/>
      <c r="M751" s="266"/>
      <c r="N751" s="266"/>
      <c r="O751" s="266"/>
      <c r="P751" s="265"/>
      <c r="Q751" s="163"/>
      <c r="R751" s="163"/>
      <c r="S751" s="256"/>
      <c r="T751" s="252"/>
      <c r="U751" s="159"/>
      <c r="V751" s="268"/>
      <c r="W751" s="161"/>
    </row>
    <row r="752">
      <c r="A752" s="79"/>
      <c r="B752" s="267"/>
      <c r="C752" s="267"/>
      <c r="D752" s="79"/>
      <c r="E752" s="128"/>
      <c r="F752" s="128"/>
      <c r="G752" s="128"/>
      <c r="H752" s="79"/>
      <c r="I752" s="265"/>
      <c r="J752" s="266"/>
      <c r="K752" s="266"/>
      <c r="L752" s="266"/>
      <c r="M752" s="266"/>
      <c r="N752" s="266"/>
      <c r="O752" s="266"/>
      <c r="P752" s="265"/>
      <c r="Q752" s="163"/>
      <c r="R752" s="163"/>
      <c r="S752" s="256"/>
      <c r="T752" s="252"/>
      <c r="U752" s="159"/>
      <c r="V752" s="268"/>
      <c r="W752" s="161"/>
    </row>
    <row r="753">
      <c r="A753" s="79"/>
      <c r="B753" s="267"/>
      <c r="C753" s="267"/>
      <c r="D753" s="79"/>
      <c r="E753" s="128"/>
      <c r="F753" s="128"/>
      <c r="G753" s="128"/>
      <c r="H753" s="79"/>
      <c r="I753" s="265"/>
      <c r="J753" s="266"/>
      <c r="K753" s="266"/>
      <c r="L753" s="266"/>
      <c r="M753" s="266"/>
      <c r="N753" s="266"/>
      <c r="O753" s="266"/>
      <c r="P753" s="265"/>
      <c r="Q753" s="163"/>
      <c r="R753" s="163"/>
      <c r="S753" s="256"/>
      <c r="T753" s="252"/>
      <c r="U753" s="159"/>
      <c r="V753" s="268"/>
      <c r="W753" s="161"/>
    </row>
    <row r="754">
      <c r="A754" s="79"/>
      <c r="B754" s="267"/>
      <c r="C754" s="267"/>
      <c r="D754" s="79"/>
      <c r="E754" s="128"/>
      <c r="F754" s="128"/>
      <c r="G754" s="128"/>
      <c r="H754" s="79"/>
      <c r="I754" s="265"/>
      <c r="J754" s="266"/>
      <c r="K754" s="266"/>
      <c r="L754" s="266"/>
      <c r="M754" s="266"/>
      <c r="N754" s="266"/>
      <c r="O754" s="266"/>
      <c r="P754" s="265"/>
      <c r="Q754" s="163"/>
      <c r="R754" s="163"/>
      <c r="S754" s="256"/>
      <c r="T754" s="252"/>
      <c r="U754" s="159"/>
      <c r="V754" s="268"/>
      <c r="W754" s="161"/>
    </row>
    <row r="755">
      <c r="A755" s="79"/>
      <c r="B755" s="267"/>
      <c r="C755" s="267"/>
      <c r="D755" s="79"/>
      <c r="E755" s="128"/>
      <c r="F755" s="128"/>
      <c r="G755" s="128"/>
      <c r="H755" s="79"/>
      <c r="I755" s="265"/>
      <c r="J755" s="266"/>
      <c r="K755" s="266"/>
      <c r="L755" s="266"/>
      <c r="M755" s="266"/>
      <c r="N755" s="266"/>
      <c r="O755" s="266"/>
      <c r="P755" s="265"/>
      <c r="Q755" s="163"/>
      <c r="R755" s="163"/>
      <c r="S755" s="256"/>
      <c r="T755" s="252"/>
      <c r="U755" s="159"/>
      <c r="V755" s="268"/>
      <c r="W755" s="161"/>
    </row>
    <row r="756">
      <c r="A756" s="79"/>
      <c r="B756" s="267"/>
      <c r="C756" s="267"/>
      <c r="D756" s="79"/>
      <c r="E756" s="128"/>
      <c r="F756" s="128"/>
      <c r="G756" s="128"/>
      <c r="H756" s="79"/>
      <c r="I756" s="265"/>
      <c r="J756" s="266"/>
      <c r="K756" s="266"/>
      <c r="L756" s="266"/>
      <c r="M756" s="266"/>
      <c r="N756" s="266"/>
      <c r="O756" s="266"/>
      <c r="P756" s="265"/>
      <c r="Q756" s="163"/>
      <c r="R756" s="163"/>
      <c r="S756" s="256"/>
      <c r="T756" s="252"/>
      <c r="U756" s="159"/>
      <c r="V756" s="268"/>
      <c r="W756" s="161"/>
    </row>
    <row r="757">
      <c r="A757" s="79"/>
      <c r="B757" s="267"/>
      <c r="C757" s="267"/>
      <c r="D757" s="79"/>
      <c r="E757" s="128"/>
      <c r="F757" s="128"/>
      <c r="G757" s="128"/>
      <c r="H757" s="79"/>
      <c r="I757" s="265"/>
      <c r="J757" s="266"/>
      <c r="K757" s="266"/>
      <c r="L757" s="266"/>
      <c r="M757" s="266"/>
      <c r="N757" s="266"/>
      <c r="O757" s="266"/>
      <c r="P757" s="265"/>
      <c r="Q757" s="163"/>
      <c r="R757" s="163"/>
      <c r="S757" s="256"/>
      <c r="T757" s="252"/>
      <c r="U757" s="159"/>
      <c r="V757" s="268"/>
      <c r="W757" s="161"/>
    </row>
    <row r="758">
      <c r="A758" s="79"/>
      <c r="B758" s="267"/>
      <c r="C758" s="267"/>
      <c r="D758" s="79"/>
      <c r="E758" s="128"/>
      <c r="F758" s="128"/>
      <c r="G758" s="128"/>
      <c r="H758" s="79"/>
      <c r="I758" s="265"/>
      <c r="J758" s="266"/>
      <c r="K758" s="266"/>
      <c r="L758" s="266"/>
      <c r="M758" s="266"/>
      <c r="N758" s="266"/>
      <c r="O758" s="266"/>
      <c r="P758" s="265"/>
      <c r="Q758" s="163"/>
      <c r="R758" s="163"/>
      <c r="S758" s="256"/>
      <c r="T758" s="252"/>
      <c r="U758" s="159"/>
      <c r="V758" s="268"/>
      <c r="W758" s="161"/>
    </row>
    <row r="759">
      <c r="A759" s="79"/>
      <c r="B759" s="267"/>
      <c r="C759" s="267"/>
      <c r="D759" s="79"/>
      <c r="E759" s="128"/>
      <c r="F759" s="128"/>
      <c r="G759" s="128"/>
      <c r="H759" s="79"/>
      <c r="I759" s="265"/>
      <c r="J759" s="266"/>
      <c r="K759" s="266"/>
      <c r="L759" s="266"/>
      <c r="M759" s="266"/>
      <c r="N759" s="266"/>
      <c r="O759" s="266"/>
      <c r="P759" s="265"/>
      <c r="Q759" s="163"/>
      <c r="R759" s="163"/>
      <c r="S759" s="256"/>
      <c r="T759" s="252"/>
      <c r="U759" s="159"/>
      <c r="V759" s="268"/>
      <c r="W759" s="161"/>
    </row>
    <row r="760">
      <c r="A760" s="79"/>
      <c r="B760" s="267"/>
      <c r="C760" s="267"/>
      <c r="D760" s="79"/>
      <c r="E760" s="128"/>
      <c r="F760" s="128"/>
      <c r="G760" s="128"/>
      <c r="H760" s="79"/>
      <c r="I760" s="265"/>
      <c r="J760" s="266"/>
      <c r="K760" s="266"/>
      <c r="L760" s="266"/>
      <c r="M760" s="266"/>
      <c r="N760" s="266"/>
      <c r="O760" s="266"/>
      <c r="P760" s="265"/>
      <c r="Q760" s="163"/>
      <c r="R760" s="163"/>
      <c r="S760" s="256"/>
      <c r="T760" s="252"/>
      <c r="U760" s="159"/>
      <c r="V760" s="268"/>
      <c r="W760" s="161"/>
    </row>
    <row r="761">
      <c r="A761" s="79"/>
      <c r="B761" s="267"/>
      <c r="C761" s="267"/>
      <c r="D761" s="79"/>
      <c r="E761" s="128"/>
      <c r="F761" s="128"/>
      <c r="G761" s="128"/>
      <c r="H761" s="79"/>
      <c r="I761" s="265"/>
      <c r="J761" s="266"/>
      <c r="K761" s="266"/>
      <c r="L761" s="266"/>
      <c r="M761" s="266"/>
      <c r="N761" s="266"/>
      <c r="O761" s="266"/>
      <c r="P761" s="265"/>
      <c r="Q761" s="163"/>
      <c r="R761" s="163"/>
      <c r="S761" s="256"/>
      <c r="T761" s="252"/>
      <c r="U761" s="159"/>
      <c r="V761" s="268"/>
      <c r="W761" s="161"/>
    </row>
    <row r="762">
      <c r="A762" s="79"/>
      <c r="B762" s="267"/>
      <c r="C762" s="267"/>
      <c r="D762" s="79"/>
      <c r="E762" s="128"/>
      <c r="F762" s="128"/>
      <c r="G762" s="128"/>
      <c r="H762" s="79"/>
      <c r="I762" s="265"/>
      <c r="J762" s="266"/>
      <c r="K762" s="266"/>
      <c r="L762" s="266"/>
      <c r="M762" s="266"/>
      <c r="N762" s="266"/>
      <c r="O762" s="266"/>
      <c r="P762" s="265"/>
      <c r="Q762" s="163"/>
      <c r="R762" s="163"/>
      <c r="S762" s="256"/>
      <c r="T762" s="252"/>
      <c r="U762" s="159"/>
      <c r="V762" s="268"/>
      <c r="W762" s="161"/>
    </row>
    <row r="763">
      <c r="A763" s="79"/>
      <c r="B763" s="267"/>
      <c r="C763" s="267"/>
      <c r="D763" s="79"/>
      <c r="E763" s="128"/>
      <c r="F763" s="128"/>
      <c r="G763" s="128"/>
      <c r="H763" s="79"/>
      <c r="I763" s="265"/>
      <c r="J763" s="266"/>
      <c r="K763" s="266"/>
      <c r="L763" s="266"/>
      <c r="M763" s="266"/>
      <c r="N763" s="266"/>
      <c r="O763" s="266"/>
      <c r="P763" s="265"/>
      <c r="Q763" s="163"/>
      <c r="R763" s="163"/>
      <c r="S763" s="256"/>
      <c r="T763" s="252"/>
      <c r="U763" s="159"/>
      <c r="V763" s="268"/>
      <c r="W763" s="161"/>
    </row>
    <row r="764">
      <c r="A764" s="79"/>
      <c r="B764" s="267"/>
      <c r="C764" s="267"/>
      <c r="D764" s="79"/>
      <c r="E764" s="128"/>
      <c r="F764" s="128"/>
      <c r="G764" s="128"/>
      <c r="H764" s="79"/>
      <c r="I764" s="265"/>
      <c r="J764" s="266"/>
      <c r="K764" s="266"/>
      <c r="L764" s="266"/>
      <c r="M764" s="266"/>
      <c r="N764" s="266"/>
      <c r="O764" s="266"/>
      <c r="P764" s="265"/>
      <c r="Q764" s="163"/>
      <c r="R764" s="163"/>
      <c r="S764" s="256"/>
      <c r="T764" s="252"/>
      <c r="U764" s="159"/>
      <c r="V764" s="268"/>
      <c r="W764" s="161"/>
    </row>
    <row r="765">
      <c r="A765" s="79"/>
      <c r="B765" s="267"/>
      <c r="C765" s="267"/>
      <c r="D765" s="79"/>
      <c r="E765" s="128"/>
      <c r="F765" s="128"/>
      <c r="G765" s="128"/>
      <c r="H765" s="79"/>
      <c r="I765" s="265"/>
      <c r="J765" s="266"/>
      <c r="K765" s="266"/>
      <c r="L765" s="266"/>
      <c r="M765" s="266"/>
      <c r="N765" s="266"/>
      <c r="O765" s="266"/>
      <c r="P765" s="265"/>
      <c r="Q765" s="163"/>
      <c r="R765" s="163"/>
      <c r="S765" s="256"/>
      <c r="T765" s="252"/>
      <c r="U765" s="159"/>
      <c r="V765" s="268"/>
      <c r="W765" s="161"/>
    </row>
    <row r="766">
      <c r="A766" s="79"/>
      <c r="B766" s="267"/>
      <c r="C766" s="267"/>
      <c r="D766" s="79"/>
      <c r="E766" s="128"/>
      <c r="F766" s="128"/>
      <c r="G766" s="128"/>
      <c r="H766" s="79"/>
      <c r="I766" s="265"/>
      <c r="J766" s="266"/>
      <c r="K766" s="266"/>
      <c r="L766" s="266"/>
      <c r="M766" s="266"/>
      <c r="N766" s="266"/>
      <c r="O766" s="266"/>
      <c r="P766" s="265"/>
      <c r="Q766" s="163"/>
      <c r="R766" s="163"/>
      <c r="S766" s="256"/>
      <c r="T766" s="252"/>
      <c r="U766" s="159"/>
      <c r="V766" s="268"/>
      <c r="W766" s="161"/>
    </row>
    <row r="767">
      <c r="A767" s="79"/>
      <c r="B767" s="267"/>
      <c r="C767" s="267"/>
      <c r="D767" s="79"/>
      <c r="E767" s="128"/>
      <c r="F767" s="128"/>
      <c r="G767" s="128"/>
      <c r="H767" s="79"/>
      <c r="I767" s="265"/>
      <c r="J767" s="266"/>
      <c r="K767" s="266"/>
      <c r="L767" s="266"/>
      <c r="M767" s="266"/>
      <c r="N767" s="266"/>
      <c r="O767" s="266"/>
      <c r="P767" s="265"/>
      <c r="Q767" s="163"/>
      <c r="R767" s="163"/>
      <c r="S767" s="256"/>
      <c r="T767" s="252"/>
      <c r="U767" s="159"/>
      <c r="V767" s="268"/>
      <c r="W767" s="161"/>
    </row>
    <row r="768">
      <c r="A768" s="79"/>
      <c r="B768" s="267"/>
      <c r="C768" s="267"/>
      <c r="D768" s="79"/>
      <c r="E768" s="128"/>
      <c r="F768" s="128"/>
      <c r="G768" s="128"/>
      <c r="H768" s="79"/>
      <c r="I768" s="265"/>
      <c r="J768" s="266"/>
      <c r="K768" s="266"/>
      <c r="L768" s="266"/>
      <c r="M768" s="266"/>
      <c r="N768" s="266"/>
      <c r="O768" s="266"/>
      <c r="P768" s="265"/>
      <c r="Q768" s="163"/>
      <c r="R768" s="163"/>
      <c r="S768" s="256"/>
      <c r="T768" s="252"/>
      <c r="U768" s="159"/>
      <c r="V768" s="268"/>
      <c r="W768" s="161"/>
    </row>
    <row r="769">
      <c r="A769" s="79"/>
      <c r="B769" s="267"/>
      <c r="C769" s="267"/>
      <c r="D769" s="79"/>
      <c r="E769" s="128"/>
      <c r="F769" s="128"/>
      <c r="G769" s="128"/>
      <c r="H769" s="79"/>
      <c r="I769" s="265"/>
      <c r="J769" s="266"/>
      <c r="K769" s="266"/>
      <c r="L769" s="266"/>
      <c r="M769" s="266"/>
      <c r="N769" s="266"/>
      <c r="O769" s="266"/>
      <c r="P769" s="265"/>
      <c r="Q769" s="163"/>
      <c r="R769" s="163"/>
      <c r="S769" s="256"/>
      <c r="T769" s="252"/>
      <c r="U769" s="159"/>
      <c r="V769" s="268"/>
      <c r="W769" s="161"/>
    </row>
    <row r="770">
      <c r="A770" s="79"/>
      <c r="B770" s="267"/>
      <c r="C770" s="267"/>
      <c r="D770" s="79"/>
      <c r="E770" s="128"/>
      <c r="F770" s="128"/>
      <c r="G770" s="128"/>
      <c r="H770" s="79"/>
      <c r="I770" s="265"/>
      <c r="J770" s="266"/>
      <c r="K770" s="266"/>
      <c r="L770" s="266"/>
      <c r="M770" s="266"/>
      <c r="N770" s="266"/>
      <c r="O770" s="266"/>
      <c r="P770" s="265"/>
      <c r="Q770" s="163"/>
      <c r="R770" s="163"/>
      <c r="S770" s="256"/>
      <c r="T770" s="252"/>
      <c r="U770" s="159"/>
      <c r="V770" s="268"/>
      <c r="W770" s="161"/>
    </row>
    <row r="771">
      <c r="A771" s="79"/>
      <c r="B771" s="267"/>
      <c r="C771" s="267"/>
      <c r="D771" s="79"/>
      <c r="E771" s="128"/>
      <c r="F771" s="128"/>
      <c r="G771" s="128"/>
      <c r="H771" s="79"/>
      <c r="I771" s="265"/>
      <c r="J771" s="266"/>
      <c r="K771" s="266"/>
      <c r="L771" s="266"/>
      <c r="M771" s="266"/>
      <c r="N771" s="266"/>
      <c r="O771" s="266"/>
      <c r="P771" s="265"/>
      <c r="Q771" s="163"/>
      <c r="R771" s="163"/>
      <c r="S771" s="256"/>
      <c r="T771" s="252"/>
      <c r="U771" s="159"/>
      <c r="V771" s="268"/>
      <c r="W771" s="161"/>
    </row>
    <row r="772">
      <c r="A772" s="79"/>
      <c r="B772" s="267"/>
      <c r="C772" s="267"/>
      <c r="D772" s="79"/>
      <c r="E772" s="128"/>
      <c r="F772" s="128"/>
      <c r="G772" s="128"/>
      <c r="H772" s="79"/>
      <c r="I772" s="265"/>
      <c r="J772" s="266"/>
      <c r="K772" s="266"/>
      <c r="L772" s="266"/>
      <c r="M772" s="266"/>
      <c r="N772" s="266"/>
      <c r="O772" s="266"/>
      <c r="P772" s="265"/>
      <c r="Q772" s="163"/>
      <c r="R772" s="163"/>
      <c r="S772" s="256"/>
      <c r="T772" s="252"/>
      <c r="U772" s="159"/>
      <c r="V772" s="268"/>
      <c r="W772" s="161"/>
    </row>
    <row r="773">
      <c r="A773" s="79"/>
      <c r="B773" s="267"/>
      <c r="C773" s="267"/>
      <c r="D773" s="79"/>
      <c r="E773" s="128"/>
      <c r="F773" s="128"/>
      <c r="G773" s="128"/>
      <c r="H773" s="79"/>
      <c r="I773" s="265"/>
      <c r="J773" s="266"/>
      <c r="K773" s="266"/>
      <c r="L773" s="266"/>
      <c r="M773" s="266"/>
      <c r="N773" s="266"/>
      <c r="O773" s="266"/>
      <c r="P773" s="265"/>
      <c r="Q773" s="163"/>
      <c r="R773" s="163"/>
      <c r="S773" s="256"/>
      <c r="T773" s="252"/>
      <c r="U773" s="159"/>
      <c r="V773" s="268"/>
      <c r="W773" s="161"/>
    </row>
    <row r="774">
      <c r="A774" s="79"/>
      <c r="B774" s="267"/>
      <c r="C774" s="267"/>
      <c r="D774" s="79"/>
      <c r="E774" s="128"/>
      <c r="F774" s="128"/>
      <c r="G774" s="128"/>
      <c r="H774" s="79"/>
      <c r="I774" s="265"/>
      <c r="J774" s="266"/>
      <c r="K774" s="266"/>
      <c r="L774" s="266"/>
      <c r="M774" s="266"/>
      <c r="N774" s="266"/>
      <c r="O774" s="266"/>
      <c r="P774" s="265"/>
      <c r="Q774" s="163"/>
      <c r="R774" s="163"/>
      <c r="S774" s="256"/>
      <c r="T774" s="252"/>
      <c r="U774" s="159"/>
      <c r="V774" s="268"/>
      <c r="W774" s="161"/>
    </row>
    <row r="775">
      <c r="A775" s="79"/>
      <c r="B775" s="267"/>
      <c r="C775" s="267"/>
      <c r="D775" s="79"/>
      <c r="E775" s="128"/>
      <c r="F775" s="128"/>
      <c r="G775" s="128"/>
      <c r="H775" s="79"/>
      <c r="I775" s="265"/>
      <c r="J775" s="266"/>
      <c r="K775" s="266"/>
      <c r="L775" s="266"/>
      <c r="M775" s="266"/>
      <c r="N775" s="266"/>
      <c r="O775" s="266"/>
      <c r="P775" s="265"/>
      <c r="Q775" s="163"/>
      <c r="R775" s="163"/>
      <c r="S775" s="256"/>
      <c r="T775" s="252"/>
      <c r="U775" s="159"/>
      <c r="V775" s="268"/>
      <c r="W775" s="161"/>
    </row>
    <row r="776">
      <c r="A776" s="79"/>
      <c r="B776" s="267"/>
      <c r="C776" s="267"/>
      <c r="D776" s="79"/>
      <c r="E776" s="128"/>
      <c r="F776" s="128"/>
      <c r="G776" s="128"/>
      <c r="H776" s="79"/>
      <c r="I776" s="265"/>
      <c r="J776" s="266"/>
      <c r="K776" s="266"/>
      <c r="L776" s="266"/>
      <c r="M776" s="266"/>
      <c r="N776" s="266"/>
      <c r="O776" s="266"/>
      <c r="P776" s="265"/>
      <c r="Q776" s="163"/>
      <c r="R776" s="163"/>
      <c r="S776" s="256"/>
      <c r="T776" s="252"/>
      <c r="U776" s="159"/>
      <c r="V776" s="268"/>
      <c r="W776" s="161"/>
    </row>
    <row r="777">
      <c r="A777" s="79"/>
      <c r="B777" s="267"/>
      <c r="C777" s="267"/>
      <c r="D777" s="79"/>
      <c r="E777" s="128"/>
      <c r="F777" s="128"/>
      <c r="G777" s="128"/>
      <c r="H777" s="79"/>
      <c r="I777" s="265"/>
      <c r="J777" s="266"/>
      <c r="K777" s="266"/>
      <c r="L777" s="266"/>
      <c r="M777" s="266"/>
      <c r="N777" s="266"/>
      <c r="O777" s="266"/>
      <c r="P777" s="265"/>
      <c r="Q777" s="163"/>
      <c r="R777" s="163"/>
      <c r="S777" s="256"/>
      <c r="T777" s="252"/>
      <c r="U777" s="159"/>
      <c r="V777" s="268"/>
      <c r="W777" s="161"/>
    </row>
    <row r="778">
      <c r="A778" s="79"/>
      <c r="B778" s="267"/>
      <c r="C778" s="267"/>
      <c r="D778" s="79"/>
      <c r="E778" s="128"/>
      <c r="F778" s="128"/>
      <c r="G778" s="128"/>
      <c r="H778" s="79"/>
      <c r="I778" s="265"/>
      <c r="J778" s="266"/>
      <c r="K778" s="266"/>
      <c r="L778" s="266"/>
      <c r="M778" s="266"/>
      <c r="N778" s="266"/>
      <c r="O778" s="266"/>
      <c r="P778" s="265"/>
      <c r="Q778" s="163"/>
      <c r="R778" s="163"/>
      <c r="S778" s="256"/>
      <c r="T778" s="252"/>
      <c r="U778" s="159"/>
      <c r="V778" s="268"/>
      <c r="W778" s="161"/>
    </row>
    <row r="779">
      <c r="A779" s="79"/>
      <c r="B779" s="267"/>
      <c r="C779" s="267"/>
      <c r="D779" s="79"/>
      <c r="E779" s="128"/>
      <c r="F779" s="128"/>
      <c r="G779" s="128"/>
      <c r="H779" s="79"/>
      <c r="I779" s="265"/>
      <c r="J779" s="266"/>
      <c r="K779" s="266"/>
      <c r="L779" s="266"/>
      <c r="M779" s="266"/>
      <c r="N779" s="266"/>
      <c r="O779" s="266"/>
      <c r="P779" s="265"/>
      <c r="Q779" s="163"/>
      <c r="R779" s="163"/>
      <c r="S779" s="256"/>
      <c r="T779" s="252"/>
      <c r="U779" s="159"/>
      <c r="V779" s="268"/>
      <c r="W779" s="161"/>
    </row>
    <row r="780">
      <c r="A780" s="79"/>
      <c r="B780" s="267"/>
      <c r="C780" s="267"/>
      <c r="D780" s="79"/>
      <c r="E780" s="128"/>
      <c r="F780" s="128"/>
      <c r="G780" s="128"/>
      <c r="H780" s="79"/>
      <c r="I780" s="265"/>
      <c r="J780" s="266"/>
      <c r="K780" s="266"/>
      <c r="L780" s="266"/>
      <c r="M780" s="266"/>
      <c r="N780" s="266"/>
      <c r="O780" s="266"/>
      <c r="P780" s="265"/>
      <c r="Q780" s="163"/>
      <c r="R780" s="163"/>
      <c r="S780" s="256"/>
      <c r="T780" s="252"/>
      <c r="U780" s="159"/>
      <c r="V780" s="268"/>
      <c r="W780" s="161"/>
    </row>
    <row r="781">
      <c r="A781" s="79"/>
      <c r="B781" s="267"/>
      <c r="C781" s="267"/>
      <c r="D781" s="79"/>
      <c r="E781" s="128"/>
      <c r="F781" s="128"/>
      <c r="G781" s="128"/>
      <c r="H781" s="79"/>
      <c r="I781" s="265"/>
      <c r="J781" s="266"/>
      <c r="K781" s="266"/>
      <c r="L781" s="266"/>
      <c r="M781" s="266"/>
      <c r="N781" s="266"/>
      <c r="O781" s="266"/>
      <c r="P781" s="265"/>
      <c r="Q781" s="163"/>
      <c r="R781" s="163"/>
      <c r="S781" s="256"/>
      <c r="T781" s="252"/>
      <c r="U781" s="159"/>
      <c r="V781" s="268"/>
      <c r="W781" s="161"/>
    </row>
    <row r="782">
      <c r="A782" s="79"/>
      <c r="B782" s="267"/>
      <c r="C782" s="267"/>
      <c r="D782" s="79"/>
      <c r="E782" s="128"/>
      <c r="F782" s="128"/>
      <c r="G782" s="128"/>
      <c r="H782" s="79"/>
      <c r="I782" s="265"/>
      <c r="J782" s="266"/>
      <c r="K782" s="266"/>
      <c r="L782" s="266"/>
      <c r="M782" s="266"/>
      <c r="N782" s="266"/>
      <c r="O782" s="266"/>
      <c r="P782" s="265"/>
      <c r="Q782" s="163"/>
      <c r="R782" s="163"/>
      <c r="S782" s="256"/>
      <c r="T782" s="252"/>
      <c r="U782" s="159"/>
      <c r="V782" s="268"/>
      <c r="W782" s="161"/>
    </row>
    <row r="783">
      <c r="A783" s="79"/>
      <c r="B783" s="267"/>
      <c r="C783" s="267"/>
      <c r="D783" s="79"/>
      <c r="E783" s="128"/>
      <c r="F783" s="128"/>
      <c r="G783" s="128"/>
      <c r="H783" s="79"/>
      <c r="I783" s="265"/>
      <c r="J783" s="266"/>
      <c r="K783" s="266"/>
      <c r="L783" s="266"/>
      <c r="M783" s="266"/>
      <c r="N783" s="266"/>
      <c r="O783" s="266"/>
      <c r="P783" s="265"/>
      <c r="Q783" s="163"/>
      <c r="R783" s="163"/>
      <c r="S783" s="256"/>
      <c r="T783" s="252"/>
      <c r="U783" s="159"/>
      <c r="V783" s="268"/>
      <c r="W783" s="161"/>
    </row>
    <row r="784">
      <c r="A784" s="79"/>
      <c r="B784" s="267"/>
      <c r="C784" s="267"/>
      <c r="D784" s="79"/>
      <c r="E784" s="128"/>
      <c r="F784" s="128"/>
      <c r="G784" s="128"/>
      <c r="H784" s="79"/>
      <c r="I784" s="265"/>
      <c r="J784" s="266"/>
      <c r="K784" s="266"/>
      <c r="L784" s="266"/>
      <c r="M784" s="266"/>
      <c r="N784" s="266"/>
      <c r="O784" s="266"/>
      <c r="P784" s="265"/>
      <c r="Q784" s="163"/>
      <c r="R784" s="163"/>
      <c r="S784" s="256"/>
      <c r="T784" s="252"/>
      <c r="U784" s="159"/>
      <c r="V784" s="268"/>
      <c r="W784" s="161"/>
    </row>
    <row r="785">
      <c r="A785" s="79"/>
      <c r="B785" s="267"/>
      <c r="C785" s="267"/>
      <c r="D785" s="79"/>
      <c r="E785" s="128"/>
      <c r="F785" s="128"/>
      <c r="G785" s="128"/>
      <c r="H785" s="79"/>
      <c r="I785" s="265"/>
      <c r="J785" s="266"/>
      <c r="K785" s="266"/>
      <c r="L785" s="266"/>
      <c r="M785" s="266"/>
      <c r="N785" s="266"/>
      <c r="O785" s="266"/>
      <c r="P785" s="265"/>
      <c r="Q785" s="163"/>
      <c r="R785" s="163"/>
      <c r="S785" s="256"/>
      <c r="T785" s="252"/>
      <c r="U785" s="159"/>
      <c r="V785" s="268"/>
      <c r="W785" s="161"/>
    </row>
    <row r="786">
      <c r="A786" s="79"/>
      <c r="B786" s="267"/>
      <c r="C786" s="267"/>
      <c r="D786" s="79"/>
      <c r="E786" s="128"/>
      <c r="F786" s="128"/>
      <c r="G786" s="128"/>
      <c r="H786" s="79"/>
      <c r="I786" s="265"/>
      <c r="J786" s="266"/>
      <c r="K786" s="266"/>
      <c r="L786" s="266"/>
      <c r="M786" s="266"/>
      <c r="N786" s="266"/>
      <c r="O786" s="266"/>
      <c r="P786" s="265"/>
      <c r="Q786" s="163"/>
      <c r="R786" s="163"/>
      <c r="S786" s="256"/>
      <c r="T786" s="252"/>
      <c r="U786" s="159"/>
      <c r="V786" s="268"/>
      <c r="W786" s="161"/>
    </row>
    <row r="787">
      <c r="A787" s="79"/>
      <c r="B787" s="267"/>
      <c r="C787" s="267"/>
      <c r="D787" s="79"/>
      <c r="E787" s="128"/>
      <c r="F787" s="128"/>
      <c r="G787" s="128"/>
      <c r="H787" s="79"/>
      <c r="I787" s="265"/>
      <c r="J787" s="266"/>
      <c r="K787" s="266"/>
      <c r="L787" s="266"/>
      <c r="M787" s="266"/>
      <c r="N787" s="266"/>
      <c r="O787" s="266"/>
      <c r="P787" s="265"/>
      <c r="Q787" s="163"/>
      <c r="R787" s="163"/>
      <c r="S787" s="256"/>
      <c r="T787" s="252"/>
      <c r="U787" s="159"/>
      <c r="V787" s="268"/>
      <c r="W787" s="161"/>
    </row>
    <row r="788">
      <c r="A788" s="79"/>
      <c r="B788" s="267"/>
      <c r="C788" s="267"/>
      <c r="D788" s="79"/>
      <c r="E788" s="128"/>
      <c r="F788" s="128"/>
      <c r="G788" s="128"/>
      <c r="H788" s="79"/>
      <c r="I788" s="265"/>
      <c r="J788" s="266"/>
      <c r="K788" s="266"/>
      <c r="L788" s="266"/>
      <c r="M788" s="266"/>
      <c r="N788" s="266"/>
      <c r="O788" s="266"/>
      <c r="P788" s="265"/>
      <c r="Q788" s="163"/>
      <c r="R788" s="163"/>
      <c r="S788" s="256"/>
      <c r="T788" s="252"/>
      <c r="U788" s="159"/>
      <c r="V788" s="268"/>
      <c r="W788" s="161"/>
    </row>
    <row r="789">
      <c r="A789" s="79"/>
      <c r="B789" s="267"/>
      <c r="C789" s="267"/>
      <c r="D789" s="79"/>
      <c r="E789" s="128"/>
      <c r="F789" s="128"/>
      <c r="G789" s="128"/>
      <c r="H789" s="79"/>
      <c r="I789" s="265"/>
      <c r="J789" s="266"/>
      <c r="K789" s="266"/>
      <c r="L789" s="266"/>
      <c r="M789" s="266"/>
      <c r="N789" s="266"/>
      <c r="O789" s="266"/>
      <c r="P789" s="265"/>
      <c r="Q789" s="163"/>
      <c r="R789" s="163"/>
      <c r="S789" s="256"/>
      <c r="T789" s="252"/>
      <c r="U789" s="159"/>
      <c r="V789" s="268"/>
      <c r="W789" s="161"/>
    </row>
    <row r="790">
      <c r="A790" s="79"/>
      <c r="B790" s="267"/>
      <c r="C790" s="267"/>
      <c r="D790" s="79"/>
      <c r="E790" s="128"/>
      <c r="F790" s="128"/>
      <c r="G790" s="128"/>
      <c r="H790" s="79"/>
      <c r="I790" s="265"/>
      <c r="J790" s="266"/>
      <c r="K790" s="266"/>
      <c r="L790" s="266"/>
      <c r="M790" s="266"/>
      <c r="N790" s="266"/>
      <c r="O790" s="266"/>
      <c r="P790" s="265"/>
      <c r="Q790" s="163"/>
      <c r="R790" s="163"/>
      <c r="S790" s="256"/>
      <c r="T790" s="252"/>
      <c r="U790" s="159"/>
      <c r="V790" s="268"/>
      <c r="W790" s="161"/>
    </row>
    <row r="791">
      <c r="A791" s="79"/>
      <c r="B791" s="267"/>
      <c r="C791" s="267"/>
      <c r="D791" s="79"/>
      <c r="E791" s="128"/>
      <c r="F791" s="128"/>
      <c r="G791" s="128"/>
      <c r="H791" s="79"/>
      <c r="I791" s="265"/>
      <c r="J791" s="266"/>
      <c r="K791" s="266"/>
      <c r="L791" s="266"/>
      <c r="M791" s="266"/>
      <c r="N791" s="266"/>
      <c r="O791" s="266"/>
      <c r="P791" s="265"/>
      <c r="Q791" s="163"/>
      <c r="R791" s="163"/>
      <c r="S791" s="256"/>
      <c r="T791" s="252"/>
      <c r="U791" s="159"/>
      <c r="V791" s="268"/>
      <c r="W791" s="161"/>
    </row>
    <row r="792">
      <c r="A792" s="79"/>
      <c r="B792" s="267"/>
      <c r="C792" s="267"/>
      <c r="D792" s="79"/>
      <c r="E792" s="128"/>
      <c r="F792" s="128"/>
      <c r="G792" s="128"/>
      <c r="H792" s="79"/>
      <c r="I792" s="265"/>
      <c r="J792" s="266"/>
      <c r="K792" s="266"/>
      <c r="L792" s="266"/>
      <c r="M792" s="266"/>
      <c r="N792" s="266"/>
      <c r="O792" s="266"/>
      <c r="P792" s="265"/>
      <c r="Q792" s="163"/>
      <c r="R792" s="163"/>
      <c r="S792" s="256"/>
      <c r="T792" s="252"/>
      <c r="U792" s="159"/>
      <c r="V792" s="268"/>
      <c r="W792" s="161"/>
    </row>
    <row r="793">
      <c r="A793" s="79"/>
      <c r="B793" s="267"/>
      <c r="C793" s="267"/>
      <c r="D793" s="79"/>
      <c r="E793" s="128"/>
      <c r="F793" s="128"/>
      <c r="G793" s="128"/>
      <c r="H793" s="79"/>
      <c r="I793" s="265"/>
      <c r="J793" s="266"/>
      <c r="K793" s="266"/>
      <c r="L793" s="266"/>
      <c r="M793" s="266"/>
      <c r="N793" s="266"/>
      <c r="O793" s="266"/>
      <c r="P793" s="265"/>
      <c r="Q793" s="163"/>
      <c r="R793" s="163"/>
      <c r="S793" s="256"/>
      <c r="T793" s="252"/>
      <c r="U793" s="159"/>
      <c r="V793" s="268"/>
      <c r="W793" s="161"/>
    </row>
    <row r="794">
      <c r="A794" s="79"/>
      <c r="B794" s="267"/>
      <c r="C794" s="267"/>
      <c r="D794" s="79"/>
      <c r="E794" s="128"/>
      <c r="F794" s="128"/>
      <c r="G794" s="128"/>
      <c r="H794" s="79"/>
      <c r="I794" s="265"/>
      <c r="J794" s="266"/>
      <c r="K794" s="266"/>
      <c r="L794" s="266"/>
      <c r="M794" s="266"/>
      <c r="N794" s="266"/>
      <c r="O794" s="266"/>
      <c r="P794" s="265"/>
      <c r="Q794" s="163"/>
      <c r="R794" s="163"/>
      <c r="S794" s="256"/>
      <c r="T794" s="252"/>
      <c r="U794" s="159"/>
      <c r="V794" s="268"/>
      <c r="W794" s="161"/>
    </row>
    <row r="795">
      <c r="A795" s="79"/>
      <c r="B795" s="267"/>
      <c r="C795" s="267"/>
      <c r="D795" s="79"/>
      <c r="E795" s="128"/>
      <c r="F795" s="128"/>
      <c r="G795" s="128"/>
      <c r="H795" s="79"/>
      <c r="I795" s="265"/>
      <c r="J795" s="266"/>
      <c r="K795" s="266"/>
      <c r="L795" s="266"/>
      <c r="M795" s="266"/>
      <c r="N795" s="266"/>
      <c r="O795" s="266"/>
      <c r="P795" s="265"/>
      <c r="Q795" s="163"/>
      <c r="R795" s="163"/>
      <c r="S795" s="256"/>
      <c r="T795" s="252"/>
      <c r="U795" s="159"/>
      <c r="V795" s="268"/>
      <c r="W795" s="161"/>
    </row>
    <row r="796">
      <c r="A796" s="79"/>
      <c r="B796" s="267"/>
      <c r="C796" s="267"/>
      <c r="D796" s="79"/>
      <c r="E796" s="128"/>
      <c r="F796" s="128"/>
      <c r="G796" s="128"/>
      <c r="H796" s="79"/>
      <c r="I796" s="265"/>
      <c r="J796" s="266"/>
      <c r="K796" s="266"/>
      <c r="L796" s="266"/>
      <c r="M796" s="266"/>
      <c r="N796" s="266"/>
      <c r="O796" s="266"/>
      <c r="P796" s="265"/>
      <c r="Q796" s="163"/>
      <c r="R796" s="163"/>
      <c r="S796" s="256"/>
      <c r="T796" s="252"/>
      <c r="U796" s="159"/>
      <c r="V796" s="268"/>
      <c r="W796" s="161"/>
    </row>
    <row r="797">
      <c r="A797" s="79"/>
      <c r="B797" s="267"/>
      <c r="C797" s="267"/>
      <c r="D797" s="79"/>
      <c r="E797" s="128"/>
      <c r="F797" s="128"/>
      <c r="G797" s="128"/>
      <c r="H797" s="79"/>
      <c r="I797" s="265"/>
      <c r="J797" s="266"/>
      <c r="K797" s="266"/>
      <c r="L797" s="266"/>
      <c r="M797" s="266"/>
      <c r="N797" s="266"/>
      <c r="O797" s="266"/>
      <c r="P797" s="265"/>
      <c r="Q797" s="163"/>
      <c r="R797" s="163"/>
      <c r="S797" s="256"/>
      <c r="T797" s="252"/>
      <c r="U797" s="159"/>
      <c r="V797" s="268"/>
      <c r="W797" s="161"/>
    </row>
    <row r="798">
      <c r="A798" s="79"/>
      <c r="B798" s="267"/>
      <c r="C798" s="267"/>
      <c r="D798" s="79"/>
      <c r="E798" s="128"/>
      <c r="F798" s="128"/>
      <c r="G798" s="128"/>
      <c r="H798" s="79"/>
      <c r="I798" s="265"/>
      <c r="J798" s="266"/>
      <c r="K798" s="266"/>
      <c r="L798" s="266"/>
      <c r="M798" s="266"/>
      <c r="N798" s="266"/>
      <c r="O798" s="266"/>
      <c r="P798" s="265"/>
      <c r="Q798" s="163"/>
      <c r="R798" s="163"/>
      <c r="S798" s="256"/>
      <c r="T798" s="252"/>
      <c r="U798" s="159"/>
      <c r="V798" s="268"/>
      <c r="W798" s="161"/>
    </row>
    <row r="799">
      <c r="A799" s="79"/>
      <c r="B799" s="267"/>
      <c r="C799" s="267"/>
      <c r="D799" s="79"/>
      <c r="E799" s="128"/>
      <c r="F799" s="128"/>
      <c r="G799" s="128"/>
      <c r="H799" s="79"/>
      <c r="I799" s="265"/>
      <c r="J799" s="266"/>
      <c r="K799" s="266"/>
      <c r="L799" s="266"/>
      <c r="M799" s="266"/>
      <c r="N799" s="266"/>
      <c r="O799" s="266"/>
      <c r="P799" s="265"/>
      <c r="Q799" s="163"/>
      <c r="R799" s="163"/>
      <c r="S799" s="256"/>
      <c r="T799" s="252"/>
      <c r="U799" s="159"/>
      <c r="V799" s="268"/>
      <c r="W799" s="161"/>
    </row>
    <row r="800">
      <c r="A800" s="79"/>
      <c r="B800" s="267"/>
      <c r="C800" s="267"/>
      <c r="D800" s="79"/>
      <c r="E800" s="128"/>
      <c r="F800" s="128"/>
      <c r="G800" s="128"/>
      <c r="H800" s="79"/>
      <c r="I800" s="265"/>
      <c r="J800" s="266"/>
      <c r="K800" s="266"/>
      <c r="L800" s="266"/>
      <c r="M800" s="266"/>
      <c r="N800" s="266"/>
      <c r="O800" s="266"/>
      <c r="P800" s="265"/>
      <c r="Q800" s="163"/>
      <c r="R800" s="163"/>
      <c r="S800" s="256"/>
      <c r="T800" s="252"/>
      <c r="U800" s="159"/>
      <c r="V800" s="268"/>
      <c r="W800" s="161"/>
    </row>
    <row r="801">
      <c r="A801" s="79"/>
      <c r="B801" s="267"/>
      <c r="C801" s="267"/>
      <c r="D801" s="79"/>
      <c r="E801" s="128"/>
      <c r="F801" s="128"/>
      <c r="G801" s="128"/>
      <c r="H801" s="79"/>
      <c r="I801" s="265"/>
      <c r="J801" s="266"/>
      <c r="K801" s="266"/>
      <c r="L801" s="266"/>
      <c r="M801" s="266"/>
      <c r="N801" s="266"/>
      <c r="O801" s="266"/>
      <c r="P801" s="265"/>
      <c r="Q801" s="163"/>
      <c r="R801" s="163"/>
      <c r="S801" s="256"/>
      <c r="T801" s="252"/>
      <c r="U801" s="159"/>
      <c r="V801" s="268"/>
      <c r="W801" s="161"/>
    </row>
    <row r="802">
      <c r="A802" s="79"/>
      <c r="B802" s="267"/>
      <c r="C802" s="267"/>
      <c r="D802" s="79"/>
      <c r="E802" s="128"/>
      <c r="F802" s="128"/>
      <c r="G802" s="128"/>
      <c r="H802" s="79"/>
      <c r="I802" s="265"/>
      <c r="J802" s="266"/>
      <c r="K802" s="266"/>
      <c r="L802" s="266"/>
      <c r="M802" s="266"/>
      <c r="N802" s="266"/>
      <c r="O802" s="266"/>
      <c r="P802" s="265"/>
      <c r="Q802" s="163"/>
      <c r="R802" s="163"/>
      <c r="S802" s="256"/>
      <c r="T802" s="252"/>
      <c r="U802" s="159"/>
      <c r="V802" s="268"/>
      <c r="W802" s="161"/>
    </row>
    <row r="803">
      <c r="A803" s="79"/>
      <c r="B803" s="267"/>
      <c r="C803" s="267"/>
      <c r="D803" s="79"/>
      <c r="E803" s="128"/>
      <c r="F803" s="128"/>
      <c r="G803" s="128"/>
      <c r="H803" s="79"/>
      <c r="I803" s="265"/>
      <c r="J803" s="266"/>
      <c r="K803" s="266"/>
      <c r="L803" s="266"/>
      <c r="M803" s="266"/>
      <c r="N803" s="266"/>
      <c r="O803" s="266"/>
      <c r="P803" s="265"/>
      <c r="Q803" s="163"/>
      <c r="R803" s="163"/>
      <c r="S803" s="256"/>
      <c r="T803" s="252"/>
      <c r="U803" s="159"/>
      <c r="V803" s="268"/>
      <c r="W803" s="161"/>
    </row>
    <row r="804">
      <c r="A804" s="79"/>
      <c r="B804" s="267"/>
      <c r="C804" s="267"/>
      <c r="D804" s="79"/>
      <c r="E804" s="128"/>
      <c r="F804" s="128"/>
      <c r="G804" s="128"/>
      <c r="H804" s="79"/>
      <c r="I804" s="265"/>
      <c r="J804" s="266"/>
      <c r="K804" s="266"/>
      <c r="L804" s="266"/>
      <c r="M804" s="266"/>
      <c r="N804" s="266"/>
      <c r="O804" s="266"/>
      <c r="P804" s="265"/>
      <c r="Q804" s="163"/>
      <c r="R804" s="163"/>
      <c r="S804" s="256"/>
      <c r="T804" s="252"/>
      <c r="U804" s="159"/>
      <c r="V804" s="268"/>
      <c r="W804" s="161"/>
    </row>
    <row r="805">
      <c r="A805" s="79"/>
      <c r="B805" s="267"/>
      <c r="C805" s="267"/>
      <c r="D805" s="79"/>
      <c r="E805" s="128"/>
      <c r="F805" s="128"/>
      <c r="G805" s="128"/>
      <c r="H805" s="79"/>
      <c r="I805" s="265"/>
      <c r="J805" s="266"/>
      <c r="K805" s="266"/>
      <c r="L805" s="266"/>
      <c r="M805" s="266"/>
      <c r="N805" s="266"/>
      <c r="O805" s="266"/>
      <c r="P805" s="265"/>
      <c r="Q805" s="163"/>
      <c r="R805" s="163"/>
      <c r="S805" s="256"/>
      <c r="T805" s="252"/>
      <c r="U805" s="159"/>
      <c r="V805" s="268"/>
      <c r="W805" s="161"/>
    </row>
    <row r="806">
      <c r="A806" s="79"/>
      <c r="B806" s="267"/>
      <c r="C806" s="267"/>
      <c r="D806" s="79"/>
      <c r="E806" s="128"/>
      <c r="F806" s="128"/>
      <c r="G806" s="128"/>
      <c r="H806" s="79"/>
      <c r="I806" s="265"/>
      <c r="J806" s="266"/>
      <c r="K806" s="266"/>
      <c r="L806" s="266"/>
      <c r="M806" s="266"/>
      <c r="N806" s="266"/>
      <c r="O806" s="266"/>
      <c r="P806" s="265"/>
      <c r="Q806" s="163"/>
      <c r="R806" s="163"/>
      <c r="S806" s="256"/>
      <c r="T806" s="252"/>
      <c r="U806" s="159"/>
      <c r="V806" s="268"/>
      <c r="W806" s="161"/>
    </row>
    <row r="807">
      <c r="A807" s="79"/>
      <c r="B807" s="267"/>
      <c r="C807" s="267"/>
      <c r="D807" s="79"/>
      <c r="E807" s="128"/>
      <c r="F807" s="128"/>
      <c r="G807" s="128"/>
      <c r="H807" s="79"/>
      <c r="I807" s="265"/>
      <c r="J807" s="266"/>
      <c r="K807" s="266"/>
      <c r="L807" s="266"/>
      <c r="M807" s="266"/>
      <c r="N807" s="266"/>
      <c r="O807" s="266"/>
      <c r="P807" s="265"/>
      <c r="Q807" s="163"/>
      <c r="R807" s="163"/>
      <c r="S807" s="256"/>
      <c r="T807" s="252"/>
      <c r="U807" s="159"/>
      <c r="V807" s="268"/>
      <c r="W807" s="161"/>
    </row>
    <row r="808">
      <c r="A808" s="79"/>
      <c r="B808" s="267"/>
      <c r="C808" s="267"/>
      <c r="D808" s="79"/>
      <c r="E808" s="128"/>
      <c r="F808" s="128"/>
      <c r="G808" s="128"/>
      <c r="H808" s="79"/>
      <c r="I808" s="265"/>
      <c r="J808" s="266"/>
      <c r="K808" s="266"/>
      <c r="L808" s="266"/>
      <c r="M808" s="266"/>
      <c r="N808" s="266"/>
      <c r="O808" s="266"/>
      <c r="P808" s="265"/>
      <c r="Q808" s="163"/>
      <c r="R808" s="163"/>
      <c r="S808" s="256"/>
      <c r="T808" s="252"/>
      <c r="U808" s="159"/>
      <c r="V808" s="268"/>
      <c r="W808" s="161"/>
    </row>
    <row r="809">
      <c r="A809" s="79"/>
      <c r="B809" s="267"/>
      <c r="C809" s="267"/>
      <c r="D809" s="79"/>
      <c r="E809" s="128"/>
      <c r="F809" s="128"/>
      <c r="G809" s="128"/>
      <c r="H809" s="79"/>
      <c r="I809" s="265"/>
      <c r="J809" s="266"/>
      <c r="K809" s="266"/>
      <c r="L809" s="266"/>
      <c r="M809" s="266"/>
      <c r="N809" s="266"/>
      <c r="O809" s="266"/>
      <c r="P809" s="265"/>
      <c r="Q809" s="163"/>
      <c r="R809" s="163"/>
      <c r="S809" s="256"/>
      <c r="T809" s="252"/>
      <c r="U809" s="159"/>
      <c r="V809" s="268"/>
      <c r="W809" s="161"/>
    </row>
    <row r="810">
      <c r="A810" s="79"/>
      <c r="B810" s="267"/>
      <c r="C810" s="267"/>
      <c r="D810" s="79"/>
      <c r="E810" s="128"/>
      <c r="F810" s="128"/>
      <c r="G810" s="128"/>
      <c r="H810" s="79"/>
      <c r="I810" s="265"/>
      <c r="J810" s="266"/>
      <c r="K810" s="266"/>
      <c r="L810" s="266"/>
      <c r="M810" s="266"/>
      <c r="N810" s="266"/>
      <c r="O810" s="266"/>
      <c r="P810" s="265"/>
      <c r="Q810" s="163"/>
      <c r="R810" s="163"/>
      <c r="S810" s="256"/>
      <c r="T810" s="252"/>
      <c r="U810" s="159"/>
      <c r="V810" s="268"/>
      <c r="W810" s="161"/>
    </row>
    <row r="811">
      <c r="A811" s="79"/>
      <c r="B811" s="267"/>
      <c r="C811" s="267"/>
      <c r="D811" s="79"/>
      <c r="E811" s="128"/>
      <c r="F811" s="128"/>
      <c r="G811" s="128"/>
      <c r="H811" s="79"/>
      <c r="I811" s="265"/>
      <c r="J811" s="266"/>
      <c r="K811" s="266"/>
      <c r="L811" s="266"/>
      <c r="M811" s="266"/>
      <c r="N811" s="266"/>
      <c r="O811" s="266"/>
      <c r="P811" s="265"/>
      <c r="Q811" s="163"/>
      <c r="R811" s="163"/>
      <c r="S811" s="256"/>
      <c r="T811" s="252"/>
      <c r="U811" s="159"/>
      <c r="V811" s="268"/>
      <c r="W811" s="161"/>
    </row>
    <row r="812">
      <c r="A812" s="79"/>
      <c r="B812" s="267"/>
      <c r="C812" s="267"/>
      <c r="D812" s="79"/>
      <c r="E812" s="128"/>
      <c r="F812" s="128"/>
      <c r="G812" s="128"/>
      <c r="H812" s="79"/>
      <c r="I812" s="265"/>
      <c r="J812" s="266"/>
      <c r="K812" s="266"/>
      <c r="L812" s="266"/>
      <c r="M812" s="266"/>
      <c r="N812" s="266"/>
      <c r="O812" s="266"/>
      <c r="P812" s="265"/>
      <c r="Q812" s="163"/>
      <c r="R812" s="163"/>
      <c r="S812" s="256"/>
      <c r="T812" s="252"/>
      <c r="U812" s="159"/>
      <c r="V812" s="268"/>
      <c r="W812" s="161"/>
    </row>
    <row r="813">
      <c r="A813" s="79"/>
      <c r="B813" s="267"/>
      <c r="C813" s="267"/>
      <c r="D813" s="79"/>
      <c r="E813" s="128"/>
      <c r="F813" s="128"/>
      <c r="G813" s="128"/>
      <c r="H813" s="79"/>
      <c r="I813" s="265"/>
      <c r="J813" s="266"/>
      <c r="K813" s="266"/>
      <c r="L813" s="266"/>
      <c r="M813" s="266"/>
      <c r="N813" s="266"/>
      <c r="O813" s="266"/>
      <c r="P813" s="265"/>
      <c r="Q813" s="163"/>
      <c r="R813" s="163"/>
      <c r="S813" s="256"/>
      <c r="T813" s="252"/>
      <c r="U813" s="159"/>
      <c r="V813" s="268"/>
      <c r="W813" s="161"/>
    </row>
    <row r="814">
      <c r="A814" s="79"/>
      <c r="B814" s="267"/>
      <c r="C814" s="267"/>
      <c r="D814" s="79"/>
      <c r="E814" s="128"/>
      <c r="F814" s="128"/>
      <c r="G814" s="128"/>
      <c r="H814" s="79"/>
      <c r="I814" s="265"/>
      <c r="J814" s="266"/>
      <c r="K814" s="266"/>
      <c r="L814" s="266"/>
      <c r="M814" s="266"/>
      <c r="N814" s="266"/>
      <c r="O814" s="266"/>
      <c r="P814" s="265"/>
      <c r="Q814" s="163"/>
      <c r="R814" s="163"/>
      <c r="S814" s="256"/>
      <c r="T814" s="252"/>
      <c r="U814" s="159"/>
      <c r="V814" s="268"/>
      <c r="W814" s="161"/>
    </row>
    <row r="815">
      <c r="A815" s="79"/>
      <c r="B815" s="267"/>
      <c r="C815" s="267"/>
      <c r="D815" s="79"/>
      <c r="E815" s="128"/>
      <c r="F815" s="128"/>
      <c r="G815" s="128"/>
      <c r="H815" s="79"/>
      <c r="I815" s="265"/>
      <c r="J815" s="266"/>
      <c r="K815" s="266"/>
      <c r="L815" s="266"/>
      <c r="M815" s="266"/>
      <c r="N815" s="266"/>
      <c r="O815" s="266"/>
      <c r="P815" s="265"/>
      <c r="Q815" s="163"/>
      <c r="R815" s="163"/>
      <c r="S815" s="256"/>
      <c r="T815" s="252"/>
      <c r="U815" s="159"/>
      <c r="V815" s="268"/>
      <c r="W815" s="161"/>
    </row>
    <row r="816">
      <c r="A816" s="79"/>
      <c r="B816" s="267"/>
      <c r="C816" s="267"/>
      <c r="D816" s="79"/>
      <c r="E816" s="128"/>
      <c r="F816" s="128"/>
      <c r="G816" s="128"/>
      <c r="H816" s="79"/>
      <c r="I816" s="265"/>
      <c r="J816" s="266"/>
      <c r="K816" s="266"/>
      <c r="L816" s="266"/>
      <c r="M816" s="266"/>
      <c r="N816" s="266"/>
      <c r="O816" s="266"/>
      <c r="P816" s="265"/>
      <c r="Q816" s="163"/>
      <c r="R816" s="163"/>
      <c r="S816" s="256"/>
      <c r="T816" s="252"/>
      <c r="U816" s="159"/>
      <c r="V816" s="268"/>
      <c r="W816" s="161"/>
    </row>
    <row r="817">
      <c r="A817" s="79"/>
      <c r="B817" s="267"/>
      <c r="C817" s="267"/>
      <c r="D817" s="79"/>
      <c r="E817" s="128"/>
      <c r="F817" s="128"/>
      <c r="G817" s="128"/>
      <c r="H817" s="79"/>
      <c r="I817" s="265"/>
      <c r="J817" s="266"/>
      <c r="K817" s="266"/>
      <c r="L817" s="266"/>
      <c r="M817" s="266"/>
      <c r="N817" s="266"/>
      <c r="O817" s="266"/>
      <c r="P817" s="265"/>
      <c r="Q817" s="163"/>
      <c r="R817" s="163"/>
      <c r="S817" s="256"/>
      <c r="T817" s="252"/>
      <c r="U817" s="159"/>
      <c r="V817" s="268"/>
      <c r="W817" s="161"/>
    </row>
    <row r="818">
      <c r="A818" s="79"/>
      <c r="B818" s="267"/>
      <c r="C818" s="267"/>
      <c r="D818" s="79"/>
      <c r="E818" s="128"/>
      <c r="F818" s="128"/>
      <c r="G818" s="128"/>
      <c r="H818" s="79"/>
      <c r="I818" s="265"/>
      <c r="J818" s="266"/>
      <c r="K818" s="266"/>
      <c r="L818" s="266"/>
      <c r="M818" s="266"/>
      <c r="N818" s="266"/>
      <c r="O818" s="266"/>
      <c r="P818" s="265"/>
      <c r="Q818" s="163"/>
      <c r="R818" s="163"/>
      <c r="S818" s="256"/>
      <c r="T818" s="252"/>
      <c r="U818" s="159"/>
      <c r="V818" s="268"/>
      <c r="W818" s="161"/>
    </row>
    <row r="819">
      <c r="A819" s="79"/>
      <c r="B819" s="267"/>
      <c r="C819" s="267"/>
      <c r="D819" s="79"/>
      <c r="E819" s="128"/>
      <c r="F819" s="128"/>
      <c r="G819" s="128"/>
      <c r="H819" s="79"/>
      <c r="I819" s="265"/>
      <c r="J819" s="266"/>
      <c r="K819" s="266"/>
      <c r="L819" s="266"/>
      <c r="M819" s="266"/>
      <c r="N819" s="266"/>
      <c r="O819" s="266"/>
      <c r="P819" s="265"/>
      <c r="Q819" s="163"/>
      <c r="R819" s="163"/>
      <c r="S819" s="256"/>
      <c r="T819" s="252"/>
      <c r="U819" s="159"/>
      <c r="V819" s="268"/>
      <c r="W819" s="161"/>
    </row>
    <row r="820">
      <c r="A820" s="79"/>
      <c r="B820" s="267"/>
      <c r="C820" s="267"/>
      <c r="D820" s="79"/>
      <c r="E820" s="128"/>
      <c r="F820" s="128"/>
      <c r="G820" s="128"/>
      <c r="H820" s="79"/>
      <c r="I820" s="265"/>
      <c r="J820" s="266"/>
      <c r="K820" s="266"/>
      <c r="L820" s="266"/>
      <c r="M820" s="266"/>
      <c r="N820" s="266"/>
      <c r="O820" s="266"/>
      <c r="P820" s="265"/>
      <c r="Q820" s="163"/>
      <c r="R820" s="163"/>
      <c r="S820" s="256"/>
      <c r="T820" s="252"/>
      <c r="U820" s="159"/>
      <c r="V820" s="268"/>
      <c r="W820" s="161"/>
    </row>
    <row r="821">
      <c r="A821" s="79"/>
      <c r="B821" s="267"/>
      <c r="C821" s="267"/>
      <c r="D821" s="79"/>
      <c r="E821" s="128"/>
      <c r="F821" s="128"/>
      <c r="G821" s="128"/>
      <c r="H821" s="79"/>
      <c r="I821" s="265"/>
      <c r="J821" s="266"/>
      <c r="K821" s="266"/>
      <c r="L821" s="266"/>
      <c r="M821" s="266"/>
      <c r="N821" s="266"/>
      <c r="O821" s="266"/>
      <c r="P821" s="265"/>
      <c r="Q821" s="163"/>
      <c r="R821" s="163"/>
      <c r="S821" s="256"/>
      <c r="T821" s="252"/>
      <c r="U821" s="159"/>
      <c r="V821" s="268"/>
      <c r="W821" s="161"/>
    </row>
    <row r="822">
      <c r="A822" s="79"/>
      <c r="B822" s="267"/>
      <c r="C822" s="267"/>
      <c r="D822" s="79"/>
      <c r="E822" s="128"/>
      <c r="F822" s="128"/>
      <c r="G822" s="128"/>
      <c r="H822" s="79"/>
      <c r="I822" s="265"/>
      <c r="J822" s="266"/>
      <c r="K822" s="266"/>
      <c r="L822" s="266"/>
      <c r="M822" s="266"/>
      <c r="N822" s="266"/>
      <c r="O822" s="266"/>
      <c r="P822" s="265"/>
      <c r="Q822" s="163"/>
      <c r="R822" s="163"/>
      <c r="S822" s="256"/>
      <c r="T822" s="252"/>
      <c r="U822" s="159"/>
      <c r="V822" s="268"/>
      <c r="W822" s="161"/>
    </row>
    <row r="823">
      <c r="A823" s="79"/>
      <c r="B823" s="267"/>
      <c r="C823" s="267"/>
      <c r="D823" s="79"/>
      <c r="E823" s="128"/>
      <c r="F823" s="128"/>
      <c r="G823" s="128"/>
      <c r="H823" s="79"/>
      <c r="I823" s="265"/>
      <c r="J823" s="266"/>
      <c r="K823" s="266"/>
      <c r="L823" s="266"/>
      <c r="M823" s="266"/>
      <c r="N823" s="266"/>
      <c r="O823" s="266"/>
      <c r="P823" s="265"/>
      <c r="Q823" s="163"/>
      <c r="R823" s="163"/>
      <c r="S823" s="256"/>
      <c r="T823" s="252"/>
      <c r="U823" s="159"/>
      <c r="V823" s="268"/>
      <c r="W823" s="161"/>
    </row>
    <row r="824">
      <c r="A824" s="79"/>
      <c r="B824" s="267"/>
      <c r="C824" s="267"/>
      <c r="D824" s="79"/>
      <c r="E824" s="128"/>
      <c r="F824" s="128"/>
      <c r="G824" s="128"/>
      <c r="H824" s="79"/>
      <c r="I824" s="265"/>
      <c r="J824" s="266"/>
      <c r="K824" s="266"/>
      <c r="L824" s="266"/>
      <c r="M824" s="266"/>
      <c r="N824" s="266"/>
      <c r="O824" s="266"/>
      <c r="P824" s="265"/>
      <c r="Q824" s="163"/>
      <c r="R824" s="163"/>
      <c r="S824" s="256"/>
      <c r="T824" s="252"/>
      <c r="U824" s="159"/>
      <c r="V824" s="268"/>
      <c r="W824" s="161"/>
    </row>
    <row r="825">
      <c r="A825" s="79"/>
      <c r="B825" s="267"/>
      <c r="C825" s="267"/>
      <c r="D825" s="79"/>
      <c r="E825" s="128"/>
      <c r="F825" s="128"/>
      <c r="G825" s="128"/>
      <c r="H825" s="79"/>
      <c r="I825" s="265"/>
      <c r="J825" s="266"/>
      <c r="K825" s="266"/>
      <c r="L825" s="266"/>
      <c r="M825" s="266"/>
      <c r="N825" s="266"/>
      <c r="O825" s="266"/>
      <c r="P825" s="265"/>
      <c r="Q825" s="163"/>
      <c r="R825" s="163"/>
      <c r="S825" s="256"/>
      <c r="T825" s="252"/>
      <c r="U825" s="159"/>
      <c r="V825" s="268"/>
      <c r="W825" s="161"/>
    </row>
    <row r="826">
      <c r="A826" s="79"/>
      <c r="B826" s="267"/>
      <c r="C826" s="267"/>
      <c r="D826" s="79"/>
      <c r="E826" s="128"/>
      <c r="F826" s="128"/>
      <c r="G826" s="128"/>
      <c r="H826" s="79"/>
      <c r="I826" s="265"/>
      <c r="J826" s="266"/>
      <c r="K826" s="266"/>
      <c r="L826" s="266"/>
      <c r="M826" s="266"/>
      <c r="N826" s="266"/>
      <c r="O826" s="266"/>
      <c r="P826" s="265"/>
      <c r="Q826" s="163"/>
      <c r="R826" s="163"/>
      <c r="S826" s="256"/>
      <c r="T826" s="252"/>
      <c r="U826" s="159"/>
      <c r="V826" s="268"/>
      <c r="W826" s="161"/>
    </row>
    <row r="827">
      <c r="A827" s="79"/>
      <c r="B827" s="267"/>
      <c r="C827" s="267"/>
      <c r="D827" s="79"/>
      <c r="E827" s="128"/>
      <c r="F827" s="128"/>
      <c r="G827" s="128"/>
      <c r="H827" s="79"/>
      <c r="I827" s="265"/>
      <c r="J827" s="266"/>
      <c r="K827" s="266"/>
      <c r="L827" s="266"/>
      <c r="M827" s="266"/>
      <c r="N827" s="266"/>
      <c r="O827" s="266"/>
      <c r="P827" s="265"/>
      <c r="Q827" s="163"/>
      <c r="R827" s="163"/>
      <c r="S827" s="256"/>
      <c r="T827" s="252"/>
      <c r="U827" s="159"/>
      <c r="V827" s="268"/>
      <c r="W827" s="161"/>
    </row>
    <row r="828">
      <c r="A828" s="79"/>
      <c r="B828" s="267"/>
      <c r="C828" s="267"/>
      <c r="D828" s="79"/>
      <c r="E828" s="128"/>
      <c r="F828" s="128"/>
      <c r="G828" s="128"/>
      <c r="H828" s="79"/>
      <c r="I828" s="265"/>
      <c r="J828" s="266"/>
      <c r="K828" s="266"/>
      <c r="L828" s="266"/>
      <c r="M828" s="266"/>
      <c r="N828" s="266"/>
      <c r="O828" s="266"/>
      <c r="P828" s="265"/>
      <c r="Q828" s="163"/>
      <c r="R828" s="163"/>
      <c r="S828" s="256"/>
      <c r="T828" s="252"/>
      <c r="U828" s="159"/>
      <c r="V828" s="268"/>
      <c r="W828" s="161"/>
    </row>
    <row r="829">
      <c r="A829" s="79"/>
      <c r="B829" s="267"/>
      <c r="C829" s="267"/>
      <c r="D829" s="79"/>
      <c r="E829" s="128"/>
      <c r="F829" s="128"/>
      <c r="G829" s="128"/>
      <c r="H829" s="79"/>
      <c r="I829" s="265"/>
      <c r="J829" s="266"/>
      <c r="K829" s="266"/>
      <c r="L829" s="266"/>
      <c r="M829" s="266"/>
      <c r="N829" s="266"/>
      <c r="O829" s="266"/>
      <c r="P829" s="265"/>
      <c r="Q829" s="163"/>
      <c r="R829" s="163"/>
      <c r="S829" s="256"/>
      <c r="T829" s="252"/>
      <c r="U829" s="159"/>
      <c r="V829" s="268"/>
      <c r="W829" s="161"/>
    </row>
    <row r="830">
      <c r="A830" s="79"/>
      <c r="B830" s="267"/>
      <c r="C830" s="267"/>
      <c r="D830" s="79"/>
      <c r="E830" s="128"/>
      <c r="F830" s="128"/>
      <c r="G830" s="128"/>
      <c r="H830" s="79"/>
      <c r="I830" s="265"/>
      <c r="J830" s="266"/>
      <c r="K830" s="266"/>
      <c r="L830" s="266"/>
      <c r="M830" s="266"/>
      <c r="N830" s="266"/>
      <c r="O830" s="266"/>
      <c r="P830" s="265"/>
      <c r="Q830" s="163"/>
      <c r="R830" s="163"/>
      <c r="S830" s="256"/>
      <c r="T830" s="252"/>
      <c r="U830" s="159"/>
      <c r="V830" s="268"/>
      <c r="W830" s="161"/>
    </row>
    <row r="831">
      <c r="A831" s="79"/>
      <c r="B831" s="267"/>
      <c r="C831" s="267"/>
      <c r="D831" s="79"/>
      <c r="E831" s="128"/>
      <c r="F831" s="128"/>
      <c r="G831" s="128"/>
      <c r="H831" s="79"/>
      <c r="I831" s="265"/>
      <c r="J831" s="266"/>
      <c r="K831" s="266"/>
      <c r="L831" s="266"/>
      <c r="M831" s="266"/>
      <c r="N831" s="266"/>
      <c r="O831" s="266"/>
      <c r="P831" s="265"/>
      <c r="Q831" s="163"/>
      <c r="R831" s="163"/>
      <c r="S831" s="256"/>
      <c r="T831" s="252"/>
      <c r="U831" s="159"/>
      <c r="V831" s="268"/>
      <c r="W831" s="161"/>
    </row>
    <row r="832">
      <c r="A832" s="79"/>
      <c r="B832" s="267"/>
      <c r="C832" s="267"/>
      <c r="D832" s="79"/>
      <c r="E832" s="128"/>
      <c r="F832" s="128"/>
      <c r="G832" s="128"/>
      <c r="H832" s="79"/>
      <c r="I832" s="265"/>
      <c r="J832" s="266"/>
      <c r="K832" s="266"/>
      <c r="L832" s="266"/>
      <c r="M832" s="266"/>
      <c r="N832" s="266"/>
      <c r="O832" s="266"/>
      <c r="P832" s="265"/>
      <c r="Q832" s="163"/>
      <c r="R832" s="163"/>
      <c r="S832" s="256"/>
      <c r="T832" s="252"/>
      <c r="U832" s="159"/>
      <c r="V832" s="268"/>
      <c r="W832" s="161"/>
    </row>
    <row r="833">
      <c r="A833" s="79"/>
      <c r="B833" s="267"/>
      <c r="C833" s="267"/>
      <c r="D833" s="79"/>
      <c r="E833" s="128"/>
      <c r="F833" s="128"/>
      <c r="G833" s="128"/>
      <c r="H833" s="79"/>
      <c r="I833" s="265"/>
      <c r="J833" s="266"/>
      <c r="K833" s="266"/>
      <c r="L833" s="266"/>
      <c r="M833" s="266"/>
      <c r="N833" s="266"/>
      <c r="O833" s="266"/>
      <c r="P833" s="265"/>
      <c r="Q833" s="163"/>
      <c r="R833" s="163"/>
      <c r="S833" s="256"/>
      <c r="T833" s="252"/>
      <c r="U833" s="159"/>
      <c r="V833" s="268"/>
      <c r="W833" s="161"/>
    </row>
    <row r="834">
      <c r="A834" s="79"/>
      <c r="B834" s="267"/>
      <c r="C834" s="267"/>
      <c r="D834" s="79"/>
      <c r="E834" s="128"/>
      <c r="F834" s="128"/>
      <c r="G834" s="128"/>
      <c r="H834" s="79"/>
      <c r="I834" s="265"/>
      <c r="J834" s="266"/>
      <c r="K834" s="266"/>
      <c r="L834" s="266"/>
      <c r="M834" s="266"/>
      <c r="N834" s="266"/>
      <c r="O834" s="266"/>
      <c r="P834" s="265"/>
      <c r="Q834" s="163"/>
      <c r="R834" s="163"/>
      <c r="S834" s="256"/>
      <c r="T834" s="252"/>
      <c r="U834" s="159"/>
      <c r="V834" s="268"/>
      <c r="W834" s="161"/>
    </row>
    <row r="835">
      <c r="A835" s="79"/>
      <c r="B835" s="267"/>
      <c r="C835" s="267"/>
      <c r="D835" s="79"/>
      <c r="E835" s="128"/>
      <c r="F835" s="128"/>
      <c r="G835" s="128"/>
      <c r="H835" s="79"/>
      <c r="I835" s="265"/>
      <c r="J835" s="266"/>
      <c r="K835" s="266"/>
      <c r="L835" s="266"/>
      <c r="M835" s="266"/>
      <c r="N835" s="266"/>
      <c r="O835" s="266"/>
      <c r="P835" s="265"/>
      <c r="Q835" s="163"/>
      <c r="R835" s="163"/>
      <c r="S835" s="256"/>
      <c r="T835" s="252"/>
      <c r="U835" s="159"/>
      <c r="V835" s="268"/>
      <c r="W835" s="161"/>
    </row>
    <row r="836">
      <c r="A836" s="79"/>
      <c r="B836" s="267"/>
      <c r="C836" s="267"/>
      <c r="D836" s="79"/>
      <c r="E836" s="128"/>
      <c r="F836" s="128"/>
      <c r="G836" s="128"/>
      <c r="H836" s="79"/>
      <c r="I836" s="265"/>
      <c r="J836" s="266"/>
      <c r="K836" s="266"/>
      <c r="L836" s="266"/>
      <c r="M836" s="266"/>
      <c r="N836" s="266"/>
      <c r="O836" s="266"/>
      <c r="P836" s="265"/>
      <c r="Q836" s="163"/>
      <c r="R836" s="163"/>
      <c r="S836" s="256"/>
      <c r="T836" s="252"/>
      <c r="U836" s="159"/>
      <c r="V836" s="268"/>
      <c r="W836" s="161"/>
    </row>
    <row r="837">
      <c r="A837" s="79"/>
      <c r="B837" s="267"/>
      <c r="C837" s="267"/>
      <c r="D837" s="79"/>
      <c r="E837" s="128"/>
      <c r="F837" s="128"/>
      <c r="G837" s="128"/>
      <c r="H837" s="79"/>
      <c r="I837" s="265"/>
      <c r="J837" s="266"/>
      <c r="K837" s="266"/>
      <c r="L837" s="266"/>
      <c r="M837" s="266"/>
      <c r="N837" s="266"/>
      <c r="O837" s="266"/>
      <c r="P837" s="265"/>
      <c r="Q837" s="163"/>
      <c r="R837" s="163"/>
      <c r="S837" s="256"/>
      <c r="T837" s="252"/>
      <c r="U837" s="159"/>
      <c r="V837" s="268"/>
      <c r="W837" s="161"/>
    </row>
    <row r="838">
      <c r="A838" s="79"/>
      <c r="B838" s="267"/>
      <c r="C838" s="267"/>
      <c r="D838" s="79"/>
      <c r="E838" s="128"/>
      <c r="F838" s="128"/>
      <c r="G838" s="128"/>
      <c r="H838" s="79"/>
      <c r="I838" s="265"/>
      <c r="J838" s="266"/>
      <c r="K838" s="266"/>
      <c r="L838" s="266"/>
      <c r="M838" s="266"/>
      <c r="N838" s="266"/>
      <c r="O838" s="266"/>
      <c r="P838" s="265"/>
      <c r="Q838" s="163"/>
      <c r="R838" s="163"/>
      <c r="S838" s="256"/>
      <c r="T838" s="252"/>
      <c r="U838" s="159"/>
      <c r="V838" s="268"/>
      <c r="W838" s="161"/>
    </row>
    <row r="839">
      <c r="A839" s="79"/>
      <c r="B839" s="267"/>
      <c r="C839" s="267"/>
      <c r="D839" s="79"/>
      <c r="E839" s="128"/>
      <c r="F839" s="128"/>
      <c r="G839" s="128"/>
      <c r="H839" s="79"/>
      <c r="I839" s="265"/>
      <c r="J839" s="266"/>
      <c r="K839" s="266"/>
      <c r="L839" s="266"/>
      <c r="M839" s="266"/>
      <c r="N839" s="266"/>
      <c r="O839" s="266"/>
      <c r="P839" s="265"/>
      <c r="Q839" s="163"/>
      <c r="R839" s="163"/>
      <c r="S839" s="256"/>
      <c r="T839" s="252"/>
      <c r="U839" s="159"/>
      <c r="V839" s="268"/>
      <c r="W839" s="161"/>
    </row>
    <row r="840">
      <c r="A840" s="79"/>
      <c r="B840" s="267"/>
      <c r="C840" s="267"/>
      <c r="D840" s="79"/>
      <c r="E840" s="128"/>
      <c r="F840" s="128"/>
      <c r="G840" s="128"/>
      <c r="H840" s="79"/>
      <c r="I840" s="265"/>
      <c r="J840" s="266"/>
      <c r="K840" s="266"/>
      <c r="L840" s="266"/>
      <c r="M840" s="266"/>
      <c r="N840" s="266"/>
      <c r="O840" s="266"/>
      <c r="P840" s="265"/>
      <c r="Q840" s="163"/>
      <c r="R840" s="163"/>
      <c r="S840" s="256"/>
      <c r="T840" s="252"/>
      <c r="U840" s="159"/>
      <c r="V840" s="268"/>
      <c r="W840" s="161"/>
    </row>
    <row r="841">
      <c r="A841" s="79"/>
      <c r="B841" s="267"/>
      <c r="C841" s="267"/>
      <c r="D841" s="79"/>
      <c r="E841" s="128"/>
      <c r="F841" s="128"/>
      <c r="G841" s="128"/>
      <c r="H841" s="79"/>
      <c r="I841" s="265"/>
      <c r="J841" s="266"/>
      <c r="K841" s="266"/>
      <c r="L841" s="266"/>
      <c r="M841" s="266"/>
      <c r="N841" s="266"/>
      <c r="O841" s="266"/>
      <c r="P841" s="265"/>
      <c r="Q841" s="163"/>
      <c r="R841" s="163"/>
      <c r="S841" s="256"/>
      <c r="T841" s="252"/>
      <c r="U841" s="159"/>
      <c r="V841" s="268"/>
      <c r="W841" s="161"/>
    </row>
    <row r="842">
      <c r="A842" s="79"/>
      <c r="B842" s="267"/>
      <c r="C842" s="267"/>
      <c r="D842" s="79"/>
      <c r="E842" s="128"/>
      <c r="F842" s="128"/>
      <c r="G842" s="128"/>
      <c r="H842" s="79"/>
      <c r="I842" s="265"/>
      <c r="J842" s="266"/>
      <c r="K842" s="266"/>
      <c r="L842" s="266"/>
      <c r="M842" s="266"/>
      <c r="N842" s="266"/>
      <c r="O842" s="266"/>
      <c r="P842" s="265"/>
      <c r="Q842" s="163"/>
      <c r="R842" s="163"/>
      <c r="S842" s="256"/>
      <c r="T842" s="252"/>
      <c r="U842" s="159"/>
      <c r="V842" s="268"/>
      <c r="W842" s="161"/>
    </row>
    <row r="843">
      <c r="A843" s="79"/>
      <c r="B843" s="267"/>
      <c r="C843" s="267"/>
      <c r="D843" s="79"/>
      <c r="E843" s="128"/>
      <c r="F843" s="128"/>
      <c r="G843" s="128"/>
      <c r="H843" s="79"/>
      <c r="I843" s="265"/>
      <c r="J843" s="266"/>
      <c r="K843" s="266"/>
      <c r="L843" s="266"/>
      <c r="M843" s="266"/>
      <c r="N843" s="266"/>
      <c r="O843" s="266"/>
      <c r="P843" s="265"/>
      <c r="Q843" s="163"/>
      <c r="R843" s="163"/>
      <c r="S843" s="256"/>
      <c r="T843" s="252"/>
      <c r="U843" s="159"/>
      <c r="V843" s="268"/>
      <c r="W843" s="161"/>
    </row>
    <row r="844">
      <c r="A844" s="79"/>
      <c r="B844" s="267"/>
      <c r="C844" s="267"/>
      <c r="D844" s="79"/>
      <c r="E844" s="128"/>
      <c r="F844" s="128"/>
      <c r="G844" s="128"/>
      <c r="H844" s="79"/>
      <c r="I844" s="265"/>
      <c r="J844" s="266"/>
      <c r="K844" s="266"/>
      <c r="L844" s="266"/>
      <c r="M844" s="266"/>
      <c r="N844" s="266"/>
      <c r="O844" s="266"/>
      <c r="P844" s="265"/>
      <c r="Q844" s="163"/>
      <c r="R844" s="163"/>
      <c r="S844" s="256"/>
      <c r="T844" s="252"/>
      <c r="U844" s="159"/>
      <c r="V844" s="268"/>
      <c r="W844" s="161"/>
    </row>
    <row r="845">
      <c r="A845" s="79"/>
      <c r="B845" s="267"/>
      <c r="C845" s="267"/>
      <c r="D845" s="79"/>
      <c r="E845" s="128"/>
      <c r="F845" s="128"/>
      <c r="G845" s="128"/>
      <c r="H845" s="79"/>
      <c r="I845" s="265"/>
      <c r="J845" s="266"/>
      <c r="K845" s="266"/>
      <c r="L845" s="266"/>
      <c r="M845" s="266"/>
      <c r="N845" s="266"/>
      <c r="O845" s="266"/>
      <c r="P845" s="265"/>
      <c r="Q845" s="163"/>
      <c r="R845" s="163"/>
      <c r="S845" s="256"/>
      <c r="T845" s="252"/>
      <c r="U845" s="159"/>
      <c r="V845" s="268"/>
      <c r="W845" s="161"/>
    </row>
    <row r="846">
      <c r="A846" s="79"/>
      <c r="B846" s="267"/>
      <c r="C846" s="267"/>
      <c r="D846" s="79"/>
      <c r="E846" s="128"/>
      <c r="F846" s="128"/>
      <c r="G846" s="128"/>
      <c r="H846" s="79"/>
      <c r="I846" s="265"/>
      <c r="J846" s="266"/>
      <c r="K846" s="266"/>
      <c r="L846" s="266"/>
      <c r="M846" s="266"/>
      <c r="N846" s="266"/>
      <c r="O846" s="266"/>
      <c r="P846" s="265"/>
      <c r="Q846" s="163"/>
      <c r="R846" s="163"/>
      <c r="S846" s="256"/>
      <c r="T846" s="252"/>
      <c r="U846" s="159"/>
      <c r="V846" s="268"/>
      <c r="W846" s="161"/>
    </row>
    <row r="847">
      <c r="A847" s="79"/>
      <c r="B847" s="267"/>
      <c r="C847" s="267"/>
      <c r="D847" s="79"/>
      <c r="E847" s="128"/>
      <c r="F847" s="128"/>
      <c r="G847" s="128"/>
      <c r="H847" s="79"/>
      <c r="I847" s="265"/>
      <c r="J847" s="266"/>
      <c r="K847" s="266"/>
      <c r="L847" s="266"/>
      <c r="M847" s="266"/>
      <c r="N847" s="266"/>
      <c r="O847" s="266"/>
      <c r="P847" s="265"/>
      <c r="Q847" s="163"/>
      <c r="R847" s="163"/>
      <c r="S847" s="256"/>
      <c r="T847" s="252"/>
      <c r="U847" s="159"/>
      <c r="V847" s="268"/>
      <c r="W847" s="161"/>
    </row>
    <row r="848">
      <c r="A848" s="79"/>
      <c r="B848" s="267"/>
      <c r="C848" s="267"/>
      <c r="D848" s="79"/>
      <c r="E848" s="128"/>
      <c r="F848" s="128"/>
      <c r="G848" s="128"/>
      <c r="H848" s="79"/>
      <c r="I848" s="265"/>
      <c r="J848" s="266"/>
      <c r="K848" s="266"/>
      <c r="L848" s="266"/>
      <c r="M848" s="266"/>
      <c r="N848" s="266"/>
      <c r="O848" s="266"/>
      <c r="P848" s="265"/>
      <c r="Q848" s="163"/>
      <c r="R848" s="163"/>
      <c r="S848" s="256"/>
      <c r="T848" s="252"/>
      <c r="U848" s="159"/>
      <c r="V848" s="268"/>
      <c r="W848" s="161"/>
    </row>
    <row r="849">
      <c r="A849" s="79"/>
      <c r="B849" s="267"/>
      <c r="C849" s="267"/>
      <c r="D849" s="79"/>
      <c r="E849" s="128"/>
      <c r="F849" s="128"/>
      <c r="G849" s="128"/>
      <c r="H849" s="79"/>
      <c r="I849" s="265"/>
      <c r="J849" s="266"/>
      <c r="K849" s="266"/>
      <c r="L849" s="266"/>
      <c r="M849" s="266"/>
      <c r="N849" s="266"/>
      <c r="O849" s="266"/>
      <c r="P849" s="265"/>
      <c r="Q849" s="163"/>
      <c r="R849" s="163"/>
      <c r="S849" s="256"/>
      <c r="T849" s="252"/>
      <c r="U849" s="159"/>
      <c r="V849" s="268"/>
      <c r="W849" s="161"/>
    </row>
    <row r="850">
      <c r="A850" s="79"/>
      <c r="B850" s="267"/>
      <c r="C850" s="267"/>
      <c r="D850" s="79"/>
      <c r="E850" s="128"/>
      <c r="F850" s="128"/>
      <c r="G850" s="128"/>
      <c r="H850" s="79"/>
      <c r="I850" s="265"/>
      <c r="J850" s="266"/>
      <c r="K850" s="266"/>
      <c r="L850" s="266"/>
      <c r="M850" s="266"/>
      <c r="N850" s="266"/>
      <c r="O850" s="266"/>
      <c r="P850" s="265"/>
      <c r="Q850" s="163"/>
      <c r="R850" s="163"/>
      <c r="S850" s="256"/>
      <c r="T850" s="252"/>
      <c r="U850" s="159"/>
      <c r="V850" s="268"/>
      <c r="W850" s="161"/>
    </row>
    <row r="851">
      <c r="A851" s="79"/>
      <c r="B851" s="267"/>
      <c r="C851" s="267"/>
      <c r="D851" s="79"/>
      <c r="E851" s="128"/>
      <c r="F851" s="128"/>
      <c r="G851" s="128"/>
      <c r="H851" s="79"/>
      <c r="I851" s="265"/>
      <c r="J851" s="266"/>
      <c r="K851" s="266"/>
      <c r="L851" s="266"/>
      <c r="M851" s="266"/>
      <c r="N851" s="266"/>
      <c r="O851" s="266"/>
      <c r="P851" s="265"/>
      <c r="Q851" s="163"/>
      <c r="R851" s="163"/>
      <c r="S851" s="256"/>
      <c r="T851" s="252"/>
      <c r="U851" s="159"/>
      <c r="V851" s="268"/>
      <c r="W851" s="161"/>
    </row>
    <row r="852">
      <c r="A852" s="79"/>
      <c r="B852" s="267"/>
      <c r="C852" s="267"/>
      <c r="D852" s="79"/>
      <c r="E852" s="128"/>
      <c r="F852" s="128"/>
      <c r="G852" s="128"/>
      <c r="H852" s="79"/>
      <c r="I852" s="265"/>
      <c r="J852" s="266"/>
      <c r="K852" s="266"/>
      <c r="L852" s="266"/>
      <c r="M852" s="266"/>
      <c r="N852" s="266"/>
      <c r="O852" s="266"/>
      <c r="P852" s="265"/>
      <c r="Q852" s="163"/>
      <c r="R852" s="163"/>
      <c r="S852" s="256"/>
      <c r="T852" s="252"/>
      <c r="U852" s="159"/>
      <c r="V852" s="268"/>
      <c r="W852" s="161"/>
    </row>
    <row r="853">
      <c r="A853" s="79"/>
      <c r="B853" s="267"/>
      <c r="C853" s="267"/>
      <c r="D853" s="79"/>
      <c r="E853" s="128"/>
      <c r="F853" s="128"/>
      <c r="G853" s="128"/>
      <c r="H853" s="79"/>
      <c r="I853" s="265"/>
      <c r="J853" s="266"/>
      <c r="K853" s="266"/>
      <c r="L853" s="266"/>
      <c r="M853" s="266"/>
      <c r="N853" s="266"/>
      <c r="O853" s="266"/>
      <c r="P853" s="265"/>
      <c r="Q853" s="163"/>
      <c r="R853" s="163"/>
      <c r="S853" s="256"/>
      <c r="T853" s="252"/>
      <c r="U853" s="159"/>
      <c r="V853" s="268"/>
      <c r="W853" s="161"/>
    </row>
    <row r="854">
      <c r="A854" s="79"/>
      <c r="B854" s="267"/>
      <c r="C854" s="267"/>
      <c r="D854" s="79"/>
      <c r="E854" s="128"/>
      <c r="F854" s="128"/>
      <c r="G854" s="128"/>
      <c r="H854" s="79"/>
      <c r="I854" s="265"/>
      <c r="J854" s="266"/>
      <c r="K854" s="266"/>
      <c r="L854" s="266"/>
      <c r="M854" s="266"/>
      <c r="N854" s="266"/>
      <c r="O854" s="266"/>
      <c r="P854" s="265"/>
      <c r="Q854" s="163"/>
      <c r="R854" s="163"/>
      <c r="S854" s="256"/>
      <c r="T854" s="252"/>
      <c r="U854" s="159"/>
      <c r="V854" s="268"/>
      <c r="W854" s="161"/>
    </row>
    <row r="855">
      <c r="A855" s="79"/>
      <c r="B855" s="267"/>
      <c r="C855" s="267"/>
      <c r="D855" s="79"/>
      <c r="E855" s="128"/>
      <c r="F855" s="128"/>
      <c r="G855" s="128"/>
      <c r="H855" s="79"/>
      <c r="I855" s="265"/>
      <c r="J855" s="266"/>
      <c r="K855" s="266"/>
      <c r="L855" s="266"/>
      <c r="M855" s="266"/>
      <c r="N855" s="266"/>
      <c r="O855" s="266"/>
      <c r="P855" s="265"/>
      <c r="Q855" s="163"/>
      <c r="R855" s="163"/>
      <c r="S855" s="256"/>
      <c r="T855" s="252"/>
      <c r="U855" s="159"/>
      <c r="V855" s="268"/>
      <c r="W855" s="161"/>
    </row>
    <row r="856">
      <c r="A856" s="79"/>
      <c r="B856" s="267"/>
      <c r="C856" s="267"/>
      <c r="D856" s="79"/>
      <c r="E856" s="128"/>
      <c r="F856" s="128"/>
      <c r="G856" s="128"/>
      <c r="H856" s="79"/>
      <c r="I856" s="265"/>
      <c r="J856" s="266"/>
      <c r="K856" s="266"/>
      <c r="L856" s="266"/>
      <c r="M856" s="266"/>
      <c r="N856" s="266"/>
      <c r="O856" s="266"/>
      <c r="P856" s="265"/>
      <c r="Q856" s="163"/>
      <c r="R856" s="163"/>
      <c r="S856" s="256"/>
      <c r="T856" s="252"/>
      <c r="U856" s="159"/>
      <c r="V856" s="268"/>
      <c r="W856" s="161"/>
    </row>
    <row r="857">
      <c r="A857" s="79"/>
      <c r="B857" s="267"/>
      <c r="C857" s="267"/>
      <c r="D857" s="79"/>
      <c r="E857" s="128"/>
      <c r="F857" s="128"/>
      <c r="G857" s="128"/>
      <c r="H857" s="79"/>
      <c r="I857" s="265"/>
      <c r="J857" s="266"/>
      <c r="K857" s="266"/>
      <c r="L857" s="266"/>
      <c r="M857" s="266"/>
      <c r="N857" s="266"/>
      <c r="O857" s="266"/>
      <c r="P857" s="265"/>
      <c r="Q857" s="163"/>
      <c r="R857" s="163"/>
      <c r="S857" s="256"/>
      <c r="T857" s="252"/>
      <c r="U857" s="159"/>
      <c r="V857" s="268"/>
      <c r="W857" s="161"/>
    </row>
    <row r="858">
      <c r="A858" s="79"/>
      <c r="B858" s="267"/>
      <c r="C858" s="267"/>
      <c r="D858" s="79"/>
      <c r="E858" s="128"/>
      <c r="F858" s="128"/>
      <c r="G858" s="128"/>
      <c r="H858" s="79"/>
      <c r="I858" s="265"/>
      <c r="J858" s="266"/>
      <c r="K858" s="266"/>
      <c r="L858" s="266"/>
      <c r="M858" s="266"/>
      <c r="N858" s="266"/>
      <c r="O858" s="266"/>
      <c r="P858" s="265"/>
      <c r="Q858" s="163"/>
      <c r="R858" s="163"/>
      <c r="S858" s="256"/>
      <c r="T858" s="252"/>
      <c r="U858" s="159"/>
      <c r="V858" s="268"/>
      <c r="W858" s="161"/>
    </row>
    <row r="859">
      <c r="A859" s="79"/>
      <c r="B859" s="267"/>
      <c r="C859" s="267"/>
      <c r="D859" s="79"/>
      <c r="E859" s="128"/>
      <c r="F859" s="128"/>
      <c r="G859" s="128"/>
      <c r="H859" s="79"/>
      <c r="I859" s="265"/>
      <c r="J859" s="266"/>
      <c r="K859" s="266"/>
      <c r="L859" s="266"/>
      <c r="M859" s="266"/>
      <c r="N859" s="266"/>
      <c r="O859" s="266"/>
      <c r="P859" s="265"/>
      <c r="Q859" s="163"/>
      <c r="R859" s="163"/>
      <c r="S859" s="256"/>
      <c r="T859" s="252"/>
      <c r="U859" s="159"/>
      <c r="V859" s="268"/>
      <c r="W859" s="161"/>
    </row>
    <row r="860">
      <c r="A860" s="79"/>
      <c r="B860" s="267"/>
      <c r="C860" s="267"/>
      <c r="D860" s="79"/>
      <c r="E860" s="128"/>
      <c r="F860" s="128"/>
      <c r="G860" s="128"/>
      <c r="H860" s="79"/>
      <c r="I860" s="265"/>
      <c r="J860" s="266"/>
      <c r="K860" s="266"/>
      <c r="L860" s="266"/>
      <c r="M860" s="266"/>
      <c r="N860" s="266"/>
      <c r="O860" s="266"/>
      <c r="P860" s="265"/>
      <c r="Q860" s="163"/>
      <c r="R860" s="163"/>
      <c r="S860" s="256"/>
      <c r="T860" s="252"/>
      <c r="U860" s="159"/>
      <c r="V860" s="268"/>
      <c r="W860" s="161"/>
    </row>
    <row r="861">
      <c r="A861" s="79"/>
      <c r="B861" s="267"/>
      <c r="C861" s="267"/>
      <c r="D861" s="79"/>
      <c r="E861" s="128"/>
      <c r="F861" s="128"/>
      <c r="G861" s="128"/>
      <c r="H861" s="79"/>
      <c r="I861" s="265"/>
      <c r="J861" s="266"/>
      <c r="K861" s="266"/>
      <c r="L861" s="266"/>
      <c r="M861" s="266"/>
      <c r="N861" s="266"/>
      <c r="O861" s="266"/>
      <c r="P861" s="265"/>
      <c r="Q861" s="163"/>
      <c r="R861" s="163"/>
      <c r="S861" s="256"/>
      <c r="T861" s="252"/>
      <c r="U861" s="159"/>
      <c r="V861" s="268"/>
      <c r="W861" s="161"/>
    </row>
    <row r="862">
      <c r="A862" s="79"/>
      <c r="B862" s="267"/>
      <c r="C862" s="267"/>
      <c r="D862" s="79"/>
      <c r="E862" s="128"/>
      <c r="F862" s="128"/>
      <c r="G862" s="128"/>
      <c r="H862" s="79"/>
      <c r="I862" s="265"/>
      <c r="J862" s="266"/>
      <c r="K862" s="266"/>
      <c r="L862" s="266"/>
      <c r="M862" s="266"/>
      <c r="N862" s="266"/>
      <c r="O862" s="266"/>
      <c r="P862" s="265"/>
      <c r="Q862" s="163"/>
      <c r="R862" s="163"/>
      <c r="S862" s="256"/>
      <c r="T862" s="252"/>
      <c r="U862" s="159"/>
      <c r="V862" s="268"/>
      <c r="W862" s="161"/>
    </row>
    <row r="863">
      <c r="A863" s="79"/>
      <c r="B863" s="267"/>
      <c r="C863" s="267"/>
      <c r="D863" s="79"/>
      <c r="E863" s="128"/>
      <c r="F863" s="128"/>
      <c r="G863" s="128"/>
      <c r="H863" s="79"/>
      <c r="I863" s="265"/>
      <c r="J863" s="266"/>
      <c r="K863" s="266"/>
      <c r="L863" s="266"/>
      <c r="M863" s="266"/>
      <c r="N863" s="266"/>
      <c r="O863" s="266"/>
      <c r="P863" s="265"/>
      <c r="Q863" s="163"/>
      <c r="R863" s="163"/>
      <c r="S863" s="256"/>
      <c r="T863" s="252"/>
      <c r="U863" s="159"/>
      <c r="V863" s="268"/>
      <c r="W863" s="161"/>
    </row>
    <row r="864">
      <c r="A864" s="79"/>
      <c r="B864" s="267"/>
      <c r="C864" s="267"/>
      <c r="D864" s="79"/>
      <c r="E864" s="128"/>
      <c r="F864" s="128"/>
      <c r="G864" s="128"/>
      <c r="H864" s="79"/>
      <c r="I864" s="265"/>
      <c r="J864" s="266"/>
      <c r="K864" s="266"/>
      <c r="L864" s="266"/>
      <c r="M864" s="266"/>
      <c r="N864" s="266"/>
      <c r="O864" s="266"/>
      <c r="P864" s="265"/>
      <c r="Q864" s="163"/>
      <c r="R864" s="163"/>
      <c r="S864" s="256"/>
      <c r="T864" s="252"/>
      <c r="U864" s="159"/>
      <c r="V864" s="268"/>
      <c r="W864" s="161"/>
    </row>
    <row r="865">
      <c r="A865" s="79"/>
      <c r="B865" s="267"/>
      <c r="C865" s="267"/>
      <c r="D865" s="79"/>
      <c r="E865" s="128"/>
      <c r="F865" s="128"/>
      <c r="G865" s="128"/>
      <c r="H865" s="79"/>
      <c r="I865" s="265"/>
      <c r="J865" s="266"/>
      <c r="K865" s="266"/>
      <c r="L865" s="266"/>
      <c r="M865" s="266"/>
      <c r="N865" s="266"/>
      <c r="O865" s="266"/>
      <c r="P865" s="265"/>
      <c r="Q865" s="163"/>
      <c r="R865" s="163"/>
      <c r="S865" s="256"/>
      <c r="T865" s="252"/>
      <c r="U865" s="159"/>
      <c r="V865" s="268"/>
      <c r="W865" s="161"/>
    </row>
    <row r="866">
      <c r="A866" s="79"/>
      <c r="B866" s="267"/>
      <c r="C866" s="267"/>
      <c r="D866" s="79"/>
      <c r="E866" s="128"/>
      <c r="F866" s="128"/>
      <c r="G866" s="128"/>
      <c r="H866" s="79"/>
      <c r="I866" s="265"/>
      <c r="J866" s="266"/>
      <c r="K866" s="266"/>
      <c r="L866" s="266"/>
      <c r="M866" s="266"/>
      <c r="N866" s="266"/>
      <c r="O866" s="266"/>
      <c r="P866" s="265"/>
      <c r="Q866" s="163"/>
      <c r="R866" s="163"/>
      <c r="S866" s="256"/>
      <c r="T866" s="252"/>
      <c r="U866" s="159"/>
      <c r="V866" s="268"/>
      <c r="W866" s="161"/>
    </row>
    <row r="867">
      <c r="A867" s="79"/>
      <c r="B867" s="267"/>
      <c r="C867" s="267"/>
      <c r="D867" s="79"/>
      <c r="E867" s="128"/>
      <c r="F867" s="128"/>
      <c r="G867" s="128"/>
      <c r="H867" s="79"/>
      <c r="I867" s="265"/>
      <c r="J867" s="266"/>
      <c r="K867" s="266"/>
      <c r="L867" s="266"/>
      <c r="M867" s="266"/>
      <c r="N867" s="266"/>
      <c r="O867" s="266"/>
      <c r="P867" s="265"/>
      <c r="Q867" s="163"/>
      <c r="R867" s="163"/>
      <c r="S867" s="256"/>
      <c r="T867" s="252"/>
      <c r="U867" s="159"/>
      <c r="V867" s="268"/>
      <c r="W867" s="161"/>
    </row>
    <row r="868">
      <c r="A868" s="79"/>
      <c r="B868" s="267"/>
      <c r="C868" s="267"/>
      <c r="D868" s="79"/>
      <c r="E868" s="128"/>
      <c r="F868" s="128"/>
      <c r="G868" s="128"/>
      <c r="H868" s="79"/>
      <c r="I868" s="265"/>
      <c r="J868" s="266"/>
      <c r="K868" s="266"/>
      <c r="L868" s="266"/>
      <c r="M868" s="266"/>
      <c r="N868" s="266"/>
      <c r="O868" s="266"/>
      <c r="P868" s="265"/>
      <c r="Q868" s="163"/>
      <c r="R868" s="163"/>
      <c r="S868" s="256"/>
      <c r="T868" s="252"/>
      <c r="U868" s="159"/>
      <c r="V868" s="268"/>
      <c r="W868" s="161"/>
    </row>
    <row r="869">
      <c r="A869" s="79"/>
      <c r="B869" s="267"/>
      <c r="C869" s="267"/>
      <c r="D869" s="79"/>
      <c r="E869" s="128"/>
      <c r="F869" s="128"/>
      <c r="G869" s="128"/>
      <c r="H869" s="79"/>
      <c r="I869" s="265"/>
      <c r="J869" s="266"/>
      <c r="K869" s="266"/>
      <c r="L869" s="266"/>
      <c r="M869" s="266"/>
      <c r="N869" s="266"/>
      <c r="O869" s="266"/>
      <c r="P869" s="265"/>
      <c r="Q869" s="163"/>
      <c r="R869" s="163"/>
      <c r="S869" s="256"/>
      <c r="T869" s="252"/>
      <c r="U869" s="159"/>
      <c r="V869" s="268"/>
      <c r="W869" s="161"/>
    </row>
    <row r="870">
      <c r="A870" s="79"/>
      <c r="B870" s="267"/>
      <c r="C870" s="267"/>
      <c r="D870" s="79"/>
      <c r="E870" s="128"/>
      <c r="F870" s="128"/>
      <c r="G870" s="128"/>
      <c r="H870" s="79"/>
      <c r="I870" s="265"/>
      <c r="J870" s="266"/>
      <c r="K870" s="266"/>
      <c r="L870" s="266"/>
      <c r="M870" s="266"/>
      <c r="N870" s="266"/>
      <c r="O870" s="266"/>
      <c r="P870" s="265"/>
      <c r="Q870" s="163"/>
      <c r="R870" s="163"/>
      <c r="S870" s="256"/>
      <c r="T870" s="252"/>
      <c r="U870" s="159"/>
      <c r="V870" s="268"/>
      <c r="W870" s="161"/>
    </row>
    <row r="871">
      <c r="A871" s="79"/>
      <c r="B871" s="267"/>
      <c r="C871" s="267"/>
      <c r="D871" s="79"/>
      <c r="E871" s="128"/>
      <c r="F871" s="128"/>
      <c r="G871" s="128"/>
      <c r="H871" s="79"/>
      <c r="I871" s="265"/>
      <c r="J871" s="266"/>
      <c r="K871" s="266"/>
      <c r="L871" s="266"/>
      <c r="M871" s="266"/>
      <c r="N871" s="266"/>
      <c r="O871" s="266"/>
      <c r="P871" s="265"/>
      <c r="Q871" s="163"/>
      <c r="R871" s="163"/>
      <c r="S871" s="256"/>
      <c r="T871" s="252"/>
      <c r="U871" s="159"/>
      <c r="V871" s="268"/>
      <c r="W871" s="161"/>
    </row>
    <row r="872">
      <c r="A872" s="79"/>
      <c r="B872" s="267"/>
      <c r="C872" s="267"/>
      <c r="D872" s="79"/>
      <c r="E872" s="128"/>
      <c r="F872" s="128"/>
      <c r="G872" s="128"/>
      <c r="H872" s="79"/>
      <c r="I872" s="265"/>
      <c r="J872" s="266"/>
      <c r="K872" s="266"/>
      <c r="L872" s="266"/>
      <c r="M872" s="266"/>
      <c r="N872" s="266"/>
      <c r="O872" s="266"/>
      <c r="P872" s="265"/>
      <c r="Q872" s="163"/>
      <c r="R872" s="163"/>
      <c r="S872" s="256"/>
      <c r="T872" s="252"/>
      <c r="U872" s="159"/>
      <c r="V872" s="268"/>
      <c r="W872" s="161"/>
    </row>
    <row r="873">
      <c r="A873" s="79"/>
      <c r="B873" s="267"/>
      <c r="C873" s="267"/>
      <c r="D873" s="79"/>
      <c r="E873" s="128"/>
      <c r="F873" s="128"/>
      <c r="G873" s="128"/>
      <c r="H873" s="79"/>
      <c r="I873" s="265"/>
      <c r="J873" s="266"/>
      <c r="K873" s="266"/>
      <c r="L873" s="266"/>
      <c r="M873" s="266"/>
      <c r="N873" s="266"/>
      <c r="O873" s="266"/>
      <c r="P873" s="265"/>
      <c r="Q873" s="163"/>
      <c r="R873" s="163"/>
      <c r="S873" s="256"/>
      <c r="T873" s="252"/>
      <c r="U873" s="159"/>
      <c r="V873" s="268"/>
      <c r="W873" s="161"/>
    </row>
    <row r="874">
      <c r="A874" s="79"/>
      <c r="B874" s="267"/>
      <c r="C874" s="267"/>
      <c r="D874" s="79"/>
      <c r="E874" s="128"/>
      <c r="F874" s="128"/>
      <c r="G874" s="128"/>
      <c r="H874" s="79"/>
      <c r="I874" s="265"/>
      <c r="J874" s="266"/>
      <c r="K874" s="266"/>
      <c r="L874" s="266"/>
      <c r="M874" s="266"/>
      <c r="N874" s="266"/>
      <c r="O874" s="266"/>
      <c r="P874" s="265"/>
      <c r="Q874" s="163"/>
      <c r="R874" s="163"/>
      <c r="S874" s="256"/>
      <c r="T874" s="252"/>
      <c r="U874" s="159"/>
      <c r="V874" s="268"/>
      <c r="W874" s="161"/>
    </row>
    <row r="875">
      <c r="A875" s="79"/>
      <c r="B875" s="267"/>
      <c r="C875" s="267"/>
      <c r="D875" s="79"/>
      <c r="E875" s="128"/>
      <c r="F875" s="128"/>
      <c r="G875" s="128"/>
      <c r="H875" s="79"/>
      <c r="I875" s="265"/>
      <c r="J875" s="266"/>
      <c r="K875" s="266"/>
      <c r="L875" s="266"/>
      <c r="M875" s="266"/>
      <c r="N875" s="266"/>
      <c r="O875" s="266"/>
      <c r="P875" s="265"/>
      <c r="Q875" s="163"/>
      <c r="R875" s="163"/>
      <c r="S875" s="256"/>
      <c r="T875" s="252"/>
      <c r="U875" s="159"/>
      <c r="V875" s="268"/>
      <c r="W875" s="161"/>
    </row>
    <row r="876">
      <c r="A876" s="79"/>
      <c r="B876" s="267"/>
      <c r="C876" s="267"/>
      <c r="D876" s="79"/>
      <c r="E876" s="128"/>
      <c r="F876" s="128"/>
      <c r="G876" s="128"/>
      <c r="H876" s="79"/>
      <c r="I876" s="265"/>
      <c r="J876" s="266"/>
      <c r="K876" s="266"/>
      <c r="L876" s="266"/>
      <c r="M876" s="266"/>
      <c r="N876" s="266"/>
      <c r="O876" s="266"/>
      <c r="P876" s="265"/>
      <c r="Q876" s="163"/>
      <c r="R876" s="163"/>
      <c r="S876" s="256"/>
      <c r="T876" s="252"/>
      <c r="U876" s="159"/>
      <c r="V876" s="268"/>
      <c r="W876" s="161"/>
    </row>
    <row r="877">
      <c r="A877" s="79"/>
      <c r="B877" s="267"/>
      <c r="C877" s="267"/>
      <c r="D877" s="79"/>
      <c r="E877" s="128"/>
      <c r="F877" s="128"/>
      <c r="G877" s="128"/>
      <c r="H877" s="79"/>
      <c r="I877" s="265"/>
      <c r="J877" s="266"/>
      <c r="K877" s="266"/>
      <c r="L877" s="266"/>
      <c r="M877" s="266"/>
      <c r="N877" s="266"/>
      <c r="O877" s="266"/>
      <c r="P877" s="265"/>
      <c r="Q877" s="163"/>
      <c r="R877" s="163"/>
      <c r="S877" s="256"/>
      <c r="T877" s="252"/>
      <c r="U877" s="159"/>
      <c r="V877" s="268"/>
      <c r="W877" s="161"/>
    </row>
    <row r="878">
      <c r="A878" s="79"/>
      <c r="B878" s="267"/>
      <c r="C878" s="267"/>
      <c r="D878" s="79"/>
      <c r="E878" s="128"/>
      <c r="F878" s="128"/>
      <c r="G878" s="128"/>
      <c r="H878" s="79"/>
      <c r="I878" s="265"/>
      <c r="J878" s="266"/>
      <c r="K878" s="266"/>
      <c r="L878" s="266"/>
      <c r="M878" s="266"/>
      <c r="N878" s="266"/>
      <c r="O878" s="266"/>
      <c r="P878" s="265"/>
      <c r="Q878" s="163"/>
      <c r="R878" s="163"/>
      <c r="S878" s="256"/>
      <c r="T878" s="252"/>
      <c r="U878" s="159"/>
      <c r="V878" s="268"/>
      <c r="W878" s="161"/>
    </row>
    <row r="879">
      <c r="A879" s="79"/>
      <c r="B879" s="267"/>
      <c r="C879" s="267"/>
      <c r="D879" s="79"/>
      <c r="E879" s="128"/>
      <c r="F879" s="128"/>
      <c r="G879" s="128"/>
      <c r="H879" s="79"/>
      <c r="I879" s="265"/>
      <c r="J879" s="266"/>
      <c r="K879" s="266"/>
      <c r="L879" s="266"/>
      <c r="M879" s="266"/>
      <c r="N879" s="266"/>
      <c r="O879" s="266"/>
      <c r="P879" s="265"/>
      <c r="Q879" s="163"/>
      <c r="R879" s="163"/>
      <c r="S879" s="256"/>
      <c r="T879" s="252"/>
      <c r="U879" s="159"/>
      <c r="V879" s="268"/>
      <c r="W879" s="161"/>
    </row>
    <row r="880">
      <c r="A880" s="79"/>
      <c r="B880" s="267"/>
      <c r="C880" s="267"/>
      <c r="D880" s="79"/>
      <c r="E880" s="128"/>
      <c r="F880" s="128"/>
      <c r="G880" s="128"/>
      <c r="H880" s="79"/>
      <c r="I880" s="265"/>
      <c r="J880" s="266"/>
      <c r="K880" s="266"/>
      <c r="L880" s="266"/>
      <c r="M880" s="266"/>
      <c r="N880" s="266"/>
      <c r="O880" s="266"/>
      <c r="P880" s="265"/>
      <c r="Q880" s="163"/>
      <c r="R880" s="163"/>
      <c r="S880" s="256"/>
      <c r="T880" s="252"/>
      <c r="U880" s="159"/>
      <c r="V880" s="268"/>
      <c r="W880" s="161"/>
    </row>
    <row r="881">
      <c r="A881" s="79"/>
      <c r="B881" s="267"/>
      <c r="C881" s="267"/>
      <c r="D881" s="79"/>
      <c r="E881" s="128"/>
      <c r="F881" s="128"/>
      <c r="G881" s="128"/>
      <c r="H881" s="79"/>
      <c r="I881" s="265"/>
      <c r="J881" s="266"/>
      <c r="K881" s="266"/>
      <c r="L881" s="266"/>
      <c r="M881" s="266"/>
      <c r="N881" s="266"/>
      <c r="O881" s="266"/>
      <c r="P881" s="265"/>
      <c r="Q881" s="163"/>
      <c r="R881" s="163"/>
      <c r="S881" s="256"/>
      <c r="T881" s="252"/>
      <c r="U881" s="159"/>
      <c r="V881" s="268"/>
      <c r="W881" s="161"/>
    </row>
    <row r="882">
      <c r="A882" s="79"/>
      <c r="B882" s="267"/>
      <c r="C882" s="267"/>
      <c r="D882" s="79"/>
      <c r="E882" s="128"/>
      <c r="F882" s="128"/>
      <c r="G882" s="128"/>
      <c r="H882" s="79"/>
      <c r="I882" s="265"/>
      <c r="J882" s="266"/>
      <c r="K882" s="266"/>
      <c r="L882" s="266"/>
      <c r="M882" s="266"/>
      <c r="N882" s="266"/>
      <c r="O882" s="266"/>
      <c r="P882" s="265"/>
      <c r="Q882" s="163"/>
      <c r="R882" s="163"/>
      <c r="S882" s="256"/>
      <c r="T882" s="252"/>
      <c r="U882" s="159"/>
      <c r="V882" s="268"/>
      <c r="W882" s="161"/>
    </row>
    <row r="883">
      <c r="A883" s="79"/>
      <c r="B883" s="267"/>
      <c r="C883" s="267"/>
      <c r="D883" s="79"/>
      <c r="E883" s="128"/>
      <c r="F883" s="128"/>
      <c r="G883" s="128"/>
      <c r="H883" s="79"/>
      <c r="I883" s="265"/>
      <c r="J883" s="266"/>
      <c r="K883" s="266"/>
      <c r="L883" s="266"/>
      <c r="M883" s="266"/>
      <c r="N883" s="266"/>
      <c r="O883" s="266"/>
      <c r="P883" s="265"/>
      <c r="Q883" s="163"/>
      <c r="R883" s="163"/>
      <c r="S883" s="256"/>
      <c r="T883" s="252"/>
      <c r="U883" s="159"/>
      <c r="V883" s="268"/>
      <c r="W883" s="161"/>
    </row>
    <row r="884">
      <c r="A884" s="79"/>
      <c r="B884" s="267"/>
      <c r="C884" s="267"/>
      <c r="D884" s="79"/>
      <c r="E884" s="128"/>
      <c r="F884" s="128"/>
      <c r="G884" s="128"/>
      <c r="H884" s="79"/>
      <c r="I884" s="265"/>
      <c r="J884" s="266"/>
      <c r="K884" s="266"/>
      <c r="L884" s="266"/>
      <c r="M884" s="266"/>
      <c r="N884" s="266"/>
      <c r="O884" s="266"/>
      <c r="P884" s="265"/>
      <c r="Q884" s="163"/>
      <c r="R884" s="163"/>
      <c r="S884" s="256"/>
      <c r="T884" s="252"/>
      <c r="U884" s="159"/>
      <c r="V884" s="268"/>
      <c r="W884" s="161"/>
    </row>
    <row r="885">
      <c r="A885" s="79"/>
      <c r="B885" s="267"/>
      <c r="C885" s="267"/>
      <c r="D885" s="79"/>
      <c r="E885" s="128"/>
      <c r="F885" s="128"/>
      <c r="G885" s="128"/>
      <c r="H885" s="79"/>
      <c r="I885" s="265"/>
      <c r="J885" s="266"/>
      <c r="K885" s="266"/>
      <c r="L885" s="266"/>
      <c r="M885" s="266"/>
      <c r="N885" s="266"/>
      <c r="O885" s="266"/>
      <c r="P885" s="265"/>
      <c r="Q885" s="163"/>
      <c r="R885" s="163"/>
      <c r="S885" s="256"/>
      <c r="T885" s="252"/>
      <c r="U885" s="159"/>
      <c r="V885" s="268"/>
      <c r="W885" s="161"/>
    </row>
    <row r="886">
      <c r="A886" s="79"/>
      <c r="B886" s="267"/>
      <c r="C886" s="267"/>
      <c r="D886" s="79"/>
      <c r="E886" s="128"/>
      <c r="F886" s="128"/>
      <c r="G886" s="128"/>
      <c r="H886" s="79"/>
      <c r="I886" s="265"/>
      <c r="J886" s="266"/>
      <c r="K886" s="266"/>
      <c r="L886" s="266"/>
      <c r="M886" s="266"/>
      <c r="N886" s="266"/>
      <c r="O886" s="266"/>
      <c r="P886" s="265"/>
      <c r="Q886" s="163"/>
      <c r="R886" s="163"/>
      <c r="S886" s="256"/>
      <c r="T886" s="252"/>
      <c r="U886" s="159"/>
      <c r="V886" s="268"/>
      <c r="W886" s="161"/>
    </row>
    <row r="887">
      <c r="A887" s="79"/>
      <c r="B887" s="267"/>
      <c r="C887" s="267"/>
      <c r="D887" s="79"/>
      <c r="E887" s="128"/>
      <c r="F887" s="128"/>
      <c r="G887" s="128"/>
      <c r="H887" s="79"/>
      <c r="I887" s="265"/>
      <c r="J887" s="266"/>
      <c r="K887" s="266"/>
      <c r="L887" s="266"/>
      <c r="M887" s="266"/>
      <c r="N887" s="266"/>
      <c r="O887" s="266"/>
      <c r="P887" s="265"/>
      <c r="Q887" s="163"/>
      <c r="R887" s="163"/>
      <c r="S887" s="256"/>
      <c r="T887" s="252"/>
      <c r="U887" s="159"/>
      <c r="V887" s="268"/>
      <c r="W887" s="161"/>
    </row>
    <row r="888">
      <c r="A888" s="79"/>
      <c r="B888" s="267"/>
      <c r="C888" s="267"/>
      <c r="D888" s="79"/>
      <c r="E888" s="128"/>
      <c r="F888" s="128"/>
      <c r="G888" s="128"/>
      <c r="H888" s="79"/>
      <c r="I888" s="265"/>
      <c r="J888" s="266"/>
      <c r="K888" s="266"/>
      <c r="L888" s="266"/>
      <c r="M888" s="266"/>
      <c r="N888" s="266"/>
      <c r="O888" s="266"/>
      <c r="P888" s="265"/>
      <c r="Q888" s="163"/>
      <c r="R888" s="163"/>
      <c r="S888" s="256"/>
      <c r="T888" s="252"/>
      <c r="U888" s="159"/>
      <c r="V888" s="268"/>
      <c r="W888" s="161"/>
    </row>
    <row r="889">
      <c r="A889" s="79"/>
      <c r="B889" s="267"/>
      <c r="C889" s="267"/>
      <c r="D889" s="79"/>
      <c r="E889" s="128"/>
      <c r="F889" s="128"/>
      <c r="G889" s="128"/>
      <c r="H889" s="79"/>
      <c r="I889" s="265"/>
      <c r="J889" s="266"/>
      <c r="K889" s="266"/>
      <c r="L889" s="266"/>
      <c r="M889" s="266"/>
      <c r="N889" s="266"/>
      <c r="O889" s="266"/>
      <c r="P889" s="265"/>
      <c r="Q889" s="163"/>
      <c r="R889" s="163"/>
      <c r="S889" s="256"/>
      <c r="T889" s="252"/>
      <c r="U889" s="159"/>
      <c r="V889" s="268"/>
      <c r="W889" s="161"/>
    </row>
    <row r="890">
      <c r="A890" s="79"/>
      <c r="B890" s="267"/>
      <c r="C890" s="267"/>
      <c r="D890" s="79"/>
      <c r="E890" s="128"/>
      <c r="F890" s="128"/>
      <c r="G890" s="128"/>
      <c r="H890" s="79"/>
      <c r="I890" s="265"/>
      <c r="J890" s="266"/>
      <c r="K890" s="266"/>
      <c r="L890" s="266"/>
      <c r="M890" s="266"/>
      <c r="N890" s="266"/>
      <c r="O890" s="266"/>
      <c r="P890" s="265"/>
      <c r="Q890" s="163"/>
      <c r="R890" s="163"/>
      <c r="S890" s="256"/>
      <c r="T890" s="252"/>
      <c r="U890" s="159"/>
      <c r="V890" s="268"/>
      <c r="W890" s="161"/>
    </row>
    <row r="891">
      <c r="A891" s="79"/>
      <c r="B891" s="267"/>
      <c r="C891" s="267"/>
      <c r="D891" s="79"/>
      <c r="E891" s="128"/>
      <c r="F891" s="128"/>
      <c r="G891" s="128"/>
      <c r="H891" s="79"/>
      <c r="I891" s="265"/>
      <c r="J891" s="266"/>
      <c r="K891" s="266"/>
      <c r="L891" s="266"/>
      <c r="M891" s="266"/>
      <c r="N891" s="266"/>
      <c r="O891" s="266"/>
      <c r="P891" s="265"/>
      <c r="Q891" s="163"/>
      <c r="R891" s="163"/>
      <c r="S891" s="256"/>
      <c r="T891" s="252"/>
      <c r="U891" s="159"/>
      <c r="V891" s="268"/>
      <c r="W891" s="161"/>
    </row>
    <row r="892">
      <c r="A892" s="79"/>
      <c r="B892" s="267"/>
      <c r="C892" s="267"/>
      <c r="D892" s="79"/>
      <c r="E892" s="128"/>
      <c r="F892" s="128"/>
      <c r="G892" s="128"/>
      <c r="H892" s="79"/>
      <c r="I892" s="265"/>
      <c r="J892" s="266"/>
      <c r="K892" s="266"/>
      <c r="L892" s="266"/>
      <c r="M892" s="266"/>
      <c r="N892" s="266"/>
      <c r="O892" s="266"/>
      <c r="P892" s="265"/>
      <c r="Q892" s="163"/>
      <c r="R892" s="163"/>
      <c r="S892" s="256"/>
      <c r="T892" s="252"/>
      <c r="U892" s="159"/>
      <c r="V892" s="268"/>
      <c r="W892" s="161"/>
    </row>
    <row r="893">
      <c r="A893" s="79"/>
      <c r="B893" s="267"/>
      <c r="C893" s="267"/>
      <c r="D893" s="79"/>
      <c r="E893" s="128"/>
      <c r="F893" s="128"/>
      <c r="G893" s="128"/>
      <c r="H893" s="79"/>
      <c r="I893" s="265"/>
      <c r="J893" s="266"/>
      <c r="K893" s="266"/>
      <c r="L893" s="266"/>
      <c r="M893" s="266"/>
      <c r="N893" s="266"/>
      <c r="O893" s="266"/>
      <c r="P893" s="265"/>
      <c r="Q893" s="163"/>
      <c r="R893" s="163"/>
      <c r="S893" s="256"/>
      <c r="T893" s="252"/>
      <c r="U893" s="159"/>
      <c r="V893" s="268"/>
      <c r="W893" s="161"/>
    </row>
    <row r="894">
      <c r="A894" s="79"/>
      <c r="B894" s="267"/>
      <c r="C894" s="267"/>
      <c r="D894" s="79"/>
      <c r="E894" s="128"/>
      <c r="F894" s="128"/>
      <c r="G894" s="128"/>
      <c r="H894" s="79"/>
      <c r="I894" s="265"/>
      <c r="J894" s="266"/>
      <c r="K894" s="266"/>
      <c r="L894" s="266"/>
      <c r="M894" s="266"/>
      <c r="N894" s="266"/>
      <c r="O894" s="266"/>
      <c r="P894" s="265"/>
      <c r="Q894" s="163"/>
      <c r="R894" s="163"/>
      <c r="S894" s="256"/>
      <c r="T894" s="252"/>
      <c r="U894" s="159"/>
      <c r="V894" s="268"/>
      <c r="W894" s="161"/>
    </row>
    <row r="895">
      <c r="A895" s="79"/>
      <c r="B895" s="267"/>
      <c r="C895" s="267"/>
      <c r="D895" s="79"/>
      <c r="E895" s="128"/>
      <c r="F895" s="128"/>
      <c r="G895" s="128"/>
      <c r="H895" s="79"/>
      <c r="I895" s="265"/>
      <c r="J895" s="266"/>
      <c r="K895" s="266"/>
      <c r="L895" s="266"/>
      <c r="M895" s="266"/>
      <c r="N895" s="266"/>
      <c r="O895" s="266"/>
      <c r="P895" s="265"/>
      <c r="Q895" s="163"/>
      <c r="R895" s="163"/>
      <c r="S895" s="256"/>
      <c r="T895" s="252"/>
      <c r="U895" s="159"/>
      <c r="V895" s="268"/>
      <c r="W895" s="161"/>
    </row>
    <row r="896">
      <c r="A896" s="79"/>
      <c r="B896" s="267"/>
      <c r="C896" s="267"/>
      <c r="D896" s="79"/>
      <c r="E896" s="128"/>
      <c r="F896" s="128"/>
      <c r="G896" s="128"/>
      <c r="H896" s="79"/>
      <c r="I896" s="265"/>
      <c r="J896" s="266"/>
      <c r="K896" s="266"/>
      <c r="L896" s="266"/>
      <c r="M896" s="266"/>
      <c r="N896" s="266"/>
      <c r="O896" s="266"/>
      <c r="P896" s="265"/>
      <c r="Q896" s="163"/>
      <c r="R896" s="163"/>
      <c r="S896" s="256"/>
      <c r="T896" s="252"/>
      <c r="U896" s="159"/>
      <c r="V896" s="268"/>
      <c r="W896" s="161"/>
    </row>
    <row r="897">
      <c r="A897" s="79"/>
      <c r="B897" s="267"/>
      <c r="C897" s="267"/>
      <c r="D897" s="79"/>
      <c r="E897" s="128"/>
      <c r="F897" s="128"/>
      <c r="G897" s="128"/>
      <c r="H897" s="79"/>
      <c r="I897" s="265"/>
      <c r="J897" s="266"/>
      <c r="K897" s="266"/>
      <c r="L897" s="266"/>
      <c r="M897" s="266"/>
      <c r="N897" s="266"/>
      <c r="O897" s="266"/>
      <c r="P897" s="265"/>
      <c r="Q897" s="163"/>
      <c r="R897" s="163"/>
      <c r="S897" s="256"/>
      <c r="T897" s="252"/>
      <c r="U897" s="159"/>
      <c r="V897" s="268"/>
      <c r="W897" s="161"/>
    </row>
    <row r="898">
      <c r="A898" s="79"/>
      <c r="B898" s="267"/>
      <c r="C898" s="267"/>
      <c r="D898" s="79"/>
      <c r="E898" s="128"/>
      <c r="F898" s="128"/>
      <c r="G898" s="128"/>
      <c r="H898" s="79"/>
      <c r="I898" s="265"/>
      <c r="J898" s="266"/>
      <c r="K898" s="266"/>
      <c r="L898" s="266"/>
      <c r="M898" s="266"/>
      <c r="N898" s="266"/>
      <c r="O898" s="266"/>
      <c r="P898" s="265"/>
      <c r="Q898" s="163"/>
      <c r="R898" s="163"/>
      <c r="S898" s="256"/>
      <c r="T898" s="252"/>
      <c r="U898" s="159"/>
      <c r="V898" s="268"/>
      <c r="W898" s="161"/>
    </row>
    <row r="899">
      <c r="A899" s="79"/>
      <c r="B899" s="267"/>
      <c r="C899" s="267"/>
      <c r="D899" s="79"/>
      <c r="E899" s="128"/>
      <c r="F899" s="128"/>
      <c r="G899" s="128"/>
      <c r="H899" s="79"/>
      <c r="I899" s="265"/>
      <c r="J899" s="266"/>
      <c r="K899" s="266"/>
      <c r="L899" s="266"/>
      <c r="M899" s="266"/>
      <c r="N899" s="266"/>
      <c r="O899" s="266"/>
      <c r="P899" s="265"/>
      <c r="Q899" s="163"/>
      <c r="R899" s="163"/>
      <c r="S899" s="256"/>
      <c r="T899" s="252"/>
      <c r="U899" s="159"/>
      <c r="V899" s="268"/>
      <c r="W899" s="161"/>
    </row>
    <row r="900">
      <c r="A900" s="79"/>
      <c r="B900" s="267"/>
      <c r="C900" s="267"/>
      <c r="D900" s="79"/>
      <c r="E900" s="128"/>
      <c r="F900" s="128"/>
      <c r="G900" s="128"/>
      <c r="H900" s="79"/>
      <c r="I900" s="265"/>
      <c r="J900" s="266"/>
      <c r="K900" s="266"/>
      <c r="L900" s="266"/>
      <c r="M900" s="266"/>
      <c r="N900" s="266"/>
      <c r="O900" s="266"/>
      <c r="P900" s="265"/>
      <c r="Q900" s="163"/>
      <c r="R900" s="163"/>
      <c r="S900" s="256"/>
      <c r="T900" s="252"/>
      <c r="U900" s="159"/>
      <c r="V900" s="268"/>
      <c r="W900" s="161"/>
    </row>
    <row r="901">
      <c r="A901" s="79"/>
      <c r="B901" s="267"/>
      <c r="C901" s="267"/>
      <c r="D901" s="79"/>
      <c r="E901" s="128"/>
      <c r="F901" s="128"/>
      <c r="G901" s="128"/>
      <c r="H901" s="79"/>
      <c r="I901" s="265"/>
      <c r="J901" s="266"/>
      <c r="K901" s="266"/>
      <c r="L901" s="266"/>
      <c r="M901" s="266"/>
      <c r="N901" s="266"/>
      <c r="O901" s="266"/>
      <c r="P901" s="265"/>
      <c r="Q901" s="163"/>
      <c r="R901" s="163"/>
      <c r="S901" s="256"/>
      <c r="T901" s="252"/>
      <c r="U901" s="159"/>
      <c r="V901" s="268"/>
      <c r="W901" s="161"/>
    </row>
    <row r="902">
      <c r="A902" s="79"/>
      <c r="B902" s="267"/>
      <c r="C902" s="267"/>
      <c r="D902" s="79"/>
      <c r="E902" s="128"/>
      <c r="F902" s="128"/>
      <c r="G902" s="128"/>
      <c r="H902" s="79"/>
      <c r="I902" s="265"/>
      <c r="J902" s="266"/>
      <c r="K902" s="266"/>
      <c r="L902" s="266"/>
      <c r="M902" s="266"/>
      <c r="N902" s="266"/>
      <c r="O902" s="266"/>
      <c r="P902" s="265"/>
      <c r="Q902" s="163"/>
      <c r="R902" s="163"/>
      <c r="S902" s="256"/>
      <c r="T902" s="252"/>
      <c r="U902" s="159"/>
      <c r="V902" s="268"/>
      <c r="W902" s="161"/>
    </row>
    <row r="903">
      <c r="A903" s="79"/>
      <c r="B903" s="267"/>
      <c r="C903" s="267"/>
      <c r="D903" s="79"/>
      <c r="E903" s="128"/>
      <c r="F903" s="128"/>
      <c r="G903" s="128"/>
      <c r="H903" s="79"/>
      <c r="I903" s="265"/>
      <c r="J903" s="266"/>
      <c r="K903" s="266"/>
      <c r="L903" s="266"/>
      <c r="M903" s="266"/>
      <c r="N903" s="266"/>
      <c r="O903" s="266"/>
      <c r="P903" s="265"/>
      <c r="Q903" s="163"/>
      <c r="R903" s="163"/>
      <c r="S903" s="256"/>
      <c r="T903" s="252"/>
      <c r="U903" s="159"/>
      <c r="V903" s="268"/>
      <c r="W903" s="161"/>
    </row>
    <row r="904">
      <c r="A904" s="79"/>
      <c r="B904" s="267"/>
      <c r="C904" s="267"/>
      <c r="D904" s="79"/>
      <c r="E904" s="128"/>
      <c r="F904" s="128"/>
      <c r="G904" s="128"/>
      <c r="H904" s="79"/>
      <c r="I904" s="265"/>
      <c r="J904" s="266"/>
      <c r="K904" s="266"/>
      <c r="L904" s="266"/>
      <c r="M904" s="266"/>
      <c r="N904" s="266"/>
      <c r="O904" s="266"/>
      <c r="P904" s="265"/>
      <c r="Q904" s="163"/>
      <c r="R904" s="163"/>
      <c r="S904" s="256"/>
      <c r="T904" s="252"/>
      <c r="U904" s="159"/>
      <c r="V904" s="268"/>
      <c r="W904" s="161"/>
    </row>
    <row r="905">
      <c r="A905" s="79"/>
      <c r="B905" s="267"/>
      <c r="C905" s="267"/>
      <c r="D905" s="79"/>
      <c r="E905" s="128"/>
      <c r="F905" s="128"/>
      <c r="G905" s="128"/>
      <c r="H905" s="79"/>
      <c r="I905" s="265"/>
      <c r="J905" s="266"/>
      <c r="K905" s="266"/>
      <c r="L905" s="266"/>
      <c r="M905" s="266"/>
      <c r="N905" s="266"/>
      <c r="O905" s="266"/>
      <c r="P905" s="265"/>
      <c r="Q905" s="163"/>
      <c r="R905" s="163"/>
      <c r="S905" s="256"/>
      <c r="T905" s="252"/>
      <c r="U905" s="159"/>
      <c r="V905" s="268"/>
      <c r="W905" s="161"/>
    </row>
    <row r="906">
      <c r="A906" s="79"/>
      <c r="B906" s="267"/>
      <c r="C906" s="267"/>
      <c r="D906" s="79"/>
      <c r="E906" s="128"/>
      <c r="F906" s="128"/>
      <c r="G906" s="128"/>
      <c r="H906" s="79"/>
      <c r="I906" s="265"/>
      <c r="J906" s="266"/>
      <c r="K906" s="266"/>
      <c r="L906" s="266"/>
      <c r="M906" s="266"/>
      <c r="N906" s="266"/>
      <c r="O906" s="266"/>
      <c r="P906" s="265"/>
      <c r="Q906" s="163"/>
      <c r="R906" s="163"/>
      <c r="S906" s="256"/>
      <c r="T906" s="252"/>
      <c r="U906" s="159"/>
      <c r="V906" s="268"/>
      <c r="W906" s="161"/>
    </row>
    <row r="907">
      <c r="A907" s="79"/>
      <c r="B907" s="267"/>
      <c r="C907" s="267"/>
      <c r="D907" s="79"/>
      <c r="E907" s="128"/>
      <c r="F907" s="128"/>
      <c r="G907" s="128"/>
      <c r="H907" s="79"/>
      <c r="I907" s="265"/>
      <c r="J907" s="266"/>
      <c r="K907" s="266"/>
      <c r="L907" s="266"/>
      <c r="M907" s="266"/>
      <c r="N907" s="266"/>
      <c r="O907" s="266"/>
      <c r="P907" s="265"/>
      <c r="Q907" s="163"/>
      <c r="R907" s="163"/>
      <c r="S907" s="256"/>
      <c r="T907" s="252"/>
      <c r="U907" s="159"/>
      <c r="V907" s="268"/>
      <c r="W907" s="161"/>
    </row>
    <row r="908">
      <c r="A908" s="79"/>
      <c r="B908" s="267"/>
      <c r="C908" s="267"/>
      <c r="D908" s="79"/>
      <c r="E908" s="128"/>
      <c r="F908" s="128"/>
      <c r="G908" s="128"/>
      <c r="H908" s="79"/>
      <c r="I908" s="265"/>
      <c r="J908" s="266"/>
      <c r="K908" s="266"/>
      <c r="L908" s="266"/>
      <c r="M908" s="266"/>
      <c r="N908" s="266"/>
      <c r="O908" s="266"/>
      <c r="P908" s="265"/>
      <c r="Q908" s="163"/>
      <c r="R908" s="163"/>
      <c r="S908" s="256"/>
      <c r="T908" s="252"/>
      <c r="U908" s="159"/>
      <c r="V908" s="268"/>
      <c r="W908" s="161"/>
    </row>
    <row r="909">
      <c r="A909" s="79"/>
      <c r="B909" s="267"/>
      <c r="C909" s="267"/>
      <c r="D909" s="79"/>
      <c r="E909" s="128"/>
      <c r="F909" s="128"/>
      <c r="G909" s="128"/>
      <c r="H909" s="79"/>
      <c r="I909" s="265"/>
      <c r="J909" s="266"/>
      <c r="K909" s="266"/>
      <c r="L909" s="266"/>
      <c r="M909" s="266"/>
      <c r="N909" s="266"/>
      <c r="O909" s="266"/>
      <c r="P909" s="265"/>
      <c r="Q909" s="163"/>
      <c r="R909" s="163"/>
      <c r="S909" s="256"/>
      <c r="T909" s="252"/>
      <c r="U909" s="159"/>
      <c r="V909" s="268"/>
      <c r="W909" s="161"/>
    </row>
    <row r="910">
      <c r="A910" s="79"/>
      <c r="B910" s="267"/>
      <c r="C910" s="267"/>
      <c r="D910" s="79"/>
      <c r="E910" s="128"/>
      <c r="F910" s="128"/>
      <c r="G910" s="128"/>
      <c r="H910" s="79"/>
      <c r="I910" s="265"/>
      <c r="J910" s="266"/>
      <c r="K910" s="266"/>
      <c r="L910" s="266"/>
      <c r="M910" s="266"/>
      <c r="N910" s="266"/>
      <c r="O910" s="266"/>
      <c r="P910" s="265"/>
      <c r="Q910" s="163"/>
      <c r="R910" s="163"/>
      <c r="S910" s="256"/>
      <c r="T910" s="252"/>
      <c r="U910" s="159"/>
      <c r="V910" s="268"/>
      <c r="W910" s="161"/>
    </row>
    <row r="911">
      <c r="A911" s="79"/>
      <c r="B911" s="267"/>
      <c r="C911" s="267"/>
      <c r="D911" s="79"/>
      <c r="E911" s="128"/>
      <c r="F911" s="128"/>
      <c r="G911" s="128"/>
      <c r="H911" s="79"/>
      <c r="I911" s="265"/>
      <c r="J911" s="266"/>
      <c r="K911" s="266"/>
      <c r="L911" s="266"/>
      <c r="M911" s="266"/>
      <c r="N911" s="266"/>
      <c r="O911" s="266"/>
      <c r="P911" s="265"/>
      <c r="Q911" s="163"/>
      <c r="R911" s="163"/>
      <c r="S911" s="256"/>
      <c r="T911" s="252"/>
      <c r="U911" s="159"/>
      <c r="V911" s="268"/>
      <c r="W911" s="161"/>
    </row>
    <row r="912">
      <c r="A912" s="79"/>
      <c r="B912" s="267"/>
      <c r="C912" s="267"/>
      <c r="D912" s="79"/>
      <c r="E912" s="128"/>
      <c r="F912" s="128"/>
      <c r="G912" s="128"/>
      <c r="H912" s="79"/>
      <c r="I912" s="265"/>
      <c r="J912" s="266"/>
      <c r="K912" s="266"/>
      <c r="L912" s="266"/>
      <c r="M912" s="266"/>
      <c r="N912" s="266"/>
      <c r="O912" s="266"/>
      <c r="P912" s="265"/>
      <c r="Q912" s="163"/>
      <c r="R912" s="163"/>
      <c r="S912" s="256"/>
      <c r="T912" s="252"/>
      <c r="U912" s="159"/>
      <c r="V912" s="268"/>
      <c r="W912" s="161"/>
    </row>
    <row r="913">
      <c r="A913" s="79"/>
      <c r="B913" s="267"/>
      <c r="C913" s="267"/>
      <c r="D913" s="79"/>
      <c r="E913" s="128"/>
      <c r="F913" s="128"/>
      <c r="G913" s="128"/>
      <c r="H913" s="79"/>
      <c r="I913" s="265"/>
      <c r="J913" s="266"/>
      <c r="K913" s="266"/>
      <c r="L913" s="266"/>
      <c r="M913" s="266"/>
      <c r="N913" s="266"/>
      <c r="O913" s="266"/>
      <c r="P913" s="265"/>
      <c r="Q913" s="163"/>
      <c r="R913" s="163"/>
      <c r="S913" s="256"/>
      <c r="T913" s="252"/>
      <c r="U913" s="159"/>
      <c r="V913" s="268"/>
      <c r="W913" s="161"/>
    </row>
    <row r="914">
      <c r="A914" s="79"/>
      <c r="B914" s="267"/>
      <c r="C914" s="267"/>
      <c r="D914" s="79"/>
      <c r="E914" s="128"/>
      <c r="F914" s="128"/>
      <c r="G914" s="128"/>
      <c r="H914" s="79"/>
      <c r="I914" s="265"/>
      <c r="J914" s="266"/>
      <c r="K914" s="266"/>
      <c r="L914" s="266"/>
      <c r="M914" s="266"/>
      <c r="N914" s="266"/>
      <c r="O914" s="266"/>
      <c r="P914" s="265"/>
      <c r="Q914" s="163"/>
      <c r="R914" s="163"/>
      <c r="S914" s="256"/>
      <c r="T914" s="252"/>
      <c r="U914" s="159"/>
      <c r="V914" s="268"/>
      <c r="W914" s="161"/>
    </row>
    <row r="915">
      <c r="A915" s="79"/>
      <c r="B915" s="267"/>
      <c r="C915" s="267"/>
      <c r="D915" s="79"/>
      <c r="E915" s="128"/>
      <c r="F915" s="128"/>
      <c r="G915" s="128"/>
      <c r="H915" s="79"/>
      <c r="I915" s="265"/>
      <c r="J915" s="266"/>
      <c r="K915" s="266"/>
      <c r="L915" s="266"/>
      <c r="M915" s="266"/>
      <c r="N915" s="266"/>
      <c r="O915" s="266"/>
      <c r="P915" s="265"/>
      <c r="Q915" s="163"/>
      <c r="R915" s="163"/>
      <c r="S915" s="256"/>
      <c r="T915" s="252"/>
      <c r="U915" s="159"/>
      <c r="V915" s="268"/>
      <c r="W915" s="161"/>
    </row>
    <row r="916">
      <c r="A916" s="79"/>
      <c r="B916" s="267"/>
      <c r="C916" s="267"/>
      <c r="D916" s="79"/>
      <c r="E916" s="128"/>
      <c r="F916" s="128"/>
      <c r="G916" s="128"/>
      <c r="H916" s="79"/>
      <c r="I916" s="265"/>
      <c r="J916" s="266"/>
      <c r="K916" s="266"/>
      <c r="L916" s="266"/>
      <c r="M916" s="266"/>
      <c r="N916" s="266"/>
      <c r="O916" s="266"/>
      <c r="P916" s="265"/>
      <c r="Q916" s="163"/>
      <c r="R916" s="163"/>
      <c r="S916" s="256"/>
      <c r="T916" s="252"/>
      <c r="U916" s="159"/>
      <c r="V916" s="268"/>
      <c r="W916" s="161"/>
    </row>
    <row r="917">
      <c r="A917" s="79"/>
      <c r="B917" s="267"/>
      <c r="C917" s="267"/>
      <c r="D917" s="79"/>
      <c r="E917" s="128"/>
      <c r="F917" s="128"/>
      <c r="G917" s="128"/>
      <c r="H917" s="79"/>
      <c r="I917" s="265"/>
      <c r="J917" s="266"/>
      <c r="K917" s="266"/>
      <c r="L917" s="266"/>
      <c r="M917" s="266"/>
      <c r="N917" s="266"/>
      <c r="O917" s="266"/>
      <c r="P917" s="265"/>
      <c r="Q917" s="163"/>
      <c r="R917" s="163"/>
      <c r="S917" s="256"/>
      <c r="T917" s="252"/>
      <c r="U917" s="159"/>
      <c r="V917" s="268"/>
      <c r="W917" s="161"/>
    </row>
    <row r="918">
      <c r="A918" s="79"/>
      <c r="B918" s="267"/>
      <c r="C918" s="267"/>
      <c r="D918" s="79"/>
      <c r="E918" s="128"/>
      <c r="F918" s="128"/>
      <c r="G918" s="128"/>
      <c r="H918" s="79"/>
      <c r="I918" s="265"/>
      <c r="J918" s="266"/>
      <c r="K918" s="266"/>
      <c r="L918" s="266"/>
      <c r="M918" s="266"/>
      <c r="N918" s="266"/>
      <c r="O918" s="266"/>
      <c r="P918" s="265"/>
      <c r="Q918" s="163"/>
      <c r="R918" s="163"/>
      <c r="S918" s="256"/>
      <c r="T918" s="252"/>
      <c r="U918" s="159"/>
      <c r="V918" s="268"/>
      <c r="W918" s="161"/>
    </row>
    <row r="919">
      <c r="A919" s="79"/>
      <c r="B919" s="267"/>
      <c r="C919" s="267"/>
      <c r="D919" s="79"/>
      <c r="E919" s="128"/>
      <c r="F919" s="128"/>
      <c r="G919" s="128"/>
      <c r="H919" s="79"/>
      <c r="I919" s="265"/>
      <c r="J919" s="266"/>
      <c r="K919" s="266"/>
      <c r="L919" s="266"/>
      <c r="M919" s="266"/>
      <c r="N919" s="266"/>
      <c r="O919" s="266"/>
      <c r="P919" s="265"/>
      <c r="Q919" s="163"/>
      <c r="R919" s="163"/>
      <c r="S919" s="256"/>
      <c r="T919" s="252"/>
      <c r="U919" s="159"/>
      <c r="V919" s="268"/>
      <c r="W919" s="161"/>
    </row>
    <row r="920">
      <c r="A920" s="79"/>
      <c r="B920" s="267"/>
      <c r="C920" s="267"/>
      <c r="D920" s="79"/>
      <c r="E920" s="128"/>
      <c r="F920" s="128"/>
      <c r="G920" s="128"/>
      <c r="H920" s="79"/>
      <c r="I920" s="265"/>
      <c r="J920" s="266"/>
      <c r="K920" s="266"/>
      <c r="L920" s="266"/>
      <c r="M920" s="266"/>
      <c r="N920" s="266"/>
      <c r="O920" s="266"/>
      <c r="P920" s="265"/>
      <c r="Q920" s="163"/>
      <c r="R920" s="163"/>
      <c r="S920" s="256"/>
      <c r="T920" s="252"/>
      <c r="U920" s="159"/>
      <c r="V920" s="268"/>
      <c r="W920" s="161"/>
    </row>
    <row r="921">
      <c r="A921" s="79"/>
      <c r="B921" s="267"/>
      <c r="C921" s="267"/>
      <c r="D921" s="79"/>
      <c r="E921" s="128"/>
      <c r="F921" s="128"/>
      <c r="G921" s="128"/>
      <c r="H921" s="79"/>
      <c r="I921" s="265"/>
      <c r="J921" s="266"/>
      <c r="K921" s="266"/>
      <c r="L921" s="266"/>
      <c r="M921" s="266"/>
      <c r="N921" s="266"/>
      <c r="O921" s="266"/>
      <c r="P921" s="265"/>
      <c r="Q921" s="163"/>
      <c r="R921" s="163"/>
      <c r="S921" s="256"/>
      <c r="T921" s="252"/>
      <c r="U921" s="159"/>
      <c r="V921" s="268"/>
      <c r="W921" s="161"/>
    </row>
    <row r="922">
      <c r="A922" s="79"/>
      <c r="B922" s="267"/>
      <c r="C922" s="267"/>
      <c r="D922" s="79"/>
      <c r="E922" s="128"/>
      <c r="F922" s="128"/>
      <c r="G922" s="128"/>
      <c r="H922" s="79"/>
      <c r="I922" s="265"/>
      <c r="J922" s="266"/>
      <c r="K922" s="266"/>
      <c r="L922" s="266"/>
      <c r="M922" s="266"/>
      <c r="N922" s="266"/>
      <c r="O922" s="266"/>
      <c r="P922" s="265"/>
      <c r="Q922" s="163"/>
      <c r="R922" s="163"/>
      <c r="S922" s="256"/>
      <c r="T922" s="252"/>
      <c r="U922" s="159"/>
      <c r="V922" s="268"/>
      <c r="W922" s="161"/>
    </row>
    <row r="923">
      <c r="A923" s="79"/>
      <c r="B923" s="267"/>
      <c r="C923" s="267"/>
      <c r="D923" s="79"/>
      <c r="E923" s="128"/>
      <c r="F923" s="128"/>
      <c r="G923" s="128"/>
      <c r="H923" s="79"/>
      <c r="I923" s="265"/>
      <c r="J923" s="266"/>
      <c r="K923" s="266"/>
      <c r="L923" s="266"/>
      <c r="M923" s="266"/>
      <c r="N923" s="266"/>
      <c r="O923" s="266"/>
      <c r="P923" s="265"/>
      <c r="Q923" s="163"/>
      <c r="R923" s="163"/>
      <c r="S923" s="256"/>
      <c r="T923" s="252"/>
      <c r="U923" s="159"/>
      <c r="V923" s="268"/>
      <c r="W923" s="161"/>
    </row>
    <row r="924">
      <c r="A924" s="79"/>
      <c r="B924" s="267"/>
      <c r="C924" s="267"/>
      <c r="D924" s="79"/>
      <c r="E924" s="128"/>
      <c r="F924" s="128"/>
      <c r="G924" s="128"/>
      <c r="H924" s="79"/>
      <c r="I924" s="265"/>
      <c r="J924" s="266"/>
      <c r="K924" s="266"/>
      <c r="L924" s="266"/>
      <c r="M924" s="266"/>
      <c r="N924" s="266"/>
      <c r="O924" s="266"/>
      <c r="P924" s="265"/>
      <c r="Q924" s="163"/>
      <c r="R924" s="163"/>
      <c r="S924" s="256"/>
      <c r="T924" s="252"/>
      <c r="U924" s="159"/>
      <c r="V924" s="268"/>
      <c r="W924" s="161"/>
    </row>
    <row r="925">
      <c r="A925" s="79"/>
      <c r="B925" s="267"/>
      <c r="C925" s="267"/>
      <c r="D925" s="79"/>
      <c r="E925" s="128"/>
      <c r="F925" s="128"/>
      <c r="G925" s="128"/>
      <c r="H925" s="79"/>
      <c r="I925" s="265"/>
      <c r="J925" s="266"/>
      <c r="K925" s="266"/>
      <c r="L925" s="266"/>
      <c r="M925" s="266"/>
      <c r="N925" s="266"/>
      <c r="O925" s="266"/>
      <c r="P925" s="265"/>
      <c r="Q925" s="163"/>
      <c r="R925" s="163"/>
      <c r="S925" s="256"/>
      <c r="T925" s="252"/>
      <c r="U925" s="159"/>
      <c r="V925" s="268"/>
      <c r="W925" s="161"/>
    </row>
    <row r="926">
      <c r="A926" s="79"/>
      <c r="B926" s="267"/>
      <c r="C926" s="267"/>
      <c r="D926" s="79"/>
      <c r="E926" s="128"/>
      <c r="F926" s="128"/>
      <c r="G926" s="128"/>
      <c r="H926" s="79"/>
      <c r="I926" s="265"/>
      <c r="J926" s="266"/>
      <c r="K926" s="266"/>
      <c r="L926" s="266"/>
      <c r="M926" s="266"/>
      <c r="N926" s="266"/>
      <c r="O926" s="266"/>
      <c r="P926" s="265"/>
      <c r="Q926" s="163"/>
      <c r="R926" s="163"/>
      <c r="S926" s="256"/>
      <c r="T926" s="252"/>
      <c r="U926" s="159"/>
      <c r="V926" s="268"/>
      <c r="W926" s="161"/>
    </row>
    <row r="927">
      <c r="A927" s="79"/>
      <c r="B927" s="267"/>
      <c r="C927" s="267"/>
      <c r="D927" s="79"/>
      <c r="E927" s="128"/>
      <c r="F927" s="128"/>
      <c r="G927" s="128"/>
      <c r="H927" s="79"/>
      <c r="I927" s="265"/>
      <c r="J927" s="266"/>
      <c r="K927" s="266"/>
      <c r="L927" s="266"/>
      <c r="M927" s="266"/>
      <c r="N927" s="266"/>
      <c r="O927" s="266"/>
      <c r="P927" s="265"/>
      <c r="Q927" s="163"/>
      <c r="R927" s="163"/>
      <c r="S927" s="256"/>
      <c r="T927" s="252"/>
      <c r="U927" s="159"/>
      <c r="V927" s="268"/>
      <c r="W927" s="161"/>
    </row>
    <row r="928">
      <c r="A928" s="79"/>
      <c r="B928" s="267"/>
      <c r="C928" s="267"/>
      <c r="D928" s="79"/>
      <c r="E928" s="128"/>
      <c r="F928" s="128"/>
      <c r="G928" s="128"/>
      <c r="H928" s="79"/>
      <c r="I928" s="265"/>
      <c r="J928" s="266"/>
      <c r="K928" s="266"/>
      <c r="L928" s="266"/>
      <c r="M928" s="266"/>
      <c r="N928" s="266"/>
      <c r="O928" s="266"/>
      <c r="P928" s="265"/>
      <c r="Q928" s="163"/>
      <c r="R928" s="163"/>
      <c r="S928" s="256"/>
      <c r="T928" s="252"/>
      <c r="U928" s="159"/>
      <c r="V928" s="268"/>
      <c r="W928" s="161"/>
    </row>
    <row r="929">
      <c r="A929" s="79"/>
      <c r="B929" s="267"/>
      <c r="C929" s="267"/>
      <c r="D929" s="79"/>
      <c r="E929" s="128"/>
      <c r="F929" s="128"/>
      <c r="G929" s="128"/>
      <c r="H929" s="79"/>
      <c r="I929" s="265"/>
      <c r="J929" s="266"/>
      <c r="K929" s="266"/>
      <c r="L929" s="266"/>
      <c r="M929" s="266"/>
      <c r="N929" s="266"/>
      <c r="O929" s="266"/>
      <c r="P929" s="265"/>
      <c r="Q929" s="163"/>
      <c r="R929" s="163"/>
      <c r="S929" s="256"/>
      <c r="T929" s="252"/>
      <c r="U929" s="159"/>
      <c r="V929" s="268"/>
      <c r="W929" s="161"/>
    </row>
    <row r="930">
      <c r="A930" s="79"/>
      <c r="B930" s="267"/>
      <c r="C930" s="267"/>
      <c r="D930" s="79"/>
      <c r="E930" s="128"/>
      <c r="F930" s="128"/>
      <c r="G930" s="128"/>
      <c r="H930" s="79"/>
      <c r="I930" s="265"/>
      <c r="J930" s="266"/>
      <c r="K930" s="266"/>
      <c r="L930" s="266"/>
      <c r="M930" s="266"/>
      <c r="N930" s="266"/>
      <c r="O930" s="266"/>
      <c r="P930" s="265"/>
      <c r="Q930" s="163"/>
      <c r="R930" s="163"/>
      <c r="S930" s="256"/>
      <c r="T930" s="252"/>
      <c r="U930" s="159"/>
      <c r="V930" s="268"/>
      <c r="W930" s="161"/>
    </row>
    <row r="931">
      <c r="A931" s="79"/>
      <c r="B931" s="267"/>
      <c r="C931" s="267"/>
      <c r="D931" s="79"/>
      <c r="E931" s="128"/>
      <c r="F931" s="128"/>
      <c r="G931" s="128"/>
      <c r="H931" s="79"/>
      <c r="I931" s="265"/>
      <c r="J931" s="266"/>
      <c r="K931" s="266"/>
      <c r="L931" s="266"/>
      <c r="M931" s="266"/>
      <c r="N931" s="266"/>
      <c r="O931" s="266"/>
      <c r="P931" s="265"/>
      <c r="Q931" s="163"/>
      <c r="R931" s="163"/>
      <c r="S931" s="256"/>
      <c r="T931" s="252"/>
      <c r="U931" s="159"/>
      <c r="V931" s="268"/>
      <c r="W931" s="161"/>
    </row>
    <row r="932">
      <c r="A932" s="79"/>
      <c r="B932" s="267"/>
      <c r="C932" s="267"/>
      <c r="D932" s="79"/>
      <c r="E932" s="128"/>
      <c r="F932" s="128"/>
      <c r="G932" s="128"/>
      <c r="H932" s="79"/>
      <c r="I932" s="265"/>
      <c r="J932" s="266"/>
      <c r="K932" s="266"/>
      <c r="L932" s="266"/>
      <c r="M932" s="266"/>
      <c r="N932" s="266"/>
      <c r="O932" s="266"/>
      <c r="P932" s="265"/>
      <c r="Q932" s="163"/>
      <c r="R932" s="163"/>
      <c r="S932" s="256"/>
      <c r="T932" s="252"/>
      <c r="U932" s="159"/>
      <c r="V932" s="268"/>
      <c r="W932" s="161"/>
    </row>
    <row r="933">
      <c r="A933" s="79"/>
      <c r="B933" s="267"/>
      <c r="C933" s="267"/>
      <c r="D933" s="79"/>
      <c r="E933" s="128"/>
      <c r="F933" s="128"/>
      <c r="G933" s="128"/>
      <c r="H933" s="79"/>
      <c r="I933" s="265"/>
      <c r="J933" s="266"/>
      <c r="K933" s="266"/>
      <c r="L933" s="266"/>
      <c r="M933" s="266"/>
      <c r="N933" s="266"/>
      <c r="O933" s="266"/>
      <c r="P933" s="265"/>
      <c r="Q933" s="163"/>
      <c r="R933" s="163"/>
      <c r="S933" s="256"/>
      <c r="T933" s="252"/>
      <c r="U933" s="159"/>
      <c r="V933" s="268"/>
      <c r="W933" s="161"/>
    </row>
    <row r="934">
      <c r="A934" s="79"/>
      <c r="B934" s="267"/>
      <c r="C934" s="267"/>
      <c r="D934" s="79"/>
      <c r="E934" s="128"/>
      <c r="F934" s="128"/>
      <c r="G934" s="128"/>
      <c r="H934" s="79"/>
      <c r="I934" s="265"/>
      <c r="J934" s="266"/>
      <c r="K934" s="266"/>
      <c r="L934" s="266"/>
      <c r="M934" s="266"/>
      <c r="N934" s="266"/>
      <c r="O934" s="266"/>
      <c r="P934" s="265"/>
      <c r="Q934" s="163"/>
      <c r="R934" s="163"/>
      <c r="S934" s="256"/>
      <c r="T934" s="252"/>
      <c r="U934" s="159"/>
      <c r="V934" s="268"/>
      <c r="W934" s="161"/>
    </row>
    <row r="935">
      <c r="A935" s="79"/>
      <c r="B935" s="267"/>
      <c r="C935" s="267"/>
      <c r="D935" s="79"/>
      <c r="E935" s="128"/>
      <c r="F935" s="128"/>
      <c r="G935" s="128"/>
      <c r="H935" s="79"/>
      <c r="I935" s="265"/>
      <c r="J935" s="266"/>
      <c r="K935" s="266"/>
      <c r="L935" s="266"/>
      <c r="M935" s="266"/>
      <c r="N935" s="266"/>
      <c r="O935" s="266"/>
      <c r="P935" s="265"/>
      <c r="Q935" s="163"/>
      <c r="R935" s="163"/>
      <c r="S935" s="256"/>
      <c r="T935" s="252"/>
      <c r="U935" s="159"/>
      <c r="V935" s="268"/>
      <c r="W935" s="161"/>
    </row>
    <row r="936">
      <c r="A936" s="79"/>
      <c r="B936" s="267"/>
      <c r="C936" s="267"/>
      <c r="D936" s="79"/>
      <c r="E936" s="128"/>
      <c r="F936" s="128"/>
      <c r="G936" s="128"/>
      <c r="H936" s="79"/>
      <c r="I936" s="265"/>
      <c r="J936" s="266"/>
      <c r="K936" s="266"/>
      <c r="L936" s="266"/>
      <c r="M936" s="266"/>
      <c r="N936" s="266"/>
      <c r="O936" s="266"/>
      <c r="P936" s="265"/>
      <c r="Q936" s="163"/>
      <c r="R936" s="163"/>
      <c r="S936" s="256"/>
      <c r="T936" s="252"/>
      <c r="U936" s="159"/>
      <c r="V936" s="268"/>
      <c r="W936" s="161"/>
    </row>
    <row r="937">
      <c r="A937" s="79"/>
      <c r="B937" s="267"/>
      <c r="C937" s="267"/>
      <c r="D937" s="79"/>
      <c r="E937" s="128"/>
      <c r="F937" s="128"/>
      <c r="G937" s="128"/>
      <c r="H937" s="79"/>
      <c r="I937" s="265"/>
      <c r="J937" s="266"/>
      <c r="K937" s="266"/>
      <c r="L937" s="266"/>
      <c r="M937" s="266"/>
      <c r="N937" s="266"/>
      <c r="O937" s="266"/>
      <c r="P937" s="265"/>
      <c r="Q937" s="163"/>
      <c r="R937" s="163"/>
      <c r="S937" s="256"/>
      <c r="T937" s="252"/>
      <c r="U937" s="159"/>
      <c r="V937" s="268"/>
      <c r="W937" s="161"/>
    </row>
    <row r="938">
      <c r="A938" s="79"/>
      <c r="B938" s="267"/>
      <c r="C938" s="267"/>
      <c r="D938" s="79"/>
      <c r="E938" s="128"/>
      <c r="F938" s="128"/>
      <c r="G938" s="128"/>
      <c r="H938" s="79"/>
      <c r="I938" s="265"/>
      <c r="J938" s="266"/>
      <c r="K938" s="266"/>
      <c r="L938" s="266"/>
      <c r="M938" s="266"/>
      <c r="N938" s="266"/>
      <c r="O938" s="266"/>
      <c r="P938" s="265"/>
      <c r="Q938" s="163"/>
      <c r="R938" s="163"/>
      <c r="S938" s="256"/>
      <c r="T938" s="252"/>
      <c r="U938" s="159"/>
      <c r="V938" s="268"/>
      <c r="W938" s="161"/>
    </row>
    <row r="939">
      <c r="A939" s="79"/>
      <c r="B939" s="267"/>
      <c r="C939" s="267"/>
      <c r="D939" s="79"/>
      <c r="E939" s="128"/>
      <c r="F939" s="128"/>
      <c r="G939" s="128"/>
      <c r="H939" s="79"/>
      <c r="I939" s="265"/>
      <c r="J939" s="266"/>
      <c r="K939" s="266"/>
      <c r="L939" s="266"/>
      <c r="M939" s="266"/>
      <c r="N939" s="266"/>
      <c r="O939" s="266"/>
      <c r="P939" s="265"/>
      <c r="Q939" s="163"/>
      <c r="R939" s="163"/>
      <c r="S939" s="256"/>
      <c r="T939" s="252"/>
      <c r="U939" s="159"/>
      <c r="V939" s="268"/>
      <c r="W939" s="161"/>
    </row>
    <row r="940">
      <c r="A940" s="79"/>
      <c r="B940" s="267"/>
      <c r="C940" s="267"/>
      <c r="D940" s="79"/>
      <c r="E940" s="128"/>
      <c r="F940" s="128"/>
      <c r="G940" s="128"/>
      <c r="H940" s="79"/>
      <c r="I940" s="265"/>
      <c r="J940" s="266"/>
      <c r="K940" s="266"/>
      <c r="L940" s="266"/>
      <c r="M940" s="266"/>
      <c r="N940" s="266"/>
      <c r="O940" s="266"/>
      <c r="P940" s="265"/>
      <c r="Q940" s="163"/>
      <c r="R940" s="163"/>
      <c r="S940" s="256"/>
      <c r="T940" s="252"/>
      <c r="U940" s="159"/>
      <c r="V940" s="268"/>
      <c r="W940" s="161"/>
    </row>
    <row r="941">
      <c r="A941" s="79"/>
      <c r="B941" s="267"/>
      <c r="C941" s="267"/>
      <c r="D941" s="79"/>
      <c r="E941" s="128"/>
      <c r="F941" s="128"/>
      <c r="G941" s="128"/>
      <c r="H941" s="79"/>
      <c r="I941" s="265"/>
      <c r="J941" s="266"/>
      <c r="K941" s="266"/>
      <c r="L941" s="266"/>
      <c r="M941" s="266"/>
      <c r="N941" s="266"/>
      <c r="O941" s="266"/>
      <c r="P941" s="265"/>
      <c r="Q941" s="163"/>
      <c r="R941" s="163"/>
      <c r="S941" s="256"/>
      <c r="T941" s="252"/>
      <c r="U941" s="159"/>
      <c r="V941" s="268"/>
      <c r="W941" s="161"/>
    </row>
    <row r="942">
      <c r="A942" s="79"/>
      <c r="B942" s="267"/>
      <c r="C942" s="267"/>
      <c r="D942" s="79"/>
      <c r="E942" s="128"/>
      <c r="F942" s="128"/>
      <c r="G942" s="128"/>
      <c r="H942" s="79"/>
      <c r="I942" s="265"/>
      <c r="J942" s="266"/>
      <c r="K942" s="266"/>
      <c r="L942" s="266"/>
      <c r="M942" s="266"/>
      <c r="N942" s="266"/>
      <c r="O942" s="266"/>
      <c r="P942" s="265"/>
      <c r="Q942" s="163"/>
      <c r="R942" s="163"/>
      <c r="S942" s="256"/>
      <c r="T942" s="252"/>
      <c r="U942" s="159"/>
      <c r="V942" s="268"/>
      <c r="W942" s="161"/>
    </row>
    <row r="943">
      <c r="A943" s="79"/>
      <c r="B943" s="267"/>
      <c r="C943" s="267"/>
      <c r="D943" s="79"/>
      <c r="E943" s="128"/>
      <c r="F943" s="128"/>
      <c r="G943" s="128"/>
      <c r="H943" s="79"/>
      <c r="I943" s="265"/>
      <c r="J943" s="266"/>
      <c r="K943" s="266"/>
      <c r="L943" s="266"/>
      <c r="M943" s="266"/>
      <c r="N943" s="266"/>
      <c r="O943" s="266"/>
      <c r="P943" s="265"/>
      <c r="Q943" s="163"/>
      <c r="R943" s="163"/>
      <c r="S943" s="256"/>
      <c r="T943" s="252"/>
      <c r="U943" s="159"/>
      <c r="V943" s="268"/>
      <c r="W943" s="161"/>
    </row>
    <row r="944">
      <c r="A944" s="79"/>
      <c r="B944" s="267"/>
      <c r="C944" s="267"/>
      <c r="D944" s="79"/>
      <c r="E944" s="128"/>
      <c r="F944" s="128"/>
      <c r="G944" s="128"/>
      <c r="H944" s="79"/>
      <c r="I944" s="265"/>
      <c r="J944" s="266"/>
      <c r="K944" s="266"/>
      <c r="L944" s="266"/>
      <c r="M944" s="266"/>
      <c r="N944" s="266"/>
      <c r="O944" s="266"/>
      <c r="P944" s="265"/>
      <c r="Q944" s="163"/>
      <c r="R944" s="163"/>
      <c r="S944" s="256"/>
      <c r="T944" s="252"/>
      <c r="U944" s="159"/>
      <c r="V944" s="268"/>
      <c r="W944" s="161"/>
    </row>
    <row r="945">
      <c r="A945" s="79"/>
      <c r="B945" s="267"/>
      <c r="C945" s="267"/>
      <c r="D945" s="79"/>
      <c r="E945" s="128"/>
      <c r="F945" s="128"/>
      <c r="G945" s="128"/>
      <c r="H945" s="79"/>
      <c r="I945" s="265"/>
      <c r="J945" s="266"/>
      <c r="K945" s="266"/>
      <c r="L945" s="266"/>
      <c r="M945" s="266"/>
      <c r="N945" s="266"/>
      <c r="O945" s="266"/>
      <c r="P945" s="265"/>
      <c r="Q945" s="163"/>
      <c r="R945" s="163"/>
      <c r="S945" s="256"/>
      <c r="T945" s="252"/>
      <c r="U945" s="159"/>
      <c r="V945" s="268"/>
      <c r="W945" s="161"/>
    </row>
    <row r="946">
      <c r="A946" s="79"/>
      <c r="B946" s="267"/>
      <c r="C946" s="267"/>
      <c r="D946" s="79"/>
      <c r="E946" s="128"/>
      <c r="F946" s="128"/>
      <c r="G946" s="128"/>
      <c r="H946" s="79"/>
      <c r="I946" s="265"/>
      <c r="J946" s="266"/>
      <c r="K946" s="266"/>
      <c r="L946" s="266"/>
      <c r="M946" s="266"/>
      <c r="N946" s="266"/>
      <c r="O946" s="266"/>
      <c r="P946" s="265"/>
      <c r="Q946" s="163"/>
      <c r="R946" s="163"/>
      <c r="S946" s="256"/>
      <c r="T946" s="252"/>
      <c r="U946" s="159"/>
      <c r="V946" s="268"/>
      <c r="W946" s="161"/>
    </row>
    <row r="947">
      <c r="A947" s="79"/>
      <c r="B947" s="267"/>
      <c r="C947" s="267"/>
      <c r="D947" s="79"/>
      <c r="E947" s="128"/>
      <c r="F947" s="128"/>
      <c r="G947" s="128"/>
      <c r="H947" s="79"/>
      <c r="I947" s="265"/>
      <c r="J947" s="266"/>
      <c r="K947" s="266"/>
      <c r="L947" s="266"/>
      <c r="M947" s="266"/>
      <c r="N947" s="266"/>
      <c r="O947" s="266"/>
      <c r="P947" s="265"/>
      <c r="Q947" s="163"/>
      <c r="R947" s="163"/>
      <c r="S947" s="256"/>
      <c r="T947" s="252"/>
      <c r="U947" s="159"/>
      <c r="V947" s="268"/>
      <c r="W947" s="161"/>
    </row>
    <row r="948">
      <c r="A948" s="79"/>
      <c r="B948" s="267"/>
      <c r="C948" s="267"/>
      <c r="D948" s="79"/>
      <c r="E948" s="128"/>
      <c r="F948" s="128"/>
      <c r="G948" s="128"/>
      <c r="H948" s="79"/>
      <c r="I948" s="265"/>
      <c r="J948" s="266"/>
      <c r="K948" s="266"/>
      <c r="L948" s="266"/>
      <c r="M948" s="266"/>
      <c r="N948" s="266"/>
      <c r="O948" s="266"/>
      <c r="P948" s="265"/>
      <c r="Q948" s="163"/>
      <c r="R948" s="163"/>
      <c r="S948" s="256"/>
      <c r="T948" s="252"/>
      <c r="U948" s="159"/>
      <c r="V948" s="268"/>
      <c r="W948" s="161"/>
    </row>
    <row r="949">
      <c r="A949" s="79"/>
      <c r="B949" s="267"/>
      <c r="C949" s="267"/>
      <c r="D949" s="79"/>
      <c r="E949" s="128"/>
      <c r="F949" s="128"/>
      <c r="G949" s="128"/>
      <c r="H949" s="79"/>
      <c r="I949" s="265"/>
      <c r="J949" s="266"/>
      <c r="K949" s="266"/>
      <c r="L949" s="266"/>
      <c r="M949" s="266"/>
      <c r="N949" s="266"/>
      <c r="O949" s="266"/>
      <c r="P949" s="265"/>
      <c r="Q949" s="163"/>
      <c r="R949" s="163"/>
      <c r="S949" s="256"/>
      <c r="T949" s="252"/>
      <c r="U949" s="159"/>
      <c r="V949" s="268"/>
      <c r="W949" s="161"/>
    </row>
    <row r="950">
      <c r="A950" s="79"/>
      <c r="B950" s="267"/>
      <c r="C950" s="267"/>
      <c r="D950" s="79"/>
      <c r="E950" s="128"/>
      <c r="F950" s="128"/>
      <c r="G950" s="128"/>
      <c r="H950" s="79"/>
      <c r="I950" s="265"/>
      <c r="J950" s="266"/>
      <c r="K950" s="266"/>
      <c r="L950" s="266"/>
      <c r="M950" s="266"/>
      <c r="N950" s="266"/>
      <c r="O950" s="266"/>
      <c r="P950" s="265"/>
      <c r="Q950" s="163"/>
      <c r="R950" s="163"/>
      <c r="S950" s="256"/>
      <c r="T950" s="252"/>
      <c r="U950" s="159"/>
      <c r="V950" s="268"/>
      <c r="W950" s="161"/>
    </row>
    <row r="951">
      <c r="A951" s="79"/>
      <c r="B951" s="267"/>
      <c r="C951" s="267"/>
      <c r="D951" s="79"/>
      <c r="E951" s="128"/>
      <c r="F951" s="128"/>
      <c r="G951" s="128"/>
      <c r="H951" s="79"/>
      <c r="I951" s="265"/>
      <c r="J951" s="266"/>
      <c r="K951" s="266"/>
      <c r="L951" s="266"/>
      <c r="M951" s="266"/>
      <c r="N951" s="266"/>
      <c r="O951" s="266"/>
      <c r="P951" s="265"/>
      <c r="Q951" s="163"/>
      <c r="R951" s="163"/>
      <c r="S951" s="256"/>
      <c r="T951" s="252"/>
      <c r="U951" s="159"/>
      <c r="V951" s="268"/>
      <c r="W951" s="161"/>
    </row>
    <row r="952">
      <c r="A952" s="79"/>
      <c r="B952" s="267"/>
      <c r="C952" s="267"/>
      <c r="D952" s="79"/>
      <c r="E952" s="128"/>
      <c r="F952" s="128"/>
      <c r="G952" s="128"/>
      <c r="H952" s="79"/>
      <c r="I952" s="265"/>
      <c r="J952" s="266"/>
      <c r="K952" s="266"/>
      <c r="L952" s="266"/>
      <c r="M952" s="266"/>
      <c r="N952" s="266"/>
      <c r="O952" s="266"/>
      <c r="P952" s="265"/>
      <c r="Q952" s="163"/>
      <c r="R952" s="163"/>
      <c r="S952" s="256"/>
      <c r="T952" s="252"/>
      <c r="U952" s="159"/>
      <c r="V952" s="268"/>
      <c r="W952" s="161"/>
    </row>
    <row r="953">
      <c r="A953" s="79"/>
      <c r="B953" s="267"/>
      <c r="C953" s="267"/>
      <c r="D953" s="79"/>
      <c r="E953" s="128"/>
      <c r="F953" s="128"/>
      <c r="G953" s="128"/>
      <c r="H953" s="79"/>
      <c r="I953" s="265"/>
      <c r="J953" s="266"/>
      <c r="K953" s="266"/>
      <c r="L953" s="266"/>
      <c r="M953" s="266"/>
      <c r="N953" s="266"/>
      <c r="O953" s="266"/>
      <c r="P953" s="265"/>
      <c r="Q953" s="163"/>
      <c r="R953" s="163"/>
      <c r="S953" s="256"/>
      <c r="T953" s="252"/>
      <c r="U953" s="159"/>
      <c r="V953" s="268"/>
      <c r="W953" s="161"/>
    </row>
    <row r="954">
      <c r="A954" s="79"/>
      <c r="B954" s="267"/>
      <c r="C954" s="267"/>
      <c r="D954" s="79"/>
      <c r="E954" s="128"/>
      <c r="F954" s="128"/>
      <c r="G954" s="128"/>
      <c r="H954" s="79"/>
      <c r="I954" s="265"/>
      <c r="J954" s="266"/>
      <c r="K954" s="266"/>
      <c r="L954" s="266"/>
      <c r="M954" s="266"/>
      <c r="N954" s="266"/>
      <c r="O954" s="266"/>
      <c r="P954" s="265"/>
      <c r="Q954" s="163"/>
      <c r="R954" s="163"/>
      <c r="S954" s="256"/>
      <c r="T954" s="252"/>
      <c r="U954" s="159"/>
      <c r="V954" s="268"/>
      <c r="W954" s="161"/>
    </row>
    <row r="955">
      <c r="A955" s="79"/>
      <c r="B955" s="267"/>
      <c r="C955" s="267"/>
      <c r="D955" s="79"/>
      <c r="E955" s="128"/>
      <c r="F955" s="128"/>
      <c r="G955" s="128"/>
      <c r="H955" s="79"/>
      <c r="I955" s="265"/>
      <c r="J955" s="266"/>
      <c r="K955" s="266"/>
      <c r="L955" s="266"/>
      <c r="M955" s="266"/>
      <c r="N955" s="266"/>
      <c r="O955" s="266"/>
      <c r="P955" s="265"/>
      <c r="Q955" s="163"/>
      <c r="R955" s="163"/>
      <c r="S955" s="256"/>
      <c r="T955" s="252"/>
      <c r="U955" s="159"/>
      <c r="V955" s="268"/>
      <c r="W955" s="161"/>
    </row>
    <row r="956">
      <c r="A956" s="79"/>
      <c r="B956" s="267"/>
      <c r="C956" s="267"/>
      <c r="D956" s="79"/>
      <c r="E956" s="128"/>
      <c r="F956" s="128"/>
      <c r="G956" s="128"/>
      <c r="H956" s="79"/>
      <c r="I956" s="265"/>
      <c r="J956" s="266"/>
      <c r="K956" s="266"/>
      <c r="L956" s="266"/>
      <c r="M956" s="266"/>
      <c r="N956" s="266"/>
      <c r="O956" s="266"/>
      <c r="P956" s="265"/>
      <c r="Q956" s="163"/>
      <c r="R956" s="163"/>
      <c r="S956" s="256"/>
      <c r="T956" s="252"/>
      <c r="U956" s="159"/>
      <c r="V956" s="268"/>
      <c r="W956" s="161"/>
    </row>
    <row r="957">
      <c r="A957" s="79"/>
      <c r="B957" s="267"/>
      <c r="C957" s="267"/>
      <c r="D957" s="79"/>
      <c r="E957" s="128"/>
      <c r="F957" s="128"/>
      <c r="G957" s="128"/>
      <c r="H957" s="79"/>
      <c r="I957" s="265"/>
      <c r="J957" s="266"/>
      <c r="K957" s="266"/>
      <c r="L957" s="266"/>
      <c r="M957" s="266"/>
      <c r="N957" s="266"/>
      <c r="O957" s="266"/>
      <c r="P957" s="265"/>
      <c r="Q957" s="163"/>
      <c r="R957" s="163"/>
      <c r="S957" s="256"/>
      <c r="T957" s="252"/>
      <c r="U957" s="159"/>
      <c r="V957" s="268"/>
      <c r="W957" s="161"/>
    </row>
    <row r="958">
      <c r="A958" s="79"/>
      <c r="B958" s="267"/>
      <c r="C958" s="267"/>
      <c r="D958" s="79"/>
      <c r="E958" s="128"/>
      <c r="F958" s="128"/>
      <c r="G958" s="128"/>
      <c r="H958" s="79"/>
      <c r="I958" s="265"/>
      <c r="J958" s="266"/>
      <c r="K958" s="266"/>
      <c r="L958" s="266"/>
      <c r="M958" s="266"/>
      <c r="N958" s="266"/>
      <c r="O958" s="266"/>
      <c r="P958" s="265"/>
      <c r="Q958" s="163"/>
      <c r="R958" s="163"/>
      <c r="S958" s="256"/>
      <c r="T958" s="252"/>
      <c r="U958" s="159"/>
      <c r="V958" s="268"/>
      <c r="W958" s="161"/>
    </row>
    <row r="959">
      <c r="A959" s="79"/>
      <c r="B959" s="267"/>
      <c r="C959" s="267"/>
      <c r="D959" s="79"/>
      <c r="E959" s="128"/>
      <c r="F959" s="128"/>
      <c r="G959" s="128"/>
      <c r="H959" s="79"/>
      <c r="I959" s="265"/>
      <c r="J959" s="266"/>
      <c r="K959" s="266"/>
      <c r="L959" s="266"/>
      <c r="M959" s="266"/>
      <c r="N959" s="266"/>
      <c r="O959" s="266"/>
      <c r="P959" s="265"/>
      <c r="Q959" s="163"/>
      <c r="R959" s="163"/>
      <c r="S959" s="256"/>
      <c r="T959" s="252"/>
      <c r="U959" s="159"/>
      <c r="V959" s="268"/>
      <c r="W959" s="161"/>
    </row>
    <row r="960">
      <c r="A960" s="79"/>
      <c r="B960" s="267"/>
      <c r="C960" s="267"/>
      <c r="D960" s="79"/>
      <c r="E960" s="128"/>
      <c r="F960" s="128"/>
      <c r="G960" s="128"/>
      <c r="H960" s="79"/>
      <c r="I960" s="265"/>
      <c r="J960" s="266"/>
      <c r="K960" s="266"/>
      <c r="L960" s="266"/>
      <c r="M960" s="266"/>
      <c r="N960" s="266"/>
      <c r="O960" s="266"/>
      <c r="P960" s="265"/>
      <c r="Q960" s="163"/>
      <c r="R960" s="163"/>
      <c r="S960" s="256"/>
      <c r="T960" s="252"/>
      <c r="U960" s="159"/>
      <c r="V960" s="268"/>
      <c r="W960" s="161"/>
    </row>
    <row r="961">
      <c r="A961" s="79"/>
      <c r="B961" s="267"/>
      <c r="C961" s="267"/>
      <c r="D961" s="79"/>
      <c r="E961" s="128"/>
      <c r="F961" s="128"/>
      <c r="G961" s="128"/>
      <c r="H961" s="79"/>
      <c r="I961" s="265"/>
      <c r="J961" s="266"/>
      <c r="K961" s="266"/>
      <c r="L961" s="266"/>
      <c r="M961" s="266"/>
      <c r="N961" s="266"/>
      <c r="O961" s="266"/>
      <c r="P961" s="265"/>
      <c r="Q961" s="163"/>
      <c r="R961" s="163"/>
      <c r="S961" s="256"/>
      <c r="T961" s="252"/>
      <c r="U961" s="159"/>
      <c r="V961" s="268"/>
      <c r="W961" s="161"/>
    </row>
    <row r="962">
      <c r="A962" s="79"/>
      <c r="B962" s="267"/>
      <c r="C962" s="267"/>
      <c r="D962" s="79"/>
      <c r="E962" s="128"/>
      <c r="F962" s="128"/>
      <c r="G962" s="128"/>
      <c r="H962" s="79"/>
      <c r="I962" s="265"/>
      <c r="J962" s="266"/>
      <c r="K962" s="266"/>
      <c r="L962" s="266"/>
      <c r="M962" s="266"/>
      <c r="N962" s="266"/>
      <c r="O962" s="266"/>
      <c r="P962" s="265"/>
      <c r="Q962" s="163"/>
      <c r="R962" s="163"/>
      <c r="S962" s="256"/>
      <c r="T962" s="252"/>
      <c r="U962" s="159"/>
      <c r="V962" s="268"/>
      <c r="W962" s="161"/>
    </row>
    <row r="963">
      <c r="A963" s="79"/>
      <c r="B963" s="267"/>
      <c r="C963" s="267"/>
      <c r="D963" s="79"/>
      <c r="E963" s="128"/>
      <c r="F963" s="128"/>
      <c r="G963" s="128"/>
      <c r="H963" s="79"/>
      <c r="I963" s="265"/>
      <c r="J963" s="266"/>
      <c r="K963" s="266"/>
      <c r="L963" s="266"/>
      <c r="M963" s="266"/>
      <c r="N963" s="266"/>
      <c r="O963" s="266"/>
      <c r="P963" s="265"/>
      <c r="Q963" s="163"/>
      <c r="R963" s="163"/>
      <c r="S963" s="256"/>
      <c r="T963" s="252"/>
      <c r="U963" s="159"/>
      <c r="V963" s="268"/>
      <c r="W963" s="161"/>
    </row>
    <row r="964">
      <c r="A964" s="79"/>
      <c r="B964" s="267"/>
      <c r="C964" s="267"/>
      <c r="D964" s="79"/>
      <c r="E964" s="128"/>
      <c r="F964" s="128"/>
      <c r="G964" s="128"/>
      <c r="H964" s="79"/>
      <c r="I964" s="265"/>
      <c r="J964" s="266"/>
      <c r="K964" s="266"/>
      <c r="L964" s="266"/>
      <c r="M964" s="266"/>
      <c r="N964" s="266"/>
      <c r="O964" s="266"/>
      <c r="P964" s="265"/>
      <c r="Q964" s="163"/>
      <c r="R964" s="163"/>
      <c r="S964" s="256"/>
      <c r="T964" s="252"/>
      <c r="U964" s="159"/>
      <c r="V964" s="268"/>
      <c r="W964" s="161"/>
    </row>
    <row r="965">
      <c r="A965" s="79"/>
      <c r="B965" s="267"/>
      <c r="C965" s="267"/>
      <c r="D965" s="79"/>
      <c r="E965" s="128"/>
      <c r="F965" s="128"/>
      <c r="G965" s="128"/>
      <c r="H965" s="79"/>
      <c r="I965" s="265"/>
      <c r="J965" s="266"/>
      <c r="K965" s="266"/>
      <c r="L965" s="266"/>
      <c r="M965" s="266"/>
      <c r="N965" s="266"/>
      <c r="O965" s="266"/>
      <c r="P965" s="265"/>
      <c r="Q965" s="163"/>
      <c r="R965" s="163"/>
      <c r="S965" s="256"/>
      <c r="T965" s="252"/>
      <c r="U965" s="159"/>
      <c r="V965" s="268"/>
      <c r="W965" s="161"/>
    </row>
    <row r="966">
      <c r="A966" s="79"/>
      <c r="B966" s="267"/>
      <c r="C966" s="267"/>
      <c r="D966" s="79"/>
      <c r="E966" s="128"/>
      <c r="F966" s="128"/>
      <c r="G966" s="128"/>
      <c r="H966" s="79"/>
      <c r="I966" s="265"/>
      <c r="J966" s="266"/>
      <c r="K966" s="266"/>
      <c r="L966" s="266"/>
      <c r="M966" s="266"/>
      <c r="N966" s="266"/>
      <c r="O966" s="266"/>
      <c r="P966" s="265"/>
      <c r="Q966" s="163"/>
      <c r="R966" s="163"/>
      <c r="S966" s="256"/>
      <c r="T966" s="252"/>
      <c r="U966" s="159"/>
      <c r="V966" s="268"/>
      <c r="W966" s="161"/>
    </row>
    <row r="967">
      <c r="A967" s="79"/>
      <c r="B967" s="267"/>
      <c r="C967" s="267"/>
      <c r="D967" s="79"/>
      <c r="E967" s="128"/>
      <c r="F967" s="128"/>
      <c r="G967" s="128"/>
      <c r="H967" s="79"/>
      <c r="I967" s="265"/>
      <c r="J967" s="266"/>
      <c r="K967" s="266"/>
      <c r="L967" s="266"/>
      <c r="M967" s="266"/>
      <c r="N967" s="266"/>
      <c r="O967" s="266"/>
      <c r="P967" s="265"/>
      <c r="Q967" s="163"/>
      <c r="R967" s="163"/>
      <c r="S967" s="256"/>
      <c r="T967" s="252"/>
      <c r="U967" s="159"/>
      <c r="V967" s="268"/>
      <c r="W967" s="161"/>
    </row>
    <row r="968">
      <c r="A968" s="79"/>
      <c r="B968" s="267"/>
      <c r="C968" s="267"/>
      <c r="D968" s="79"/>
      <c r="E968" s="128"/>
      <c r="F968" s="128"/>
      <c r="G968" s="128"/>
      <c r="H968" s="79"/>
      <c r="I968" s="265"/>
      <c r="J968" s="266"/>
      <c r="K968" s="266"/>
      <c r="L968" s="266"/>
      <c r="M968" s="266"/>
      <c r="N968" s="266"/>
      <c r="O968" s="266"/>
      <c r="P968" s="265"/>
      <c r="Q968" s="163"/>
      <c r="R968" s="163"/>
      <c r="S968" s="256"/>
      <c r="T968" s="252"/>
      <c r="U968" s="159"/>
      <c r="V968" s="268"/>
      <c r="W968" s="161"/>
    </row>
    <row r="969">
      <c r="A969" s="79"/>
      <c r="B969" s="267"/>
      <c r="C969" s="267"/>
      <c r="D969" s="79"/>
      <c r="E969" s="128"/>
      <c r="F969" s="128"/>
      <c r="G969" s="128"/>
      <c r="H969" s="79"/>
      <c r="I969" s="265"/>
      <c r="J969" s="266"/>
      <c r="K969" s="266"/>
      <c r="L969" s="266"/>
      <c r="M969" s="266"/>
      <c r="N969" s="266"/>
      <c r="O969" s="266"/>
      <c r="P969" s="265"/>
      <c r="Q969" s="163"/>
      <c r="R969" s="163"/>
      <c r="S969" s="256"/>
      <c r="T969" s="252"/>
      <c r="U969" s="159"/>
      <c r="V969" s="268"/>
      <c r="W969" s="161"/>
    </row>
    <row r="970">
      <c r="A970" s="79"/>
      <c r="B970" s="267"/>
      <c r="C970" s="267"/>
      <c r="D970" s="79"/>
      <c r="E970" s="128"/>
      <c r="F970" s="128"/>
      <c r="G970" s="128"/>
      <c r="H970" s="79"/>
      <c r="I970" s="265"/>
      <c r="J970" s="266"/>
      <c r="K970" s="266"/>
      <c r="L970" s="266"/>
      <c r="M970" s="266"/>
      <c r="N970" s="266"/>
      <c r="O970" s="266"/>
      <c r="P970" s="265"/>
      <c r="Q970" s="163"/>
      <c r="R970" s="163"/>
      <c r="S970" s="256"/>
      <c r="T970" s="252"/>
      <c r="U970" s="159"/>
      <c r="V970" s="268"/>
      <c r="W970" s="161"/>
    </row>
    <row r="971">
      <c r="A971" s="79"/>
      <c r="B971" s="267"/>
      <c r="C971" s="267"/>
      <c r="D971" s="79"/>
      <c r="E971" s="128"/>
      <c r="F971" s="128"/>
      <c r="G971" s="128"/>
      <c r="H971" s="79"/>
      <c r="I971" s="265"/>
      <c r="J971" s="266"/>
      <c r="K971" s="266"/>
      <c r="L971" s="266"/>
      <c r="M971" s="266"/>
      <c r="N971" s="266"/>
      <c r="O971" s="266"/>
      <c r="P971" s="265"/>
      <c r="Q971" s="163"/>
      <c r="R971" s="163"/>
      <c r="S971" s="256"/>
      <c r="T971" s="252"/>
      <c r="U971" s="159"/>
      <c r="V971" s="268"/>
      <c r="W971" s="161"/>
    </row>
    <row r="972">
      <c r="A972" s="79"/>
      <c r="B972" s="267"/>
      <c r="C972" s="267"/>
      <c r="D972" s="79"/>
      <c r="E972" s="128"/>
      <c r="F972" s="128"/>
      <c r="G972" s="128"/>
      <c r="H972" s="79"/>
      <c r="I972" s="265"/>
      <c r="J972" s="266"/>
      <c r="K972" s="266"/>
      <c r="L972" s="266"/>
      <c r="M972" s="266"/>
      <c r="N972" s="266"/>
      <c r="O972" s="266"/>
      <c r="P972" s="265"/>
      <c r="Q972" s="163"/>
      <c r="R972" s="163"/>
      <c r="S972" s="256"/>
      <c r="T972" s="252"/>
      <c r="U972" s="159"/>
      <c r="V972" s="268"/>
      <c r="W972" s="161"/>
    </row>
    <row r="973">
      <c r="A973" s="79"/>
      <c r="B973" s="267"/>
      <c r="C973" s="267"/>
      <c r="D973" s="79"/>
      <c r="E973" s="128"/>
      <c r="F973" s="128"/>
      <c r="G973" s="128"/>
      <c r="H973" s="79"/>
      <c r="I973" s="265"/>
      <c r="J973" s="266"/>
      <c r="K973" s="266"/>
      <c r="L973" s="266"/>
      <c r="M973" s="266"/>
      <c r="N973" s="266"/>
      <c r="O973" s="266"/>
      <c r="P973" s="265"/>
      <c r="Q973" s="163"/>
      <c r="R973" s="163"/>
      <c r="S973" s="256"/>
      <c r="T973" s="252"/>
      <c r="U973" s="159"/>
      <c r="V973" s="268"/>
      <c r="W973" s="161"/>
    </row>
    <row r="974">
      <c r="A974" s="79"/>
      <c r="B974" s="267"/>
      <c r="C974" s="267"/>
      <c r="D974" s="79"/>
      <c r="E974" s="128"/>
      <c r="F974" s="128"/>
      <c r="G974" s="128"/>
      <c r="H974" s="79"/>
      <c r="I974" s="265"/>
      <c r="J974" s="266"/>
      <c r="K974" s="266"/>
      <c r="L974" s="266"/>
      <c r="M974" s="266"/>
      <c r="N974" s="266"/>
      <c r="O974" s="266"/>
      <c r="P974" s="265"/>
      <c r="Q974" s="163"/>
      <c r="R974" s="163"/>
      <c r="S974" s="256"/>
      <c r="T974" s="252"/>
      <c r="U974" s="159"/>
      <c r="V974" s="268"/>
      <c r="W974" s="161"/>
    </row>
    <row r="975">
      <c r="A975" s="79"/>
      <c r="B975" s="267"/>
      <c r="C975" s="267"/>
      <c r="D975" s="79"/>
      <c r="E975" s="128"/>
      <c r="F975" s="128"/>
      <c r="G975" s="128"/>
      <c r="H975" s="79"/>
      <c r="I975" s="265"/>
      <c r="J975" s="266"/>
      <c r="K975" s="266"/>
      <c r="L975" s="266"/>
      <c r="M975" s="266"/>
      <c r="N975" s="266"/>
      <c r="O975" s="266"/>
      <c r="P975" s="265"/>
      <c r="Q975" s="163"/>
      <c r="R975" s="163"/>
      <c r="S975" s="256"/>
      <c r="T975" s="252"/>
      <c r="U975" s="159"/>
      <c r="V975" s="268"/>
      <c r="W975" s="161"/>
    </row>
    <row r="976">
      <c r="A976" s="79"/>
      <c r="B976" s="267"/>
      <c r="C976" s="267"/>
      <c r="D976" s="79"/>
      <c r="E976" s="128"/>
      <c r="F976" s="128"/>
      <c r="G976" s="128"/>
      <c r="H976" s="79"/>
      <c r="I976" s="265"/>
      <c r="J976" s="266"/>
      <c r="K976" s="266"/>
      <c r="L976" s="266"/>
      <c r="M976" s="266"/>
      <c r="N976" s="266"/>
      <c r="O976" s="266"/>
      <c r="P976" s="265"/>
      <c r="Q976" s="163"/>
      <c r="R976" s="163"/>
      <c r="S976" s="256"/>
      <c r="T976" s="252"/>
      <c r="U976" s="159"/>
      <c r="V976" s="268"/>
      <c r="W976" s="161"/>
    </row>
    <row r="977">
      <c r="A977" s="79"/>
      <c r="B977" s="267"/>
      <c r="C977" s="267"/>
      <c r="D977" s="79"/>
      <c r="E977" s="128"/>
      <c r="F977" s="128"/>
      <c r="G977" s="128"/>
      <c r="H977" s="79"/>
      <c r="I977" s="265"/>
      <c r="J977" s="266"/>
      <c r="K977" s="266"/>
      <c r="L977" s="266"/>
      <c r="M977" s="266"/>
      <c r="N977" s="266"/>
      <c r="O977" s="266"/>
      <c r="P977" s="265"/>
      <c r="Q977" s="163"/>
      <c r="R977" s="163"/>
      <c r="S977" s="256"/>
      <c r="T977" s="252"/>
      <c r="U977" s="159"/>
      <c r="V977" s="268"/>
      <c r="W977" s="161"/>
    </row>
    <row r="978">
      <c r="A978" s="79"/>
      <c r="B978" s="267"/>
      <c r="C978" s="267"/>
      <c r="D978" s="79"/>
      <c r="E978" s="128"/>
      <c r="F978" s="128"/>
      <c r="G978" s="128"/>
      <c r="H978" s="79"/>
      <c r="I978" s="265"/>
      <c r="J978" s="266"/>
      <c r="K978" s="266"/>
      <c r="L978" s="266"/>
      <c r="M978" s="266"/>
      <c r="N978" s="266"/>
      <c r="O978" s="266"/>
      <c r="P978" s="265"/>
      <c r="Q978" s="163"/>
      <c r="R978" s="163"/>
      <c r="S978" s="256"/>
      <c r="T978" s="252"/>
      <c r="U978" s="159"/>
      <c r="V978" s="268"/>
      <c r="W978" s="161"/>
    </row>
    <row r="979">
      <c r="A979" s="79"/>
      <c r="B979" s="267"/>
      <c r="C979" s="267"/>
      <c r="D979" s="79"/>
      <c r="E979" s="128"/>
      <c r="F979" s="128"/>
      <c r="G979" s="128"/>
      <c r="H979" s="79"/>
      <c r="I979" s="265"/>
      <c r="J979" s="266"/>
      <c r="K979" s="266"/>
      <c r="L979" s="266"/>
      <c r="M979" s="266"/>
      <c r="N979" s="266"/>
      <c r="O979" s="266"/>
      <c r="P979" s="265"/>
      <c r="Q979" s="163"/>
      <c r="R979" s="163"/>
      <c r="S979" s="256"/>
      <c r="T979" s="252"/>
      <c r="U979" s="159"/>
      <c r="V979" s="268"/>
      <c r="W979" s="161"/>
    </row>
    <row r="980">
      <c r="A980" s="79"/>
      <c r="B980" s="267"/>
      <c r="C980" s="267"/>
      <c r="D980" s="79"/>
      <c r="E980" s="128"/>
      <c r="F980" s="128"/>
      <c r="G980" s="128"/>
      <c r="H980" s="79"/>
      <c r="I980" s="265"/>
      <c r="J980" s="266"/>
      <c r="K980" s="266"/>
      <c r="L980" s="266"/>
      <c r="M980" s="266"/>
      <c r="N980" s="266"/>
      <c r="O980" s="266"/>
      <c r="P980" s="265"/>
      <c r="Q980" s="163"/>
      <c r="R980" s="163"/>
      <c r="S980" s="256"/>
      <c r="T980" s="252"/>
      <c r="U980" s="159"/>
      <c r="V980" s="268"/>
      <c r="W980" s="161"/>
    </row>
    <row r="981">
      <c r="A981" s="79"/>
      <c r="B981" s="267"/>
      <c r="C981" s="267"/>
      <c r="D981" s="79"/>
      <c r="E981" s="128"/>
      <c r="F981" s="128"/>
      <c r="G981" s="128"/>
      <c r="H981" s="79"/>
      <c r="I981" s="265"/>
      <c r="J981" s="266"/>
      <c r="K981" s="266"/>
      <c r="L981" s="266"/>
      <c r="M981" s="266"/>
      <c r="N981" s="266"/>
      <c r="O981" s="266"/>
      <c r="P981" s="265"/>
      <c r="Q981" s="163"/>
      <c r="R981" s="163"/>
      <c r="S981" s="256"/>
      <c r="T981" s="252"/>
      <c r="U981" s="159"/>
      <c r="V981" s="268"/>
      <c r="W981" s="161"/>
    </row>
    <row r="982">
      <c r="A982" s="79"/>
      <c r="B982" s="267"/>
      <c r="C982" s="267"/>
      <c r="D982" s="79"/>
      <c r="E982" s="128"/>
      <c r="F982" s="128"/>
      <c r="G982" s="128"/>
      <c r="H982" s="79"/>
      <c r="I982" s="265"/>
      <c r="J982" s="266"/>
      <c r="K982" s="266"/>
      <c r="L982" s="266"/>
      <c r="M982" s="266"/>
      <c r="N982" s="266"/>
      <c r="O982" s="266"/>
      <c r="P982" s="265"/>
      <c r="Q982" s="163"/>
      <c r="R982" s="163"/>
      <c r="S982" s="256"/>
      <c r="T982" s="252"/>
      <c r="U982" s="159"/>
      <c r="V982" s="268"/>
      <c r="W982" s="161"/>
    </row>
    <row r="983">
      <c r="A983" s="79"/>
      <c r="B983" s="267"/>
      <c r="C983" s="267"/>
      <c r="D983" s="79"/>
      <c r="E983" s="128"/>
      <c r="F983" s="128"/>
      <c r="G983" s="128"/>
      <c r="H983" s="79"/>
      <c r="I983" s="265"/>
      <c r="J983" s="266"/>
      <c r="K983" s="266"/>
      <c r="L983" s="266"/>
      <c r="M983" s="266"/>
      <c r="N983" s="266"/>
      <c r="O983" s="266"/>
      <c r="P983" s="265"/>
      <c r="Q983" s="163"/>
      <c r="R983" s="163"/>
      <c r="S983" s="256"/>
      <c r="T983" s="252"/>
      <c r="U983" s="159"/>
      <c r="V983" s="268"/>
      <c r="W983" s="161"/>
    </row>
    <row r="984">
      <c r="A984" s="79"/>
      <c r="B984" s="267"/>
      <c r="C984" s="267"/>
      <c r="D984" s="79"/>
      <c r="E984" s="128"/>
      <c r="F984" s="128"/>
      <c r="G984" s="128"/>
      <c r="H984" s="79"/>
      <c r="I984" s="265"/>
      <c r="J984" s="266"/>
      <c r="K984" s="266"/>
      <c r="L984" s="266"/>
      <c r="M984" s="266"/>
      <c r="N984" s="266"/>
      <c r="O984" s="266"/>
      <c r="P984" s="265"/>
      <c r="Q984" s="163"/>
      <c r="R984" s="163"/>
      <c r="S984" s="256"/>
      <c r="T984" s="252"/>
      <c r="U984" s="159"/>
      <c r="V984" s="268"/>
      <c r="W984" s="161"/>
    </row>
    <row r="985">
      <c r="A985" s="79"/>
      <c r="B985" s="267"/>
      <c r="C985" s="267"/>
      <c r="D985" s="79"/>
      <c r="E985" s="128"/>
      <c r="F985" s="128"/>
      <c r="G985" s="128"/>
      <c r="H985" s="79"/>
      <c r="I985" s="265"/>
      <c r="J985" s="266"/>
      <c r="K985" s="266"/>
      <c r="L985" s="266"/>
      <c r="M985" s="266"/>
      <c r="N985" s="266"/>
      <c r="O985" s="266"/>
      <c r="P985" s="265"/>
      <c r="Q985" s="163"/>
      <c r="R985" s="163"/>
      <c r="S985" s="256"/>
      <c r="T985" s="252"/>
      <c r="U985" s="159"/>
      <c r="V985" s="268"/>
      <c r="W985" s="161"/>
    </row>
    <row r="986">
      <c r="A986" s="79"/>
      <c r="B986" s="267"/>
      <c r="C986" s="267"/>
      <c r="D986" s="79"/>
      <c r="E986" s="128"/>
      <c r="F986" s="128"/>
      <c r="G986" s="128"/>
      <c r="H986" s="79"/>
      <c r="I986" s="265"/>
      <c r="J986" s="266"/>
      <c r="K986" s="266"/>
      <c r="L986" s="266"/>
      <c r="M986" s="266"/>
      <c r="N986" s="266"/>
      <c r="O986" s="266"/>
      <c r="P986" s="265"/>
      <c r="Q986" s="163"/>
      <c r="R986" s="163"/>
      <c r="S986" s="256"/>
      <c r="T986" s="252"/>
      <c r="U986" s="159"/>
      <c r="V986" s="268"/>
      <c r="W986" s="161"/>
    </row>
    <row r="987">
      <c r="A987" s="79"/>
      <c r="B987" s="267"/>
      <c r="C987" s="267"/>
      <c r="D987" s="79"/>
      <c r="E987" s="128"/>
      <c r="F987" s="128"/>
      <c r="G987" s="128"/>
      <c r="H987" s="79"/>
      <c r="I987" s="265"/>
      <c r="J987" s="266"/>
      <c r="K987" s="266"/>
      <c r="L987" s="266"/>
      <c r="M987" s="266"/>
      <c r="N987" s="266"/>
      <c r="O987" s="266"/>
      <c r="P987" s="265"/>
      <c r="Q987" s="163"/>
      <c r="R987" s="163"/>
      <c r="S987" s="256"/>
      <c r="T987" s="252"/>
      <c r="U987" s="159"/>
      <c r="V987" s="268"/>
      <c r="W987" s="161"/>
    </row>
    <row r="988">
      <c r="A988" s="79"/>
      <c r="B988" s="267"/>
      <c r="C988" s="267"/>
      <c r="D988" s="79"/>
      <c r="E988" s="128"/>
      <c r="F988" s="128"/>
      <c r="G988" s="128"/>
      <c r="H988" s="79"/>
      <c r="I988" s="265"/>
      <c r="J988" s="266"/>
      <c r="K988" s="266"/>
      <c r="L988" s="266"/>
      <c r="M988" s="266"/>
      <c r="N988" s="266"/>
      <c r="O988" s="266"/>
      <c r="P988" s="265"/>
      <c r="Q988" s="163"/>
      <c r="R988" s="163"/>
      <c r="S988" s="256"/>
      <c r="T988" s="252"/>
      <c r="U988" s="159"/>
      <c r="V988" s="268"/>
      <c r="W988" s="161"/>
    </row>
    <row r="989">
      <c r="A989" s="79"/>
      <c r="B989" s="267"/>
      <c r="C989" s="267"/>
      <c r="D989" s="79"/>
      <c r="E989" s="128"/>
      <c r="F989" s="128"/>
      <c r="G989" s="128"/>
      <c r="H989" s="79"/>
      <c r="I989" s="265"/>
      <c r="J989" s="266"/>
      <c r="K989" s="266"/>
      <c r="L989" s="266"/>
      <c r="M989" s="266"/>
      <c r="N989" s="266"/>
      <c r="O989" s="266"/>
      <c r="P989" s="265"/>
      <c r="Q989" s="163"/>
      <c r="R989" s="163"/>
      <c r="S989" s="256"/>
      <c r="T989" s="252"/>
      <c r="U989" s="159"/>
      <c r="V989" s="268"/>
      <c r="W989" s="161"/>
    </row>
    <row r="990">
      <c r="A990" s="79"/>
      <c r="B990" s="267"/>
      <c r="C990" s="267"/>
      <c r="D990" s="79"/>
      <c r="E990" s="128"/>
      <c r="F990" s="128"/>
      <c r="G990" s="128"/>
      <c r="H990" s="79"/>
      <c r="I990" s="265"/>
      <c r="J990" s="266"/>
      <c r="K990" s="266"/>
      <c r="L990" s="266"/>
      <c r="M990" s="266"/>
      <c r="N990" s="266"/>
      <c r="O990" s="266"/>
      <c r="P990" s="265"/>
      <c r="Q990" s="163"/>
      <c r="R990" s="163"/>
      <c r="S990" s="256"/>
      <c r="T990" s="252"/>
      <c r="U990" s="159"/>
      <c r="V990" s="268"/>
      <c r="W990" s="161"/>
    </row>
    <row r="991">
      <c r="A991" s="79"/>
      <c r="B991" s="267"/>
      <c r="C991" s="267"/>
      <c r="D991" s="79"/>
      <c r="E991" s="128"/>
      <c r="F991" s="128"/>
      <c r="G991" s="128"/>
      <c r="H991" s="79"/>
      <c r="I991" s="265"/>
      <c r="J991" s="266"/>
      <c r="K991" s="266"/>
      <c r="L991" s="266"/>
      <c r="M991" s="266"/>
      <c r="N991" s="266"/>
      <c r="O991" s="266"/>
      <c r="P991" s="265"/>
      <c r="Q991" s="163"/>
      <c r="R991" s="163"/>
      <c r="S991" s="256"/>
      <c r="T991" s="252"/>
      <c r="U991" s="159"/>
      <c r="V991" s="268"/>
      <c r="W991" s="161"/>
    </row>
    <row r="992">
      <c r="A992" s="79"/>
      <c r="B992" s="267"/>
      <c r="C992" s="267"/>
      <c r="D992" s="79"/>
      <c r="E992" s="128"/>
      <c r="F992" s="128"/>
      <c r="G992" s="128"/>
      <c r="H992" s="79"/>
      <c r="I992" s="265"/>
      <c r="J992" s="266"/>
      <c r="K992" s="266"/>
      <c r="L992" s="266"/>
      <c r="M992" s="266"/>
      <c r="N992" s="266"/>
      <c r="O992" s="266"/>
      <c r="P992" s="265"/>
      <c r="Q992" s="163"/>
      <c r="R992" s="163"/>
      <c r="S992" s="256"/>
      <c r="T992" s="252"/>
      <c r="U992" s="159"/>
      <c r="V992" s="268"/>
      <c r="W992" s="161"/>
    </row>
    <row r="993">
      <c r="A993" s="79"/>
      <c r="B993" s="267"/>
      <c r="C993" s="267"/>
      <c r="D993" s="79"/>
      <c r="E993" s="128"/>
      <c r="F993" s="128"/>
      <c r="G993" s="128"/>
      <c r="H993" s="79"/>
      <c r="I993" s="269"/>
      <c r="J993" s="270"/>
      <c r="K993" s="270"/>
      <c r="L993" s="270"/>
      <c r="M993" s="270"/>
      <c r="N993" s="270"/>
      <c r="O993" s="270"/>
      <c r="P993" s="271"/>
      <c r="Q993" s="163"/>
      <c r="R993" s="163"/>
      <c r="S993" s="256"/>
      <c r="T993" s="252"/>
      <c r="U993" s="159"/>
      <c r="V993" s="268"/>
      <c r="W993" s="161"/>
    </row>
    <row r="994">
      <c r="A994" s="79"/>
      <c r="B994" s="267"/>
      <c r="C994" s="267"/>
      <c r="D994" s="79"/>
      <c r="E994" s="128"/>
      <c r="F994" s="128"/>
      <c r="G994" s="128"/>
      <c r="H994" s="79"/>
      <c r="I994" s="272"/>
      <c r="J994" s="272"/>
      <c r="K994" s="272"/>
      <c r="L994" s="272"/>
      <c r="M994" s="272"/>
      <c r="N994" s="272"/>
      <c r="O994" s="272"/>
      <c r="P994" s="272"/>
      <c r="Q994" s="163"/>
      <c r="R994" s="163"/>
      <c r="S994" s="256"/>
      <c r="T994" s="252"/>
      <c r="U994" s="159"/>
      <c r="V994" s="273"/>
      <c r="W994" s="161"/>
    </row>
    <row r="995">
      <c r="A995" s="79"/>
      <c r="B995" s="267"/>
      <c r="C995" s="267"/>
      <c r="D995" s="79"/>
      <c r="E995" s="128"/>
      <c r="F995" s="128"/>
      <c r="G995" s="128"/>
      <c r="H995" s="79"/>
      <c r="I995" s="272"/>
      <c r="J995" s="272"/>
      <c r="K995" s="272"/>
      <c r="L995" s="272"/>
      <c r="M995" s="272"/>
      <c r="N995" s="272"/>
      <c r="O995" s="272"/>
      <c r="P995" s="272"/>
      <c r="Q995" s="163"/>
      <c r="R995" s="163"/>
      <c r="S995" s="256"/>
      <c r="T995" s="252"/>
      <c r="U995" s="159"/>
      <c r="V995" s="273"/>
      <c r="W995" s="161"/>
    </row>
    <row r="996">
      <c r="A996" s="79"/>
      <c r="B996" s="267"/>
      <c r="C996" s="267"/>
      <c r="D996" s="79"/>
      <c r="E996" s="128"/>
      <c r="F996" s="128"/>
      <c r="G996" s="128"/>
      <c r="H996" s="79"/>
      <c r="I996" s="272"/>
      <c r="J996" s="272"/>
      <c r="K996" s="272"/>
      <c r="L996" s="272"/>
      <c r="M996" s="272"/>
      <c r="N996" s="272"/>
      <c r="O996" s="272"/>
      <c r="P996" s="272"/>
      <c r="Q996" s="163"/>
      <c r="R996" s="163"/>
      <c r="S996" s="256"/>
      <c r="T996" s="252"/>
      <c r="U996" s="159"/>
      <c r="V996" s="273"/>
      <c r="W996" s="161"/>
    </row>
    <row r="997">
      <c r="A997" s="79"/>
      <c r="B997" s="267"/>
      <c r="C997" s="267"/>
      <c r="D997" s="79"/>
      <c r="E997" s="128"/>
      <c r="F997" s="128"/>
      <c r="G997" s="128"/>
      <c r="H997" s="79"/>
      <c r="I997" s="272"/>
      <c r="J997" s="272"/>
      <c r="K997" s="272"/>
      <c r="L997" s="272"/>
      <c r="M997" s="272"/>
      <c r="N997" s="272"/>
      <c r="O997" s="272"/>
      <c r="P997" s="272"/>
      <c r="Q997" s="163"/>
      <c r="R997" s="163"/>
      <c r="S997" s="256"/>
      <c r="T997" s="252"/>
      <c r="U997" s="159"/>
      <c r="V997" s="273"/>
      <c r="W997" s="161"/>
    </row>
    <row r="998">
      <c r="A998" s="79"/>
      <c r="B998" s="267"/>
      <c r="C998" s="267"/>
      <c r="D998" s="79"/>
      <c r="E998" s="128"/>
      <c r="F998" s="128"/>
      <c r="G998" s="128"/>
      <c r="H998" s="79"/>
      <c r="I998" s="272"/>
      <c r="J998" s="272"/>
      <c r="K998" s="272"/>
      <c r="L998" s="272"/>
      <c r="M998" s="272"/>
      <c r="N998" s="272"/>
      <c r="O998" s="272"/>
      <c r="P998" s="272"/>
      <c r="Q998" s="163"/>
      <c r="R998" s="163"/>
      <c r="S998" s="256"/>
      <c r="T998" s="252"/>
      <c r="U998" s="159"/>
      <c r="V998" s="273"/>
      <c r="W998" s="161"/>
    </row>
    <row r="999">
      <c r="A999" s="79"/>
      <c r="B999" s="267"/>
      <c r="C999" s="267"/>
      <c r="D999" s="79"/>
      <c r="E999" s="128"/>
      <c r="F999" s="128"/>
      <c r="G999" s="128"/>
      <c r="H999" s="79"/>
      <c r="I999" s="272"/>
      <c r="J999" s="272"/>
      <c r="K999" s="272"/>
      <c r="L999" s="272"/>
      <c r="M999" s="272"/>
      <c r="N999" s="272"/>
      <c r="O999" s="272"/>
      <c r="P999" s="272"/>
      <c r="Q999" s="163"/>
      <c r="R999" s="163"/>
      <c r="S999" s="256"/>
      <c r="T999" s="252"/>
      <c r="U999" s="159"/>
      <c r="V999" s="273"/>
      <c r="W999" s="161"/>
    </row>
    <row r="1000">
      <c r="A1000" s="79"/>
      <c r="B1000" s="267"/>
      <c r="C1000" s="267"/>
      <c r="D1000" s="79"/>
      <c r="E1000" s="128"/>
      <c r="F1000" s="128"/>
      <c r="G1000" s="128"/>
      <c r="H1000" s="79"/>
      <c r="I1000" s="272"/>
      <c r="J1000" s="272"/>
      <c r="K1000" s="272"/>
      <c r="L1000" s="272"/>
      <c r="M1000" s="272"/>
      <c r="N1000" s="272"/>
      <c r="O1000" s="272"/>
      <c r="P1000" s="272"/>
      <c r="Q1000" s="163"/>
      <c r="R1000" s="163"/>
      <c r="S1000" s="256"/>
      <c r="T1000" s="252"/>
      <c r="U1000" s="159"/>
      <c r="V1000" s="273"/>
      <c r="W1000" s="161"/>
    </row>
    <row r="1001">
      <c r="A1001" s="79"/>
      <c r="B1001" s="267"/>
      <c r="C1001" s="267"/>
      <c r="D1001" s="79"/>
      <c r="E1001" s="128"/>
      <c r="F1001" s="128"/>
      <c r="G1001" s="128"/>
      <c r="H1001" s="79"/>
      <c r="I1001" s="272"/>
      <c r="J1001" s="272"/>
      <c r="K1001" s="272"/>
      <c r="L1001" s="272"/>
      <c r="M1001" s="272"/>
      <c r="N1001" s="272"/>
      <c r="O1001" s="272"/>
      <c r="P1001" s="272"/>
      <c r="Q1001" s="163"/>
      <c r="R1001" s="163"/>
      <c r="S1001" s="256"/>
      <c r="T1001" s="252"/>
      <c r="U1001" s="159"/>
      <c r="V1001" s="273"/>
      <c r="W1001" s="161"/>
    </row>
    <row r="1002">
      <c r="A1002" s="79"/>
      <c r="B1002" s="267"/>
      <c r="C1002" s="267"/>
      <c r="D1002" s="79"/>
      <c r="E1002" s="128"/>
      <c r="F1002" s="128"/>
      <c r="G1002" s="128"/>
      <c r="H1002" s="79"/>
      <c r="I1002" s="272"/>
      <c r="J1002" s="272"/>
      <c r="K1002" s="272"/>
      <c r="L1002" s="272"/>
      <c r="M1002" s="272"/>
      <c r="N1002" s="272"/>
      <c r="O1002" s="272"/>
      <c r="P1002" s="272"/>
      <c r="Q1002" s="163"/>
      <c r="R1002" s="163"/>
      <c r="S1002" s="256"/>
      <c r="T1002" s="252"/>
      <c r="U1002" s="159"/>
      <c r="V1002" s="273"/>
      <c r="W1002" s="161"/>
    </row>
    <row r="1003">
      <c r="A1003" s="79"/>
      <c r="B1003" s="267"/>
      <c r="C1003" s="267"/>
      <c r="D1003" s="79"/>
      <c r="E1003" s="128"/>
      <c r="F1003" s="128"/>
      <c r="G1003" s="128"/>
      <c r="H1003" s="79"/>
      <c r="I1003" s="272"/>
      <c r="J1003" s="272"/>
      <c r="K1003" s="272"/>
      <c r="L1003" s="272"/>
      <c r="M1003" s="272"/>
      <c r="N1003" s="272"/>
      <c r="O1003" s="272"/>
      <c r="P1003" s="272"/>
      <c r="Q1003" s="163"/>
      <c r="R1003" s="163"/>
      <c r="S1003" s="256"/>
      <c r="T1003" s="252"/>
      <c r="U1003" s="159"/>
      <c r="V1003" s="273"/>
      <c r="W1003" s="161"/>
    </row>
    <row r="1004">
      <c r="A1004" s="79"/>
      <c r="B1004" s="267"/>
      <c r="C1004" s="267"/>
      <c r="D1004" s="79"/>
      <c r="E1004" s="128"/>
      <c r="F1004" s="128"/>
      <c r="G1004" s="128"/>
      <c r="H1004" s="79"/>
      <c r="I1004" s="272"/>
      <c r="J1004" s="272"/>
      <c r="K1004" s="272"/>
      <c r="L1004" s="272"/>
      <c r="M1004" s="272"/>
      <c r="N1004" s="272"/>
      <c r="O1004" s="272"/>
      <c r="P1004" s="272"/>
      <c r="Q1004" s="163"/>
      <c r="R1004" s="163"/>
      <c r="S1004" s="256"/>
      <c r="T1004" s="252"/>
      <c r="U1004" s="159"/>
      <c r="V1004" s="273"/>
      <c r="W1004" s="161"/>
    </row>
    <row r="1005">
      <c r="A1005" s="79"/>
      <c r="B1005" s="267"/>
      <c r="C1005" s="267"/>
      <c r="D1005" s="79"/>
      <c r="E1005" s="128"/>
      <c r="F1005" s="128"/>
      <c r="G1005" s="128"/>
      <c r="H1005" s="79"/>
      <c r="I1005" s="272"/>
      <c r="J1005" s="272"/>
      <c r="K1005" s="272"/>
      <c r="L1005" s="272"/>
      <c r="M1005" s="272"/>
      <c r="N1005" s="272"/>
      <c r="O1005" s="272"/>
      <c r="P1005" s="272"/>
      <c r="Q1005" s="163"/>
      <c r="R1005" s="163"/>
      <c r="S1005" s="256"/>
      <c r="T1005" s="252"/>
      <c r="U1005" s="159"/>
      <c r="V1005" s="273"/>
      <c r="W1005" s="161"/>
    </row>
    <row r="1006">
      <c r="A1006" s="79"/>
      <c r="B1006" s="267"/>
      <c r="C1006" s="267"/>
      <c r="D1006" s="79"/>
      <c r="E1006" s="128"/>
      <c r="F1006" s="128"/>
      <c r="G1006" s="128"/>
      <c r="H1006" s="79"/>
      <c r="I1006" s="272"/>
      <c r="J1006" s="272"/>
      <c r="K1006" s="272"/>
      <c r="L1006" s="272"/>
      <c r="M1006" s="272"/>
      <c r="N1006" s="272"/>
      <c r="O1006" s="272"/>
      <c r="P1006" s="272"/>
      <c r="Q1006" s="163"/>
      <c r="R1006" s="163"/>
      <c r="S1006" s="256"/>
      <c r="T1006" s="252"/>
      <c r="U1006" s="159"/>
      <c r="V1006" s="273"/>
      <c r="W1006" s="161"/>
    </row>
    <row r="1007">
      <c r="A1007" s="79"/>
      <c r="B1007" s="267"/>
      <c r="C1007" s="267"/>
      <c r="D1007" s="79"/>
      <c r="E1007" s="128"/>
      <c r="F1007" s="128"/>
      <c r="G1007" s="128"/>
      <c r="H1007" s="79"/>
      <c r="I1007" s="272"/>
      <c r="J1007" s="272"/>
      <c r="K1007" s="272"/>
      <c r="L1007" s="272"/>
      <c r="M1007" s="272"/>
      <c r="N1007" s="272"/>
      <c r="O1007" s="272"/>
      <c r="P1007" s="272"/>
      <c r="Q1007" s="163"/>
      <c r="R1007" s="163"/>
      <c r="S1007" s="256"/>
      <c r="T1007" s="252"/>
      <c r="U1007" s="159"/>
      <c r="V1007" s="273"/>
      <c r="W1007" s="161"/>
    </row>
    <row r="1008">
      <c r="A1008" s="79"/>
      <c r="B1008" s="267"/>
      <c r="C1008" s="267"/>
      <c r="D1008" s="79"/>
      <c r="E1008" s="128"/>
      <c r="F1008" s="128"/>
      <c r="G1008" s="128"/>
      <c r="H1008" s="79"/>
      <c r="I1008" s="272"/>
      <c r="J1008" s="272"/>
      <c r="K1008" s="272"/>
      <c r="L1008" s="272"/>
      <c r="M1008" s="272"/>
      <c r="N1008" s="272"/>
      <c r="O1008" s="272"/>
      <c r="P1008" s="272"/>
      <c r="Q1008" s="163"/>
      <c r="R1008" s="163"/>
      <c r="S1008" s="256"/>
      <c r="T1008" s="252"/>
      <c r="U1008" s="159"/>
      <c r="V1008" s="273"/>
      <c r="W1008" s="161"/>
    </row>
    <row r="1009">
      <c r="A1009" s="79"/>
      <c r="B1009" s="267"/>
      <c r="C1009" s="267"/>
      <c r="D1009" s="79"/>
      <c r="E1009" s="128"/>
      <c r="F1009" s="128"/>
      <c r="G1009" s="128"/>
      <c r="H1009" s="79"/>
      <c r="I1009" s="272"/>
      <c r="J1009" s="272"/>
      <c r="K1009" s="272"/>
      <c r="L1009" s="272"/>
      <c r="M1009" s="272"/>
      <c r="N1009" s="272"/>
      <c r="O1009" s="272"/>
      <c r="P1009" s="272"/>
      <c r="Q1009" s="163"/>
      <c r="R1009" s="163"/>
      <c r="S1009" s="256"/>
      <c r="T1009" s="252"/>
      <c r="U1009" s="159"/>
      <c r="V1009" s="273"/>
      <c r="W1009" s="161"/>
    </row>
    <row r="1010">
      <c r="A1010" s="79"/>
      <c r="B1010" s="267"/>
      <c r="C1010" s="267"/>
      <c r="D1010" s="79"/>
      <c r="E1010" s="128"/>
      <c r="F1010" s="128"/>
      <c r="G1010" s="128"/>
      <c r="H1010" s="79"/>
      <c r="I1010" s="272"/>
      <c r="J1010" s="272"/>
      <c r="K1010" s="272"/>
      <c r="L1010" s="272"/>
      <c r="M1010" s="272"/>
      <c r="N1010" s="272"/>
      <c r="O1010" s="272"/>
      <c r="P1010" s="272"/>
      <c r="Q1010" s="163"/>
      <c r="R1010" s="163"/>
      <c r="S1010" s="256"/>
      <c r="T1010" s="252"/>
      <c r="U1010" s="159"/>
      <c r="V1010" s="273"/>
      <c r="W1010" s="161"/>
    </row>
    <row r="1011">
      <c r="A1011" s="79"/>
      <c r="B1011" s="267"/>
      <c r="C1011" s="267"/>
      <c r="D1011" s="79"/>
      <c r="E1011" s="128"/>
      <c r="F1011" s="128"/>
      <c r="G1011" s="128"/>
      <c r="H1011" s="79"/>
      <c r="I1011" s="272"/>
      <c r="J1011" s="272"/>
      <c r="K1011" s="272"/>
      <c r="L1011" s="272"/>
      <c r="M1011" s="272"/>
      <c r="N1011" s="272"/>
      <c r="O1011" s="272"/>
      <c r="P1011" s="272"/>
      <c r="Q1011" s="163"/>
      <c r="R1011" s="163"/>
      <c r="S1011" s="256"/>
      <c r="T1011" s="252"/>
      <c r="U1011" s="159"/>
      <c r="V1011" s="273"/>
      <c r="W1011" s="161"/>
    </row>
    <row r="1012">
      <c r="A1012" s="79"/>
      <c r="B1012" s="267"/>
      <c r="C1012" s="267"/>
      <c r="D1012" s="79"/>
      <c r="E1012" s="128"/>
      <c r="F1012" s="128"/>
      <c r="G1012" s="128"/>
      <c r="H1012" s="79"/>
      <c r="I1012" s="272"/>
      <c r="J1012" s="272"/>
      <c r="K1012" s="272"/>
      <c r="L1012" s="272"/>
      <c r="M1012" s="272"/>
      <c r="N1012" s="272"/>
      <c r="O1012" s="272"/>
      <c r="P1012" s="272"/>
      <c r="Q1012" s="163"/>
      <c r="R1012" s="163"/>
      <c r="S1012" s="256"/>
      <c r="T1012" s="252"/>
      <c r="U1012" s="159"/>
      <c r="V1012" s="273"/>
      <c r="W1012" s="161"/>
    </row>
    <row r="1013">
      <c r="A1013" s="79"/>
      <c r="B1013" s="267"/>
      <c r="C1013" s="267"/>
      <c r="D1013" s="79"/>
      <c r="E1013" s="128"/>
      <c r="F1013" s="128"/>
      <c r="G1013" s="128"/>
      <c r="H1013" s="79"/>
      <c r="I1013" s="272"/>
      <c r="J1013" s="272"/>
      <c r="K1013" s="272"/>
      <c r="L1013" s="272"/>
      <c r="M1013" s="272"/>
      <c r="N1013" s="272"/>
      <c r="O1013" s="272"/>
      <c r="P1013" s="272"/>
      <c r="Q1013" s="163"/>
      <c r="R1013" s="163"/>
      <c r="S1013" s="256"/>
      <c r="T1013" s="252"/>
      <c r="U1013" s="159"/>
      <c r="V1013" s="273"/>
      <c r="W1013" s="161"/>
    </row>
    <row r="1014">
      <c r="A1014" s="79"/>
      <c r="B1014" s="267"/>
      <c r="C1014" s="267"/>
      <c r="D1014" s="79"/>
      <c r="E1014" s="128"/>
      <c r="F1014" s="128"/>
      <c r="G1014" s="128"/>
      <c r="H1014" s="79"/>
      <c r="I1014" s="272"/>
      <c r="J1014" s="272"/>
      <c r="K1014" s="272"/>
      <c r="L1014" s="272"/>
      <c r="M1014" s="272"/>
      <c r="N1014" s="272"/>
      <c r="O1014" s="272"/>
      <c r="P1014" s="272"/>
      <c r="Q1014" s="163"/>
      <c r="R1014" s="163"/>
      <c r="S1014" s="256"/>
      <c r="T1014" s="252"/>
      <c r="U1014" s="159"/>
      <c r="V1014" s="273"/>
      <c r="W1014" s="161"/>
    </row>
    <row r="1015">
      <c r="A1015" s="79"/>
      <c r="B1015" s="267"/>
      <c r="C1015" s="267"/>
      <c r="D1015" s="79"/>
      <c r="E1015" s="128"/>
      <c r="F1015" s="128"/>
      <c r="G1015" s="128"/>
      <c r="H1015" s="79"/>
      <c r="I1015" s="272"/>
      <c r="J1015" s="272"/>
      <c r="K1015" s="272"/>
      <c r="L1015" s="272"/>
      <c r="M1015" s="272"/>
      <c r="N1015" s="272"/>
      <c r="O1015" s="272"/>
      <c r="P1015" s="272"/>
      <c r="Q1015" s="163"/>
      <c r="R1015" s="163"/>
      <c r="S1015" s="256"/>
      <c r="T1015" s="252"/>
      <c r="U1015" s="159"/>
      <c r="V1015" s="273"/>
      <c r="W1015" s="161"/>
    </row>
    <row r="1016">
      <c r="A1016" s="79"/>
      <c r="B1016" s="267"/>
      <c r="C1016" s="267"/>
      <c r="D1016" s="79"/>
      <c r="E1016" s="128"/>
      <c r="F1016" s="128"/>
      <c r="G1016" s="128"/>
      <c r="H1016" s="79"/>
      <c r="I1016" s="272"/>
      <c r="J1016" s="272"/>
      <c r="K1016" s="272"/>
      <c r="L1016" s="272"/>
      <c r="M1016" s="272"/>
      <c r="N1016" s="272"/>
      <c r="O1016" s="272"/>
      <c r="P1016" s="272"/>
      <c r="Q1016" s="163"/>
      <c r="R1016" s="163"/>
      <c r="S1016" s="256"/>
      <c r="T1016" s="252"/>
      <c r="U1016" s="159"/>
      <c r="V1016" s="273"/>
      <c r="W1016" s="161"/>
    </row>
    <row r="1017">
      <c r="A1017" s="79"/>
      <c r="B1017" s="267"/>
      <c r="C1017" s="267"/>
      <c r="D1017" s="79"/>
      <c r="E1017" s="128"/>
      <c r="F1017" s="128"/>
      <c r="G1017" s="128"/>
      <c r="H1017" s="79"/>
      <c r="I1017" s="272"/>
      <c r="J1017" s="272"/>
      <c r="K1017" s="272"/>
      <c r="L1017" s="272"/>
      <c r="M1017" s="272"/>
      <c r="N1017" s="272"/>
      <c r="O1017" s="272"/>
      <c r="P1017" s="272"/>
      <c r="Q1017" s="163"/>
      <c r="R1017" s="163"/>
      <c r="S1017" s="256"/>
      <c r="T1017" s="252"/>
      <c r="U1017" s="159"/>
      <c r="V1017" s="273"/>
      <c r="W1017" s="161"/>
    </row>
  </sheetData>
  <mergeCells count="5">
    <mergeCell ref="C1:H1"/>
    <mergeCell ref="J1:P1"/>
    <mergeCell ref="Q1:R1"/>
    <mergeCell ref="S1:T1"/>
    <mergeCell ref="V1:W1"/>
  </mergeCells>
  <conditionalFormatting sqref="B2">
    <cfRule type="notContainsBlanks" dxfId="0" priority="1">
      <formula>LEN(TRIM(B2))&gt;0</formula>
    </cfRule>
  </conditionalFormatting>
  <conditionalFormatting sqref="A2:W2">
    <cfRule type="notContainsBlanks" dxfId="0" priority="2">
      <formula>LEN(TRIM(A2))&gt;0</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0.13"/>
    <col customWidth="1" min="2" max="2" width="9.75"/>
    <col customWidth="1" min="3" max="3" width="13.5"/>
    <col customWidth="1" min="8" max="8" width="13.75"/>
    <col customWidth="1" min="9" max="9" width="10.13"/>
  </cols>
  <sheetData>
    <row r="1">
      <c r="A1" s="69"/>
      <c r="B1" s="69"/>
      <c r="C1" s="274" t="s">
        <v>532</v>
      </c>
      <c r="D1" s="113" t="s">
        <v>3</v>
      </c>
      <c r="H1" s="275" t="s">
        <v>533</v>
      </c>
      <c r="I1" s="276"/>
      <c r="J1" s="276"/>
      <c r="K1" s="277"/>
    </row>
    <row r="2">
      <c r="A2" s="61" t="str">
        <f>Baseline!A2</f>
        <v>rID</v>
      </c>
      <c r="B2" s="61" t="str">
        <f>Baseline!B2</f>
        <v>pID</v>
      </c>
      <c r="C2" s="278" t="s">
        <v>534</v>
      </c>
      <c r="D2" s="25" t="s">
        <v>535</v>
      </c>
      <c r="E2" s="25" t="s">
        <v>536</v>
      </c>
      <c r="F2" s="25" t="s">
        <v>537</v>
      </c>
      <c r="G2" s="25" t="s">
        <v>538</v>
      </c>
      <c r="H2" s="279" t="s">
        <v>539</v>
      </c>
      <c r="I2" s="279" t="s">
        <v>540</v>
      </c>
      <c r="J2" s="279" t="s">
        <v>541</v>
      </c>
      <c r="K2" s="280" t="s">
        <v>542</v>
      </c>
    </row>
    <row r="3">
      <c r="A3" s="61" t="str">
        <f>'If Eligible (Before S1)'!A47</f>
        <v/>
      </c>
      <c r="B3" s="69" t="str">
        <f t="array" ref="B3">'If Eligible (Before S1)'!B47</f>
        <v/>
      </c>
      <c r="C3" s="281"/>
      <c r="D3" s="70"/>
      <c r="E3" s="282" t="str">
        <f>IF(C3="", "", Baseline!G47+1)</f>
        <v/>
      </c>
      <c r="F3" s="70"/>
      <c r="G3" s="70"/>
      <c r="H3" s="283">
        <f>Baseline!U47</f>
        <v>0</v>
      </c>
      <c r="I3" s="283">
        <v>20.0</v>
      </c>
      <c r="J3" s="283">
        <f t="shared" ref="J3:J456" si="1">IF(OR(C3=1,C3=2),15,0)</f>
        <v>0</v>
      </c>
      <c r="K3" s="284">
        <f t="shared" ref="K3:K456" si="2">H3+I3+J3</f>
        <v>20</v>
      </c>
    </row>
    <row r="4">
      <c r="A4" s="61" t="str">
        <f>'If Eligible (Before S1)'!A48</f>
        <v/>
      </c>
      <c r="B4" s="69" t="str">
        <f t="array" ref="B4">'If Eligible (Before S1)'!B48</f>
        <v/>
      </c>
      <c r="C4" s="281"/>
      <c r="D4" s="70"/>
      <c r="E4" s="282" t="str">
        <f>IF(C4="", "", Baseline!G48+1)</f>
        <v/>
      </c>
      <c r="F4" s="70"/>
      <c r="G4" s="70"/>
      <c r="H4" s="283">
        <f>Baseline!U48</f>
        <v>0</v>
      </c>
      <c r="I4" s="283">
        <v>20.0</v>
      </c>
      <c r="J4" s="283">
        <f t="shared" si="1"/>
        <v>0</v>
      </c>
      <c r="K4" s="284">
        <f t="shared" si="2"/>
        <v>20</v>
      </c>
    </row>
    <row r="5">
      <c r="A5" s="61" t="str">
        <f>'If Eligible (Before S1)'!A49</f>
        <v/>
      </c>
      <c r="B5" s="69" t="str">
        <f t="array" ref="B5">'If Eligible (Before S1)'!B49</f>
        <v/>
      </c>
      <c r="C5" s="281"/>
      <c r="D5" s="70"/>
      <c r="E5" s="282" t="str">
        <f>IF(C5="", "", Baseline!G49+1)</f>
        <v/>
      </c>
      <c r="F5" s="70"/>
      <c r="G5" s="70"/>
      <c r="H5" s="283">
        <f>Baseline!U49</f>
        <v>0</v>
      </c>
      <c r="I5" s="283">
        <v>20.0</v>
      </c>
      <c r="J5" s="283">
        <f t="shared" si="1"/>
        <v>0</v>
      </c>
      <c r="K5" s="284">
        <f t="shared" si="2"/>
        <v>20</v>
      </c>
    </row>
    <row r="6">
      <c r="A6" s="61" t="str">
        <f>'If Eligible (Before S1)'!A50</f>
        <v/>
      </c>
      <c r="B6" s="69" t="str">
        <f t="array" ref="B6">'If Eligible (Before S1)'!B50</f>
        <v/>
      </c>
      <c r="C6" s="281"/>
      <c r="D6" s="70"/>
      <c r="E6" s="282" t="str">
        <f>IF(C6="", "", Baseline!G50+1)</f>
        <v/>
      </c>
      <c r="F6" s="70"/>
      <c r="G6" s="70"/>
      <c r="H6" s="283">
        <f>Baseline!U50</f>
        <v>0</v>
      </c>
      <c r="I6" s="283">
        <v>20.0</v>
      </c>
      <c r="J6" s="283">
        <f t="shared" si="1"/>
        <v>0</v>
      </c>
      <c r="K6" s="284">
        <f t="shared" si="2"/>
        <v>20</v>
      </c>
    </row>
    <row r="7">
      <c r="A7" s="61" t="str">
        <f>'If Eligible (Before S1)'!A51</f>
        <v/>
      </c>
      <c r="B7" s="69" t="str">
        <f t="array" ref="B7">'If Eligible (Before S1)'!B51</f>
        <v/>
      </c>
      <c r="C7" s="281"/>
      <c r="D7" s="70"/>
      <c r="E7" s="282" t="str">
        <f>IF(C7="", "", Baseline!G51+1)</f>
        <v/>
      </c>
      <c r="F7" s="70"/>
      <c r="G7" s="70"/>
      <c r="H7" s="283">
        <f>Baseline!U51</f>
        <v>0</v>
      </c>
      <c r="I7" s="283">
        <v>20.0</v>
      </c>
      <c r="J7" s="283">
        <f t="shared" si="1"/>
        <v>0</v>
      </c>
      <c r="K7" s="284">
        <f t="shared" si="2"/>
        <v>20</v>
      </c>
    </row>
    <row r="8">
      <c r="A8" s="61" t="str">
        <f>'If Eligible (Before S1)'!A52</f>
        <v/>
      </c>
      <c r="B8" s="69" t="str">
        <f t="array" ref="B8">'If Eligible (Before S1)'!B52</f>
        <v/>
      </c>
      <c r="C8" s="281"/>
      <c r="D8" s="70"/>
      <c r="E8" s="282" t="str">
        <f>IF(C8="", "", Baseline!G52+1)</f>
        <v/>
      </c>
      <c r="F8" s="70"/>
      <c r="G8" s="70"/>
      <c r="H8" s="283">
        <f>Baseline!U52</f>
        <v>0</v>
      </c>
      <c r="I8" s="283">
        <v>20.0</v>
      </c>
      <c r="J8" s="283">
        <f t="shared" si="1"/>
        <v>0</v>
      </c>
      <c r="K8" s="284">
        <f t="shared" si="2"/>
        <v>20</v>
      </c>
    </row>
    <row r="9">
      <c r="A9" s="61" t="str">
        <f>'If Eligible (Before S1)'!A53</f>
        <v/>
      </c>
      <c r="B9" s="69" t="str">
        <f t="array" ref="B9">'If Eligible (Before S1)'!B53</f>
        <v/>
      </c>
      <c r="C9" s="281"/>
      <c r="D9" s="70"/>
      <c r="E9" s="282" t="str">
        <f>IF(C9="", "", Baseline!G53+1)</f>
        <v/>
      </c>
      <c r="F9" s="70"/>
      <c r="G9" s="70"/>
      <c r="H9" s="283">
        <f>Baseline!U53</f>
        <v>0</v>
      </c>
      <c r="I9" s="283">
        <v>20.0</v>
      </c>
      <c r="J9" s="283">
        <f t="shared" si="1"/>
        <v>0</v>
      </c>
      <c r="K9" s="284">
        <f t="shared" si="2"/>
        <v>20</v>
      </c>
    </row>
    <row r="10">
      <c r="A10" s="61" t="str">
        <f>'If Eligible (Before S1)'!A54</f>
        <v/>
      </c>
      <c r="B10" s="69" t="str">
        <f t="array" ref="B10">'If Eligible (Before S1)'!B54</f>
        <v/>
      </c>
      <c r="C10" s="281"/>
      <c r="D10" s="70"/>
      <c r="E10" s="282" t="str">
        <f>IF(C10="", "", Baseline!G54+1)</f>
        <v/>
      </c>
      <c r="F10" s="70"/>
      <c r="G10" s="70"/>
      <c r="H10" s="283">
        <f>Baseline!U54</f>
        <v>0</v>
      </c>
      <c r="I10" s="283">
        <v>20.0</v>
      </c>
      <c r="J10" s="283">
        <f t="shared" si="1"/>
        <v>0</v>
      </c>
      <c r="K10" s="284">
        <f t="shared" si="2"/>
        <v>20</v>
      </c>
    </row>
    <row r="11">
      <c r="A11" s="61" t="str">
        <f>'If Eligible (Before S1)'!A55</f>
        <v/>
      </c>
      <c r="B11" s="69" t="str">
        <f t="array" ref="B11">'If Eligible (Before S1)'!B55</f>
        <v/>
      </c>
      <c r="C11" s="281"/>
      <c r="D11" s="70"/>
      <c r="E11" s="282" t="str">
        <f>IF(C11="", "", Baseline!G55+1)</f>
        <v/>
      </c>
      <c r="F11" s="70"/>
      <c r="G11" s="70"/>
      <c r="H11" s="283">
        <f>Baseline!U55</f>
        <v>0</v>
      </c>
      <c r="I11" s="283">
        <v>20.0</v>
      </c>
      <c r="J11" s="283">
        <f t="shared" si="1"/>
        <v>0</v>
      </c>
      <c r="K11" s="284">
        <f t="shared" si="2"/>
        <v>20</v>
      </c>
    </row>
    <row r="12">
      <c r="A12" s="61" t="str">
        <f>'If Eligible (Before S1)'!A56</f>
        <v/>
      </c>
      <c r="B12" s="69" t="str">
        <f t="array" ref="B12">'If Eligible (Before S1)'!B56</f>
        <v/>
      </c>
      <c r="C12" s="281"/>
      <c r="D12" s="70"/>
      <c r="E12" s="282" t="str">
        <f>IF(C12="", "", Baseline!G56+1)</f>
        <v/>
      </c>
      <c r="F12" s="70"/>
      <c r="G12" s="70"/>
      <c r="H12" s="283">
        <f>Baseline!U56</f>
        <v>0</v>
      </c>
      <c r="I12" s="283">
        <v>20.0</v>
      </c>
      <c r="J12" s="283">
        <f t="shared" si="1"/>
        <v>0</v>
      </c>
      <c r="K12" s="284">
        <f t="shared" si="2"/>
        <v>20</v>
      </c>
    </row>
    <row r="13">
      <c r="A13" s="61" t="str">
        <f>'If Eligible (Before S1)'!A57</f>
        <v/>
      </c>
      <c r="B13" s="69" t="str">
        <f t="array" ref="B13">'If Eligible (Before S1)'!B57</f>
        <v/>
      </c>
      <c r="C13" s="281"/>
      <c r="D13" s="70"/>
      <c r="E13" s="282" t="str">
        <f>IF(C13="", "", Baseline!G57+1)</f>
        <v/>
      </c>
      <c r="F13" s="70"/>
      <c r="G13" s="70"/>
      <c r="H13" s="283">
        <f>Baseline!U57</f>
        <v>0</v>
      </c>
      <c r="I13" s="283">
        <v>20.0</v>
      </c>
      <c r="J13" s="283">
        <f t="shared" si="1"/>
        <v>0</v>
      </c>
      <c r="K13" s="284">
        <f t="shared" si="2"/>
        <v>20</v>
      </c>
    </row>
    <row r="14">
      <c r="A14" s="61" t="str">
        <f>'If Eligible (Before S1)'!A58</f>
        <v/>
      </c>
      <c r="B14" s="69" t="str">
        <f t="array" ref="B14">'If Eligible (Before S1)'!B58</f>
        <v/>
      </c>
      <c r="C14" s="281"/>
      <c r="D14" s="70"/>
      <c r="E14" s="282" t="str">
        <f>IF(C14="", "", Baseline!G58+1)</f>
        <v/>
      </c>
      <c r="F14" s="70"/>
      <c r="G14" s="70"/>
      <c r="H14" s="283">
        <f>Baseline!U58</f>
        <v>0</v>
      </c>
      <c r="I14" s="283">
        <v>20.0</v>
      </c>
      <c r="J14" s="283">
        <f t="shared" si="1"/>
        <v>0</v>
      </c>
      <c r="K14" s="284">
        <f t="shared" si="2"/>
        <v>20</v>
      </c>
    </row>
    <row r="15">
      <c r="A15" s="61" t="str">
        <f>'If Eligible (Before S1)'!A59</f>
        <v/>
      </c>
      <c r="B15" s="69" t="str">
        <f t="array" ref="B15">'If Eligible (Before S1)'!B59</f>
        <v/>
      </c>
      <c r="C15" s="281"/>
      <c r="D15" s="70"/>
      <c r="E15" s="282" t="str">
        <f>IF(C15="", "", Baseline!G59+1)</f>
        <v/>
      </c>
      <c r="F15" s="70"/>
      <c r="G15" s="70"/>
      <c r="H15" s="283">
        <f>Baseline!U59</f>
        <v>0</v>
      </c>
      <c r="I15" s="283">
        <v>20.0</v>
      </c>
      <c r="J15" s="283">
        <f t="shared" si="1"/>
        <v>0</v>
      </c>
      <c r="K15" s="284">
        <f t="shared" si="2"/>
        <v>20</v>
      </c>
    </row>
    <row r="16">
      <c r="A16" s="61" t="str">
        <f>'If Eligible (Before S1)'!A60</f>
        <v/>
      </c>
      <c r="B16" s="69" t="str">
        <f t="array" ref="B16">'If Eligible (Before S1)'!B60</f>
        <v/>
      </c>
      <c r="C16" s="281"/>
      <c r="D16" s="70"/>
      <c r="E16" s="282" t="str">
        <f>IF(C16="", "", Baseline!G60+1)</f>
        <v/>
      </c>
      <c r="F16" s="70"/>
      <c r="G16" s="70"/>
      <c r="H16" s="283">
        <f>Baseline!U60</f>
        <v>0</v>
      </c>
      <c r="I16" s="283">
        <v>20.0</v>
      </c>
      <c r="J16" s="283">
        <f t="shared" si="1"/>
        <v>0</v>
      </c>
      <c r="K16" s="284">
        <f t="shared" si="2"/>
        <v>20</v>
      </c>
    </row>
    <row r="17">
      <c r="A17" s="61" t="str">
        <f>'If Eligible (Before S1)'!A61</f>
        <v/>
      </c>
      <c r="B17" s="69" t="str">
        <f t="array" ref="B17">'If Eligible (Before S1)'!B61</f>
        <v/>
      </c>
      <c r="C17" s="281"/>
      <c r="D17" s="70"/>
      <c r="E17" s="282" t="str">
        <f>IF(C17="", "", Baseline!G61+1)</f>
        <v/>
      </c>
      <c r="F17" s="70"/>
      <c r="G17" s="70"/>
      <c r="H17" s="283">
        <f>Baseline!U61</f>
        <v>0</v>
      </c>
      <c r="I17" s="283">
        <v>20.0</v>
      </c>
      <c r="J17" s="283">
        <f t="shared" si="1"/>
        <v>0</v>
      </c>
      <c r="K17" s="284">
        <f t="shared" si="2"/>
        <v>20</v>
      </c>
    </row>
    <row r="18">
      <c r="A18" s="61" t="str">
        <f>'If Eligible (Before S1)'!A62</f>
        <v/>
      </c>
      <c r="B18" s="69" t="str">
        <f t="array" ref="B18">'If Eligible (Before S1)'!B62</f>
        <v/>
      </c>
      <c r="C18" s="281"/>
      <c r="D18" s="70"/>
      <c r="E18" s="282" t="str">
        <f>IF(C18="", "", Baseline!G62+1)</f>
        <v/>
      </c>
      <c r="F18" s="70"/>
      <c r="G18" s="70"/>
      <c r="H18" s="283">
        <f>Baseline!U62</f>
        <v>0</v>
      </c>
      <c r="I18" s="283">
        <v>20.0</v>
      </c>
      <c r="J18" s="283">
        <f t="shared" si="1"/>
        <v>0</v>
      </c>
      <c r="K18" s="284">
        <f t="shared" si="2"/>
        <v>20</v>
      </c>
    </row>
    <row r="19">
      <c r="A19" s="61" t="str">
        <f>'If Eligible (Before S1)'!A63</f>
        <v/>
      </c>
      <c r="B19" s="69" t="str">
        <f t="array" ref="B19">'If Eligible (Before S1)'!B63</f>
        <v/>
      </c>
      <c r="C19" s="281"/>
      <c r="D19" s="70"/>
      <c r="E19" s="282" t="str">
        <f>IF(C19="", "", Baseline!G63+1)</f>
        <v/>
      </c>
      <c r="F19" s="70"/>
      <c r="G19" s="70"/>
      <c r="H19" s="283">
        <f>Baseline!U63</f>
        <v>0</v>
      </c>
      <c r="I19" s="283">
        <v>20.0</v>
      </c>
      <c r="J19" s="283">
        <f t="shared" si="1"/>
        <v>0</v>
      </c>
      <c r="K19" s="284">
        <f t="shared" si="2"/>
        <v>20</v>
      </c>
    </row>
    <row r="20">
      <c r="A20" s="61" t="str">
        <f>'If Eligible (Before S1)'!A64</f>
        <v/>
      </c>
      <c r="B20" s="69" t="str">
        <f t="array" ref="B20">'If Eligible (Before S1)'!B64</f>
        <v/>
      </c>
      <c r="C20" s="281"/>
      <c r="D20" s="70"/>
      <c r="E20" s="282" t="str">
        <f>IF(C20="", "", Baseline!G64+1)</f>
        <v/>
      </c>
      <c r="F20" s="70"/>
      <c r="G20" s="70"/>
      <c r="H20" s="283">
        <f>Baseline!U64</f>
        <v>0</v>
      </c>
      <c r="I20" s="283">
        <v>20.0</v>
      </c>
      <c r="J20" s="283">
        <f t="shared" si="1"/>
        <v>0</v>
      </c>
      <c r="K20" s="284">
        <f t="shared" si="2"/>
        <v>20</v>
      </c>
    </row>
    <row r="21">
      <c r="A21" s="61" t="str">
        <f>'If Eligible (Before S1)'!A65</f>
        <v/>
      </c>
      <c r="B21" s="69" t="str">
        <f t="array" ref="B21">'If Eligible (Before S1)'!B65</f>
        <v/>
      </c>
      <c r="C21" s="281"/>
      <c r="D21" s="70"/>
      <c r="E21" s="282" t="str">
        <f>IF(C21="", "", Baseline!G65+1)</f>
        <v/>
      </c>
      <c r="F21" s="70"/>
      <c r="G21" s="70"/>
      <c r="H21" s="283">
        <f>Baseline!U65</f>
        <v>0</v>
      </c>
      <c r="I21" s="283">
        <v>20.0</v>
      </c>
      <c r="J21" s="283">
        <f t="shared" si="1"/>
        <v>0</v>
      </c>
      <c r="K21" s="284">
        <f t="shared" si="2"/>
        <v>20</v>
      </c>
    </row>
    <row r="22">
      <c r="A22" s="61" t="str">
        <f>'If Eligible (Before S1)'!A66</f>
        <v/>
      </c>
      <c r="B22" s="69" t="str">
        <f t="array" ref="B22">'If Eligible (Before S1)'!B66</f>
        <v/>
      </c>
      <c r="C22" s="281"/>
      <c r="D22" s="70"/>
      <c r="E22" s="282" t="str">
        <f>IF(C22="", "", Baseline!G66+1)</f>
        <v/>
      </c>
      <c r="F22" s="70"/>
      <c r="G22" s="70"/>
      <c r="H22" s="283">
        <f>Baseline!U66</f>
        <v>0</v>
      </c>
      <c r="I22" s="283">
        <v>20.0</v>
      </c>
      <c r="J22" s="283">
        <f t="shared" si="1"/>
        <v>0</v>
      </c>
      <c r="K22" s="284">
        <f t="shared" si="2"/>
        <v>20</v>
      </c>
    </row>
    <row r="23">
      <c r="A23" s="61" t="str">
        <f>'If Eligible (Before S1)'!A67</f>
        <v/>
      </c>
      <c r="B23" s="69" t="str">
        <f t="array" ref="B23">'If Eligible (Before S1)'!B67</f>
        <v/>
      </c>
      <c r="C23" s="281"/>
      <c r="D23" s="70"/>
      <c r="E23" s="282" t="str">
        <f>IF(C23="", "", Baseline!G67+1)</f>
        <v/>
      </c>
      <c r="F23" s="70"/>
      <c r="G23" s="70"/>
      <c r="H23" s="283">
        <f>Baseline!U67</f>
        <v>0</v>
      </c>
      <c r="I23" s="283">
        <v>20.0</v>
      </c>
      <c r="J23" s="283">
        <f t="shared" si="1"/>
        <v>0</v>
      </c>
      <c r="K23" s="284">
        <f t="shared" si="2"/>
        <v>20</v>
      </c>
    </row>
    <row r="24">
      <c r="A24" s="61" t="str">
        <f>'If Eligible (Before S1)'!A68</f>
        <v/>
      </c>
      <c r="B24" s="69" t="str">
        <f t="array" ref="B24">'If Eligible (Before S1)'!B68</f>
        <v/>
      </c>
      <c r="C24" s="281"/>
      <c r="D24" s="70"/>
      <c r="E24" s="282" t="str">
        <f>IF(C24="", "", Baseline!G68+1)</f>
        <v/>
      </c>
      <c r="F24" s="70"/>
      <c r="G24" s="70"/>
      <c r="H24" s="283">
        <f>Baseline!U68</f>
        <v>0</v>
      </c>
      <c r="I24" s="283">
        <v>20.0</v>
      </c>
      <c r="J24" s="283">
        <f t="shared" si="1"/>
        <v>0</v>
      </c>
      <c r="K24" s="284">
        <f t="shared" si="2"/>
        <v>20</v>
      </c>
    </row>
    <row r="25">
      <c r="A25" s="61" t="str">
        <f>'If Eligible (Before S1)'!A69</f>
        <v/>
      </c>
      <c r="B25" s="69" t="str">
        <f t="array" ref="B25">'If Eligible (Before S1)'!B69</f>
        <v/>
      </c>
      <c r="C25" s="281"/>
      <c r="D25" s="70"/>
      <c r="E25" s="282" t="str">
        <f>IF(C25="", "", Baseline!G69+1)</f>
        <v/>
      </c>
      <c r="F25" s="70"/>
      <c r="G25" s="70"/>
      <c r="H25" s="283">
        <f>Baseline!U69</f>
        <v>0</v>
      </c>
      <c r="I25" s="283">
        <v>20.0</v>
      </c>
      <c r="J25" s="283">
        <f t="shared" si="1"/>
        <v>0</v>
      </c>
      <c r="K25" s="284">
        <f t="shared" si="2"/>
        <v>20</v>
      </c>
    </row>
    <row r="26">
      <c r="A26" s="61" t="str">
        <f>'If Eligible (Before S1)'!A70</f>
        <v/>
      </c>
      <c r="B26" s="69" t="str">
        <f t="array" ref="B26">'If Eligible (Before S1)'!B70</f>
        <v/>
      </c>
      <c r="C26" s="281"/>
      <c r="D26" s="70"/>
      <c r="E26" s="282" t="str">
        <f>IF(C26="", "", Baseline!G70+1)</f>
        <v/>
      </c>
      <c r="F26" s="70"/>
      <c r="G26" s="70"/>
      <c r="H26" s="283">
        <f>Baseline!U70</f>
        <v>0</v>
      </c>
      <c r="I26" s="283">
        <v>20.0</v>
      </c>
      <c r="J26" s="283">
        <f t="shared" si="1"/>
        <v>0</v>
      </c>
      <c r="K26" s="284">
        <f t="shared" si="2"/>
        <v>20</v>
      </c>
    </row>
    <row r="27">
      <c r="A27" s="61" t="str">
        <f>'If Eligible (Before S1)'!A71</f>
        <v/>
      </c>
      <c r="B27" s="69" t="str">
        <f t="array" ref="B27">'If Eligible (Before S1)'!B71</f>
        <v/>
      </c>
      <c r="C27" s="281"/>
      <c r="D27" s="70"/>
      <c r="E27" s="282" t="str">
        <f>IF(C27="", "", Baseline!G71+1)</f>
        <v/>
      </c>
      <c r="F27" s="70"/>
      <c r="G27" s="70"/>
      <c r="H27" s="283">
        <f>Baseline!U71</f>
        <v>0</v>
      </c>
      <c r="I27" s="283">
        <v>20.0</v>
      </c>
      <c r="J27" s="283">
        <f t="shared" si="1"/>
        <v>0</v>
      </c>
      <c r="K27" s="284">
        <f t="shared" si="2"/>
        <v>20</v>
      </c>
    </row>
    <row r="28">
      <c r="A28" s="61" t="str">
        <f>'If Eligible (Before S1)'!A72</f>
        <v/>
      </c>
      <c r="B28" s="69" t="str">
        <f t="array" ref="B28">'If Eligible (Before S1)'!B72</f>
        <v/>
      </c>
      <c r="C28" s="281"/>
      <c r="D28" s="70"/>
      <c r="E28" s="282" t="str">
        <f>IF(C28="", "", Baseline!G72+1)</f>
        <v/>
      </c>
      <c r="F28" s="70"/>
      <c r="G28" s="70"/>
      <c r="H28" s="283">
        <f>Baseline!U72</f>
        <v>0</v>
      </c>
      <c r="I28" s="283">
        <v>20.0</v>
      </c>
      <c r="J28" s="283">
        <f t="shared" si="1"/>
        <v>0</v>
      </c>
      <c r="K28" s="284">
        <f t="shared" si="2"/>
        <v>20</v>
      </c>
    </row>
    <row r="29">
      <c r="A29" s="61" t="str">
        <f>'If Eligible (Before S1)'!A73</f>
        <v/>
      </c>
      <c r="B29" s="69" t="str">
        <f t="array" ref="B29">'If Eligible (Before S1)'!B73</f>
        <v/>
      </c>
      <c r="C29" s="281"/>
      <c r="D29" s="70"/>
      <c r="E29" s="282" t="str">
        <f>IF(C29="", "", Baseline!G73+1)</f>
        <v/>
      </c>
      <c r="F29" s="70"/>
      <c r="G29" s="70"/>
      <c r="H29" s="283">
        <f>Baseline!U73</f>
        <v>0</v>
      </c>
      <c r="I29" s="283">
        <v>20.0</v>
      </c>
      <c r="J29" s="283">
        <f t="shared" si="1"/>
        <v>0</v>
      </c>
      <c r="K29" s="284">
        <f t="shared" si="2"/>
        <v>20</v>
      </c>
    </row>
    <row r="30">
      <c r="A30" s="61" t="str">
        <f>'If Eligible (Before S1)'!A74</f>
        <v/>
      </c>
      <c r="B30" s="69" t="str">
        <f t="array" ref="B30">'If Eligible (Before S1)'!B74</f>
        <v/>
      </c>
      <c r="C30" s="281"/>
      <c r="D30" s="70"/>
      <c r="E30" s="282" t="str">
        <f>IF(C30="", "", Baseline!G74+1)</f>
        <v/>
      </c>
      <c r="F30" s="70"/>
      <c r="G30" s="70"/>
      <c r="H30" s="283">
        <f>Baseline!U74</f>
        <v>0</v>
      </c>
      <c r="I30" s="283">
        <v>20.0</v>
      </c>
      <c r="J30" s="283">
        <f t="shared" si="1"/>
        <v>0</v>
      </c>
      <c r="K30" s="284">
        <f t="shared" si="2"/>
        <v>20</v>
      </c>
    </row>
    <row r="31">
      <c r="A31" s="61" t="str">
        <f>'If Eligible (Before S1)'!A75</f>
        <v/>
      </c>
      <c r="B31" s="69" t="str">
        <f t="array" ref="B31">'If Eligible (Before S1)'!B75</f>
        <v/>
      </c>
      <c r="C31" s="281"/>
      <c r="D31" s="70"/>
      <c r="E31" s="282" t="str">
        <f>IF(C31="", "", Baseline!G75+1)</f>
        <v/>
      </c>
      <c r="F31" s="70"/>
      <c r="G31" s="70"/>
      <c r="H31" s="283">
        <f>Baseline!U75</f>
        <v>0</v>
      </c>
      <c r="I31" s="283">
        <v>20.0</v>
      </c>
      <c r="J31" s="283">
        <f t="shared" si="1"/>
        <v>0</v>
      </c>
      <c r="K31" s="284">
        <f t="shared" si="2"/>
        <v>20</v>
      </c>
    </row>
    <row r="32">
      <c r="A32" s="61" t="str">
        <f>'If Eligible (Before S1)'!A76</f>
        <v/>
      </c>
      <c r="B32" s="69" t="str">
        <f t="array" ref="B32">'If Eligible (Before S1)'!B76</f>
        <v/>
      </c>
      <c r="C32" s="281"/>
      <c r="D32" s="70"/>
      <c r="E32" s="282" t="str">
        <f>IF(C32="", "", Baseline!G76+1)</f>
        <v/>
      </c>
      <c r="F32" s="70"/>
      <c r="G32" s="70"/>
      <c r="H32" s="283">
        <f>Baseline!U76</f>
        <v>0</v>
      </c>
      <c r="I32" s="283">
        <v>20.0</v>
      </c>
      <c r="J32" s="283">
        <f t="shared" si="1"/>
        <v>0</v>
      </c>
      <c r="K32" s="284">
        <f t="shared" si="2"/>
        <v>20</v>
      </c>
    </row>
    <row r="33">
      <c r="A33" s="61" t="str">
        <f>'If Eligible (Before S1)'!A77</f>
        <v/>
      </c>
      <c r="B33" s="69" t="str">
        <f t="array" ref="B33">'If Eligible (Before S1)'!B77</f>
        <v/>
      </c>
      <c r="C33" s="281"/>
      <c r="D33" s="70"/>
      <c r="E33" s="282" t="str">
        <f>IF(C33="", "", Baseline!G77+1)</f>
        <v/>
      </c>
      <c r="F33" s="70"/>
      <c r="G33" s="70"/>
      <c r="H33" s="283">
        <f>Baseline!U77</f>
        <v>0</v>
      </c>
      <c r="I33" s="283">
        <v>20.0</v>
      </c>
      <c r="J33" s="283">
        <f t="shared" si="1"/>
        <v>0</v>
      </c>
      <c r="K33" s="284">
        <f t="shared" si="2"/>
        <v>20</v>
      </c>
    </row>
    <row r="34">
      <c r="A34" s="61" t="str">
        <f>'If Eligible (Before S1)'!A78</f>
        <v/>
      </c>
      <c r="B34" s="69" t="str">
        <f t="array" ref="B34">'If Eligible (Before S1)'!B78</f>
        <v/>
      </c>
      <c r="C34" s="281"/>
      <c r="D34" s="70"/>
      <c r="E34" s="282" t="str">
        <f>IF(C34="", "", Baseline!G78+1)</f>
        <v/>
      </c>
      <c r="F34" s="70"/>
      <c r="G34" s="70"/>
      <c r="H34" s="283">
        <f>Baseline!U78</f>
        <v>0</v>
      </c>
      <c r="I34" s="283">
        <v>20.0</v>
      </c>
      <c r="J34" s="283">
        <f t="shared" si="1"/>
        <v>0</v>
      </c>
      <c r="K34" s="284">
        <f t="shared" si="2"/>
        <v>20</v>
      </c>
    </row>
    <row r="35">
      <c r="A35" s="61" t="str">
        <f>'If Eligible (Before S1)'!A79</f>
        <v/>
      </c>
      <c r="B35" s="69" t="str">
        <f t="array" ref="B35">'If Eligible (Before S1)'!B79</f>
        <v/>
      </c>
      <c r="C35" s="281"/>
      <c r="D35" s="70"/>
      <c r="E35" s="282" t="str">
        <f>IF(C35="", "", Baseline!G79+1)</f>
        <v/>
      </c>
      <c r="F35" s="70"/>
      <c r="G35" s="70"/>
      <c r="H35" s="283">
        <f>Baseline!U79</f>
        <v>0</v>
      </c>
      <c r="I35" s="283">
        <v>20.0</v>
      </c>
      <c r="J35" s="283">
        <f t="shared" si="1"/>
        <v>0</v>
      </c>
      <c r="K35" s="284">
        <f t="shared" si="2"/>
        <v>20</v>
      </c>
    </row>
    <row r="36">
      <c r="A36" s="61" t="str">
        <f>'If Eligible (Before S1)'!A80</f>
        <v/>
      </c>
      <c r="B36" s="69" t="str">
        <f t="array" ref="B36">'If Eligible (Before S1)'!B80</f>
        <v/>
      </c>
      <c r="C36" s="281"/>
      <c r="D36" s="70"/>
      <c r="E36" s="282" t="str">
        <f>IF(C36="", "", Baseline!G80+1)</f>
        <v/>
      </c>
      <c r="F36" s="70"/>
      <c r="G36" s="70"/>
      <c r="H36" s="283">
        <f>Baseline!U80</f>
        <v>0</v>
      </c>
      <c r="I36" s="283">
        <v>20.0</v>
      </c>
      <c r="J36" s="283">
        <f t="shared" si="1"/>
        <v>0</v>
      </c>
      <c r="K36" s="284">
        <f t="shared" si="2"/>
        <v>20</v>
      </c>
    </row>
    <row r="37">
      <c r="A37" s="61" t="str">
        <f>'If Eligible (Before S1)'!A81</f>
        <v/>
      </c>
      <c r="B37" s="69" t="str">
        <f t="array" ref="B37">'If Eligible (Before S1)'!B81</f>
        <v/>
      </c>
      <c r="C37" s="281"/>
      <c r="D37" s="70"/>
      <c r="E37" s="282" t="str">
        <f>IF(C37="", "", Baseline!G81+1)</f>
        <v/>
      </c>
      <c r="F37" s="70"/>
      <c r="G37" s="70"/>
      <c r="H37" s="283">
        <f>Baseline!U81</f>
        <v>0</v>
      </c>
      <c r="I37" s="283">
        <v>20.0</v>
      </c>
      <c r="J37" s="283">
        <f t="shared" si="1"/>
        <v>0</v>
      </c>
      <c r="K37" s="284">
        <f t="shared" si="2"/>
        <v>20</v>
      </c>
    </row>
    <row r="38">
      <c r="A38" s="61" t="str">
        <f>'If Eligible (Before S1)'!A82</f>
        <v/>
      </c>
      <c r="B38" s="69" t="str">
        <f t="array" ref="B38">'If Eligible (Before S1)'!B82</f>
        <v/>
      </c>
      <c r="C38" s="281"/>
      <c r="D38" s="70"/>
      <c r="E38" s="282" t="str">
        <f>IF(C38="", "", Baseline!G82+1)</f>
        <v/>
      </c>
      <c r="F38" s="70"/>
      <c r="G38" s="70"/>
      <c r="H38" s="283">
        <f>Baseline!U82</f>
        <v>0</v>
      </c>
      <c r="I38" s="283">
        <v>20.0</v>
      </c>
      <c r="J38" s="283">
        <f t="shared" si="1"/>
        <v>0</v>
      </c>
      <c r="K38" s="284">
        <f t="shared" si="2"/>
        <v>20</v>
      </c>
    </row>
    <row r="39">
      <c r="A39" s="61" t="str">
        <f>'If Eligible (Before S1)'!A83</f>
        <v/>
      </c>
      <c r="B39" s="69" t="str">
        <f t="array" ref="B39">'If Eligible (Before S1)'!B83</f>
        <v/>
      </c>
      <c r="C39" s="281"/>
      <c r="D39" s="70"/>
      <c r="E39" s="282" t="str">
        <f>IF(C39="", "", Baseline!G83+1)</f>
        <v/>
      </c>
      <c r="F39" s="70"/>
      <c r="G39" s="70"/>
      <c r="H39" s="283">
        <f>Baseline!U83</f>
        <v>0</v>
      </c>
      <c r="I39" s="283">
        <v>20.0</v>
      </c>
      <c r="J39" s="283">
        <f t="shared" si="1"/>
        <v>0</v>
      </c>
      <c r="K39" s="284">
        <f t="shared" si="2"/>
        <v>20</v>
      </c>
    </row>
    <row r="40">
      <c r="A40" s="61" t="str">
        <f>'If Eligible (Before S1)'!A84</f>
        <v/>
      </c>
      <c r="B40" s="69" t="str">
        <f t="array" ref="B40">'If Eligible (Before S1)'!B84</f>
        <v/>
      </c>
      <c r="C40" s="281"/>
      <c r="D40" s="70"/>
      <c r="E40" s="282" t="str">
        <f>IF(C40="", "", Baseline!G84+1)</f>
        <v/>
      </c>
      <c r="F40" s="70"/>
      <c r="G40" s="70"/>
      <c r="H40" s="283">
        <f>Baseline!U84</f>
        <v>0</v>
      </c>
      <c r="I40" s="283">
        <v>20.0</v>
      </c>
      <c r="J40" s="283">
        <f t="shared" si="1"/>
        <v>0</v>
      </c>
      <c r="K40" s="284">
        <f t="shared" si="2"/>
        <v>20</v>
      </c>
    </row>
    <row r="41">
      <c r="A41" s="61" t="str">
        <f>'If Eligible (Before S1)'!A85</f>
        <v/>
      </c>
      <c r="B41" s="69" t="str">
        <f t="array" ref="B41">'If Eligible (Before S1)'!B85</f>
        <v/>
      </c>
      <c r="C41" s="281"/>
      <c r="D41" s="70"/>
      <c r="E41" s="282" t="str">
        <f>IF(C41="", "", Baseline!G85+1)</f>
        <v/>
      </c>
      <c r="F41" s="70"/>
      <c r="G41" s="70"/>
      <c r="H41" s="283">
        <f>Baseline!U85</f>
        <v>0</v>
      </c>
      <c r="I41" s="283">
        <v>20.0</v>
      </c>
      <c r="J41" s="283">
        <f t="shared" si="1"/>
        <v>0</v>
      </c>
      <c r="K41" s="284">
        <f t="shared" si="2"/>
        <v>20</v>
      </c>
    </row>
    <row r="42">
      <c r="A42" s="61" t="str">
        <f>'If Eligible (Before S1)'!A86</f>
        <v/>
      </c>
      <c r="B42" s="69" t="str">
        <f t="array" ref="B42">'If Eligible (Before S1)'!B86</f>
        <v/>
      </c>
      <c r="C42" s="281"/>
      <c r="D42" s="70"/>
      <c r="E42" s="282" t="str">
        <f>IF(C42="", "", Baseline!G86+1)</f>
        <v/>
      </c>
      <c r="F42" s="70"/>
      <c r="G42" s="70"/>
      <c r="H42" s="283">
        <f>Baseline!U86</f>
        <v>0</v>
      </c>
      <c r="I42" s="283">
        <v>20.0</v>
      </c>
      <c r="J42" s="283">
        <f t="shared" si="1"/>
        <v>0</v>
      </c>
      <c r="K42" s="284">
        <f t="shared" si="2"/>
        <v>20</v>
      </c>
    </row>
    <row r="43">
      <c r="A43" s="61" t="str">
        <f>'If Eligible (Before S1)'!A87</f>
        <v/>
      </c>
      <c r="B43" s="69" t="str">
        <f t="array" ref="B43">'If Eligible (Before S1)'!B87</f>
        <v/>
      </c>
      <c r="C43" s="281"/>
      <c r="D43" s="70"/>
      <c r="E43" s="282" t="str">
        <f>IF(C43="", "", Baseline!G87+1)</f>
        <v/>
      </c>
      <c r="F43" s="70"/>
      <c r="G43" s="70"/>
      <c r="H43" s="283">
        <f>Baseline!U87</f>
        <v>0</v>
      </c>
      <c r="I43" s="283">
        <v>20.0</v>
      </c>
      <c r="J43" s="283">
        <f t="shared" si="1"/>
        <v>0</v>
      </c>
      <c r="K43" s="284">
        <f t="shared" si="2"/>
        <v>20</v>
      </c>
    </row>
    <row r="44">
      <c r="A44" s="61" t="str">
        <f>'If Eligible (Before S1)'!A88</f>
        <v/>
      </c>
      <c r="B44" s="69" t="str">
        <f t="array" ref="B44">'If Eligible (Before S1)'!B88</f>
        <v/>
      </c>
      <c r="C44" s="281"/>
      <c r="D44" s="70"/>
      <c r="E44" s="282" t="str">
        <f>IF(C44="", "", Baseline!G88+1)</f>
        <v/>
      </c>
      <c r="F44" s="70"/>
      <c r="G44" s="70"/>
      <c r="H44" s="283">
        <f>Baseline!U88</f>
        <v>0</v>
      </c>
      <c r="I44" s="283">
        <v>20.0</v>
      </c>
      <c r="J44" s="283">
        <f t="shared" si="1"/>
        <v>0</v>
      </c>
      <c r="K44" s="284">
        <f t="shared" si="2"/>
        <v>20</v>
      </c>
    </row>
    <row r="45">
      <c r="A45" s="61" t="str">
        <f>'If Eligible (Before S1)'!A89</f>
        <v/>
      </c>
      <c r="B45" s="69" t="str">
        <f t="array" ref="B45">'If Eligible (Before S1)'!B89</f>
        <v/>
      </c>
      <c r="C45" s="281"/>
      <c r="D45" s="70"/>
      <c r="E45" s="282" t="str">
        <f>IF(C45="", "", Baseline!G89+1)</f>
        <v/>
      </c>
      <c r="F45" s="70"/>
      <c r="G45" s="70"/>
      <c r="H45" s="283">
        <f>Baseline!U89</f>
        <v>0</v>
      </c>
      <c r="I45" s="283">
        <v>20.0</v>
      </c>
      <c r="J45" s="283">
        <f t="shared" si="1"/>
        <v>0</v>
      </c>
      <c r="K45" s="284">
        <f t="shared" si="2"/>
        <v>20</v>
      </c>
    </row>
    <row r="46">
      <c r="A46" s="61" t="str">
        <f>'If Eligible (Before S1)'!A90</f>
        <v/>
      </c>
      <c r="B46" s="69" t="str">
        <f t="array" ref="B46">'If Eligible (Before S1)'!B90</f>
        <v/>
      </c>
      <c r="C46" s="281"/>
      <c r="D46" s="70"/>
      <c r="E46" s="282" t="str">
        <f>IF(C46="", "", Baseline!G90+1)</f>
        <v/>
      </c>
      <c r="F46" s="70"/>
      <c r="G46" s="70"/>
      <c r="H46" s="283">
        <f>Baseline!U90</f>
        <v>0</v>
      </c>
      <c r="I46" s="283">
        <v>20.0</v>
      </c>
      <c r="J46" s="283">
        <f t="shared" si="1"/>
        <v>0</v>
      </c>
      <c r="K46" s="284">
        <f t="shared" si="2"/>
        <v>20</v>
      </c>
    </row>
    <row r="47">
      <c r="A47" s="61" t="str">
        <f>'If Eligible (Before S1)'!A91</f>
        <v/>
      </c>
      <c r="B47" s="69" t="str">
        <f t="array" ref="B47">'If Eligible (Before S1)'!B91</f>
        <v/>
      </c>
      <c r="C47" s="281"/>
      <c r="D47" s="70"/>
      <c r="E47" s="282" t="str">
        <f>IF(C47="", "", Baseline!G91+1)</f>
        <v/>
      </c>
      <c r="F47" s="70"/>
      <c r="G47" s="70"/>
      <c r="H47" s="283">
        <f>Baseline!U91</f>
        <v>0</v>
      </c>
      <c r="I47" s="283">
        <v>20.0</v>
      </c>
      <c r="J47" s="283">
        <f t="shared" si="1"/>
        <v>0</v>
      </c>
      <c r="K47" s="284">
        <f t="shared" si="2"/>
        <v>20</v>
      </c>
    </row>
    <row r="48">
      <c r="A48" s="61" t="str">
        <f>'If Eligible (Before S1)'!A92</f>
        <v/>
      </c>
      <c r="B48" s="69" t="str">
        <f t="array" ref="B48">'If Eligible (Before S1)'!B92</f>
        <v/>
      </c>
      <c r="C48" s="281"/>
      <c r="D48" s="70"/>
      <c r="E48" s="282" t="str">
        <f>IF(C48="", "", Baseline!G92+1)</f>
        <v/>
      </c>
      <c r="F48" s="70"/>
      <c r="G48" s="70"/>
      <c r="H48" s="283">
        <f>Baseline!U92</f>
        <v>0</v>
      </c>
      <c r="I48" s="283">
        <v>20.0</v>
      </c>
      <c r="J48" s="283">
        <f t="shared" si="1"/>
        <v>0</v>
      </c>
      <c r="K48" s="284">
        <f t="shared" si="2"/>
        <v>20</v>
      </c>
    </row>
    <row r="49">
      <c r="A49" s="61" t="str">
        <f>'If Eligible (Before S1)'!A93</f>
        <v/>
      </c>
      <c r="B49" s="69" t="str">
        <f t="array" ref="B49">'If Eligible (Before S1)'!B93</f>
        <v/>
      </c>
      <c r="C49" s="281"/>
      <c r="D49" s="70"/>
      <c r="E49" s="282" t="str">
        <f>IF(C49="", "", Baseline!G93+1)</f>
        <v/>
      </c>
      <c r="F49" s="70"/>
      <c r="G49" s="70"/>
      <c r="H49" s="283">
        <f>Baseline!U93</f>
        <v>0</v>
      </c>
      <c r="I49" s="283">
        <v>20.0</v>
      </c>
      <c r="J49" s="283">
        <f t="shared" si="1"/>
        <v>0</v>
      </c>
      <c r="K49" s="284">
        <f t="shared" si="2"/>
        <v>20</v>
      </c>
    </row>
    <row r="50">
      <c r="A50" s="61" t="str">
        <f>'If Eligible (Before S1)'!A94</f>
        <v/>
      </c>
      <c r="B50" s="69" t="str">
        <f t="array" ref="B50">'If Eligible (Before S1)'!B94</f>
        <v/>
      </c>
      <c r="C50" s="281"/>
      <c r="D50" s="70"/>
      <c r="E50" s="282" t="str">
        <f>IF(C50="", "", Baseline!G94+1)</f>
        <v/>
      </c>
      <c r="F50" s="70"/>
      <c r="G50" s="70"/>
      <c r="H50" s="283">
        <f>Baseline!U94</f>
        <v>0</v>
      </c>
      <c r="I50" s="283">
        <v>20.0</v>
      </c>
      <c r="J50" s="283">
        <f t="shared" si="1"/>
        <v>0</v>
      </c>
      <c r="K50" s="284">
        <f t="shared" si="2"/>
        <v>20</v>
      </c>
    </row>
    <row r="51">
      <c r="A51" s="61" t="str">
        <f>'If Eligible (Before S1)'!A95</f>
        <v/>
      </c>
      <c r="B51" s="69" t="str">
        <f t="array" ref="B51">'If Eligible (Before S1)'!B95</f>
        <v/>
      </c>
      <c r="C51" s="281"/>
      <c r="D51" s="70"/>
      <c r="E51" s="282" t="str">
        <f>IF(C51="", "", Baseline!G95+1)</f>
        <v/>
      </c>
      <c r="F51" s="70"/>
      <c r="G51" s="70"/>
      <c r="H51" s="283">
        <f>Baseline!U95</f>
        <v>0</v>
      </c>
      <c r="I51" s="283">
        <v>20.0</v>
      </c>
      <c r="J51" s="283">
        <f t="shared" si="1"/>
        <v>0</v>
      </c>
      <c r="K51" s="284">
        <f t="shared" si="2"/>
        <v>20</v>
      </c>
    </row>
    <row r="52">
      <c r="A52" s="61" t="str">
        <f>'If Eligible (Before S1)'!A96</f>
        <v/>
      </c>
      <c r="B52" s="69" t="str">
        <f t="array" ref="B52">'If Eligible (Before S1)'!B96</f>
        <v/>
      </c>
      <c r="C52" s="281"/>
      <c r="D52" s="70"/>
      <c r="E52" s="282" t="str">
        <f>IF(C52="", "", Baseline!G96+1)</f>
        <v/>
      </c>
      <c r="F52" s="70"/>
      <c r="G52" s="70"/>
      <c r="H52" s="283">
        <f>Baseline!U96</f>
        <v>0</v>
      </c>
      <c r="I52" s="283">
        <v>20.0</v>
      </c>
      <c r="J52" s="283">
        <f t="shared" si="1"/>
        <v>0</v>
      </c>
      <c r="K52" s="284">
        <f t="shared" si="2"/>
        <v>20</v>
      </c>
    </row>
    <row r="53">
      <c r="A53" s="61" t="str">
        <f>'If Eligible (Before S1)'!A97</f>
        <v/>
      </c>
      <c r="B53" s="69" t="str">
        <f t="array" ref="B53">'If Eligible (Before S1)'!B97</f>
        <v/>
      </c>
      <c r="C53" s="281"/>
      <c r="D53" s="70"/>
      <c r="E53" s="282" t="str">
        <f>IF(C53="", "", Baseline!G97+1)</f>
        <v/>
      </c>
      <c r="F53" s="70"/>
      <c r="G53" s="70"/>
      <c r="H53" s="283">
        <f>Baseline!U97</f>
        <v>0</v>
      </c>
      <c r="I53" s="283">
        <v>20.0</v>
      </c>
      <c r="J53" s="283">
        <f t="shared" si="1"/>
        <v>0</v>
      </c>
      <c r="K53" s="284">
        <f t="shared" si="2"/>
        <v>20</v>
      </c>
    </row>
    <row r="54">
      <c r="A54" s="61" t="str">
        <f>'If Eligible (Before S1)'!A98</f>
        <v/>
      </c>
      <c r="B54" s="69" t="str">
        <f t="array" ref="B54">'If Eligible (Before S1)'!B98</f>
        <v/>
      </c>
      <c r="C54" s="281"/>
      <c r="D54" s="70"/>
      <c r="E54" s="282" t="str">
        <f>IF(C54="", "", Baseline!G98+1)</f>
        <v/>
      </c>
      <c r="F54" s="70"/>
      <c r="G54" s="70"/>
      <c r="H54" s="283">
        <f>Baseline!U98</f>
        <v>0</v>
      </c>
      <c r="I54" s="283">
        <v>20.0</v>
      </c>
      <c r="J54" s="283">
        <f t="shared" si="1"/>
        <v>0</v>
      </c>
      <c r="K54" s="284">
        <f t="shared" si="2"/>
        <v>20</v>
      </c>
    </row>
    <row r="55">
      <c r="A55" s="61" t="str">
        <f>'If Eligible (Before S1)'!A99</f>
        <v/>
      </c>
      <c r="B55" s="69" t="str">
        <f t="array" ref="B55">'If Eligible (Before S1)'!B99</f>
        <v/>
      </c>
      <c r="C55" s="281"/>
      <c r="D55" s="70"/>
      <c r="E55" s="282" t="str">
        <f>IF(C55="", "", Baseline!G99+1)</f>
        <v/>
      </c>
      <c r="F55" s="70"/>
      <c r="G55" s="70"/>
      <c r="H55" s="283">
        <f>Baseline!U99</f>
        <v>0</v>
      </c>
      <c r="I55" s="283">
        <v>20.0</v>
      </c>
      <c r="J55" s="283">
        <f t="shared" si="1"/>
        <v>0</v>
      </c>
      <c r="K55" s="284">
        <f t="shared" si="2"/>
        <v>20</v>
      </c>
    </row>
    <row r="56">
      <c r="A56" s="61" t="str">
        <f>'If Eligible (Before S1)'!A100</f>
        <v/>
      </c>
      <c r="B56" s="69" t="str">
        <f t="array" ref="B56">'If Eligible (Before S1)'!B100</f>
        <v/>
      </c>
      <c r="C56" s="281"/>
      <c r="D56" s="70"/>
      <c r="E56" s="282" t="str">
        <f>IF(C56="", "", Baseline!G100+1)</f>
        <v/>
      </c>
      <c r="F56" s="70"/>
      <c r="G56" s="70"/>
      <c r="H56" s="283">
        <f>Baseline!U100</f>
        <v>0</v>
      </c>
      <c r="I56" s="283">
        <v>20.0</v>
      </c>
      <c r="J56" s="283">
        <f t="shared" si="1"/>
        <v>0</v>
      </c>
      <c r="K56" s="284">
        <f t="shared" si="2"/>
        <v>20</v>
      </c>
    </row>
    <row r="57">
      <c r="A57" s="61" t="str">
        <f>'If Eligible (Before S1)'!A101</f>
        <v/>
      </c>
      <c r="B57" s="69" t="str">
        <f t="array" ref="B57">'If Eligible (Before S1)'!B101</f>
        <v/>
      </c>
      <c r="C57" s="281"/>
      <c r="D57" s="70"/>
      <c r="E57" s="282" t="str">
        <f>IF(C57="", "", Baseline!G101+1)</f>
        <v/>
      </c>
      <c r="F57" s="70"/>
      <c r="G57" s="70"/>
      <c r="H57" s="283">
        <f>Baseline!U101</f>
        <v>0</v>
      </c>
      <c r="I57" s="283">
        <v>20.0</v>
      </c>
      <c r="J57" s="283">
        <f t="shared" si="1"/>
        <v>0</v>
      </c>
      <c r="K57" s="284">
        <f t="shared" si="2"/>
        <v>20</v>
      </c>
    </row>
    <row r="58">
      <c r="A58" s="61" t="str">
        <f>'If Eligible (Before S1)'!A102</f>
        <v/>
      </c>
      <c r="B58" s="69" t="str">
        <f t="array" ref="B58">'If Eligible (Before S1)'!B102</f>
        <v/>
      </c>
      <c r="C58" s="281"/>
      <c r="D58" s="70"/>
      <c r="E58" s="282" t="str">
        <f>IF(C58="", "", Baseline!G102+1)</f>
        <v/>
      </c>
      <c r="F58" s="70"/>
      <c r="G58" s="70"/>
      <c r="H58" s="283">
        <f>Baseline!U102</f>
        <v>0</v>
      </c>
      <c r="I58" s="283">
        <v>20.0</v>
      </c>
      <c r="J58" s="283">
        <f t="shared" si="1"/>
        <v>0</v>
      </c>
      <c r="K58" s="284">
        <f t="shared" si="2"/>
        <v>20</v>
      </c>
    </row>
    <row r="59">
      <c r="A59" s="61" t="str">
        <f>'If Eligible (Before S1)'!A103</f>
        <v/>
      </c>
      <c r="B59" s="69" t="str">
        <f t="array" ref="B59">'If Eligible (Before S1)'!B103</f>
        <v/>
      </c>
      <c r="C59" s="281"/>
      <c r="D59" s="70"/>
      <c r="E59" s="282" t="str">
        <f>IF(C59="", "", Baseline!G103+1)</f>
        <v/>
      </c>
      <c r="F59" s="70"/>
      <c r="G59" s="70"/>
      <c r="H59" s="283">
        <f>Baseline!U103</f>
        <v>0</v>
      </c>
      <c r="I59" s="283">
        <v>20.0</v>
      </c>
      <c r="J59" s="283">
        <f t="shared" si="1"/>
        <v>0</v>
      </c>
      <c r="K59" s="284">
        <f t="shared" si="2"/>
        <v>20</v>
      </c>
    </row>
    <row r="60">
      <c r="A60" s="61" t="str">
        <f>'If Eligible (Before S1)'!A104</f>
        <v/>
      </c>
      <c r="B60" s="69" t="str">
        <f t="array" ref="B60">'If Eligible (Before S1)'!B104</f>
        <v/>
      </c>
      <c r="C60" s="281"/>
      <c r="D60" s="70"/>
      <c r="E60" s="282" t="str">
        <f>IF(C60="", "", Baseline!G104+1)</f>
        <v/>
      </c>
      <c r="F60" s="70"/>
      <c r="G60" s="70"/>
      <c r="H60" s="283">
        <f>Baseline!U104</f>
        <v>0</v>
      </c>
      <c r="I60" s="283">
        <v>20.0</v>
      </c>
      <c r="J60" s="283">
        <f t="shared" si="1"/>
        <v>0</v>
      </c>
      <c r="K60" s="284">
        <f t="shared" si="2"/>
        <v>20</v>
      </c>
    </row>
    <row r="61">
      <c r="A61" s="61" t="str">
        <f>'If Eligible (Before S1)'!A105</f>
        <v/>
      </c>
      <c r="B61" s="69" t="str">
        <f t="array" ref="B61">'If Eligible (Before S1)'!B105</f>
        <v/>
      </c>
      <c r="C61" s="281"/>
      <c r="D61" s="70"/>
      <c r="E61" s="282" t="str">
        <f>IF(C61="", "", Baseline!G105+1)</f>
        <v/>
      </c>
      <c r="F61" s="70"/>
      <c r="G61" s="70"/>
      <c r="H61" s="283">
        <f>Baseline!U105</f>
        <v>0</v>
      </c>
      <c r="I61" s="283">
        <v>20.0</v>
      </c>
      <c r="J61" s="283">
        <f t="shared" si="1"/>
        <v>0</v>
      </c>
      <c r="K61" s="284">
        <f t="shared" si="2"/>
        <v>20</v>
      </c>
    </row>
    <row r="62">
      <c r="A62" s="61" t="str">
        <f>'If Eligible (Before S1)'!A106</f>
        <v/>
      </c>
      <c r="B62" s="69" t="str">
        <f t="array" ref="B62">'If Eligible (Before S1)'!B106</f>
        <v/>
      </c>
      <c r="C62" s="281"/>
      <c r="D62" s="70"/>
      <c r="E62" s="282" t="str">
        <f>IF(C62="", "", Baseline!G106+1)</f>
        <v/>
      </c>
      <c r="F62" s="70"/>
      <c r="G62" s="70"/>
      <c r="H62" s="283">
        <f>Baseline!U106</f>
        <v>0</v>
      </c>
      <c r="I62" s="283">
        <v>20.0</v>
      </c>
      <c r="J62" s="283">
        <f t="shared" si="1"/>
        <v>0</v>
      </c>
      <c r="K62" s="284">
        <f t="shared" si="2"/>
        <v>20</v>
      </c>
    </row>
    <row r="63">
      <c r="A63" s="61" t="str">
        <f>'If Eligible (Before S1)'!A107</f>
        <v/>
      </c>
      <c r="B63" s="69" t="str">
        <f t="array" ref="B63">'If Eligible (Before S1)'!B107</f>
        <v/>
      </c>
      <c r="C63" s="281"/>
      <c r="D63" s="70"/>
      <c r="E63" s="282" t="str">
        <f>IF(C63="", "", Baseline!G107+1)</f>
        <v/>
      </c>
      <c r="F63" s="70"/>
      <c r="G63" s="70"/>
      <c r="H63" s="283">
        <f>Baseline!U107</f>
        <v>0</v>
      </c>
      <c r="I63" s="283">
        <v>20.0</v>
      </c>
      <c r="J63" s="283">
        <f t="shared" si="1"/>
        <v>0</v>
      </c>
      <c r="K63" s="284">
        <f t="shared" si="2"/>
        <v>20</v>
      </c>
    </row>
    <row r="64">
      <c r="A64" s="61" t="str">
        <f>'If Eligible (Before S1)'!A108</f>
        <v/>
      </c>
      <c r="B64" s="69" t="str">
        <f t="array" ref="B64">'If Eligible (Before S1)'!B108</f>
        <v/>
      </c>
      <c r="C64" s="281"/>
      <c r="D64" s="70"/>
      <c r="E64" s="282" t="str">
        <f>IF(C64="", "", Baseline!G108+1)</f>
        <v/>
      </c>
      <c r="F64" s="70"/>
      <c r="G64" s="70"/>
      <c r="H64" s="283">
        <f>Baseline!U108</f>
        <v>0</v>
      </c>
      <c r="I64" s="283">
        <v>20.0</v>
      </c>
      <c r="J64" s="283">
        <f t="shared" si="1"/>
        <v>0</v>
      </c>
      <c r="K64" s="284">
        <f t="shared" si="2"/>
        <v>20</v>
      </c>
    </row>
    <row r="65">
      <c r="A65" s="61" t="str">
        <f>'If Eligible (Before S1)'!A109</f>
        <v/>
      </c>
      <c r="B65" s="69" t="str">
        <f t="array" ref="B65">'If Eligible (Before S1)'!B109</f>
        <v/>
      </c>
      <c r="C65" s="281"/>
      <c r="D65" s="70"/>
      <c r="E65" s="282" t="str">
        <f>IF(C65="", "", Baseline!G109+1)</f>
        <v/>
      </c>
      <c r="F65" s="70"/>
      <c r="G65" s="70"/>
      <c r="H65" s="283">
        <f>Baseline!U109</f>
        <v>0</v>
      </c>
      <c r="I65" s="283">
        <v>20.0</v>
      </c>
      <c r="J65" s="283">
        <f t="shared" si="1"/>
        <v>0</v>
      </c>
      <c r="K65" s="284">
        <f t="shared" si="2"/>
        <v>20</v>
      </c>
    </row>
    <row r="66">
      <c r="A66" s="61" t="str">
        <f>'If Eligible (Before S1)'!A110</f>
        <v/>
      </c>
      <c r="B66" s="69" t="str">
        <f t="array" ref="B66">'If Eligible (Before S1)'!B110</f>
        <v/>
      </c>
      <c r="C66" s="281"/>
      <c r="D66" s="70"/>
      <c r="E66" s="282" t="str">
        <f>IF(C66="", "", Baseline!G110+1)</f>
        <v/>
      </c>
      <c r="F66" s="70"/>
      <c r="G66" s="70"/>
      <c r="H66" s="283">
        <f>Baseline!U110</f>
        <v>0</v>
      </c>
      <c r="I66" s="283">
        <v>20.0</v>
      </c>
      <c r="J66" s="283">
        <f t="shared" si="1"/>
        <v>0</v>
      </c>
      <c r="K66" s="284">
        <f t="shared" si="2"/>
        <v>20</v>
      </c>
    </row>
    <row r="67">
      <c r="A67" s="61" t="str">
        <f>'If Eligible (Before S1)'!A111</f>
        <v/>
      </c>
      <c r="B67" s="69" t="str">
        <f t="array" ref="B67">'If Eligible (Before S1)'!B111</f>
        <v/>
      </c>
      <c r="C67" s="281"/>
      <c r="D67" s="70"/>
      <c r="E67" s="282" t="str">
        <f>IF(C67="", "", Baseline!G111+1)</f>
        <v/>
      </c>
      <c r="F67" s="70"/>
      <c r="G67" s="70"/>
      <c r="H67" s="283">
        <f>Baseline!U111</f>
        <v>0</v>
      </c>
      <c r="I67" s="283">
        <v>20.0</v>
      </c>
      <c r="J67" s="283">
        <f t="shared" si="1"/>
        <v>0</v>
      </c>
      <c r="K67" s="284">
        <f t="shared" si="2"/>
        <v>20</v>
      </c>
    </row>
    <row r="68">
      <c r="A68" s="61" t="str">
        <f>'If Eligible (Before S1)'!A112</f>
        <v/>
      </c>
      <c r="B68" s="69" t="str">
        <f t="array" ref="B68">'If Eligible (Before S1)'!B112</f>
        <v/>
      </c>
      <c r="C68" s="281"/>
      <c r="D68" s="70"/>
      <c r="E68" s="282" t="str">
        <f>IF(C68="", "", Baseline!G112+1)</f>
        <v/>
      </c>
      <c r="F68" s="70"/>
      <c r="G68" s="70"/>
      <c r="H68" s="283">
        <f>Baseline!U112</f>
        <v>0</v>
      </c>
      <c r="I68" s="283">
        <v>20.0</v>
      </c>
      <c r="J68" s="283">
        <f t="shared" si="1"/>
        <v>0</v>
      </c>
      <c r="K68" s="284">
        <f t="shared" si="2"/>
        <v>20</v>
      </c>
    </row>
    <row r="69">
      <c r="A69" s="61" t="str">
        <f>'If Eligible (Before S1)'!A113</f>
        <v/>
      </c>
      <c r="B69" s="69" t="str">
        <f t="array" ref="B69">'If Eligible (Before S1)'!B113</f>
        <v/>
      </c>
      <c r="C69" s="281"/>
      <c r="D69" s="70"/>
      <c r="E69" s="282" t="str">
        <f>IF(C69="", "", Baseline!G113+1)</f>
        <v/>
      </c>
      <c r="F69" s="70"/>
      <c r="G69" s="70"/>
      <c r="H69" s="283">
        <f>Baseline!U113</f>
        <v>0</v>
      </c>
      <c r="I69" s="283">
        <v>20.0</v>
      </c>
      <c r="J69" s="283">
        <f t="shared" si="1"/>
        <v>0</v>
      </c>
      <c r="K69" s="284">
        <f t="shared" si="2"/>
        <v>20</v>
      </c>
    </row>
    <row r="70">
      <c r="A70" s="61" t="str">
        <f>'If Eligible (Before S1)'!A114</f>
        <v/>
      </c>
      <c r="B70" s="69" t="str">
        <f t="array" ref="B70">'If Eligible (Before S1)'!B114</f>
        <v/>
      </c>
      <c r="C70" s="281"/>
      <c r="D70" s="70"/>
      <c r="E70" s="282" t="str">
        <f>IF(C70="", "", Baseline!G114+1)</f>
        <v/>
      </c>
      <c r="F70" s="70"/>
      <c r="G70" s="70"/>
      <c r="H70" s="283">
        <f>Baseline!U114</f>
        <v>0</v>
      </c>
      <c r="I70" s="283">
        <v>20.0</v>
      </c>
      <c r="J70" s="283">
        <f t="shared" si="1"/>
        <v>0</v>
      </c>
      <c r="K70" s="284">
        <f t="shared" si="2"/>
        <v>20</v>
      </c>
    </row>
    <row r="71">
      <c r="A71" s="61" t="str">
        <f>'If Eligible (Before S1)'!A115</f>
        <v/>
      </c>
      <c r="B71" s="69" t="str">
        <f t="array" ref="B71">'If Eligible (Before S1)'!B115</f>
        <v/>
      </c>
      <c r="C71" s="281"/>
      <c r="D71" s="70"/>
      <c r="E71" s="282" t="str">
        <f>IF(C71="", "", Baseline!G115+1)</f>
        <v/>
      </c>
      <c r="F71" s="70"/>
      <c r="G71" s="70"/>
      <c r="H71" s="283">
        <f>Baseline!U115</f>
        <v>0</v>
      </c>
      <c r="I71" s="283">
        <v>20.0</v>
      </c>
      <c r="J71" s="283">
        <f t="shared" si="1"/>
        <v>0</v>
      </c>
      <c r="K71" s="284">
        <f t="shared" si="2"/>
        <v>20</v>
      </c>
    </row>
    <row r="72">
      <c r="A72" s="61" t="str">
        <f>'If Eligible (Before S1)'!A116</f>
        <v/>
      </c>
      <c r="B72" s="69" t="str">
        <f t="array" ref="B72">'If Eligible (Before S1)'!B116</f>
        <v/>
      </c>
      <c r="C72" s="281"/>
      <c r="D72" s="70"/>
      <c r="E72" s="282" t="str">
        <f>IF(C72="", "", Baseline!G116+1)</f>
        <v/>
      </c>
      <c r="F72" s="70"/>
      <c r="G72" s="70"/>
      <c r="H72" s="283">
        <f>Baseline!U116</f>
        <v>0</v>
      </c>
      <c r="I72" s="283">
        <v>20.0</v>
      </c>
      <c r="J72" s="283">
        <f t="shared" si="1"/>
        <v>0</v>
      </c>
      <c r="K72" s="284">
        <f t="shared" si="2"/>
        <v>20</v>
      </c>
    </row>
    <row r="73">
      <c r="A73" s="61" t="str">
        <f>'If Eligible (Before S1)'!A117</f>
        <v/>
      </c>
      <c r="B73" s="69" t="str">
        <f t="array" ref="B73">'If Eligible (Before S1)'!B117</f>
        <v/>
      </c>
      <c r="C73" s="281"/>
      <c r="D73" s="70"/>
      <c r="E73" s="282" t="str">
        <f>IF(C73="", "", Baseline!G117+1)</f>
        <v/>
      </c>
      <c r="F73" s="70"/>
      <c r="G73" s="70"/>
      <c r="H73" s="283">
        <f>Baseline!U117</f>
        <v>0</v>
      </c>
      <c r="I73" s="283">
        <v>20.0</v>
      </c>
      <c r="J73" s="283">
        <f t="shared" si="1"/>
        <v>0</v>
      </c>
      <c r="K73" s="284">
        <f t="shared" si="2"/>
        <v>20</v>
      </c>
    </row>
    <row r="74">
      <c r="A74" s="61" t="str">
        <f>'If Eligible (Before S1)'!A118</f>
        <v/>
      </c>
      <c r="B74" s="69" t="str">
        <f t="array" ref="B74">'If Eligible (Before S1)'!B118</f>
        <v/>
      </c>
      <c r="C74" s="281"/>
      <c r="D74" s="70"/>
      <c r="E74" s="282" t="str">
        <f>IF(C74="", "", Baseline!G118+1)</f>
        <v/>
      </c>
      <c r="F74" s="70"/>
      <c r="G74" s="70"/>
      <c r="H74" s="283">
        <f>Baseline!U118</f>
        <v>0</v>
      </c>
      <c r="I74" s="283">
        <v>20.0</v>
      </c>
      <c r="J74" s="283">
        <f t="shared" si="1"/>
        <v>0</v>
      </c>
      <c r="K74" s="284">
        <f t="shared" si="2"/>
        <v>20</v>
      </c>
    </row>
    <row r="75">
      <c r="A75" s="61" t="str">
        <f>'If Eligible (Before S1)'!A119</f>
        <v/>
      </c>
      <c r="B75" s="69" t="str">
        <f t="array" ref="B75">'If Eligible (Before S1)'!B119</f>
        <v/>
      </c>
      <c r="C75" s="281"/>
      <c r="D75" s="70"/>
      <c r="E75" s="282" t="str">
        <f>IF(C75="", "", Baseline!G119+1)</f>
        <v/>
      </c>
      <c r="F75" s="70"/>
      <c r="G75" s="70"/>
      <c r="H75" s="283">
        <f>Baseline!U119</f>
        <v>0</v>
      </c>
      <c r="I75" s="283">
        <v>20.0</v>
      </c>
      <c r="J75" s="283">
        <f t="shared" si="1"/>
        <v>0</v>
      </c>
      <c r="K75" s="284">
        <f t="shared" si="2"/>
        <v>20</v>
      </c>
    </row>
    <row r="76">
      <c r="A76" s="61" t="str">
        <f>'If Eligible (Before S1)'!A120</f>
        <v/>
      </c>
      <c r="B76" s="69" t="str">
        <f t="array" ref="B76">'If Eligible (Before S1)'!B120</f>
        <v/>
      </c>
      <c r="C76" s="281"/>
      <c r="D76" s="70"/>
      <c r="E76" s="282" t="str">
        <f>IF(C76="", "", Baseline!G120+1)</f>
        <v/>
      </c>
      <c r="F76" s="70"/>
      <c r="G76" s="70"/>
      <c r="H76" s="283">
        <f>Baseline!U120</f>
        <v>0</v>
      </c>
      <c r="I76" s="283">
        <v>20.0</v>
      </c>
      <c r="J76" s="283">
        <f t="shared" si="1"/>
        <v>0</v>
      </c>
      <c r="K76" s="284">
        <f t="shared" si="2"/>
        <v>20</v>
      </c>
    </row>
    <row r="77">
      <c r="A77" s="61" t="str">
        <f>'If Eligible (Before S1)'!A121</f>
        <v/>
      </c>
      <c r="B77" s="69" t="str">
        <f t="array" ref="B77">'If Eligible (Before S1)'!B121</f>
        <v/>
      </c>
      <c r="C77" s="281"/>
      <c r="D77" s="70"/>
      <c r="E77" s="282" t="str">
        <f>IF(C77="", "", Baseline!G121+1)</f>
        <v/>
      </c>
      <c r="F77" s="70"/>
      <c r="G77" s="70"/>
      <c r="H77" s="283">
        <f>Baseline!U121</f>
        <v>0</v>
      </c>
      <c r="I77" s="283">
        <v>20.0</v>
      </c>
      <c r="J77" s="283">
        <f t="shared" si="1"/>
        <v>0</v>
      </c>
      <c r="K77" s="284">
        <f t="shared" si="2"/>
        <v>20</v>
      </c>
    </row>
    <row r="78">
      <c r="A78" s="61" t="str">
        <f>'If Eligible (Before S1)'!A122</f>
        <v/>
      </c>
      <c r="B78" s="69" t="str">
        <f t="array" ref="B78">'If Eligible (Before S1)'!B122</f>
        <v/>
      </c>
      <c r="C78" s="281"/>
      <c r="D78" s="70"/>
      <c r="E78" s="282" t="str">
        <f>IF(C78="", "", Baseline!G122+1)</f>
        <v/>
      </c>
      <c r="F78" s="70"/>
      <c r="G78" s="70"/>
      <c r="H78" s="283">
        <f>Baseline!U122</f>
        <v>0</v>
      </c>
      <c r="I78" s="283">
        <v>20.0</v>
      </c>
      <c r="J78" s="283">
        <f t="shared" si="1"/>
        <v>0</v>
      </c>
      <c r="K78" s="284">
        <f t="shared" si="2"/>
        <v>20</v>
      </c>
    </row>
    <row r="79">
      <c r="A79" s="61" t="str">
        <f>'If Eligible (Before S1)'!A123</f>
        <v/>
      </c>
      <c r="B79" s="69" t="str">
        <f t="array" ref="B79">'If Eligible (Before S1)'!B123</f>
        <v/>
      </c>
      <c r="C79" s="281"/>
      <c r="D79" s="70"/>
      <c r="E79" s="282" t="str">
        <f>IF(C79="", "", Baseline!G123+1)</f>
        <v/>
      </c>
      <c r="F79" s="70"/>
      <c r="G79" s="70"/>
      <c r="H79" s="283">
        <f>Baseline!U123</f>
        <v>0</v>
      </c>
      <c r="I79" s="283">
        <v>20.0</v>
      </c>
      <c r="J79" s="283">
        <f t="shared" si="1"/>
        <v>0</v>
      </c>
      <c r="K79" s="284">
        <f t="shared" si="2"/>
        <v>20</v>
      </c>
    </row>
    <row r="80">
      <c r="A80" s="61" t="str">
        <f>'If Eligible (Before S1)'!A124</f>
        <v/>
      </c>
      <c r="B80" s="69" t="str">
        <f t="array" ref="B80">'If Eligible (Before S1)'!B124</f>
        <v/>
      </c>
      <c r="C80" s="281"/>
      <c r="D80" s="70"/>
      <c r="E80" s="282" t="str">
        <f>IF(C80="", "", Baseline!G124+1)</f>
        <v/>
      </c>
      <c r="F80" s="70"/>
      <c r="G80" s="70"/>
      <c r="H80" s="283">
        <f>Baseline!U124</f>
        <v>0</v>
      </c>
      <c r="I80" s="283">
        <v>20.0</v>
      </c>
      <c r="J80" s="283">
        <f t="shared" si="1"/>
        <v>0</v>
      </c>
      <c r="K80" s="284">
        <f t="shared" si="2"/>
        <v>20</v>
      </c>
    </row>
    <row r="81">
      <c r="A81" s="61" t="str">
        <f>'If Eligible (Before S1)'!A125</f>
        <v/>
      </c>
      <c r="B81" s="69" t="str">
        <f t="array" ref="B81">'If Eligible (Before S1)'!B125</f>
        <v/>
      </c>
      <c r="C81" s="281"/>
      <c r="D81" s="70"/>
      <c r="E81" s="282" t="str">
        <f>IF(C81="", "", Baseline!G125+1)</f>
        <v/>
      </c>
      <c r="F81" s="70"/>
      <c r="G81" s="70"/>
      <c r="H81" s="283">
        <f>Baseline!U125</f>
        <v>0</v>
      </c>
      <c r="I81" s="283">
        <v>20.0</v>
      </c>
      <c r="J81" s="283">
        <f t="shared" si="1"/>
        <v>0</v>
      </c>
      <c r="K81" s="284">
        <f t="shared" si="2"/>
        <v>20</v>
      </c>
    </row>
    <row r="82">
      <c r="A82" s="61" t="str">
        <f>'If Eligible (Before S1)'!A126</f>
        <v/>
      </c>
      <c r="B82" s="69" t="str">
        <f t="array" ref="B82">'If Eligible (Before S1)'!B126</f>
        <v/>
      </c>
      <c r="C82" s="281"/>
      <c r="D82" s="70"/>
      <c r="E82" s="282" t="str">
        <f>IF(C82="", "", Baseline!G126+1)</f>
        <v/>
      </c>
      <c r="F82" s="70"/>
      <c r="G82" s="70"/>
      <c r="H82" s="283">
        <f>Baseline!U126</f>
        <v>0</v>
      </c>
      <c r="I82" s="283">
        <v>20.0</v>
      </c>
      <c r="J82" s="283">
        <f t="shared" si="1"/>
        <v>0</v>
      </c>
      <c r="K82" s="284">
        <f t="shared" si="2"/>
        <v>20</v>
      </c>
    </row>
    <row r="83">
      <c r="A83" s="61" t="str">
        <f>'If Eligible (Before S1)'!A127</f>
        <v/>
      </c>
      <c r="B83" s="69" t="str">
        <f t="array" ref="B83">'If Eligible (Before S1)'!B127</f>
        <v/>
      </c>
      <c r="C83" s="281"/>
      <c r="D83" s="70"/>
      <c r="E83" s="282" t="str">
        <f>IF(C83="", "", Baseline!G127+1)</f>
        <v/>
      </c>
      <c r="F83" s="70"/>
      <c r="G83" s="70"/>
      <c r="H83" s="283">
        <f>Baseline!U127</f>
        <v>0</v>
      </c>
      <c r="I83" s="283">
        <v>20.0</v>
      </c>
      <c r="J83" s="283">
        <f t="shared" si="1"/>
        <v>0</v>
      </c>
      <c r="K83" s="284">
        <f t="shared" si="2"/>
        <v>20</v>
      </c>
    </row>
    <row r="84">
      <c r="A84" s="61" t="str">
        <f>'If Eligible (Before S1)'!A128</f>
        <v/>
      </c>
      <c r="B84" s="69" t="str">
        <f t="array" ref="B84">'If Eligible (Before S1)'!B128</f>
        <v/>
      </c>
      <c r="C84" s="281"/>
      <c r="D84" s="70"/>
      <c r="E84" s="282" t="str">
        <f>IF(C84="", "", Baseline!G128+1)</f>
        <v/>
      </c>
      <c r="F84" s="70"/>
      <c r="G84" s="70"/>
      <c r="H84" s="283">
        <f>Baseline!U128</f>
        <v>0</v>
      </c>
      <c r="I84" s="283">
        <v>20.0</v>
      </c>
      <c r="J84" s="283">
        <f t="shared" si="1"/>
        <v>0</v>
      </c>
      <c r="K84" s="284">
        <f t="shared" si="2"/>
        <v>20</v>
      </c>
    </row>
    <row r="85">
      <c r="A85" s="61" t="str">
        <f>'If Eligible (Before S1)'!A129</f>
        <v/>
      </c>
      <c r="B85" s="69" t="str">
        <f t="array" ref="B85">'If Eligible (Before S1)'!B129</f>
        <v/>
      </c>
      <c r="C85" s="281"/>
      <c r="D85" s="70"/>
      <c r="E85" s="282" t="str">
        <f>IF(C85="", "", Baseline!G129+1)</f>
        <v/>
      </c>
      <c r="F85" s="70"/>
      <c r="G85" s="70"/>
      <c r="H85" s="283">
        <f>Baseline!U129</f>
        <v>0</v>
      </c>
      <c r="I85" s="283">
        <v>20.0</v>
      </c>
      <c r="J85" s="283">
        <f t="shared" si="1"/>
        <v>0</v>
      </c>
      <c r="K85" s="284">
        <f t="shared" si="2"/>
        <v>20</v>
      </c>
    </row>
    <row r="86">
      <c r="A86" s="61" t="str">
        <f>'If Eligible (Before S1)'!A130</f>
        <v/>
      </c>
      <c r="B86" s="69" t="str">
        <f t="array" ref="B86">'If Eligible (Before S1)'!B130</f>
        <v/>
      </c>
      <c r="C86" s="281"/>
      <c r="D86" s="70"/>
      <c r="E86" s="282" t="str">
        <f>IF(C86="", "", Baseline!G130+1)</f>
        <v/>
      </c>
      <c r="F86" s="70"/>
      <c r="G86" s="70"/>
      <c r="H86" s="283">
        <f>Baseline!U130</f>
        <v>0</v>
      </c>
      <c r="I86" s="283">
        <v>20.0</v>
      </c>
      <c r="J86" s="283">
        <f t="shared" si="1"/>
        <v>0</v>
      </c>
      <c r="K86" s="284">
        <f t="shared" si="2"/>
        <v>20</v>
      </c>
    </row>
    <row r="87">
      <c r="A87" s="61" t="str">
        <f>'If Eligible (Before S1)'!A131</f>
        <v/>
      </c>
      <c r="B87" s="69" t="str">
        <f t="array" ref="B87">'If Eligible (Before S1)'!B131</f>
        <v/>
      </c>
      <c r="C87" s="281"/>
      <c r="D87" s="70"/>
      <c r="E87" s="282" t="str">
        <f>IF(C87="", "", Baseline!G131+1)</f>
        <v/>
      </c>
      <c r="F87" s="70"/>
      <c r="G87" s="70"/>
      <c r="H87" s="283">
        <f>Baseline!U131</f>
        <v>0</v>
      </c>
      <c r="I87" s="283">
        <v>20.0</v>
      </c>
      <c r="J87" s="283">
        <f t="shared" si="1"/>
        <v>0</v>
      </c>
      <c r="K87" s="284">
        <f t="shared" si="2"/>
        <v>20</v>
      </c>
    </row>
    <row r="88">
      <c r="A88" s="61" t="str">
        <f>'If Eligible (Before S1)'!A132</f>
        <v/>
      </c>
      <c r="B88" s="69" t="str">
        <f t="array" ref="B88">'If Eligible (Before S1)'!B132</f>
        <v/>
      </c>
      <c r="C88" s="281"/>
      <c r="D88" s="70"/>
      <c r="E88" s="282" t="str">
        <f>IF(C88="", "", Baseline!G132+1)</f>
        <v/>
      </c>
      <c r="F88" s="70"/>
      <c r="G88" s="70"/>
      <c r="H88" s="283">
        <f>Baseline!U132</f>
        <v>0</v>
      </c>
      <c r="I88" s="283">
        <v>20.0</v>
      </c>
      <c r="J88" s="283">
        <f t="shared" si="1"/>
        <v>0</v>
      </c>
      <c r="K88" s="284">
        <f t="shared" si="2"/>
        <v>20</v>
      </c>
    </row>
    <row r="89">
      <c r="A89" s="61" t="str">
        <f>'If Eligible (Before S1)'!A133</f>
        <v/>
      </c>
      <c r="B89" s="69" t="str">
        <f t="array" ref="B89">'If Eligible (Before S1)'!B133</f>
        <v/>
      </c>
      <c r="C89" s="281"/>
      <c r="D89" s="70"/>
      <c r="E89" s="282" t="str">
        <f>IF(C89="", "", Baseline!G133+1)</f>
        <v/>
      </c>
      <c r="F89" s="70"/>
      <c r="G89" s="70"/>
      <c r="H89" s="283">
        <f>Baseline!U133</f>
        <v>0</v>
      </c>
      <c r="I89" s="283">
        <v>20.0</v>
      </c>
      <c r="J89" s="283">
        <f t="shared" si="1"/>
        <v>0</v>
      </c>
      <c r="K89" s="284">
        <f t="shared" si="2"/>
        <v>20</v>
      </c>
    </row>
    <row r="90">
      <c r="A90" s="61" t="str">
        <f>'If Eligible (Before S1)'!A134</f>
        <v/>
      </c>
      <c r="B90" s="69" t="str">
        <f t="array" ref="B90">'If Eligible (Before S1)'!B134</f>
        <v/>
      </c>
      <c r="C90" s="281"/>
      <c r="D90" s="70"/>
      <c r="E90" s="282" t="str">
        <f>IF(C90="", "", Baseline!G134+1)</f>
        <v/>
      </c>
      <c r="F90" s="70"/>
      <c r="G90" s="70"/>
      <c r="H90" s="283">
        <f>Baseline!U134</f>
        <v>0</v>
      </c>
      <c r="I90" s="283">
        <v>20.0</v>
      </c>
      <c r="J90" s="283">
        <f t="shared" si="1"/>
        <v>0</v>
      </c>
      <c r="K90" s="284">
        <f t="shared" si="2"/>
        <v>20</v>
      </c>
    </row>
    <row r="91">
      <c r="A91" s="61" t="str">
        <f>'If Eligible (Before S1)'!A135</f>
        <v/>
      </c>
      <c r="B91" s="69" t="str">
        <f t="array" ref="B91">'If Eligible (Before S1)'!B135</f>
        <v/>
      </c>
      <c r="C91" s="281"/>
      <c r="D91" s="70"/>
      <c r="E91" s="282" t="str">
        <f>IF(C91="", "", Baseline!G135+1)</f>
        <v/>
      </c>
      <c r="F91" s="70"/>
      <c r="G91" s="70"/>
      <c r="H91" s="283">
        <f>Baseline!U135</f>
        <v>0</v>
      </c>
      <c r="I91" s="283">
        <v>20.0</v>
      </c>
      <c r="J91" s="283">
        <f t="shared" si="1"/>
        <v>0</v>
      </c>
      <c r="K91" s="284">
        <f t="shared" si="2"/>
        <v>20</v>
      </c>
    </row>
    <row r="92">
      <c r="A92" s="61" t="str">
        <f>'If Eligible (Before S1)'!A136</f>
        <v/>
      </c>
      <c r="B92" s="69" t="str">
        <f t="array" ref="B92">'If Eligible (Before S1)'!B136</f>
        <v/>
      </c>
      <c r="C92" s="281"/>
      <c r="D92" s="70"/>
      <c r="E92" s="282" t="str">
        <f>IF(C92="", "", Baseline!G136+1)</f>
        <v/>
      </c>
      <c r="F92" s="70"/>
      <c r="G92" s="70"/>
      <c r="H92" s="283">
        <f>Baseline!U136</f>
        <v>0</v>
      </c>
      <c r="I92" s="283">
        <v>20.0</v>
      </c>
      <c r="J92" s="283">
        <f t="shared" si="1"/>
        <v>0</v>
      </c>
      <c r="K92" s="284">
        <f t="shared" si="2"/>
        <v>20</v>
      </c>
    </row>
    <row r="93">
      <c r="A93" s="61" t="str">
        <f>'If Eligible (Before S1)'!A137</f>
        <v/>
      </c>
      <c r="B93" s="69" t="str">
        <f t="array" ref="B93">'If Eligible (Before S1)'!B137</f>
        <v/>
      </c>
      <c r="C93" s="281"/>
      <c r="D93" s="70"/>
      <c r="E93" s="282" t="str">
        <f>IF(C93="", "", Baseline!G137+1)</f>
        <v/>
      </c>
      <c r="F93" s="70"/>
      <c r="G93" s="70"/>
      <c r="H93" s="283">
        <f>Baseline!U137</f>
        <v>0</v>
      </c>
      <c r="I93" s="283">
        <v>20.0</v>
      </c>
      <c r="J93" s="283">
        <f t="shared" si="1"/>
        <v>0</v>
      </c>
      <c r="K93" s="284">
        <f t="shared" si="2"/>
        <v>20</v>
      </c>
    </row>
    <row r="94">
      <c r="A94" s="61" t="str">
        <f>'If Eligible (Before S1)'!A138</f>
        <v/>
      </c>
      <c r="B94" s="69" t="str">
        <f t="array" ref="B94">'If Eligible (Before S1)'!B138</f>
        <v/>
      </c>
      <c r="C94" s="281"/>
      <c r="D94" s="70"/>
      <c r="E94" s="282" t="str">
        <f>IF(C94="", "", Baseline!G138+1)</f>
        <v/>
      </c>
      <c r="F94" s="70"/>
      <c r="G94" s="70"/>
      <c r="H94" s="283">
        <f>Baseline!U138</f>
        <v>0</v>
      </c>
      <c r="I94" s="283">
        <v>20.0</v>
      </c>
      <c r="J94" s="283">
        <f t="shared" si="1"/>
        <v>0</v>
      </c>
      <c r="K94" s="284">
        <f t="shared" si="2"/>
        <v>20</v>
      </c>
    </row>
    <row r="95">
      <c r="A95" s="61" t="str">
        <f>'If Eligible (Before S1)'!A139</f>
        <v/>
      </c>
      <c r="B95" s="69" t="str">
        <f t="array" ref="B95">'If Eligible (Before S1)'!B139</f>
        <v/>
      </c>
      <c r="C95" s="281"/>
      <c r="D95" s="70"/>
      <c r="E95" s="282" t="str">
        <f>IF(C95="", "", Baseline!G139+1)</f>
        <v/>
      </c>
      <c r="F95" s="70"/>
      <c r="G95" s="70"/>
      <c r="H95" s="283">
        <f>Baseline!U139</f>
        <v>0</v>
      </c>
      <c r="I95" s="283">
        <v>20.0</v>
      </c>
      <c r="J95" s="283">
        <f t="shared" si="1"/>
        <v>0</v>
      </c>
      <c r="K95" s="284">
        <f t="shared" si="2"/>
        <v>20</v>
      </c>
    </row>
    <row r="96">
      <c r="A96" s="61" t="str">
        <f>'If Eligible (Before S1)'!A140</f>
        <v/>
      </c>
      <c r="B96" s="69" t="str">
        <f t="array" ref="B96">'If Eligible (Before S1)'!B140</f>
        <v/>
      </c>
      <c r="C96" s="281"/>
      <c r="D96" s="70"/>
      <c r="E96" s="282" t="str">
        <f>IF(C96="", "", Baseline!G140+1)</f>
        <v/>
      </c>
      <c r="F96" s="70"/>
      <c r="G96" s="70"/>
      <c r="H96" s="283">
        <f>Baseline!U140</f>
        <v>0</v>
      </c>
      <c r="I96" s="283">
        <v>20.0</v>
      </c>
      <c r="J96" s="283">
        <f t="shared" si="1"/>
        <v>0</v>
      </c>
      <c r="K96" s="284">
        <f t="shared" si="2"/>
        <v>20</v>
      </c>
    </row>
    <row r="97">
      <c r="A97" s="61" t="str">
        <f>'If Eligible (Before S1)'!A141</f>
        <v/>
      </c>
      <c r="B97" s="69" t="str">
        <f t="array" ref="B97">'If Eligible (Before S1)'!B141</f>
        <v/>
      </c>
      <c r="C97" s="281"/>
      <c r="D97" s="70"/>
      <c r="E97" s="282" t="str">
        <f>IF(C97="", "", Baseline!G141+1)</f>
        <v/>
      </c>
      <c r="F97" s="70"/>
      <c r="G97" s="70"/>
      <c r="H97" s="283">
        <f>Baseline!U141</f>
        <v>0</v>
      </c>
      <c r="I97" s="283">
        <v>20.0</v>
      </c>
      <c r="J97" s="283">
        <f t="shared" si="1"/>
        <v>0</v>
      </c>
      <c r="K97" s="284">
        <f t="shared" si="2"/>
        <v>20</v>
      </c>
    </row>
    <row r="98">
      <c r="A98" s="61" t="str">
        <f>'If Eligible (Before S1)'!A142</f>
        <v/>
      </c>
      <c r="B98" s="69" t="str">
        <f t="array" ref="B98">'If Eligible (Before S1)'!B142</f>
        <v/>
      </c>
      <c r="C98" s="281"/>
      <c r="D98" s="70"/>
      <c r="E98" s="282" t="str">
        <f>IF(C98="", "", Baseline!G142+1)</f>
        <v/>
      </c>
      <c r="F98" s="70"/>
      <c r="G98" s="70"/>
      <c r="H98" s="283">
        <f>Baseline!U142</f>
        <v>0</v>
      </c>
      <c r="I98" s="283">
        <v>20.0</v>
      </c>
      <c r="J98" s="283">
        <f t="shared" si="1"/>
        <v>0</v>
      </c>
      <c r="K98" s="284">
        <f t="shared" si="2"/>
        <v>20</v>
      </c>
    </row>
    <row r="99">
      <c r="A99" s="61" t="str">
        <f>'If Eligible (Before S1)'!A143</f>
        <v/>
      </c>
      <c r="B99" s="69" t="str">
        <f t="array" ref="B99">'If Eligible (Before S1)'!B143</f>
        <v/>
      </c>
      <c r="C99" s="281"/>
      <c r="D99" s="70"/>
      <c r="E99" s="282" t="str">
        <f>IF(C99="", "", Baseline!G143+1)</f>
        <v/>
      </c>
      <c r="F99" s="70"/>
      <c r="G99" s="70"/>
      <c r="H99" s="283">
        <f>Baseline!U143</f>
        <v>0</v>
      </c>
      <c r="I99" s="283">
        <v>20.0</v>
      </c>
      <c r="J99" s="283">
        <f t="shared" si="1"/>
        <v>0</v>
      </c>
      <c r="K99" s="284">
        <f t="shared" si="2"/>
        <v>20</v>
      </c>
    </row>
    <row r="100">
      <c r="A100" s="61" t="str">
        <f>'If Eligible (Before S1)'!A144</f>
        <v/>
      </c>
      <c r="B100" s="69" t="str">
        <f t="array" ref="B100">'If Eligible (Before S1)'!B144</f>
        <v/>
      </c>
      <c r="C100" s="281"/>
      <c r="D100" s="70"/>
      <c r="E100" s="282" t="str">
        <f>IF(C100="", "", Baseline!G144+1)</f>
        <v/>
      </c>
      <c r="F100" s="70"/>
      <c r="G100" s="70"/>
      <c r="H100" s="283">
        <f>Baseline!U144</f>
        <v>0</v>
      </c>
      <c r="I100" s="283">
        <v>20.0</v>
      </c>
      <c r="J100" s="283">
        <f t="shared" si="1"/>
        <v>0</v>
      </c>
      <c r="K100" s="284">
        <f t="shared" si="2"/>
        <v>20</v>
      </c>
    </row>
    <row r="101">
      <c r="A101" s="61" t="str">
        <f>'If Eligible (Before S1)'!A145</f>
        <v/>
      </c>
      <c r="B101" s="69" t="str">
        <f t="array" ref="B101">'If Eligible (Before S1)'!B145</f>
        <v/>
      </c>
      <c r="C101" s="281"/>
      <c r="D101" s="70"/>
      <c r="E101" s="282" t="str">
        <f>IF(C101="", "", Baseline!G145+1)</f>
        <v/>
      </c>
      <c r="F101" s="70"/>
      <c r="G101" s="70"/>
      <c r="H101" s="283">
        <f>Baseline!U145</f>
        <v>0</v>
      </c>
      <c r="I101" s="283">
        <v>20.0</v>
      </c>
      <c r="J101" s="283">
        <f t="shared" si="1"/>
        <v>0</v>
      </c>
      <c r="K101" s="284">
        <f t="shared" si="2"/>
        <v>20</v>
      </c>
    </row>
    <row r="102">
      <c r="A102" s="61" t="str">
        <f>'If Eligible (Before S1)'!A146</f>
        <v/>
      </c>
      <c r="B102" s="69" t="str">
        <f t="array" ref="B102">'If Eligible (Before S1)'!B146</f>
        <v/>
      </c>
      <c r="C102" s="281"/>
      <c r="D102" s="70"/>
      <c r="E102" s="282" t="str">
        <f>IF(C102="", "", Baseline!G146+1)</f>
        <v/>
      </c>
      <c r="F102" s="70"/>
      <c r="G102" s="70"/>
      <c r="H102" s="283">
        <f>Baseline!U146</f>
        <v>0</v>
      </c>
      <c r="I102" s="283">
        <v>20.0</v>
      </c>
      <c r="J102" s="283">
        <f t="shared" si="1"/>
        <v>0</v>
      </c>
      <c r="K102" s="284">
        <f t="shared" si="2"/>
        <v>20</v>
      </c>
    </row>
    <row r="103">
      <c r="A103" s="61" t="str">
        <f>'If Eligible (Before S1)'!A147</f>
        <v/>
      </c>
      <c r="B103" s="69" t="str">
        <f t="array" ref="B103">'If Eligible (Before S1)'!B147</f>
        <v/>
      </c>
      <c r="C103" s="281"/>
      <c r="D103" s="70"/>
      <c r="E103" s="282" t="str">
        <f>IF(C103="", "", Baseline!G147+1)</f>
        <v/>
      </c>
      <c r="F103" s="70"/>
      <c r="G103" s="70"/>
      <c r="H103" s="283">
        <f>Baseline!U147</f>
        <v>0</v>
      </c>
      <c r="I103" s="283">
        <v>20.0</v>
      </c>
      <c r="J103" s="283">
        <f t="shared" si="1"/>
        <v>0</v>
      </c>
      <c r="K103" s="284">
        <f t="shared" si="2"/>
        <v>20</v>
      </c>
    </row>
    <row r="104">
      <c r="A104" s="61" t="str">
        <f>'If Eligible (Before S1)'!A148</f>
        <v/>
      </c>
      <c r="B104" s="69" t="str">
        <f t="array" ref="B104">'If Eligible (Before S1)'!B148</f>
        <v/>
      </c>
      <c r="C104" s="281"/>
      <c r="D104" s="70"/>
      <c r="E104" s="282" t="str">
        <f>IF(C104="", "", Baseline!G148+1)</f>
        <v/>
      </c>
      <c r="F104" s="70"/>
      <c r="G104" s="70"/>
      <c r="H104" s="283">
        <f>Baseline!U148</f>
        <v>0</v>
      </c>
      <c r="I104" s="283">
        <v>20.0</v>
      </c>
      <c r="J104" s="283">
        <f t="shared" si="1"/>
        <v>0</v>
      </c>
      <c r="K104" s="284">
        <f t="shared" si="2"/>
        <v>20</v>
      </c>
    </row>
    <row r="105">
      <c r="A105" s="61" t="str">
        <f>'If Eligible (Before S1)'!A149</f>
        <v/>
      </c>
      <c r="B105" s="69" t="str">
        <f t="array" ref="B105">'If Eligible (Before S1)'!B149</f>
        <v/>
      </c>
      <c r="C105" s="281"/>
      <c r="D105" s="70"/>
      <c r="E105" s="282" t="str">
        <f>IF(C105="", "", Baseline!G149+1)</f>
        <v/>
      </c>
      <c r="F105" s="70"/>
      <c r="G105" s="70"/>
      <c r="H105" s="283">
        <f>Baseline!U149</f>
        <v>0</v>
      </c>
      <c r="I105" s="283">
        <v>20.0</v>
      </c>
      <c r="J105" s="283">
        <f t="shared" si="1"/>
        <v>0</v>
      </c>
      <c r="K105" s="284">
        <f t="shared" si="2"/>
        <v>20</v>
      </c>
    </row>
    <row r="106">
      <c r="A106" s="61" t="str">
        <f>'If Eligible (Before S1)'!A150</f>
        <v/>
      </c>
      <c r="B106" s="69" t="str">
        <f t="array" ref="B106">'If Eligible (Before S1)'!B150</f>
        <v/>
      </c>
      <c r="C106" s="281"/>
      <c r="D106" s="70"/>
      <c r="E106" s="282" t="str">
        <f>IF(C106="", "", Baseline!G150+1)</f>
        <v/>
      </c>
      <c r="F106" s="70"/>
      <c r="G106" s="70"/>
      <c r="H106" s="283">
        <f>Baseline!U150</f>
        <v>0</v>
      </c>
      <c r="I106" s="283">
        <v>20.0</v>
      </c>
      <c r="J106" s="283">
        <f t="shared" si="1"/>
        <v>0</v>
      </c>
      <c r="K106" s="284">
        <f t="shared" si="2"/>
        <v>20</v>
      </c>
    </row>
    <row r="107">
      <c r="A107" s="61" t="str">
        <f>'If Eligible (Before S1)'!A151</f>
        <v/>
      </c>
      <c r="B107" s="69" t="str">
        <f t="array" ref="B107">'If Eligible (Before S1)'!B151</f>
        <v/>
      </c>
      <c r="C107" s="281"/>
      <c r="D107" s="70"/>
      <c r="E107" s="282" t="str">
        <f>IF(C107="", "", Baseline!G151+1)</f>
        <v/>
      </c>
      <c r="F107" s="70"/>
      <c r="G107" s="70"/>
      <c r="H107" s="283">
        <f>Baseline!U151</f>
        <v>0</v>
      </c>
      <c r="I107" s="283">
        <v>20.0</v>
      </c>
      <c r="J107" s="283">
        <f t="shared" si="1"/>
        <v>0</v>
      </c>
      <c r="K107" s="284">
        <f t="shared" si="2"/>
        <v>20</v>
      </c>
    </row>
    <row r="108">
      <c r="A108" s="61" t="str">
        <f>'If Eligible (Before S1)'!A152</f>
        <v/>
      </c>
      <c r="B108" s="69" t="str">
        <f t="array" ref="B108">'If Eligible (Before S1)'!B152</f>
        <v/>
      </c>
      <c r="C108" s="281"/>
      <c r="D108" s="70"/>
      <c r="E108" s="282" t="str">
        <f>IF(C108="", "", Baseline!G152+1)</f>
        <v/>
      </c>
      <c r="F108" s="70"/>
      <c r="G108" s="70"/>
      <c r="H108" s="283">
        <f>Baseline!U152</f>
        <v>0</v>
      </c>
      <c r="I108" s="283">
        <v>20.0</v>
      </c>
      <c r="J108" s="283">
        <f t="shared" si="1"/>
        <v>0</v>
      </c>
      <c r="K108" s="284">
        <f t="shared" si="2"/>
        <v>20</v>
      </c>
    </row>
    <row r="109">
      <c r="A109" s="61" t="str">
        <f>'If Eligible (Before S1)'!A153</f>
        <v/>
      </c>
      <c r="B109" s="69" t="str">
        <f t="array" ref="B109">'If Eligible (Before S1)'!B153</f>
        <v/>
      </c>
      <c r="C109" s="281"/>
      <c r="D109" s="70"/>
      <c r="E109" s="282" t="str">
        <f>IF(C109="", "", Baseline!G153+1)</f>
        <v/>
      </c>
      <c r="F109" s="70"/>
      <c r="G109" s="70"/>
      <c r="H109" s="283">
        <f>Baseline!U153</f>
        <v>0</v>
      </c>
      <c r="I109" s="283">
        <v>20.0</v>
      </c>
      <c r="J109" s="283">
        <f t="shared" si="1"/>
        <v>0</v>
      </c>
      <c r="K109" s="284">
        <f t="shared" si="2"/>
        <v>20</v>
      </c>
    </row>
    <row r="110">
      <c r="A110" s="61" t="str">
        <f>'If Eligible (Before S1)'!A154</f>
        <v/>
      </c>
      <c r="B110" s="69" t="str">
        <f t="array" ref="B110">'If Eligible (Before S1)'!B154</f>
        <v/>
      </c>
      <c r="C110" s="281"/>
      <c r="D110" s="70"/>
      <c r="E110" s="282" t="str">
        <f>IF(C110="", "", Baseline!G154+1)</f>
        <v/>
      </c>
      <c r="F110" s="70"/>
      <c r="G110" s="70"/>
      <c r="H110" s="283">
        <f>Baseline!U154</f>
        <v>0</v>
      </c>
      <c r="I110" s="283">
        <v>20.0</v>
      </c>
      <c r="J110" s="283">
        <f t="shared" si="1"/>
        <v>0</v>
      </c>
      <c r="K110" s="284">
        <f t="shared" si="2"/>
        <v>20</v>
      </c>
    </row>
    <row r="111">
      <c r="A111" s="61" t="str">
        <f>'If Eligible (Before S1)'!A155</f>
        <v/>
      </c>
      <c r="B111" s="69" t="str">
        <f t="array" ref="B111">'If Eligible (Before S1)'!B155</f>
        <v/>
      </c>
      <c r="C111" s="281"/>
      <c r="D111" s="70"/>
      <c r="E111" s="282" t="str">
        <f>IF(C111="", "", Baseline!G155+1)</f>
        <v/>
      </c>
      <c r="F111" s="70"/>
      <c r="G111" s="70"/>
      <c r="H111" s="283">
        <f>Baseline!U155</f>
        <v>0</v>
      </c>
      <c r="I111" s="283">
        <v>20.0</v>
      </c>
      <c r="J111" s="283">
        <f t="shared" si="1"/>
        <v>0</v>
      </c>
      <c r="K111" s="284">
        <f t="shared" si="2"/>
        <v>20</v>
      </c>
    </row>
    <row r="112">
      <c r="A112" s="61" t="str">
        <f>'If Eligible (Before S1)'!A156</f>
        <v/>
      </c>
      <c r="B112" s="69" t="str">
        <f t="array" ref="B112">'If Eligible (Before S1)'!B156</f>
        <v/>
      </c>
      <c r="C112" s="281"/>
      <c r="D112" s="70"/>
      <c r="E112" s="282" t="str">
        <f>IF(C112="", "", Baseline!G156+1)</f>
        <v/>
      </c>
      <c r="F112" s="70"/>
      <c r="G112" s="70"/>
      <c r="H112" s="283">
        <f>Baseline!U156</f>
        <v>0</v>
      </c>
      <c r="I112" s="283">
        <v>20.0</v>
      </c>
      <c r="J112" s="283">
        <f t="shared" si="1"/>
        <v>0</v>
      </c>
      <c r="K112" s="284">
        <f t="shared" si="2"/>
        <v>20</v>
      </c>
    </row>
    <row r="113">
      <c r="A113" s="61" t="str">
        <f>'If Eligible (Before S1)'!A157</f>
        <v/>
      </c>
      <c r="B113" s="69" t="str">
        <f t="array" ref="B113">'If Eligible (Before S1)'!B157</f>
        <v/>
      </c>
      <c r="C113" s="281"/>
      <c r="D113" s="70"/>
      <c r="E113" s="282" t="str">
        <f>IF(C113="", "", Baseline!G157+1)</f>
        <v/>
      </c>
      <c r="F113" s="70"/>
      <c r="G113" s="70"/>
      <c r="H113" s="283">
        <f>Baseline!U157</f>
        <v>0</v>
      </c>
      <c r="I113" s="283">
        <v>20.0</v>
      </c>
      <c r="J113" s="283">
        <f t="shared" si="1"/>
        <v>0</v>
      </c>
      <c r="K113" s="284">
        <f t="shared" si="2"/>
        <v>20</v>
      </c>
    </row>
    <row r="114">
      <c r="A114" s="61" t="str">
        <f>'If Eligible (Before S1)'!A158</f>
        <v/>
      </c>
      <c r="B114" s="69" t="str">
        <f t="array" ref="B114">'If Eligible (Before S1)'!B158</f>
        <v/>
      </c>
      <c r="C114" s="281"/>
      <c r="D114" s="70"/>
      <c r="E114" s="282" t="str">
        <f>IF(C114="", "", Baseline!G158+1)</f>
        <v/>
      </c>
      <c r="F114" s="70"/>
      <c r="G114" s="70"/>
      <c r="H114" s="283">
        <f>Baseline!U158</f>
        <v>0</v>
      </c>
      <c r="I114" s="283">
        <v>20.0</v>
      </c>
      <c r="J114" s="283">
        <f t="shared" si="1"/>
        <v>0</v>
      </c>
      <c r="K114" s="284">
        <f t="shared" si="2"/>
        <v>20</v>
      </c>
    </row>
    <row r="115">
      <c r="A115" s="61" t="str">
        <f>'If Eligible (Before S1)'!A159</f>
        <v/>
      </c>
      <c r="B115" s="69" t="str">
        <f t="array" ref="B115">'If Eligible (Before S1)'!B159</f>
        <v/>
      </c>
      <c r="C115" s="281"/>
      <c r="D115" s="70"/>
      <c r="E115" s="282" t="str">
        <f>IF(C115="", "", Baseline!G159+1)</f>
        <v/>
      </c>
      <c r="F115" s="70"/>
      <c r="G115" s="70"/>
      <c r="H115" s="283">
        <f>Baseline!U159</f>
        <v>0</v>
      </c>
      <c r="I115" s="283">
        <v>20.0</v>
      </c>
      <c r="J115" s="283">
        <f t="shared" si="1"/>
        <v>0</v>
      </c>
      <c r="K115" s="284">
        <f t="shared" si="2"/>
        <v>20</v>
      </c>
    </row>
    <row r="116">
      <c r="A116" s="61" t="str">
        <f>'If Eligible (Before S1)'!A160</f>
        <v/>
      </c>
      <c r="B116" s="69" t="str">
        <f t="array" ref="B116">'If Eligible (Before S1)'!B160</f>
        <v/>
      </c>
      <c r="C116" s="281"/>
      <c r="D116" s="70"/>
      <c r="E116" s="282" t="str">
        <f>IF(C116="", "", Baseline!G160+1)</f>
        <v/>
      </c>
      <c r="F116" s="70"/>
      <c r="G116" s="70"/>
      <c r="H116" s="283">
        <f>Baseline!U160</f>
        <v>0</v>
      </c>
      <c r="I116" s="283">
        <v>20.0</v>
      </c>
      <c r="J116" s="283">
        <f t="shared" si="1"/>
        <v>0</v>
      </c>
      <c r="K116" s="284">
        <f t="shared" si="2"/>
        <v>20</v>
      </c>
    </row>
    <row r="117">
      <c r="A117" s="61" t="str">
        <f>'If Eligible (Before S1)'!A161</f>
        <v/>
      </c>
      <c r="B117" s="69" t="str">
        <f t="array" ref="B117">'If Eligible (Before S1)'!B161</f>
        <v/>
      </c>
      <c r="C117" s="281"/>
      <c r="D117" s="70"/>
      <c r="E117" s="282" t="str">
        <f>IF(C117="", "", Baseline!G161+1)</f>
        <v/>
      </c>
      <c r="F117" s="70"/>
      <c r="G117" s="70"/>
      <c r="H117" s="283">
        <f>Baseline!U161</f>
        <v>0</v>
      </c>
      <c r="I117" s="283">
        <v>20.0</v>
      </c>
      <c r="J117" s="283">
        <f t="shared" si="1"/>
        <v>0</v>
      </c>
      <c r="K117" s="284">
        <f t="shared" si="2"/>
        <v>20</v>
      </c>
    </row>
    <row r="118">
      <c r="A118" s="61" t="str">
        <f>'If Eligible (Before S1)'!A162</f>
        <v/>
      </c>
      <c r="B118" s="69" t="str">
        <f t="array" ref="B118">'If Eligible (Before S1)'!B162</f>
        <v/>
      </c>
      <c r="C118" s="281"/>
      <c r="D118" s="70"/>
      <c r="E118" s="282" t="str">
        <f>IF(C118="", "", Baseline!G162+1)</f>
        <v/>
      </c>
      <c r="F118" s="70"/>
      <c r="G118" s="70"/>
      <c r="H118" s="283">
        <f>Baseline!U162</f>
        <v>0</v>
      </c>
      <c r="I118" s="283">
        <v>20.0</v>
      </c>
      <c r="J118" s="283">
        <f t="shared" si="1"/>
        <v>0</v>
      </c>
      <c r="K118" s="284">
        <f t="shared" si="2"/>
        <v>20</v>
      </c>
    </row>
    <row r="119">
      <c r="A119" s="61" t="str">
        <f>'If Eligible (Before S1)'!A163</f>
        <v/>
      </c>
      <c r="B119" s="69" t="str">
        <f t="array" ref="B119">'If Eligible (Before S1)'!B163</f>
        <v/>
      </c>
      <c r="C119" s="281"/>
      <c r="D119" s="70"/>
      <c r="E119" s="282" t="str">
        <f>IF(C119="", "", Baseline!G163+1)</f>
        <v/>
      </c>
      <c r="F119" s="70"/>
      <c r="G119" s="70"/>
      <c r="H119" s="283">
        <f>Baseline!U163</f>
        <v>0</v>
      </c>
      <c r="I119" s="283">
        <v>20.0</v>
      </c>
      <c r="J119" s="283">
        <f t="shared" si="1"/>
        <v>0</v>
      </c>
      <c r="K119" s="284">
        <f t="shared" si="2"/>
        <v>20</v>
      </c>
    </row>
    <row r="120">
      <c r="A120" s="61" t="str">
        <f>'If Eligible (Before S1)'!A164</f>
        <v/>
      </c>
      <c r="B120" s="69" t="str">
        <f t="array" ref="B120">'If Eligible (Before S1)'!B164</f>
        <v/>
      </c>
      <c r="C120" s="281"/>
      <c r="D120" s="70"/>
      <c r="E120" s="282" t="str">
        <f>IF(C120="", "", Baseline!G164+1)</f>
        <v/>
      </c>
      <c r="F120" s="70"/>
      <c r="G120" s="70"/>
      <c r="H120" s="283">
        <f>Baseline!U164</f>
        <v>0</v>
      </c>
      <c r="I120" s="283">
        <v>20.0</v>
      </c>
      <c r="J120" s="283">
        <f t="shared" si="1"/>
        <v>0</v>
      </c>
      <c r="K120" s="284">
        <f t="shared" si="2"/>
        <v>20</v>
      </c>
    </row>
    <row r="121">
      <c r="A121" s="61" t="str">
        <f>'If Eligible (Before S1)'!A165</f>
        <v/>
      </c>
      <c r="B121" s="69" t="str">
        <f t="array" ref="B121">'If Eligible (Before S1)'!B165</f>
        <v/>
      </c>
      <c r="C121" s="281"/>
      <c r="D121" s="70"/>
      <c r="E121" s="282" t="str">
        <f>IF(C121="", "", Baseline!G165+1)</f>
        <v/>
      </c>
      <c r="F121" s="70"/>
      <c r="G121" s="70"/>
      <c r="H121" s="283">
        <f>Baseline!U165</f>
        <v>0</v>
      </c>
      <c r="I121" s="283">
        <v>20.0</v>
      </c>
      <c r="J121" s="283">
        <f t="shared" si="1"/>
        <v>0</v>
      </c>
      <c r="K121" s="284">
        <f t="shared" si="2"/>
        <v>20</v>
      </c>
    </row>
    <row r="122">
      <c r="A122" s="61" t="str">
        <f>'If Eligible (Before S1)'!A166</f>
        <v/>
      </c>
      <c r="B122" s="69" t="str">
        <f t="array" ref="B122">'If Eligible (Before S1)'!B166</f>
        <v/>
      </c>
      <c r="C122" s="281"/>
      <c r="D122" s="70"/>
      <c r="E122" s="282" t="str">
        <f>IF(C122="", "", Baseline!G166+1)</f>
        <v/>
      </c>
      <c r="F122" s="70"/>
      <c r="G122" s="70"/>
      <c r="H122" s="283">
        <f>Baseline!U166</f>
        <v>0</v>
      </c>
      <c r="I122" s="283">
        <v>20.0</v>
      </c>
      <c r="J122" s="283">
        <f t="shared" si="1"/>
        <v>0</v>
      </c>
      <c r="K122" s="284">
        <f t="shared" si="2"/>
        <v>20</v>
      </c>
    </row>
    <row r="123">
      <c r="A123" s="61" t="str">
        <f>'If Eligible (Before S1)'!A167</f>
        <v/>
      </c>
      <c r="B123" s="69" t="str">
        <f t="array" ref="B123">'If Eligible (Before S1)'!B167</f>
        <v/>
      </c>
      <c r="C123" s="281"/>
      <c r="D123" s="70"/>
      <c r="E123" s="282" t="str">
        <f>IF(C123="", "", Baseline!G167+1)</f>
        <v/>
      </c>
      <c r="F123" s="70"/>
      <c r="G123" s="70"/>
      <c r="H123" s="283">
        <f>Baseline!U167</f>
        <v>0</v>
      </c>
      <c r="I123" s="283">
        <v>20.0</v>
      </c>
      <c r="J123" s="283">
        <f t="shared" si="1"/>
        <v>0</v>
      </c>
      <c r="K123" s="284">
        <f t="shared" si="2"/>
        <v>20</v>
      </c>
    </row>
    <row r="124">
      <c r="A124" s="61" t="str">
        <f>'If Eligible (Before S1)'!A168</f>
        <v/>
      </c>
      <c r="B124" s="69" t="str">
        <f t="array" ref="B124">'If Eligible (Before S1)'!B168</f>
        <v/>
      </c>
      <c r="C124" s="281"/>
      <c r="D124" s="70"/>
      <c r="E124" s="282" t="str">
        <f>IF(C124="", "", Baseline!G168+1)</f>
        <v/>
      </c>
      <c r="F124" s="70"/>
      <c r="G124" s="70"/>
      <c r="H124" s="283">
        <f>Baseline!U168</f>
        <v>0</v>
      </c>
      <c r="I124" s="283">
        <v>20.0</v>
      </c>
      <c r="J124" s="283">
        <f t="shared" si="1"/>
        <v>0</v>
      </c>
      <c r="K124" s="284">
        <f t="shared" si="2"/>
        <v>20</v>
      </c>
    </row>
    <row r="125">
      <c r="A125" s="61" t="str">
        <f>'If Eligible (Before S1)'!A169</f>
        <v/>
      </c>
      <c r="B125" s="69" t="str">
        <f t="array" ref="B125">'If Eligible (Before S1)'!B169</f>
        <v/>
      </c>
      <c r="C125" s="281"/>
      <c r="D125" s="70"/>
      <c r="E125" s="282" t="str">
        <f>IF(C125="", "", Baseline!G169+1)</f>
        <v/>
      </c>
      <c r="F125" s="70"/>
      <c r="G125" s="70"/>
      <c r="H125" s="283">
        <f>Baseline!U169</f>
        <v>0</v>
      </c>
      <c r="I125" s="283">
        <v>20.0</v>
      </c>
      <c r="J125" s="283">
        <f t="shared" si="1"/>
        <v>0</v>
      </c>
      <c r="K125" s="284">
        <f t="shared" si="2"/>
        <v>20</v>
      </c>
    </row>
    <row r="126">
      <c r="A126" s="61" t="str">
        <f>'If Eligible (Before S1)'!A170</f>
        <v/>
      </c>
      <c r="B126" s="69" t="str">
        <f t="array" ref="B126">'If Eligible (Before S1)'!B170</f>
        <v/>
      </c>
      <c r="C126" s="281"/>
      <c r="D126" s="70"/>
      <c r="E126" s="282" t="str">
        <f>IF(C126="", "", Baseline!G170+1)</f>
        <v/>
      </c>
      <c r="F126" s="70"/>
      <c r="G126" s="70"/>
      <c r="H126" s="283">
        <f>Baseline!U170</f>
        <v>0</v>
      </c>
      <c r="I126" s="283">
        <v>20.0</v>
      </c>
      <c r="J126" s="283">
        <f t="shared" si="1"/>
        <v>0</v>
      </c>
      <c r="K126" s="284">
        <f t="shared" si="2"/>
        <v>20</v>
      </c>
    </row>
    <row r="127">
      <c r="A127" s="61" t="str">
        <f>'If Eligible (Before S1)'!A171</f>
        <v/>
      </c>
      <c r="B127" s="69" t="str">
        <f t="array" ref="B127">'If Eligible (Before S1)'!B171</f>
        <v/>
      </c>
      <c r="C127" s="281"/>
      <c r="D127" s="70"/>
      <c r="E127" s="282" t="str">
        <f>IF(C127="", "", Baseline!G171+1)</f>
        <v/>
      </c>
      <c r="F127" s="70"/>
      <c r="G127" s="70"/>
      <c r="H127" s="283">
        <f>Baseline!U171</f>
        <v>0</v>
      </c>
      <c r="I127" s="283">
        <v>20.0</v>
      </c>
      <c r="J127" s="283">
        <f t="shared" si="1"/>
        <v>0</v>
      </c>
      <c r="K127" s="284">
        <f t="shared" si="2"/>
        <v>20</v>
      </c>
    </row>
    <row r="128">
      <c r="A128" s="61" t="str">
        <f>'If Eligible (Before S1)'!A172</f>
        <v/>
      </c>
      <c r="B128" s="69" t="str">
        <f t="array" ref="B128">'If Eligible (Before S1)'!B172</f>
        <v/>
      </c>
      <c r="C128" s="281"/>
      <c r="D128" s="70"/>
      <c r="E128" s="282" t="str">
        <f>IF(C128="", "", Baseline!G172+1)</f>
        <v/>
      </c>
      <c r="F128" s="70"/>
      <c r="G128" s="70"/>
      <c r="H128" s="283">
        <f>Baseline!U172</f>
        <v>0</v>
      </c>
      <c r="I128" s="283">
        <v>20.0</v>
      </c>
      <c r="J128" s="283">
        <f t="shared" si="1"/>
        <v>0</v>
      </c>
      <c r="K128" s="284">
        <f t="shared" si="2"/>
        <v>20</v>
      </c>
    </row>
    <row r="129">
      <c r="A129" s="61" t="str">
        <f>'If Eligible (Before S1)'!A173</f>
        <v/>
      </c>
      <c r="B129" s="69" t="str">
        <f t="array" ref="B129">'If Eligible (Before S1)'!B173</f>
        <v/>
      </c>
      <c r="C129" s="281"/>
      <c r="D129" s="70"/>
      <c r="E129" s="282" t="str">
        <f>IF(C129="", "", Baseline!G173+1)</f>
        <v/>
      </c>
      <c r="F129" s="70"/>
      <c r="G129" s="70"/>
      <c r="H129" s="283">
        <f>Baseline!U173</f>
        <v>0</v>
      </c>
      <c r="I129" s="283">
        <v>20.0</v>
      </c>
      <c r="J129" s="283">
        <f t="shared" si="1"/>
        <v>0</v>
      </c>
      <c r="K129" s="284">
        <f t="shared" si="2"/>
        <v>20</v>
      </c>
    </row>
    <row r="130">
      <c r="A130" s="61" t="str">
        <f>'If Eligible (Before S1)'!A174</f>
        <v/>
      </c>
      <c r="B130" s="69" t="str">
        <f t="array" ref="B130">'If Eligible (Before S1)'!B174</f>
        <v/>
      </c>
      <c r="C130" s="281"/>
      <c r="D130" s="70"/>
      <c r="E130" s="282" t="str">
        <f>IF(C130="", "", Baseline!G174+1)</f>
        <v/>
      </c>
      <c r="F130" s="70"/>
      <c r="G130" s="70"/>
      <c r="H130" s="283">
        <f>Baseline!U174</f>
        <v>0</v>
      </c>
      <c r="I130" s="283">
        <v>20.0</v>
      </c>
      <c r="J130" s="283">
        <f t="shared" si="1"/>
        <v>0</v>
      </c>
      <c r="K130" s="284">
        <f t="shared" si="2"/>
        <v>20</v>
      </c>
    </row>
    <row r="131">
      <c r="A131" s="61" t="str">
        <f>'If Eligible (Before S1)'!A175</f>
        <v/>
      </c>
      <c r="B131" s="69" t="str">
        <f t="array" ref="B131">'If Eligible (Before S1)'!B175</f>
        <v/>
      </c>
      <c r="C131" s="281"/>
      <c r="D131" s="70"/>
      <c r="E131" s="282" t="str">
        <f>IF(C131="", "", Baseline!G175+1)</f>
        <v/>
      </c>
      <c r="F131" s="70"/>
      <c r="G131" s="70"/>
      <c r="H131" s="283">
        <f>Baseline!U175</f>
        <v>0</v>
      </c>
      <c r="I131" s="283">
        <v>20.0</v>
      </c>
      <c r="J131" s="283">
        <f t="shared" si="1"/>
        <v>0</v>
      </c>
      <c r="K131" s="284">
        <f t="shared" si="2"/>
        <v>20</v>
      </c>
    </row>
    <row r="132">
      <c r="A132" s="61" t="str">
        <f>'If Eligible (Before S1)'!A176</f>
        <v/>
      </c>
      <c r="B132" s="69" t="str">
        <f t="array" ref="B132">'If Eligible (Before S1)'!B176</f>
        <v/>
      </c>
      <c r="C132" s="281"/>
      <c r="D132" s="70"/>
      <c r="E132" s="282" t="str">
        <f>IF(C132="", "", Baseline!G176+1)</f>
        <v/>
      </c>
      <c r="F132" s="70"/>
      <c r="G132" s="70"/>
      <c r="H132" s="283">
        <f>Baseline!U176</f>
        <v>0</v>
      </c>
      <c r="I132" s="283">
        <v>20.0</v>
      </c>
      <c r="J132" s="283">
        <f t="shared" si="1"/>
        <v>0</v>
      </c>
      <c r="K132" s="284">
        <f t="shared" si="2"/>
        <v>20</v>
      </c>
    </row>
    <row r="133">
      <c r="A133" s="61" t="str">
        <f>'If Eligible (Before S1)'!A177</f>
        <v/>
      </c>
      <c r="B133" s="69" t="str">
        <f t="array" ref="B133">'If Eligible (Before S1)'!B177</f>
        <v/>
      </c>
      <c r="C133" s="281"/>
      <c r="D133" s="70"/>
      <c r="E133" s="282" t="str">
        <f>IF(C133="", "", Baseline!G177+1)</f>
        <v/>
      </c>
      <c r="F133" s="70"/>
      <c r="G133" s="70"/>
      <c r="H133" s="283">
        <f>Baseline!U177</f>
        <v>0</v>
      </c>
      <c r="I133" s="283">
        <v>20.0</v>
      </c>
      <c r="J133" s="283">
        <f t="shared" si="1"/>
        <v>0</v>
      </c>
      <c r="K133" s="284">
        <f t="shared" si="2"/>
        <v>20</v>
      </c>
    </row>
    <row r="134">
      <c r="A134" s="61" t="str">
        <f>'If Eligible (Before S1)'!A178</f>
        <v/>
      </c>
      <c r="B134" s="69" t="str">
        <f t="array" ref="B134">'If Eligible (Before S1)'!B178</f>
        <v/>
      </c>
      <c r="C134" s="281"/>
      <c r="D134" s="70"/>
      <c r="E134" s="282" t="str">
        <f>IF(C134="", "", Baseline!G178+1)</f>
        <v/>
      </c>
      <c r="F134" s="70"/>
      <c r="G134" s="70"/>
      <c r="H134" s="283">
        <f>Baseline!U178</f>
        <v>0</v>
      </c>
      <c r="I134" s="283">
        <v>20.0</v>
      </c>
      <c r="J134" s="283">
        <f t="shared" si="1"/>
        <v>0</v>
      </c>
      <c r="K134" s="284">
        <f t="shared" si="2"/>
        <v>20</v>
      </c>
    </row>
    <row r="135">
      <c r="A135" s="61" t="str">
        <f>'If Eligible (Before S1)'!A179</f>
        <v/>
      </c>
      <c r="B135" s="69" t="str">
        <f t="array" ref="B135">'If Eligible (Before S1)'!B179</f>
        <v/>
      </c>
      <c r="C135" s="281"/>
      <c r="D135" s="70"/>
      <c r="E135" s="282" t="str">
        <f>IF(C135="", "", Baseline!G179+1)</f>
        <v/>
      </c>
      <c r="F135" s="70"/>
      <c r="G135" s="70"/>
      <c r="H135" s="283">
        <f>Baseline!U179</f>
        <v>0</v>
      </c>
      <c r="I135" s="283">
        <v>20.0</v>
      </c>
      <c r="J135" s="283">
        <f t="shared" si="1"/>
        <v>0</v>
      </c>
      <c r="K135" s="284">
        <f t="shared" si="2"/>
        <v>20</v>
      </c>
    </row>
    <row r="136">
      <c r="A136" s="61" t="str">
        <f>'If Eligible (Before S1)'!A180</f>
        <v/>
      </c>
      <c r="B136" s="69" t="str">
        <f t="array" ref="B136">'If Eligible (Before S1)'!B180</f>
        <v/>
      </c>
      <c r="C136" s="281"/>
      <c r="D136" s="70"/>
      <c r="E136" s="282" t="str">
        <f>IF(C136="", "", Baseline!G180+1)</f>
        <v/>
      </c>
      <c r="F136" s="70"/>
      <c r="G136" s="70"/>
      <c r="H136" s="283">
        <f>Baseline!U180</f>
        <v>0</v>
      </c>
      <c r="I136" s="283">
        <v>20.0</v>
      </c>
      <c r="J136" s="283">
        <f t="shared" si="1"/>
        <v>0</v>
      </c>
      <c r="K136" s="284">
        <f t="shared" si="2"/>
        <v>20</v>
      </c>
    </row>
    <row r="137">
      <c r="A137" s="61" t="str">
        <f>'If Eligible (Before S1)'!A181</f>
        <v/>
      </c>
      <c r="B137" s="69" t="str">
        <f t="array" ref="B137">'If Eligible (Before S1)'!B181</f>
        <v/>
      </c>
      <c r="C137" s="281"/>
      <c r="D137" s="70"/>
      <c r="E137" s="282" t="str">
        <f>IF(C137="", "", Baseline!G181+1)</f>
        <v/>
      </c>
      <c r="F137" s="70"/>
      <c r="G137" s="70"/>
      <c r="H137" s="283">
        <f>Baseline!U181</f>
        <v>0</v>
      </c>
      <c r="I137" s="283">
        <v>20.0</v>
      </c>
      <c r="J137" s="283">
        <f t="shared" si="1"/>
        <v>0</v>
      </c>
      <c r="K137" s="284">
        <f t="shared" si="2"/>
        <v>20</v>
      </c>
    </row>
    <row r="138">
      <c r="A138" s="61" t="str">
        <f>'If Eligible (Before S1)'!A182</f>
        <v/>
      </c>
      <c r="B138" s="69" t="str">
        <f t="array" ref="B138">'If Eligible (Before S1)'!B182</f>
        <v/>
      </c>
      <c r="C138" s="281"/>
      <c r="D138" s="70"/>
      <c r="E138" s="282" t="str">
        <f>IF(C138="", "", Baseline!G182+1)</f>
        <v/>
      </c>
      <c r="F138" s="70"/>
      <c r="G138" s="70"/>
      <c r="H138" s="283">
        <f>Baseline!U182</f>
        <v>0</v>
      </c>
      <c r="I138" s="283">
        <v>20.0</v>
      </c>
      <c r="J138" s="283">
        <f t="shared" si="1"/>
        <v>0</v>
      </c>
      <c r="K138" s="284">
        <f t="shared" si="2"/>
        <v>20</v>
      </c>
    </row>
    <row r="139">
      <c r="A139" s="61" t="str">
        <f>'If Eligible (Before S1)'!A183</f>
        <v/>
      </c>
      <c r="B139" s="69" t="str">
        <f t="array" ref="B139">'If Eligible (Before S1)'!B183</f>
        <v/>
      </c>
      <c r="C139" s="281"/>
      <c r="D139" s="70"/>
      <c r="E139" s="282" t="str">
        <f>IF(C139="", "", Baseline!G183+1)</f>
        <v/>
      </c>
      <c r="F139" s="70"/>
      <c r="G139" s="70"/>
      <c r="H139" s="283">
        <f>Baseline!U183</f>
        <v>0</v>
      </c>
      <c r="I139" s="283">
        <v>20.0</v>
      </c>
      <c r="J139" s="283">
        <f t="shared" si="1"/>
        <v>0</v>
      </c>
      <c r="K139" s="284">
        <f t="shared" si="2"/>
        <v>20</v>
      </c>
    </row>
    <row r="140">
      <c r="A140" s="61" t="str">
        <f>'If Eligible (Before S1)'!A184</f>
        <v/>
      </c>
      <c r="B140" s="69" t="str">
        <f t="array" ref="B140">'If Eligible (Before S1)'!B184</f>
        <v/>
      </c>
      <c r="C140" s="281"/>
      <c r="D140" s="70"/>
      <c r="E140" s="282" t="str">
        <f>IF(C140="", "", Baseline!G184+1)</f>
        <v/>
      </c>
      <c r="F140" s="70"/>
      <c r="G140" s="70"/>
      <c r="H140" s="283">
        <f>Baseline!U184</f>
        <v>0</v>
      </c>
      <c r="I140" s="283">
        <v>20.0</v>
      </c>
      <c r="J140" s="283">
        <f t="shared" si="1"/>
        <v>0</v>
      </c>
      <c r="K140" s="284">
        <f t="shared" si="2"/>
        <v>20</v>
      </c>
    </row>
    <row r="141">
      <c r="A141" s="61" t="str">
        <f>'If Eligible (Before S1)'!A185</f>
        <v/>
      </c>
      <c r="B141" s="69" t="str">
        <f t="array" ref="B141">'If Eligible (Before S1)'!B185</f>
        <v/>
      </c>
      <c r="C141" s="281"/>
      <c r="D141" s="70"/>
      <c r="E141" s="282" t="str">
        <f>IF(C141="", "", Baseline!G185+1)</f>
        <v/>
      </c>
      <c r="F141" s="70"/>
      <c r="G141" s="70"/>
      <c r="H141" s="283">
        <f>Baseline!U185</f>
        <v>0</v>
      </c>
      <c r="I141" s="283">
        <v>20.0</v>
      </c>
      <c r="J141" s="283">
        <f t="shared" si="1"/>
        <v>0</v>
      </c>
      <c r="K141" s="284">
        <f t="shared" si="2"/>
        <v>20</v>
      </c>
    </row>
    <row r="142">
      <c r="A142" s="61" t="str">
        <f>'If Eligible (Before S1)'!A186</f>
        <v/>
      </c>
      <c r="B142" s="69" t="str">
        <f t="array" ref="B142">'If Eligible (Before S1)'!B186</f>
        <v/>
      </c>
      <c r="C142" s="281"/>
      <c r="D142" s="70"/>
      <c r="E142" s="282" t="str">
        <f>IF(C142="", "", Baseline!G186+1)</f>
        <v/>
      </c>
      <c r="F142" s="70"/>
      <c r="G142" s="70"/>
      <c r="H142" s="283">
        <f>Baseline!U186</f>
        <v>0</v>
      </c>
      <c r="I142" s="283">
        <v>20.0</v>
      </c>
      <c r="J142" s="283">
        <f t="shared" si="1"/>
        <v>0</v>
      </c>
      <c r="K142" s="284">
        <f t="shared" si="2"/>
        <v>20</v>
      </c>
    </row>
    <row r="143">
      <c r="A143" s="61" t="str">
        <f>'If Eligible (Before S1)'!A187</f>
        <v/>
      </c>
      <c r="B143" s="69" t="str">
        <f t="array" ref="B143">'If Eligible (Before S1)'!B187</f>
        <v/>
      </c>
      <c r="C143" s="281"/>
      <c r="D143" s="70"/>
      <c r="E143" s="282" t="str">
        <f>IF(C143="", "", Baseline!G187+1)</f>
        <v/>
      </c>
      <c r="F143" s="70"/>
      <c r="G143" s="70"/>
      <c r="H143" s="283">
        <f>Baseline!U187</f>
        <v>0</v>
      </c>
      <c r="I143" s="283">
        <v>20.0</v>
      </c>
      <c r="J143" s="283">
        <f t="shared" si="1"/>
        <v>0</v>
      </c>
      <c r="K143" s="284">
        <f t="shared" si="2"/>
        <v>20</v>
      </c>
    </row>
    <row r="144">
      <c r="A144" s="61" t="str">
        <f>'If Eligible (Before S1)'!A188</f>
        <v/>
      </c>
      <c r="B144" s="69" t="str">
        <f t="array" ref="B144">'If Eligible (Before S1)'!B188</f>
        <v/>
      </c>
      <c r="C144" s="281"/>
      <c r="D144" s="70"/>
      <c r="E144" s="282" t="str">
        <f>IF(C144="", "", Baseline!G188+1)</f>
        <v/>
      </c>
      <c r="F144" s="70"/>
      <c r="G144" s="70"/>
      <c r="H144" s="283">
        <f>Baseline!U188</f>
        <v>0</v>
      </c>
      <c r="I144" s="283">
        <v>20.0</v>
      </c>
      <c r="J144" s="283">
        <f t="shared" si="1"/>
        <v>0</v>
      </c>
      <c r="K144" s="284">
        <f t="shared" si="2"/>
        <v>20</v>
      </c>
    </row>
    <row r="145">
      <c r="A145" s="61" t="str">
        <f>'If Eligible (Before S1)'!A189</f>
        <v/>
      </c>
      <c r="B145" s="69" t="str">
        <f t="array" ref="B145">'If Eligible (Before S1)'!B189</f>
        <v/>
      </c>
      <c r="C145" s="281"/>
      <c r="D145" s="70"/>
      <c r="E145" s="282" t="str">
        <f>IF(C145="", "", Baseline!G189+1)</f>
        <v/>
      </c>
      <c r="F145" s="70"/>
      <c r="G145" s="70"/>
      <c r="H145" s="283">
        <f>Baseline!U189</f>
        <v>0</v>
      </c>
      <c r="I145" s="283">
        <v>20.0</v>
      </c>
      <c r="J145" s="283">
        <f t="shared" si="1"/>
        <v>0</v>
      </c>
      <c r="K145" s="284">
        <f t="shared" si="2"/>
        <v>20</v>
      </c>
    </row>
    <row r="146">
      <c r="A146" s="61" t="str">
        <f>'If Eligible (Before S1)'!A190</f>
        <v/>
      </c>
      <c r="B146" s="69" t="str">
        <f t="array" ref="B146">'If Eligible (Before S1)'!B190</f>
        <v/>
      </c>
      <c r="C146" s="281"/>
      <c r="D146" s="70"/>
      <c r="E146" s="282" t="str">
        <f>IF(C146="", "", Baseline!G190+1)</f>
        <v/>
      </c>
      <c r="F146" s="70"/>
      <c r="G146" s="70"/>
      <c r="H146" s="283">
        <f>Baseline!U190</f>
        <v>0</v>
      </c>
      <c r="I146" s="283">
        <v>20.0</v>
      </c>
      <c r="J146" s="283">
        <f t="shared" si="1"/>
        <v>0</v>
      </c>
      <c r="K146" s="284">
        <f t="shared" si="2"/>
        <v>20</v>
      </c>
    </row>
    <row r="147">
      <c r="A147" s="61" t="str">
        <f>'If Eligible (Before S1)'!A191</f>
        <v/>
      </c>
      <c r="B147" s="69" t="str">
        <f t="array" ref="B147">'If Eligible (Before S1)'!B191</f>
        <v/>
      </c>
      <c r="C147" s="281"/>
      <c r="D147" s="70"/>
      <c r="E147" s="282" t="str">
        <f>IF(C147="", "", Baseline!G191+1)</f>
        <v/>
      </c>
      <c r="F147" s="70"/>
      <c r="G147" s="70"/>
      <c r="H147" s="283">
        <f>Baseline!U191</f>
        <v>0</v>
      </c>
      <c r="I147" s="283">
        <v>20.0</v>
      </c>
      <c r="J147" s="283">
        <f t="shared" si="1"/>
        <v>0</v>
      </c>
      <c r="K147" s="284">
        <f t="shared" si="2"/>
        <v>20</v>
      </c>
    </row>
    <row r="148">
      <c r="A148" s="61" t="str">
        <f>'If Eligible (Before S1)'!A192</f>
        <v/>
      </c>
      <c r="B148" s="69" t="str">
        <f t="array" ref="B148">'If Eligible (Before S1)'!B192</f>
        <v/>
      </c>
      <c r="C148" s="281"/>
      <c r="D148" s="70"/>
      <c r="E148" s="282" t="str">
        <f>IF(C148="", "", Baseline!G192+1)</f>
        <v/>
      </c>
      <c r="F148" s="70"/>
      <c r="G148" s="70"/>
      <c r="H148" s="283">
        <f>Baseline!U192</f>
        <v>0</v>
      </c>
      <c r="I148" s="283">
        <v>20.0</v>
      </c>
      <c r="J148" s="283">
        <f t="shared" si="1"/>
        <v>0</v>
      </c>
      <c r="K148" s="284">
        <f t="shared" si="2"/>
        <v>20</v>
      </c>
    </row>
    <row r="149">
      <c r="A149" s="61" t="str">
        <f>'If Eligible (Before S1)'!A193</f>
        <v/>
      </c>
      <c r="B149" s="69" t="str">
        <f t="array" ref="B149">'If Eligible (Before S1)'!B193</f>
        <v/>
      </c>
      <c r="C149" s="281"/>
      <c r="D149" s="70"/>
      <c r="E149" s="282" t="str">
        <f>IF(C149="", "", Baseline!G193+1)</f>
        <v/>
      </c>
      <c r="F149" s="70"/>
      <c r="G149" s="70"/>
      <c r="H149" s="283">
        <f>Baseline!U193</f>
        <v>0</v>
      </c>
      <c r="I149" s="283">
        <v>20.0</v>
      </c>
      <c r="J149" s="283">
        <f t="shared" si="1"/>
        <v>0</v>
      </c>
      <c r="K149" s="284">
        <f t="shared" si="2"/>
        <v>20</v>
      </c>
    </row>
    <row r="150">
      <c r="A150" s="61" t="str">
        <f>'If Eligible (Before S1)'!A194</f>
        <v/>
      </c>
      <c r="B150" s="69" t="str">
        <f t="array" ref="B150">'If Eligible (Before S1)'!B194</f>
        <v/>
      </c>
      <c r="C150" s="281"/>
      <c r="D150" s="70"/>
      <c r="E150" s="282" t="str">
        <f>IF(C150="", "", Baseline!G194+1)</f>
        <v/>
      </c>
      <c r="F150" s="70"/>
      <c r="G150" s="70"/>
      <c r="H150" s="283">
        <f>Baseline!U194</f>
        <v>0</v>
      </c>
      <c r="I150" s="283">
        <v>20.0</v>
      </c>
      <c r="J150" s="283">
        <f t="shared" si="1"/>
        <v>0</v>
      </c>
      <c r="K150" s="284">
        <f t="shared" si="2"/>
        <v>20</v>
      </c>
    </row>
    <row r="151">
      <c r="A151" s="61" t="str">
        <f>'If Eligible (Before S1)'!A195</f>
        <v/>
      </c>
      <c r="B151" s="69" t="str">
        <f t="array" ref="B151">'If Eligible (Before S1)'!B195</f>
        <v/>
      </c>
      <c r="C151" s="281"/>
      <c r="D151" s="70"/>
      <c r="E151" s="282" t="str">
        <f>IF(C151="", "", Baseline!G195+1)</f>
        <v/>
      </c>
      <c r="F151" s="70"/>
      <c r="G151" s="70"/>
      <c r="H151" s="283">
        <f>Baseline!U195</f>
        <v>0</v>
      </c>
      <c r="I151" s="283">
        <v>20.0</v>
      </c>
      <c r="J151" s="283">
        <f t="shared" si="1"/>
        <v>0</v>
      </c>
      <c r="K151" s="284">
        <f t="shared" si="2"/>
        <v>20</v>
      </c>
    </row>
    <row r="152">
      <c r="A152" s="61" t="str">
        <f>'If Eligible (Before S1)'!A196</f>
        <v/>
      </c>
      <c r="B152" s="69" t="str">
        <f t="array" ref="B152">'If Eligible (Before S1)'!B196</f>
        <v/>
      </c>
      <c r="C152" s="281"/>
      <c r="D152" s="70"/>
      <c r="E152" s="282" t="str">
        <f>IF(C152="", "", Baseline!G196+1)</f>
        <v/>
      </c>
      <c r="F152" s="70"/>
      <c r="G152" s="70"/>
      <c r="H152" s="283">
        <f>Baseline!U196</f>
        <v>0</v>
      </c>
      <c r="I152" s="283">
        <v>20.0</v>
      </c>
      <c r="J152" s="283">
        <f t="shared" si="1"/>
        <v>0</v>
      </c>
      <c r="K152" s="284">
        <f t="shared" si="2"/>
        <v>20</v>
      </c>
    </row>
    <row r="153">
      <c r="A153" s="61" t="str">
        <f>'If Eligible (Before S1)'!A197</f>
        <v/>
      </c>
      <c r="B153" s="69" t="str">
        <f t="array" ref="B153">'If Eligible (Before S1)'!B197</f>
        <v/>
      </c>
      <c r="C153" s="281"/>
      <c r="D153" s="70"/>
      <c r="E153" s="282" t="str">
        <f>IF(C153="", "", Baseline!G197+1)</f>
        <v/>
      </c>
      <c r="F153" s="70"/>
      <c r="G153" s="70"/>
      <c r="H153" s="283">
        <f>Baseline!U197</f>
        <v>0</v>
      </c>
      <c r="I153" s="283">
        <v>20.0</v>
      </c>
      <c r="J153" s="283">
        <f t="shared" si="1"/>
        <v>0</v>
      </c>
      <c r="K153" s="284">
        <f t="shared" si="2"/>
        <v>20</v>
      </c>
    </row>
    <row r="154">
      <c r="A154" s="61" t="str">
        <f>'If Eligible (Before S1)'!A198</f>
        <v/>
      </c>
      <c r="B154" s="69" t="str">
        <f t="array" ref="B154">'If Eligible (Before S1)'!B198</f>
        <v/>
      </c>
      <c r="C154" s="281"/>
      <c r="D154" s="70"/>
      <c r="E154" s="282" t="str">
        <f>IF(C154="", "", Baseline!G198+1)</f>
        <v/>
      </c>
      <c r="F154" s="70"/>
      <c r="G154" s="70"/>
      <c r="H154" s="283">
        <f>Baseline!U198</f>
        <v>0</v>
      </c>
      <c r="I154" s="283">
        <v>20.0</v>
      </c>
      <c r="J154" s="283">
        <f t="shared" si="1"/>
        <v>0</v>
      </c>
      <c r="K154" s="284">
        <f t="shared" si="2"/>
        <v>20</v>
      </c>
    </row>
    <row r="155">
      <c r="A155" s="61" t="str">
        <f>'If Eligible (Before S1)'!A199</f>
        <v/>
      </c>
      <c r="B155" s="69" t="str">
        <f t="array" ref="B155">'If Eligible (Before S1)'!B199</f>
        <v/>
      </c>
      <c r="C155" s="281"/>
      <c r="D155" s="70"/>
      <c r="E155" s="282" t="str">
        <f>IF(C155="", "", Baseline!G199+1)</f>
        <v/>
      </c>
      <c r="F155" s="70"/>
      <c r="G155" s="70"/>
      <c r="H155" s="283">
        <f>Baseline!U199</f>
        <v>0</v>
      </c>
      <c r="I155" s="283">
        <v>20.0</v>
      </c>
      <c r="J155" s="283">
        <f t="shared" si="1"/>
        <v>0</v>
      </c>
      <c r="K155" s="284">
        <f t="shared" si="2"/>
        <v>20</v>
      </c>
    </row>
    <row r="156">
      <c r="A156" s="61" t="str">
        <f>'If Eligible (Before S1)'!A200</f>
        <v/>
      </c>
      <c r="B156" s="69" t="str">
        <f t="array" ref="B156">'If Eligible (Before S1)'!B200</f>
        <v/>
      </c>
      <c r="C156" s="281"/>
      <c r="D156" s="70"/>
      <c r="E156" s="282" t="str">
        <f>IF(C156="", "", Baseline!G200+1)</f>
        <v/>
      </c>
      <c r="F156" s="70"/>
      <c r="G156" s="70"/>
      <c r="H156" s="283">
        <f>Baseline!U200</f>
        <v>0</v>
      </c>
      <c r="I156" s="283">
        <v>20.0</v>
      </c>
      <c r="J156" s="283">
        <f t="shared" si="1"/>
        <v>0</v>
      </c>
      <c r="K156" s="284">
        <f t="shared" si="2"/>
        <v>20</v>
      </c>
    </row>
    <row r="157">
      <c r="A157" s="61" t="str">
        <f>'If Eligible (Before S1)'!A201</f>
        <v/>
      </c>
      <c r="B157" s="69" t="str">
        <f t="array" ref="B157">'If Eligible (Before S1)'!B201</f>
        <v/>
      </c>
      <c r="C157" s="281"/>
      <c r="D157" s="70"/>
      <c r="E157" s="282" t="str">
        <f>IF(C157="", "", Baseline!G201+1)</f>
        <v/>
      </c>
      <c r="F157" s="70"/>
      <c r="G157" s="70"/>
      <c r="H157" s="283">
        <f>Baseline!U201</f>
        <v>0</v>
      </c>
      <c r="I157" s="283">
        <v>20.0</v>
      </c>
      <c r="J157" s="283">
        <f t="shared" si="1"/>
        <v>0</v>
      </c>
      <c r="K157" s="284">
        <f t="shared" si="2"/>
        <v>20</v>
      </c>
    </row>
    <row r="158">
      <c r="A158" s="61" t="str">
        <f>'If Eligible (Before S1)'!A202</f>
        <v/>
      </c>
      <c r="B158" s="69" t="str">
        <f t="array" ref="B158">'If Eligible (Before S1)'!B202</f>
        <v/>
      </c>
      <c r="C158" s="281"/>
      <c r="D158" s="70"/>
      <c r="E158" s="282" t="str">
        <f>IF(C158="", "", Baseline!G202+1)</f>
        <v/>
      </c>
      <c r="F158" s="70"/>
      <c r="G158" s="70"/>
      <c r="H158" s="283">
        <f>Baseline!U202</f>
        <v>0</v>
      </c>
      <c r="I158" s="283">
        <v>20.0</v>
      </c>
      <c r="J158" s="283">
        <f t="shared" si="1"/>
        <v>0</v>
      </c>
      <c r="K158" s="284">
        <f t="shared" si="2"/>
        <v>20</v>
      </c>
    </row>
    <row r="159">
      <c r="A159" s="61" t="str">
        <f>'If Eligible (Before S1)'!A203</f>
        <v/>
      </c>
      <c r="B159" s="69" t="str">
        <f t="array" ref="B159">'If Eligible (Before S1)'!B203</f>
        <v/>
      </c>
      <c r="C159" s="281"/>
      <c r="D159" s="70"/>
      <c r="E159" s="282" t="str">
        <f>IF(C159="", "", Baseline!G203+1)</f>
        <v/>
      </c>
      <c r="F159" s="70"/>
      <c r="G159" s="70"/>
      <c r="H159" s="283">
        <f>Baseline!U203</f>
        <v>0</v>
      </c>
      <c r="I159" s="283">
        <v>20.0</v>
      </c>
      <c r="J159" s="283">
        <f t="shared" si="1"/>
        <v>0</v>
      </c>
      <c r="K159" s="284">
        <f t="shared" si="2"/>
        <v>20</v>
      </c>
    </row>
    <row r="160">
      <c r="A160" s="61" t="str">
        <f>'If Eligible (Before S1)'!A204</f>
        <v/>
      </c>
      <c r="B160" s="69" t="str">
        <f t="array" ref="B160">'If Eligible (Before S1)'!B204</f>
        <v/>
      </c>
      <c r="C160" s="281"/>
      <c r="D160" s="70"/>
      <c r="E160" s="282" t="str">
        <f>IF(C160="", "", Baseline!G204+1)</f>
        <v/>
      </c>
      <c r="F160" s="70"/>
      <c r="G160" s="70"/>
      <c r="H160" s="283">
        <f>Baseline!U204</f>
        <v>0</v>
      </c>
      <c r="I160" s="283">
        <v>20.0</v>
      </c>
      <c r="J160" s="283">
        <f t="shared" si="1"/>
        <v>0</v>
      </c>
      <c r="K160" s="284">
        <f t="shared" si="2"/>
        <v>20</v>
      </c>
    </row>
    <row r="161">
      <c r="A161" s="61" t="str">
        <f>'If Eligible (Before S1)'!A205</f>
        <v/>
      </c>
      <c r="B161" s="69" t="str">
        <f t="array" ref="B161">'If Eligible (Before S1)'!B205</f>
        <v/>
      </c>
      <c r="C161" s="281"/>
      <c r="D161" s="70"/>
      <c r="E161" s="282" t="str">
        <f>IF(C161="", "", Baseline!G205+1)</f>
        <v/>
      </c>
      <c r="F161" s="70"/>
      <c r="G161" s="70"/>
      <c r="H161" s="283">
        <f>Baseline!U205</f>
        <v>0</v>
      </c>
      <c r="I161" s="283">
        <v>20.0</v>
      </c>
      <c r="J161" s="283">
        <f t="shared" si="1"/>
        <v>0</v>
      </c>
      <c r="K161" s="284">
        <f t="shared" si="2"/>
        <v>20</v>
      </c>
    </row>
    <row r="162">
      <c r="A162" s="61" t="str">
        <f>'If Eligible (Before S1)'!A206</f>
        <v/>
      </c>
      <c r="B162" s="69" t="str">
        <f t="array" ref="B162">'If Eligible (Before S1)'!B206</f>
        <v/>
      </c>
      <c r="C162" s="281"/>
      <c r="D162" s="70"/>
      <c r="E162" s="282" t="str">
        <f>IF(C162="", "", Baseline!G206+1)</f>
        <v/>
      </c>
      <c r="F162" s="70"/>
      <c r="G162" s="70"/>
      <c r="H162" s="283">
        <f>Baseline!U206</f>
        <v>0</v>
      </c>
      <c r="I162" s="283">
        <v>20.0</v>
      </c>
      <c r="J162" s="283">
        <f t="shared" si="1"/>
        <v>0</v>
      </c>
      <c r="K162" s="284">
        <f t="shared" si="2"/>
        <v>20</v>
      </c>
    </row>
    <row r="163">
      <c r="A163" s="61" t="str">
        <f>'If Eligible (Before S1)'!A207</f>
        <v/>
      </c>
      <c r="B163" s="69" t="str">
        <f t="array" ref="B163">'If Eligible (Before S1)'!B207</f>
        <v/>
      </c>
      <c r="C163" s="281"/>
      <c r="D163" s="70"/>
      <c r="E163" s="282" t="str">
        <f>IF(C163="", "", Baseline!G207+1)</f>
        <v/>
      </c>
      <c r="F163" s="70"/>
      <c r="G163" s="70"/>
      <c r="H163" s="283">
        <f>Baseline!U207</f>
        <v>0</v>
      </c>
      <c r="I163" s="283">
        <v>20.0</v>
      </c>
      <c r="J163" s="283">
        <f t="shared" si="1"/>
        <v>0</v>
      </c>
      <c r="K163" s="284">
        <f t="shared" si="2"/>
        <v>20</v>
      </c>
    </row>
    <row r="164">
      <c r="A164" s="61" t="str">
        <f>'If Eligible (Before S1)'!A208</f>
        <v/>
      </c>
      <c r="B164" s="69" t="str">
        <f t="array" ref="B164">'If Eligible (Before S1)'!B208</f>
        <v/>
      </c>
      <c r="C164" s="281"/>
      <c r="D164" s="70"/>
      <c r="E164" s="282" t="str">
        <f>IF(C164="", "", Baseline!G208+1)</f>
        <v/>
      </c>
      <c r="F164" s="70"/>
      <c r="G164" s="70"/>
      <c r="H164" s="283">
        <f>Baseline!U208</f>
        <v>0</v>
      </c>
      <c r="I164" s="283">
        <v>20.0</v>
      </c>
      <c r="J164" s="283">
        <f t="shared" si="1"/>
        <v>0</v>
      </c>
      <c r="K164" s="284">
        <f t="shared" si="2"/>
        <v>20</v>
      </c>
    </row>
    <row r="165">
      <c r="A165" s="61" t="str">
        <f>'If Eligible (Before S1)'!A209</f>
        <v/>
      </c>
      <c r="B165" s="69" t="str">
        <f t="array" ref="B165">'If Eligible (Before S1)'!B209</f>
        <v/>
      </c>
      <c r="C165" s="281"/>
      <c r="D165" s="70"/>
      <c r="E165" s="282" t="str">
        <f>IF(C165="", "", Baseline!G209+1)</f>
        <v/>
      </c>
      <c r="F165" s="70"/>
      <c r="G165" s="70"/>
      <c r="H165" s="283">
        <f>Baseline!U209</f>
        <v>0</v>
      </c>
      <c r="I165" s="283">
        <v>20.0</v>
      </c>
      <c r="J165" s="283">
        <f t="shared" si="1"/>
        <v>0</v>
      </c>
      <c r="K165" s="284">
        <f t="shared" si="2"/>
        <v>20</v>
      </c>
    </row>
    <row r="166">
      <c r="A166" s="61" t="str">
        <f>'If Eligible (Before S1)'!A210</f>
        <v/>
      </c>
      <c r="B166" s="69" t="str">
        <f t="array" ref="B166">'If Eligible (Before S1)'!B210</f>
        <v/>
      </c>
      <c r="C166" s="281"/>
      <c r="D166" s="70"/>
      <c r="E166" s="282" t="str">
        <f>IF(C166="", "", Baseline!G210+1)</f>
        <v/>
      </c>
      <c r="F166" s="70"/>
      <c r="G166" s="70"/>
      <c r="H166" s="283">
        <f>Baseline!U210</f>
        <v>0</v>
      </c>
      <c r="I166" s="283">
        <v>20.0</v>
      </c>
      <c r="J166" s="283">
        <f t="shared" si="1"/>
        <v>0</v>
      </c>
      <c r="K166" s="284">
        <f t="shared" si="2"/>
        <v>20</v>
      </c>
    </row>
    <row r="167">
      <c r="A167" s="61" t="str">
        <f>'If Eligible (Before S1)'!A211</f>
        <v/>
      </c>
      <c r="B167" s="69" t="str">
        <f t="array" ref="B167">'If Eligible (Before S1)'!B211</f>
        <v/>
      </c>
      <c r="C167" s="281"/>
      <c r="D167" s="70"/>
      <c r="E167" s="282" t="str">
        <f>IF(C167="", "", Baseline!G211+1)</f>
        <v/>
      </c>
      <c r="F167" s="70"/>
      <c r="G167" s="70"/>
      <c r="H167" s="283">
        <f>Baseline!U211</f>
        <v>0</v>
      </c>
      <c r="I167" s="283">
        <v>20.0</v>
      </c>
      <c r="J167" s="283">
        <f t="shared" si="1"/>
        <v>0</v>
      </c>
      <c r="K167" s="284">
        <f t="shared" si="2"/>
        <v>20</v>
      </c>
    </row>
    <row r="168">
      <c r="A168" s="61" t="str">
        <f>'If Eligible (Before S1)'!A212</f>
        <v/>
      </c>
      <c r="B168" s="69" t="str">
        <f t="array" ref="B168">'If Eligible (Before S1)'!B212</f>
        <v/>
      </c>
      <c r="C168" s="281"/>
      <c r="D168" s="70"/>
      <c r="E168" s="282" t="str">
        <f>IF(C168="", "", Baseline!G212+1)</f>
        <v/>
      </c>
      <c r="F168" s="70"/>
      <c r="G168" s="70"/>
      <c r="H168" s="283">
        <f>Baseline!U212</f>
        <v>0</v>
      </c>
      <c r="I168" s="283">
        <v>20.0</v>
      </c>
      <c r="J168" s="283">
        <f t="shared" si="1"/>
        <v>0</v>
      </c>
      <c r="K168" s="284">
        <f t="shared" si="2"/>
        <v>20</v>
      </c>
    </row>
    <row r="169">
      <c r="A169" s="61" t="str">
        <f>'If Eligible (Before S1)'!A213</f>
        <v/>
      </c>
      <c r="B169" s="69" t="str">
        <f t="array" ref="B169">'If Eligible (Before S1)'!B213</f>
        <v/>
      </c>
      <c r="C169" s="281"/>
      <c r="D169" s="70"/>
      <c r="E169" s="282" t="str">
        <f>IF(C169="", "", Baseline!G213+1)</f>
        <v/>
      </c>
      <c r="F169" s="70"/>
      <c r="G169" s="70"/>
      <c r="H169" s="283">
        <f>Baseline!U213</f>
        <v>0</v>
      </c>
      <c r="I169" s="283">
        <v>20.0</v>
      </c>
      <c r="J169" s="283">
        <f t="shared" si="1"/>
        <v>0</v>
      </c>
      <c r="K169" s="284">
        <f t="shared" si="2"/>
        <v>20</v>
      </c>
    </row>
    <row r="170">
      <c r="A170" s="61" t="str">
        <f>'If Eligible (Before S1)'!A214</f>
        <v/>
      </c>
      <c r="B170" s="69" t="str">
        <f t="array" ref="B170">'If Eligible (Before S1)'!B214</f>
        <v/>
      </c>
      <c r="C170" s="281"/>
      <c r="D170" s="70"/>
      <c r="E170" s="282" t="str">
        <f>IF(C170="", "", Baseline!G214+1)</f>
        <v/>
      </c>
      <c r="F170" s="70"/>
      <c r="G170" s="70"/>
      <c r="H170" s="283">
        <f>Baseline!U214</f>
        <v>0</v>
      </c>
      <c r="I170" s="283">
        <v>20.0</v>
      </c>
      <c r="J170" s="283">
        <f t="shared" si="1"/>
        <v>0</v>
      </c>
      <c r="K170" s="284">
        <f t="shared" si="2"/>
        <v>20</v>
      </c>
    </row>
    <row r="171">
      <c r="A171" s="61" t="str">
        <f>'If Eligible (Before S1)'!A215</f>
        <v/>
      </c>
      <c r="B171" s="69" t="str">
        <f t="array" ref="B171">'If Eligible (Before S1)'!B215</f>
        <v/>
      </c>
      <c r="C171" s="281"/>
      <c r="D171" s="70"/>
      <c r="E171" s="282" t="str">
        <f>IF(C171="", "", Baseline!G215+1)</f>
        <v/>
      </c>
      <c r="F171" s="70"/>
      <c r="G171" s="70"/>
      <c r="H171" s="283">
        <f>Baseline!U215</f>
        <v>0</v>
      </c>
      <c r="I171" s="283">
        <v>20.0</v>
      </c>
      <c r="J171" s="283">
        <f t="shared" si="1"/>
        <v>0</v>
      </c>
      <c r="K171" s="284">
        <f t="shared" si="2"/>
        <v>20</v>
      </c>
    </row>
    <row r="172">
      <c r="A172" s="61" t="str">
        <f>'If Eligible (Before S1)'!A216</f>
        <v/>
      </c>
      <c r="B172" s="69" t="str">
        <f t="array" ref="B172">'If Eligible (Before S1)'!B216</f>
        <v/>
      </c>
      <c r="C172" s="281"/>
      <c r="D172" s="70"/>
      <c r="E172" s="282" t="str">
        <f>IF(C172="", "", Baseline!G216+1)</f>
        <v/>
      </c>
      <c r="F172" s="70"/>
      <c r="G172" s="70"/>
      <c r="H172" s="283">
        <f>Baseline!U216</f>
        <v>0</v>
      </c>
      <c r="I172" s="283">
        <v>20.0</v>
      </c>
      <c r="J172" s="283">
        <f t="shared" si="1"/>
        <v>0</v>
      </c>
      <c r="K172" s="284">
        <f t="shared" si="2"/>
        <v>20</v>
      </c>
    </row>
    <row r="173">
      <c r="A173" s="61" t="str">
        <f>'If Eligible (Before S1)'!A217</f>
        <v/>
      </c>
      <c r="B173" s="69" t="str">
        <f t="array" ref="B173">'If Eligible (Before S1)'!B217</f>
        <v/>
      </c>
      <c r="C173" s="281"/>
      <c r="D173" s="70"/>
      <c r="E173" s="282" t="str">
        <f>IF(C173="", "", Baseline!G217+1)</f>
        <v/>
      </c>
      <c r="F173" s="70"/>
      <c r="G173" s="70"/>
      <c r="H173" s="283">
        <f>Baseline!U217</f>
        <v>0</v>
      </c>
      <c r="I173" s="283">
        <v>20.0</v>
      </c>
      <c r="J173" s="283">
        <f t="shared" si="1"/>
        <v>0</v>
      </c>
      <c r="K173" s="284">
        <f t="shared" si="2"/>
        <v>20</v>
      </c>
    </row>
    <row r="174">
      <c r="A174" s="61" t="str">
        <f>'If Eligible (Before S1)'!A218</f>
        <v/>
      </c>
      <c r="B174" s="69" t="str">
        <f t="array" ref="B174">'If Eligible (Before S1)'!B218</f>
        <v/>
      </c>
      <c r="C174" s="281"/>
      <c r="D174" s="70"/>
      <c r="E174" s="282" t="str">
        <f>IF(C174="", "", Baseline!G218+1)</f>
        <v/>
      </c>
      <c r="F174" s="70"/>
      <c r="G174" s="70"/>
      <c r="H174" s="283">
        <f>Baseline!U218</f>
        <v>0</v>
      </c>
      <c r="I174" s="283">
        <v>20.0</v>
      </c>
      <c r="J174" s="283">
        <f t="shared" si="1"/>
        <v>0</v>
      </c>
      <c r="K174" s="284">
        <f t="shared" si="2"/>
        <v>20</v>
      </c>
    </row>
    <row r="175">
      <c r="A175" s="61" t="str">
        <f>'If Eligible (Before S1)'!A219</f>
        <v/>
      </c>
      <c r="B175" s="69" t="str">
        <f t="array" ref="B175">'If Eligible (Before S1)'!B219</f>
        <v/>
      </c>
      <c r="C175" s="281"/>
      <c r="D175" s="70"/>
      <c r="E175" s="282" t="str">
        <f>IF(C175="", "", Baseline!G219+1)</f>
        <v/>
      </c>
      <c r="F175" s="70"/>
      <c r="G175" s="70"/>
      <c r="H175" s="283">
        <f>Baseline!U219</f>
        <v>0</v>
      </c>
      <c r="I175" s="283">
        <v>20.0</v>
      </c>
      <c r="J175" s="283">
        <f t="shared" si="1"/>
        <v>0</v>
      </c>
      <c r="K175" s="284">
        <f t="shared" si="2"/>
        <v>20</v>
      </c>
    </row>
    <row r="176">
      <c r="A176" s="61" t="str">
        <f>'If Eligible (Before S1)'!A220</f>
        <v/>
      </c>
      <c r="B176" s="69" t="str">
        <f t="array" ref="B176">'If Eligible (Before S1)'!B220</f>
        <v/>
      </c>
      <c r="C176" s="281"/>
      <c r="D176" s="70"/>
      <c r="E176" s="282" t="str">
        <f>IF(C176="", "", Baseline!G220+1)</f>
        <v/>
      </c>
      <c r="F176" s="70"/>
      <c r="G176" s="70"/>
      <c r="H176" s="283">
        <f>Baseline!U220</f>
        <v>0</v>
      </c>
      <c r="I176" s="283">
        <v>20.0</v>
      </c>
      <c r="J176" s="283">
        <f t="shared" si="1"/>
        <v>0</v>
      </c>
      <c r="K176" s="284">
        <f t="shared" si="2"/>
        <v>20</v>
      </c>
    </row>
    <row r="177">
      <c r="A177" s="61" t="str">
        <f>'If Eligible (Before S1)'!A221</f>
        <v/>
      </c>
      <c r="B177" s="69" t="str">
        <f t="array" ref="B177">'If Eligible (Before S1)'!B221</f>
        <v/>
      </c>
      <c r="C177" s="281"/>
      <c r="D177" s="70"/>
      <c r="E177" s="282" t="str">
        <f>IF(C177="", "", Baseline!G221+1)</f>
        <v/>
      </c>
      <c r="F177" s="70"/>
      <c r="G177" s="70"/>
      <c r="H177" s="283">
        <f>Baseline!U221</f>
        <v>0</v>
      </c>
      <c r="I177" s="283">
        <v>20.0</v>
      </c>
      <c r="J177" s="283">
        <f t="shared" si="1"/>
        <v>0</v>
      </c>
      <c r="K177" s="284">
        <f t="shared" si="2"/>
        <v>20</v>
      </c>
    </row>
    <row r="178">
      <c r="A178" s="61" t="str">
        <f>'If Eligible (Before S1)'!A222</f>
        <v/>
      </c>
      <c r="B178" s="69" t="str">
        <f t="array" ref="B178">'If Eligible (Before S1)'!B222</f>
        <v/>
      </c>
      <c r="C178" s="281"/>
      <c r="D178" s="70"/>
      <c r="E178" s="282" t="str">
        <f>IF(C178="", "", Baseline!G222+1)</f>
        <v/>
      </c>
      <c r="F178" s="70"/>
      <c r="G178" s="70"/>
      <c r="H178" s="283">
        <f>Baseline!U222</f>
        <v>0</v>
      </c>
      <c r="I178" s="283">
        <v>20.0</v>
      </c>
      <c r="J178" s="283">
        <f t="shared" si="1"/>
        <v>0</v>
      </c>
      <c r="K178" s="284">
        <f t="shared" si="2"/>
        <v>20</v>
      </c>
    </row>
    <row r="179">
      <c r="A179" s="61" t="str">
        <f>'If Eligible (Before S1)'!A223</f>
        <v/>
      </c>
      <c r="B179" s="69" t="str">
        <f t="array" ref="B179">'If Eligible (Before S1)'!B223</f>
        <v/>
      </c>
      <c r="C179" s="281"/>
      <c r="D179" s="70"/>
      <c r="E179" s="282" t="str">
        <f>IF(C179="", "", Baseline!G223+1)</f>
        <v/>
      </c>
      <c r="F179" s="70"/>
      <c r="G179" s="70"/>
      <c r="H179" s="283">
        <f>Baseline!U223</f>
        <v>0</v>
      </c>
      <c r="I179" s="283">
        <v>20.0</v>
      </c>
      <c r="J179" s="283">
        <f t="shared" si="1"/>
        <v>0</v>
      </c>
      <c r="K179" s="284">
        <f t="shared" si="2"/>
        <v>20</v>
      </c>
    </row>
    <row r="180">
      <c r="A180" s="61" t="str">
        <f>'If Eligible (Before S1)'!A224</f>
        <v/>
      </c>
      <c r="B180" s="69" t="str">
        <f t="array" ref="B180">'If Eligible (Before S1)'!B224</f>
        <v/>
      </c>
      <c r="C180" s="281"/>
      <c r="D180" s="70"/>
      <c r="E180" s="282" t="str">
        <f>IF(C180="", "", Baseline!G224+1)</f>
        <v/>
      </c>
      <c r="F180" s="70"/>
      <c r="G180" s="70"/>
      <c r="H180" s="283">
        <f>Baseline!U224</f>
        <v>0</v>
      </c>
      <c r="I180" s="283">
        <v>20.0</v>
      </c>
      <c r="J180" s="283">
        <f t="shared" si="1"/>
        <v>0</v>
      </c>
      <c r="K180" s="284">
        <f t="shared" si="2"/>
        <v>20</v>
      </c>
    </row>
    <row r="181">
      <c r="A181" s="61" t="str">
        <f>'If Eligible (Before S1)'!A225</f>
        <v/>
      </c>
      <c r="B181" s="69" t="str">
        <f t="array" ref="B181">'If Eligible (Before S1)'!B225</f>
        <v/>
      </c>
      <c r="C181" s="281"/>
      <c r="D181" s="70"/>
      <c r="E181" s="282" t="str">
        <f>IF(C181="", "", Baseline!G225+1)</f>
        <v/>
      </c>
      <c r="F181" s="70"/>
      <c r="G181" s="70"/>
      <c r="H181" s="283">
        <f>Baseline!U225</f>
        <v>0</v>
      </c>
      <c r="I181" s="283">
        <v>20.0</v>
      </c>
      <c r="J181" s="283">
        <f t="shared" si="1"/>
        <v>0</v>
      </c>
      <c r="K181" s="284">
        <f t="shared" si="2"/>
        <v>20</v>
      </c>
    </row>
    <row r="182">
      <c r="A182" s="61" t="str">
        <f>'If Eligible (Before S1)'!A226</f>
        <v/>
      </c>
      <c r="B182" s="69" t="str">
        <f t="array" ref="B182">'If Eligible (Before S1)'!B226</f>
        <v/>
      </c>
      <c r="C182" s="281"/>
      <c r="D182" s="70"/>
      <c r="E182" s="282" t="str">
        <f>IF(C182="", "", Baseline!G226+1)</f>
        <v/>
      </c>
      <c r="F182" s="70"/>
      <c r="G182" s="70"/>
      <c r="H182" s="283">
        <f>Baseline!U226</f>
        <v>0</v>
      </c>
      <c r="I182" s="283">
        <v>20.0</v>
      </c>
      <c r="J182" s="283">
        <f t="shared" si="1"/>
        <v>0</v>
      </c>
      <c r="K182" s="284">
        <f t="shared" si="2"/>
        <v>20</v>
      </c>
    </row>
    <row r="183">
      <c r="A183" s="61" t="str">
        <f>'If Eligible (Before S1)'!A227</f>
        <v/>
      </c>
      <c r="B183" s="69" t="str">
        <f t="array" ref="B183">'If Eligible (Before S1)'!B227</f>
        <v/>
      </c>
      <c r="C183" s="281"/>
      <c r="D183" s="70"/>
      <c r="E183" s="282" t="str">
        <f>IF(C183="", "", Baseline!G227+1)</f>
        <v/>
      </c>
      <c r="F183" s="70"/>
      <c r="G183" s="70"/>
      <c r="H183" s="283">
        <f>Baseline!U227</f>
        <v>0</v>
      </c>
      <c r="I183" s="283">
        <v>20.0</v>
      </c>
      <c r="J183" s="283">
        <f t="shared" si="1"/>
        <v>0</v>
      </c>
      <c r="K183" s="284">
        <f t="shared" si="2"/>
        <v>20</v>
      </c>
    </row>
    <row r="184">
      <c r="A184" s="61" t="str">
        <f>'If Eligible (Before S1)'!A228</f>
        <v/>
      </c>
      <c r="B184" s="69" t="str">
        <f t="array" ref="B184">'If Eligible (Before S1)'!B228</f>
        <v/>
      </c>
      <c r="C184" s="281"/>
      <c r="D184" s="70"/>
      <c r="E184" s="282" t="str">
        <f>IF(C184="", "", Baseline!G228+1)</f>
        <v/>
      </c>
      <c r="F184" s="70"/>
      <c r="G184" s="70"/>
      <c r="H184" s="283">
        <f>Baseline!U228</f>
        <v>0</v>
      </c>
      <c r="I184" s="283">
        <v>20.0</v>
      </c>
      <c r="J184" s="283">
        <f t="shared" si="1"/>
        <v>0</v>
      </c>
      <c r="K184" s="284">
        <f t="shared" si="2"/>
        <v>20</v>
      </c>
    </row>
    <row r="185">
      <c r="A185" s="61" t="str">
        <f>'If Eligible (Before S1)'!A229</f>
        <v/>
      </c>
      <c r="B185" s="69" t="str">
        <f t="array" ref="B185">'If Eligible (Before S1)'!B229</f>
        <v/>
      </c>
      <c r="C185" s="281"/>
      <c r="D185" s="70"/>
      <c r="E185" s="282" t="str">
        <f>IF(C185="", "", Baseline!G229+1)</f>
        <v/>
      </c>
      <c r="F185" s="70"/>
      <c r="G185" s="70"/>
      <c r="H185" s="283">
        <f>Baseline!U229</f>
        <v>0</v>
      </c>
      <c r="I185" s="283">
        <v>20.0</v>
      </c>
      <c r="J185" s="283">
        <f t="shared" si="1"/>
        <v>0</v>
      </c>
      <c r="K185" s="284">
        <f t="shared" si="2"/>
        <v>20</v>
      </c>
    </row>
    <row r="186">
      <c r="A186" s="61" t="str">
        <f>'If Eligible (Before S1)'!A230</f>
        <v/>
      </c>
      <c r="B186" s="69" t="str">
        <f t="array" ref="B186">'If Eligible (Before S1)'!B230</f>
        <v/>
      </c>
      <c r="C186" s="281"/>
      <c r="D186" s="70"/>
      <c r="E186" s="282" t="str">
        <f>IF(C186="", "", Baseline!G230+1)</f>
        <v/>
      </c>
      <c r="F186" s="70"/>
      <c r="G186" s="70"/>
      <c r="H186" s="283">
        <f>Baseline!U230</f>
        <v>0</v>
      </c>
      <c r="I186" s="283">
        <v>20.0</v>
      </c>
      <c r="J186" s="283">
        <f t="shared" si="1"/>
        <v>0</v>
      </c>
      <c r="K186" s="284">
        <f t="shared" si="2"/>
        <v>20</v>
      </c>
    </row>
    <row r="187">
      <c r="A187" s="61" t="str">
        <f>'If Eligible (Before S1)'!A231</f>
        <v/>
      </c>
      <c r="B187" s="69" t="str">
        <f t="array" ref="B187">'If Eligible (Before S1)'!B231</f>
        <v/>
      </c>
      <c r="C187" s="281"/>
      <c r="D187" s="70"/>
      <c r="E187" s="282" t="str">
        <f>IF(C187="", "", Baseline!G231+1)</f>
        <v/>
      </c>
      <c r="F187" s="70"/>
      <c r="G187" s="70"/>
      <c r="H187" s="283">
        <f>Baseline!U231</f>
        <v>0</v>
      </c>
      <c r="I187" s="283">
        <v>20.0</v>
      </c>
      <c r="J187" s="283">
        <f t="shared" si="1"/>
        <v>0</v>
      </c>
      <c r="K187" s="284">
        <f t="shared" si="2"/>
        <v>20</v>
      </c>
    </row>
    <row r="188">
      <c r="A188" s="61" t="str">
        <f>'If Eligible (Before S1)'!A232</f>
        <v/>
      </c>
      <c r="B188" s="69" t="str">
        <f t="array" ref="B188">'If Eligible (Before S1)'!B232</f>
        <v/>
      </c>
      <c r="C188" s="281"/>
      <c r="D188" s="70"/>
      <c r="E188" s="282" t="str">
        <f>IF(C188="", "", Baseline!G232+1)</f>
        <v/>
      </c>
      <c r="F188" s="70"/>
      <c r="G188" s="70"/>
      <c r="H188" s="283">
        <f>Baseline!U232</f>
        <v>0</v>
      </c>
      <c r="I188" s="283">
        <v>20.0</v>
      </c>
      <c r="J188" s="283">
        <f t="shared" si="1"/>
        <v>0</v>
      </c>
      <c r="K188" s="284">
        <f t="shared" si="2"/>
        <v>20</v>
      </c>
    </row>
    <row r="189">
      <c r="A189" s="61" t="str">
        <f>'If Eligible (Before S1)'!A233</f>
        <v/>
      </c>
      <c r="B189" s="69" t="str">
        <f t="array" ref="B189">'If Eligible (Before S1)'!B233</f>
        <v/>
      </c>
      <c r="C189" s="281"/>
      <c r="D189" s="70"/>
      <c r="E189" s="282" t="str">
        <f>IF(C189="", "", Baseline!G233+1)</f>
        <v/>
      </c>
      <c r="F189" s="70"/>
      <c r="G189" s="70"/>
      <c r="H189" s="283">
        <f>Baseline!U233</f>
        <v>0</v>
      </c>
      <c r="I189" s="283">
        <v>20.0</v>
      </c>
      <c r="J189" s="283">
        <f t="shared" si="1"/>
        <v>0</v>
      </c>
      <c r="K189" s="284">
        <f t="shared" si="2"/>
        <v>20</v>
      </c>
    </row>
    <row r="190">
      <c r="A190" s="61" t="str">
        <f>'If Eligible (Before S1)'!A234</f>
        <v/>
      </c>
      <c r="B190" s="69" t="str">
        <f t="array" ref="B190">'If Eligible (Before S1)'!B234</f>
        <v/>
      </c>
      <c r="C190" s="281"/>
      <c r="D190" s="70"/>
      <c r="E190" s="282" t="str">
        <f>IF(C190="", "", Baseline!G234+1)</f>
        <v/>
      </c>
      <c r="F190" s="70"/>
      <c r="G190" s="70"/>
      <c r="H190" s="283">
        <f>Baseline!U234</f>
        <v>0</v>
      </c>
      <c r="I190" s="283">
        <v>20.0</v>
      </c>
      <c r="J190" s="283">
        <f t="shared" si="1"/>
        <v>0</v>
      </c>
      <c r="K190" s="284">
        <f t="shared" si="2"/>
        <v>20</v>
      </c>
    </row>
    <row r="191">
      <c r="A191" s="61" t="str">
        <f>'If Eligible (Before S1)'!A235</f>
        <v/>
      </c>
      <c r="B191" s="69" t="str">
        <f t="array" ref="B191">'If Eligible (Before S1)'!B235</f>
        <v/>
      </c>
      <c r="C191" s="281"/>
      <c r="D191" s="70"/>
      <c r="E191" s="282" t="str">
        <f>IF(C191="", "", Baseline!G235+1)</f>
        <v/>
      </c>
      <c r="F191" s="70"/>
      <c r="G191" s="70"/>
      <c r="H191" s="283">
        <f>Baseline!U235</f>
        <v>0</v>
      </c>
      <c r="I191" s="283">
        <v>20.0</v>
      </c>
      <c r="J191" s="283">
        <f t="shared" si="1"/>
        <v>0</v>
      </c>
      <c r="K191" s="284">
        <f t="shared" si="2"/>
        <v>20</v>
      </c>
    </row>
    <row r="192">
      <c r="A192" s="61" t="str">
        <f>'If Eligible (Before S1)'!A236</f>
        <v/>
      </c>
      <c r="B192" s="69" t="str">
        <f t="array" ref="B192">'If Eligible (Before S1)'!B236</f>
        <v/>
      </c>
      <c r="C192" s="281"/>
      <c r="D192" s="70"/>
      <c r="E192" s="282" t="str">
        <f>IF(C192="", "", Baseline!G236+1)</f>
        <v/>
      </c>
      <c r="F192" s="70"/>
      <c r="G192" s="70"/>
      <c r="H192" s="283">
        <f>Baseline!U236</f>
        <v>0</v>
      </c>
      <c r="I192" s="283">
        <v>20.0</v>
      </c>
      <c r="J192" s="283">
        <f t="shared" si="1"/>
        <v>0</v>
      </c>
      <c r="K192" s="284">
        <f t="shared" si="2"/>
        <v>20</v>
      </c>
    </row>
    <row r="193">
      <c r="A193" s="61" t="str">
        <f>'If Eligible (Before S1)'!A237</f>
        <v/>
      </c>
      <c r="B193" s="69" t="str">
        <f t="array" ref="B193">'If Eligible (Before S1)'!B237</f>
        <v/>
      </c>
      <c r="C193" s="281"/>
      <c r="D193" s="70"/>
      <c r="E193" s="282" t="str">
        <f>IF(C193="", "", Baseline!G237+1)</f>
        <v/>
      </c>
      <c r="F193" s="70"/>
      <c r="G193" s="70"/>
      <c r="H193" s="283">
        <f>Baseline!U237</f>
        <v>0</v>
      </c>
      <c r="I193" s="283">
        <v>20.0</v>
      </c>
      <c r="J193" s="283">
        <f t="shared" si="1"/>
        <v>0</v>
      </c>
      <c r="K193" s="284">
        <f t="shared" si="2"/>
        <v>20</v>
      </c>
    </row>
    <row r="194">
      <c r="A194" s="61" t="str">
        <f>'If Eligible (Before S1)'!A238</f>
        <v/>
      </c>
      <c r="B194" s="69" t="str">
        <f t="array" ref="B194">'If Eligible (Before S1)'!B238</f>
        <v/>
      </c>
      <c r="C194" s="281"/>
      <c r="D194" s="70"/>
      <c r="E194" s="282" t="str">
        <f>IF(C194="", "", Baseline!G238+1)</f>
        <v/>
      </c>
      <c r="F194" s="70"/>
      <c r="G194" s="70"/>
      <c r="H194" s="283">
        <f>Baseline!U238</f>
        <v>0</v>
      </c>
      <c r="I194" s="283">
        <v>20.0</v>
      </c>
      <c r="J194" s="283">
        <f t="shared" si="1"/>
        <v>0</v>
      </c>
      <c r="K194" s="284">
        <f t="shared" si="2"/>
        <v>20</v>
      </c>
    </row>
    <row r="195">
      <c r="A195" s="61" t="str">
        <f>'If Eligible (Before S1)'!A239</f>
        <v/>
      </c>
      <c r="B195" s="69" t="str">
        <f t="array" ref="B195">'If Eligible (Before S1)'!B239</f>
        <v/>
      </c>
      <c r="C195" s="281"/>
      <c r="D195" s="70"/>
      <c r="E195" s="282" t="str">
        <f>IF(C195="", "", Baseline!G239+1)</f>
        <v/>
      </c>
      <c r="F195" s="70"/>
      <c r="G195" s="70"/>
      <c r="H195" s="283">
        <f>Baseline!U239</f>
        <v>0</v>
      </c>
      <c r="I195" s="283">
        <v>20.0</v>
      </c>
      <c r="J195" s="283">
        <f t="shared" si="1"/>
        <v>0</v>
      </c>
      <c r="K195" s="284">
        <f t="shared" si="2"/>
        <v>20</v>
      </c>
    </row>
    <row r="196">
      <c r="A196" s="61" t="str">
        <f>'If Eligible (Before S1)'!A240</f>
        <v/>
      </c>
      <c r="B196" s="69" t="str">
        <f t="array" ref="B196">'If Eligible (Before S1)'!B240</f>
        <v/>
      </c>
      <c r="C196" s="281"/>
      <c r="D196" s="70"/>
      <c r="E196" s="282" t="str">
        <f>IF(C196="", "", Baseline!G240+1)</f>
        <v/>
      </c>
      <c r="F196" s="70"/>
      <c r="G196" s="70"/>
      <c r="H196" s="283">
        <f>Baseline!U240</f>
        <v>0</v>
      </c>
      <c r="I196" s="283">
        <v>20.0</v>
      </c>
      <c r="J196" s="283">
        <f t="shared" si="1"/>
        <v>0</v>
      </c>
      <c r="K196" s="284">
        <f t="shared" si="2"/>
        <v>20</v>
      </c>
    </row>
    <row r="197">
      <c r="A197" s="61" t="str">
        <f>'If Eligible (Before S1)'!A241</f>
        <v/>
      </c>
      <c r="B197" s="69" t="str">
        <f t="array" ref="B197">'If Eligible (Before S1)'!B241</f>
        <v/>
      </c>
      <c r="C197" s="281"/>
      <c r="D197" s="70"/>
      <c r="E197" s="282" t="str">
        <f>IF(C197="", "", Baseline!G241+1)</f>
        <v/>
      </c>
      <c r="F197" s="70"/>
      <c r="G197" s="70"/>
      <c r="H197" s="283">
        <f>Baseline!U241</f>
        <v>0</v>
      </c>
      <c r="I197" s="283">
        <v>20.0</v>
      </c>
      <c r="J197" s="283">
        <f t="shared" si="1"/>
        <v>0</v>
      </c>
      <c r="K197" s="284">
        <f t="shared" si="2"/>
        <v>20</v>
      </c>
    </row>
    <row r="198">
      <c r="A198" s="61" t="str">
        <f>'If Eligible (Before S1)'!A242</f>
        <v/>
      </c>
      <c r="B198" s="69" t="str">
        <f t="array" ref="B198">'If Eligible (Before S1)'!B242</f>
        <v/>
      </c>
      <c r="C198" s="281"/>
      <c r="D198" s="70"/>
      <c r="E198" s="282" t="str">
        <f>IF(C198="", "", Baseline!G242+1)</f>
        <v/>
      </c>
      <c r="F198" s="70"/>
      <c r="G198" s="70"/>
      <c r="H198" s="283">
        <f>Baseline!U242</f>
        <v>0</v>
      </c>
      <c r="I198" s="283">
        <v>20.0</v>
      </c>
      <c r="J198" s="283">
        <f t="shared" si="1"/>
        <v>0</v>
      </c>
      <c r="K198" s="284">
        <f t="shared" si="2"/>
        <v>20</v>
      </c>
    </row>
    <row r="199">
      <c r="A199" s="61" t="str">
        <f>'If Eligible (Before S1)'!A243</f>
        <v/>
      </c>
      <c r="B199" s="69" t="str">
        <f t="array" ref="B199">'If Eligible (Before S1)'!B243</f>
        <v/>
      </c>
      <c r="C199" s="281"/>
      <c r="D199" s="70"/>
      <c r="E199" s="282" t="str">
        <f>IF(C199="", "", Baseline!G243+1)</f>
        <v/>
      </c>
      <c r="F199" s="70"/>
      <c r="G199" s="70"/>
      <c r="H199" s="283">
        <f>Baseline!U243</f>
        <v>0</v>
      </c>
      <c r="I199" s="283">
        <v>20.0</v>
      </c>
      <c r="J199" s="283">
        <f t="shared" si="1"/>
        <v>0</v>
      </c>
      <c r="K199" s="284">
        <f t="shared" si="2"/>
        <v>20</v>
      </c>
    </row>
    <row r="200">
      <c r="A200" s="61" t="str">
        <f>'If Eligible (Before S1)'!A244</f>
        <v/>
      </c>
      <c r="B200" s="69" t="str">
        <f t="array" ref="B200">'If Eligible (Before S1)'!B244</f>
        <v/>
      </c>
      <c r="C200" s="281"/>
      <c r="D200" s="70"/>
      <c r="E200" s="282" t="str">
        <f>IF(C200="", "", Baseline!G244+1)</f>
        <v/>
      </c>
      <c r="F200" s="70"/>
      <c r="G200" s="70"/>
      <c r="H200" s="283">
        <f>Baseline!U244</f>
        <v>0</v>
      </c>
      <c r="I200" s="283">
        <v>20.0</v>
      </c>
      <c r="J200" s="283">
        <f t="shared" si="1"/>
        <v>0</v>
      </c>
      <c r="K200" s="284">
        <f t="shared" si="2"/>
        <v>20</v>
      </c>
    </row>
    <row r="201">
      <c r="A201" s="61" t="str">
        <f>'If Eligible (Before S1)'!A245</f>
        <v/>
      </c>
      <c r="B201" s="69" t="str">
        <f t="array" ref="B201">'If Eligible (Before S1)'!B245</f>
        <v/>
      </c>
      <c r="C201" s="281"/>
      <c r="D201" s="70"/>
      <c r="E201" s="282" t="str">
        <f>IF(C201="", "", Baseline!G245+1)</f>
        <v/>
      </c>
      <c r="F201" s="70"/>
      <c r="G201" s="70"/>
      <c r="H201" s="283">
        <f>Baseline!U245</f>
        <v>0</v>
      </c>
      <c r="I201" s="283">
        <v>20.0</v>
      </c>
      <c r="J201" s="283">
        <f t="shared" si="1"/>
        <v>0</v>
      </c>
      <c r="K201" s="284">
        <f t="shared" si="2"/>
        <v>20</v>
      </c>
    </row>
    <row r="202">
      <c r="A202" s="61" t="str">
        <f>'If Eligible (Before S1)'!A246</f>
        <v/>
      </c>
      <c r="B202" s="69" t="str">
        <f t="array" ref="B202">'If Eligible (Before S1)'!B246</f>
        <v/>
      </c>
      <c r="C202" s="281"/>
      <c r="D202" s="70"/>
      <c r="E202" s="282" t="str">
        <f>IF(C202="", "", Baseline!G246+1)</f>
        <v/>
      </c>
      <c r="F202" s="70"/>
      <c r="G202" s="70"/>
      <c r="H202" s="283">
        <f>Baseline!U246</f>
        <v>0</v>
      </c>
      <c r="I202" s="283">
        <v>20.0</v>
      </c>
      <c r="J202" s="283">
        <f t="shared" si="1"/>
        <v>0</v>
      </c>
      <c r="K202" s="284">
        <f t="shared" si="2"/>
        <v>20</v>
      </c>
    </row>
    <row r="203">
      <c r="A203" s="61" t="str">
        <f>'If Eligible (Before S1)'!A247</f>
        <v/>
      </c>
      <c r="B203" s="69" t="str">
        <f t="array" ref="B203">'If Eligible (Before S1)'!B247</f>
        <v/>
      </c>
      <c r="C203" s="281"/>
      <c r="D203" s="70"/>
      <c r="E203" s="282" t="str">
        <f>IF(C203="", "", Baseline!G247+1)</f>
        <v/>
      </c>
      <c r="F203" s="70"/>
      <c r="G203" s="70"/>
      <c r="H203" s="283">
        <f>Baseline!U247</f>
        <v>0</v>
      </c>
      <c r="I203" s="283">
        <v>20.0</v>
      </c>
      <c r="J203" s="283">
        <f t="shared" si="1"/>
        <v>0</v>
      </c>
      <c r="K203" s="284">
        <f t="shared" si="2"/>
        <v>20</v>
      </c>
    </row>
    <row r="204">
      <c r="A204" s="61" t="str">
        <f>'If Eligible (Before S1)'!A248</f>
        <v/>
      </c>
      <c r="B204" s="69" t="str">
        <f t="array" ref="B204">'If Eligible (Before S1)'!B248</f>
        <v/>
      </c>
      <c r="C204" s="281"/>
      <c r="D204" s="70"/>
      <c r="E204" s="282" t="str">
        <f>IF(C204="", "", Baseline!G248+1)</f>
        <v/>
      </c>
      <c r="F204" s="70"/>
      <c r="G204" s="70"/>
      <c r="H204" s="283">
        <f>Baseline!U248</f>
        <v>0</v>
      </c>
      <c r="I204" s="283">
        <v>20.0</v>
      </c>
      <c r="J204" s="283">
        <f t="shared" si="1"/>
        <v>0</v>
      </c>
      <c r="K204" s="284">
        <f t="shared" si="2"/>
        <v>20</v>
      </c>
    </row>
    <row r="205">
      <c r="A205" s="61" t="str">
        <f>'If Eligible (Before S1)'!A249</f>
        <v/>
      </c>
      <c r="B205" s="69" t="str">
        <f t="array" ref="B205">'If Eligible (Before S1)'!B249</f>
        <v/>
      </c>
      <c r="C205" s="281"/>
      <c r="D205" s="70"/>
      <c r="E205" s="282" t="str">
        <f>IF(C205="", "", Baseline!G249+1)</f>
        <v/>
      </c>
      <c r="F205" s="70"/>
      <c r="G205" s="70"/>
      <c r="H205" s="283">
        <f>Baseline!U249</f>
        <v>0</v>
      </c>
      <c r="I205" s="283">
        <v>20.0</v>
      </c>
      <c r="J205" s="283">
        <f t="shared" si="1"/>
        <v>0</v>
      </c>
      <c r="K205" s="284">
        <f t="shared" si="2"/>
        <v>20</v>
      </c>
    </row>
    <row r="206">
      <c r="A206" s="61" t="str">
        <f>'If Eligible (Before S1)'!A250</f>
        <v/>
      </c>
      <c r="B206" s="69" t="str">
        <f t="array" ref="B206">'If Eligible (Before S1)'!B250</f>
        <v/>
      </c>
      <c r="C206" s="281"/>
      <c r="D206" s="70"/>
      <c r="E206" s="282" t="str">
        <f>IF(C206="", "", Baseline!G250+1)</f>
        <v/>
      </c>
      <c r="F206" s="70"/>
      <c r="G206" s="70"/>
      <c r="H206" s="283">
        <f>Baseline!U250</f>
        <v>0</v>
      </c>
      <c r="I206" s="283">
        <v>20.0</v>
      </c>
      <c r="J206" s="283">
        <f t="shared" si="1"/>
        <v>0</v>
      </c>
      <c r="K206" s="284">
        <f t="shared" si="2"/>
        <v>20</v>
      </c>
    </row>
    <row r="207">
      <c r="A207" s="61" t="str">
        <f>'If Eligible (Before S1)'!A251</f>
        <v/>
      </c>
      <c r="B207" s="69" t="str">
        <f t="array" ref="B207">'If Eligible (Before S1)'!B251</f>
        <v/>
      </c>
      <c r="C207" s="281"/>
      <c r="D207" s="70"/>
      <c r="E207" s="282" t="str">
        <f>IF(C207="", "", Baseline!G251+1)</f>
        <v/>
      </c>
      <c r="F207" s="70"/>
      <c r="G207" s="70"/>
      <c r="H207" s="283">
        <f>Baseline!U251</f>
        <v>0</v>
      </c>
      <c r="I207" s="283">
        <v>20.0</v>
      </c>
      <c r="J207" s="283">
        <f t="shared" si="1"/>
        <v>0</v>
      </c>
      <c r="K207" s="284">
        <f t="shared" si="2"/>
        <v>20</v>
      </c>
    </row>
    <row r="208">
      <c r="A208" s="61" t="str">
        <f>'If Eligible (Before S1)'!A252</f>
        <v/>
      </c>
      <c r="B208" s="69" t="str">
        <f t="array" ref="B208">'If Eligible (Before S1)'!B252</f>
        <v/>
      </c>
      <c r="C208" s="281"/>
      <c r="D208" s="70"/>
      <c r="E208" s="282" t="str">
        <f>IF(C208="", "", Baseline!G252+1)</f>
        <v/>
      </c>
      <c r="F208" s="70"/>
      <c r="G208" s="70"/>
      <c r="H208" s="283">
        <f>Baseline!U252</f>
        <v>0</v>
      </c>
      <c r="I208" s="283">
        <v>20.0</v>
      </c>
      <c r="J208" s="283">
        <f t="shared" si="1"/>
        <v>0</v>
      </c>
      <c r="K208" s="284">
        <f t="shared" si="2"/>
        <v>20</v>
      </c>
    </row>
    <row r="209">
      <c r="A209" s="61" t="str">
        <f>'If Eligible (Before S1)'!A253</f>
        <v/>
      </c>
      <c r="B209" s="69" t="str">
        <f t="array" ref="B209">'If Eligible (Before S1)'!B253</f>
        <v/>
      </c>
      <c r="C209" s="281"/>
      <c r="D209" s="70"/>
      <c r="E209" s="282" t="str">
        <f>IF(C209="", "", Baseline!G253+1)</f>
        <v/>
      </c>
      <c r="F209" s="70"/>
      <c r="G209" s="70"/>
      <c r="H209" s="283">
        <f>Baseline!U253</f>
        <v>0</v>
      </c>
      <c r="I209" s="283">
        <v>20.0</v>
      </c>
      <c r="J209" s="283">
        <f t="shared" si="1"/>
        <v>0</v>
      </c>
      <c r="K209" s="284">
        <f t="shared" si="2"/>
        <v>20</v>
      </c>
    </row>
    <row r="210">
      <c r="A210" s="61" t="str">
        <f>'If Eligible (Before S1)'!A254</f>
        <v/>
      </c>
      <c r="B210" s="69" t="str">
        <f t="array" ref="B210">'If Eligible (Before S1)'!B254</f>
        <v/>
      </c>
      <c r="C210" s="281"/>
      <c r="D210" s="70"/>
      <c r="E210" s="282" t="str">
        <f>IF(C210="", "", Baseline!G254+1)</f>
        <v/>
      </c>
      <c r="F210" s="70"/>
      <c r="G210" s="70"/>
      <c r="H210" s="283">
        <f>Baseline!U254</f>
        <v>0</v>
      </c>
      <c r="I210" s="283">
        <v>20.0</v>
      </c>
      <c r="J210" s="283">
        <f t="shared" si="1"/>
        <v>0</v>
      </c>
      <c r="K210" s="284">
        <f t="shared" si="2"/>
        <v>20</v>
      </c>
    </row>
    <row r="211">
      <c r="A211" s="61" t="str">
        <f>'If Eligible (Before S1)'!A255</f>
        <v/>
      </c>
      <c r="B211" s="69" t="str">
        <f t="array" ref="B211">'If Eligible (Before S1)'!B255</f>
        <v/>
      </c>
      <c r="C211" s="281"/>
      <c r="D211" s="70"/>
      <c r="E211" s="282" t="str">
        <f>IF(C211="", "", Baseline!G255+1)</f>
        <v/>
      </c>
      <c r="F211" s="70"/>
      <c r="G211" s="70"/>
      <c r="H211" s="283">
        <f>Baseline!U255</f>
        <v>0</v>
      </c>
      <c r="I211" s="283">
        <v>20.0</v>
      </c>
      <c r="J211" s="283">
        <f t="shared" si="1"/>
        <v>0</v>
      </c>
      <c r="K211" s="284">
        <f t="shared" si="2"/>
        <v>20</v>
      </c>
    </row>
    <row r="212">
      <c r="A212" s="61" t="str">
        <f>'If Eligible (Before S1)'!A256</f>
        <v/>
      </c>
      <c r="B212" s="69" t="str">
        <f t="array" ref="B212">'If Eligible (Before S1)'!B256</f>
        <v/>
      </c>
      <c r="C212" s="281"/>
      <c r="D212" s="70"/>
      <c r="E212" s="282" t="str">
        <f>IF(C212="", "", Baseline!G256+1)</f>
        <v/>
      </c>
      <c r="F212" s="70"/>
      <c r="G212" s="70"/>
      <c r="H212" s="283">
        <f>Baseline!U256</f>
        <v>0</v>
      </c>
      <c r="I212" s="283">
        <v>20.0</v>
      </c>
      <c r="J212" s="283">
        <f t="shared" si="1"/>
        <v>0</v>
      </c>
      <c r="K212" s="284">
        <f t="shared" si="2"/>
        <v>20</v>
      </c>
    </row>
    <row r="213">
      <c r="A213" s="61" t="str">
        <f>'If Eligible (Before S1)'!A257</f>
        <v/>
      </c>
      <c r="B213" s="69" t="str">
        <f t="array" ref="B213">'If Eligible (Before S1)'!B257</f>
        <v/>
      </c>
      <c r="C213" s="281"/>
      <c r="D213" s="70"/>
      <c r="E213" s="282" t="str">
        <f>IF(C213="", "", Baseline!G257+1)</f>
        <v/>
      </c>
      <c r="F213" s="70"/>
      <c r="G213" s="70"/>
      <c r="H213" s="283">
        <f>Baseline!U257</f>
        <v>0</v>
      </c>
      <c r="I213" s="283">
        <v>20.0</v>
      </c>
      <c r="J213" s="283">
        <f t="shared" si="1"/>
        <v>0</v>
      </c>
      <c r="K213" s="284">
        <f t="shared" si="2"/>
        <v>20</v>
      </c>
    </row>
    <row r="214">
      <c r="A214" s="61" t="str">
        <f>'If Eligible (Before S1)'!A258</f>
        <v/>
      </c>
      <c r="B214" s="69" t="str">
        <f t="array" ref="B214">'If Eligible (Before S1)'!B258</f>
        <v/>
      </c>
      <c r="C214" s="281"/>
      <c r="D214" s="70"/>
      <c r="E214" s="282" t="str">
        <f>IF(C214="", "", Baseline!G258+1)</f>
        <v/>
      </c>
      <c r="F214" s="70"/>
      <c r="G214" s="70"/>
      <c r="H214" s="283">
        <f>Baseline!U258</f>
        <v>0</v>
      </c>
      <c r="I214" s="283">
        <v>20.0</v>
      </c>
      <c r="J214" s="283">
        <f t="shared" si="1"/>
        <v>0</v>
      </c>
      <c r="K214" s="284">
        <f t="shared" si="2"/>
        <v>20</v>
      </c>
    </row>
    <row r="215">
      <c r="A215" s="61" t="str">
        <f>'If Eligible (Before S1)'!A259</f>
        <v/>
      </c>
      <c r="B215" s="69" t="str">
        <f t="array" ref="B215">'If Eligible (Before S1)'!B259</f>
        <v/>
      </c>
      <c r="C215" s="281"/>
      <c r="D215" s="70"/>
      <c r="E215" s="282" t="str">
        <f>IF(C215="", "", Baseline!G259+1)</f>
        <v/>
      </c>
      <c r="F215" s="70"/>
      <c r="G215" s="70"/>
      <c r="H215" s="283">
        <f>Baseline!U259</f>
        <v>0</v>
      </c>
      <c r="I215" s="283">
        <v>20.0</v>
      </c>
      <c r="J215" s="283">
        <f t="shared" si="1"/>
        <v>0</v>
      </c>
      <c r="K215" s="284">
        <f t="shared" si="2"/>
        <v>20</v>
      </c>
    </row>
    <row r="216">
      <c r="A216" s="61" t="str">
        <f>'If Eligible (Before S1)'!A260</f>
        <v/>
      </c>
      <c r="B216" s="69" t="str">
        <f t="array" ref="B216">'If Eligible (Before S1)'!B260</f>
        <v/>
      </c>
      <c r="C216" s="281"/>
      <c r="D216" s="70"/>
      <c r="E216" s="282" t="str">
        <f>IF(C216="", "", Baseline!G260+1)</f>
        <v/>
      </c>
      <c r="F216" s="70"/>
      <c r="G216" s="70"/>
      <c r="H216" s="283">
        <f>Baseline!U260</f>
        <v>0</v>
      </c>
      <c r="I216" s="283">
        <v>20.0</v>
      </c>
      <c r="J216" s="283">
        <f t="shared" si="1"/>
        <v>0</v>
      </c>
      <c r="K216" s="284">
        <f t="shared" si="2"/>
        <v>20</v>
      </c>
    </row>
    <row r="217">
      <c r="A217" s="61" t="str">
        <f>'If Eligible (Before S1)'!A261</f>
        <v/>
      </c>
      <c r="B217" s="69" t="str">
        <f t="array" ref="B217">'If Eligible (Before S1)'!B261</f>
        <v/>
      </c>
      <c r="C217" s="281"/>
      <c r="D217" s="70"/>
      <c r="E217" s="282" t="str">
        <f>IF(C217="", "", Baseline!G261+1)</f>
        <v/>
      </c>
      <c r="F217" s="70"/>
      <c r="G217" s="70"/>
      <c r="H217" s="283">
        <f>Baseline!U261</f>
        <v>0</v>
      </c>
      <c r="I217" s="283">
        <v>20.0</v>
      </c>
      <c r="J217" s="283">
        <f t="shared" si="1"/>
        <v>0</v>
      </c>
      <c r="K217" s="284">
        <f t="shared" si="2"/>
        <v>20</v>
      </c>
    </row>
    <row r="218">
      <c r="A218" s="61" t="str">
        <f>'If Eligible (Before S1)'!A262</f>
        <v/>
      </c>
      <c r="B218" s="69" t="str">
        <f t="array" ref="B218">'If Eligible (Before S1)'!B262</f>
        <v/>
      </c>
      <c r="C218" s="281"/>
      <c r="D218" s="70"/>
      <c r="E218" s="282" t="str">
        <f>IF(C218="", "", Baseline!G262+1)</f>
        <v/>
      </c>
      <c r="F218" s="70"/>
      <c r="G218" s="70"/>
      <c r="H218" s="283">
        <f>Baseline!U262</f>
        <v>0</v>
      </c>
      <c r="I218" s="283">
        <v>20.0</v>
      </c>
      <c r="J218" s="283">
        <f t="shared" si="1"/>
        <v>0</v>
      </c>
      <c r="K218" s="284">
        <f t="shared" si="2"/>
        <v>20</v>
      </c>
    </row>
    <row r="219">
      <c r="A219" s="61" t="str">
        <f>'If Eligible (Before S1)'!A263</f>
        <v/>
      </c>
      <c r="B219" s="69" t="str">
        <f t="array" ref="B219">'If Eligible (Before S1)'!B263</f>
        <v/>
      </c>
      <c r="C219" s="281"/>
      <c r="D219" s="70"/>
      <c r="E219" s="282" t="str">
        <f>IF(C219="", "", Baseline!G263+1)</f>
        <v/>
      </c>
      <c r="F219" s="70"/>
      <c r="G219" s="70"/>
      <c r="H219" s="283">
        <f>Baseline!U263</f>
        <v>0</v>
      </c>
      <c r="I219" s="283">
        <v>20.0</v>
      </c>
      <c r="J219" s="283">
        <f t="shared" si="1"/>
        <v>0</v>
      </c>
      <c r="K219" s="284">
        <f t="shared" si="2"/>
        <v>20</v>
      </c>
    </row>
    <row r="220">
      <c r="A220" s="61" t="str">
        <f>'If Eligible (Before S1)'!A264</f>
        <v/>
      </c>
      <c r="B220" s="69" t="str">
        <f t="array" ref="B220">'If Eligible (Before S1)'!B264</f>
        <v/>
      </c>
      <c r="C220" s="281"/>
      <c r="D220" s="70"/>
      <c r="E220" s="282" t="str">
        <f>IF(C220="", "", Baseline!G264+1)</f>
        <v/>
      </c>
      <c r="F220" s="70"/>
      <c r="G220" s="70"/>
      <c r="H220" s="283">
        <f>Baseline!U264</f>
        <v>0</v>
      </c>
      <c r="I220" s="283">
        <v>20.0</v>
      </c>
      <c r="J220" s="283">
        <f t="shared" si="1"/>
        <v>0</v>
      </c>
      <c r="K220" s="284">
        <f t="shared" si="2"/>
        <v>20</v>
      </c>
    </row>
    <row r="221">
      <c r="A221" s="61" t="str">
        <f>'If Eligible (Before S1)'!A265</f>
        <v/>
      </c>
      <c r="B221" s="69" t="str">
        <f t="array" ref="B221">'If Eligible (Before S1)'!B265</f>
        <v/>
      </c>
      <c r="C221" s="281"/>
      <c r="D221" s="70"/>
      <c r="E221" s="282" t="str">
        <f>IF(C221="", "", Baseline!G265+1)</f>
        <v/>
      </c>
      <c r="F221" s="70"/>
      <c r="G221" s="70"/>
      <c r="H221" s="283">
        <f>Baseline!U265</f>
        <v>0</v>
      </c>
      <c r="I221" s="283">
        <v>20.0</v>
      </c>
      <c r="J221" s="283">
        <f t="shared" si="1"/>
        <v>0</v>
      </c>
      <c r="K221" s="284">
        <f t="shared" si="2"/>
        <v>20</v>
      </c>
    </row>
    <row r="222">
      <c r="A222" s="61" t="str">
        <f>'If Eligible (Before S1)'!A266</f>
        <v/>
      </c>
      <c r="B222" s="69" t="str">
        <f t="array" ref="B222">'If Eligible (Before S1)'!B266</f>
        <v/>
      </c>
      <c r="C222" s="281"/>
      <c r="D222" s="70"/>
      <c r="E222" s="282" t="str">
        <f>IF(C222="", "", Baseline!G266+1)</f>
        <v/>
      </c>
      <c r="F222" s="70"/>
      <c r="G222" s="70"/>
      <c r="H222" s="283">
        <f>Baseline!U266</f>
        <v>0</v>
      </c>
      <c r="I222" s="283">
        <v>20.0</v>
      </c>
      <c r="J222" s="283">
        <f t="shared" si="1"/>
        <v>0</v>
      </c>
      <c r="K222" s="284">
        <f t="shared" si="2"/>
        <v>20</v>
      </c>
    </row>
    <row r="223">
      <c r="A223" s="61" t="str">
        <f>'If Eligible (Before S1)'!A267</f>
        <v/>
      </c>
      <c r="B223" s="69" t="str">
        <f t="array" ref="B223">'If Eligible (Before S1)'!B267</f>
        <v/>
      </c>
      <c r="C223" s="281"/>
      <c r="D223" s="70"/>
      <c r="E223" s="282" t="str">
        <f>IF(C223="", "", Baseline!G267+1)</f>
        <v/>
      </c>
      <c r="F223" s="70"/>
      <c r="G223" s="70"/>
      <c r="H223" s="283">
        <f>Baseline!U267</f>
        <v>0</v>
      </c>
      <c r="I223" s="283">
        <v>20.0</v>
      </c>
      <c r="J223" s="283">
        <f t="shared" si="1"/>
        <v>0</v>
      </c>
      <c r="K223" s="284">
        <f t="shared" si="2"/>
        <v>20</v>
      </c>
    </row>
    <row r="224">
      <c r="A224" s="61" t="str">
        <f>'If Eligible (Before S1)'!A268</f>
        <v/>
      </c>
      <c r="B224" s="69" t="str">
        <f t="array" ref="B224">'If Eligible (Before S1)'!B268</f>
        <v/>
      </c>
      <c r="C224" s="281"/>
      <c r="D224" s="70"/>
      <c r="E224" s="282" t="str">
        <f>IF(C224="", "", Baseline!G268+1)</f>
        <v/>
      </c>
      <c r="F224" s="70"/>
      <c r="G224" s="70"/>
      <c r="H224" s="283">
        <f>Baseline!U268</f>
        <v>0</v>
      </c>
      <c r="I224" s="283">
        <v>20.0</v>
      </c>
      <c r="J224" s="283">
        <f t="shared" si="1"/>
        <v>0</v>
      </c>
      <c r="K224" s="284">
        <f t="shared" si="2"/>
        <v>20</v>
      </c>
    </row>
    <row r="225">
      <c r="A225" s="61" t="str">
        <f>'If Eligible (Before S1)'!A269</f>
        <v/>
      </c>
      <c r="B225" s="69" t="str">
        <f t="array" ref="B225">'If Eligible (Before S1)'!B269</f>
        <v/>
      </c>
      <c r="C225" s="281"/>
      <c r="D225" s="70"/>
      <c r="E225" s="282" t="str">
        <f>IF(C225="", "", Baseline!G269+1)</f>
        <v/>
      </c>
      <c r="F225" s="70"/>
      <c r="G225" s="70"/>
      <c r="H225" s="283">
        <f>Baseline!U269</f>
        <v>0</v>
      </c>
      <c r="I225" s="283">
        <v>20.0</v>
      </c>
      <c r="J225" s="283">
        <f t="shared" si="1"/>
        <v>0</v>
      </c>
      <c r="K225" s="284">
        <f t="shared" si="2"/>
        <v>20</v>
      </c>
    </row>
    <row r="226">
      <c r="A226" s="61" t="str">
        <f>'If Eligible (Before S1)'!A270</f>
        <v/>
      </c>
      <c r="B226" s="69" t="str">
        <f t="array" ref="B226">'If Eligible (Before S1)'!B270</f>
        <v/>
      </c>
      <c r="C226" s="281"/>
      <c r="D226" s="70"/>
      <c r="E226" s="282" t="str">
        <f>IF(C226="", "", Baseline!G270+1)</f>
        <v/>
      </c>
      <c r="F226" s="70"/>
      <c r="G226" s="70"/>
      <c r="H226" s="283">
        <f>Baseline!U270</f>
        <v>0</v>
      </c>
      <c r="I226" s="283">
        <v>20.0</v>
      </c>
      <c r="J226" s="283">
        <f t="shared" si="1"/>
        <v>0</v>
      </c>
      <c r="K226" s="284">
        <f t="shared" si="2"/>
        <v>20</v>
      </c>
    </row>
    <row r="227">
      <c r="A227" s="61" t="str">
        <f>'If Eligible (Before S1)'!A271</f>
        <v/>
      </c>
      <c r="B227" s="69" t="str">
        <f t="array" ref="B227">'If Eligible (Before S1)'!B271</f>
        <v/>
      </c>
      <c r="C227" s="281"/>
      <c r="D227" s="70"/>
      <c r="E227" s="282" t="str">
        <f>IF(C227="", "", Baseline!G271+1)</f>
        <v/>
      </c>
      <c r="F227" s="70"/>
      <c r="G227" s="70"/>
      <c r="H227" s="283">
        <f>Baseline!U271</f>
        <v>0</v>
      </c>
      <c r="I227" s="283">
        <v>20.0</v>
      </c>
      <c r="J227" s="283">
        <f t="shared" si="1"/>
        <v>0</v>
      </c>
      <c r="K227" s="284">
        <f t="shared" si="2"/>
        <v>20</v>
      </c>
    </row>
    <row r="228">
      <c r="A228" s="61" t="str">
        <f>'If Eligible (Before S1)'!A272</f>
        <v/>
      </c>
      <c r="B228" s="69" t="str">
        <f t="array" ref="B228">'If Eligible (Before S1)'!B272</f>
        <v/>
      </c>
      <c r="C228" s="281"/>
      <c r="D228" s="70"/>
      <c r="E228" s="282" t="str">
        <f>IF(C228="", "", Baseline!G272+1)</f>
        <v/>
      </c>
      <c r="F228" s="70"/>
      <c r="G228" s="70"/>
      <c r="H228" s="283">
        <f>Baseline!U272</f>
        <v>0</v>
      </c>
      <c r="I228" s="283">
        <v>20.0</v>
      </c>
      <c r="J228" s="283">
        <f t="shared" si="1"/>
        <v>0</v>
      </c>
      <c r="K228" s="284">
        <f t="shared" si="2"/>
        <v>20</v>
      </c>
    </row>
    <row r="229">
      <c r="A229" s="61" t="str">
        <f>'If Eligible (Before S1)'!A273</f>
        <v/>
      </c>
      <c r="B229" s="69" t="str">
        <f t="array" ref="B229">'If Eligible (Before S1)'!B273</f>
        <v/>
      </c>
      <c r="C229" s="281"/>
      <c r="D229" s="70"/>
      <c r="E229" s="282" t="str">
        <f>IF(C229="", "", Baseline!G273+1)</f>
        <v/>
      </c>
      <c r="F229" s="70"/>
      <c r="G229" s="70"/>
      <c r="H229" s="283">
        <f>Baseline!U273</f>
        <v>0</v>
      </c>
      <c r="I229" s="283">
        <v>20.0</v>
      </c>
      <c r="J229" s="283">
        <f t="shared" si="1"/>
        <v>0</v>
      </c>
      <c r="K229" s="284">
        <f t="shared" si="2"/>
        <v>20</v>
      </c>
    </row>
    <row r="230">
      <c r="A230" s="61" t="str">
        <f>'If Eligible (Before S1)'!A274</f>
        <v/>
      </c>
      <c r="B230" s="69" t="str">
        <f t="array" ref="B230">'If Eligible (Before S1)'!B274</f>
        <v/>
      </c>
      <c r="C230" s="281"/>
      <c r="D230" s="70"/>
      <c r="E230" s="282" t="str">
        <f>IF(C230="", "", Baseline!G274+1)</f>
        <v/>
      </c>
      <c r="F230" s="70"/>
      <c r="G230" s="70"/>
      <c r="H230" s="283">
        <f>Baseline!U274</f>
        <v>0</v>
      </c>
      <c r="I230" s="283">
        <v>20.0</v>
      </c>
      <c r="J230" s="283">
        <f t="shared" si="1"/>
        <v>0</v>
      </c>
      <c r="K230" s="284">
        <f t="shared" si="2"/>
        <v>20</v>
      </c>
    </row>
    <row r="231">
      <c r="A231" s="61" t="str">
        <f>'If Eligible (Before S1)'!A275</f>
        <v/>
      </c>
      <c r="B231" s="69" t="str">
        <f t="array" ref="B231">'If Eligible (Before S1)'!B275</f>
        <v/>
      </c>
      <c r="C231" s="281"/>
      <c r="D231" s="70"/>
      <c r="E231" s="282" t="str">
        <f>IF(C231="", "", Baseline!G275+1)</f>
        <v/>
      </c>
      <c r="F231" s="70"/>
      <c r="G231" s="70"/>
      <c r="H231" s="283">
        <f>Baseline!U275</f>
        <v>0</v>
      </c>
      <c r="I231" s="283">
        <v>20.0</v>
      </c>
      <c r="J231" s="283">
        <f t="shared" si="1"/>
        <v>0</v>
      </c>
      <c r="K231" s="284">
        <f t="shared" si="2"/>
        <v>20</v>
      </c>
    </row>
    <row r="232">
      <c r="A232" s="61" t="str">
        <f>'If Eligible (Before S1)'!A276</f>
        <v/>
      </c>
      <c r="B232" s="69" t="str">
        <f t="array" ref="B232">'If Eligible (Before S1)'!B276</f>
        <v/>
      </c>
      <c r="C232" s="281"/>
      <c r="D232" s="70"/>
      <c r="E232" s="282" t="str">
        <f>IF(C232="", "", Baseline!G276+1)</f>
        <v/>
      </c>
      <c r="F232" s="70"/>
      <c r="G232" s="70"/>
      <c r="H232" s="283">
        <f>Baseline!U276</f>
        <v>0</v>
      </c>
      <c r="I232" s="283">
        <v>20.0</v>
      </c>
      <c r="J232" s="283">
        <f t="shared" si="1"/>
        <v>0</v>
      </c>
      <c r="K232" s="284">
        <f t="shared" si="2"/>
        <v>20</v>
      </c>
    </row>
    <row r="233">
      <c r="A233" s="61" t="str">
        <f>'If Eligible (Before S1)'!A277</f>
        <v/>
      </c>
      <c r="B233" s="69" t="str">
        <f t="array" ref="B233">'If Eligible (Before S1)'!B277</f>
        <v/>
      </c>
      <c r="C233" s="281"/>
      <c r="D233" s="70"/>
      <c r="E233" s="282" t="str">
        <f>IF(C233="", "", Baseline!G277+1)</f>
        <v/>
      </c>
      <c r="F233" s="70"/>
      <c r="G233" s="70"/>
      <c r="H233" s="283">
        <f>Baseline!U277</f>
        <v>0</v>
      </c>
      <c r="I233" s="283">
        <v>20.0</v>
      </c>
      <c r="J233" s="283">
        <f t="shared" si="1"/>
        <v>0</v>
      </c>
      <c r="K233" s="284">
        <f t="shared" si="2"/>
        <v>20</v>
      </c>
    </row>
    <row r="234">
      <c r="A234" s="61" t="str">
        <f>'If Eligible (Before S1)'!A278</f>
        <v/>
      </c>
      <c r="B234" s="69" t="str">
        <f t="array" ref="B234">'If Eligible (Before S1)'!B278</f>
        <v/>
      </c>
      <c r="C234" s="281"/>
      <c r="D234" s="70"/>
      <c r="E234" s="282" t="str">
        <f>IF(C234="", "", Baseline!G278+1)</f>
        <v/>
      </c>
      <c r="F234" s="70"/>
      <c r="G234" s="70"/>
      <c r="H234" s="283">
        <f>Baseline!U278</f>
        <v>0</v>
      </c>
      <c r="I234" s="283">
        <v>20.0</v>
      </c>
      <c r="J234" s="283">
        <f t="shared" si="1"/>
        <v>0</v>
      </c>
      <c r="K234" s="284">
        <f t="shared" si="2"/>
        <v>20</v>
      </c>
    </row>
    <row r="235">
      <c r="A235" s="61" t="str">
        <f>'If Eligible (Before S1)'!A279</f>
        <v/>
      </c>
      <c r="B235" s="69" t="str">
        <f t="array" ref="B235">'If Eligible (Before S1)'!B279</f>
        <v/>
      </c>
      <c r="C235" s="281"/>
      <c r="D235" s="70"/>
      <c r="E235" s="282" t="str">
        <f>IF(C235="", "", Baseline!G279+1)</f>
        <v/>
      </c>
      <c r="F235" s="70"/>
      <c r="G235" s="70"/>
      <c r="H235" s="283">
        <f>Baseline!U279</f>
        <v>0</v>
      </c>
      <c r="I235" s="283">
        <v>20.0</v>
      </c>
      <c r="J235" s="283">
        <f t="shared" si="1"/>
        <v>0</v>
      </c>
      <c r="K235" s="284">
        <f t="shared" si="2"/>
        <v>20</v>
      </c>
    </row>
    <row r="236">
      <c r="A236" s="61" t="str">
        <f>'If Eligible (Before S1)'!A280</f>
        <v/>
      </c>
      <c r="B236" s="69" t="str">
        <f t="array" ref="B236">'If Eligible (Before S1)'!B280</f>
        <v/>
      </c>
      <c r="C236" s="281"/>
      <c r="D236" s="70"/>
      <c r="E236" s="282" t="str">
        <f>IF(C236="", "", Baseline!G280+1)</f>
        <v/>
      </c>
      <c r="F236" s="70"/>
      <c r="G236" s="70"/>
      <c r="H236" s="283">
        <f>Baseline!U280</f>
        <v>0</v>
      </c>
      <c r="I236" s="283">
        <v>20.0</v>
      </c>
      <c r="J236" s="283">
        <f t="shared" si="1"/>
        <v>0</v>
      </c>
      <c r="K236" s="284">
        <f t="shared" si="2"/>
        <v>20</v>
      </c>
    </row>
    <row r="237">
      <c r="A237" s="61" t="str">
        <f>'If Eligible (Before S1)'!A281</f>
        <v/>
      </c>
      <c r="B237" s="69" t="str">
        <f t="array" ref="B237">'If Eligible (Before S1)'!B281</f>
        <v/>
      </c>
      <c r="C237" s="281"/>
      <c r="D237" s="70"/>
      <c r="E237" s="282" t="str">
        <f>IF(C237="", "", Baseline!G281+1)</f>
        <v/>
      </c>
      <c r="F237" s="70"/>
      <c r="G237" s="70"/>
      <c r="H237" s="283">
        <f>Baseline!U281</f>
        <v>0</v>
      </c>
      <c r="I237" s="283">
        <v>20.0</v>
      </c>
      <c r="J237" s="283">
        <f t="shared" si="1"/>
        <v>0</v>
      </c>
      <c r="K237" s="284">
        <f t="shared" si="2"/>
        <v>20</v>
      </c>
    </row>
    <row r="238">
      <c r="A238" s="61" t="str">
        <f>'If Eligible (Before S1)'!A282</f>
        <v/>
      </c>
      <c r="B238" s="69" t="str">
        <f t="array" ref="B238">'If Eligible (Before S1)'!B282</f>
        <v/>
      </c>
      <c r="C238" s="281"/>
      <c r="D238" s="70"/>
      <c r="E238" s="282" t="str">
        <f>IF(C238="", "", Baseline!G282+1)</f>
        <v/>
      </c>
      <c r="F238" s="70"/>
      <c r="G238" s="70"/>
      <c r="H238" s="283">
        <f>Baseline!U282</f>
        <v>0</v>
      </c>
      <c r="I238" s="283">
        <v>20.0</v>
      </c>
      <c r="J238" s="283">
        <f t="shared" si="1"/>
        <v>0</v>
      </c>
      <c r="K238" s="284">
        <f t="shared" si="2"/>
        <v>20</v>
      </c>
    </row>
    <row r="239">
      <c r="A239" s="61" t="str">
        <f>'If Eligible (Before S1)'!A283</f>
        <v/>
      </c>
      <c r="B239" s="69" t="str">
        <f t="array" ref="B239">'If Eligible (Before S1)'!B283</f>
        <v/>
      </c>
      <c r="C239" s="281"/>
      <c r="D239" s="70"/>
      <c r="E239" s="282" t="str">
        <f>IF(C239="", "", Baseline!G283+1)</f>
        <v/>
      </c>
      <c r="F239" s="70"/>
      <c r="G239" s="70"/>
      <c r="H239" s="283">
        <f>Baseline!U283</f>
        <v>0</v>
      </c>
      <c r="I239" s="283">
        <v>20.0</v>
      </c>
      <c r="J239" s="283">
        <f t="shared" si="1"/>
        <v>0</v>
      </c>
      <c r="K239" s="284">
        <f t="shared" si="2"/>
        <v>20</v>
      </c>
    </row>
    <row r="240">
      <c r="A240" s="61" t="str">
        <f>'If Eligible (Before S1)'!A284</f>
        <v/>
      </c>
      <c r="B240" s="69" t="str">
        <f t="array" ref="B240">'If Eligible (Before S1)'!B284</f>
        <v/>
      </c>
      <c r="C240" s="281"/>
      <c r="D240" s="70"/>
      <c r="E240" s="282" t="str">
        <f>IF(C240="", "", Baseline!G284+1)</f>
        <v/>
      </c>
      <c r="F240" s="70"/>
      <c r="G240" s="70"/>
      <c r="H240" s="283">
        <f>Baseline!U284</f>
        <v>0</v>
      </c>
      <c r="I240" s="283">
        <v>20.0</v>
      </c>
      <c r="J240" s="283">
        <f t="shared" si="1"/>
        <v>0</v>
      </c>
      <c r="K240" s="284">
        <f t="shared" si="2"/>
        <v>20</v>
      </c>
    </row>
    <row r="241">
      <c r="A241" s="61" t="str">
        <f>'If Eligible (Before S1)'!A285</f>
        <v/>
      </c>
      <c r="B241" s="69" t="str">
        <f t="array" ref="B241">'If Eligible (Before S1)'!B285</f>
        <v/>
      </c>
      <c r="C241" s="281"/>
      <c r="D241" s="70"/>
      <c r="E241" s="282" t="str">
        <f>IF(C241="", "", Baseline!G285+1)</f>
        <v/>
      </c>
      <c r="F241" s="70"/>
      <c r="G241" s="70"/>
      <c r="H241" s="283">
        <f>Baseline!U285</f>
        <v>0</v>
      </c>
      <c r="I241" s="283">
        <v>20.0</v>
      </c>
      <c r="J241" s="283">
        <f t="shared" si="1"/>
        <v>0</v>
      </c>
      <c r="K241" s="284">
        <f t="shared" si="2"/>
        <v>20</v>
      </c>
    </row>
    <row r="242">
      <c r="A242" s="61" t="str">
        <f>'If Eligible (Before S1)'!A286</f>
        <v/>
      </c>
      <c r="B242" s="69" t="str">
        <f t="array" ref="B242">'If Eligible (Before S1)'!B286</f>
        <v/>
      </c>
      <c r="C242" s="281"/>
      <c r="D242" s="70"/>
      <c r="E242" s="282" t="str">
        <f>IF(C242="", "", Baseline!G286+1)</f>
        <v/>
      </c>
      <c r="F242" s="70"/>
      <c r="G242" s="70"/>
      <c r="H242" s="283">
        <f>Baseline!U286</f>
        <v>0</v>
      </c>
      <c r="I242" s="283">
        <v>20.0</v>
      </c>
      <c r="J242" s="283">
        <f t="shared" si="1"/>
        <v>0</v>
      </c>
      <c r="K242" s="284">
        <f t="shared" si="2"/>
        <v>20</v>
      </c>
    </row>
    <row r="243">
      <c r="A243" s="61" t="str">
        <f>'If Eligible (Before S1)'!A287</f>
        <v/>
      </c>
      <c r="B243" s="69" t="str">
        <f t="array" ref="B243">'If Eligible (Before S1)'!B287</f>
        <v/>
      </c>
      <c r="C243" s="281"/>
      <c r="D243" s="70"/>
      <c r="E243" s="282" t="str">
        <f>IF(C243="", "", Baseline!G287+1)</f>
        <v/>
      </c>
      <c r="F243" s="70"/>
      <c r="G243" s="70"/>
      <c r="H243" s="283">
        <f>Baseline!U287</f>
        <v>0</v>
      </c>
      <c r="I243" s="283">
        <v>20.0</v>
      </c>
      <c r="J243" s="283">
        <f t="shared" si="1"/>
        <v>0</v>
      </c>
      <c r="K243" s="284">
        <f t="shared" si="2"/>
        <v>20</v>
      </c>
    </row>
    <row r="244">
      <c r="A244" s="61" t="str">
        <f>'If Eligible (Before S1)'!A288</f>
        <v/>
      </c>
      <c r="B244" s="69" t="str">
        <f t="array" ref="B244">'If Eligible (Before S1)'!B288</f>
        <v/>
      </c>
      <c r="C244" s="281"/>
      <c r="D244" s="70"/>
      <c r="E244" s="282" t="str">
        <f>IF(C244="", "", Baseline!G288+1)</f>
        <v/>
      </c>
      <c r="F244" s="70"/>
      <c r="G244" s="70"/>
      <c r="H244" s="283">
        <f>Baseline!U288</f>
        <v>0</v>
      </c>
      <c r="I244" s="283">
        <v>20.0</v>
      </c>
      <c r="J244" s="283">
        <f t="shared" si="1"/>
        <v>0</v>
      </c>
      <c r="K244" s="284">
        <f t="shared" si="2"/>
        <v>20</v>
      </c>
    </row>
    <row r="245">
      <c r="A245" s="61" t="str">
        <f>'If Eligible (Before S1)'!A289</f>
        <v/>
      </c>
      <c r="B245" s="69" t="str">
        <f t="array" ref="B245">'If Eligible (Before S1)'!B289</f>
        <v/>
      </c>
      <c r="C245" s="281"/>
      <c r="D245" s="70"/>
      <c r="E245" s="282" t="str">
        <f>IF(C245="", "", Baseline!G289+1)</f>
        <v/>
      </c>
      <c r="F245" s="70"/>
      <c r="G245" s="70"/>
      <c r="H245" s="283">
        <f>Baseline!U289</f>
        <v>0</v>
      </c>
      <c r="I245" s="283">
        <v>20.0</v>
      </c>
      <c r="J245" s="283">
        <f t="shared" si="1"/>
        <v>0</v>
      </c>
      <c r="K245" s="284">
        <f t="shared" si="2"/>
        <v>20</v>
      </c>
    </row>
    <row r="246">
      <c r="A246" s="61" t="str">
        <f>'If Eligible (Before S1)'!A290</f>
        <v/>
      </c>
      <c r="B246" s="69" t="str">
        <f t="array" ref="B246">'If Eligible (Before S1)'!B290</f>
        <v/>
      </c>
      <c r="C246" s="281"/>
      <c r="D246" s="70"/>
      <c r="E246" s="282" t="str">
        <f>IF(C246="", "", Baseline!G290+1)</f>
        <v/>
      </c>
      <c r="F246" s="70"/>
      <c r="G246" s="70"/>
      <c r="H246" s="283">
        <f>Baseline!U290</f>
        <v>0</v>
      </c>
      <c r="I246" s="283">
        <v>20.0</v>
      </c>
      <c r="J246" s="283">
        <f t="shared" si="1"/>
        <v>0</v>
      </c>
      <c r="K246" s="284">
        <f t="shared" si="2"/>
        <v>20</v>
      </c>
    </row>
    <row r="247">
      <c r="A247" s="61" t="str">
        <f>'If Eligible (Before S1)'!A291</f>
        <v/>
      </c>
      <c r="B247" s="69" t="str">
        <f t="array" ref="B247">'If Eligible (Before S1)'!B291</f>
        <v/>
      </c>
      <c r="C247" s="281"/>
      <c r="D247" s="70"/>
      <c r="E247" s="282" t="str">
        <f>IF(C247="", "", Baseline!G291+1)</f>
        <v/>
      </c>
      <c r="F247" s="70"/>
      <c r="G247" s="70"/>
      <c r="H247" s="283">
        <f>Baseline!U291</f>
        <v>0</v>
      </c>
      <c r="I247" s="283">
        <v>20.0</v>
      </c>
      <c r="J247" s="283">
        <f t="shared" si="1"/>
        <v>0</v>
      </c>
      <c r="K247" s="284">
        <f t="shared" si="2"/>
        <v>20</v>
      </c>
    </row>
    <row r="248">
      <c r="A248" s="61" t="str">
        <f>'If Eligible (Before S1)'!A292</f>
        <v/>
      </c>
      <c r="B248" s="69" t="str">
        <f t="array" ref="B248">'If Eligible (Before S1)'!B292</f>
        <v/>
      </c>
      <c r="C248" s="281"/>
      <c r="D248" s="70"/>
      <c r="E248" s="282" t="str">
        <f>IF(C248="", "", Baseline!G292+1)</f>
        <v/>
      </c>
      <c r="F248" s="70"/>
      <c r="G248" s="70"/>
      <c r="H248" s="283">
        <f>Baseline!U292</f>
        <v>0</v>
      </c>
      <c r="I248" s="283">
        <v>20.0</v>
      </c>
      <c r="J248" s="283">
        <f t="shared" si="1"/>
        <v>0</v>
      </c>
      <c r="K248" s="284">
        <f t="shared" si="2"/>
        <v>20</v>
      </c>
    </row>
    <row r="249">
      <c r="A249" s="61" t="str">
        <f>'If Eligible (Before S1)'!A293</f>
        <v/>
      </c>
      <c r="B249" s="69" t="str">
        <f t="array" ref="B249">'If Eligible (Before S1)'!B293</f>
        <v/>
      </c>
      <c r="C249" s="281"/>
      <c r="D249" s="70"/>
      <c r="E249" s="282" t="str">
        <f>IF(C249="", "", Baseline!G293+1)</f>
        <v/>
      </c>
      <c r="F249" s="70"/>
      <c r="G249" s="70"/>
      <c r="H249" s="283">
        <f>Baseline!U293</f>
        <v>0</v>
      </c>
      <c r="I249" s="283">
        <v>20.0</v>
      </c>
      <c r="J249" s="283">
        <f t="shared" si="1"/>
        <v>0</v>
      </c>
      <c r="K249" s="284">
        <f t="shared" si="2"/>
        <v>20</v>
      </c>
    </row>
    <row r="250">
      <c r="A250" s="61" t="str">
        <f>'If Eligible (Before S1)'!A294</f>
        <v/>
      </c>
      <c r="B250" s="69" t="str">
        <f t="array" ref="B250">'If Eligible (Before S1)'!B294</f>
        <v/>
      </c>
      <c r="C250" s="281"/>
      <c r="D250" s="70"/>
      <c r="E250" s="282" t="str">
        <f>IF(C250="", "", Baseline!G294+1)</f>
        <v/>
      </c>
      <c r="F250" s="70"/>
      <c r="G250" s="70"/>
      <c r="H250" s="283">
        <f>Baseline!U294</f>
        <v>0</v>
      </c>
      <c r="I250" s="283">
        <v>20.0</v>
      </c>
      <c r="J250" s="283">
        <f t="shared" si="1"/>
        <v>0</v>
      </c>
      <c r="K250" s="284">
        <f t="shared" si="2"/>
        <v>20</v>
      </c>
    </row>
    <row r="251">
      <c r="A251" s="61" t="str">
        <f>'If Eligible (Before S1)'!A295</f>
        <v/>
      </c>
      <c r="B251" s="69" t="str">
        <f t="array" ref="B251">'If Eligible (Before S1)'!B295</f>
        <v/>
      </c>
      <c r="C251" s="281"/>
      <c r="D251" s="70"/>
      <c r="E251" s="282" t="str">
        <f>IF(C251="", "", Baseline!G295+1)</f>
        <v/>
      </c>
      <c r="F251" s="70"/>
      <c r="G251" s="70"/>
      <c r="H251" s="283">
        <f>Baseline!U295</f>
        <v>0</v>
      </c>
      <c r="I251" s="283">
        <v>20.0</v>
      </c>
      <c r="J251" s="283">
        <f t="shared" si="1"/>
        <v>0</v>
      </c>
      <c r="K251" s="284">
        <f t="shared" si="2"/>
        <v>20</v>
      </c>
    </row>
    <row r="252">
      <c r="A252" s="61" t="str">
        <f>'If Eligible (Before S1)'!A296</f>
        <v/>
      </c>
      <c r="B252" s="69" t="str">
        <f t="array" ref="B252">'If Eligible (Before S1)'!B296</f>
        <v/>
      </c>
      <c r="C252" s="281"/>
      <c r="D252" s="70"/>
      <c r="E252" s="282" t="str">
        <f>IF(C252="", "", Baseline!G296+1)</f>
        <v/>
      </c>
      <c r="F252" s="70"/>
      <c r="G252" s="70"/>
      <c r="H252" s="283">
        <f>Baseline!U296</f>
        <v>0</v>
      </c>
      <c r="I252" s="283">
        <v>20.0</v>
      </c>
      <c r="J252" s="283">
        <f t="shared" si="1"/>
        <v>0</v>
      </c>
      <c r="K252" s="284">
        <f t="shared" si="2"/>
        <v>20</v>
      </c>
    </row>
    <row r="253">
      <c r="A253" s="61" t="str">
        <f>'If Eligible (Before S1)'!A297</f>
        <v/>
      </c>
      <c r="B253" s="69" t="str">
        <f t="array" ref="B253">'If Eligible (Before S1)'!B297</f>
        <v/>
      </c>
      <c r="C253" s="281"/>
      <c r="D253" s="70"/>
      <c r="E253" s="282" t="str">
        <f>IF(C253="", "", Baseline!G297+1)</f>
        <v/>
      </c>
      <c r="F253" s="70"/>
      <c r="G253" s="70"/>
      <c r="H253" s="283">
        <f>Baseline!U297</f>
        <v>0</v>
      </c>
      <c r="I253" s="283">
        <v>20.0</v>
      </c>
      <c r="J253" s="283">
        <f t="shared" si="1"/>
        <v>0</v>
      </c>
      <c r="K253" s="284">
        <f t="shared" si="2"/>
        <v>20</v>
      </c>
    </row>
    <row r="254">
      <c r="A254" s="61" t="str">
        <f>'If Eligible (Before S1)'!A298</f>
        <v/>
      </c>
      <c r="B254" s="69" t="str">
        <f t="array" ref="B254">'If Eligible (Before S1)'!B298</f>
        <v/>
      </c>
      <c r="C254" s="281"/>
      <c r="D254" s="70"/>
      <c r="E254" s="282" t="str">
        <f>IF(C254="", "", Baseline!G298+1)</f>
        <v/>
      </c>
      <c r="F254" s="70"/>
      <c r="G254" s="70"/>
      <c r="H254" s="283">
        <f>Baseline!U298</f>
        <v>0</v>
      </c>
      <c r="I254" s="283">
        <v>20.0</v>
      </c>
      <c r="J254" s="283">
        <f t="shared" si="1"/>
        <v>0</v>
      </c>
      <c r="K254" s="284">
        <f t="shared" si="2"/>
        <v>20</v>
      </c>
    </row>
    <row r="255">
      <c r="A255" s="61" t="str">
        <f>'If Eligible (Before S1)'!A299</f>
        <v/>
      </c>
      <c r="B255" s="69" t="str">
        <f t="array" ref="B255">'If Eligible (Before S1)'!B299</f>
        <v/>
      </c>
      <c r="C255" s="281"/>
      <c r="D255" s="70"/>
      <c r="E255" s="282" t="str">
        <f>IF(C255="", "", Baseline!G299+1)</f>
        <v/>
      </c>
      <c r="F255" s="70"/>
      <c r="G255" s="70"/>
      <c r="H255" s="283">
        <f>Baseline!U299</f>
        <v>0</v>
      </c>
      <c r="I255" s="283">
        <v>20.0</v>
      </c>
      <c r="J255" s="283">
        <f t="shared" si="1"/>
        <v>0</v>
      </c>
      <c r="K255" s="284">
        <f t="shared" si="2"/>
        <v>20</v>
      </c>
    </row>
    <row r="256">
      <c r="A256" s="61" t="str">
        <f>'If Eligible (Before S1)'!A300</f>
        <v/>
      </c>
      <c r="B256" s="69" t="str">
        <f t="array" ref="B256">'If Eligible (Before S1)'!B300</f>
        <v/>
      </c>
      <c r="C256" s="281"/>
      <c r="D256" s="70"/>
      <c r="E256" s="282" t="str">
        <f>IF(C256="", "", Baseline!G300+1)</f>
        <v/>
      </c>
      <c r="F256" s="70"/>
      <c r="G256" s="70"/>
      <c r="H256" s="283">
        <f>Baseline!U300</f>
        <v>0</v>
      </c>
      <c r="I256" s="283">
        <v>20.0</v>
      </c>
      <c r="J256" s="283">
        <f t="shared" si="1"/>
        <v>0</v>
      </c>
      <c r="K256" s="284">
        <f t="shared" si="2"/>
        <v>20</v>
      </c>
    </row>
    <row r="257">
      <c r="A257" s="61" t="str">
        <f>'If Eligible (Before S1)'!A301</f>
        <v/>
      </c>
      <c r="B257" s="69" t="str">
        <f t="array" ref="B257">'If Eligible (Before S1)'!B301</f>
        <v/>
      </c>
      <c r="C257" s="281"/>
      <c r="D257" s="70"/>
      <c r="E257" s="282" t="str">
        <f>IF(C257="", "", Baseline!G301+1)</f>
        <v/>
      </c>
      <c r="F257" s="70"/>
      <c r="G257" s="70"/>
      <c r="H257" s="283">
        <f>Baseline!U301</f>
        <v>0</v>
      </c>
      <c r="I257" s="283">
        <v>20.0</v>
      </c>
      <c r="J257" s="283">
        <f t="shared" si="1"/>
        <v>0</v>
      </c>
      <c r="K257" s="284">
        <f t="shared" si="2"/>
        <v>20</v>
      </c>
    </row>
    <row r="258">
      <c r="A258" s="61" t="str">
        <f>'If Eligible (Before S1)'!A302</f>
        <v/>
      </c>
      <c r="B258" s="69" t="str">
        <f t="array" ref="B258">'If Eligible (Before S1)'!B302</f>
        <v/>
      </c>
      <c r="C258" s="281"/>
      <c r="D258" s="70"/>
      <c r="E258" s="282" t="str">
        <f>IF(C258="", "", Baseline!G302+1)</f>
        <v/>
      </c>
      <c r="F258" s="70"/>
      <c r="G258" s="70"/>
      <c r="H258" s="283">
        <f>Baseline!U302</f>
        <v>0</v>
      </c>
      <c r="I258" s="283">
        <v>20.0</v>
      </c>
      <c r="J258" s="283">
        <f t="shared" si="1"/>
        <v>0</v>
      </c>
      <c r="K258" s="284">
        <f t="shared" si="2"/>
        <v>20</v>
      </c>
    </row>
    <row r="259">
      <c r="A259" s="61" t="str">
        <f>'If Eligible (Before S1)'!A303</f>
        <v/>
      </c>
      <c r="B259" s="69" t="str">
        <f t="array" ref="B259">'If Eligible (Before S1)'!B303</f>
        <v/>
      </c>
      <c r="C259" s="281"/>
      <c r="D259" s="70"/>
      <c r="E259" s="282" t="str">
        <f>IF(C259="", "", Baseline!G303+1)</f>
        <v/>
      </c>
      <c r="F259" s="70"/>
      <c r="G259" s="70"/>
      <c r="H259" s="283">
        <f>Baseline!U303</f>
        <v>0</v>
      </c>
      <c r="I259" s="283">
        <v>20.0</v>
      </c>
      <c r="J259" s="283">
        <f t="shared" si="1"/>
        <v>0</v>
      </c>
      <c r="K259" s="284">
        <f t="shared" si="2"/>
        <v>20</v>
      </c>
    </row>
    <row r="260">
      <c r="A260" s="61" t="str">
        <f>'If Eligible (Before S1)'!A304</f>
        <v/>
      </c>
      <c r="B260" s="69" t="str">
        <f t="array" ref="B260">'If Eligible (Before S1)'!B304</f>
        <v/>
      </c>
      <c r="C260" s="281"/>
      <c r="D260" s="70"/>
      <c r="E260" s="282" t="str">
        <f>IF(C260="", "", Baseline!G304+1)</f>
        <v/>
      </c>
      <c r="F260" s="70"/>
      <c r="G260" s="70"/>
      <c r="H260" s="283">
        <f>Baseline!U304</f>
        <v>0</v>
      </c>
      <c r="I260" s="283">
        <v>20.0</v>
      </c>
      <c r="J260" s="283">
        <f t="shared" si="1"/>
        <v>0</v>
      </c>
      <c r="K260" s="284">
        <f t="shared" si="2"/>
        <v>20</v>
      </c>
    </row>
    <row r="261">
      <c r="A261" s="61" t="str">
        <f>'If Eligible (Before S1)'!A305</f>
        <v/>
      </c>
      <c r="B261" s="69" t="str">
        <f t="array" ref="B261">'If Eligible (Before S1)'!B305</f>
        <v/>
      </c>
      <c r="C261" s="281"/>
      <c r="D261" s="70"/>
      <c r="E261" s="282" t="str">
        <f>IF(C261="", "", Baseline!G305+1)</f>
        <v/>
      </c>
      <c r="F261" s="70"/>
      <c r="G261" s="70"/>
      <c r="H261" s="283">
        <f>Baseline!U305</f>
        <v>0</v>
      </c>
      <c r="I261" s="283">
        <v>20.0</v>
      </c>
      <c r="J261" s="283">
        <f t="shared" si="1"/>
        <v>0</v>
      </c>
      <c r="K261" s="284">
        <f t="shared" si="2"/>
        <v>20</v>
      </c>
    </row>
    <row r="262">
      <c r="A262" s="61" t="str">
        <f>'If Eligible (Before S1)'!A306</f>
        <v/>
      </c>
      <c r="B262" s="69" t="str">
        <f t="array" ref="B262">'If Eligible (Before S1)'!B306</f>
        <v/>
      </c>
      <c r="C262" s="281"/>
      <c r="D262" s="70"/>
      <c r="E262" s="282" t="str">
        <f>IF(C262="", "", Baseline!G306+1)</f>
        <v/>
      </c>
      <c r="F262" s="70"/>
      <c r="G262" s="70"/>
      <c r="H262" s="283">
        <f>Baseline!U306</f>
        <v>0</v>
      </c>
      <c r="I262" s="283">
        <v>20.0</v>
      </c>
      <c r="J262" s="283">
        <f t="shared" si="1"/>
        <v>0</v>
      </c>
      <c r="K262" s="284">
        <f t="shared" si="2"/>
        <v>20</v>
      </c>
    </row>
    <row r="263">
      <c r="A263" s="61" t="str">
        <f>'If Eligible (Before S1)'!A307</f>
        <v/>
      </c>
      <c r="B263" s="69" t="str">
        <f t="array" ref="B263">'If Eligible (Before S1)'!B307</f>
        <v/>
      </c>
      <c r="C263" s="281"/>
      <c r="D263" s="70"/>
      <c r="E263" s="282" t="str">
        <f>IF(C263="", "", Baseline!G307+1)</f>
        <v/>
      </c>
      <c r="F263" s="70"/>
      <c r="G263" s="70"/>
      <c r="H263" s="283">
        <f>Baseline!U307</f>
        <v>0</v>
      </c>
      <c r="I263" s="283">
        <v>20.0</v>
      </c>
      <c r="J263" s="283">
        <f t="shared" si="1"/>
        <v>0</v>
      </c>
      <c r="K263" s="284">
        <f t="shared" si="2"/>
        <v>20</v>
      </c>
    </row>
    <row r="264">
      <c r="A264" s="61" t="str">
        <f>'If Eligible (Before S1)'!A308</f>
        <v/>
      </c>
      <c r="B264" s="69" t="str">
        <f t="array" ref="B264">'If Eligible (Before S1)'!B308</f>
        <v/>
      </c>
      <c r="C264" s="281"/>
      <c r="D264" s="70"/>
      <c r="E264" s="282" t="str">
        <f>IF(C264="", "", Baseline!G308+1)</f>
        <v/>
      </c>
      <c r="F264" s="70"/>
      <c r="G264" s="70"/>
      <c r="H264" s="283">
        <f>Baseline!U308</f>
        <v>0</v>
      </c>
      <c r="I264" s="283">
        <v>20.0</v>
      </c>
      <c r="J264" s="283">
        <f t="shared" si="1"/>
        <v>0</v>
      </c>
      <c r="K264" s="284">
        <f t="shared" si="2"/>
        <v>20</v>
      </c>
    </row>
    <row r="265">
      <c r="A265" s="61" t="str">
        <f>'If Eligible (Before S1)'!A309</f>
        <v/>
      </c>
      <c r="B265" s="69" t="str">
        <f t="array" ref="B265">'If Eligible (Before S1)'!B309</f>
        <v/>
      </c>
      <c r="C265" s="281"/>
      <c r="D265" s="70"/>
      <c r="E265" s="282" t="str">
        <f>IF(C265="", "", Baseline!G309+1)</f>
        <v/>
      </c>
      <c r="F265" s="70"/>
      <c r="G265" s="70"/>
      <c r="H265" s="283">
        <f>Baseline!U309</f>
        <v>0</v>
      </c>
      <c r="I265" s="283">
        <v>20.0</v>
      </c>
      <c r="J265" s="283">
        <f t="shared" si="1"/>
        <v>0</v>
      </c>
      <c r="K265" s="284">
        <f t="shared" si="2"/>
        <v>20</v>
      </c>
    </row>
    <row r="266">
      <c r="A266" s="61" t="str">
        <f>'If Eligible (Before S1)'!A310</f>
        <v/>
      </c>
      <c r="B266" s="69" t="str">
        <f t="array" ref="B266">'If Eligible (Before S1)'!B310</f>
        <v/>
      </c>
      <c r="C266" s="281"/>
      <c r="D266" s="70"/>
      <c r="E266" s="282" t="str">
        <f>IF(C266="", "", Baseline!G310+1)</f>
        <v/>
      </c>
      <c r="F266" s="70"/>
      <c r="G266" s="70"/>
      <c r="H266" s="283">
        <f>Baseline!U310</f>
        <v>0</v>
      </c>
      <c r="I266" s="283">
        <v>20.0</v>
      </c>
      <c r="J266" s="283">
        <f t="shared" si="1"/>
        <v>0</v>
      </c>
      <c r="K266" s="284">
        <f t="shared" si="2"/>
        <v>20</v>
      </c>
    </row>
    <row r="267">
      <c r="A267" s="61" t="str">
        <f>'If Eligible (Before S1)'!A311</f>
        <v/>
      </c>
      <c r="B267" s="69" t="str">
        <f t="array" ref="B267">'If Eligible (Before S1)'!B311</f>
        <v/>
      </c>
      <c r="C267" s="281"/>
      <c r="D267" s="70"/>
      <c r="E267" s="282" t="str">
        <f>IF(C267="", "", Baseline!G311+1)</f>
        <v/>
      </c>
      <c r="F267" s="70"/>
      <c r="G267" s="70"/>
      <c r="H267" s="283">
        <f>Baseline!U311</f>
        <v>0</v>
      </c>
      <c r="I267" s="283">
        <v>20.0</v>
      </c>
      <c r="J267" s="283">
        <f t="shared" si="1"/>
        <v>0</v>
      </c>
      <c r="K267" s="284">
        <f t="shared" si="2"/>
        <v>20</v>
      </c>
    </row>
    <row r="268">
      <c r="A268" s="61" t="str">
        <f>'If Eligible (Before S1)'!A312</f>
        <v/>
      </c>
      <c r="B268" s="69" t="str">
        <f t="array" ref="B268">'If Eligible (Before S1)'!B312</f>
        <v/>
      </c>
      <c r="C268" s="281"/>
      <c r="D268" s="70"/>
      <c r="E268" s="282" t="str">
        <f>IF(C268="", "", Baseline!G312+1)</f>
        <v/>
      </c>
      <c r="F268" s="70"/>
      <c r="G268" s="70"/>
      <c r="H268" s="283">
        <f>Baseline!U312</f>
        <v>0</v>
      </c>
      <c r="I268" s="283">
        <v>20.0</v>
      </c>
      <c r="J268" s="283">
        <f t="shared" si="1"/>
        <v>0</v>
      </c>
      <c r="K268" s="284">
        <f t="shared" si="2"/>
        <v>20</v>
      </c>
    </row>
    <row r="269">
      <c r="A269" s="61" t="str">
        <f>'If Eligible (Before S1)'!A313</f>
        <v/>
      </c>
      <c r="B269" s="69" t="str">
        <f t="array" ref="B269">'If Eligible (Before S1)'!B313</f>
        <v/>
      </c>
      <c r="C269" s="281"/>
      <c r="D269" s="70"/>
      <c r="E269" s="282" t="str">
        <f>IF(C269="", "", Baseline!G313+1)</f>
        <v/>
      </c>
      <c r="F269" s="70"/>
      <c r="G269" s="70"/>
      <c r="H269" s="283">
        <f>Baseline!U313</f>
        <v>0</v>
      </c>
      <c r="I269" s="283">
        <v>20.0</v>
      </c>
      <c r="J269" s="283">
        <f t="shared" si="1"/>
        <v>0</v>
      </c>
      <c r="K269" s="284">
        <f t="shared" si="2"/>
        <v>20</v>
      </c>
    </row>
    <row r="270">
      <c r="A270" s="61" t="str">
        <f>'If Eligible (Before S1)'!A314</f>
        <v/>
      </c>
      <c r="B270" s="69" t="str">
        <f t="array" ref="B270">'If Eligible (Before S1)'!B314</f>
        <v/>
      </c>
      <c r="C270" s="281"/>
      <c r="D270" s="70"/>
      <c r="E270" s="282" t="str">
        <f>IF(C270="", "", Baseline!G314+1)</f>
        <v/>
      </c>
      <c r="F270" s="70"/>
      <c r="G270" s="70"/>
      <c r="H270" s="283">
        <f>Baseline!U314</f>
        <v>0</v>
      </c>
      <c r="I270" s="283">
        <v>20.0</v>
      </c>
      <c r="J270" s="283">
        <f t="shared" si="1"/>
        <v>0</v>
      </c>
      <c r="K270" s="284">
        <f t="shared" si="2"/>
        <v>20</v>
      </c>
    </row>
    <row r="271">
      <c r="A271" s="61" t="str">
        <f>'If Eligible (Before S1)'!A315</f>
        <v/>
      </c>
      <c r="B271" s="69" t="str">
        <f t="array" ref="B271">'If Eligible (Before S1)'!B315</f>
        <v/>
      </c>
      <c r="C271" s="281"/>
      <c r="D271" s="70"/>
      <c r="E271" s="282" t="str">
        <f>IF(C271="", "", Baseline!G315+1)</f>
        <v/>
      </c>
      <c r="F271" s="70"/>
      <c r="G271" s="70"/>
      <c r="H271" s="283">
        <f>Baseline!U315</f>
        <v>0</v>
      </c>
      <c r="I271" s="283">
        <v>20.0</v>
      </c>
      <c r="J271" s="283">
        <f t="shared" si="1"/>
        <v>0</v>
      </c>
      <c r="K271" s="284">
        <f t="shared" si="2"/>
        <v>20</v>
      </c>
    </row>
    <row r="272">
      <c r="A272" s="61" t="str">
        <f>'If Eligible (Before S1)'!A316</f>
        <v/>
      </c>
      <c r="B272" s="69" t="str">
        <f t="array" ref="B272">'If Eligible (Before S1)'!B316</f>
        <v/>
      </c>
      <c r="C272" s="281"/>
      <c r="D272" s="70"/>
      <c r="E272" s="282" t="str">
        <f>IF(C272="", "", Baseline!G316+1)</f>
        <v/>
      </c>
      <c r="F272" s="70"/>
      <c r="G272" s="70"/>
      <c r="H272" s="283">
        <f>Baseline!U316</f>
        <v>0</v>
      </c>
      <c r="I272" s="283">
        <v>20.0</v>
      </c>
      <c r="J272" s="283">
        <f t="shared" si="1"/>
        <v>0</v>
      </c>
      <c r="K272" s="284">
        <f t="shared" si="2"/>
        <v>20</v>
      </c>
    </row>
    <row r="273">
      <c r="A273" s="61" t="str">
        <f>'If Eligible (Before S1)'!A317</f>
        <v/>
      </c>
      <c r="B273" s="69" t="str">
        <f t="array" ref="B273">'If Eligible (Before S1)'!B317</f>
        <v/>
      </c>
      <c r="C273" s="281"/>
      <c r="D273" s="70"/>
      <c r="E273" s="282" t="str">
        <f>IF(C273="", "", Baseline!G317+1)</f>
        <v/>
      </c>
      <c r="F273" s="70"/>
      <c r="G273" s="70"/>
      <c r="H273" s="283">
        <f>Baseline!U317</f>
        <v>0</v>
      </c>
      <c r="I273" s="283">
        <v>20.0</v>
      </c>
      <c r="J273" s="283">
        <f t="shared" si="1"/>
        <v>0</v>
      </c>
      <c r="K273" s="284">
        <f t="shared" si="2"/>
        <v>20</v>
      </c>
    </row>
    <row r="274">
      <c r="A274" s="61" t="str">
        <f>'If Eligible (Before S1)'!A318</f>
        <v/>
      </c>
      <c r="B274" s="69" t="str">
        <f t="array" ref="B274">'If Eligible (Before S1)'!B318</f>
        <v/>
      </c>
      <c r="C274" s="281"/>
      <c r="D274" s="70"/>
      <c r="E274" s="282" t="str">
        <f>IF(C274="", "", Baseline!G318+1)</f>
        <v/>
      </c>
      <c r="F274" s="70"/>
      <c r="G274" s="70"/>
      <c r="H274" s="283">
        <f>Baseline!U318</f>
        <v>0</v>
      </c>
      <c r="I274" s="283">
        <v>20.0</v>
      </c>
      <c r="J274" s="283">
        <f t="shared" si="1"/>
        <v>0</v>
      </c>
      <c r="K274" s="284">
        <f t="shared" si="2"/>
        <v>20</v>
      </c>
    </row>
    <row r="275">
      <c r="A275" s="61" t="str">
        <f>'If Eligible (Before S1)'!A319</f>
        <v/>
      </c>
      <c r="B275" s="69" t="str">
        <f t="array" ref="B275">'If Eligible (Before S1)'!B319</f>
        <v/>
      </c>
      <c r="C275" s="281"/>
      <c r="D275" s="70"/>
      <c r="E275" s="282" t="str">
        <f>IF(C275="", "", Baseline!G319+1)</f>
        <v/>
      </c>
      <c r="F275" s="70"/>
      <c r="G275" s="70"/>
      <c r="H275" s="283">
        <f>Baseline!U319</f>
        <v>0</v>
      </c>
      <c r="I275" s="283">
        <v>20.0</v>
      </c>
      <c r="J275" s="283">
        <f t="shared" si="1"/>
        <v>0</v>
      </c>
      <c r="K275" s="284">
        <f t="shared" si="2"/>
        <v>20</v>
      </c>
    </row>
    <row r="276">
      <c r="A276" s="61" t="str">
        <f>'If Eligible (Before S1)'!A320</f>
        <v/>
      </c>
      <c r="B276" s="69" t="str">
        <f t="array" ref="B276">'If Eligible (Before S1)'!B320</f>
        <v/>
      </c>
      <c r="C276" s="281"/>
      <c r="D276" s="70"/>
      <c r="E276" s="282" t="str">
        <f>IF(C276="", "", Baseline!G320+1)</f>
        <v/>
      </c>
      <c r="F276" s="70"/>
      <c r="G276" s="70"/>
      <c r="H276" s="283">
        <f>Baseline!U320</f>
        <v>0</v>
      </c>
      <c r="I276" s="283">
        <v>20.0</v>
      </c>
      <c r="J276" s="283">
        <f t="shared" si="1"/>
        <v>0</v>
      </c>
      <c r="K276" s="284">
        <f t="shared" si="2"/>
        <v>20</v>
      </c>
    </row>
    <row r="277">
      <c r="A277" s="61" t="str">
        <f>'If Eligible (Before S1)'!A321</f>
        <v/>
      </c>
      <c r="B277" s="69" t="str">
        <f t="array" ref="B277">'If Eligible (Before S1)'!B321</f>
        <v/>
      </c>
      <c r="C277" s="281"/>
      <c r="D277" s="70"/>
      <c r="E277" s="282" t="str">
        <f>IF(C277="", "", Baseline!G321+1)</f>
        <v/>
      </c>
      <c r="F277" s="70"/>
      <c r="G277" s="70"/>
      <c r="H277" s="283">
        <f>Baseline!U321</f>
        <v>0</v>
      </c>
      <c r="I277" s="283">
        <v>20.0</v>
      </c>
      <c r="J277" s="283">
        <f t="shared" si="1"/>
        <v>0</v>
      </c>
      <c r="K277" s="284">
        <f t="shared" si="2"/>
        <v>20</v>
      </c>
    </row>
    <row r="278">
      <c r="A278" s="61" t="str">
        <f>'If Eligible (Before S1)'!A322</f>
        <v/>
      </c>
      <c r="B278" s="69" t="str">
        <f t="array" ref="B278">'If Eligible (Before S1)'!B322</f>
        <v/>
      </c>
      <c r="C278" s="281"/>
      <c r="D278" s="70"/>
      <c r="E278" s="282" t="str">
        <f>IF(C278="", "", Baseline!G322+1)</f>
        <v/>
      </c>
      <c r="F278" s="70"/>
      <c r="G278" s="70"/>
      <c r="H278" s="283">
        <f>Baseline!U322</f>
        <v>0</v>
      </c>
      <c r="I278" s="283">
        <v>20.0</v>
      </c>
      <c r="J278" s="283">
        <f t="shared" si="1"/>
        <v>0</v>
      </c>
      <c r="K278" s="284">
        <f t="shared" si="2"/>
        <v>20</v>
      </c>
    </row>
    <row r="279">
      <c r="A279" s="61" t="str">
        <f>'If Eligible (Before S1)'!A323</f>
        <v/>
      </c>
      <c r="B279" s="69" t="str">
        <f t="array" ref="B279">'If Eligible (Before S1)'!B323</f>
        <v/>
      </c>
      <c r="C279" s="281"/>
      <c r="D279" s="70"/>
      <c r="E279" s="282" t="str">
        <f>IF(C279="", "", Baseline!G323+1)</f>
        <v/>
      </c>
      <c r="F279" s="70"/>
      <c r="G279" s="70"/>
      <c r="H279" s="283">
        <f>Baseline!U323</f>
        <v>0</v>
      </c>
      <c r="I279" s="283">
        <v>20.0</v>
      </c>
      <c r="J279" s="283">
        <f t="shared" si="1"/>
        <v>0</v>
      </c>
      <c r="K279" s="284">
        <f t="shared" si="2"/>
        <v>20</v>
      </c>
    </row>
    <row r="280">
      <c r="A280" s="61" t="str">
        <f>'If Eligible (Before S1)'!A324</f>
        <v/>
      </c>
      <c r="B280" s="69" t="str">
        <f t="array" ref="B280">'If Eligible (Before S1)'!B324</f>
        <v/>
      </c>
      <c r="C280" s="281"/>
      <c r="D280" s="70"/>
      <c r="E280" s="282" t="str">
        <f>IF(C280="", "", Baseline!G324+1)</f>
        <v/>
      </c>
      <c r="F280" s="70"/>
      <c r="G280" s="70"/>
      <c r="H280" s="283">
        <f>Baseline!U324</f>
        <v>0</v>
      </c>
      <c r="I280" s="283">
        <v>20.0</v>
      </c>
      <c r="J280" s="283">
        <f t="shared" si="1"/>
        <v>0</v>
      </c>
      <c r="K280" s="284">
        <f t="shared" si="2"/>
        <v>20</v>
      </c>
    </row>
    <row r="281">
      <c r="A281" s="61" t="str">
        <f>'If Eligible (Before S1)'!A325</f>
        <v/>
      </c>
      <c r="B281" s="69" t="str">
        <f t="array" ref="B281">'If Eligible (Before S1)'!B325</f>
        <v/>
      </c>
      <c r="C281" s="281"/>
      <c r="D281" s="70"/>
      <c r="E281" s="282" t="str">
        <f>IF(C281="", "", Baseline!G325+1)</f>
        <v/>
      </c>
      <c r="F281" s="70"/>
      <c r="G281" s="70"/>
      <c r="H281" s="283">
        <f>Baseline!U325</f>
        <v>0</v>
      </c>
      <c r="I281" s="283">
        <v>20.0</v>
      </c>
      <c r="J281" s="283">
        <f t="shared" si="1"/>
        <v>0</v>
      </c>
      <c r="K281" s="284">
        <f t="shared" si="2"/>
        <v>20</v>
      </c>
    </row>
    <row r="282">
      <c r="A282" s="61" t="str">
        <f>'If Eligible (Before S1)'!A326</f>
        <v/>
      </c>
      <c r="B282" s="69" t="str">
        <f t="array" ref="B282">'If Eligible (Before S1)'!B326</f>
        <v/>
      </c>
      <c r="C282" s="281"/>
      <c r="D282" s="70"/>
      <c r="E282" s="282" t="str">
        <f>IF(C282="", "", Baseline!G326+1)</f>
        <v/>
      </c>
      <c r="F282" s="70"/>
      <c r="G282" s="70"/>
      <c r="H282" s="283">
        <f>Baseline!U326</f>
        <v>0</v>
      </c>
      <c r="I282" s="283">
        <v>20.0</v>
      </c>
      <c r="J282" s="283">
        <f t="shared" si="1"/>
        <v>0</v>
      </c>
      <c r="K282" s="284">
        <f t="shared" si="2"/>
        <v>20</v>
      </c>
    </row>
    <row r="283">
      <c r="A283" s="61" t="str">
        <f>'If Eligible (Before S1)'!A327</f>
        <v/>
      </c>
      <c r="B283" s="69" t="str">
        <f t="array" ref="B283">'If Eligible (Before S1)'!B327</f>
        <v/>
      </c>
      <c r="C283" s="281"/>
      <c r="D283" s="70"/>
      <c r="E283" s="282" t="str">
        <f>IF(C283="", "", Baseline!G327+1)</f>
        <v/>
      </c>
      <c r="F283" s="70"/>
      <c r="G283" s="70"/>
      <c r="H283" s="283">
        <f>Baseline!U327</f>
        <v>0</v>
      </c>
      <c r="I283" s="283">
        <v>20.0</v>
      </c>
      <c r="J283" s="283">
        <f t="shared" si="1"/>
        <v>0</v>
      </c>
      <c r="K283" s="284">
        <f t="shared" si="2"/>
        <v>20</v>
      </c>
    </row>
    <row r="284">
      <c r="A284" s="61" t="str">
        <f>'If Eligible (Before S1)'!A328</f>
        <v/>
      </c>
      <c r="B284" s="69" t="str">
        <f t="array" ref="B284">'If Eligible (Before S1)'!B328</f>
        <v/>
      </c>
      <c r="C284" s="281"/>
      <c r="D284" s="70"/>
      <c r="E284" s="282" t="str">
        <f>IF(C284="", "", Baseline!G328+1)</f>
        <v/>
      </c>
      <c r="F284" s="70"/>
      <c r="G284" s="70"/>
      <c r="H284" s="283">
        <f>Baseline!U328</f>
        <v>0</v>
      </c>
      <c r="I284" s="283">
        <v>20.0</v>
      </c>
      <c r="J284" s="283">
        <f t="shared" si="1"/>
        <v>0</v>
      </c>
      <c r="K284" s="284">
        <f t="shared" si="2"/>
        <v>20</v>
      </c>
    </row>
    <row r="285">
      <c r="A285" s="61" t="str">
        <f>'If Eligible (Before S1)'!A329</f>
        <v/>
      </c>
      <c r="B285" s="69" t="str">
        <f t="array" ref="B285">'If Eligible (Before S1)'!B329</f>
        <v/>
      </c>
      <c r="C285" s="281"/>
      <c r="D285" s="70"/>
      <c r="E285" s="282" t="str">
        <f>IF(C285="", "", Baseline!G329+1)</f>
        <v/>
      </c>
      <c r="F285" s="70"/>
      <c r="G285" s="70"/>
      <c r="H285" s="283">
        <f>Baseline!U329</f>
        <v>0</v>
      </c>
      <c r="I285" s="283">
        <v>20.0</v>
      </c>
      <c r="J285" s="283">
        <f t="shared" si="1"/>
        <v>0</v>
      </c>
      <c r="K285" s="284">
        <f t="shared" si="2"/>
        <v>20</v>
      </c>
    </row>
    <row r="286">
      <c r="A286" s="61" t="str">
        <f>'If Eligible (Before S1)'!A330</f>
        <v/>
      </c>
      <c r="B286" s="69" t="str">
        <f t="array" ref="B286">'If Eligible (Before S1)'!B330</f>
        <v/>
      </c>
      <c r="C286" s="281"/>
      <c r="D286" s="70"/>
      <c r="E286" s="282" t="str">
        <f>IF(C286="", "", Baseline!G330+1)</f>
        <v/>
      </c>
      <c r="F286" s="70"/>
      <c r="G286" s="70"/>
      <c r="H286" s="283">
        <f>Baseline!U330</f>
        <v>0</v>
      </c>
      <c r="I286" s="283">
        <v>20.0</v>
      </c>
      <c r="J286" s="283">
        <f t="shared" si="1"/>
        <v>0</v>
      </c>
      <c r="K286" s="284">
        <f t="shared" si="2"/>
        <v>20</v>
      </c>
    </row>
    <row r="287">
      <c r="A287" s="61" t="str">
        <f>'If Eligible (Before S1)'!A331</f>
        <v/>
      </c>
      <c r="B287" s="69" t="str">
        <f t="array" ref="B287">'If Eligible (Before S1)'!B331</f>
        <v/>
      </c>
      <c r="C287" s="281"/>
      <c r="D287" s="70"/>
      <c r="E287" s="282" t="str">
        <f>IF(C287="", "", Baseline!G331+1)</f>
        <v/>
      </c>
      <c r="F287" s="70"/>
      <c r="G287" s="70"/>
      <c r="H287" s="283">
        <f>Baseline!U331</f>
        <v>0</v>
      </c>
      <c r="I287" s="283">
        <v>20.0</v>
      </c>
      <c r="J287" s="283">
        <f t="shared" si="1"/>
        <v>0</v>
      </c>
      <c r="K287" s="284">
        <f t="shared" si="2"/>
        <v>20</v>
      </c>
    </row>
    <row r="288">
      <c r="A288" s="61" t="str">
        <f>'If Eligible (Before S1)'!A332</f>
        <v/>
      </c>
      <c r="B288" s="69" t="str">
        <f t="array" ref="B288">'If Eligible (Before S1)'!B332</f>
        <v/>
      </c>
      <c r="C288" s="281"/>
      <c r="D288" s="70"/>
      <c r="E288" s="282" t="str">
        <f>IF(C288="", "", Baseline!G332+1)</f>
        <v/>
      </c>
      <c r="F288" s="70"/>
      <c r="G288" s="70"/>
      <c r="H288" s="283">
        <f>Baseline!U332</f>
        <v>0</v>
      </c>
      <c r="I288" s="283">
        <v>20.0</v>
      </c>
      <c r="J288" s="283">
        <f t="shared" si="1"/>
        <v>0</v>
      </c>
      <c r="K288" s="284">
        <f t="shared" si="2"/>
        <v>20</v>
      </c>
    </row>
    <row r="289">
      <c r="A289" s="61" t="str">
        <f>'If Eligible (Before S1)'!A333</f>
        <v/>
      </c>
      <c r="B289" s="69" t="str">
        <f t="array" ref="B289">'If Eligible (Before S1)'!B333</f>
        <v/>
      </c>
      <c r="C289" s="281"/>
      <c r="D289" s="70"/>
      <c r="E289" s="282" t="str">
        <f>IF(C289="", "", Baseline!G333+1)</f>
        <v/>
      </c>
      <c r="F289" s="70"/>
      <c r="G289" s="70"/>
      <c r="H289" s="283">
        <f>Baseline!U333</f>
        <v>0</v>
      </c>
      <c r="I289" s="283">
        <v>20.0</v>
      </c>
      <c r="J289" s="283">
        <f t="shared" si="1"/>
        <v>0</v>
      </c>
      <c r="K289" s="284">
        <f t="shared" si="2"/>
        <v>20</v>
      </c>
    </row>
    <row r="290">
      <c r="A290" s="61" t="str">
        <f>'If Eligible (Before S1)'!A334</f>
        <v/>
      </c>
      <c r="B290" s="69" t="str">
        <f t="array" ref="B290">'If Eligible (Before S1)'!B334</f>
        <v/>
      </c>
      <c r="C290" s="281"/>
      <c r="D290" s="70"/>
      <c r="E290" s="282" t="str">
        <f>IF(C290="", "", Baseline!G334+1)</f>
        <v/>
      </c>
      <c r="F290" s="70"/>
      <c r="G290" s="70"/>
      <c r="H290" s="283">
        <f>Baseline!U334</f>
        <v>0</v>
      </c>
      <c r="I290" s="283">
        <v>20.0</v>
      </c>
      <c r="J290" s="283">
        <f t="shared" si="1"/>
        <v>0</v>
      </c>
      <c r="K290" s="284">
        <f t="shared" si="2"/>
        <v>20</v>
      </c>
    </row>
    <row r="291">
      <c r="A291" s="61" t="str">
        <f>'If Eligible (Before S1)'!A335</f>
        <v/>
      </c>
      <c r="B291" s="69" t="str">
        <f t="array" ref="B291">'If Eligible (Before S1)'!B335</f>
        <v/>
      </c>
      <c r="C291" s="281"/>
      <c r="D291" s="70"/>
      <c r="E291" s="282" t="str">
        <f>IF(C291="", "", Baseline!G335+1)</f>
        <v/>
      </c>
      <c r="F291" s="70"/>
      <c r="G291" s="70"/>
      <c r="H291" s="283">
        <f>Baseline!U335</f>
        <v>0</v>
      </c>
      <c r="I291" s="283">
        <v>20.0</v>
      </c>
      <c r="J291" s="283">
        <f t="shared" si="1"/>
        <v>0</v>
      </c>
      <c r="K291" s="284">
        <f t="shared" si="2"/>
        <v>20</v>
      </c>
    </row>
    <row r="292">
      <c r="A292" s="61" t="str">
        <f>'If Eligible (Before S1)'!A336</f>
        <v/>
      </c>
      <c r="B292" s="69" t="str">
        <f t="array" ref="B292">'If Eligible (Before S1)'!B336</f>
        <v/>
      </c>
      <c r="C292" s="281"/>
      <c r="D292" s="70"/>
      <c r="E292" s="282" t="str">
        <f>IF(C292="", "", Baseline!G336+1)</f>
        <v/>
      </c>
      <c r="F292" s="70"/>
      <c r="G292" s="70"/>
      <c r="H292" s="283">
        <f>Baseline!U336</f>
        <v>0</v>
      </c>
      <c r="I292" s="283">
        <v>20.0</v>
      </c>
      <c r="J292" s="283">
        <f t="shared" si="1"/>
        <v>0</v>
      </c>
      <c r="K292" s="284">
        <f t="shared" si="2"/>
        <v>20</v>
      </c>
    </row>
    <row r="293">
      <c r="A293" s="61" t="str">
        <f>'If Eligible (Before S1)'!A337</f>
        <v/>
      </c>
      <c r="B293" s="69" t="str">
        <f t="array" ref="B293">'If Eligible (Before S1)'!B337</f>
        <v/>
      </c>
      <c r="C293" s="281"/>
      <c r="D293" s="70"/>
      <c r="E293" s="282" t="str">
        <f>IF(C293="", "", Baseline!G337+1)</f>
        <v/>
      </c>
      <c r="F293" s="70"/>
      <c r="G293" s="70"/>
      <c r="H293" s="283">
        <f>Baseline!U337</f>
        <v>0</v>
      </c>
      <c r="I293" s="283">
        <v>20.0</v>
      </c>
      <c r="J293" s="283">
        <f t="shared" si="1"/>
        <v>0</v>
      </c>
      <c r="K293" s="284">
        <f t="shared" si="2"/>
        <v>20</v>
      </c>
    </row>
    <row r="294">
      <c r="A294" s="61" t="str">
        <f>'If Eligible (Before S1)'!A338</f>
        <v/>
      </c>
      <c r="B294" s="69" t="str">
        <f t="array" ref="B294">'If Eligible (Before S1)'!B338</f>
        <v/>
      </c>
      <c r="C294" s="281"/>
      <c r="D294" s="70"/>
      <c r="E294" s="282" t="str">
        <f>IF(C294="", "", Baseline!G338+1)</f>
        <v/>
      </c>
      <c r="F294" s="70"/>
      <c r="G294" s="70"/>
      <c r="H294" s="283">
        <f>Baseline!U338</f>
        <v>0</v>
      </c>
      <c r="I294" s="283">
        <v>20.0</v>
      </c>
      <c r="J294" s="283">
        <f t="shared" si="1"/>
        <v>0</v>
      </c>
      <c r="K294" s="284">
        <f t="shared" si="2"/>
        <v>20</v>
      </c>
    </row>
    <row r="295">
      <c r="A295" s="61" t="str">
        <f>'If Eligible (Before S1)'!A339</f>
        <v/>
      </c>
      <c r="B295" s="69" t="str">
        <f t="array" ref="B295">'If Eligible (Before S1)'!B339</f>
        <v/>
      </c>
      <c r="C295" s="281"/>
      <c r="D295" s="70"/>
      <c r="E295" s="282" t="str">
        <f>IF(C295="", "", Baseline!G339+1)</f>
        <v/>
      </c>
      <c r="F295" s="70"/>
      <c r="G295" s="70"/>
      <c r="H295" s="283">
        <f>Baseline!U339</f>
        <v>0</v>
      </c>
      <c r="I295" s="283">
        <v>20.0</v>
      </c>
      <c r="J295" s="283">
        <f t="shared" si="1"/>
        <v>0</v>
      </c>
      <c r="K295" s="284">
        <f t="shared" si="2"/>
        <v>20</v>
      </c>
    </row>
    <row r="296">
      <c r="A296" s="61" t="str">
        <f>'If Eligible (Before S1)'!A340</f>
        <v/>
      </c>
      <c r="B296" s="69" t="str">
        <f t="array" ref="B296">'If Eligible (Before S1)'!B340</f>
        <v/>
      </c>
      <c r="C296" s="281"/>
      <c r="D296" s="70"/>
      <c r="E296" s="282" t="str">
        <f>IF(C296="", "", Baseline!G340+1)</f>
        <v/>
      </c>
      <c r="F296" s="70"/>
      <c r="G296" s="70"/>
      <c r="H296" s="283">
        <f>Baseline!U340</f>
        <v>0</v>
      </c>
      <c r="I296" s="283">
        <v>20.0</v>
      </c>
      <c r="J296" s="283">
        <f t="shared" si="1"/>
        <v>0</v>
      </c>
      <c r="K296" s="284">
        <f t="shared" si="2"/>
        <v>20</v>
      </c>
    </row>
    <row r="297">
      <c r="A297" s="61" t="str">
        <f>'If Eligible (Before S1)'!A341</f>
        <v/>
      </c>
      <c r="B297" s="69" t="str">
        <f t="array" ref="B297">'If Eligible (Before S1)'!B341</f>
        <v/>
      </c>
      <c r="C297" s="281"/>
      <c r="D297" s="70"/>
      <c r="E297" s="282" t="str">
        <f>IF(C297="", "", Baseline!G341+1)</f>
        <v/>
      </c>
      <c r="F297" s="70"/>
      <c r="G297" s="70"/>
      <c r="H297" s="283">
        <f>Baseline!U341</f>
        <v>0</v>
      </c>
      <c r="I297" s="283">
        <v>20.0</v>
      </c>
      <c r="J297" s="283">
        <f t="shared" si="1"/>
        <v>0</v>
      </c>
      <c r="K297" s="284">
        <f t="shared" si="2"/>
        <v>20</v>
      </c>
    </row>
    <row r="298">
      <c r="A298" s="61" t="str">
        <f>'If Eligible (Before S1)'!A342</f>
        <v/>
      </c>
      <c r="B298" s="69" t="str">
        <f t="array" ref="B298">'If Eligible (Before S1)'!B342</f>
        <v/>
      </c>
      <c r="C298" s="281"/>
      <c r="D298" s="70"/>
      <c r="E298" s="282" t="str">
        <f>IF(C298="", "", Baseline!G342+1)</f>
        <v/>
      </c>
      <c r="F298" s="70"/>
      <c r="G298" s="70"/>
      <c r="H298" s="283">
        <f>Baseline!U342</f>
        <v>0</v>
      </c>
      <c r="I298" s="283">
        <v>20.0</v>
      </c>
      <c r="J298" s="283">
        <f t="shared" si="1"/>
        <v>0</v>
      </c>
      <c r="K298" s="284">
        <f t="shared" si="2"/>
        <v>20</v>
      </c>
    </row>
    <row r="299">
      <c r="A299" s="61" t="str">
        <f>'If Eligible (Before S1)'!A343</f>
        <v/>
      </c>
      <c r="B299" s="69" t="str">
        <f t="array" ref="B299">'If Eligible (Before S1)'!B343</f>
        <v/>
      </c>
      <c r="C299" s="281"/>
      <c r="D299" s="70"/>
      <c r="E299" s="282" t="str">
        <f>IF(C299="", "", Baseline!G343+1)</f>
        <v/>
      </c>
      <c r="F299" s="70"/>
      <c r="G299" s="70"/>
      <c r="H299" s="283">
        <f>Baseline!U343</f>
        <v>0</v>
      </c>
      <c r="I299" s="283">
        <v>20.0</v>
      </c>
      <c r="J299" s="283">
        <f t="shared" si="1"/>
        <v>0</v>
      </c>
      <c r="K299" s="284">
        <f t="shared" si="2"/>
        <v>20</v>
      </c>
    </row>
    <row r="300">
      <c r="A300" s="61" t="str">
        <f>'If Eligible (Before S1)'!A344</f>
        <v/>
      </c>
      <c r="B300" s="69" t="str">
        <f t="array" ref="B300">'If Eligible (Before S1)'!B344</f>
        <v/>
      </c>
      <c r="C300" s="281"/>
      <c r="D300" s="70"/>
      <c r="E300" s="282" t="str">
        <f>IF(C300="", "", Baseline!G344+1)</f>
        <v/>
      </c>
      <c r="F300" s="70"/>
      <c r="G300" s="70"/>
      <c r="H300" s="283">
        <f>Baseline!U344</f>
        <v>0</v>
      </c>
      <c r="I300" s="283">
        <v>20.0</v>
      </c>
      <c r="J300" s="283">
        <f t="shared" si="1"/>
        <v>0</v>
      </c>
      <c r="K300" s="284">
        <f t="shared" si="2"/>
        <v>20</v>
      </c>
    </row>
    <row r="301">
      <c r="A301" s="61" t="str">
        <f>'If Eligible (Before S1)'!A345</f>
        <v/>
      </c>
      <c r="B301" s="69" t="str">
        <f t="array" ref="B301">'If Eligible (Before S1)'!B345</f>
        <v/>
      </c>
      <c r="C301" s="281"/>
      <c r="D301" s="70"/>
      <c r="E301" s="282" t="str">
        <f>IF(C301="", "", Baseline!G345+1)</f>
        <v/>
      </c>
      <c r="F301" s="70"/>
      <c r="G301" s="70"/>
      <c r="H301" s="283">
        <f>Baseline!U345</f>
        <v>0</v>
      </c>
      <c r="I301" s="283">
        <v>20.0</v>
      </c>
      <c r="J301" s="283">
        <f t="shared" si="1"/>
        <v>0</v>
      </c>
      <c r="K301" s="284">
        <f t="shared" si="2"/>
        <v>20</v>
      </c>
    </row>
    <row r="302">
      <c r="A302" s="61" t="str">
        <f>'If Eligible (Before S1)'!A346</f>
        <v/>
      </c>
      <c r="B302" s="69" t="str">
        <f t="array" ref="B302">'If Eligible (Before S1)'!B346</f>
        <v/>
      </c>
      <c r="C302" s="281"/>
      <c r="D302" s="70"/>
      <c r="E302" s="282" t="str">
        <f>IF(C302="", "", Baseline!G346+1)</f>
        <v/>
      </c>
      <c r="F302" s="70"/>
      <c r="G302" s="70"/>
      <c r="H302" s="283">
        <f>Baseline!U346</f>
        <v>0</v>
      </c>
      <c r="I302" s="283">
        <v>20.0</v>
      </c>
      <c r="J302" s="283">
        <f t="shared" si="1"/>
        <v>0</v>
      </c>
      <c r="K302" s="284">
        <f t="shared" si="2"/>
        <v>20</v>
      </c>
    </row>
    <row r="303">
      <c r="A303" s="61" t="str">
        <f>'If Eligible (Before S1)'!A347</f>
        <v/>
      </c>
      <c r="B303" s="69" t="str">
        <f t="array" ref="B303">'If Eligible (Before S1)'!B347</f>
        <v/>
      </c>
      <c r="C303" s="281"/>
      <c r="D303" s="70"/>
      <c r="E303" s="282" t="str">
        <f>IF(C303="", "", Baseline!G347+1)</f>
        <v/>
      </c>
      <c r="F303" s="70"/>
      <c r="G303" s="70"/>
      <c r="H303" s="283">
        <f>Baseline!U347</f>
        <v>0</v>
      </c>
      <c r="I303" s="283">
        <v>20.0</v>
      </c>
      <c r="J303" s="283">
        <f t="shared" si="1"/>
        <v>0</v>
      </c>
      <c r="K303" s="284">
        <f t="shared" si="2"/>
        <v>20</v>
      </c>
    </row>
    <row r="304">
      <c r="A304" s="61" t="str">
        <f>'If Eligible (Before S1)'!A348</f>
        <v/>
      </c>
      <c r="B304" s="69" t="str">
        <f t="array" ref="B304">'If Eligible (Before S1)'!B348</f>
        <v/>
      </c>
      <c r="C304" s="281"/>
      <c r="D304" s="70"/>
      <c r="E304" s="282" t="str">
        <f>IF(C304="", "", Baseline!G348+1)</f>
        <v/>
      </c>
      <c r="F304" s="70"/>
      <c r="G304" s="70"/>
      <c r="H304" s="283">
        <f>Baseline!U348</f>
        <v>0</v>
      </c>
      <c r="I304" s="283">
        <v>20.0</v>
      </c>
      <c r="J304" s="283">
        <f t="shared" si="1"/>
        <v>0</v>
      </c>
      <c r="K304" s="284">
        <f t="shared" si="2"/>
        <v>20</v>
      </c>
    </row>
    <row r="305">
      <c r="A305" s="61" t="str">
        <f>'If Eligible (Before S1)'!A349</f>
        <v/>
      </c>
      <c r="B305" s="69" t="str">
        <f t="array" ref="B305">'If Eligible (Before S1)'!B349</f>
        <v/>
      </c>
      <c r="C305" s="281"/>
      <c r="D305" s="70"/>
      <c r="E305" s="282" t="str">
        <f>IF(C305="", "", Baseline!G349+1)</f>
        <v/>
      </c>
      <c r="F305" s="70"/>
      <c r="G305" s="70"/>
      <c r="H305" s="283">
        <f>Baseline!U349</f>
        <v>0</v>
      </c>
      <c r="I305" s="283">
        <v>20.0</v>
      </c>
      <c r="J305" s="283">
        <f t="shared" si="1"/>
        <v>0</v>
      </c>
      <c r="K305" s="284">
        <f t="shared" si="2"/>
        <v>20</v>
      </c>
    </row>
    <row r="306">
      <c r="A306" s="61" t="str">
        <f>'If Eligible (Before S1)'!A350</f>
        <v/>
      </c>
      <c r="B306" s="69" t="str">
        <f t="array" ref="B306">'If Eligible (Before S1)'!B350</f>
        <v/>
      </c>
      <c r="C306" s="281"/>
      <c r="D306" s="70"/>
      <c r="E306" s="282" t="str">
        <f>IF(C306="", "", Baseline!G350+1)</f>
        <v/>
      </c>
      <c r="F306" s="70"/>
      <c r="G306" s="70"/>
      <c r="H306" s="283">
        <f>Baseline!U350</f>
        <v>0</v>
      </c>
      <c r="I306" s="283">
        <v>20.0</v>
      </c>
      <c r="J306" s="283">
        <f t="shared" si="1"/>
        <v>0</v>
      </c>
      <c r="K306" s="284">
        <f t="shared" si="2"/>
        <v>20</v>
      </c>
    </row>
    <row r="307">
      <c r="A307" s="61" t="str">
        <f>'If Eligible (Before S1)'!A351</f>
        <v/>
      </c>
      <c r="B307" s="69" t="str">
        <f t="array" ref="B307">'If Eligible (Before S1)'!B351</f>
        <v/>
      </c>
      <c r="C307" s="281"/>
      <c r="D307" s="70"/>
      <c r="E307" s="282" t="str">
        <f>IF(C307="", "", Baseline!G351+1)</f>
        <v/>
      </c>
      <c r="F307" s="70"/>
      <c r="G307" s="70"/>
      <c r="H307" s="283">
        <f>Baseline!U351</f>
        <v>0</v>
      </c>
      <c r="I307" s="283">
        <v>20.0</v>
      </c>
      <c r="J307" s="283">
        <f t="shared" si="1"/>
        <v>0</v>
      </c>
      <c r="K307" s="284">
        <f t="shared" si="2"/>
        <v>20</v>
      </c>
    </row>
    <row r="308">
      <c r="A308" s="61" t="str">
        <f>'If Eligible (Before S1)'!A352</f>
        <v/>
      </c>
      <c r="B308" s="69" t="str">
        <f t="array" ref="B308">'If Eligible (Before S1)'!B352</f>
        <v/>
      </c>
      <c r="C308" s="281"/>
      <c r="D308" s="70"/>
      <c r="E308" s="282" t="str">
        <f>IF(C308="", "", Baseline!G352+1)</f>
        <v/>
      </c>
      <c r="F308" s="70"/>
      <c r="G308" s="70"/>
      <c r="H308" s="283">
        <f>Baseline!U352</f>
        <v>0</v>
      </c>
      <c r="I308" s="283">
        <v>20.0</v>
      </c>
      <c r="J308" s="283">
        <f t="shared" si="1"/>
        <v>0</v>
      </c>
      <c r="K308" s="284">
        <f t="shared" si="2"/>
        <v>20</v>
      </c>
    </row>
    <row r="309">
      <c r="A309" s="61" t="str">
        <f>'If Eligible (Before S1)'!A353</f>
        <v/>
      </c>
      <c r="B309" s="69" t="str">
        <f t="array" ref="B309">'If Eligible (Before S1)'!B353</f>
        <v/>
      </c>
      <c r="C309" s="281"/>
      <c r="D309" s="70"/>
      <c r="E309" s="282" t="str">
        <f>IF(C309="", "", Baseline!G353+1)</f>
        <v/>
      </c>
      <c r="F309" s="70"/>
      <c r="G309" s="70"/>
      <c r="H309" s="283">
        <f>Baseline!U353</f>
        <v>0</v>
      </c>
      <c r="I309" s="283">
        <v>20.0</v>
      </c>
      <c r="J309" s="283">
        <f t="shared" si="1"/>
        <v>0</v>
      </c>
      <c r="K309" s="284">
        <f t="shared" si="2"/>
        <v>20</v>
      </c>
    </row>
    <row r="310">
      <c r="A310" s="61" t="str">
        <f>'If Eligible (Before S1)'!A354</f>
        <v/>
      </c>
      <c r="B310" s="69" t="str">
        <f t="array" ref="B310">'If Eligible (Before S1)'!B354</f>
        <v/>
      </c>
      <c r="C310" s="281"/>
      <c r="D310" s="70"/>
      <c r="E310" s="282" t="str">
        <f>IF(C310="", "", Baseline!G354+1)</f>
        <v/>
      </c>
      <c r="F310" s="70"/>
      <c r="G310" s="70"/>
      <c r="H310" s="283">
        <f>Baseline!U354</f>
        <v>0</v>
      </c>
      <c r="I310" s="283">
        <v>20.0</v>
      </c>
      <c r="J310" s="283">
        <f t="shared" si="1"/>
        <v>0</v>
      </c>
      <c r="K310" s="284">
        <f t="shared" si="2"/>
        <v>20</v>
      </c>
    </row>
    <row r="311">
      <c r="A311" s="61" t="str">
        <f>'If Eligible (Before S1)'!A355</f>
        <v/>
      </c>
      <c r="B311" s="69" t="str">
        <f t="array" ref="B311">'If Eligible (Before S1)'!B355</f>
        <v/>
      </c>
      <c r="C311" s="281"/>
      <c r="D311" s="70"/>
      <c r="E311" s="282" t="str">
        <f>IF(C311="", "", Baseline!G355+1)</f>
        <v/>
      </c>
      <c r="F311" s="70"/>
      <c r="G311" s="70"/>
      <c r="H311" s="283">
        <f>Baseline!U355</f>
        <v>0</v>
      </c>
      <c r="I311" s="283">
        <v>20.0</v>
      </c>
      <c r="J311" s="283">
        <f t="shared" si="1"/>
        <v>0</v>
      </c>
      <c r="K311" s="284">
        <f t="shared" si="2"/>
        <v>20</v>
      </c>
    </row>
    <row r="312">
      <c r="A312" s="61" t="str">
        <f>'If Eligible (Before S1)'!A356</f>
        <v/>
      </c>
      <c r="B312" s="69" t="str">
        <f t="array" ref="B312">'If Eligible (Before S1)'!B356</f>
        <v/>
      </c>
      <c r="C312" s="281"/>
      <c r="D312" s="70"/>
      <c r="E312" s="282" t="str">
        <f>IF(C312="", "", Baseline!G356+1)</f>
        <v/>
      </c>
      <c r="F312" s="70"/>
      <c r="G312" s="70"/>
      <c r="H312" s="283">
        <f>Baseline!U356</f>
        <v>0</v>
      </c>
      <c r="I312" s="283">
        <v>20.0</v>
      </c>
      <c r="J312" s="283">
        <f t="shared" si="1"/>
        <v>0</v>
      </c>
      <c r="K312" s="284">
        <f t="shared" si="2"/>
        <v>20</v>
      </c>
    </row>
    <row r="313">
      <c r="A313" s="61" t="str">
        <f>'If Eligible (Before S1)'!A357</f>
        <v/>
      </c>
      <c r="B313" s="69" t="str">
        <f t="array" ref="B313">'If Eligible (Before S1)'!B357</f>
        <v/>
      </c>
      <c r="C313" s="281"/>
      <c r="D313" s="70"/>
      <c r="E313" s="282" t="str">
        <f>IF(C313="", "", Baseline!G357+1)</f>
        <v/>
      </c>
      <c r="F313" s="70"/>
      <c r="G313" s="70"/>
      <c r="H313" s="283">
        <f>Baseline!U357</f>
        <v>0</v>
      </c>
      <c r="I313" s="283">
        <v>20.0</v>
      </c>
      <c r="J313" s="283">
        <f t="shared" si="1"/>
        <v>0</v>
      </c>
      <c r="K313" s="284">
        <f t="shared" si="2"/>
        <v>20</v>
      </c>
    </row>
    <row r="314">
      <c r="A314" s="61" t="str">
        <f>'If Eligible (Before S1)'!A358</f>
        <v/>
      </c>
      <c r="B314" s="69" t="str">
        <f t="array" ref="B314">'If Eligible (Before S1)'!B358</f>
        <v/>
      </c>
      <c r="C314" s="281"/>
      <c r="D314" s="70"/>
      <c r="E314" s="282" t="str">
        <f>IF(C314="", "", Baseline!G358+1)</f>
        <v/>
      </c>
      <c r="F314" s="70"/>
      <c r="G314" s="70"/>
      <c r="H314" s="283">
        <f>Baseline!U358</f>
        <v>0</v>
      </c>
      <c r="I314" s="283">
        <v>20.0</v>
      </c>
      <c r="J314" s="283">
        <f t="shared" si="1"/>
        <v>0</v>
      </c>
      <c r="K314" s="284">
        <f t="shared" si="2"/>
        <v>20</v>
      </c>
    </row>
    <row r="315">
      <c r="A315" s="61" t="str">
        <f>'If Eligible (Before S1)'!A359</f>
        <v/>
      </c>
      <c r="B315" s="69" t="str">
        <f t="array" ref="B315">'If Eligible (Before S1)'!B359</f>
        <v/>
      </c>
      <c r="C315" s="281"/>
      <c r="D315" s="70"/>
      <c r="E315" s="282" t="str">
        <f>IF(C315="", "", Baseline!G359+1)</f>
        <v/>
      </c>
      <c r="F315" s="70"/>
      <c r="G315" s="70"/>
      <c r="H315" s="283">
        <f>Baseline!U359</f>
        <v>0</v>
      </c>
      <c r="I315" s="283">
        <v>20.0</v>
      </c>
      <c r="J315" s="283">
        <f t="shared" si="1"/>
        <v>0</v>
      </c>
      <c r="K315" s="284">
        <f t="shared" si="2"/>
        <v>20</v>
      </c>
    </row>
    <row r="316">
      <c r="A316" s="61" t="str">
        <f>'If Eligible (Before S1)'!A360</f>
        <v/>
      </c>
      <c r="B316" s="69" t="str">
        <f t="array" ref="B316">'If Eligible (Before S1)'!B360</f>
        <v/>
      </c>
      <c r="C316" s="281"/>
      <c r="D316" s="70"/>
      <c r="E316" s="282" t="str">
        <f>IF(C316="", "", Baseline!G360+1)</f>
        <v/>
      </c>
      <c r="F316" s="70"/>
      <c r="G316" s="70"/>
      <c r="H316" s="283">
        <f>Baseline!U360</f>
        <v>0</v>
      </c>
      <c r="I316" s="283">
        <v>20.0</v>
      </c>
      <c r="J316" s="283">
        <f t="shared" si="1"/>
        <v>0</v>
      </c>
      <c r="K316" s="284">
        <f t="shared" si="2"/>
        <v>20</v>
      </c>
    </row>
    <row r="317">
      <c r="A317" s="61" t="str">
        <f>'If Eligible (Before S1)'!A361</f>
        <v/>
      </c>
      <c r="B317" s="69" t="str">
        <f t="array" ref="B317">'If Eligible (Before S1)'!B361</f>
        <v/>
      </c>
      <c r="C317" s="281"/>
      <c r="D317" s="70"/>
      <c r="E317" s="282" t="str">
        <f>IF(C317="", "", Baseline!G361+1)</f>
        <v/>
      </c>
      <c r="F317" s="70"/>
      <c r="G317" s="70"/>
      <c r="H317" s="283">
        <f>Baseline!U361</f>
        <v>0</v>
      </c>
      <c r="I317" s="283">
        <v>20.0</v>
      </c>
      <c r="J317" s="283">
        <f t="shared" si="1"/>
        <v>0</v>
      </c>
      <c r="K317" s="284">
        <f t="shared" si="2"/>
        <v>20</v>
      </c>
    </row>
    <row r="318">
      <c r="A318" s="61" t="str">
        <f>'If Eligible (Before S1)'!A362</f>
        <v/>
      </c>
      <c r="B318" s="69" t="str">
        <f t="array" ref="B318">'If Eligible (Before S1)'!B362</f>
        <v/>
      </c>
      <c r="C318" s="281"/>
      <c r="D318" s="70"/>
      <c r="E318" s="282" t="str">
        <f>IF(C318="", "", Baseline!G362+1)</f>
        <v/>
      </c>
      <c r="F318" s="70"/>
      <c r="G318" s="70"/>
      <c r="H318" s="283">
        <f>Baseline!U362</f>
        <v>0</v>
      </c>
      <c r="I318" s="283">
        <v>20.0</v>
      </c>
      <c r="J318" s="283">
        <f t="shared" si="1"/>
        <v>0</v>
      </c>
      <c r="K318" s="284">
        <f t="shared" si="2"/>
        <v>20</v>
      </c>
    </row>
    <row r="319">
      <c r="A319" s="61" t="str">
        <f>'If Eligible (Before S1)'!A363</f>
        <v/>
      </c>
      <c r="B319" s="69" t="str">
        <f t="array" ref="B319">'If Eligible (Before S1)'!B363</f>
        <v/>
      </c>
      <c r="C319" s="281"/>
      <c r="D319" s="70"/>
      <c r="E319" s="282" t="str">
        <f>IF(C319="", "", Baseline!G363+1)</f>
        <v/>
      </c>
      <c r="F319" s="70"/>
      <c r="G319" s="70"/>
      <c r="H319" s="283">
        <f>Baseline!U363</f>
        <v>0</v>
      </c>
      <c r="I319" s="283">
        <v>20.0</v>
      </c>
      <c r="J319" s="283">
        <f t="shared" si="1"/>
        <v>0</v>
      </c>
      <c r="K319" s="284">
        <f t="shared" si="2"/>
        <v>20</v>
      </c>
    </row>
    <row r="320">
      <c r="A320" s="61" t="str">
        <f>'If Eligible (Before S1)'!A364</f>
        <v/>
      </c>
      <c r="B320" s="69" t="str">
        <f t="array" ref="B320">'If Eligible (Before S1)'!B364</f>
        <v/>
      </c>
      <c r="C320" s="281"/>
      <c r="D320" s="70"/>
      <c r="E320" s="282" t="str">
        <f>IF(C320="", "", Baseline!G364+1)</f>
        <v/>
      </c>
      <c r="F320" s="70"/>
      <c r="G320" s="70"/>
      <c r="H320" s="283">
        <f>Baseline!U364</f>
        <v>0</v>
      </c>
      <c r="I320" s="283">
        <v>20.0</v>
      </c>
      <c r="J320" s="283">
        <f t="shared" si="1"/>
        <v>0</v>
      </c>
      <c r="K320" s="284">
        <f t="shared" si="2"/>
        <v>20</v>
      </c>
    </row>
    <row r="321">
      <c r="A321" s="61" t="str">
        <f>'If Eligible (Before S1)'!A365</f>
        <v/>
      </c>
      <c r="B321" s="69" t="str">
        <f t="array" ref="B321">'If Eligible (Before S1)'!B365</f>
        <v/>
      </c>
      <c r="C321" s="281"/>
      <c r="D321" s="70"/>
      <c r="E321" s="282" t="str">
        <f>IF(C321="", "", Baseline!G365+1)</f>
        <v/>
      </c>
      <c r="F321" s="70"/>
      <c r="G321" s="70"/>
      <c r="H321" s="283">
        <f>Baseline!U365</f>
        <v>0</v>
      </c>
      <c r="I321" s="283">
        <v>20.0</v>
      </c>
      <c r="J321" s="283">
        <f t="shared" si="1"/>
        <v>0</v>
      </c>
      <c r="K321" s="284">
        <f t="shared" si="2"/>
        <v>20</v>
      </c>
    </row>
    <row r="322">
      <c r="A322" s="61" t="str">
        <f>'If Eligible (Before S1)'!A366</f>
        <v/>
      </c>
      <c r="B322" s="69" t="str">
        <f t="array" ref="B322">'If Eligible (Before S1)'!B366</f>
        <v/>
      </c>
      <c r="C322" s="281"/>
      <c r="D322" s="70"/>
      <c r="E322" s="282" t="str">
        <f>IF(C322="", "", Baseline!G366+1)</f>
        <v/>
      </c>
      <c r="F322" s="70"/>
      <c r="G322" s="70"/>
      <c r="H322" s="283">
        <f>Baseline!U366</f>
        <v>0</v>
      </c>
      <c r="I322" s="283">
        <v>20.0</v>
      </c>
      <c r="J322" s="283">
        <f t="shared" si="1"/>
        <v>0</v>
      </c>
      <c r="K322" s="284">
        <f t="shared" si="2"/>
        <v>20</v>
      </c>
    </row>
    <row r="323">
      <c r="A323" s="61" t="str">
        <f>'If Eligible (Before S1)'!A367</f>
        <v/>
      </c>
      <c r="B323" s="69" t="str">
        <f t="array" ref="B323">'If Eligible (Before S1)'!B367</f>
        <v/>
      </c>
      <c r="C323" s="281"/>
      <c r="D323" s="70"/>
      <c r="E323" s="282" t="str">
        <f>IF(C323="", "", Baseline!G367+1)</f>
        <v/>
      </c>
      <c r="F323" s="70"/>
      <c r="G323" s="70"/>
      <c r="H323" s="283">
        <f>Baseline!U367</f>
        <v>0</v>
      </c>
      <c r="I323" s="283">
        <v>20.0</v>
      </c>
      <c r="J323" s="283">
        <f t="shared" si="1"/>
        <v>0</v>
      </c>
      <c r="K323" s="284">
        <f t="shared" si="2"/>
        <v>20</v>
      </c>
    </row>
    <row r="324">
      <c r="A324" s="61" t="str">
        <f>'If Eligible (Before S1)'!A368</f>
        <v/>
      </c>
      <c r="B324" s="69" t="str">
        <f t="array" ref="B324">'If Eligible (Before S1)'!B368</f>
        <v/>
      </c>
      <c r="C324" s="281"/>
      <c r="D324" s="70"/>
      <c r="E324" s="282" t="str">
        <f>IF(C324="", "", Baseline!G368+1)</f>
        <v/>
      </c>
      <c r="F324" s="70"/>
      <c r="G324" s="70"/>
      <c r="H324" s="283">
        <f>Baseline!U368</f>
        <v>0</v>
      </c>
      <c r="I324" s="283">
        <v>20.0</v>
      </c>
      <c r="J324" s="283">
        <f t="shared" si="1"/>
        <v>0</v>
      </c>
      <c r="K324" s="284">
        <f t="shared" si="2"/>
        <v>20</v>
      </c>
    </row>
    <row r="325">
      <c r="A325" s="61" t="str">
        <f>'If Eligible (Before S1)'!A369</f>
        <v/>
      </c>
      <c r="B325" s="69" t="str">
        <f t="array" ref="B325">'If Eligible (Before S1)'!B369</f>
        <v/>
      </c>
      <c r="C325" s="281"/>
      <c r="D325" s="70"/>
      <c r="E325" s="282" t="str">
        <f>IF(C325="", "", Baseline!G369+1)</f>
        <v/>
      </c>
      <c r="F325" s="70"/>
      <c r="G325" s="70"/>
      <c r="H325" s="283">
        <f>Baseline!U369</f>
        <v>0</v>
      </c>
      <c r="I325" s="283">
        <v>20.0</v>
      </c>
      <c r="J325" s="283">
        <f t="shared" si="1"/>
        <v>0</v>
      </c>
      <c r="K325" s="284">
        <f t="shared" si="2"/>
        <v>20</v>
      </c>
    </row>
    <row r="326">
      <c r="A326" s="61" t="str">
        <f>'If Eligible (Before S1)'!A370</f>
        <v/>
      </c>
      <c r="B326" s="69" t="str">
        <f t="array" ref="B326">'If Eligible (Before S1)'!B370</f>
        <v/>
      </c>
      <c r="C326" s="281"/>
      <c r="D326" s="70"/>
      <c r="E326" s="282" t="str">
        <f>IF(C326="", "", Baseline!G370+1)</f>
        <v/>
      </c>
      <c r="F326" s="70"/>
      <c r="G326" s="70"/>
      <c r="H326" s="283">
        <f>Baseline!U370</f>
        <v>0</v>
      </c>
      <c r="I326" s="283">
        <v>20.0</v>
      </c>
      <c r="J326" s="283">
        <f t="shared" si="1"/>
        <v>0</v>
      </c>
      <c r="K326" s="284">
        <f t="shared" si="2"/>
        <v>20</v>
      </c>
    </row>
    <row r="327">
      <c r="A327" s="61" t="str">
        <f>'If Eligible (Before S1)'!A371</f>
        <v/>
      </c>
      <c r="B327" s="69" t="str">
        <f t="array" ref="B327">'If Eligible (Before S1)'!B371</f>
        <v/>
      </c>
      <c r="C327" s="281"/>
      <c r="D327" s="70"/>
      <c r="E327" s="282" t="str">
        <f>IF(C327="", "", Baseline!G371+1)</f>
        <v/>
      </c>
      <c r="F327" s="70"/>
      <c r="G327" s="70"/>
      <c r="H327" s="283">
        <f>Baseline!U371</f>
        <v>0</v>
      </c>
      <c r="I327" s="283">
        <v>20.0</v>
      </c>
      <c r="J327" s="283">
        <f t="shared" si="1"/>
        <v>0</v>
      </c>
      <c r="K327" s="284">
        <f t="shared" si="2"/>
        <v>20</v>
      </c>
    </row>
    <row r="328">
      <c r="A328" s="61" t="str">
        <f>'If Eligible (Before S1)'!A372</f>
        <v/>
      </c>
      <c r="B328" s="69" t="str">
        <f t="array" ref="B328">'If Eligible (Before S1)'!B372</f>
        <v/>
      </c>
      <c r="C328" s="281"/>
      <c r="D328" s="70"/>
      <c r="E328" s="282" t="str">
        <f>IF(C328="", "", Baseline!G372+1)</f>
        <v/>
      </c>
      <c r="F328" s="70"/>
      <c r="G328" s="70"/>
      <c r="H328" s="283">
        <f>Baseline!U372</f>
        <v>0</v>
      </c>
      <c r="I328" s="283">
        <v>20.0</v>
      </c>
      <c r="J328" s="283">
        <f t="shared" si="1"/>
        <v>0</v>
      </c>
      <c r="K328" s="284">
        <f t="shared" si="2"/>
        <v>20</v>
      </c>
    </row>
    <row r="329">
      <c r="A329" s="61" t="str">
        <f>'If Eligible (Before S1)'!A373</f>
        <v/>
      </c>
      <c r="B329" s="69" t="str">
        <f t="array" ref="B329">'If Eligible (Before S1)'!B373</f>
        <v/>
      </c>
      <c r="C329" s="281"/>
      <c r="D329" s="70"/>
      <c r="E329" s="282" t="str">
        <f>IF(C329="", "", Baseline!G373+1)</f>
        <v/>
      </c>
      <c r="F329" s="70"/>
      <c r="G329" s="70"/>
      <c r="H329" s="283">
        <f>Baseline!U373</f>
        <v>0</v>
      </c>
      <c r="I329" s="283">
        <v>20.0</v>
      </c>
      <c r="J329" s="283">
        <f t="shared" si="1"/>
        <v>0</v>
      </c>
      <c r="K329" s="284">
        <f t="shared" si="2"/>
        <v>20</v>
      </c>
    </row>
    <row r="330">
      <c r="A330" s="61" t="str">
        <f>'If Eligible (Before S1)'!A374</f>
        <v/>
      </c>
      <c r="B330" s="69" t="str">
        <f t="array" ref="B330">'If Eligible (Before S1)'!B374</f>
        <v/>
      </c>
      <c r="C330" s="281"/>
      <c r="D330" s="70"/>
      <c r="E330" s="282" t="str">
        <f>IF(C330="", "", Baseline!G374+1)</f>
        <v/>
      </c>
      <c r="F330" s="70"/>
      <c r="G330" s="70"/>
      <c r="H330" s="283">
        <f>Baseline!U374</f>
        <v>0</v>
      </c>
      <c r="I330" s="283">
        <v>20.0</v>
      </c>
      <c r="J330" s="283">
        <f t="shared" si="1"/>
        <v>0</v>
      </c>
      <c r="K330" s="284">
        <f t="shared" si="2"/>
        <v>20</v>
      </c>
    </row>
    <row r="331">
      <c r="A331" s="61" t="str">
        <f>'If Eligible (Before S1)'!A375</f>
        <v/>
      </c>
      <c r="B331" s="69" t="str">
        <f t="array" ref="B331">'If Eligible (Before S1)'!B375</f>
        <v/>
      </c>
      <c r="C331" s="281"/>
      <c r="D331" s="70"/>
      <c r="E331" s="282" t="str">
        <f>IF(C331="", "", Baseline!G375+1)</f>
        <v/>
      </c>
      <c r="F331" s="70"/>
      <c r="G331" s="70"/>
      <c r="H331" s="283">
        <f>Baseline!U375</f>
        <v>0</v>
      </c>
      <c r="I331" s="283">
        <v>20.0</v>
      </c>
      <c r="J331" s="283">
        <f t="shared" si="1"/>
        <v>0</v>
      </c>
      <c r="K331" s="284">
        <f t="shared" si="2"/>
        <v>20</v>
      </c>
    </row>
    <row r="332">
      <c r="A332" s="61" t="str">
        <f>'If Eligible (Before S1)'!A376</f>
        <v/>
      </c>
      <c r="B332" s="69" t="str">
        <f t="array" ref="B332">'If Eligible (Before S1)'!B376</f>
        <v/>
      </c>
      <c r="C332" s="281"/>
      <c r="D332" s="70"/>
      <c r="E332" s="282" t="str">
        <f>IF(C332="", "", Baseline!G376+1)</f>
        <v/>
      </c>
      <c r="F332" s="70"/>
      <c r="G332" s="70"/>
      <c r="H332" s="283">
        <f>Baseline!U376</f>
        <v>0</v>
      </c>
      <c r="I332" s="283">
        <v>20.0</v>
      </c>
      <c r="J332" s="283">
        <f t="shared" si="1"/>
        <v>0</v>
      </c>
      <c r="K332" s="284">
        <f t="shared" si="2"/>
        <v>20</v>
      </c>
    </row>
    <row r="333">
      <c r="A333" s="61" t="str">
        <f>'If Eligible (Before S1)'!A377</f>
        <v/>
      </c>
      <c r="B333" s="69" t="str">
        <f t="array" ref="B333">'If Eligible (Before S1)'!B377</f>
        <v/>
      </c>
      <c r="C333" s="281"/>
      <c r="D333" s="70"/>
      <c r="E333" s="282" t="str">
        <f>IF(C333="", "", Baseline!G377+1)</f>
        <v/>
      </c>
      <c r="F333" s="70"/>
      <c r="G333" s="70"/>
      <c r="H333" s="283">
        <f>Baseline!U377</f>
        <v>0</v>
      </c>
      <c r="I333" s="283">
        <v>20.0</v>
      </c>
      <c r="J333" s="283">
        <f t="shared" si="1"/>
        <v>0</v>
      </c>
      <c r="K333" s="284">
        <f t="shared" si="2"/>
        <v>20</v>
      </c>
    </row>
    <row r="334">
      <c r="A334" s="61" t="str">
        <f>'If Eligible (Before S1)'!A378</f>
        <v/>
      </c>
      <c r="B334" s="69" t="str">
        <f t="array" ref="B334">'If Eligible (Before S1)'!B378</f>
        <v/>
      </c>
      <c r="C334" s="281"/>
      <c r="D334" s="70"/>
      <c r="E334" s="282" t="str">
        <f>IF(C334="", "", Baseline!G378+1)</f>
        <v/>
      </c>
      <c r="F334" s="70"/>
      <c r="G334" s="70"/>
      <c r="H334" s="283">
        <f>Baseline!U378</f>
        <v>0</v>
      </c>
      <c r="I334" s="283">
        <v>20.0</v>
      </c>
      <c r="J334" s="283">
        <f t="shared" si="1"/>
        <v>0</v>
      </c>
      <c r="K334" s="284">
        <f t="shared" si="2"/>
        <v>20</v>
      </c>
    </row>
    <row r="335">
      <c r="A335" s="61" t="str">
        <f>'If Eligible (Before S1)'!A379</f>
        <v/>
      </c>
      <c r="B335" s="69" t="str">
        <f t="array" ref="B335">'If Eligible (Before S1)'!B379</f>
        <v/>
      </c>
      <c r="C335" s="281"/>
      <c r="D335" s="70"/>
      <c r="E335" s="282" t="str">
        <f>IF(C335="", "", Baseline!G379+1)</f>
        <v/>
      </c>
      <c r="F335" s="70"/>
      <c r="G335" s="70"/>
      <c r="H335" s="283">
        <f>Baseline!U379</f>
        <v>0</v>
      </c>
      <c r="I335" s="283">
        <v>20.0</v>
      </c>
      <c r="J335" s="283">
        <f t="shared" si="1"/>
        <v>0</v>
      </c>
      <c r="K335" s="284">
        <f t="shared" si="2"/>
        <v>20</v>
      </c>
    </row>
    <row r="336">
      <c r="A336" s="61" t="str">
        <f>'If Eligible (Before S1)'!A380</f>
        <v/>
      </c>
      <c r="B336" s="69" t="str">
        <f t="array" ref="B336">'If Eligible (Before S1)'!B380</f>
        <v/>
      </c>
      <c r="C336" s="281"/>
      <c r="D336" s="70"/>
      <c r="E336" s="282" t="str">
        <f>IF(C336="", "", Baseline!G380+1)</f>
        <v/>
      </c>
      <c r="F336" s="70"/>
      <c r="G336" s="70"/>
      <c r="H336" s="283">
        <f>Baseline!U380</f>
        <v>0</v>
      </c>
      <c r="I336" s="283">
        <v>20.0</v>
      </c>
      <c r="J336" s="283">
        <f t="shared" si="1"/>
        <v>0</v>
      </c>
      <c r="K336" s="284">
        <f t="shared" si="2"/>
        <v>20</v>
      </c>
    </row>
    <row r="337">
      <c r="A337" s="61" t="str">
        <f>'If Eligible (Before S1)'!A381</f>
        <v/>
      </c>
      <c r="B337" s="69" t="str">
        <f t="array" ref="B337">'If Eligible (Before S1)'!B381</f>
        <v/>
      </c>
      <c r="C337" s="281"/>
      <c r="D337" s="70"/>
      <c r="E337" s="282" t="str">
        <f>IF(C337="", "", Baseline!G381+1)</f>
        <v/>
      </c>
      <c r="F337" s="70"/>
      <c r="G337" s="70"/>
      <c r="H337" s="283">
        <f>Baseline!U381</f>
        <v>0</v>
      </c>
      <c r="I337" s="283">
        <v>20.0</v>
      </c>
      <c r="J337" s="283">
        <f t="shared" si="1"/>
        <v>0</v>
      </c>
      <c r="K337" s="284">
        <f t="shared" si="2"/>
        <v>20</v>
      </c>
    </row>
    <row r="338">
      <c r="A338" s="61" t="str">
        <f>'If Eligible (Before S1)'!A382</f>
        <v/>
      </c>
      <c r="B338" s="69" t="str">
        <f t="array" ref="B338">'If Eligible (Before S1)'!B382</f>
        <v/>
      </c>
      <c r="C338" s="281"/>
      <c r="D338" s="70"/>
      <c r="E338" s="282" t="str">
        <f>IF(C338="", "", Baseline!G382+1)</f>
        <v/>
      </c>
      <c r="F338" s="70"/>
      <c r="G338" s="70"/>
      <c r="H338" s="283">
        <f>Baseline!U382</f>
        <v>0</v>
      </c>
      <c r="I338" s="283">
        <v>20.0</v>
      </c>
      <c r="J338" s="283">
        <f t="shared" si="1"/>
        <v>0</v>
      </c>
      <c r="K338" s="284">
        <f t="shared" si="2"/>
        <v>20</v>
      </c>
    </row>
    <row r="339">
      <c r="A339" s="61" t="str">
        <f>'If Eligible (Before S1)'!A383</f>
        <v/>
      </c>
      <c r="B339" s="69" t="str">
        <f t="array" ref="B339">'If Eligible (Before S1)'!B383</f>
        <v/>
      </c>
      <c r="C339" s="281"/>
      <c r="D339" s="70"/>
      <c r="E339" s="282" t="str">
        <f>IF(C339="", "", Baseline!G383+1)</f>
        <v/>
      </c>
      <c r="F339" s="70"/>
      <c r="G339" s="70"/>
      <c r="H339" s="283">
        <f>Baseline!U383</f>
        <v>0</v>
      </c>
      <c r="I339" s="283">
        <v>20.0</v>
      </c>
      <c r="J339" s="283">
        <f t="shared" si="1"/>
        <v>0</v>
      </c>
      <c r="K339" s="284">
        <f t="shared" si="2"/>
        <v>20</v>
      </c>
    </row>
    <row r="340">
      <c r="A340" s="61" t="str">
        <f>'If Eligible (Before S1)'!A384</f>
        <v/>
      </c>
      <c r="B340" s="69" t="str">
        <f t="array" ref="B340">'If Eligible (Before S1)'!B384</f>
        <v/>
      </c>
      <c r="C340" s="281"/>
      <c r="D340" s="70"/>
      <c r="E340" s="282" t="str">
        <f>IF(C340="", "", Baseline!G384+1)</f>
        <v/>
      </c>
      <c r="F340" s="70"/>
      <c r="G340" s="70"/>
      <c r="H340" s="283">
        <f>Baseline!U384</f>
        <v>0</v>
      </c>
      <c r="I340" s="283">
        <v>20.0</v>
      </c>
      <c r="J340" s="283">
        <f t="shared" si="1"/>
        <v>0</v>
      </c>
      <c r="K340" s="284">
        <f t="shared" si="2"/>
        <v>20</v>
      </c>
    </row>
    <row r="341">
      <c r="A341" s="61" t="str">
        <f>'If Eligible (Before S1)'!A385</f>
        <v/>
      </c>
      <c r="B341" s="69" t="str">
        <f t="array" ref="B341">'If Eligible (Before S1)'!B385</f>
        <v/>
      </c>
      <c r="C341" s="281"/>
      <c r="D341" s="70"/>
      <c r="E341" s="282" t="str">
        <f>IF(C341="", "", Baseline!G385+1)</f>
        <v/>
      </c>
      <c r="F341" s="70"/>
      <c r="G341" s="70"/>
      <c r="H341" s="283">
        <f>Baseline!U385</f>
        <v>0</v>
      </c>
      <c r="I341" s="283">
        <v>20.0</v>
      </c>
      <c r="J341" s="283">
        <f t="shared" si="1"/>
        <v>0</v>
      </c>
      <c r="K341" s="284">
        <f t="shared" si="2"/>
        <v>20</v>
      </c>
    </row>
    <row r="342">
      <c r="A342" s="61" t="str">
        <f>'If Eligible (Before S1)'!A386</f>
        <v/>
      </c>
      <c r="B342" s="69" t="str">
        <f t="array" ref="B342">'If Eligible (Before S1)'!B386</f>
        <v/>
      </c>
      <c r="C342" s="281"/>
      <c r="D342" s="70"/>
      <c r="E342" s="282" t="str">
        <f>IF(C342="", "", Baseline!G386+1)</f>
        <v/>
      </c>
      <c r="F342" s="70"/>
      <c r="G342" s="70"/>
      <c r="H342" s="283">
        <f>Baseline!U386</f>
        <v>0</v>
      </c>
      <c r="I342" s="283">
        <v>20.0</v>
      </c>
      <c r="J342" s="283">
        <f t="shared" si="1"/>
        <v>0</v>
      </c>
      <c r="K342" s="284">
        <f t="shared" si="2"/>
        <v>20</v>
      </c>
    </row>
    <row r="343">
      <c r="A343" s="61" t="str">
        <f>'If Eligible (Before S1)'!A387</f>
        <v/>
      </c>
      <c r="B343" s="69" t="str">
        <f t="array" ref="B343">'If Eligible (Before S1)'!B387</f>
        <v/>
      </c>
      <c r="C343" s="281"/>
      <c r="D343" s="70"/>
      <c r="E343" s="282" t="str">
        <f>IF(C343="", "", Baseline!G387+1)</f>
        <v/>
      </c>
      <c r="F343" s="70"/>
      <c r="G343" s="70"/>
      <c r="H343" s="283">
        <f>Baseline!U387</f>
        <v>0</v>
      </c>
      <c r="I343" s="283">
        <v>20.0</v>
      </c>
      <c r="J343" s="283">
        <f t="shared" si="1"/>
        <v>0</v>
      </c>
      <c r="K343" s="284">
        <f t="shared" si="2"/>
        <v>20</v>
      </c>
    </row>
    <row r="344">
      <c r="A344" s="61" t="str">
        <f>'If Eligible (Before S1)'!A388</f>
        <v/>
      </c>
      <c r="B344" s="69" t="str">
        <f t="array" ref="B344">'If Eligible (Before S1)'!B388</f>
        <v/>
      </c>
      <c r="C344" s="281"/>
      <c r="D344" s="70"/>
      <c r="E344" s="282" t="str">
        <f>IF(C344="", "", Baseline!G388+1)</f>
        <v/>
      </c>
      <c r="F344" s="70"/>
      <c r="G344" s="70"/>
      <c r="H344" s="283">
        <f>Baseline!U388</f>
        <v>0</v>
      </c>
      <c r="I344" s="283">
        <v>20.0</v>
      </c>
      <c r="J344" s="283">
        <f t="shared" si="1"/>
        <v>0</v>
      </c>
      <c r="K344" s="284">
        <f t="shared" si="2"/>
        <v>20</v>
      </c>
    </row>
    <row r="345">
      <c r="A345" s="61" t="str">
        <f>'If Eligible (Before S1)'!A389</f>
        <v/>
      </c>
      <c r="B345" s="69" t="str">
        <f t="array" ref="B345">'If Eligible (Before S1)'!B389</f>
        <v/>
      </c>
      <c r="C345" s="281"/>
      <c r="D345" s="70"/>
      <c r="E345" s="282" t="str">
        <f>IF(C345="", "", Baseline!G389+1)</f>
        <v/>
      </c>
      <c r="F345" s="70"/>
      <c r="G345" s="70"/>
      <c r="H345" s="283">
        <f>Baseline!U389</f>
        <v>0</v>
      </c>
      <c r="I345" s="283">
        <v>20.0</v>
      </c>
      <c r="J345" s="283">
        <f t="shared" si="1"/>
        <v>0</v>
      </c>
      <c r="K345" s="284">
        <f t="shared" si="2"/>
        <v>20</v>
      </c>
    </row>
    <row r="346">
      <c r="A346" s="61" t="str">
        <f>'If Eligible (Before S1)'!A390</f>
        <v/>
      </c>
      <c r="B346" s="69" t="str">
        <f t="array" ref="B346">'If Eligible (Before S1)'!B390</f>
        <v/>
      </c>
      <c r="C346" s="281"/>
      <c r="D346" s="70"/>
      <c r="E346" s="282" t="str">
        <f>IF(C346="", "", Baseline!G390+1)</f>
        <v/>
      </c>
      <c r="F346" s="70"/>
      <c r="G346" s="70"/>
      <c r="H346" s="283">
        <f>Baseline!U390</f>
        <v>0</v>
      </c>
      <c r="I346" s="283">
        <v>20.0</v>
      </c>
      <c r="J346" s="283">
        <f t="shared" si="1"/>
        <v>0</v>
      </c>
      <c r="K346" s="284">
        <f t="shared" si="2"/>
        <v>20</v>
      </c>
    </row>
    <row r="347">
      <c r="A347" s="61" t="str">
        <f>'If Eligible (Before S1)'!A391</f>
        <v/>
      </c>
      <c r="B347" s="69" t="str">
        <f t="array" ref="B347">'If Eligible (Before S1)'!B391</f>
        <v/>
      </c>
      <c r="C347" s="281"/>
      <c r="D347" s="70"/>
      <c r="E347" s="282" t="str">
        <f>IF(C347="", "", Baseline!G391+1)</f>
        <v/>
      </c>
      <c r="F347" s="70"/>
      <c r="G347" s="70"/>
      <c r="H347" s="283">
        <f>Baseline!U391</f>
        <v>0</v>
      </c>
      <c r="I347" s="283">
        <v>20.0</v>
      </c>
      <c r="J347" s="283">
        <f t="shared" si="1"/>
        <v>0</v>
      </c>
      <c r="K347" s="284">
        <f t="shared" si="2"/>
        <v>20</v>
      </c>
    </row>
    <row r="348">
      <c r="A348" s="61" t="str">
        <f>'If Eligible (Before S1)'!A392</f>
        <v/>
      </c>
      <c r="B348" s="69" t="str">
        <f t="array" ref="B348">'If Eligible (Before S1)'!B392</f>
        <v/>
      </c>
      <c r="C348" s="281"/>
      <c r="D348" s="70"/>
      <c r="E348" s="282" t="str">
        <f>IF(C348="", "", Baseline!G392+1)</f>
        <v/>
      </c>
      <c r="F348" s="70"/>
      <c r="G348" s="70"/>
      <c r="H348" s="283">
        <f>Baseline!U392</f>
        <v>0</v>
      </c>
      <c r="I348" s="283">
        <v>20.0</v>
      </c>
      <c r="J348" s="283">
        <f t="shared" si="1"/>
        <v>0</v>
      </c>
      <c r="K348" s="284">
        <f t="shared" si="2"/>
        <v>20</v>
      </c>
    </row>
    <row r="349">
      <c r="A349" s="61" t="str">
        <f>'If Eligible (Before S1)'!A393</f>
        <v/>
      </c>
      <c r="B349" s="69" t="str">
        <f t="array" ref="B349">'If Eligible (Before S1)'!B393</f>
        <v/>
      </c>
      <c r="C349" s="281"/>
      <c r="D349" s="70"/>
      <c r="E349" s="282" t="str">
        <f>IF(C349="", "", Baseline!G393+1)</f>
        <v/>
      </c>
      <c r="F349" s="70"/>
      <c r="G349" s="70"/>
      <c r="H349" s="283">
        <f>Baseline!U393</f>
        <v>0</v>
      </c>
      <c r="I349" s="283">
        <v>20.0</v>
      </c>
      <c r="J349" s="283">
        <f t="shared" si="1"/>
        <v>0</v>
      </c>
      <c r="K349" s="284">
        <f t="shared" si="2"/>
        <v>20</v>
      </c>
    </row>
    <row r="350">
      <c r="A350" s="61" t="str">
        <f>'If Eligible (Before S1)'!A394</f>
        <v/>
      </c>
      <c r="B350" s="69" t="str">
        <f t="array" ref="B350">'If Eligible (Before S1)'!B394</f>
        <v/>
      </c>
      <c r="C350" s="281"/>
      <c r="D350" s="70"/>
      <c r="E350" s="282" t="str">
        <f>IF(C350="", "", Baseline!G394+1)</f>
        <v/>
      </c>
      <c r="F350" s="70"/>
      <c r="G350" s="70"/>
      <c r="H350" s="283">
        <f>Baseline!U394</f>
        <v>0</v>
      </c>
      <c r="I350" s="283">
        <v>20.0</v>
      </c>
      <c r="J350" s="283">
        <f t="shared" si="1"/>
        <v>0</v>
      </c>
      <c r="K350" s="284">
        <f t="shared" si="2"/>
        <v>20</v>
      </c>
    </row>
    <row r="351">
      <c r="A351" s="61" t="str">
        <f>'If Eligible (Before S1)'!A395</f>
        <v/>
      </c>
      <c r="B351" s="69" t="str">
        <f t="array" ref="B351">'If Eligible (Before S1)'!B395</f>
        <v/>
      </c>
      <c r="C351" s="281"/>
      <c r="D351" s="70"/>
      <c r="E351" s="282" t="str">
        <f>IF(C351="", "", Baseline!G395+1)</f>
        <v/>
      </c>
      <c r="F351" s="70"/>
      <c r="G351" s="70"/>
      <c r="H351" s="283">
        <f>Baseline!U395</f>
        <v>0</v>
      </c>
      <c r="I351" s="283">
        <v>20.0</v>
      </c>
      <c r="J351" s="283">
        <f t="shared" si="1"/>
        <v>0</v>
      </c>
      <c r="K351" s="284">
        <f t="shared" si="2"/>
        <v>20</v>
      </c>
    </row>
    <row r="352">
      <c r="A352" s="61" t="str">
        <f>'If Eligible (Before S1)'!A396</f>
        <v/>
      </c>
      <c r="B352" s="69" t="str">
        <f t="array" ref="B352">'If Eligible (Before S1)'!B396</f>
        <v/>
      </c>
      <c r="C352" s="281"/>
      <c r="D352" s="70"/>
      <c r="E352" s="282" t="str">
        <f>IF(C352="", "", Baseline!G396+1)</f>
        <v/>
      </c>
      <c r="F352" s="70"/>
      <c r="G352" s="70"/>
      <c r="H352" s="283">
        <f>Baseline!U396</f>
        <v>0</v>
      </c>
      <c r="I352" s="283">
        <v>20.0</v>
      </c>
      <c r="J352" s="283">
        <f t="shared" si="1"/>
        <v>0</v>
      </c>
      <c r="K352" s="284">
        <f t="shared" si="2"/>
        <v>20</v>
      </c>
    </row>
    <row r="353">
      <c r="A353" s="61" t="str">
        <f>'If Eligible (Before S1)'!A397</f>
        <v/>
      </c>
      <c r="B353" s="69" t="str">
        <f t="array" ref="B353">'If Eligible (Before S1)'!B397</f>
        <v/>
      </c>
      <c r="C353" s="281"/>
      <c r="D353" s="70"/>
      <c r="E353" s="282" t="str">
        <f>IF(C353="", "", Baseline!G397+1)</f>
        <v/>
      </c>
      <c r="F353" s="70"/>
      <c r="G353" s="70"/>
      <c r="H353" s="283">
        <f>Baseline!U397</f>
        <v>0</v>
      </c>
      <c r="I353" s="283">
        <v>20.0</v>
      </c>
      <c r="J353" s="283">
        <f t="shared" si="1"/>
        <v>0</v>
      </c>
      <c r="K353" s="284">
        <f t="shared" si="2"/>
        <v>20</v>
      </c>
    </row>
    <row r="354">
      <c r="A354" s="61" t="str">
        <f>'If Eligible (Before S1)'!A398</f>
        <v/>
      </c>
      <c r="B354" s="69" t="str">
        <f t="array" ref="B354">'If Eligible (Before S1)'!B398</f>
        <v/>
      </c>
      <c r="C354" s="281"/>
      <c r="D354" s="70"/>
      <c r="E354" s="282" t="str">
        <f>IF(C354="", "", Baseline!G398+1)</f>
        <v/>
      </c>
      <c r="F354" s="70"/>
      <c r="G354" s="70"/>
      <c r="H354" s="283">
        <f>Baseline!U398</f>
        <v>0</v>
      </c>
      <c r="I354" s="283">
        <v>20.0</v>
      </c>
      <c r="J354" s="283">
        <f t="shared" si="1"/>
        <v>0</v>
      </c>
      <c r="K354" s="284">
        <f t="shared" si="2"/>
        <v>20</v>
      </c>
    </row>
    <row r="355">
      <c r="A355" s="61" t="str">
        <f>'If Eligible (Before S1)'!A399</f>
        <v/>
      </c>
      <c r="B355" s="69" t="str">
        <f t="array" ref="B355">'If Eligible (Before S1)'!B399</f>
        <v/>
      </c>
      <c r="C355" s="281"/>
      <c r="D355" s="70"/>
      <c r="E355" s="282" t="str">
        <f>IF(C355="", "", Baseline!G399+1)</f>
        <v/>
      </c>
      <c r="F355" s="70"/>
      <c r="G355" s="70"/>
      <c r="H355" s="283">
        <f>Baseline!U399</f>
        <v>0</v>
      </c>
      <c r="I355" s="283">
        <v>20.0</v>
      </c>
      <c r="J355" s="283">
        <f t="shared" si="1"/>
        <v>0</v>
      </c>
      <c r="K355" s="284">
        <f t="shared" si="2"/>
        <v>20</v>
      </c>
    </row>
    <row r="356">
      <c r="A356" s="61" t="str">
        <f>'If Eligible (Before S1)'!A400</f>
        <v/>
      </c>
      <c r="B356" s="69" t="str">
        <f t="array" ref="B356">'If Eligible (Before S1)'!B400</f>
        <v/>
      </c>
      <c r="C356" s="281"/>
      <c r="D356" s="70"/>
      <c r="E356" s="282" t="str">
        <f>IF(C356="", "", Baseline!G400+1)</f>
        <v/>
      </c>
      <c r="F356" s="70"/>
      <c r="G356" s="70"/>
      <c r="H356" s="283">
        <f>Baseline!U400</f>
        <v>0</v>
      </c>
      <c r="I356" s="283">
        <v>20.0</v>
      </c>
      <c r="J356" s="283">
        <f t="shared" si="1"/>
        <v>0</v>
      </c>
      <c r="K356" s="284">
        <f t="shared" si="2"/>
        <v>20</v>
      </c>
    </row>
    <row r="357">
      <c r="A357" s="61" t="str">
        <f>'If Eligible (Before S1)'!A401</f>
        <v/>
      </c>
      <c r="B357" s="69" t="str">
        <f t="array" ref="B357">'If Eligible (Before S1)'!B401</f>
        <v/>
      </c>
      <c r="C357" s="281"/>
      <c r="D357" s="70"/>
      <c r="E357" s="282" t="str">
        <f>IF(C357="", "", Baseline!G401+1)</f>
        <v/>
      </c>
      <c r="F357" s="70"/>
      <c r="G357" s="70"/>
      <c r="H357" s="283">
        <f>Baseline!U401</f>
        <v>0</v>
      </c>
      <c r="I357" s="283">
        <v>20.0</v>
      </c>
      <c r="J357" s="283">
        <f t="shared" si="1"/>
        <v>0</v>
      </c>
      <c r="K357" s="284">
        <f t="shared" si="2"/>
        <v>20</v>
      </c>
    </row>
    <row r="358">
      <c r="A358" s="61" t="str">
        <f>'If Eligible (Before S1)'!A402</f>
        <v/>
      </c>
      <c r="B358" s="69" t="str">
        <f t="array" ref="B358">'If Eligible (Before S1)'!B402</f>
        <v/>
      </c>
      <c r="C358" s="281"/>
      <c r="D358" s="70"/>
      <c r="E358" s="282" t="str">
        <f>IF(C358="", "", Baseline!G402+1)</f>
        <v/>
      </c>
      <c r="F358" s="70"/>
      <c r="G358" s="70"/>
      <c r="H358" s="283">
        <f>Baseline!U402</f>
        <v>0</v>
      </c>
      <c r="I358" s="283">
        <v>20.0</v>
      </c>
      <c r="J358" s="283">
        <f t="shared" si="1"/>
        <v>0</v>
      </c>
      <c r="K358" s="284">
        <f t="shared" si="2"/>
        <v>20</v>
      </c>
    </row>
    <row r="359">
      <c r="A359" s="61" t="str">
        <f>'If Eligible (Before S1)'!A403</f>
        <v/>
      </c>
      <c r="B359" s="69" t="str">
        <f t="array" ref="B359">'If Eligible (Before S1)'!B403</f>
        <v/>
      </c>
      <c r="C359" s="281"/>
      <c r="D359" s="70"/>
      <c r="E359" s="282" t="str">
        <f>IF(C359="", "", Baseline!G403+1)</f>
        <v/>
      </c>
      <c r="F359" s="70"/>
      <c r="G359" s="70"/>
      <c r="H359" s="283">
        <f>Baseline!U403</f>
        <v>0</v>
      </c>
      <c r="I359" s="283">
        <v>20.0</v>
      </c>
      <c r="J359" s="283">
        <f t="shared" si="1"/>
        <v>0</v>
      </c>
      <c r="K359" s="284">
        <f t="shared" si="2"/>
        <v>20</v>
      </c>
    </row>
    <row r="360">
      <c r="A360" s="61" t="str">
        <f>'If Eligible (Before S1)'!A404</f>
        <v/>
      </c>
      <c r="B360" s="69" t="str">
        <f t="array" ref="B360">'If Eligible (Before S1)'!B404</f>
        <v/>
      </c>
      <c r="C360" s="281"/>
      <c r="D360" s="70"/>
      <c r="E360" s="282" t="str">
        <f>IF(C360="", "", Baseline!G404+1)</f>
        <v/>
      </c>
      <c r="F360" s="70"/>
      <c r="G360" s="70"/>
      <c r="H360" s="283">
        <f>Baseline!U404</f>
        <v>0</v>
      </c>
      <c r="I360" s="283">
        <v>20.0</v>
      </c>
      <c r="J360" s="283">
        <f t="shared" si="1"/>
        <v>0</v>
      </c>
      <c r="K360" s="284">
        <f t="shared" si="2"/>
        <v>20</v>
      </c>
    </row>
    <row r="361">
      <c r="A361" s="61" t="str">
        <f>'If Eligible (Before S1)'!A405</f>
        <v/>
      </c>
      <c r="B361" s="69" t="str">
        <f t="array" ref="B361">'If Eligible (Before S1)'!B405</f>
        <v/>
      </c>
      <c r="C361" s="281"/>
      <c r="D361" s="70"/>
      <c r="E361" s="282" t="str">
        <f>IF(C361="", "", Baseline!G405+1)</f>
        <v/>
      </c>
      <c r="F361" s="70"/>
      <c r="G361" s="70"/>
      <c r="H361" s="283">
        <f>Baseline!U405</f>
        <v>0</v>
      </c>
      <c r="I361" s="283">
        <v>20.0</v>
      </c>
      <c r="J361" s="283">
        <f t="shared" si="1"/>
        <v>0</v>
      </c>
      <c r="K361" s="284">
        <f t="shared" si="2"/>
        <v>20</v>
      </c>
    </row>
    <row r="362">
      <c r="A362" s="61" t="str">
        <f>'If Eligible (Before S1)'!A406</f>
        <v/>
      </c>
      <c r="B362" s="69" t="str">
        <f t="array" ref="B362">'If Eligible (Before S1)'!B406</f>
        <v/>
      </c>
      <c r="C362" s="281"/>
      <c r="D362" s="70"/>
      <c r="E362" s="282" t="str">
        <f>IF(C362="", "", Baseline!G406+1)</f>
        <v/>
      </c>
      <c r="F362" s="70"/>
      <c r="G362" s="70"/>
      <c r="H362" s="283">
        <f>Baseline!U406</f>
        <v>0</v>
      </c>
      <c r="I362" s="283">
        <v>20.0</v>
      </c>
      <c r="J362" s="283">
        <f t="shared" si="1"/>
        <v>0</v>
      </c>
      <c r="K362" s="284">
        <f t="shared" si="2"/>
        <v>20</v>
      </c>
    </row>
    <row r="363">
      <c r="A363" s="61" t="str">
        <f>'If Eligible (Before S1)'!A407</f>
        <v/>
      </c>
      <c r="B363" s="69" t="str">
        <f t="array" ref="B363">'If Eligible (Before S1)'!B407</f>
        <v/>
      </c>
      <c r="C363" s="281"/>
      <c r="D363" s="70"/>
      <c r="E363" s="282" t="str">
        <f>IF(C363="", "", Baseline!G407+1)</f>
        <v/>
      </c>
      <c r="F363" s="70"/>
      <c r="G363" s="70"/>
      <c r="H363" s="283">
        <f>Baseline!U407</f>
        <v>0</v>
      </c>
      <c r="I363" s="283">
        <v>20.0</v>
      </c>
      <c r="J363" s="283">
        <f t="shared" si="1"/>
        <v>0</v>
      </c>
      <c r="K363" s="284">
        <f t="shared" si="2"/>
        <v>20</v>
      </c>
    </row>
    <row r="364">
      <c r="A364" s="61" t="str">
        <f>'If Eligible (Before S1)'!A408</f>
        <v/>
      </c>
      <c r="B364" s="69" t="str">
        <f t="array" ref="B364">'If Eligible (Before S1)'!B408</f>
        <v/>
      </c>
      <c r="C364" s="281"/>
      <c r="D364" s="70"/>
      <c r="E364" s="282" t="str">
        <f>IF(C364="", "", Baseline!G408+1)</f>
        <v/>
      </c>
      <c r="F364" s="70"/>
      <c r="G364" s="70"/>
      <c r="H364" s="283">
        <f>Baseline!U408</f>
        <v>0</v>
      </c>
      <c r="I364" s="283">
        <v>20.0</v>
      </c>
      <c r="J364" s="283">
        <f t="shared" si="1"/>
        <v>0</v>
      </c>
      <c r="K364" s="284">
        <f t="shared" si="2"/>
        <v>20</v>
      </c>
    </row>
    <row r="365">
      <c r="A365" s="61" t="str">
        <f>'If Eligible (Before S1)'!A409</f>
        <v/>
      </c>
      <c r="B365" s="69" t="str">
        <f t="array" ref="B365">'If Eligible (Before S1)'!B409</f>
        <v/>
      </c>
      <c r="C365" s="281"/>
      <c r="D365" s="70"/>
      <c r="E365" s="282" t="str">
        <f>IF(C365="", "", Baseline!G409+1)</f>
        <v/>
      </c>
      <c r="F365" s="70"/>
      <c r="G365" s="70"/>
      <c r="H365" s="283">
        <f>Baseline!U409</f>
        <v>0</v>
      </c>
      <c r="I365" s="283">
        <v>20.0</v>
      </c>
      <c r="J365" s="283">
        <f t="shared" si="1"/>
        <v>0</v>
      </c>
      <c r="K365" s="284">
        <f t="shared" si="2"/>
        <v>20</v>
      </c>
    </row>
    <row r="366">
      <c r="A366" s="61" t="str">
        <f>'If Eligible (Before S1)'!A410</f>
        <v/>
      </c>
      <c r="B366" s="69" t="str">
        <f t="array" ref="B366">'If Eligible (Before S1)'!B410</f>
        <v/>
      </c>
      <c r="C366" s="281"/>
      <c r="D366" s="70"/>
      <c r="E366" s="282" t="str">
        <f>IF(C366="", "", Baseline!G410+1)</f>
        <v/>
      </c>
      <c r="F366" s="70"/>
      <c r="G366" s="70"/>
      <c r="H366" s="283">
        <f>Baseline!U410</f>
        <v>0</v>
      </c>
      <c r="I366" s="283">
        <v>20.0</v>
      </c>
      <c r="J366" s="283">
        <f t="shared" si="1"/>
        <v>0</v>
      </c>
      <c r="K366" s="284">
        <f t="shared" si="2"/>
        <v>20</v>
      </c>
    </row>
    <row r="367">
      <c r="A367" s="61" t="str">
        <f>'If Eligible (Before S1)'!A411</f>
        <v/>
      </c>
      <c r="B367" s="69" t="str">
        <f t="array" ref="B367">'If Eligible (Before S1)'!B411</f>
        <v/>
      </c>
      <c r="C367" s="281"/>
      <c r="D367" s="70"/>
      <c r="E367" s="282" t="str">
        <f>IF(C367="", "", Baseline!G411+1)</f>
        <v/>
      </c>
      <c r="F367" s="70"/>
      <c r="G367" s="70"/>
      <c r="H367" s="283">
        <f>Baseline!U411</f>
        <v>0</v>
      </c>
      <c r="I367" s="283">
        <v>20.0</v>
      </c>
      <c r="J367" s="283">
        <f t="shared" si="1"/>
        <v>0</v>
      </c>
      <c r="K367" s="284">
        <f t="shared" si="2"/>
        <v>20</v>
      </c>
    </row>
    <row r="368">
      <c r="A368" s="61" t="str">
        <f>'If Eligible (Before S1)'!A412</f>
        <v/>
      </c>
      <c r="B368" s="69" t="str">
        <f t="array" ref="B368">'If Eligible (Before S1)'!B412</f>
        <v/>
      </c>
      <c r="C368" s="281"/>
      <c r="D368" s="70"/>
      <c r="E368" s="282" t="str">
        <f>IF(C368="", "", Baseline!G412+1)</f>
        <v/>
      </c>
      <c r="F368" s="70"/>
      <c r="G368" s="70"/>
      <c r="H368" s="283">
        <f>Baseline!U412</f>
        <v>0</v>
      </c>
      <c r="I368" s="283">
        <v>20.0</v>
      </c>
      <c r="J368" s="283">
        <f t="shared" si="1"/>
        <v>0</v>
      </c>
      <c r="K368" s="284">
        <f t="shared" si="2"/>
        <v>20</v>
      </c>
    </row>
    <row r="369">
      <c r="A369" s="61" t="str">
        <f>'If Eligible (Before S1)'!A413</f>
        <v/>
      </c>
      <c r="B369" s="69" t="str">
        <f t="array" ref="B369">'If Eligible (Before S1)'!B413</f>
        <v/>
      </c>
      <c r="C369" s="281"/>
      <c r="D369" s="70"/>
      <c r="E369" s="282" t="str">
        <f>IF(C369="", "", Baseline!G413+1)</f>
        <v/>
      </c>
      <c r="F369" s="70"/>
      <c r="G369" s="70"/>
      <c r="H369" s="283">
        <f>Baseline!U413</f>
        <v>0</v>
      </c>
      <c r="I369" s="283">
        <v>20.0</v>
      </c>
      <c r="J369" s="283">
        <f t="shared" si="1"/>
        <v>0</v>
      </c>
      <c r="K369" s="284">
        <f t="shared" si="2"/>
        <v>20</v>
      </c>
    </row>
    <row r="370">
      <c r="A370" s="61" t="str">
        <f>'If Eligible (Before S1)'!A414</f>
        <v/>
      </c>
      <c r="B370" s="69" t="str">
        <f t="array" ref="B370">'If Eligible (Before S1)'!B414</f>
        <v/>
      </c>
      <c r="C370" s="281"/>
      <c r="D370" s="70"/>
      <c r="E370" s="282" t="str">
        <f>IF(C370="", "", Baseline!G414+1)</f>
        <v/>
      </c>
      <c r="F370" s="70"/>
      <c r="G370" s="70"/>
      <c r="H370" s="283">
        <f>Baseline!U414</f>
        <v>0</v>
      </c>
      <c r="I370" s="283">
        <v>20.0</v>
      </c>
      <c r="J370" s="283">
        <f t="shared" si="1"/>
        <v>0</v>
      </c>
      <c r="K370" s="284">
        <f t="shared" si="2"/>
        <v>20</v>
      </c>
    </row>
    <row r="371">
      <c r="A371" s="61" t="str">
        <f>'If Eligible (Before S1)'!A415</f>
        <v/>
      </c>
      <c r="B371" s="69" t="str">
        <f t="array" ref="B371">'If Eligible (Before S1)'!B415</f>
        <v/>
      </c>
      <c r="C371" s="281"/>
      <c r="D371" s="70"/>
      <c r="E371" s="282" t="str">
        <f>IF(C371="", "", Baseline!G415+1)</f>
        <v/>
      </c>
      <c r="F371" s="70"/>
      <c r="G371" s="70"/>
      <c r="H371" s="283">
        <f>Baseline!U415</f>
        <v>0</v>
      </c>
      <c r="I371" s="283">
        <v>20.0</v>
      </c>
      <c r="J371" s="283">
        <f t="shared" si="1"/>
        <v>0</v>
      </c>
      <c r="K371" s="284">
        <f t="shared" si="2"/>
        <v>20</v>
      </c>
    </row>
    <row r="372">
      <c r="A372" s="61" t="str">
        <f>'If Eligible (Before S1)'!A416</f>
        <v/>
      </c>
      <c r="B372" s="69" t="str">
        <f t="array" ref="B372">'If Eligible (Before S1)'!B416</f>
        <v/>
      </c>
      <c r="C372" s="281"/>
      <c r="D372" s="70"/>
      <c r="E372" s="282" t="str">
        <f>IF(C372="", "", Baseline!G416+1)</f>
        <v/>
      </c>
      <c r="F372" s="70"/>
      <c r="G372" s="70"/>
      <c r="H372" s="283">
        <f>Baseline!U416</f>
        <v>0</v>
      </c>
      <c r="I372" s="283">
        <v>20.0</v>
      </c>
      <c r="J372" s="283">
        <f t="shared" si="1"/>
        <v>0</v>
      </c>
      <c r="K372" s="284">
        <f t="shared" si="2"/>
        <v>20</v>
      </c>
    </row>
    <row r="373">
      <c r="A373" s="61" t="str">
        <f>'If Eligible (Before S1)'!A417</f>
        <v/>
      </c>
      <c r="B373" s="69" t="str">
        <f t="array" ref="B373">'If Eligible (Before S1)'!B417</f>
        <v/>
      </c>
      <c r="C373" s="281"/>
      <c r="D373" s="70"/>
      <c r="E373" s="282" t="str">
        <f>IF(C373="", "", Baseline!G417+1)</f>
        <v/>
      </c>
      <c r="F373" s="70"/>
      <c r="G373" s="70"/>
      <c r="H373" s="283">
        <f>Baseline!U417</f>
        <v>0</v>
      </c>
      <c r="I373" s="283">
        <v>20.0</v>
      </c>
      <c r="J373" s="283">
        <f t="shared" si="1"/>
        <v>0</v>
      </c>
      <c r="K373" s="284">
        <f t="shared" si="2"/>
        <v>20</v>
      </c>
    </row>
    <row r="374">
      <c r="A374" s="61" t="str">
        <f>'If Eligible (Before S1)'!A418</f>
        <v/>
      </c>
      <c r="B374" s="69" t="str">
        <f t="array" ref="B374">'If Eligible (Before S1)'!B418</f>
        <v/>
      </c>
      <c r="C374" s="281"/>
      <c r="D374" s="70"/>
      <c r="E374" s="282" t="str">
        <f>IF(C374="", "", Baseline!G418+1)</f>
        <v/>
      </c>
      <c r="F374" s="70"/>
      <c r="G374" s="70"/>
      <c r="H374" s="283">
        <f>Baseline!U418</f>
        <v>0</v>
      </c>
      <c r="I374" s="283">
        <v>20.0</v>
      </c>
      <c r="J374" s="283">
        <f t="shared" si="1"/>
        <v>0</v>
      </c>
      <c r="K374" s="284">
        <f t="shared" si="2"/>
        <v>20</v>
      </c>
    </row>
    <row r="375">
      <c r="A375" s="61" t="str">
        <f>'If Eligible (Before S1)'!A419</f>
        <v/>
      </c>
      <c r="B375" s="69" t="str">
        <f t="array" ref="B375">'If Eligible (Before S1)'!B419</f>
        <v/>
      </c>
      <c r="C375" s="281"/>
      <c r="D375" s="70"/>
      <c r="E375" s="282" t="str">
        <f>IF(C375="", "", Baseline!G419+1)</f>
        <v/>
      </c>
      <c r="F375" s="70"/>
      <c r="G375" s="70"/>
      <c r="H375" s="283">
        <f>Baseline!U419</f>
        <v>0</v>
      </c>
      <c r="I375" s="283">
        <v>20.0</v>
      </c>
      <c r="J375" s="283">
        <f t="shared" si="1"/>
        <v>0</v>
      </c>
      <c r="K375" s="284">
        <f t="shared" si="2"/>
        <v>20</v>
      </c>
    </row>
    <row r="376">
      <c r="A376" s="61" t="str">
        <f>'If Eligible (Before S1)'!A420</f>
        <v/>
      </c>
      <c r="B376" s="69" t="str">
        <f t="array" ref="B376">'If Eligible (Before S1)'!B420</f>
        <v/>
      </c>
      <c r="C376" s="281"/>
      <c r="D376" s="70"/>
      <c r="E376" s="282" t="str">
        <f>IF(C376="", "", Baseline!G420+1)</f>
        <v/>
      </c>
      <c r="F376" s="70"/>
      <c r="G376" s="70"/>
      <c r="H376" s="283">
        <f>Baseline!U420</f>
        <v>0</v>
      </c>
      <c r="I376" s="283">
        <v>20.0</v>
      </c>
      <c r="J376" s="283">
        <f t="shared" si="1"/>
        <v>0</v>
      </c>
      <c r="K376" s="284">
        <f t="shared" si="2"/>
        <v>20</v>
      </c>
    </row>
    <row r="377">
      <c r="A377" s="61" t="str">
        <f>'If Eligible (Before S1)'!A421</f>
        <v/>
      </c>
      <c r="B377" s="69" t="str">
        <f t="array" ref="B377">'If Eligible (Before S1)'!B421</f>
        <v/>
      </c>
      <c r="C377" s="281"/>
      <c r="D377" s="70"/>
      <c r="E377" s="282" t="str">
        <f>IF(C377="", "", Baseline!G421+1)</f>
        <v/>
      </c>
      <c r="F377" s="70"/>
      <c r="G377" s="70"/>
      <c r="H377" s="283">
        <f>Baseline!U421</f>
        <v>0</v>
      </c>
      <c r="I377" s="283">
        <v>20.0</v>
      </c>
      <c r="J377" s="283">
        <f t="shared" si="1"/>
        <v>0</v>
      </c>
      <c r="K377" s="284">
        <f t="shared" si="2"/>
        <v>20</v>
      </c>
    </row>
    <row r="378">
      <c r="A378" s="61" t="str">
        <f>'If Eligible (Before S1)'!A422</f>
        <v/>
      </c>
      <c r="B378" s="69" t="str">
        <f t="array" ref="B378">'If Eligible (Before S1)'!B422</f>
        <v/>
      </c>
      <c r="C378" s="281"/>
      <c r="D378" s="70"/>
      <c r="E378" s="282" t="str">
        <f>IF(C378="", "", Baseline!G422+1)</f>
        <v/>
      </c>
      <c r="F378" s="70"/>
      <c r="G378" s="70"/>
      <c r="H378" s="283">
        <f>Baseline!U422</f>
        <v>0</v>
      </c>
      <c r="I378" s="283">
        <v>20.0</v>
      </c>
      <c r="J378" s="283">
        <f t="shared" si="1"/>
        <v>0</v>
      </c>
      <c r="K378" s="284">
        <f t="shared" si="2"/>
        <v>20</v>
      </c>
    </row>
    <row r="379">
      <c r="A379" s="61" t="str">
        <f>'If Eligible (Before S1)'!A423</f>
        <v/>
      </c>
      <c r="B379" s="69" t="str">
        <f t="array" ref="B379">'If Eligible (Before S1)'!B423</f>
        <v/>
      </c>
      <c r="C379" s="281"/>
      <c r="D379" s="70"/>
      <c r="E379" s="282" t="str">
        <f>IF(C379="", "", Baseline!G423+1)</f>
        <v/>
      </c>
      <c r="F379" s="70"/>
      <c r="G379" s="70"/>
      <c r="H379" s="283">
        <f>Baseline!U423</f>
        <v>0</v>
      </c>
      <c r="I379" s="283">
        <v>20.0</v>
      </c>
      <c r="J379" s="283">
        <f t="shared" si="1"/>
        <v>0</v>
      </c>
      <c r="K379" s="284">
        <f t="shared" si="2"/>
        <v>20</v>
      </c>
    </row>
    <row r="380">
      <c r="A380" s="61" t="str">
        <f>'If Eligible (Before S1)'!A424</f>
        <v/>
      </c>
      <c r="B380" s="69" t="str">
        <f t="array" ref="B380">'If Eligible (Before S1)'!B424</f>
        <v/>
      </c>
      <c r="C380" s="281"/>
      <c r="D380" s="70"/>
      <c r="E380" s="282" t="str">
        <f>IF(C380="", "", Baseline!G424+1)</f>
        <v/>
      </c>
      <c r="F380" s="70"/>
      <c r="G380" s="70"/>
      <c r="H380" s="283">
        <f>Baseline!U424</f>
        <v>0</v>
      </c>
      <c r="I380" s="283">
        <v>20.0</v>
      </c>
      <c r="J380" s="283">
        <f t="shared" si="1"/>
        <v>0</v>
      </c>
      <c r="K380" s="284">
        <f t="shared" si="2"/>
        <v>20</v>
      </c>
    </row>
    <row r="381">
      <c r="A381" s="61" t="str">
        <f>'If Eligible (Before S1)'!A425</f>
        <v/>
      </c>
      <c r="B381" s="69" t="str">
        <f t="array" ref="B381">'If Eligible (Before S1)'!B425</f>
        <v/>
      </c>
      <c r="C381" s="281"/>
      <c r="D381" s="70"/>
      <c r="E381" s="282" t="str">
        <f>IF(C381="", "", Baseline!G425+1)</f>
        <v/>
      </c>
      <c r="F381" s="70"/>
      <c r="G381" s="70"/>
      <c r="H381" s="283">
        <f>Baseline!U425</f>
        <v>0</v>
      </c>
      <c r="I381" s="283">
        <v>20.0</v>
      </c>
      <c r="J381" s="283">
        <f t="shared" si="1"/>
        <v>0</v>
      </c>
      <c r="K381" s="284">
        <f t="shared" si="2"/>
        <v>20</v>
      </c>
    </row>
    <row r="382">
      <c r="A382" s="61" t="str">
        <f>'If Eligible (Before S1)'!A426</f>
        <v/>
      </c>
      <c r="B382" s="69" t="str">
        <f t="array" ref="B382">'If Eligible (Before S1)'!B426</f>
        <v/>
      </c>
      <c r="C382" s="281"/>
      <c r="D382" s="70"/>
      <c r="E382" s="282" t="str">
        <f>IF(C382="", "", Baseline!G426+1)</f>
        <v/>
      </c>
      <c r="F382" s="70"/>
      <c r="G382" s="70"/>
      <c r="H382" s="283">
        <f>Baseline!U426</f>
        <v>0</v>
      </c>
      <c r="I382" s="283">
        <v>20.0</v>
      </c>
      <c r="J382" s="283">
        <f t="shared" si="1"/>
        <v>0</v>
      </c>
      <c r="K382" s="284">
        <f t="shared" si="2"/>
        <v>20</v>
      </c>
    </row>
    <row r="383">
      <c r="A383" s="61" t="str">
        <f>'If Eligible (Before S1)'!A427</f>
        <v/>
      </c>
      <c r="B383" s="69" t="str">
        <f t="array" ref="B383">'If Eligible (Before S1)'!B427</f>
        <v/>
      </c>
      <c r="C383" s="281"/>
      <c r="D383" s="70"/>
      <c r="E383" s="282" t="str">
        <f>IF(C383="", "", Baseline!G427+1)</f>
        <v/>
      </c>
      <c r="F383" s="70"/>
      <c r="G383" s="70"/>
      <c r="H383" s="283">
        <f>Baseline!U427</f>
        <v>0</v>
      </c>
      <c r="I383" s="283">
        <v>20.0</v>
      </c>
      <c r="J383" s="283">
        <f t="shared" si="1"/>
        <v>0</v>
      </c>
      <c r="K383" s="284">
        <f t="shared" si="2"/>
        <v>20</v>
      </c>
    </row>
    <row r="384">
      <c r="A384" s="61" t="str">
        <f>'If Eligible (Before S1)'!A428</f>
        <v/>
      </c>
      <c r="B384" s="69" t="str">
        <f t="array" ref="B384">'If Eligible (Before S1)'!B428</f>
        <v/>
      </c>
      <c r="C384" s="281"/>
      <c r="D384" s="70"/>
      <c r="E384" s="282" t="str">
        <f>IF(C384="", "", Baseline!G428+1)</f>
        <v/>
      </c>
      <c r="F384" s="70"/>
      <c r="G384" s="70"/>
      <c r="H384" s="283">
        <f>Baseline!U428</f>
        <v>0</v>
      </c>
      <c r="I384" s="283">
        <v>20.0</v>
      </c>
      <c r="J384" s="283">
        <f t="shared" si="1"/>
        <v>0</v>
      </c>
      <c r="K384" s="284">
        <f t="shared" si="2"/>
        <v>20</v>
      </c>
    </row>
    <row r="385">
      <c r="A385" s="61" t="str">
        <f>'If Eligible (Before S1)'!A429</f>
        <v/>
      </c>
      <c r="B385" s="69" t="str">
        <f t="array" ref="B385">'If Eligible (Before S1)'!B429</f>
        <v/>
      </c>
      <c r="C385" s="281"/>
      <c r="D385" s="70"/>
      <c r="E385" s="282" t="str">
        <f>IF(C385="", "", Baseline!G429+1)</f>
        <v/>
      </c>
      <c r="F385" s="70"/>
      <c r="G385" s="70"/>
      <c r="H385" s="283">
        <f>Baseline!U429</f>
        <v>0</v>
      </c>
      <c r="I385" s="283">
        <v>20.0</v>
      </c>
      <c r="J385" s="283">
        <f t="shared" si="1"/>
        <v>0</v>
      </c>
      <c r="K385" s="284">
        <f t="shared" si="2"/>
        <v>20</v>
      </c>
    </row>
    <row r="386">
      <c r="A386" s="61" t="str">
        <f>'If Eligible (Before S1)'!A430</f>
        <v/>
      </c>
      <c r="B386" s="69" t="str">
        <f t="array" ref="B386">'If Eligible (Before S1)'!B430</f>
        <v/>
      </c>
      <c r="C386" s="281"/>
      <c r="D386" s="70"/>
      <c r="E386" s="282" t="str">
        <f>IF(C386="", "", Baseline!G430+1)</f>
        <v/>
      </c>
      <c r="F386" s="70"/>
      <c r="G386" s="70"/>
      <c r="H386" s="283">
        <f>Baseline!U430</f>
        <v>0</v>
      </c>
      <c r="I386" s="283">
        <v>20.0</v>
      </c>
      <c r="J386" s="283">
        <f t="shared" si="1"/>
        <v>0</v>
      </c>
      <c r="K386" s="284">
        <f t="shared" si="2"/>
        <v>20</v>
      </c>
    </row>
    <row r="387">
      <c r="A387" s="61" t="str">
        <f>'If Eligible (Before S1)'!A431</f>
        <v/>
      </c>
      <c r="B387" s="69" t="str">
        <f t="array" ref="B387">'If Eligible (Before S1)'!B431</f>
        <v/>
      </c>
      <c r="C387" s="281"/>
      <c r="D387" s="70"/>
      <c r="E387" s="282" t="str">
        <f>IF(C387="", "", Baseline!G431+1)</f>
        <v/>
      </c>
      <c r="F387" s="70"/>
      <c r="G387" s="70"/>
      <c r="H387" s="283">
        <f>Baseline!U431</f>
        <v>0</v>
      </c>
      <c r="I387" s="283">
        <v>20.0</v>
      </c>
      <c r="J387" s="283">
        <f t="shared" si="1"/>
        <v>0</v>
      </c>
      <c r="K387" s="284">
        <f t="shared" si="2"/>
        <v>20</v>
      </c>
    </row>
    <row r="388">
      <c r="A388" s="61" t="str">
        <f>'If Eligible (Before S1)'!A432</f>
        <v/>
      </c>
      <c r="B388" s="69" t="str">
        <f t="array" ref="B388">'If Eligible (Before S1)'!B432</f>
        <v/>
      </c>
      <c r="C388" s="281"/>
      <c r="D388" s="70"/>
      <c r="E388" s="282" t="str">
        <f>IF(C388="", "", Baseline!G432+1)</f>
        <v/>
      </c>
      <c r="F388" s="70"/>
      <c r="G388" s="70"/>
      <c r="H388" s="283">
        <f>Baseline!U432</f>
        <v>0</v>
      </c>
      <c r="I388" s="283">
        <v>20.0</v>
      </c>
      <c r="J388" s="283">
        <f t="shared" si="1"/>
        <v>0</v>
      </c>
      <c r="K388" s="284">
        <f t="shared" si="2"/>
        <v>20</v>
      </c>
    </row>
    <row r="389">
      <c r="A389" s="61" t="str">
        <f>'If Eligible (Before S1)'!A433</f>
        <v/>
      </c>
      <c r="B389" s="69" t="str">
        <f t="array" ref="B389">'If Eligible (Before S1)'!B433</f>
        <v/>
      </c>
      <c r="C389" s="281"/>
      <c r="D389" s="70"/>
      <c r="E389" s="282" t="str">
        <f>IF(C389="", "", Baseline!G433+1)</f>
        <v/>
      </c>
      <c r="F389" s="70"/>
      <c r="G389" s="70"/>
      <c r="H389" s="283">
        <f>Baseline!U433</f>
        <v>0</v>
      </c>
      <c r="I389" s="283">
        <v>20.0</v>
      </c>
      <c r="J389" s="283">
        <f t="shared" si="1"/>
        <v>0</v>
      </c>
      <c r="K389" s="284">
        <f t="shared" si="2"/>
        <v>20</v>
      </c>
    </row>
    <row r="390">
      <c r="A390" s="61" t="str">
        <f>'If Eligible (Before S1)'!A434</f>
        <v/>
      </c>
      <c r="B390" s="69" t="str">
        <f t="array" ref="B390">'If Eligible (Before S1)'!B434</f>
        <v/>
      </c>
      <c r="C390" s="281"/>
      <c r="D390" s="70"/>
      <c r="E390" s="282" t="str">
        <f>IF(C390="", "", Baseline!G434+1)</f>
        <v/>
      </c>
      <c r="F390" s="70"/>
      <c r="G390" s="70"/>
      <c r="H390" s="283">
        <f>Baseline!U434</f>
        <v>0</v>
      </c>
      <c r="I390" s="283">
        <v>20.0</v>
      </c>
      <c r="J390" s="283">
        <f t="shared" si="1"/>
        <v>0</v>
      </c>
      <c r="K390" s="284">
        <f t="shared" si="2"/>
        <v>20</v>
      </c>
    </row>
    <row r="391">
      <c r="A391" s="61" t="str">
        <f>'If Eligible (Before S1)'!A435</f>
        <v/>
      </c>
      <c r="B391" s="69" t="str">
        <f t="array" ref="B391">'If Eligible (Before S1)'!B435</f>
        <v/>
      </c>
      <c r="C391" s="281"/>
      <c r="D391" s="70"/>
      <c r="E391" s="282" t="str">
        <f>IF(C391="", "", Baseline!G435+1)</f>
        <v/>
      </c>
      <c r="F391" s="70"/>
      <c r="G391" s="70"/>
      <c r="H391" s="283">
        <f>Baseline!U435</f>
        <v>0</v>
      </c>
      <c r="I391" s="283">
        <v>20.0</v>
      </c>
      <c r="J391" s="283">
        <f t="shared" si="1"/>
        <v>0</v>
      </c>
      <c r="K391" s="284">
        <f t="shared" si="2"/>
        <v>20</v>
      </c>
    </row>
    <row r="392">
      <c r="A392" s="61" t="str">
        <f>'If Eligible (Before S1)'!A436</f>
        <v/>
      </c>
      <c r="B392" s="69" t="str">
        <f t="array" ref="B392">'If Eligible (Before S1)'!B436</f>
        <v/>
      </c>
      <c r="C392" s="281"/>
      <c r="D392" s="70"/>
      <c r="E392" s="282" t="str">
        <f>IF(C392="", "", Baseline!G436+1)</f>
        <v/>
      </c>
      <c r="F392" s="70"/>
      <c r="G392" s="70"/>
      <c r="H392" s="283">
        <f>Baseline!U436</f>
        <v>0</v>
      </c>
      <c r="I392" s="283">
        <v>20.0</v>
      </c>
      <c r="J392" s="283">
        <f t="shared" si="1"/>
        <v>0</v>
      </c>
      <c r="K392" s="284">
        <f t="shared" si="2"/>
        <v>20</v>
      </c>
    </row>
    <row r="393">
      <c r="A393" s="61" t="str">
        <f>'If Eligible (Before S1)'!A437</f>
        <v/>
      </c>
      <c r="B393" s="69" t="str">
        <f t="array" ref="B393">'If Eligible (Before S1)'!B437</f>
        <v/>
      </c>
      <c r="C393" s="281"/>
      <c r="D393" s="70"/>
      <c r="E393" s="282" t="str">
        <f>IF(C393="", "", Baseline!G437+1)</f>
        <v/>
      </c>
      <c r="F393" s="70"/>
      <c r="G393" s="70"/>
      <c r="H393" s="283">
        <f>Baseline!U437</f>
        <v>0</v>
      </c>
      <c r="I393" s="283">
        <v>20.0</v>
      </c>
      <c r="J393" s="283">
        <f t="shared" si="1"/>
        <v>0</v>
      </c>
      <c r="K393" s="284">
        <f t="shared" si="2"/>
        <v>20</v>
      </c>
    </row>
    <row r="394">
      <c r="A394" s="61" t="str">
        <f>'If Eligible (Before S1)'!A438</f>
        <v/>
      </c>
      <c r="B394" s="69" t="str">
        <f t="array" ref="B394">'If Eligible (Before S1)'!B438</f>
        <v/>
      </c>
      <c r="C394" s="281"/>
      <c r="D394" s="70"/>
      <c r="E394" s="282" t="str">
        <f>IF(C394="", "", Baseline!G438+1)</f>
        <v/>
      </c>
      <c r="F394" s="70"/>
      <c r="G394" s="70"/>
      <c r="H394" s="283">
        <f>Baseline!U438</f>
        <v>0</v>
      </c>
      <c r="I394" s="283">
        <v>20.0</v>
      </c>
      <c r="J394" s="283">
        <f t="shared" si="1"/>
        <v>0</v>
      </c>
      <c r="K394" s="284">
        <f t="shared" si="2"/>
        <v>20</v>
      </c>
    </row>
    <row r="395">
      <c r="A395" s="61" t="str">
        <f>'If Eligible (Before S1)'!A439</f>
        <v/>
      </c>
      <c r="B395" s="69" t="str">
        <f t="array" ref="B395">'If Eligible (Before S1)'!B439</f>
        <v/>
      </c>
      <c r="C395" s="281"/>
      <c r="D395" s="70"/>
      <c r="E395" s="282" t="str">
        <f>IF(C395="", "", Baseline!G439+1)</f>
        <v/>
      </c>
      <c r="F395" s="70"/>
      <c r="G395" s="70"/>
      <c r="H395" s="283">
        <f>Baseline!U439</f>
        <v>0</v>
      </c>
      <c r="I395" s="283">
        <v>20.0</v>
      </c>
      <c r="J395" s="283">
        <f t="shared" si="1"/>
        <v>0</v>
      </c>
      <c r="K395" s="284">
        <f t="shared" si="2"/>
        <v>20</v>
      </c>
    </row>
    <row r="396">
      <c r="A396" s="61" t="str">
        <f>'If Eligible (Before S1)'!A440</f>
        <v/>
      </c>
      <c r="B396" s="69" t="str">
        <f t="array" ref="B396">'If Eligible (Before S1)'!B440</f>
        <v/>
      </c>
      <c r="C396" s="281"/>
      <c r="D396" s="70"/>
      <c r="E396" s="282" t="str">
        <f>IF(C396="", "", Baseline!G440+1)</f>
        <v/>
      </c>
      <c r="F396" s="70"/>
      <c r="G396" s="70"/>
      <c r="H396" s="283">
        <f>Baseline!U440</f>
        <v>0</v>
      </c>
      <c r="I396" s="283">
        <v>20.0</v>
      </c>
      <c r="J396" s="283">
        <f t="shared" si="1"/>
        <v>0</v>
      </c>
      <c r="K396" s="284">
        <f t="shared" si="2"/>
        <v>20</v>
      </c>
    </row>
    <row r="397">
      <c r="A397" s="61" t="str">
        <f>'If Eligible (Before S1)'!A441</f>
        <v/>
      </c>
      <c r="B397" s="69" t="str">
        <f t="array" ref="B397">'If Eligible (Before S1)'!B441</f>
        <v/>
      </c>
      <c r="C397" s="281"/>
      <c r="D397" s="70"/>
      <c r="E397" s="282" t="str">
        <f>IF(C397="", "", Baseline!G441+1)</f>
        <v/>
      </c>
      <c r="F397" s="70"/>
      <c r="G397" s="70"/>
      <c r="H397" s="283">
        <f>Baseline!U441</f>
        <v>0</v>
      </c>
      <c r="I397" s="283">
        <v>20.0</v>
      </c>
      <c r="J397" s="283">
        <f t="shared" si="1"/>
        <v>0</v>
      </c>
      <c r="K397" s="284">
        <f t="shared" si="2"/>
        <v>20</v>
      </c>
    </row>
    <row r="398">
      <c r="A398" s="61" t="str">
        <f>'If Eligible (Before S1)'!A442</f>
        <v/>
      </c>
      <c r="B398" s="69" t="str">
        <f t="array" ref="B398">'If Eligible (Before S1)'!B442</f>
        <v/>
      </c>
      <c r="C398" s="281"/>
      <c r="D398" s="70"/>
      <c r="E398" s="282" t="str">
        <f>IF(C398="", "", Baseline!G442+1)</f>
        <v/>
      </c>
      <c r="F398" s="70"/>
      <c r="G398" s="70"/>
      <c r="H398" s="283">
        <f>Baseline!U442</f>
        <v>0</v>
      </c>
      <c r="I398" s="283">
        <v>20.0</v>
      </c>
      <c r="J398" s="283">
        <f t="shared" si="1"/>
        <v>0</v>
      </c>
      <c r="K398" s="284">
        <f t="shared" si="2"/>
        <v>20</v>
      </c>
    </row>
    <row r="399">
      <c r="A399" s="61" t="str">
        <f>'If Eligible (Before S1)'!A443</f>
        <v/>
      </c>
      <c r="B399" s="69" t="str">
        <f t="array" ref="B399">'If Eligible (Before S1)'!B443</f>
        <v/>
      </c>
      <c r="C399" s="281"/>
      <c r="D399" s="70"/>
      <c r="E399" s="282" t="str">
        <f>IF(C399="", "", Baseline!G443+1)</f>
        <v/>
      </c>
      <c r="F399" s="70"/>
      <c r="G399" s="70"/>
      <c r="H399" s="283">
        <f>Baseline!U443</f>
        <v>0</v>
      </c>
      <c r="I399" s="283">
        <v>20.0</v>
      </c>
      <c r="J399" s="283">
        <f t="shared" si="1"/>
        <v>0</v>
      </c>
      <c r="K399" s="284">
        <f t="shared" si="2"/>
        <v>20</v>
      </c>
    </row>
    <row r="400">
      <c r="A400" s="61" t="str">
        <f>'If Eligible (Before S1)'!A444</f>
        <v/>
      </c>
      <c r="B400" s="69" t="str">
        <f t="array" ref="B400">'If Eligible (Before S1)'!B444</f>
        <v/>
      </c>
      <c r="C400" s="281"/>
      <c r="D400" s="70"/>
      <c r="E400" s="282" t="str">
        <f>IF(C400="", "", Baseline!G444+1)</f>
        <v/>
      </c>
      <c r="F400" s="70"/>
      <c r="G400" s="70"/>
      <c r="H400" s="283">
        <f>Baseline!U444</f>
        <v>0</v>
      </c>
      <c r="I400" s="283">
        <v>20.0</v>
      </c>
      <c r="J400" s="283">
        <f t="shared" si="1"/>
        <v>0</v>
      </c>
      <c r="K400" s="284">
        <f t="shared" si="2"/>
        <v>20</v>
      </c>
    </row>
    <row r="401">
      <c r="A401" s="61" t="str">
        <f>'If Eligible (Before S1)'!A445</f>
        <v/>
      </c>
      <c r="B401" s="69" t="str">
        <f t="array" ref="B401">'If Eligible (Before S1)'!B445</f>
        <v/>
      </c>
      <c r="C401" s="281"/>
      <c r="D401" s="70"/>
      <c r="E401" s="282" t="str">
        <f>IF(C401="", "", Baseline!G445+1)</f>
        <v/>
      </c>
      <c r="F401" s="70"/>
      <c r="G401" s="70"/>
      <c r="H401" s="283">
        <f>Baseline!U445</f>
        <v>0</v>
      </c>
      <c r="I401" s="283">
        <v>20.0</v>
      </c>
      <c r="J401" s="283">
        <f t="shared" si="1"/>
        <v>0</v>
      </c>
      <c r="K401" s="284">
        <f t="shared" si="2"/>
        <v>20</v>
      </c>
    </row>
    <row r="402">
      <c r="A402" s="61" t="str">
        <f>'If Eligible (Before S1)'!A446</f>
        <v/>
      </c>
      <c r="B402" s="69" t="str">
        <f t="array" ref="B402">'If Eligible (Before S1)'!B446</f>
        <v/>
      </c>
      <c r="C402" s="281"/>
      <c r="D402" s="70"/>
      <c r="E402" s="282" t="str">
        <f>IF(C402="", "", Baseline!G446+1)</f>
        <v/>
      </c>
      <c r="F402" s="70"/>
      <c r="G402" s="70"/>
      <c r="H402" s="283">
        <f>Baseline!U446</f>
        <v>0</v>
      </c>
      <c r="I402" s="283">
        <v>20.0</v>
      </c>
      <c r="J402" s="283">
        <f t="shared" si="1"/>
        <v>0</v>
      </c>
      <c r="K402" s="284">
        <f t="shared" si="2"/>
        <v>20</v>
      </c>
    </row>
    <row r="403">
      <c r="A403" s="61" t="str">
        <f>'If Eligible (Before S1)'!A447</f>
        <v/>
      </c>
      <c r="B403" s="69" t="str">
        <f t="array" ref="B403">'If Eligible (Before S1)'!B447</f>
        <v/>
      </c>
      <c r="C403" s="281"/>
      <c r="D403" s="70"/>
      <c r="E403" s="282" t="str">
        <f>IF(C403="", "", Baseline!G447+1)</f>
        <v/>
      </c>
      <c r="F403" s="70"/>
      <c r="G403" s="70"/>
      <c r="H403" s="283">
        <f>Baseline!U447</f>
        <v>0</v>
      </c>
      <c r="I403" s="283">
        <v>20.0</v>
      </c>
      <c r="J403" s="283">
        <f t="shared" si="1"/>
        <v>0</v>
      </c>
      <c r="K403" s="284">
        <f t="shared" si="2"/>
        <v>20</v>
      </c>
    </row>
    <row r="404">
      <c r="A404" s="61" t="str">
        <f>'If Eligible (Before S1)'!A448</f>
        <v/>
      </c>
      <c r="B404" s="69" t="str">
        <f t="array" ref="B404">'If Eligible (Before S1)'!B448</f>
        <v/>
      </c>
      <c r="C404" s="281"/>
      <c r="D404" s="70"/>
      <c r="E404" s="282" t="str">
        <f>IF(C404="", "", Baseline!G448+1)</f>
        <v/>
      </c>
      <c r="F404" s="70"/>
      <c r="G404" s="70"/>
      <c r="H404" s="283">
        <f>Baseline!U448</f>
        <v>0</v>
      </c>
      <c r="I404" s="283">
        <v>20.0</v>
      </c>
      <c r="J404" s="283">
        <f t="shared" si="1"/>
        <v>0</v>
      </c>
      <c r="K404" s="284">
        <f t="shared" si="2"/>
        <v>20</v>
      </c>
    </row>
    <row r="405">
      <c r="A405" s="61" t="str">
        <f>'If Eligible (Before S1)'!A449</f>
        <v/>
      </c>
      <c r="B405" s="69" t="str">
        <f t="array" ref="B405">'If Eligible (Before S1)'!B449</f>
        <v/>
      </c>
      <c r="C405" s="281"/>
      <c r="D405" s="70"/>
      <c r="E405" s="282" t="str">
        <f>IF(C405="", "", Baseline!G449+1)</f>
        <v/>
      </c>
      <c r="F405" s="70"/>
      <c r="G405" s="70"/>
      <c r="H405" s="283">
        <f>Baseline!U449</f>
        <v>0</v>
      </c>
      <c r="I405" s="283">
        <v>20.0</v>
      </c>
      <c r="J405" s="283">
        <f t="shared" si="1"/>
        <v>0</v>
      </c>
      <c r="K405" s="284">
        <f t="shared" si="2"/>
        <v>20</v>
      </c>
    </row>
    <row r="406">
      <c r="A406" s="61" t="str">
        <f>'If Eligible (Before S1)'!A450</f>
        <v/>
      </c>
      <c r="B406" s="69" t="str">
        <f t="array" ref="B406">'If Eligible (Before S1)'!B450</f>
        <v/>
      </c>
      <c r="C406" s="281"/>
      <c r="D406" s="70"/>
      <c r="E406" s="282" t="str">
        <f>IF(C406="", "", Baseline!G450+1)</f>
        <v/>
      </c>
      <c r="F406" s="70"/>
      <c r="G406" s="70"/>
      <c r="H406" s="283">
        <f>Baseline!U450</f>
        <v>0</v>
      </c>
      <c r="I406" s="283">
        <v>20.0</v>
      </c>
      <c r="J406" s="283">
        <f t="shared" si="1"/>
        <v>0</v>
      </c>
      <c r="K406" s="284">
        <f t="shared" si="2"/>
        <v>20</v>
      </c>
    </row>
    <row r="407">
      <c r="A407" s="61" t="str">
        <f>'If Eligible (Before S1)'!A451</f>
        <v/>
      </c>
      <c r="B407" s="69" t="str">
        <f t="array" ref="B407">'If Eligible (Before S1)'!B451</f>
        <v/>
      </c>
      <c r="C407" s="281"/>
      <c r="D407" s="70"/>
      <c r="E407" s="282" t="str">
        <f>IF(C407="", "", Baseline!G451+1)</f>
        <v/>
      </c>
      <c r="F407" s="70"/>
      <c r="G407" s="70"/>
      <c r="H407" s="283">
        <f>Baseline!U451</f>
        <v>0</v>
      </c>
      <c r="I407" s="283">
        <v>20.0</v>
      </c>
      <c r="J407" s="283">
        <f t="shared" si="1"/>
        <v>0</v>
      </c>
      <c r="K407" s="284">
        <f t="shared" si="2"/>
        <v>20</v>
      </c>
    </row>
    <row r="408">
      <c r="A408" s="61" t="str">
        <f>'If Eligible (Before S1)'!A452</f>
        <v/>
      </c>
      <c r="B408" s="69" t="str">
        <f t="array" ref="B408">'If Eligible (Before S1)'!B452</f>
        <v/>
      </c>
      <c r="C408" s="281"/>
      <c r="D408" s="70"/>
      <c r="E408" s="282" t="str">
        <f>IF(C408="", "", Baseline!G452+1)</f>
        <v/>
      </c>
      <c r="F408" s="70"/>
      <c r="G408" s="70"/>
      <c r="H408" s="283">
        <f>Baseline!U452</f>
        <v>0</v>
      </c>
      <c r="I408" s="283">
        <v>20.0</v>
      </c>
      <c r="J408" s="283">
        <f t="shared" si="1"/>
        <v>0</v>
      </c>
      <c r="K408" s="284">
        <f t="shared" si="2"/>
        <v>20</v>
      </c>
    </row>
    <row r="409">
      <c r="A409" s="61" t="str">
        <f>'If Eligible (Before S1)'!A453</f>
        <v/>
      </c>
      <c r="B409" s="69" t="str">
        <f t="array" ref="B409">'If Eligible (Before S1)'!B453</f>
        <v/>
      </c>
      <c r="C409" s="281"/>
      <c r="D409" s="70"/>
      <c r="E409" s="282" t="str">
        <f>IF(C409="", "", Baseline!G453+1)</f>
        <v/>
      </c>
      <c r="F409" s="70"/>
      <c r="G409" s="70"/>
      <c r="H409" s="283">
        <f>Baseline!U453</f>
        <v>0</v>
      </c>
      <c r="I409" s="283">
        <v>20.0</v>
      </c>
      <c r="J409" s="283">
        <f t="shared" si="1"/>
        <v>0</v>
      </c>
      <c r="K409" s="284">
        <f t="shared" si="2"/>
        <v>20</v>
      </c>
    </row>
    <row r="410">
      <c r="A410" s="61" t="str">
        <f>'If Eligible (Before S1)'!A454</f>
        <v/>
      </c>
      <c r="B410" s="69" t="str">
        <f t="array" ref="B410">'If Eligible (Before S1)'!B454</f>
        <v/>
      </c>
      <c r="C410" s="281"/>
      <c r="D410" s="70"/>
      <c r="E410" s="282" t="str">
        <f>IF(C410="", "", Baseline!G454+1)</f>
        <v/>
      </c>
      <c r="F410" s="70"/>
      <c r="G410" s="70"/>
      <c r="H410" s="283">
        <f>Baseline!U454</f>
        <v>0</v>
      </c>
      <c r="I410" s="283">
        <v>20.0</v>
      </c>
      <c r="J410" s="283">
        <f t="shared" si="1"/>
        <v>0</v>
      </c>
      <c r="K410" s="284">
        <f t="shared" si="2"/>
        <v>20</v>
      </c>
    </row>
    <row r="411">
      <c r="A411" s="61" t="str">
        <f>'If Eligible (Before S1)'!A455</f>
        <v/>
      </c>
      <c r="B411" s="69" t="str">
        <f t="array" ref="B411">'If Eligible (Before S1)'!B455</f>
        <v/>
      </c>
      <c r="C411" s="281"/>
      <c r="D411" s="70"/>
      <c r="E411" s="282" t="str">
        <f>IF(C411="", "", Baseline!G455+1)</f>
        <v/>
      </c>
      <c r="F411" s="70"/>
      <c r="G411" s="70"/>
      <c r="H411" s="283">
        <f>Baseline!U455</f>
        <v>0</v>
      </c>
      <c r="I411" s="283">
        <v>20.0</v>
      </c>
      <c r="J411" s="283">
        <f t="shared" si="1"/>
        <v>0</v>
      </c>
      <c r="K411" s="284">
        <f t="shared" si="2"/>
        <v>20</v>
      </c>
    </row>
    <row r="412">
      <c r="A412" s="61" t="str">
        <f>'If Eligible (Before S1)'!A456</f>
        <v/>
      </c>
      <c r="B412" s="69" t="str">
        <f t="array" ref="B412">'If Eligible (Before S1)'!B456</f>
        <v/>
      </c>
      <c r="C412" s="281"/>
      <c r="D412" s="70"/>
      <c r="E412" s="282" t="str">
        <f>IF(C412="", "", Baseline!G456+1)</f>
        <v/>
      </c>
      <c r="F412" s="70"/>
      <c r="G412" s="70"/>
      <c r="H412" s="283">
        <f>Baseline!U456</f>
        <v>0</v>
      </c>
      <c r="I412" s="283">
        <v>20.0</v>
      </c>
      <c r="J412" s="283">
        <f t="shared" si="1"/>
        <v>0</v>
      </c>
      <c r="K412" s="284">
        <f t="shared" si="2"/>
        <v>20</v>
      </c>
    </row>
    <row r="413">
      <c r="A413" s="61" t="str">
        <f>'If Eligible (Before S1)'!A457</f>
        <v/>
      </c>
      <c r="B413" s="69" t="str">
        <f t="array" ref="B413">'If Eligible (Before S1)'!B457</f>
        <v/>
      </c>
      <c r="C413" s="281"/>
      <c r="D413" s="70"/>
      <c r="E413" s="282" t="str">
        <f>IF(C413="", "", Baseline!G457+1)</f>
        <v/>
      </c>
      <c r="F413" s="70"/>
      <c r="G413" s="70"/>
      <c r="H413" s="283">
        <f>Baseline!U457</f>
        <v>0</v>
      </c>
      <c r="I413" s="283">
        <v>20.0</v>
      </c>
      <c r="J413" s="283">
        <f t="shared" si="1"/>
        <v>0</v>
      </c>
      <c r="K413" s="284">
        <f t="shared" si="2"/>
        <v>20</v>
      </c>
    </row>
    <row r="414">
      <c r="A414" s="61" t="str">
        <f>'If Eligible (Before S1)'!A458</f>
        <v/>
      </c>
      <c r="B414" s="69" t="str">
        <f t="array" ref="B414">'If Eligible (Before S1)'!B458</f>
        <v/>
      </c>
      <c r="C414" s="281"/>
      <c r="D414" s="70"/>
      <c r="E414" s="282" t="str">
        <f>IF(C414="", "", Baseline!G458+1)</f>
        <v/>
      </c>
      <c r="F414" s="70"/>
      <c r="G414" s="70"/>
      <c r="H414" s="283">
        <f>Baseline!U458</f>
        <v>0</v>
      </c>
      <c r="I414" s="283">
        <v>20.0</v>
      </c>
      <c r="J414" s="283">
        <f t="shared" si="1"/>
        <v>0</v>
      </c>
      <c r="K414" s="284">
        <f t="shared" si="2"/>
        <v>20</v>
      </c>
    </row>
    <row r="415">
      <c r="A415" s="61" t="str">
        <f>'If Eligible (Before S1)'!A459</f>
        <v/>
      </c>
      <c r="B415" s="69" t="str">
        <f t="array" ref="B415">'If Eligible (Before S1)'!B459</f>
        <v/>
      </c>
      <c r="C415" s="281"/>
      <c r="D415" s="70"/>
      <c r="E415" s="282" t="str">
        <f>IF(C415="", "", Baseline!G459+1)</f>
        <v/>
      </c>
      <c r="F415" s="70"/>
      <c r="G415" s="70"/>
      <c r="H415" s="283">
        <f>Baseline!U459</f>
        <v>0</v>
      </c>
      <c r="I415" s="283">
        <v>20.0</v>
      </c>
      <c r="J415" s="283">
        <f t="shared" si="1"/>
        <v>0</v>
      </c>
      <c r="K415" s="284">
        <f t="shared" si="2"/>
        <v>20</v>
      </c>
    </row>
    <row r="416">
      <c r="A416" s="61" t="str">
        <f>'If Eligible (Before S1)'!A460</f>
        <v/>
      </c>
      <c r="B416" s="69" t="str">
        <f t="array" ref="B416">'If Eligible (Before S1)'!B460</f>
        <v/>
      </c>
      <c r="C416" s="281"/>
      <c r="D416" s="70"/>
      <c r="E416" s="282" t="str">
        <f>IF(C416="", "", Baseline!G460+1)</f>
        <v/>
      </c>
      <c r="F416" s="70"/>
      <c r="G416" s="70"/>
      <c r="H416" s="283">
        <f>Baseline!U460</f>
        <v>0</v>
      </c>
      <c r="I416" s="283">
        <v>20.0</v>
      </c>
      <c r="J416" s="283">
        <f t="shared" si="1"/>
        <v>0</v>
      </c>
      <c r="K416" s="284">
        <f t="shared" si="2"/>
        <v>20</v>
      </c>
    </row>
    <row r="417">
      <c r="A417" s="61" t="str">
        <f>'If Eligible (Before S1)'!A461</f>
        <v/>
      </c>
      <c r="B417" s="69" t="str">
        <f t="array" ref="B417">'If Eligible (Before S1)'!B461</f>
        <v/>
      </c>
      <c r="C417" s="281"/>
      <c r="D417" s="70"/>
      <c r="E417" s="282" t="str">
        <f>IF(C417="", "", Baseline!G461+1)</f>
        <v/>
      </c>
      <c r="F417" s="70"/>
      <c r="G417" s="70"/>
      <c r="H417" s="283">
        <f>Baseline!U461</f>
        <v>0</v>
      </c>
      <c r="I417" s="283">
        <v>20.0</v>
      </c>
      <c r="J417" s="283">
        <f t="shared" si="1"/>
        <v>0</v>
      </c>
      <c r="K417" s="284">
        <f t="shared" si="2"/>
        <v>20</v>
      </c>
    </row>
    <row r="418">
      <c r="A418" s="61" t="str">
        <f>'If Eligible (Before S1)'!A462</f>
        <v/>
      </c>
      <c r="B418" s="69" t="str">
        <f t="array" ref="B418">'If Eligible (Before S1)'!B462</f>
        <v/>
      </c>
      <c r="C418" s="281"/>
      <c r="D418" s="70"/>
      <c r="E418" s="282" t="str">
        <f>IF(C418="", "", Baseline!G462+1)</f>
        <v/>
      </c>
      <c r="F418" s="70"/>
      <c r="G418" s="70"/>
      <c r="H418" s="283">
        <f>Baseline!U462</f>
        <v>0</v>
      </c>
      <c r="I418" s="283">
        <v>20.0</v>
      </c>
      <c r="J418" s="283">
        <f t="shared" si="1"/>
        <v>0</v>
      </c>
      <c r="K418" s="284">
        <f t="shared" si="2"/>
        <v>20</v>
      </c>
    </row>
    <row r="419">
      <c r="A419" s="61" t="str">
        <f>'If Eligible (Before S1)'!A463</f>
        <v/>
      </c>
      <c r="B419" s="69" t="str">
        <f t="array" ref="B419">'If Eligible (Before S1)'!B463</f>
        <v/>
      </c>
      <c r="C419" s="281"/>
      <c r="D419" s="70"/>
      <c r="E419" s="282" t="str">
        <f>IF(C419="", "", Baseline!G463+1)</f>
        <v/>
      </c>
      <c r="F419" s="70"/>
      <c r="G419" s="70"/>
      <c r="H419" s="283">
        <f>Baseline!U463</f>
        <v>0</v>
      </c>
      <c r="I419" s="283">
        <v>20.0</v>
      </c>
      <c r="J419" s="283">
        <f t="shared" si="1"/>
        <v>0</v>
      </c>
      <c r="K419" s="284">
        <f t="shared" si="2"/>
        <v>20</v>
      </c>
    </row>
    <row r="420">
      <c r="A420" s="61" t="str">
        <f>'If Eligible (Before S1)'!A464</f>
        <v/>
      </c>
      <c r="B420" s="69" t="str">
        <f t="array" ref="B420">'If Eligible (Before S1)'!B464</f>
        <v/>
      </c>
      <c r="C420" s="281"/>
      <c r="D420" s="70"/>
      <c r="E420" s="282" t="str">
        <f>IF(C420="", "", Baseline!G464+1)</f>
        <v/>
      </c>
      <c r="F420" s="70"/>
      <c r="G420" s="70"/>
      <c r="H420" s="283">
        <f>Baseline!U464</f>
        <v>0</v>
      </c>
      <c r="I420" s="283">
        <v>20.0</v>
      </c>
      <c r="J420" s="283">
        <f t="shared" si="1"/>
        <v>0</v>
      </c>
      <c r="K420" s="284">
        <f t="shared" si="2"/>
        <v>20</v>
      </c>
    </row>
    <row r="421">
      <c r="A421" s="61" t="str">
        <f>'If Eligible (Before S1)'!A465</f>
        <v/>
      </c>
      <c r="B421" s="69" t="str">
        <f t="array" ref="B421">'If Eligible (Before S1)'!B465</f>
        <v/>
      </c>
      <c r="C421" s="281"/>
      <c r="D421" s="70"/>
      <c r="E421" s="282" t="str">
        <f>IF(C421="", "", Baseline!G465+1)</f>
        <v/>
      </c>
      <c r="F421" s="70"/>
      <c r="G421" s="70"/>
      <c r="H421" s="283">
        <f>Baseline!U465</f>
        <v>0</v>
      </c>
      <c r="I421" s="283">
        <v>20.0</v>
      </c>
      <c r="J421" s="283">
        <f t="shared" si="1"/>
        <v>0</v>
      </c>
      <c r="K421" s="284">
        <f t="shared" si="2"/>
        <v>20</v>
      </c>
    </row>
    <row r="422">
      <c r="A422" s="61" t="str">
        <f>'If Eligible (Before S1)'!A466</f>
        <v/>
      </c>
      <c r="B422" s="69" t="str">
        <f t="array" ref="B422">'If Eligible (Before S1)'!B466</f>
        <v/>
      </c>
      <c r="C422" s="281"/>
      <c r="D422" s="70"/>
      <c r="E422" s="282" t="str">
        <f>IF(C422="", "", Baseline!G466+1)</f>
        <v/>
      </c>
      <c r="F422" s="70"/>
      <c r="G422" s="70"/>
      <c r="H422" s="283">
        <f>Baseline!U466</f>
        <v>0</v>
      </c>
      <c r="I422" s="283">
        <v>20.0</v>
      </c>
      <c r="J422" s="283">
        <f t="shared" si="1"/>
        <v>0</v>
      </c>
      <c r="K422" s="284">
        <f t="shared" si="2"/>
        <v>20</v>
      </c>
    </row>
    <row r="423">
      <c r="A423" s="61" t="str">
        <f>'If Eligible (Before S1)'!A467</f>
        <v/>
      </c>
      <c r="B423" s="69" t="str">
        <f t="array" ref="B423">'If Eligible (Before S1)'!B467</f>
        <v/>
      </c>
      <c r="C423" s="281"/>
      <c r="D423" s="70"/>
      <c r="E423" s="282" t="str">
        <f>IF(C423="", "", Baseline!G467+1)</f>
        <v/>
      </c>
      <c r="F423" s="70"/>
      <c r="G423" s="70"/>
      <c r="H423" s="283">
        <f>Baseline!U467</f>
        <v>0</v>
      </c>
      <c r="I423" s="283">
        <v>20.0</v>
      </c>
      <c r="J423" s="283">
        <f t="shared" si="1"/>
        <v>0</v>
      </c>
      <c r="K423" s="284">
        <f t="shared" si="2"/>
        <v>20</v>
      </c>
    </row>
    <row r="424">
      <c r="A424" s="61" t="str">
        <f>'If Eligible (Before S1)'!A468</f>
        <v/>
      </c>
      <c r="B424" s="69" t="str">
        <f t="array" ref="B424">'If Eligible (Before S1)'!B468</f>
        <v/>
      </c>
      <c r="C424" s="281"/>
      <c r="D424" s="70"/>
      <c r="E424" s="282" t="str">
        <f>IF(C424="", "", Baseline!G468+1)</f>
        <v/>
      </c>
      <c r="F424" s="70"/>
      <c r="G424" s="70"/>
      <c r="H424" s="283">
        <f>Baseline!U468</f>
        <v>0</v>
      </c>
      <c r="I424" s="283">
        <v>20.0</v>
      </c>
      <c r="J424" s="283">
        <f t="shared" si="1"/>
        <v>0</v>
      </c>
      <c r="K424" s="284">
        <f t="shared" si="2"/>
        <v>20</v>
      </c>
    </row>
    <row r="425">
      <c r="A425" s="61" t="str">
        <f>'If Eligible (Before S1)'!A469</f>
        <v/>
      </c>
      <c r="B425" s="69" t="str">
        <f t="array" ref="B425">'If Eligible (Before S1)'!B469</f>
        <v/>
      </c>
      <c r="C425" s="281"/>
      <c r="D425" s="70"/>
      <c r="E425" s="282" t="str">
        <f>IF(C425="", "", Baseline!G469+1)</f>
        <v/>
      </c>
      <c r="F425" s="70"/>
      <c r="G425" s="70"/>
      <c r="H425" s="283">
        <f>Baseline!U469</f>
        <v>0</v>
      </c>
      <c r="I425" s="283">
        <v>20.0</v>
      </c>
      <c r="J425" s="283">
        <f t="shared" si="1"/>
        <v>0</v>
      </c>
      <c r="K425" s="284">
        <f t="shared" si="2"/>
        <v>20</v>
      </c>
    </row>
    <row r="426">
      <c r="A426" s="61" t="str">
        <f>'If Eligible (Before S1)'!A470</f>
        <v/>
      </c>
      <c r="B426" s="69" t="str">
        <f t="array" ref="B426">'If Eligible (Before S1)'!B470</f>
        <v/>
      </c>
      <c r="C426" s="281"/>
      <c r="D426" s="70"/>
      <c r="E426" s="282" t="str">
        <f>IF(C426="", "", Baseline!G470+1)</f>
        <v/>
      </c>
      <c r="F426" s="70"/>
      <c r="G426" s="70"/>
      <c r="H426" s="283">
        <f>Baseline!U470</f>
        <v>0</v>
      </c>
      <c r="I426" s="283">
        <v>20.0</v>
      </c>
      <c r="J426" s="283">
        <f t="shared" si="1"/>
        <v>0</v>
      </c>
      <c r="K426" s="284">
        <f t="shared" si="2"/>
        <v>20</v>
      </c>
    </row>
    <row r="427">
      <c r="A427" s="61" t="str">
        <f>'If Eligible (Before S1)'!A471</f>
        <v/>
      </c>
      <c r="B427" s="69" t="str">
        <f t="array" ref="B427">'If Eligible (Before S1)'!B471</f>
        <v/>
      </c>
      <c r="C427" s="281"/>
      <c r="D427" s="70"/>
      <c r="E427" s="282" t="str">
        <f>IF(C427="", "", Baseline!G471+1)</f>
        <v/>
      </c>
      <c r="F427" s="70"/>
      <c r="G427" s="70"/>
      <c r="H427" s="283">
        <f>Baseline!U471</f>
        <v>0</v>
      </c>
      <c r="I427" s="283">
        <v>20.0</v>
      </c>
      <c r="J427" s="283">
        <f t="shared" si="1"/>
        <v>0</v>
      </c>
      <c r="K427" s="284">
        <f t="shared" si="2"/>
        <v>20</v>
      </c>
    </row>
    <row r="428">
      <c r="A428" s="61" t="str">
        <f>'If Eligible (Before S1)'!A472</f>
        <v/>
      </c>
      <c r="B428" s="69" t="str">
        <f t="array" ref="B428">'If Eligible (Before S1)'!B472</f>
        <v/>
      </c>
      <c r="C428" s="281"/>
      <c r="D428" s="70"/>
      <c r="E428" s="282" t="str">
        <f>IF(C428="", "", Baseline!G472+1)</f>
        <v/>
      </c>
      <c r="F428" s="70"/>
      <c r="G428" s="70"/>
      <c r="H428" s="283">
        <f>Baseline!U472</f>
        <v>0</v>
      </c>
      <c r="I428" s="283">
        <v>20.0</v>
      </c>
      <c r="J428" s="283">
        <f t="shared" si="1"/>
        <v>0</v>
      </c>
      <c r="K428" s="284">
        <f t="shared" si="2"/>
        <v>20</v>
      </c>
    </row>
    <row r="429">
      <c r="A429" s="61" t="str">
        <f>'If Eligible (Before S1)'!A473</f>
        <v/>
      </c>
      <c r="B429" s="69" t="str">
        <f t="array" ref="B429">'If Eligible (Before S1)'!B473</f>
        <v/>
      </c>
      <c r="C429" s="281"/>
      <c r="D429" s="70"/>
      <c r="E429" s="282" t="str">
        <f>IF(C429="", "", Baseline!G473+1)</f>
        <v/>
      </c>
      <c r="F429" s="70"/>
      <c r="G429" s="70"/>
      <c r="H429" s="283">
        <f>Baseline!U473</f>
        <v>0</v>
      </c>
      <c r="I429" s="283">
        <v>20.0</v>
      </c>
      <c r="J429" s="283">
        <f t="shared" si="1"/>
        <v>0</v>
      </c>
      <c r="K429" s="284">
        <f t="shared" si="2"/>
        <v>20</v>
      </c>
    </row>
    <row r="430">
      <c r="A430" s="61" t="str">
        <f>'If Eligible (Before S1)'!A474</f>
        <v/>
      </c>
      <c r="B430" s="69" t="str">
        <f t="array" ref="B430">'If Eligible (Before S1)'!B474</f>
        <v/>
      </c>
      <c r="C430" s="281"/>
      <c r="D430" s="70"/>
      <c r="E430" s="282" t="str">
        <f>IF(C430="", "", Baseline!G474+1)</f>
        <v/>
      </c>
      <c r="F430" s="70"/>
      <c r="G430" s="70"/>
      <c r="H430" s="283">
        <f>Baseline!U474</f>
        <v>0</v>
      </c>
      <c r="I430" s="283">
        <v>20.0</v>
      </c>
      <c r="J430" s="283">
        <f t="shared" si="1"/>
        <v>0</v>
      </c>
      <c r="K430" s="284">
        <f t="shared" si="2"/>
        <v>20</v>
      </c>
    </row>
    <row r="431">
      <c r="A431" s="61" t="str">
        <f>'If Eligible (Before S1)'!A475</f>
        <v/>
      </c>
      <c r="B431" s="69" t="str">
        <f t="array" ref="B431">'If Eligible (Before S1)'!B475</f>
        <v/>
      </c>
      <c r="C431" s="281"/>
      <c r="D431" s="70"/>
      <c r="E431" s="282" t="str">
        <f>IF(C431="", "", Baseline!G475+1)</f>
        <v/>
      </c>
      <c r="F431" s="70"/>
      <c r="G431" s="70"/>
      <c r="H431" s="283">
        <f>Baseline!U475</f>
        <v>0</v>
      </c>
      <c r="I431" s="283">
        <v>20.0</v>
      </c>
      <c r="J431" s="283">
        <f t="shared" si="1"/>
        <v>0</v>
      </c>
      <c r="K431" s="284">
        <f t="shared" si="2"/>
        <v>20</v>
      </c>
    </row>
    <row r="432">
      <c r="A432" s="61" t="str">
        <f>'If Eligible (Before S1)'!A476</f>
        <v/>
      </c>
      <c r="B432" s="69" t="str">
        <f t="array" ref="B432">'If Eligible (Before S1)'!B476</f>
        <v/>
      </c>
      <c r="C432" s="281"/>
      <c r="D432" s="70"/>
      <c r="E432" s="282" t="str">
        <f>IF(C432="", "", Baseline!G476+1)</f>
        <v/>
      </c>
      <c r="F432" s="70"/>
      <c r="G432" s="70"/>
      <c r="H432" s="283">
        <f>Baseline!U476</f>
        <v>0</v>
      </c>
      <c r="I432" s="283">
        <v>20.0</v>
      </c>
      <c r="J432" s="283">
        <f t="shared" si="1"/>
        <v>0</v>
      </c>
      <c r="K432" s="284">
        <f t="shared" si="2"/>
        <v>20</v>
      </c>
    </row>
    <row r="433">
      <c r="A433" s="61" t="str">
        <f>'If Eligible (Before S1)'!A477</f>
        <v/>
      </c>
      <c r="B433" s="69" t="str">
        <f t="array" ref="B433">'If Eligible (Before S1)'!B477</f>
        <v/>
      </c>
      <c r="C433" s="281"/>
      <c r="D433" s="70"/>
      <c r="E433" s="282" t="str">
        <f>IF(C433="", "", Baseline!G477+1)</f>
        <v/>
      </c>
      <c r="F433" s="70"/>
      <c r="G433" s="70"/>
      <c r="H433" s="283">
        <f>Baseline!U477</f>
        <v>0</v>
      </c>
      <c r="I433" s="283">
        <v>20.0</v>
      </c>
      <c r="J433" s="283">
        <f t="shared" si="1"/>
        <v>0</v>
      </c>
      <c r="K433" s="284">
        <f t="shared" si="2"/>
        <v>20</v>
      </c>
    </row>
    <row r="434">
      <c r="A434" s="61" t="str">
        <f>'If Eligible (Before S1)'!A478</f>
        <v/>
      </c>
      <c r="B434" s="69" t="str">
        <f t="array" ref="B434">'If Eligible (Before S1)'!B478</f>
        <v/>
      </c>
      <c r="C434" s="281"/>
      <c r="D434" s="70"/>
      <c r="E434" s="282" t="str">
        <f>IF(C434="", "", Baseline!G478+1)</f>
        <v/>
      </c>
      <c r="F434" s="70"/>
      <c r="G434" s="70"/>
      <c r="H434" s="283">
        <f>Baseline!U478</f>
        <v>0</v>
      </c>
      <c r="I434" s="283">
        <v>20.0</v>
      </c>
      <c r="J434" s="283">
        <f t="shared" si="1"/>
        <v>0</v>
      </c>
      <c r="K434" s="284">
        <f t="shared" si="2"/>
        <v>20</v>
      </c>
    </row>
    <row r="435">
      <c r="A435" s="61" t="str">
        <f>'If Eligible (Before S1)'!A479</f>
        <v/>
      </c>
      <c r="B435" s="69" t="str">
        <f t="array" ref="B435">'If Eligible (Before S1)'!B479</f>
        <v/>
      </c>
      <c r="C435" s="281"/>
      <c r="D435" s="70"/>
      <c r="E435" s="282" t="str">
        <f>IF(C435="", "", Baseline!G479+1)</f>
        <v/>
      </c>
      <c r="F435" s="70"/>
      <c r="G435" s="70"/>
      <c r="H435" s="283">
        <f>Baseline!U479</f>
        <v>0</v>
      </c>
      <c r="I435" s="283">
        <v>20.0</v>
      </c>
      <c r="J435" s="283">
        <f t="shared" si="1"/>
        <v>0</v>
      </c>
      <c r="K435" s="284">
        <f t="shared" si="2"/>
        <v>20</v>
      </c>
    </row>
    <row r="436">
      <c r="A436" s="61" t="str">
        <f>'If Eligible (Before S1)'!A480</f>
        <v/>
      </c>
      <c r="B436" s="69" t="str">
        <f t="array" ref="B436">'If Eligible (Before S1)'!B480</f>
        <v/>
      </c>
      <c r="C436" s="281"/>
      <c r="D436" s="70"/>
      <c r="E436" s="282" t="str">
        <f>IF(C436="", "", Baseline!G480+1)</f>
        <v/>
      </c>
      <c r="F436" s="70"/>
      <c r="G436" s="70"/>
      <c r="H436" s="283">
        <f>Baseline!U480</f>
        <v>0</v>
      </c>
      <c r="I436" s="283">
        <v>20.0</v>
      </c>
      <c r="J436" s="283">
        <f t="shared" si="1"/>
        <v>0</v>
      </c>
      <c r="K436" s="284">
        <f t="shared" si="2"/>
        <v>20</v>
      </c>
    </row>
    <row r="437">
      <c r="A437" s="61" t="str">
        <f>'If Eligible (Before S1)'!A481</f>
        <v/>
      </c>
      <c r="B437" s="69" t="str">
        <f t="array" ref="B437">'If Eligible (Before S1)'!B481</f>
        <v/>
      </c>
      <c r="C437" s="281"/>
      <c r="D437" s="70"/>
      <c r="E437" s="282" t="str">
        <f>IF(C437="", "", Baseline!G481+1)</f>
        <v/>
      </c>
      <c r="F437" s="70"/>
      <c r="G437" s="70"/>
      <c r="H437" s="283">
        <f>Baseline!U481</f>
        <v>0</v>
      </c>
      <c r="I437" s="283">
        <v>20.0</v>
      </c>
      <c r="J437" s="283">
        <f t="shared" si="1"/>
        <v>0</v>
      </c>
      <c r="K437" s="284">
        <f t="shared" si="2"/>
        <v>20</v>
      </c>
    </row>
    <row r="438">
      <c r="A438" s="61" t="str">
        <f>'If Eligible (Before S1)'!A482</f>
        <v/>
      </c>
      <c r="B438" s="69" t="str">
        <f t="array" ref="B438">'If Eligible (Before S1)'!B482</f>
        <v/>
      </c>
      <c r="C438" s="281"/>
      <c r="D438" s="70"/>
      <c r="E438" s="282" t="str">
        <f>IF(C438="", "", Baseline!G482+1)</f>
        <v/>
      </c>
      <c r="F438" s="70"/>
      <c r="G438" s="70"/>
      <c r="H438" s="283">
        <f>Baseline!U482</f>
        <v>0</v>
      </c>
      <c r="I438" s="283">
        <v>20.0</v>
      </c>
      <c r="J438" s="283">
        <f t="shared" si="1"/>
        <v>0</v>
      </c>
      <c r="K438" s="284">
        <f t="shared" si="2"/>
        <v>20</v>
      </c>
    </row>
    <row r="439">
      <c r="A439" s="61" t="str">
        <f>'If Eligible (Before S1)'!A483</f>
        <v/>
      </c>
      <c r="B439" s="69" t="str">
        <f t="array" ref="B439">'If Eligible (Before S1)'!B483</f>
        <v/>
      </c>
      <c r="C439" s="281"/>
      <c r="D439" s="70"/>
      <c r="E439" s="282" t="str">
        <f>IF(C439="", "", Baseline!G483+1)</f>
        <v/>
      </c>
      <c r="F439" s="70"/>
      <c r="G439" s="70"/>
      <c r="H439" s="283">
        <f>Baseline!U483</f>
        <v>0</v>
      </c>
      <c r="I439" s="283">
        <v>20.0</v>
      </c>
      <c r="J439" s="283">
        <f t="shared" si="1"/>
        <v>0</v>
      </c>
      <c r="K439" s="284">
        <f t="shared" si="2"/>
        <v>20</v>
      </c>
    </row>
    <row r="440">
      <c r="A440" s="61" t="str">
        <f>'If Eligible (Before S1)'!A484</f>
        <v/>
      </c>
      <c r="B440" s="69" t="str">
        <f t="array" ref="B440">'If Eligible (Before S1)'!B484</f>
        <v/>
      </c>
      <c r="C440" s="281"/>
      <c r="D440" s="70"/>
      <c r="E440" s="282" t="str">
        <f>IF(C440="", "", Baseline!G484+1)</f>
        <v/>
      </c>
      <c r="F440" s="70"/>
      <c r="G440" s="70"/>
      <c r="H440" s="283">
        <f>Baseline!U484</f>
        <v>0</v>
      </c>
      <c r="I440" s="283">
        <v>20.0</v>
      </c>
      <c r="J440" s="283">
        <f t="shared" si="1"/>
        <v>0</v>
      </c>
      <c r="K440" s="284">
        <f t="shared" si="2"/>
        <v>20</v>
      </c>
    </row>
    <row r="441">
      <c r="A441" s="61" t="str">
        <f>'If Eligible (Before S1)'!A485</f>
        <v/>
      </c>
      <c r="B441" s="69" t="str">
        <f t="array" ref="B441">'If Eligible (Before S1)'!B485</f>
        <v/>
      </c>
      <c r="C441" s="281"/>
      <c r="D441" s="70"/>
      <c r="E441" s="282" t="str">
        <f>IF(C441="", "", Baseline!G485+1)</f>
        <v/>
      </c>
      <c r="F441" s="70"/>
      <c r="G441" s="70"/>
      <c r="H441" s="283">
        <f>Baseline!U485</f>
        <v>0</v>
      </c>
      <c r="I441" s="283">
        <v>20.0</v>
      </c>
      <c r="J441" s="283">
        <f t="shared" si="1"/>
        <v>0</v>
      </c>
      <c r="K441" s="284">
        <f t="shared" si="2"/>
        <v>20</v>
      </c>
    </row>
    <row r="442">
      <c r="A442" s="61" t="str">
        <f>'If Eligible (Before S1)'!A486</f>
        <v/>
      </c>
      <c r="B442" s="69" t="str">
        <f t="array" ref="B442">'If Eligible (Before S1)'!B486</f>
        <v/>
      </c>
      <c r="C442" s="281"/>
      <c r="D442" s="70"/>
      <c r="E442" s="282" t="str">
        <f>IF(C442="", "", Baseline!G486+1)</f>
        <v/>
      </c>
      <c r="F442" s="70"/>
      <c r="G442" s="70"/>
      <c r="H442" s="283">
        <f>Baseline!U486</f>
        <v>0</v>
      </c>
      <c r="I442" s="283">
        <v>20.0</v>
      </c>
      <c r="J442" s="283">
        <f t="shared" si="1"/>
        <v>0</v>
      </c>
      <c r="K442" s="284">
        <f t="shared" si="2"/>
        <v>20</v>
      </c>
    </row>
    <row r="443">
      <c r="A443" s="61" t="str">
        <f>'If Eligible (Before S1)'!A487</f>
        <v/>
      </c>
      <c r="B443" s="69" t="str">
        <f t="array" ref="B443">'If Eligible (Before S1)'!B487</f>
        <v/>
      </c>
      <c r="C443" s="281"/>
      <c r="D443" s="70"/>
      <c r="E443" s="282" t="str">
        <f>IF(C443="", "", Baseline!G487+1)</f>
        <v/>
      </c>
      <c r="F443" s="70"/>
      <c r="G443" s="70"/>
      <c r="H443" s="283">
        <f>Baseline!U487</f>
        <v>0</v>
      </c>
      <c r="I443" s="283">
        <v>20.0</v>
      </c>
      <c r="J443" s="283">
        <f t="shared" si="1"/>
        <v>0</v>
      </c>
      <c r="K443" s="284">
        <f t="shared" si="2"/>
        <v>20</v>
      </c>
    </row>
    <row r="444">
      <c r="A444" s="61" t="str">
        <f>'If Eligible (Before S1)'!A488</f>
        <v/>
      </c>
      <c r="B444" s="69" t="str">
        <f t="array" ref="B444">'If Eligible (Before S1)'!B488</f>
        <v/>
      </c>
      <c r="C444" s="281"/>
      <c r="D444" s="70"/>
      <c r="E444" s="282" t="str">
        <f>IF(C444="", "", Baseline!G488+1)</f>
        <v/>
      </c>
      <c r="F444" s="70"/>
      <c r="G444" s="70"/>
      <c r="H444" s="283">
        <f>Baseline!U488</f>
        <v>0</v>
      </c>
      <c r="I444" s="283">
        <v>20.0</v>
      </c>
      <c r="J444" s="283">
        <f t="shared" si="1"/>
        <v>0</v>
      </c>
      <c r="K444" s="284">
        <f t="shared" si="2"/>
        <v>20</v>
      </c>
    </row>
    <row r="445">
      <c r="A445" s="61" t="str">
        <f>'If Eligible (Before S1)'!A489</f>
        <v/>
      </c>
      <c r="B445" s="69" t="str">
        <f t="array" ref="B445">'If Eligible (Before S1)'!B489</f>
        <v/>
      </c>
      <c r="C445" s="281"/>
      <c r="D445" s="70"/>
      <c r="E445" s="282" t="str">
        <f>IF(C445="", "", Baseline!G489+1)</f>
        <v/>
      </c>
      <c r="F445" s="70"/>
      <c r="G445" s="70"/>
      <c r="H445" s="283">
        <f>Baseline!U489</f>
        <v>0</v>
      </c>
      <c r="I445" s="283">
        <v>20.0</v>
      </c>
      <c r="J445" s="283">
        <f t="shared" si="1"/>
        <v>0</v>
      </c>
      <c r="K445" s="284">
        <f t="shared" si="2"/>
        <v>20</v>
      </c>
    </row>
    <row r="446">
      <c r="A446" s="61" t="str">
        <f>'If Eligible (Before S1)'!A490</f>
        <v/>
      </c>
      <c r="B446" s="69" t="str">
        <f t="array" ref="B446">'If Eligible (Before S1)'!B490</f>
        <v/>
      </c>
      <c r="C446" s="281"/>
      <c r="D446" s="70"/>
      <c r="E446" s="282" t="str">
        <f>IF(C446="", "", Baseline!G490+1)</f>
        <v/>
      </c>
      <c r="F446" s="70"/>
      <c r="G446" s="70"/>
      <c r="H446" s="283">
        <f>Baseline!U490</f>
        <v>0</v>
      </c>
      <c r="I446" s="283">
        <v>20.0</v>
      </c>
      <c r="J446" s="283">
        <f t="shared" si="1"/>
        <v>0</v>
      </c>
      <c r="K446" s="284">
        <f t="shared" si="2"/>
        <v>20</v>
      </c>
    </row>
    <row r="447">
      <c r="A447" s="61" t="str">
        <f>'If Eligible (Before S1)'!A491</f>
        <v/>
      </c>
      <c r="B447" s="69" t="str">
        <f t="array" ref="B447">'If Eligible (Before S1)'!B491</f>
        <v/>
      </c>
      <c r="C447" s="281"/>
      <c r="D447" s="70"/>
      <c r="E447" s="282" t="str">
        <f>IF(C447="", "", Baseline!G491+1)</f>
        <v/>
      </c>
      <c r="F447" s="70"/>
      <c r="G447" s="70"/>
      <c r="H447" s="283">
        <f>Baseline!U491</f>
        <v>0</v>
      </c>
      <c r="I447" s="283">
        <v>20.0</v>
      </c>
      <c r="J447" s="283">
        <f t="shared" si="1"/>
        <v>0</v>
      </c>
      <c r="K447" s="284">
        <f t="shared" si="2"/>
        <v>20</v>
      </c>
    </row>
    <row r="448">
      <c r="A448" s="61" t="str">
        <f>'If Eligible (Before S1)'!A492</f>
        <v/>
      </c>
      <c r="B448" s="69" t="str">
        <f t="array" ref="B448">'If Eligible (Before S1)'!B492</f>
        <v/>
      </c>
      <c r="C448" s="281"/>
      <c r="D448" s="70"/>
      <c r="E448" s="282" t="str">
        <f>IF(C448="", "", Baseline!G492+1)</f>
        <v/>
      </c>
      <c r="F448" s="70"/>
      <c r="G448" s="70"/>
      <c r="H448" s="283">
        <f>Baseline!U492</f>
        <v>0</v>
      </c>
      <c r="I448" s="283">
        <v>20.0</v>
      </c>
      <c r="J448" s="283">
        <f t="shared" si="1"/>
        <v>0</v>
      </c>
      <c r="K448" s="284">
        <f t="shared" si="2"/>
        <v>20</v>
      </c>
    </row>
    <row r="449">
      <c r="A449" s="61" t="str">
        <f>'If Eligible (Before S1)'!A493</f>
        <v/>
      </c>
      <c r="B449" s="69" t="str">
        <f t="array" ref="B449">'If Eligible (Before S1)'!B493</f>
        <v/>
      </c>
      <c r="C449" s="281"/>
      <c r="D449" s="70"/>
      <c r="E449" s="282" t="str">
        <f>IF(C449="", "", Baseline!G493+1)</f>
        <v/>
      </c>
      <c r="F449" s="70"/>
      <c r="G449" s="70"/>
      <c r="H449" s="283">
        <f>Baseline!U493</f>
        <v>0</v>
      </c>
      <c r="I449" s="283">
        <v>20.0</v>
      </c>
      <c r="J449" s="283">
        <f t="shared" si="1"/>
        <v>0</v>
      </c>
      <c r="K449" s="284">
        <f t="shared" si="2"/>
        <v>20</v>
      </c>
    </row>
    <row r="450">
      <c r="A450" s="61" t="str">
        <f>'If Eligible (Before S1)'!A494</f>
        <v/>
      </c>
      <c r="B450" s="69" t="str">
        <f t="array" ref="B450">'If Eligible (Before S1)'!B494</f>
        <v/>
      </c>
      <c r="C450" s="281"/>
      <c r="D450" s="70"/>
      <c r="E450" s="282" t="str">
        <f>IF(C450="", "", Baseline!G494+1)</f>
        <v/>
      </c>
      <c r="F450" s="70"/>
      <c r="G450" s="70"/>
      <c r="H450" s="283">
        <f>Baseline!U494</f>
        <v>0</v>
      </c>
      <c r="I450" s="283">
        <v>20.0</v>
      </c>
      <c r="J450" s="283">
        <f t="shared" si="1"/>
        <v>0</v>
      </c>
      <c r="K450" s="284">
        <f t="shared" si="2"/>
        <v>20</v>
      </c>
    </row>
    <row r="451">
      <c r="A451" s="61" t="str">
        <f>'If Eligible (Before S1)'!A495</f>
        <v/>
      </c>
      <c r="B451" s="69" t="str">
        <f t="array" ref="B451">'If Eligible (Before S1)'!B495</f>
        <v/>
      </c>
      <c r="C451" s="281"/>
      <c r="D451" s="70"/>
      <c r="E451" s="282" t="str">
        <f>IF(C451="", "", Baseline!G495+1)</f>
        <v/>
      </c>
      <c r="F451" s="70"/>
      <c r="G451" s="70"/>
      <c r="H451" s="283">
        <f>Baseline!U495</f>
        <v>0</v>
      </c>
      <c r="I451" s="283">
        <v>20.0</v>
      </c>
      <c r="J451" s="283">
        <f t="shared" si="1"/>
        <v>0</v>
      </c>
      <c r="K451" s="284">
        <f t="shared" si="2"/>
        <v>20</v>
      </c>
    </row>
    <row r="452">
      <c r="A452" s="61" t="str">
        <f>'If Eligible (Before S1)'!A496</f>
        <v/>
      </c>
      <c r="B452" s="69" t="str">
        <f t="array" ref="B452">'If Eligible (Before S1)'!B496</f>
        <v/>
      </c>
      <c r="C452" s="281"/>
      <c r="D452" s="70"/>
      <c r="E452" s="282" t="str">
        <f>IF(C452="", "", Baseline!G496+1)</f>
        <v/>
      </c>
      <c r="F452" s="70"/>
      <c r="G452" s="70"/>
      <c r="H452" s="283">
        <f>Baseline!U496</f>
        <v>0</v>
      </c>
      <c r="I452" s="283">
        <v>20.0</v>
      </c>
      <c r="J452" s="283">
        <f t="shared" si="1"/>
        <v>0</v>
      </c>
      <c r="K452" s="284">
        <f t="shared" si="2"/>
        <v>20</v>
      </c>
    </row>
    <row r="453">
      <c r="A453" s="61" t="str">
        <f>'If Eligible (Before S1)'!A497</f>
        <v/>
      </c>
      <c r="B453" s="69" t="str">
        <f t="array" ref="B453">'If Eligible (Before S1)'!B497</f>
        <v/>
      </c>
      <c r="C453" s="281"/>
      <c r="D453" s="70"/>
      <c r="E453" s="282" t="str">
        <f>IF(C453="", "", Baseline!G497+1)</f>
        <v/>
      </c>
      <c r="F453" s="70"/>
      <c r="G453" s="70"/>
      <c r="H453" s="283">
        <f>Baseline!U497</f>
        <v>0</v>
      </c>
      <c r="I453" s="283">
        <v>20.0</v>
      </c>
      <c r="J453" s="283">
        <f t="shared" si="1"/>
        <v>0</v>
      </c>
      <c r="K453" s="284">
        <f t="shared" si="2"/>
        <v>20</v>
      </c>
    </row>
    <row r="454">
      <c r="A454" s="61" t="str">
        <f>'If Eligible (Before S1)'!A498</f>
        <v/>
      </c>
      <c r="B454" s="69" t="str">
        <f t="array" ref="B454">'If Eligible (Before S1)'!B498</f>
        <v/>
      </c>
      <c r="C454" s="281"/>
      <c r="D454" s="70"/>
      <c r="E454" s="282" t="str">
        <f>IF(C454="", "", Baseline!G498+1)</f>
        <v/>
      </c>
      <c r="F454" s="70"/>
      <c r="G454" s="70"/>
      <c r="H454" s="283">
        <f>Baseline!U498</f>
        <v>0</v>
      </c>
      <c r="I454" s="283">
        <v>20.0</v>
      </c>
      <c r="J454" s="283">
        <f t="shared" si="1"/>
        <v>0</v>
      </c>
      <c r="K454" s="284">
        <f t="shared" si="2"/>
        <v>20</v>
      </c>
    </row>
    <row r="455">
      <c r="A455" s="61" t="str">
        <f>'If Eligible (Before S1)'!A499</f>
        <v/>
      </c>
      <c r="B455" s="69" t="str">
        <f t="array" ref="B455">'If Eligible (Before S1)'!B499</f>
        <v/>
      </c>
      <c r="C455" s="281"/>
      <c r="D455" s="70"/>
      <c r="E455" s="282" t="str">
        <f>IF(C455="", "", Baseline!G499+1)</f>
        <v/>
      </c>
      <c r="F455" s="70"/>
      <c r="G455" s="70"/>
      <c r="H455" s="283">
        <f>Baseline!U499</f>
        <v>0</v>
      </c>
      <c r="I455" s="283">
        <v>20.0</v>
      </c>
      <c r="J455" s="283">
        <f t="shared" si="1"/>
        <v>0</v>
      </c>
      <c r="K455" s="284">
        <f t="shared" si="2"/>
        <v>20</v>
      </c>
    </row>
    <row r="456">
      <c r="A456" s="61" t="str">
        <f>'If Eligible (Before S1)'!A500</f>
        <v/>
      </c>
      <c r="B456" s="69" t="str">
        <f t="array" ref="B456">'If Eligible (Before S1)'!B500</f>
        <v/>
      </c>
      <c r="C456" s="281"/>
      <c r="D456" s="70"/>
      <c r="E456" s="282" t="str">
        <f>IF(C456="", "", Baseline!G500+1)</f>
        <v/>
      </c>
      <c r="F456" s="70"/>
      <c r="G456" s="70"/>
      <c r="H456" s="283">
        <f>Baseline!U500</f>
        <v>0</v>
      </c>
      <c r="I456" s="283">
        <v>20.0</v>
      </c>
      <c r="J456" s="283">
        <f t="shared" si="1"/>
        <v>0</v>
      </c>
      <c r="K456" s="284">
        <f t="shared" si="2"/>
        <v>20</v>
      </c>
    </row>
    <row r="457">
      <c r="A457" s="79"/>
      <c r="B457" s="79"/>
      <c r="C457" s="281"/>
      <c r="D457" s="70"/>
      <c r="E457" s="70"/>
      <c r="F457" s="70"/>
      <c r="G457" s="70"/>
      <c r="H457" s="285"/>
      <c r="I457" s="285"/>
      <c r="J457" s="285"/>
      <c r="K457" s="285"/>
    </row>
    <row r="458">
      <c r="A458" s="79"/>
      <c r="B458" s="79"/>
      <c r="C458" s="281"/>
      <c r="D458" s="70"/>
      <c r="E458" s="70"/>
      <c r="F458" s="70"/>
      <c r="G458" s="70"/>
      <c r="H458" s="285"/>
      <c r="I458" s="285"/>
      <c r="J458" s="285"/>
      <c r="K458" s="285"/>
    </row>
    <row r="459">
      <c r="A459" s="79"/>
      <c r="B459" s="79"/>
      <c r="C459" s="281"/>
      <c r="D459" s="70"/>
      <c r="E459" s="70"/>
      <c r="F459" s="70"/>
      <c r="G459" s="70"/>
      <c r="H459" s="285"/>
      <c r="I459" s="285"/>
      <c r="J459" s="285"/>
      <c r="K459" s="285"/>
    </row>
    <row r="460">
      <c r="A460" s="79"/>
      <c r="B460" s="79"/>
      <c r="C460" s="281"/>
      <c r="D460" s="70"/>
      <c r="E460" s="70"/>
      <c r="F460" s="70"/>
      <c r="G460" s="70"/>
      <c r="H460" s="285"/>
      <c r="I460" s="285"/>
      <c r="J460" s="285"/>
      <c r="K460" s="285"/>
    </row>
    <row r="461">
      <c r="A461" s="79"/>
      <c r="B461" s="79"/>
      <c r="C461" s="281"/>
      <c r="D461" s="70"/>
      <c r="E461" s="70"/>
      <c r="F461" s="70"/>
      <c r="G461" s="70"/>
      <c r="H461" s="285"/>
      <c r="I461" s="285"/>
      <c r="J461" s="285"/>
      <c r="K461" s="285"/>
    </row>
    <row r="462">
      <c r="A462" s="79"/>
      <c r="B462" s="79"/>
      <c r="C462" s="281"/>
      <c r="D462" s="70"/>
      <c r="E462" s="70"/>
      <c r="F462" s="70"/>
      <c r="G462" s="70"/>
      <c r="H462" s="285"/>
      <c r="I462" s="285"/>
      <c r="J462" s="285"/>
      <c r="K462" s="285"/>
    </row>
    <row r="463">
      <c r="A463" s="79"/>
      <c r="B463" s="79"/>
      <c r="C463" s="281"/>
      <c r="D463" s="70"/>
      <c r="E463" s="70"/>
      <c r="F463" s="70"/>
      <c r="G463" s="70"/>
      <c r="H463" s="285"/>
      <c r="I463" s="285"/>
      <c r="J463" s="285"/>
      <c r="K463" s="285"/>
    </row>
    <row r="464">
      <c r="A464" s="79"/>
      <c r="B464" s="79"/>
      <c r="C464" s="281"/>
      <c r="D464" s="70"/>
      <c r="E464" s="70"/>
      <c r="F464" s="70"/>
      <c r="G464" s="70"/>
      <c r="H464" s="285"/>
      <c r="I464" s="285"/>
      <c r="J464" s="285"/>
      <c r="K464" s="285"/>
    </row>
    <row r="465">
      <c r="A465" s="79"/>
      <c r="B465" s="79"/>
      <c r="C465" s="281"/>
      <c r="D465" s="70"/>
      <c r="E465" s="70"/>
      <c r="F465" s="70"/>
      <c r="G465" s="70"/>
      <c r="H465" s="285"/>
      <c r="I465" s="285"/>
      <c r="J465" s="285"/>
      <c r="K465" s="285"/>
    </row>
    <row r="466">
      <c r="A466" s="79"/>
      <c r="B466" s="79"/>
      <c r="C466" s="281"/>
      <c r="D466" s="70"/>
      <c r="E466" s="70"/>
      <c r="F466" s="70"/>
      <c r="G466" s="70"/>
      <c r="H466" s="285"/>
      <c r="I466" s="285"/>
      <c r="J466" s="285"/>
      <c r="K466" s="285"/>
    </row>
    <row r="467">
      <c r="A467" s="79"/>
      <c r="B467" s="79"/>
      <c r="C467" s="281"/>
      <c r="D467" s="70"/>
      <c r="E467" s="70"/>
      <c r="F467" s="70"/>
      <c r="G467" s="70"/>
      <c r="H467" s="285"/>
      <c r="I467" s="285"/>
      <c r="J467" s="285"/>
      <c r="K467" s="285"/>
    </row>
    <row r="468">
      <c r="A468" s="79"/>
      <c r="B468" s="79"/>
      <c r="C468" s="281"/>
      <c r="D468" s="70"/>
      <c r="E468" s="70"/>
      <c r="F468" s="70"/>
      <c r="G468" s="70"/>
      <c r="H468" s="285"/>
      <c r="I468" s="285"/>
      <c r="J468" s="285"/>
      <c r="K468" s="285"/>
    </row>
    <row r="469">
      <c r="A469" s="79"/>
      <c r="B469" s="79"/>
      <c r="C469" s="281"/>
      <c r="D469" s="70"/>
      <c r="E469" s="70"/>
      <c r="F469" s="70"/>
      <c r="G469" s="70"/>
      <c r="H469" s="285"/>
      <c r="I469" s="285"/>
      <c r="J469" s="285"/>
      <c r="K469" s="285"/>
    </row>
    <row r="470">
      <c r="A470" s="79"/>
      <c r="B470" s="79"/>
      <c r="C470" s="281"/>
      <c r="D470" s="70"/>
      <c r="E470" s="70"/>
      <c r="F470" s="70"/>
      <c r="G470" s="70"/>
      <c r="H470" s="285"/>
      <c r="I470" s="285"/>
      <c r="J470" s="285"/>
      <c r="K470" s="285"/>
    </row>
    <row r="471">
      <c r="A471" s="79"/>
      <c r="B471" s="79"/>
      <c r="C471" s="281"/>
      <c r="D471" s="70"/>
      <c r="E471" s="70"/>
      <c r="F471" s="70"/>
      <c r="G471" s="70"/>
      <c r="H471" s="285"/>
      <c r="I471" s="285"/>
      <c r="J471" s="285"/>
      <c r="K471" s="285"/>
    </row>
    <row r="472">
      <c r="A472" s="79"/>
      <c r="B472" s="79"/>
      <c r="C472" s="281"/>
      <c r="D472" s="70"/>
      <c r="E472" s="70"/>
      <c r="F472" s="70"/>
      <c r="G472" s="70"/>
      <c r="H472" s="285"/>
      <c r="I472" s="285"/>
      <c r="J472" s="285"/>
      <c r="K472" s="285"/>
    </row>
    <row r="473">
      <c r="A473" s="79"/>
      <c r="B473" s="79"/>
      <c r="C473" s="281"/>
      <c r="D473" s="70"/>
      <c r="E473" s="70"/>
      <c r="F473" s="70"/>
      <c r="G473" s="70"/>
      <c r="H473" s="285"/>
      <c r="I473" s="285"/>
      <c r="J473" s="285"/>
      <c r="K473" s="285"/>
    </row>
    <row r="474">
      <c r="A474" s="79"/>
      <c r="B474" s="79"/>
      <c r="C474" s="281"/>
      <c r="D474" s="70"/>
      <c r="E474" s="70"/>
      <c r="F474" s="70"/>
      <c r="G474" s="70"/>
      <c r="H474" s="285"/>
      <c r="I474" s="285"/>
      <c r="J474" s="285"/>
      <c r="K474" s="285"/>
    </row>
    <row r="475">
      <c r="A475" s="79"/>
      <c r="B475" s="79"/>
      <c r="C475" s="281"/>
      <c r="D475" s="70"/>
      <c r="E475" s="70"/>
      <c r="F475" s="70"/>
      <c r="G475" s="70"/>
      <c r="H475" s="285"/>
      <c r="I475" s="285"/>
      <c r="J475" s="285"/>
      <c r="K475" s="285"/>
    </row>
    <row r="476">
      <c r="A476" s="79"/>
      <c r="B476" s="79"/>
      <c r="C476" s="281"/>
      <c r="D476" s="70"/>
      <c r="E476" s="70"/>
      <c r="F476" s="70"/>
      <c r="G476" s="70"/>
      <c r="H476" s="285"/>
      <c r="I476" s="285"/>
      <c r="J476" s="285"/>
      <c r="K476" s="285"/>
    </row>
    <row r="477">
      <c r="A477" s="79"/>
      <c r="B477" s="79"/>
      <c r="C477" s="281"/>
      <c r="D477" s="70"/>
      <c r="E477" s="70"/>
      <c r="F477" s="70"/>
      <c r="G477" s="70"/>
      <c r="H477" s="285"/>
      <c r="I477" s="285"/>
      <c r="J477" s="285"/>
      <c r="K477" s="285"/>
    </row>
    <row r="478">
      <c r="A478" s="79"/>
      <c r="B478" s="79"/>
      <c r="C478" s="281"/>
      <c r="D478" s="70"/>
      <c r="E478" s="70"/>
      <c r="F478" s="70"/>
      <c r="G478" s="70"/>
      <c r="H478" s="285"/>
      <c r="I478" s="285"/>
      <c r="J478" s="285"/>
      <c r="K478" s="285"/>
    </row>
    <row r="479">
      <c r="A479" s="79"/>
      <c r="B479" s="79"/>
      <c r="C479" s="281"/>
      <c r="D479" s="70"/>
      <c r="E479" s="70"/>
      <c r="F479" s="70"/>
      <c r="G479" s="70"/>
      <c r="H479" s="285"/>
      <c r="I479" s="285"/>
      <c r="J479" s="285"/>
      <c r="K479" s="285"/>
    </row>
    <row r="480">
      <c r="A480" s="79"/>
      <c r="B480" s="79"/>
      <c r="C480" s="281"/>
      <c r="D480" s="70"/>
      <c r="E480" s="70"/>
      <c r="F480" s="70"/>
      <c r="G480" s="70"/>
      <c r="H480" s="285"/>
      <c r="I480" s="285"/>
      <c r="J480" s="285"/>
      <c r="K480" s="285"/>
    </row>
    <row r="481">
      <c r="A481" s="79"/>
      <c r="B481" s="79"/>
      <c r="C481" s="281"/>
      <c r="D481" s="70"/>
      <c r="E481" s="70"/>
      <c r="F481" s="70"/>
      <c r="G481" s="70"/>
      <c r="H481" s="285"/>
      <c r="I481" s="285"/>
      <c r="J481" s="285"/>
      <c r="K481" s="285"/>
    </row>
    <row r="482">
      <c r="A482" s="79"/>
      <c r="B482" s="79"/>
      <c r="C482" s="281"/>
      <c r="D482" s="70"/>
      <c r="E482" s="70"/>
      <c r="F482" s="70"/>
      <c r="G482" s="70"/>
      <c r="H482" s="285"/>
      <c r="I482" s="285"/>
      <c r="J482" s="285"/>
      <c r="K482" s="285"/>
    </row>
    <row r="483">
      <c r="A483" s="79"/>
      <c r="B483" s="79"/>
      <c r="C483" s="281"/>
      <c r="D483" s="70"/>
      <c r="E483" s="70"/>
      <c r="F483" s="70"/>
      <c r="G483" s="70"/>
      <c r="H483" s="285"/>
      <c r="I483" s="285"/>
      <c r="J483" s="285"/>
      <c r="K483" s="285"/>
    </row>
    <row r="484">
      <c r="A484" s="79"/>
      <c r="B484" s="79"/>
      <c r="C484" s="281"/>
      <c r="D484" s="70"/>
      <c r="E484" s="70"/>
      <c r="F484" s="70"/>
      <c r="G484" s="70"/>
      <c r="H484" s="285"/>
      <c r="I484" s="285"/>
      <c r="J484" s="285"/>
      <c r="K484" s="285"/>
    </row>
    <row r="485">
      <c r="A485" s="79"/>
      <c r="B485" s="79"/>
      <c r="C485" s="281"/>
      <c r="D485" s="70"/>
      <c r="E485" s="70"/>
      <c r="F485" s="70"/>
      <c r="G485" s="70"/>
      <c r="H485" s="285"/>
      <c r="I485" s="285"/>
      <c r="J485" s="285"/>
      <c r="K485" s="285"/>
    </row>
    <row r="486">
      <c r="A486" s="79"/>
      <c r="B486" s="79"/>
      <c r="C486" s="281"/>
      <c r="D486" s="70"/>
      <c r="E486" s="70"/>
      <c r="F486" s="70"/>
      <c r="G486" s="70"/>
      <c r="H486" s="285"/>
      <c r="I486" s="285"/>
      <c r="J486" s="285"/>
      <c r="K486" s="285"/>
    </row>
    <row r="487">
      <c r="A487" s="79"/>
      <c r="B487" s="79"/>
      <c r="C487" s="281"/>
      <c r="D487" s="70"/>
      <c r="E487" s="70"/>
      <c r="F487" s="70"/>
      <c r="G487" s="70"/>
      <c r="H487" s="285"/>
      <c r="I487" s="285"/>
      <c r="J487" s="285"/>
      <c r="K487" s="285"/>
    </row>
    <row r="488">
      <c r="A488" s="79"/>
      <c r="B488" s="79"/>
      <c r="C488" s="281"/>
      <c r="D488" s="70"/>
      <c r="E488" s="70"/>
      <c r="F488" s="70"/>
      <c r="G488" s="70"/>
      <c r="H488" s="285"/>
      <c r="I488" s="285"/>
      <c r="J488" s="285"/>
      <c r="K488" s="285"/>
    </row>
    <row r="489">
      <c r="A489" s="79"/>
      <c r="B489" s="79"/>
      <c r="C489" s="281"/>
      <c r="D489" s="70"/>
      <c r="E489" s="70"/>
      <c r="F489" s="70"/>
      <c r="G489" s="70"/>
      <c r="H489" s="285"/>
      <c r="I489" s="285"/>
      <c r="J489" s="285"/>
      <c r="K489" s="285"/>
    </row>
    <row r="490">
      <c r="A490" s="79"/>
      <c r="B490" s="79"/>
      <c r="C490" s="281"/>
      <c r="D490" s="70"/>
      <c r="E490" s="70"/>
      <c r="F490" s="70"/>
      <c r="G490" s="70"/>
      <c r="H490" s="285"/>
      <c r="I490" s="285"/>
      <c r="J490" s="285"/>
      <c r="K490" s="285"/>
    </row>
    <row r="491">
      <c r="A491" s="79"/>
      <c r="B491" s="79"/>
      <c r="C491" s="281"/>
      <c r="D491" s="70"/>
      <c r="E491" s="70"/>
      <c r="F491" s="70"/>
      <c r="G491" s="70"/>
      <c r="H491" s="285"/>
      <c r="I491" s="285"/>
      <c r="J491" s="285"/>
      <c r="K491" s="285"/>
    </row>
    <row r="492">
      <c r="A492" s="79"/>
      <c r="B492" s="79"/>
      <c r="C492" s="281"/>
      <c r="D492" s="70"/>
      <c r="E492" s="70"/>
      <c r="F492" s="70"/>
      <c r="G492" s="70"/>
      <c r="H492" s="285"/>
      <c r="I492" s="285"/>
      <c r="J492" s="285"/>
      <c r="K492" s="285"/>
    </row>
    <row r="493">
      <c r="A493" s="79"/>
      <c r="B493" s="79"/>
      <c r="C493" s="281"/>
      <c r="D493" s="70"/>
      <c r="E493" s="70"/>
      <c r="F493" s="70"/>
      <c r="G493" s="70"/>
      <c r="H493" s="285"/>
      <c r="I493" s="285"/>
      <c r="J493" s="285"/>
      <c r="K493" s="285"/>
    </row>
    <row r="494">
      <c r="A494" s="79"/>
      <c r="B494" s="79"/>
      <c r="C494" s="281"/>
      <c r="D494" s="70"/>
      <c r="E494" s="70"/>
      <c r="F494" s="70"/>
      <c r="G494" s="70"/>
      <c r="H494" s="285"/>
      <c r="I494" s="285"/>
      <c r="J494" s="285"/>
      <c r="K494" s="285"/>
    </row>
    <row r="495">
      <c r="A495" s="79"/>
      <c r="B495" s="79"/>
      <c r="C495" s="281"/>
      <c r="D495" s="70"/>
      <c r="E495" s="70"/>
      <c r="F495" s="70"/>
      <c r="G495" s="70"/>
      <c r="H495" s="285"/>
      <c r="I495" s="285"/>
      <c r="J495" s="285"/>
      <c r="K495" s="285"/>
    </row>
    <row r="496">
      <c r="A496" s="79"/>
      <c r="B496" s="79"/>
      <c r="C496" s="281"/>
      <c r="D496" s="70"/>
      <c r="E496" s="70"/>
      <c r="F496" s="70"/>
      <c r="G496" s="70"/>
      <c r="H496" s="285"/>
      <c r="I496" s="285"/>
      <c r="J496" s="285"/>
      <c r="K496" s="285"/>
    </row>
    <row r="497">
      <c r="A497" s="79"/>
      <c r="B497" s="79"/>
      <c r="C497" s="281"/>
      <c r="D497" s="70"/>
      <c r="E497" s="70"/>
      <c r="F497" s="70"/>
      <c r="G497" s="70"/>
      <c r="H497" s="285"/>
      <c r="I497" s="285"/>
      <c r="J497" s="285"/>
      <c r="K497" s="285"/>
    </row>
    <row r="498">
      <c r="A498" s="79"/>
      <c r="B498" s="79"/>
      <c r="C498" s="281"/>
      <c r="D498" s="70"/>
      <c r="E498" s="70"/>
      <c r="F498" s="70"/>
      <c r="G498" s="70"/>
      <c r="H498" s="285"/>
      <c r="I498" s="285"/>
      <c r="J498" s="285"/>
      <c r="K498" s="285"/>
    </row>
    <row r="499">
      <c r="A499" s="79"/>
      <c r="B499" s="79"/>
      <c r="C499" s="281"/>
      <c r="D499" s="70"/>
      <c r="E499" s="70"/>
      <c r="F499" s="70"/>
      <c r="G499" s="70"/>
      <c r="H499" s="285"/>
      <c r="I499" s="285"/>
      <c r="J499" s="285"/>
      <c r="K499" s="285"/>
    </row>
    <row r="500">
      <c r="A500" s="79"/>
      <c r="B500" s="79"/>
      <c r="C500" s="281"/>
      <c r="D500" s="70"/>
      <c r="E500" s="70"/>
      <c r="F500" s="70"/>
      <c r="G500" s="70"/>
      <c r="H500" s="285"/>
      <c r="I500" s="285"/>
      <c r="J500" s="285"/>
      <c r="K500" s="285"/>
    </row>
    <row r="501">
      <c r="A501" s="79"/>
      <c r="B501" s="79"/>
      <c r="C501" s="281"/>
      <c r="D501" s="70"/>
      <c r="E501" s="70"/>
      <c r="F501" s="70"/>
      <c r="G501" s="70"/>
      <c r="H501" s="285"/>
      <c r="I501" s="285"/>
      <c r="J501" s="285"/>
      <c r="K501" s="285"/>
    </row>
    <row r="502">
      <c r="A502" s="79"/>
      <c r="B502" s="79"/>
      <c r="C502" s="281"/>
      <c r="D502" s="70"/>
      <c r="E502" s="70"/>
      <c r="F502" s="70"/>
      <c r="G502" s="70"/>
      <c r="H502" s="285"/>
      <c r="I502" s="285"/>
      <c r="J502" s="285"/>
      <c r="K502" s="285"/>
    </row>
    <row r="503">
      <c r="A503" s="79"/>
      <c r="B503" s="79"/>
      <c r="C503" s="281"/>
      <c r="D503" s="70"/>
      <c r="E503" s="70"/>
      <c r="F503" s="70"/>
      <c r="G503" s="70"/>
      <c r="H503" s="285"/>
      <c r="I503" s="285"/>
      <c r="J503" s="285"/>
      <c r="K503" s="285"/>
    </row>
    <row r="504">
      <c r="A504" s="79"/>
      <c r="B504" s="79"/>
      <c r="C504" s="281"/>
      <c r="D504" s="70"/>
      <c r="E504" s="70"/>
      <c r="F504" s="70"/>
      <c r="G504" s="70"/>
      <c r="H504" s="285"/>
      <c r="I504" s="285"/>
      <c r="J504" s="285"/>
      <c r="K504" s="285"/>
    </row>
    <row r="505">
      <c r="A505" s="79"/>
      <c r="B505" s="79"/>
      <c r="C505" s="281"/>
      <c r="D505" s="70"/>
      <c r="E505" s="70"/>
      <c r="F505" s="70"/>
      <c r="G505" s="70"/>
      <c r="H505" s="285"/>
      <c r="I505" s="285"/>
      <c r="J505" s="285"/>
      <c r="K505" s="285"/>
    </row>
    <row r="506">
      <c r="A506" s="79"/>
      <c r="B506" s="79"/>
      <c r="C506" s="281"/>
      <c r="D506" s="70"/>
      <c r="E506" s="70"/>
      <c r="F506" s="70"/>
      <c r="G506" s="70"/>
      <c r="H506" s="285"/>
      <c r="I506" s="285"/>
      <c r="J506" s="285"/>
      <c r="K506" s="285"/>
    </row>
    <row r="507">
      <c r="A507" s="79"/>
      <c r="B507" s="79"/>
      <c r="C507" s="281"/>
      <c r="D507" s="70"/>
      <c r="E507" s="70"/>
      <c r="F507" s="70"/>
      <c r="G507" s="70"/>
      <c r="H507" s="285"/>
      <c r="I507" s="285"/>
      <c r="J507" s="285"/>
      <c r="K507" s="285"/>
    </row>
    <row r="508">
      <c r="A508" s="79"/>
      <c r="B508" s="79"/>
      <c r="C508" s="281"/>
      <c r="D508" s="70"/>
      <c r="E508" s="70"/>
      <c r="F508" s="70"/>
      <c r="G508" s="70"/>
      <c r="H508" s="285"/>
      <c r="I508" s="285"/>
      <c r="J508" s="285"/>
      <c r="K508" s="285"/>
    </row>
    <row r="509">
      <c r="A509" s="79"/>
      <c r="B509" s="79"/>
      <c r="C509" s="281"/>
      <c r="D509" s="70"/>
      <c r="E509" s="70"/>
      <c r="F509" s="70"/>
      <c r="G509" s="70"/>
      <c r="H509" s="285"/>
      <c r="I509" s="285"/>
      <c r="J509" s="285"/>
      <c r="K509" s="285"/>
    </row>
    <row r="510">
      <c r="A510" s="79"/>
      <c r="B510" s="79"/>
      <c r="C510" s="281"/>
      <c r="D510" s="70"/>
      <c r="E510" s="70"/>
      <c r="F510" s="70"/>
      <c r="G510" s="70"/>
      <c r="H510" s="285"/>
      <c r="I510" s="285"/>
      <c r="J510" s="285"/>
      <c r="K510" s="285"/>
    </row>
    <row r="511">
      <c r="A511" s="79"/>
      <c r="B511" s="79"/>
      <c r="C511" s="281"/>
      <c r="D511" s="70"/>
      <c r="E511" s="70"/>
      <c r="F511" s="70"/>
      <c r="G511" s="70"/>
      <c r="H511" s="285"/>
      <c r="I511" s="285"/>
      <c r="J511" s="285"/>
      <c r="K511" s="285"/>
    </row>
    <row r="512">
      <c r="A512" s="79"/>
      <c r="B512" s="79"/>
      <c r="C512" s="281"/>
      <c r="D512" s="70"/>
      <c r="E512" s="70"/>
      <c r="F512" s="70"/>
      <c r="G512" s="70"/>
      <c r="H512" s="285"/>
      <c r="I512" s="285"/>
      <c r="J512" s="285"/>
      <c r="K512" s="285"/>
    </row>
    <row r="513">
      <c r="A513" s="79"/>
      <c r="B513" s="79"/>
      <c r="C513" s="281"/>
      <c r="D513" s="70"/>
      <c r="E513" s="70"/>
      <c r="F513" s="70"/>
      <c r="G513" s="70"/>
      <c r="H513" s="285"/>
      <c r="I513" s="285"/>
      <c r="J513" s="285"/>
      <c r="K513" s="285"/>
    </row>
    <row r="514">
      <c r="A514" s="79"/>
      <c r="B514" s="79"/>
      <c r="C514" s="281"/>
      <c r="D514" s="70"/>
      <c r="E514" s="70"/>
      <c r="F514" s="70"/>
      <c r="G514" s="70"/>
      <c r="H514" s="285"/>
      <c r="I514" s="285"/>
      <c r="J514" s="285"/>
      <c r="K514" s="285"/>
    </row>
    <row r="515">
      <c r="A515" s="79"/>
      <c r="B515" s="79"/>
      <c r="C515" s="281"/>
      <c r="D515" s="70"/>
      <c r="E515" s="70"/>
      <c r="F515" s="70"/>
      <c r="G515" s="70"/>
      <c r="H515" s="285"/>
      <c r="I515" s="285"/>
      <c r="J515" s="285"/>
      <c r="K515" s="285"/>
    </row>
    <row r="516">
      <c r="A516" s="79"/>
      <c r="B516" s="79"/>
      <c r="C516" s="281"/>
      <c r="D516" s="70"/>
      <c r="E516" s="70"/>
      <c r="F516" s="70"/>
      <c r="G516" s="70"/>
      <c r="H516" s="285"/>
      <c r="I516" s="285"/>
      <c r="J516" s="285"/>
      <c r="K516" s="285"/>
    </row>
    <row r="517">
      <c r="A517" s="79"/>
      <c r="B517" s="79"/>
      <c r="C517" s="281"/>
      <c r="D517" s="70"/>
      <c r="E517" s="70"/>
      <c r="F517" s="70"/>
      <c r="G517" s="70"/>
      <c r="H517" s="285"/>
      <c r="I517" s="285"/>
      <c r="J517" s="285"/>
      <c r="K517" s="285"/>
    </row>
    <row r="518">
      <c r="A518" s="79"/>
      <c r="B518" s="79"/>
      <c r="C518" s="281"/>
      <c r="D518" s="70"/>
      <c r="E518" s="70"/>
      <c r="F518" s="70"/>
      <c r="G518" s="70"/>
      <c r="H518" s="285"/>
      <c r="I518" s="285"/>
      <c r="J518" s="285"/>
      <c r="K518" s="285"/>
    </row>
    <row r="519">
      <c r="A519" s="79"/>
      <c r="B519" s="79"/>
      <c r="C519" s="281"/>
      <c r="D519" s="70"/>
      <c r="E519" s="70"/>
      <c r="F519" s="70"/>
      <c r="G519" s="70"/>
      <c r="H519" s="285"/>
      <c r="I519" s="285"/>
      <c r="J519" s="285"/>
      <c r="K519" s="285"/>
    </row>
    <row r="520">
      <c r="A520" s="79"/>
      <c r="B520" s="79"/>
      <c r="C520" s="281"/>
      <c r="D520" s="70"/>
      <c r="E520" s="70"/>
      <c r="F520" s="70"/>
      <c r="G520" s="70"/>
      <c r="H520" s="285"/>
      <c r="I520" s="285"/>
      <c r="J520" s="285"/>
      <c r="K520" s="285"/>
    </row>
    <row r="521">
      <c r="A521" s="79"/>
      <c r="B521" s="79"/>
      <c r="C521" s="281"/>
      <c r="D521" s="70"/>
      <c r="E521" s="70"/>
      <c r="F521" s="70"/>
      <c r="G521" s="70"/>
      <c r="H521" s="285"/>
      <c r="I521" s="285"/>
      <c r="J521" s="285"/>
      <c r="K521" s="285"/>
    </row>
    <row r="522">
      <c r="A522" s="79"/>
      <c r="B522" s="79"/>
      <c r="C522" s="281"/>
      <c r="D522" s="70"/>
      <c r="E522" s="70"/>
      <c r="F522" s="70"/>
      <c r="G522" s="70"/>
      <c r="H522" s="285"/>
      <c r="I522" s="285"/>
      <c r="J522" s="285"/>
      <c r="K522" s="285"/>
    </row>
    <row r="523">
      <c r="A523" s="79"/>
      <c r="B523" s="79"/>
      <c r="C523" s="281"/>
      <c r="D523" s="70"/>
      <c r="E523" s="70"/>
      <c r="F523" s="70"/>
      <c r="G523" s="70"/>
      <c r="H523" s="285"/>
      <c r="I523" s="285"/>
      <c r="J523" s="285"/>
      <c r="K523" s="285"/>
    </row>
    <row r="524">
      <c r="A524" s="79"/>
      <c r="B524" s="79"/>
      <c r="C524" s="281"/>
      <c r="D524" s="70"/>
      <c r="E524" s="70"/>
      <c r="F524" s="70"/>
      <c r="G524" s="70"/>
      <c r="H524" s="285"/>
      <c r="I524" s="285"/>
      <c r="J524" s="285"/>
      <c r="K524" s="285"/>
    </row>
    <row r="525">
      <c r="A525" s="79"/>
      <c r="B525" s="79"/>
      <c r="C525" s="281"/>
      <c r="D525" s="70"/>
      <c r="E525" s="70"/>
      <c r="F525" s="70"/>
      <c r="G525" s="70"/>
      <c r="H525" s="285"/>
      <c r="I525" s="285"/>
      <c r="J525" s="285"/>
      <c r="K525" s="285"/>
    </row>
    <row r="526">
      <c r="A526" s="79"/>
      <c r="B526" s="79"/>
      <c r="C526" s="281"/>
      <c r="D526" s="70"/>
      <c r="E526" s="70"/>
      <c r="F526" s="70"/>
      <c r="G526" s="70"/>
      <c r="H526" s="285"/>
      <c r="I526" s="285"/>
      <c r="J526" s="285"/>
      <c r="K526" s="285"/>
    </row>
    <row r="527">
      <c r="A527" s="79"/>
      <c r="B527" s="79"/>
      <c r="C527" s="281"/>
      <c r="D527" s="70"/>
      <c r="E527" s="70"/>
      <c r="F527" s="70"/>
      <c r="G527" s="70"/>
      <c r="H527" s="285"/>
      <c r="I527" s="285"/>
      <c r="J527" s="285"/>
      <c r="K527" s="285"/>
    </row>
    <row r="528">
      <c r="A528" s="79"/>
      <c r="B528" s="79"/>
      <c r="C528" s="281"/>
      <c r="D528" s="70"/>
      <c r="E528" s="70"/>
      <c r="F528" s="70"/>
      <c r="G528" s="70"/>
      <c r="H528" s="285"/>
      <c r="I528" s="285"/>
      <c r="J528" s="285"/>
      <c r="K528" s="285"/>
    </row>
    <row r="529">
      <c r="A529" s="79"/>
      <c r="B529" s="79"/>
      <c r="C529" s="281"/>
      <c r="D529" s="70"/>
      <c r="E529" s="70"/>
      <c r="F529" s="70"/>
      <c r="G529" s="70"/>
      <c r="H529" s="285"/>
      <c r="I529" s="285"/>
      <c r="J529" s="285"/>
      <c r="K529" s="285"/>
    </row>
    <row r="530">
      <c r="A530" s="79"/>
      <c r="B530" s="79"/>
      <c r="C530" s="281"/>
      <c r="D530" s="70"/>
      <c r="E530" s="70"/>
      <c r="F530" s="70"/>
      <c r="G530" s="70"/>
      <c r="H530" s="285"/>
      <c r="I530" s="285"/>
      <c r="J530" s="285"/>
      <c r="K530" s="285"/>
    </row>
    <row r="531">
      <c r="A531" s="79"/>
      <c r="B531" s="79"/>
      <c r="C531" s="281"/>
      <c r="D531" s="70"/>
      <c r="E531" s="70"/>
      <c r="F531" s="70"/>
      <c r="G531" s="70"/>
      <c r="H531" s="285"/>
      <c r="I531" s="285"/>
      <c r="J531" s="285"/>
      <c r="K531" s="285"/>
    </row>
    <row r="532">
      <c r="A532" s="79"/>
      <c r="B532" s="79"/>
      <c r="C532" s="281"/>
      <c r="D532" s="70"/>
      <c r="E532" s="70"/>
      <c r="F532" s="70"/>
      <c r="G532" s="70"/>
      <c r="H532" s="285"/>
      <c r="I532" s="285"/>
      <c r="J532" s="285"/>
      <c r="K532" s="285"/>
    </row>
    <row r="533">
      <c r="A533" s="79"/>
      <c r="B533" s="79"/>
      <c r="C533" s="281"/>
      <c r="D533" s="70"/>
      <c r="E533" s="70"/>
      <c r="F533" s="70"/>
      <c r="G533" s="70"/>
      <c r="H533" s="285"/>
      <c r="I533" s="285"/>
      <c r="J533" s="285"/>
      <c r="K533" s="285"/>
    </row>
    <row r="534">
      <c r="A534" s="79"/>
      <c r="B534" s="79"/>
      <c r="C534" s="281"/>
      <c r="D534" s="70"/>
      <c r="E534" s="70"/>
      <c r="F534" s="70"/>
      <c r="G534" s="70"/>
      <c r="H534" s="285"/>
      <c r="I534" s="285"/>
      <c r="J534" s="285"/>
      <c r="K534" s="285"/>
    </row>
    <row r="535">
      <c r="A535" s="79"/>
      <c r="B535" s="79"/>
      <c r="C535" s="281"/>
      <c r="D535" s="70"/>
      <c r="E535" s="70"/>
      <c r="F535" s="70"/>
      <c r="G535" s="70"/>
      <c r="H535" s="285"/>
      <c r="I535" s="285"/>
      <c r="J535" s="285"/>
      <c r="K535" s="285"/>
    </row>
    <row r="536">
      <c r="A536" s="79"/>
      <c r="B536" s="79"/>
      <c r="C536" s="281"/>
      <c r="D536" s="70"/>
      <c r="E536" s="70"/>
      <c r="F536" s="70"/>
      <c r="G536" s="70"/>
      <c r="H536" s="285"/>
      <c r="I536" s="285"/>
      <c r="J536" s="285"/>
      <c r="K536" s="285"/>
    </row>
    <row r="537">
      <c r="A537" s="79"/>
      <c r="B537" s="79"/>
      <c r="C537" s="281"/>
      <c r="D537" s="70"/>
      <c r="E537" s="70"/>
      <c r="F537" s="70"/>
      <c r="G537" s="70"/>
      <c r="H537" s="285"/>
      <c r="I537" s="285"/>
      <c r="J537" s="285"/>
      <c r="K537" s="285"/>
    </row>
    <row r="538">
      <c r="A538" s="79"/>
      <c r="B538" s="79"/>
      <c r="C538" s="281"/>
      <c r="D538" s="70"/>
      <c r="E538" s="70"/>
      <c r="F538" s="70"/>
      <c r="G538" s="70"/>
      <c r="H538" s="285"/>
      <c r="I538" s="285"/>
      <c r="J538" s="285"/>
      <c r="K538" s="285"/>
    </row>
    <row r="539">
      <c r="A539" s="79"/>
      <c r="B539" s="79"/>
      <c r="C539" s="281"/>
      <c r="D539" s="70"/>
      <c r="E539" s="70"/>
      <c r="F539" s="70"/>
      <c r="G539" s="70"/>
      <c r="H539" s="285"/>
      <c r="I539" s="285"/>
      <c r="J539" s="285"/>
      <c r="K539" s="285"/>
    </row>
    <row r="540">
      <c r="A540" s="79"/>
      <c r="B540" s="79"/>
      <c r="C540" s="281"/>
      <c r="D540" s="70"/>
      <c r="E540" s="70"/>
      <c r="F540" s="70"/>
      <c r="G540" s="70"/>
      <c r="H540" s="285"/>
      <c r="I540" s="285"/>
      <c r="J540" s="285"/>
      <c r="K540" s="285"/>
    </row>
    <row r="541">
      <c r="A541" s="79"/>
      <c r="B541" s="79"/>
      <c r="C541" s="281"/>
      <c r="D541" s="70"/>
      <c r="E541" s="70"/>
      <c r="F541" s="70"/>
      <c r="G541" s="70"/>
      <c r="H541" s="285"/>
      <c r="I541" s="285"/>
      <c r="J541" s="285"/>
      <c r="K541" s="285"/>
    </row>
    <row r="542">
      <c r="A542" s="79"/>
      <c r="B542" s="79"/>
      <c r="C542" s="281"/>
      <c r="D542" s="70"/>
      <c r="E542" s="70"/>
      <c r="F542" s="70"/>
      <c r="G542" s="70"/>
      <c r="H542" s="285"/>
      <c r="I542" s="285"/>
      <c r="J542" s="285"/>
      <c r="K542" s="285"/>
    </row>
    <row r="543">
      <c r="A543" s="79"/>
      <c r="B543" s="79"/>
      <c r="C543" s="281"/>
      <c r="D543" s="70"/>
      <c r="E543" s="70"/>
      <c r="F543" s="70"/>
      <c r="G543" s="70"/>
      <c r="H543" s="285"/>
      <c r="I543" s="285"/>
      <c r="J543" s="285"/>
      <c r="K543" s="285"/>
    </row>
    <row r="544">
      <c r="A544" s="79"/>
      <c r="B544" s="79"/>
      <c r="C544" s="281"/>
      <c r="D544" s="70"/>
      <c r="E544" s="70"/>
      <c r="F544" s="70"/>
      <c r="G544" s="70"/>
      <c r="H544" s="285"/>
      <c r="I544" s="285"/>
      <c r="J544" s="285"/>
      <c r="K544" s="285"/>
    </row>
    <row r="545">
      <c r="A545" s="79"/>
      <c r="B545" s="79"/>
      <c r="C545" s="281"/>
      <c r="D545" s="70"/>
      <c r="E545" s="70"/>
      <c r="F545" s="70"/>
      <c r="G545" s="70"/>
      <c r="H545" s="285"/>
      <c r="I545" s="285"/>
      <c r="J545" s="285"/>
      <c r="K545" s="285"/>
    </row>
    <row r="546">
      <c r="A546" s="79"/>
      <c r="B546" s="79"/>
      <c r="C546" s="281"/>
      <c r="D546" s="70"/>
      <c r="E546" s="70"/>
      <c r="F546" s="70"/>
      <c r="G546" s="70"/>
      <c r="H546" s="285"/>
      <c r="I546" s="285"/>
      <c r="J546" s="285"/>
      <c r="K546" s="285"/>
    </row>
    <row r="547">
      <c r="A547" s="79"/>
      <c r="B547" s="79"/>
      <c r="C547" s="281"/>
      <c r="D547" s="70"/>
      <c r="E547" s="70"/>
      <c r="F547" s="70"/>
      <c r="G547" s="70"/>
      <c r="H547" s="285"/>
      <c r="I547" s="285"/>
      <c r="J547" s="285"/>
      <c r="K547" s="285"/>
    </row>
    <row r="548">
      <c r="A548" s="79"/>
      <c r="B548" s="79"/>
      <c r="C548" s="281"/>
      <c r="D548" s="70"/>
      <c r="E548" s="70"/>
      <c r="F548" s="70"/>
      <c r="G548" s="70"/>
      <c r="H548" s="285"/>
      <c r="I548" s="285"/>
      <c r="J548" s="285"/>
      <c r="K548" s="285"/>
    </row>
    <row r="549">
      <c r="A549" s="79"/>
      <c r="B549" s="79"/>
      <c r="C549" s="281"/>
      <c r="D549" s="70"/>
      <c r="E549" s="70"/>
      <c r="F549" s="70"/>
      <c r="G549" s="70"/>
      <c r="H549" s="285"/>
      <c r="I549" s="285"/>
      <c r="J549" s="285"/>
      <c r="K549" s="285"/>
    </row>
    <row r="550">
      <c r="A550" s="79"/>
      <c r="B550" s="79"/>
      <c r="C550" s="281"/>
      <c r="D550" s="70"/>
      <c r="E550" s="70"/>
      <c r="F550" s="70"/>
      <c r="G550" s="70"/>
      <c r="H550" s="285"/>
      <c r="I550" s="285"/>
      <c r="J550" s="285"/>
      <c r="K550" s="285"/>
    </row>
    <row r="551">
      <c r="A551" s="79"/>
      <c r="B551" s="79"/>
      <c r="C551" s="281"/>
      <c r="D551" s="70"/>
      <c r="E551" s="70"/>
      <c r="F551" s="70"/>
      <c r="G551" s="70"/>
      <c r="H551" s="285"/>
      <c r="I551" s="285"/>
      <c r="J551" s="285"/>
      <c r="K551" s="285"/>
    </row>
    <row r="552">
      <c r="A552" s="79"/>
      <c r="B552" s="79"/>
      <c r="C552" s="281"/>
      <c r="D552" s="70"/>
      <c r="E552" s="70"/>
      <c r="F552" s="70"/>
      <c r="G552" s="70"/>
      <c r="H552" s="285"/>
      <c r="I552" s="285"/>
      <c r="J552" s="285"/>
      <c r="K552" s="285"/>
    </row>
    <row r="553">
      <c r="A553" s="79"/>
      <c r="B553" s="79"/>
      <c r="C553" s="281"/>
      <c r="D553" s="70"/>
      <c r="E553" s="70"/>
      <c r="F553" s="70"/>
      <c r="G553" s="70"/>
      <c r="H553" s="285"/>
      <c r="I553" s="285"/>
      <c r="J553" s="285"/>
      <c r="K553" s="285"/>
    </row>
    <row r="554">
      <c r="A554" s="79"/>
      <c r="B554" s="79"/>
      <c r="C554" s="281"/>
      <c r="D554" s="70"/>
      <c r="E554" s="70"/>
      <c r="F554" s="70"/>
      <c r="G554" s="70"/>
      <c r="H554" s="285"/>
      <c r="I554" s="285"/>
      <c r="J554" s="285"/>
      <c r="K554" s="285"/>
    </row>
    <row r="555">
      <c r="A555" s="79"/>
      <c r="B555" s="79"/>
      <c r="C555" s="281"/>
      <c r="D555" s="70"/>
      <c r="E555" s="70"/>
      <c r="F555" s="70"/>
      <c r="G555" s="70"/>
      <c r="H555" s="285"/>
      <c r="I555" s="285"/>
      <c r="J555" s="285"/>
      <c r="K555" s="285"/>
    </row>
    <row r="556">
      <c r="A556" s="79"/>
      <c r="B556" s="79"/>
      <c r="C556" s="281"/>
      <c r="D556" s="70"/>
      <c r="E556" s="70"/>
      <c r="F556" s="70"/>
      <c r="G556" s="70"/>
      <c r="H556" s="285"/>
      <c r="I556" s="285"/>
      <c r="J556" s="285"/>
      <c r="K556" s="285"/>
    </row>
    <row r="557">
      <c r="A557" s="79"/>
      <c r="B557" s="79"/>
      <c r="C557" s="281"/>
      <c r="D557" s="70"/>
      <c r="E557" s="70"/>
      <c r="F557" s="70"/>
      <c r="G557" s="70"/>
      <c r="H557" s="285"/>
      <c r="I557" s="285"/>
      <c r="J557" s="285"/>
      <c r="K557" s="285"/>
    </row>
    <row r="558">
      <c r="A558" s="79"/>
      <c r="B558" s="79"/>
      <c r="C558" s="281"/>
      <c r="D558" s="70"/>
      <c r="E558" s="70"/>
      <c r="F558" s="70"/>
      <c r="G558" s="70"/>
      <c r="H558" s="285"/>
      <c r="I558" s="285"/>
      <c r="J558" s="285"/>
      <c r="K558" s="285"/>
    </row>
    <row r="559">
      <c r="A559" s="79"/>
      <c r="B559" s="79"/>
      <c r="C559" s="281"/>
      <c r="D559" s="70"/>
      <c r="E559" s="70"/>
      <c r="F559" s="70"/>
      <c r="G559" s="70"/>
      <c r="H559" s="285"/>
      <c r="I559" s="285"/>
      <c r="J559" s="285"/>
      <c r="K559" s="285"/>
    </row>
    <row r="560">
      <c r="A560" s="79"/>
      <c r="B560" s="79"/>
      <c r="C560" s="281"/>
      <c r="D560" s="70"/>
      <c r="E560" s="70"/>
      <c r="F560" s="70"/>
      <c r="G560" s="70"/>
      <c r="H560" s="285"/>
      <c r="I560" s="285"/>
      <c r="J560" s="285"/>
      <c r="K560" s="285"/>
    </row>
    <row r="561">
      <c r="A561" s="79"/>
      <c r="B561" s="79"/>
      <c r="C561" s="281"/>
      <c r="D561" s="70"/>
      <c r="E561" s="70"/>
      <c r="F561" s="70"/>
      <c r="G561" s="70"/>
      <c r="H561" s="285"/>
      <c r="I561" s="285"/>
      <c r="J561" s="285"/>
      <c r="K561" s="285"/>
    </row>
    <row r="562">
      <c r="A562" s="79"/>
      <c r="B562" s="79"/>
      <c r="C562" s="281"/>
      <c r="D562" s="70"/>
      <c r="E562" s="70"/>
      <c r="F562" s="70"/>
      <c r="G562" s="70"/>
      <c r="H562" s="285"/>
      <c r="I562" s="285"/>
      <c r="J562" s="285"/>
      <c r="K562" s="285"/>
    </row>
    <row r="563">
      <c r="A563" s="79"/>
      <c r="B563" s="79"/>
      <c r="C563" s="281"/>
      <c r="D563" s="70"/>
      <c r="E563" s="70"/>
      <c r="F563" s="70"/>
      <c r="G563" s="70"/>
      <c r="H563" s="285"/>
      <c r="I563" s="285"/>
      <c r="J563" s="285"/>
      <c r="K563" s="285"/>
    </row>
    <row r="564">
      <c r="A564" s="79"/>
      <c r="B564" s="79"/>
      <c r="C564" s="281"/>
      <c r="D564" s="70"/>
      <c r="E564" s="70"/>
      <c r="F564" s="70"/>
      <c r="G564" s="70"/>
      <c r="H564" s="285"/>
      <c r="I564" s="285"/>
      <c r="J564" s="285"/>
      <c r="K564" s="285"/>
    </row>
    <row r="565">
      <c r="A565" s="79"/>
      <c r="B565" s="79"/>
      <c r="C565" s="281"/>
      <c r="D565" s="70"/>
      <c r="E565" s="70"/>
      <c r="F565" s="70"/>
      <c r="G565" s="70"/>
      <c r="H565" s="285"/>
      <c r="I565" s="285"/>
      <c r="J565" s="285"/>
      <c r="K565" s="285"/>
    </row>
    <row r="566">
      <c r="A566" s="79"/>
      <c r="B566" s="79"/>
      <c r="C566" s="281"/>
      <c r="D566" s="70"/>
      <c r="E566" s="70"/>
      <c r="F566" s="70"/>
      <c r="G566" s="70"/>
      <c r="H566" s="285"/>
      <c r="I566" s="285"/>
      <c r="J566" s="285"/>
      <c r="K566" s="285"/>
    </row>
    <row r="567">
      <c r="A567" s="79"/>
      <c r="B567" s="79"/>
      <c r="C567" s="281"/>
      <c r="D567" s="70"/>
      <c r="E567" s="70"/>
      <c r="F567" s="70"/>
      <c r="G567" s="70"/>
      <c r="H567" s="285"/>
      <c r="I567" s="285"/>
      <c r="J567" s="285"/>
      <c r="K567" s="285"/>
    </row>
    <row r="568">
      <c r="A568" s="79"/>
      <c r="B568" s="79"/>
      <c r="C568" s="281"/>
      <c r="D568" s="70"/>
      <c r="E568" s="70"/>
      <c r="F568" s="70"/>
      <c r="G568" s="70"/>
      <c r="H568" s="285"/>
      <c r="I568" s="285"/>
      <c r="J568" s="285"/>
      <c r="K568" s="285"/>
    </row>
    <row r="569">
      <c r="A569" s="79"/>
      <c r="B569" s="79"/>
      <c r="C569" s="281"/>
      <c r="D569" s="70"/>
      <c r="E569" s="70"/>
      <c r="F569" s="70"/>
      <c r="G569" s="70"/>
      <c r="H569" s="285"/>
      <c r="I569" s="285"/>
      <c r="J569" s="285"/>
      <c r="K569" s="285"/>
    </row>
    <row r="570">
      <c r="A570" s="79"/>
      <c r="B570" s="79"/>
      <c r="C570" s="281"/>
      <c r="D570" s="70"/>
      <c r="E570" s="70"/>
      <c r="F570" s="70"/>
      <c r="G570" s="70"/>
      <c r="H570" s="285"/>
      <c r="I570" s="285"/>
      <c r="J570" s="285"/>
      <c r="K570" s="285"/>
    </row>
    <row r="571">
      <c r="A571" s="79"/>
      <c r="B571" s="79"/>
      <c r="C571" s="281"/>
      <c r="D571" s="70"/>
      <c r="E571" s="70"/>
      <c r="F571" s="70"/>
      <c r="G571" s="70"/>
      <c r="H571" s="285"/>
      <c r="I571" s="285"/>
      <c r="J571" s="285"/>
      <c r="K571" s="285"/>
    </row>
    <row r="572">
      <c r="A572" s="79"/>
      <c r="B572" s="79"/>
      <c r="C572" s="281"/>
      <c r="D572" s="70"/>
      <c r="E572" s="70"/>
      <c r="F572" s="70"/>
      <c r="G572" s="70"/>
      <c r="H572" s="285"/>
      <c r="I572" s="285"/>
      <c r="J572" s="285"/>
      <c r="K572" s="285"/>
    </row>
    <row r="573">
      <c r="A573" s="79"/>
      <c r="B573" s="79"/>
      <c r="C573" s="281"/>
      <c r="D573" s="70"/>
      <c r="E573" s="70"/>
      <c r="F573" s="70"/>
      <c r="G573" s="70"/>
      <c r="H573" s="285"/>
      <c r="I573" s="285"/>
      <c r="J573" s="285"/>
      <c r="K573" s="285"/>
    </row>
    <row r="574">
      <c r="A574" s="79"/>
      <c r="B574" s="79"/>
      <c r="C574" s="281"/>
      <c r="D574" s="70"/>
      <c r="E574" s="70"/>
      <c r="F574" s="70"/>
      <c r="G574" s="70"/>
      <c r="H574" s="285"/>
      <c r="I574" s="285"/>
      <c r="J574" s="285"/>
      <c r="K574" s="285"/>
    </row>
    <row r="575">
      <c r="A575" s="79"/>
      <c r="B575" s="79"/>
      <c r="C575" s="281"/>
      <c r="D575" s="70"/>
      <c r="E575" s="70"/>
      <c r="F575" s="70"/>
      <c r="G575" s="70"/>
      <c r="H575" s="285"/>
      <c r="I575" s="285"/>
      <c r="J575" s="285"/>
      <c r="K575" s="285"/>
    </row>
    <row r="576">
      <c r="A576" s="79"/>
      <c r="B576" s="79"/>
      <c r="C576" s="281"/>
      <c r="D576" s="70"/>
      <c r="E576" s="70"/>
      <c r="F576" s="70"/>
      <c r="G576" s="70"/>
      <c r="H576" s="285"/>
      <c r="I576" s="285"/>
      <c r="J576" s="285"/>
      <c r="K576" s="285"/>
    </row>
    <row r="577">
      <c r="A577" s="79"/>
      <c r="B577" s="79"/>
      <c r="C577" s="281"/>
      <c r="D577" s="70"/>
      <c r="E577" s="70"/>
      <c r="F577" s="70"/>
      <c r="G577" s="70"/>
      <c r="H577" s="285"/>
      <c r="I577" s="285"/>
      <c r="J577" s="285"/>
      <c r="K577" s="285"/>
    </row>
    <row r="578">
      <c r="A578" s="79"/>
      <c r="B578" s="79"/>
      <c r="C578" s="281"/>
      <c r="D578" s="70"/>
      <c r="E578" s="70"/>
      <c r="F578" s="70"/>
      <c r="G578" s="70"/>
      <c r="H578" s="285"/>
      <c r="I578" s="285"/>
      <c r="J578" s="285"/>
      <c r="K578" s="285"/>
    </row>
    <row r="579">
      <c r="A579" s="79"/>
      <c r="B579" s="79"/>
      <c r="C579" s="281"/>
      <c r="D579" s="70"/>
      <c r="E579" s="70"/>
      <c r="F579" s="70"/>
      <c r="G579" s="70"/>
      <c r="H579" s="285"/>
      <c r="I579" s="285"/>
      <c r="J579" s="285"/>
      <c r="K579" s="285"/>
    </row>
    <row r="580">
      <c r="A580" s="79"/>
      <c r="B580" s="79"/>
      <c r="C580" s="281"/>
      <c r="D580" s="70"/>
      <c r="E580" s="70"/>
      <c r="F580" s="70"/>
      <c r="G580" s="70"/>
      <c r="H580" s="285"/>
      <c r="I580" s="285"/>
      <c r="J580" s="285"/>
      <c r="K580" s="285"/>
    </row>
    <row r="581">
      <c r="A581" s="79"/>
      <c r="B581" s="79"/>
      <c r="C581" s="281"/>
      <c r="D581" s="70"/>
      <c r="E581" s="70"/>
      <c r="F581" s="70"/>
      <c r="G581" s="70"/>
      <c r="H581" s="285"/>
      <c r="I581" s="285"/>
      <c r="J581" s="285"/>
      <c r="K581" s="285"/>
    </row>
    <row r="582">
      <c r="A582" s="79"/>
      <c r="B582" s="79"/>
      <c r="C582" s="281"/>
      <c r="D582" s="70"/>
      <c r="E582" s="70"/>
      <c r="F582" s="70"/>
      <c r="G582" s="70"/>
      <c r="H582" s="285"/>
      <c r="I582" s="285"/>
      <c r="J582" s="285"/>
      <c r="K582" s="285"/>
    </row>
    <row r="583">
      <c r="A583" s="79"/>
      <c r="B583" s="79"/>
      <c r="C583" s="281"/>
      <c r="D583" s="70"/>
      <c r="E583" s="70"/>
      <c r="F583" s="70"/>
      <c r="G583" s="70"/>
      <c r="H583" s="285"/>
      <c r="I583" s="285"/>
      <c r="J583" s="285"/>
      <c r="K583" s="285"/>
    </row>
    <row r="584">
      <c r="A584" s="79"/>
      <c r="B584" s="79"/>
      <c r="C584" s="281"/>
      <c r="D584" s="70"/>
      <c r="E584" s="70"/>
      <c r="F584" s="70"/>
      <c r="G584" s="70"/>
      <c r="H584" s="285"/>
      <c r="I584" s="285"/>
      <c r="J584" s="285"/>
      <c r="K584" s="285"/>
    </row>
    <row r="585">
      <c r="A585" s="79"/>
      <c r="B585" s="79"/>
      <c r="C585" s="281"/>
      <c r="D585" s="70"/>
      <c r="E585" s="70"/>
      <c r="F585" s="70"/>
      <c r="G585" s="70"/>
      <c r="H585" s="285"/>
      <c r="I585" s="285"/>
      <c r="J585" s="285"/>
      <c r="K585" s="285"/>
    </row>
    <row r="586">
      <c r="A586" s="79"/>
      <c r="B586" s="79"/>
      <c r="C586" s="281"/>
      <c r="D586" s="70"/>
      <c r="E586" s="70"/>
      <c r="F586" s="70"/>
      <c r="G586" s="70"/>
      <c r="H586" s="285"/>
      <c r="I586" s="285"/>
      <c r="J586" s="285"/>
      <c r="K586" s="285"/>
    </row>
    <row r="587">
      <c r="A587" s="79"/>
      <c r="B587" s="79"/>
      <c r="C587" s="281"/>
      <c r="D587" s="70"/>
      <c r="E587" s="70"/>
      <c r="F587" s="70"/>
      <c r="G587" s="70"/>
      <c r="H587" s="285"/>
      <c r="I587" s="285"/>
      <c r="J587" s="285"/>
      <c r="K587" s="285"/>
    </row>
    <row r="588">
      <c r="A588" s="79"/>
      <c r="B588" s="79"/>
      <c r="C588" s="281"/>
      <c r="D588" s="70"/>
      <c r="E588" s="70"/>
      <c r="F588" s="70"/>
      <c r="G588" s="70"/>
      <c r="H588" s="285"/>
      <c r="I588" s="285"/>
      <c r="J588" s="285"/>
      <c r="K588" s="285"/>
    </row>
    <row r="589">
      <c r="A589" s="79"/>
      <c r="B589" s="79"/>
      <c r="C589" s="281"/>
      <c r="D589" s="70"/>
      <c r="E589" s="70"/>
      <c r="F589" s="70"/>
      <c r="G589" s="70"/>
      <c r="H589" s="285"/>
      <c r="I589" s="285"/>
      <c r="J589" s="285"/>
      <c r="K589" s="285"/>
    </row>
    <row r="590">
      <c r="A590" s="79"/>
      <c r="B590" s="79"/>
      <c r="C590" s="281"/>
      <c r="D590" s="70"/>
      <c r="E590" s="70"/>
      <c r="F590" s="70"/>
      <c r="G590" s="70"/>
      <c r="H590" s="285"/>
      <c r="I590" s="285"/>
      <c r="J590" s="285"/>
      <c r="K590" s="285"/>
    </row>
    <row r="591">
      <c r="A591" s="79"/>
      <c r="B591" s="79"/>
      <c r="C591" s="281"/>
      <c r="D591" s="70"/>
      <c r="E591" s="70"/>
      <c r="F591" s="70"/>
      <c r="G591" s="70"/>
      <c r="H591" s="285"/>
      <c r="I591" s="285"/>
      <c r="J591" s="285"/>
      <c r="K591" s="285"/>
    </row>
    <row r="592">
      <c r="A592" s="79"/>
      <c r="B592" s="79"/>
      <c r="C592" s="281"/>
      <c r="D592" s="70"/>
      <c r="E592" s="70"/>
      <c r="F592" s="70"/>
      <c r="G592" s="70"/>
      <c r="H592" s="285"/>
      <c r="I592" s="285"/>
      <c r="J592" s="285"/>
      <c r="K592" s="285"/>
    </row>
    <row r="593">
      <c r="A593" s="79"/>
      <c r="B593" s="79"/>
      <c r="C593" s="281"/>
      <c r="D593" s="70"/>
      <c r="E593" s="70"/>
      <c r="F593" s="70"/>
      <c r="G593" s="70"/>
      <c r="H593" s="285"/>
      <c r="I593" s="285"/>
      <c r="J593" s="285"/>
      <c r="K593" s="285"/>
    </row>
    <row r="594">
      <c r="A594" s="79"/>
      <c r="B594" s="79"/>
      <c r="C594" s="281"/>
      <c r="D594" s="70"/>
      <c r="E594" s="70"/>
      <c r="F594" s="70"/>
      <c r="G594" s="70"/>
      <c r="H594" s="285"/>
      <c r="I594" s="285"/>
      <c r="J594" s="285"/>
      <c r="K594" s="285"/>
    </row>
    <row r="595">
      <c r="A595" s="79"/>
      <c r="B595" s="79"/>
      <c r="C595" s="281"/>
      <c r="D595" s="70"/>
      <c r="E595" s="70"/>
      <c r="F595" s="70"/>
      <c r="G595" s="70"/>
      <c r="H595" s="285"/>
      <c r="I595" s="285"/>
      <c r="J595" s="285"/>
      <c r="K595" s="285"/>
    </row>
    <row r="596">
      <c r="A596" s="79"/>
      <c r="B596" s="79"/>
      <c r="C596" s="281"/>
      <c r="D596" s="70"/>
      <c r="E596" s="70"/>
      <c r="F596" s="70"/>
      <c r="G596" s="70"/>
      <c r="H596" s="285"/>
      <c r="I596" s="285"/>
      <c r="J596" s="285"/>
      <c r="K596" s="285"/>
    </row>
    <row r="597">
      <c r="A597" s="79"/>
      <c r="B597" s="79"/>
      <c r="C597" s="281"/>
      <c r="D597" s="70"/>
      <c r="E597" s="70"/>
      <c r="F597" s="70"/>
      <c r="G597" s="70"/>
      <c r="H597" s="285"/>
      <c r="I597" s="285"/>
      <c r="J597" s="285"/>
      <c r="K597" s="285"/>
    </row>
    <row r="598">
      <c r="A598" s="79"/>
      <c r="B598" s="79"/>
      <c r="C598" s="281"/>
      <c r="D598" s="70"/>
      <c r="E598" s="70"/>
      <c r="F598" s="70"/>
      <c r="G598" s="70"/>
      <c r="H598" s="285"/>
      <c r="I598" s="285"/>
      <c r="J598" s="285"/>
      <c r="K598" s="285"/>
    </row>
    <row r="599">
      <c r="A599" s="79"/>
      <c r="B599" s="79"/>
      <c r="C599" s="281"/>
      <c r="D599" s="70"/>
      <c r="E599" s="70"/>
      <c r="F599" s="70"/>
      <c r="G599" s="70"/>
      <c r="H599" s="285"/>
      <c r="I599" s="285"/>
      <c r="J599" s="285"/>
      <c r="K599" s="285"/>
    </row>
    <row r="600">
      <c r="A600" s="79"/>
      <c r="B600" s="79"/>
      <c r="C600" s="281"/>
      <c r="D600" s="70"/>
      <c r="E600" s="70"/>
      <c r="F600" s="70"/>
      <c r="G600" s="70"/>
      <c r="H600" s="285"/>
      <c r="I600" s="285"/>
      <c r="J600" s="285"/>
      <c r="K600" s="285"/>
    </row>
    <row r="601">
      <c r="A601" s="79"/>
      <c r="B601" s="79"/>
      <c r="C601" s="281"/>
      <c r="D601" s="70"/>
      <c r="E601" s="70"/>
      <c r="F601" s="70"/>
      <c r="G601" s="70"/>
      <c r="H601" s="285"/>
      <c r="I601" s="285"/>
      <c r="J601" s="285"/>
      <c r="K601" s="285"/>
    </row>
    <row r="602">
      <c r="A602" s="79"/>
      <c r="B602" s="79"/>
      <c r="C602" s="281"/>
      <c r="D602" s="70"/>
      <c r="E602" s="70"/>
      <c r="F602" s="70"/>
      <c r="G602" s="70"/>
      <c r="H602" s="285"/>
      <c r="I602" s="285"/>
      <c r="J602" s="285"/>
      <c r="K602" s="285"/>
    </row>
    <row r="603">
      <c r="A603" s="79"/>
      <c r="B603" s="79"/>
      <c r="C603" s="281"/>
      <c r="D603" s="70"/>
      <c r="E603" s="70"/>
      <c r="F603" s="70"/>
      <c r="G603" s="70"/>
      <c r="H603" s="285"/>
      <c r="I603" s="285"/>
      <c r="J603" s="285"/>
      <c r="K603" s="285"/>
    </row>
    <row r="604">
      <c r="A604" s="79"/>
      <c r="B604" s="79"/>
      <c r="C604" s="281"/>
      <c r="D604" s="70"/>
      <c r="E604" s="70"/>
      <c r="F604" s="70"/>
      <c r="G604" s="70"/>
      <c r="H604" s="285"/>
      <c r="I604" s="285"/>
      <c r="J604" s="285"/>
      <c r="K604" s="285"/>
    </row>
    <row r="605">
      <c r="A605" s="79"/>
      <c r="B605" s="79"/>
      <c r="C605" s="281"/>
      <c r="D605" s="70"/>
      <c r="E605" s="70"/>
      <c r="F605" s="70"/>
      <c r="G605" s="70"/>
      <c r="H605" s="285"/>
      <c r="I605" s="285"/>
      <c r="J605" s="285"/>
      <c r="K605" s="285"/>
    </row>
    <row r="606">
      <c r="A606" s="79"/>
      <c r="B606" s="79"/>
      <c r="C606" s="281"/>
      <c r="D606" s="70"/>
      <c r="E606" s="70"/>
      <c r="F606" s="70"/>
      <c r="G606" s="70"/>
      <c r="H606" s="285"/>
      <c r="I606" s="285"/>
      <c r="J606" s="285"/>
      <c r="K606" s="285"/>
    </row>
    <row r="607">
      <c r="A607" s="79"/>
      <c r="B607" s="79"/>
      <c r="C607" s="281"/>
      <c r="D607" s="70"/>
      <c r="E607" s="70"/>
      <c r="F607" s="70"/>
      <c r="G607" s="70"/>
      <c r="H607" s="285"/>
      <c r="I607" s="285"/>
      <c r="J607" s="285"/>
      <c r="K607" s="285"/>
    </row>
    <row r="608">
      <c r="A608" s="79"/>
      <c r="B608" s="79"/>
      <c r="C608" s="281"/>
      <c r="D608" s="70"/>
      <c r="E608" s="70"/>
      <c r="F608" s="70"/>
      <c r="G608" s="70"/>
      <c r="H608" s="285"/>
      <c r="I608" s="285"/>
      <c r="J608" s="285"/>
      <c r="K608" s="285"/>
    </row>
    <row r="609">
      <c r="A609" s="79"/>
      <c r="B609" s="79"/>
      <c r="C609" s="281"/>
      <c r="D609" s="70"/>
      <c r="E609" s="70"/>
      <c r="F609" s="70"/>
      <c r="G609" s="70"/>
      <c r="H609" s="285"/>
      <c r="I609" s="285"/>
      <c r="J609" s="285"/>
      <c r="K609" s="285"/>
    </row>
    <row r="610">
      <c r="A610" s="79"/>
      <c r="B610" s="79"/>
      <c r="C610" s="281"/>
      <c r="D610" s="70"/>
      <c r="E610" s="70"/>
      <c r="F610" s="70"/>
      <c r="G610" s="70"/>
      <c r="H610" s="285"/>
      <c r="I610" s="285"/>
      <c r="J610" s="285"/>
      <c r="K610" s="285"/>
    </row>
    <row r="611">
      <c r="A611" s="79"/>
      <c r="B611" s="79"/>
      <c r="C611" s="281"/>
      <c r="D611" s="70"/>
      <c r="E611" s="70"/>
      <c r="F611" s="70"/>
      <c r="G611" s="70"/>
      <c r="H611" s="285"/>
      <c r="I611" s="285"/>
      <c r="J611" s="285"/>
      <c r="K611" s="285"/>
    </row>
    <row r="612">
      <c r="A612" s="79"/>
      <c r="B612" s="79"/>
      <c r="C612" s="281"/>
      <c r="D612" s="70"/>
      <c r="E612" s="70"/>
      <c r="F612" s="70"/>
      <c r="G612" s="70"/>
      <c r="H612" s="285"/>
      <c r="I612" s="285"/>
      <c r="J612" s="285"/>
      <c r="K612" s="285"/>
    </row>
    <row r="613">
      <c r="A613" s="79"/>
      <c r="B613" s="79"/>
      <c r="C613" s="281"/>
      <c r="D613" s="70"/>
      <c r="E613" s="70"/>
      <c r="F613" s="70"/>
      <c r="G613" s="70"/>
      <c r="H613" s="285"/>
      <c r="I613" s="285"/>
      <c r="J613" s="285"/>
      <c r="K613" s="285"/>
    </row>
    <row r="614">
      <c r="A614" s="79"/>
      <c r="B614" s="79"/>
      <c r="C614" s="281"/>
      <c r="D614" s="70"/>
      <c r="E614" s="70"/>
      <c r="F614" s="70"/>
      <c r="G614" s="70"/>
      <c r="H614" s="285"/>
      <c r="I614" s="285"/>
      <c r="J614" s="285"/>
      <c r="K614" s="285"/>
    </row>
    <row r="615">
      <c r="A615" s="79"/>
      <c r="B615" s="79"/>
      <c r="C615" s="281"/>
      <c r="D615" s="70"/>
      <c r="E615" s="70"/>
      <c r="F615" s="70"/>
      <c r="G615" s="70"/>
      <c r="H615" s="285"/>
      <c r="I615" s="285"/>
      <c r="J615" s="285"/>
      <c r="K615" s="285"/>
    </row>
    <row r="616">
      <c r="A616" s="79"/>
      <c r="B616" s="79"/>
      <c r="C616" s="281"/>
      <c r="D616" s="70"/>
      <c r="E616" s="70"/>
      <c r="F616" s="70"/>
      <c r="G616" s="70"/>
      <c r="H616" s="285"/>
      <c r="I616" s="285"/>
      <c r="J616" s="285"/>
      <c r="K616" s="285"/>
    </row>
    <row r="617">
      <c r="A617" s="79"/>
      <c r="B617" s="79"/>
      <c r="C617" s="281"/>
      <c r="D617" s="70"/>
      <c r="E617" s="70"/>
      <c r="F617" s="70"/>
      <c r="G617" s="70"/>
      <c r="H617" s="285"/>
      <c r="I617" s="285"/>
      <c r="J617" s="285"/>
      <c r="K617" s="285"/>
    </row>
    <row r="618">
      <c r="A618" s="79"/>
      <c r="B618" s="79"/>
      <c r="C618" s="281"/>
      <c r="D618" s="70"/>
      <c r="E618" s="70"/>
      <c r="F618" s="70"/>
      <c r="G618" s="70"/>
      <c r="H618" s="285"/>
      <c r="I618" s="285"/>
      <c r="J618" s="285"/>
      <c r="K618" s="285"/>
    </row>
    <row r="619">
      <c r="A619" s="79"/>
      <c r="B619" s="79"/>
      <c r="C619" s="281"/>
      <c r="D619" s="70"/>
      <c r="E619" s="70"/>
      <c r="F619" s="70"/>
      <c r="G619" s="70"/>
      <c r="H619" s="285"/>
      <c r="I619" s="285"/>
      <c r="J619" s="285"/>
      <c r="K619" s="285"/>
    </row>
    <row r="620">
      <c r="A620" s="79"/>
      <c r="B620" s="79"/>
      <c r="C620" s="281"/>
      <c r="D620" s="70"/>
      <c r="E620" s="70"/>
      <c r="F620" s="70"/>
      <c r="G620" s="70"/>
      <c r="H620" s="285"/>
      <c r="I620" s="285"/>
      <c r="J620" s="285"/>
      <c r="K620" s="285"/>
    </row>
    <row r="621">
      <c r="A621" s="79"/>
      <c r="B621" s="79"/>
      <c r="C621" s="281"/>
      <c r="D621" s="70"/>
      <c r="E621" s="70"/>
      <c r="F621" s="70"/>
      <c r="G621" s="70"/>
      <c r="H621" s="285"/>
      <c r="I621" s="285"/>
      <c r="J621" s="285"/>
      <c r="K621" s="285"/>
    </row>
    <row r="622">
      <c r="A622" s="79"/>
      <c r="B622" s="79"/>
      <c r="C622" s="281"/>
      <c r="D622" s="70"/>
      <c r="E622" s="70"/>
      <c r="F622" s="70"/>
      <c r="G622" s="70"/>
      <c r="H622" s="285"/>
      <c r="I622" s="285"/>
      <c r="J622" s="285"/>
      <c r="K622" s="285"/>
    </row>
    <row r="623">
      <c r="A623" s="79"/>
      <c r="B623" s="79"/>
      <c r="C623" s="281"/>
      <c r="D623" s="70"/>
      <c r="E623" s="70"/>
      <c r="F623" s="70"/>
      <c r="G623" s="70"/>
      <c r="H623" s="285"/>
      <c r="I623" s="285"/>
      <c r="J623" s="285"/>
      <c r="K623" s="285"/>
    </row>
    <row r="624">
      <c r="A624" s="79"/>
      <c r="B624" s="79"/>
      <c r="C624" s="281"/>
      <c r="D624" s="70"/>
      <c r="E624" s="70"/>
      <c r="F624" s="70"/>
      <c r="G624" s="70"/>
      <c r="H624" s="285"/>
      <c r="I624" s="285"/>
      <c r="J624" s="285"/>
      <c r="K624" s="285"/>
    </row>
    <row r="625">
      <c r="A625" s="79"/>
      <c r="B625" s="79"/>
      <c r="C625" s="281"/>
      <c r="D625" s="70"/>
      <c r="E625" s="70"/>
      <c r="F625" s="70"/>
      <c r="G625" s="70"/>
      <c r="H625" s="285"/>
      <c r="I625" s="285"/>
      <c r="J625" s="285"/>
      <c r="K625" s="285"/>
    </row>
    <row r="626">
      <c r="A626" s="79"/>
      <c r="B626" s="79"/>
      <c r="C626" s="281"/>
      <c r="D626" s="70"/>
      <c r="E626" s="70"/>
      <c r="F626" s="70"/>
      <c r="G626" s="70"/>
      <c r="H626" s="285"/>
      <c r="I626" s="285"/>
      <c r="J626" s="285"/>
      <c r="K626" s="285"/>
    </row>
    <row r="627">
      <c r="A627" s="79"/>
      <c r="B627" s="79"/>
      <c r="C627" s="281"/>
      <c r="D627" s="70"/>
      <c r="E627" s="70"/>
      <c r="F627" s="70"/>
      <c r="G627" s="70"/>
      <c r="H627" s="285"/>
      <c r="I627" s="285"/>
      <c r="J627" s="285"/>
      <c r="K627" s="285"/>
    </row>
    <row r="628">
      <c r="A628" s="79"/>
      <c r="B628" s="79"/>
      <c r="C628" s="281"/>
      <c r="D628" s="70"/>
      <c r="E628" s="70"/>
      <c r="F628" s="70"/>
      <c r="G628" s="70"/>
      <c r="H628" s="285"/>
      <c r="I628" s="285"/>
      <c r="J628" s="285"/>
      <c r="K628" s="285"/>
    </row>
    <row r="629">
      <c r="A629" s="79"/>
      <c r="B629" s="79"/>
      <c r="C629" s="281"/>
      <c r="D629" s="70"/>
      <c r="E629" s="70"/>
      <c r="F629" s="70"/>
      <c r="G629" s="70"/>
      <c r="H629" s="285"/>
      <c r="I629" s="285"/>
      <c r="J629" s="285"/>
      <c r="K629" s="285"/>
    </row>
    <row r="630">
      <c r="A630" s="79"/>
      <c r="B630" s="79"/>
      <c r="C630" s="281"/>
      <c r="D630" s="70"/>
      <c r="E630" s="70"/>
      <c r="F630" s="70"/>
      <c r="G630" s="70"/>
      <c r="H630" s="285"/>
      <c r="I630" s="285"/>
      <c r="J630" s="285"/>
      <c r="K630" s="285"/>
    </row>
    <row r="631">
      <c r="A631" s="79"/>
      <c r="B631" s="79"/>
      <c r="C631" s="281"/>
      <c r="D631" s="70"/>
      <c r="E631" s="70"/>
      <c r="F631" s="70"/>
      <c r="G631" s="70"/>
      <c r="H631" s="285"/>
      <c r="I631" s="285"/>
      <c r="J631" s="285"/>
      <c r="K631" s="285"/>
    </row>
    <row r="632">
      <c r="A632" s="79"/>
      <c r="B632" s="79"/>
      <c r="C632" s="281"/>
      <c r="D632" s="70"/>
      <c r="E632" s="70"/>
      <c r="F632" s="70"/>
      <c r="G632" s="70"/>
      <c r="H632" s="285"/>
      <c r="I632" s="285"/>
      <c r="J632" s="285"/>
      <c r="K632" s="285"/>
    </row>
    <row r="633">
      <c r="A633" s="79"/>
      <c r="B633" s="79"/>
      <c r="C633" s="281"/>
      <c r="D633" s="70"/>
      <c r="E633" s="70"/>
      <c r="F633" s="70"/>
      <c r="G633" s="70"/>
      <c r="H633" s="285"/>
      <c r="I633" s="285"/>
      <c r="J633" s="285"/>
      <c r="K633" s="285"/>
    </row>
    <row r="634">
      <c r="A634" s="79"/>
      <c r="B634" s="79"/>
      <c r="C634" s="281"/>
      <c r="D634" s="70"/>
      <c r="E634" s="70"/>
      <c r="F634" s="70"/>
      <c r="G634" s="70"/>
      <c r="H634" s="285"/>
      <c r="I634" s="285"/>
      <c r="J634" s="285"/>
      <c r="K634" s="285"/>
    </row>
    <row r="635">
      <c r="A635" s="79"/>
      <c r="B635" s="79"/>
      <c r="C635" s="281"/>
      <c r="D635" s="70"/>
      <c r="E635" s="70"/>
      <c r="F635" s="70"/>
      <c r="G635" s="70"/>
      <c r="H635" s="285"/>
      <c r="I635" s="285"/>
      <c r="J635" s="285"/>
      <c r="K635" s="285"/>
    </row>
    <row r="636">
      <c r="A636" s="79"/>
      <c r="B636" s="79"/>
      <c r="C636" s="281"/>
      <c r="D636" s="70"/>
      <c r="E636" s="70"/>
      <c r="F636" s="70"/>
      <c r="G636" s="70"/>
      <c r="H636" s="285"/>
      <c r="I636" s="285"/>
      <c r="J636" s="285"/>
      <c r="K636" s="285"/>
    </row>
    <row r="637">
      <c r="A637" s="79"/>
      <c r="B637" s="79"/>
      <c r="C637" s="281"/>
      <c r="D637" s="70"/>
      <c r="E637" s="70"/>
      <c r="F637" s="70"/>
      <c r="G637" s="70"/>
      <c r="H637" s="285"/>
      <c r="I637" s="285"/>
      <c r="J637" s="285"/>
      <c r="K637" s="285"/>
    </row>
    <row r="638">
      <c r="A638" s="79"/>
      <c r="B638" s="79"/>
      <c r="C638" s="281"/>
      <c r="D638" s="70"/>
      <c r="E638" s="70"/>
      <c r="F638" s="70"/>
      <c r="G638" s="70"/>
      <c r="H638" s="285"/>
      <c r="I638" s="285"/>
      <c r="J638" s="285"/>
      <c r="K638" s="285"/>
    </row>
    <row r="639">
      <c r="A639" s="79"/>
      <c r="B639" s="79"/>
      <c r="C639" s="281"/>
      <c r="D639" s="70"/>
      <c r="E639" s="70"/>
      <c r="F639" s="70"/>
      <c r="G639" s="70"/>
      <c r="H639" s="285"/>
      <c r="I639" s="285"/>
      <c r="J639" s="285"/>
      <c r="K639" s="285"/>
    </row>
    <row r="640">
      <c r="A640" s="79"/>
      <c r="B640" s="79"/>
      <c r="C640" s="281"/>
      <c r="D640" s="70"/>
      <c r="E640" s="70"/>
      <c r="F640" s="70"/>
      <c r="G640" s="70"/>
      <c r="H640" s="285"/>
      <c r="I640" s="285"/>
      <c r="J640" s="285"/>
      <c r="K640" s="285"/>
    </row>
    <row r="641">
      <c r="A641" s="79"/>
      <c r="B641" s="79"/>
      <c r="C641" s="281"/>
      <c r="D641" s="70"/>
      <c r="E641" s="70"/>
      <c r="F641" s="70"/>
      <c r="G641" s="70"/>
      <c r="H641" s="285"/>
      <c r="I641" s="285"/>
      <c r="J641" s="285"/>
      <c r="K641" s="285"/>
    </row>
    <row r="642">
      <c r="A642" s="79"/>
      <c r="B642" s="79"/>
      <c r="C642" s="281"/>
      <c r="D642" s="70"/>
      <c r="E642" s="70"/>
      <c r="F642" s="70"/>
      <c r="G642" s="70"/>
      <c r="H642" s="285"/>
      <c r="I642" s="285"/>
      <c r="J642" s="285"/>
      <c r="K642" s="285"/>
    </row>
    <row r="643">
      <c r="A643" s="79"/>
      <c r="B643" s="79"/>
      <c r="C643" s="281"/>
      <c r="D643" s="70"/>
      <c r="E643" s="70"/>
      <c r="F643" s="70"/>
      <c r="G643" s="70"/>
      <c r="H643" s="285"/>
      <c r="I643" s="285"/>
      <c r="J643" s="285"/>
      <c r="K643" s="285"/>
    </row>
    <row r="644">
      <c r="A644" s="79"/>
      <c r="B644" s="79"/>
      <c r="C644" s="281"/>
      <c r="D644" s="70"/>
      <c r="E644" s="70"/>
      <c r="F644" s="70"/>
      <c r="G644" s="70"/>
      <c r="H644" s="285"/>
      <c r="I644" s="285"/>
      <c r="J644" s="285"/>
      <c r="K644" s="285"/>
    </row>
    <row r="645">
      <c r="A645" s="79"/>
      <c r="B645" s="79"/>
      <c r="C645" s="281"/>
      <c r="D645" s="70"/>
      <c r="E645" s="70"/>
      <c r="F645" s="70"/>
      <c r="G645" s="70"/>
      <c r="H645" s="285"/>
      <c r="I645" s="285"/>
      <c r="J645" s="285"/>
      <c r="K645" s="285"/>
    </row>
    <row r="646">
      <c r="A646" s="79"/>
      <c r="B646" s="79"/>
      <c r="C646" s="281"/>
      <c r="D646" s="70"/>
      <c r="E646" s="70"/>
      <c r="F646" s="70"/>
      <c r="G646" s="70"/>
      <c r="H646" s="285"/>
      <c r="I646" s="285"/>
      <c r="J646" s="285"/>
      <c r="K646" s="285"/>
    </row>
    <row r="647">
      <c r="A647" s="79"/>
      <c r="B647" s="79"/>
      <c r="C647" s="281"/>
      <c r="D647" s="70"/>
      <c r="E647" s="70"/>
      <c r="F647" s="70"/>
      <c r="G647" s="70"/>
      <c r="H647" s="285"/>
      <c r="I647" s="285"/>
      <c r="J647" s="285"/>
      <c r="K647" s="285"/>
    </row>
    <row r="648">
      <c r="A648" s="79"/>
      <c r="B648" s="79"/>
      <c r="C648" s="281"/>
      <c r="D648" s="70"/>
      <c r="E648" s="70"/>
      <c r="F648" s="70"/>
      <c r="G648" s="70"/>
      <c r="H648" s="285"/>
      <c r="I648" s="285"/>
      <c r="J648" s="285"/>
      <c r="K648" s="285"/>
    </row>
    <row r="649">
      <c r="A649" s="79"/>
      <c r="B649" s="79"/>
      <c r="C649" s="281"/>
      <c r="D649" s="70"/>
      <c r="E649" s="70"/>
      <c r="F649" s="70"/>
      <c r="G649" s="70"/>
      <c r="H649" s="285"/>
      <c r="I649" s="285"/>
      <c r="J649" s="285"/>
      <c r="K649" s="285"/>
    </row>
    <row r="650">
      <c r="A650" s="79"/>
      <c r="B650" s="79"/>
      <c r="C650" s="281"/>
      <c r="D650" s="70"/>
      <c r="E650" s="70"/>
      <c r="F650" s="70"/>
      <c r="G650" s="70"/>
      <c r="H650" s="285"/>
      <c r="I650" s="285"/>
      <c r="J650" s="285"/>
      <c r="K650" s="285"/>
    </row>
    <row r="651">
      <c r="A651" s="79"/>
      <c r="B651" s="79"/>
      <c r="C651" s="281"/>
      <c r="D651" s="70"/>
      <c r="E651" s="70"/>
      <c r="F651" s="70"/>
      <c r="G651" s="70"/>
      <c r="H651" s="285"/>
      <c r="I651" s="285"/>
      <c r="J651" s="285"/>
      <c r="K651" s="285"/>
    </row>
    <row r="652">
      <c r="A652" s="79"/>
      <c r="B652" s="79"/>
      <c r="C652" s="281"/>
      <c r="D652" s="70"/>
      <c r="E652" s="70"/>
      <c r="F652" s="70"/>
      <c r="G652" s="70"/>
      <c r="H652" s="285"/>
      <c r="I652" s="285"/>
      <c r="J652" s="285"/>
      <c r="K652" s="285"/>
    </row>
    <row r="653">
      <c r="A653" s="79"/>
      <c r="B653" s="79"/>
      <c r="C653" s="281"/>
      <c r="D653" s="70"/>
      <c r="E653" s="70"/>
      <c r="F653" s="70"/>
      <c r="G653" s="70"/>
      <c r="H653" s="285"/>
      <c r="I653" s="285"/>
      <c r="J653" s="285"/>
      <c r="K653" s="285"/>
    </row>
    <row r="654">
      <c r="A654" s="79"/>
      <c r="B654" s="79"/>
      <c r="C654" s="281"/>
      <c r="D654" s="70"/>
      <c r="E654" s="70"/>
      <c r="F654" s="70"/>
      <c r="G654" s="70"/>
      <c r="H654" s="285"/>
      <c r="I654" s="285"/>
      <c r="J654" s="285"/>
      <c r="K654" s="285"/>
    </row>
    <row r="655">
      <c r="A655" s="79"/>
      <c r="B655" s="79"/>
      <c r="C655" s="281"/>
      <c r="D655" s="70"/>
      <c r="E655" s="70"/>
      <c r="F655" s="70"/>
      <c r="G655" s="70"/>
      <c r="H655" s="285"/>
      <c r="I655" s="285"/>
      <c r="J655" s="285"/>
      <c r="K655" s="285"/>
    </row>
    <row r="656">
      <c r="A656" s="79"/>
      <c r="B656" s="79"/>
      <c r="C656" s="281"/>
      <c r="D656" s="70"/>
      <c r="E656" s="70"/>
      <c r="F656" s="70"/>
      <c r="G656" s="70"/>
      <c r="H656" s="285"/>
      <c r="I656" s="285"/>
      <c r="J656" s="285"/>
      <c r="K656" s="285"/>
    </row>
    <row r="657">
      <c r="A657" s="79"/>
      <c r="B657" s="79"/>
      <c r="C657" s="281"/>
      <c r="D657" s="70"/>
      <c r="E657" s="70"/>
      <c r="F657" s="70"/>
      <c r="G657" s="70"/>
      <c r="H657" s="285"/>
      <c r="I657" s="285"/>
      <c r="J657" s="285"/>
      <c r="K657" s="285"/>
    </row>
    <row r="658">
      <c r="A658" s="79"/>
      <c r="B658" s="79"/>
      <c r="C658" s="281"/>
      <c r="D658" s="70"/>
      <c r="E658" s="70"/>
      <c r="F658" s="70"/>
      <c r="G658" s="70"/>
      <c r="H658" s="285"/>
      <c r="I658" s="285"/>
      <c r="J658" s="285"/>
      <c r="K658" s="285"/>
    </row>
    <row r="659">
      <c r="A659" s="79"/>
      <c r="B659" s="79"/>
      <c r="C659" s="281"/>
      <c r="D659" s="70"/>
      <c r="E659" s="70"/>
      <c r="F659" s="70"/>
      <c r="G659" s="70"/>
      <c r="H659" s="285"/>
      <c r="I659" s="285"/>
      <c r="J659" s="285"/>
      <c r="K659" s="285"/>
    </row>
    <row r="660">
      <c r="A660" s="79"/>
      <c r="B660" s="79"/>
      <c r="C660" s="281"/>
      <c r="D660" s="70"/>
      <c r="E660" s="70"/>
      <c r="F660" s="70"/>
      <c r="G660" s="70"/>
      <c r="H660" s="285"/>
      <c r="I660" s="285"/>
      <c r="J660" s="285"/>
      <c r="K660" s="285"/>
    </row>
    <row r="661">
      <c r="A661" s="79"/>
      <c r="B661" s="79"/>
      <c r="C661" s="281"/>
      <c r="D661" s="70"/>
      <c r="E661" s="70"/>
      <c r="F661" s="70"/>
      <c r="G661" s="70"/>
      <c r="H661" s="285"/>
      <c r="I661" s="285"/>
      <c r="J661" s="285"/>
      <c r="K661" s="285"/>
    </row>
    <row r="662">
      <c r="A662" s="79"/>
      <c r="B662" s="79"/>
      <c r="C662" s="281"/>
      <c r="D662" s="70"/>
      <c r="E662" s="70"/>
      <c r="F662" s="70"/>
      <c r="G662" s="70"/>
      <c r="H662" s="285"/>
      <c r="I662" s="285"/>
      <c r="J662" s="285"/>
      <c r="K662" s="285"/>
    </row>
    <row r="663">
      <c r="A663" s="79"/>
      <c r="B663" s="79"/>
      <c r="C663" s="281"/>
      <c r="D663" s="70"/>
      <c r="E663" s="70"/>
      <c r="F663" s="70"/>
      <c r="G663" s="70"/>
      <c r="H663" s="285"/>
      <c r="I663" s="285"/>
      <c r="J663" s="285"/>
      <c r="K663" s="285"/>
    </row>
    <row r="664">
      <c r="A664" s="79"/>
      <c r="B664" s="79"/>
      <c r="C664" s="281"/>
      <c r="D664" s="70"/>
      <c r="E664" s="70"/>
      <c r="F664" s="70"/>
      <c r="G664" s="70"/>
      <c r="H664" s="285"/>
      <c r="I664" s="285"/>
      <c r="J664" s="285"/>
      <c r="K664" s="285"/>
    </row>
    <row r="665">
      <c r="A665" s="79"/>
      <c r="B665" s="79"/>
      <c r="C665" s="281"/>
      <c r="D665" s="70"/>
      <c r="E665" s="70"/>
      <c r="F665" s="70"/>
      <c r="G665" s="70"/>
      <c r="H665" s="285"/>
      <c r="I665" s="285"/>
      <c r="J665" s="285"/>
      <c r="K665" s="285"/>
    </row>
    <row r="666">
      <c r="A666" s="79"/>
      <c r="B666" s="79"/>
      <c r="C666" s="281"/>
      <c r="D666" s="70"/>
      <c r="E666" s="70"/>
      <c r="F666" s="70"/>
      <c r="G666" s="70"/>
      <c r="H666" s="285"/>
      <c r="I666" s="285"/>
      <c r="J666" s="285"/>
      <c r="K666" s="285"/>
    </row>
    <row r="667">
      <c r="A667" s="79"/>
      <c r="B667" s="79"/>
      <c r="C667" s="281"/>
      <c r="D667" s="70"/>
      <c r="E667" s="70"/>
      <c r="F667" s="70"/>
      <c r="G667" s="70"/>
      <c r="H667" s="285"/>
      <c r="I667" s="285"/>
      <c r="J667" s="285"/>
      <c r="K667" s="285"/>
    </row>
    <row r="668">
      <c r="A668" s="79"/>
      <c r="B668" s="79"/>
      <c r="C668" s="281"/>
      <c r="D668" s="70"/>
      <c r="E668" s="70"/>
      <c r="F668" s="70"/>
      <c r="G668" s="70"/>
      <c r="H668" s="285"/>
      <c r="I668" s="285"/>
      <c r="J668" s="285"/>
      <c r="K668" s="285"/>
    </row>
    <row r="669">
      <c r="A669" s="79"/>
      <c r="B669" s="79"/>
      <c r="C669" s="281"/>
      <c r="D669" s="70"/>
      <c r="E669" s="70"/>
      <c r="F669" s="70"/>
      <c r="G669" s="70"/>
      <c r="H669" s="285"/>
      <c r="I669" s="285"/>
      <c r="J669" s="285"/>
      <c r="K669" s="285"/>
    </row>
    <row r="670">
      <c r="A670" s="79"/>
      <c r="B670" s="79"/>
      <c r="C670" s="281"/>
      <c r="D670" s="70"/>
      <c r="E670" s="70"/>
      <c r="F670" s="70"/>
      <c r="G670" s="70"/>
      <c r="H670" s="285"/>
      <c r="I670" s="285"/>
      <c r="J670" s="285"/>
      <c r="K670" s="285"/>
    </row>
    <row r="671">
      <c r="A671" s="79"/>
      <c r="B671" s="79"/>
      <c r="C671" s="281"/>
      <c r="D671" s="70"/>
      <c r="E671" s="70"/>
      <c r="F671" s="70"/>
      <c r="G671" s="70"/>
      <c r="H671" s="285"/>
      <c r="I671" s="285"/>
      <c r="J671" s="285"/>
      <c r="K671" s="285"/>
    </row>
    <row r="672">
      <c r="A672" s="79"/>
      <c r="B672" s="79"/>
      <c r="C672" s="281"/>
      <c r="D672" s="70"/>
      <c r="E672" s="70"/>
      <c r="F672" s="70"/>
      <c r="G672" s="70"/>
      <c r="H672" s="285"/>
      <c r="I672" s="285"/>
      <c r="J672" s="285"/>
      <c r="K672" s="285"/>
    </row>
    <row r="673">
      <c r="A673" s="79"/>
      <c r="B673" s="79"/>
      <c r="C673" s="281"/>
      <c r="D673" s="70"/>
      <c r="E673" s="70"/>
      <c r="F673" s="70"/>
      <c r="G673" s="70"/>
      <c r="H673" s="285"/>
      <c r="I673" s="285"/>
      <c r="J673" s="285"/>
      <c r="K673" s="285"/>
    </row>
    <row r="674">
      <c r="A674" s="79"/>
      <c r="B674" s="79"/>
      <c r="C674" s="281"/>
      <c r="D674" s="70"/>
      <c r="E674" s="70"/>
      <c r="F674" s="70"/>
      <c r="G674" s="70"/>
      <c r="H674" s="285"/>
      <c r="I674" s="285"/>
      <c r="J674" s="285"/>
      <c r="K674" s="285"/>
    </row>
    <row r="675">
      <c r="A675" s="79"/>
      <c r="B675" s="79"/>
      <c r="C675" s="281"/>
      <c r="D675" s="70"/>
      <c r="E675" s="70"/>
      <c r="F675" s="70"/>
      <c r="G675" s="70"/>
      <c r="H675" s="285"/>
      <c r="I675" s="285"/>
      <c r="J675" s="285"/>
      <c r="K675" s="285"/>
    </row>
    <row r="676">
      <c r="A676" s="79"/>
      <c r="B676" s="79"/>
      <c r="C676" s="281"/>
      <c r="D676" s="70"/>
      <c r="E676" s="70"/>
      <c r="F676" s="70"/>
      <c r="G676" s="70"/>
      <c r="H676" s="285"/>
      <c r="I676" s="285"/>
      <c r="J676" s="285"/>
      <c r="K676" s="285"/>
    </row>
    <row r="677">
      <c r="A677" s="79"/>
      <c r="B677" s="79"/>
      <c r="C677" s="281"/>
      <c r="D677" s="70"/>
      <c r="E677" s="70"/>
      <c r="F677" s="70"/>
      <c r="G677" s="70"/>
      <c r="H677" s="285"/>
      <c r="I677" s="285"/>
      <c r="J677" s="285"/>
      <c r="K677" s="285"/>
    </row>
    <row r="678">
      <c r="A678" s="79"/>
      <c r="B678" s="79"/>
      <c r="C678" s="281"/>
      <c r="D678" s="70"/>
      <c r="E678" s="70"/>
      <c r="F678" s="70"/>
      <c r="G678" s="70"/>
      <c r="H678" s="285"/>
      <c r="I678" s="285"/>
      <c r="J678" s="285"/>
      <c r="K678" s="285"/>
    </row>
    <row r="679">
      <c r="A679" s="79"/>
      <c r="B679" s="79"/>
      <c r="C679" s="281"/>
      <c r="D679" s="70"/>
      <c r="E679" s="70"/>
      <c r="F679" s="70"/>
      <c r="G679" s="70"/>
      <c r="H679" s="285"/>
      <c r="I679" s="285"/>
      <c r="J679" s="285"/>
      <c r="K679" s="285"/>
    </row>
    <row r="680">
      <c r="A680" s="79"/>
      <c r="B680" s="79"/>
      <c r="C680" s="281"/>
      <c r="D680" s="70"/>
      <c r="E680" s="70"/>
      <c r="F680" s="70"/>
      <c r="G680" s="70"/>
      <c r="H680" s="285"/>
      <c r="I680" s="285"/>
      <c r="J680" s="285"/>
      <c r="K680" s="285"/>
    </row>
    <row r="681">
      <c r="A681" s="79"/>
      <c r="B681" s="79"/>
      <c r="C681" s="281"/>
      <c r="D681" s="70"/>
      <c r="E681" s="70"/>
      <c r="F681" s="70"/>
      <c r="G681" s="70"/>
      <c r="H681" s="285"/>
      <c r="I681" s="285"/>
      <c r="J681" s="285"/>
      <c r="K681" s="285"/>
    </row>
    <row r="682">
      <c r="A682" s="79"/>
      <c r="B682" s="79"/>
      <c r="C682" s="281"/>
      <c r="D682" s="70"/>
      <c r="E682" s="70"/>
      <c r="F682" s="70"/>
      <c r="G682" s="70"/>
      <c r="H682" s="285"/>
      <c r="I682" s="285"/>
      <c r="J682" s="285"/>
      <c r="K682" s="285"/>
    </row>
    <row r="683">
      <c r="A683" s="79"/>
      <c r="B683" s="79"/>
      <c r="C683" s="281"/>
      <c r="D683" s="70"/>
      <c r="E683" s="70"/>
      <c r="F683" s="70"/>
      <c r="G683" s="70"/>
      <c r="H683" s="285"/>
      <c r="I683" s="285"/>
      <c r="J683" s="285"/>
      <c r="K683" s="285"/>
    </row>
    <row r="684">
      <c r="A684" s="79"/>
      <c r="B684" s="79"/>
      <c r="C684" s="281"/>
      <c r="D684" s="70"/>
      <c r="E684" s="70"/>
      <c r="F684" s="70"/>
      <c r="G684" s="70"/>
      <c r="H684" s="285"/>
      <c r="I684" s="285"/>
      <c r="J684" s="285"/>
      <c r="K684" s="285"/>
    </row>
    <row r="685">
      <c r="A685" s="79"/>
      <c r="B685" s="79"/>
      <c r="C685" s="281"/>
      <c r="D685" s="70"/>
      <c r="E685" s="70"/>
      <c r="F685" s="70"/>
      <c r="G685" s="70"/>
      <c r="H685" s="285"/>
      <c r="I685" s="285"/>
      <c r="J685" s="285"/>
      <c r="K685" s="285"/>
    </row>
    <row r="686">
      <c r="A686" s="79"/>
      <c r="B686" s="79"/>
      <c r="C686" s="281"/>
      <c r="D686" s="70"/>
      <c r="E686" s="70"/>
      <c r="F686" s="70"/>
      <c r="G686" s="70"/>
      <c r="H686" s="285"/>
      <c r="I686" s="285"/>
      <c r="J686" s="285"/>
      <c r="K686" s="285"/>
    </row>
    <row r="687">
      <c r="A687" s="79"/>
      <c r="B687" s="79"/>
      <c r="C687" s="281"/>
      <c r="D687" s="70"/>
      <c r="E687" s="70"/>
      <c r="F687" s="70"/>
      <c r="G687" s="70"/>
      <c r="H687" s="285"/>
      <c r="I687" s="285"/>
      <c r="J687" s="285"/>
      <c r="K687" s="285"/>
    </row>
    <row r="688">
      <c r="A688" s="79"/>
      <c r="B688" s="79"/>
      <c r="C688" s="281"/>
      <c r="D688" s="70"/>
      <c r="E688" s="70"/>
      <c r="F688" s="70"/>
      <c r="G688" s="70"/>
      <c r="H688" s="285"/>
      <c r="I688" s="285"/>
      <c r="J688" s="285"/>
      <c r="K688" s="285"/>
    </row>
    <row r="689">
      <c r="A689" s="79"/>
      <c r="B689" s="79"/>
      <c r="C689" s="281"/>
      <c r="D689" s="70"/>
      <c r="E689" s="70"/>
      <c r="F689" s="70"/>
      <c r="G689" s="70"/>
      <c r="H689" s="285"/>
      <c r="I689" s="285"/>
      <c r="J689" s="285"/>
      <c r="K689" s="285"/>
    </row>
    <row r="690">
      <c r="A690" s="79"/>
      <c r="B690" s="79"/>
      <c r="C690" s="281"/>
      <c r="D690" s="70"/>
      <c r="E690" s="70"/>
      <c r="F690" s="70"/>
      <c r="G690" s="70"/>
      <c r="H690" s="285"/>
      <c r="I690" s="285"/>
      <c r="J690" s="285"/>
      <c r="K690" s="285"/>
    </row>
    <row r="691">
      <c r="A691" s="79"/>
      <c r="B691" s="79"/>
      <c r="C691" s="281"/>
      <c r="D691" s="70"/>
      <c r="E691" s="70"/>
      <c r="F691" s="70"/>
      <c r="G691" s="70"/>
      <c r="H691" s="285"/>
      <c r="I691" s="285"/>
      <c r="J691" s="285"/>
      <c r="K691" s="285"/>
    </row>
    <row r="692">
      <c r="A692" s="79"/>
      <c r="B692" s="79"/>
      <c r="C692" s="281"/>
      <c r="D692" s="70"/>
      <c r="E692" s="70"/>
      <c r="F692" s="70"/>
      <c r="G692" s="70"/>
      <c r="H692" s="285"/>
      <c r="I692" s="285"/>
      <c r="J692" s="285"/>
      <c r="K692" s="285"/>
    </row>
    <row r="693">
      <c r="A693" s="79"/>
      <c r="B693" s="79"/>
      <c r="C693" s="281"/>
      <c r="D693" s="70"/>
      <c r="E693" s="70"/>
      <c r="F693" s="70"/>
      <c r="G693" s="70"/>
      <c r="H693" s="285"/>
      <c r="I693" s="285"/>
      <c r="J693" s="285"/>
      <c r="K693" s="285"/>
    </row>
    <row r="694">
      <c r="A694" s="79"/>
      <c r="B694" s="79"/>
      <c r="C694" s="281"/>
      <c r="D694" s="70"/>
      <c r="E694" s="70"/>
      <c r="F694" s="70"/>
      <c r="G694" s="70"/>
      <c r="H694" s="285"/>
      <c r="I694" s="285"/>
      <c r="J694" s="285"/>
      <c r="K694" s="285"/>
    </row>
    <row r="695">
      <c r="A695" s="79"/>
      <c r="B695" s="79"/>
      <c r="C695" s="281"/>
      <c r="D695" s="70"/>
      <c r="E695" s="70"/>
      <c r="F695" s="70"/>
      <c r="G695" s="70"/>
      <c r="H695" s="285"/>
      <c r="I695" s="285"/>
      <c r="J695" s="285"/>
      <c r="K695" s="285"/>
    </row>
    <row r="696">
      <c r="A696" s="79"/>
      <c r="B696" s="79"/>
      <c r="C696" s="281"/>
      <c r="D696" s="70"/>
      <c r="E696" s="70"/>
      <c r="F696" s="70"/>
      <c r="G696" s="70"/>
      <c r="H696" s="285"/>
      <c r="I696" s="285"/>
      <c r="J696" s="285"/>
      <c r="K696" s="285"/>
    </row>
    <row r="697">
      <c r="A697" s="79"/>
      <c r="B697" s="79"/>
      <c r="C697" s="281"/>
      <c r="D697" s="70"/>
      <c r="E697" s="70"/>
      <c r="F697" s="70"/>
      <c r="G697" s="70"/>
      <c r="H697" s="285"/>
      <c r="I697" s="285"/>
      <c r="J697" s="285"/>
      <c r="K697" s="285"/>
    </row>
    <row r="698">
      <c r="A698" s="79"/>
      <c r="B698" s="79"/>
      <c r="C698" s="281"/>
      <c r="D698" s="70"/>
      <c r="E698" s="70"/>
      <c r="F698" s="70"/>
      <c r="G698" s="70"/>
      <c r="H698" s="285"/>
      <c r="I698" s="285"/>
      <c r="J698" s="285"/>
      <c r="K698" s="285"/>
    </row>
    <row r="699">
      <c r="A699" s="79"/>
      <c r="B699" s="79"/>
      <c r="C699" s="281"/>
      <c r="D699" s="70"/>
      <c r="E699" s="70"/>
      <c r="F699" s="70"/>
      <c r="G699" s="70"/>
      <c r="H699" s="285"/>
      <c r="I699" s="285"/>
      <c r="J699" s="285"/>
      <c r="K699" s="285"/>
    </row>
    <row r="700">
      <c r="A700" s="79"/>
      <c r="B700" s="79"/>
      <c r="C700" s="281"/>
      <c r="D700" s="70"/>
      <c r="E700" s="70"/>
      <c r="F700" s="70"/>
      <c r="G700" s="70"/>
      <c r="H700" s="285"/>
      <c r="I700" s="285"/>
      <c r="J700" s="285"/>
      <c r="K700" s="285"/>
    </row>
    <row r="701">
      <c r="A701" s="79"/>
      <c r="B701" s="79"/>
      <c r="C701" s="281"/>
      <c r="D701" s="70"/>
      <c r="E701" s="70"/>
      <c r="F701" s="70"/>
      <c r="G701" s="70"/>
      <c r="H701" s="285"/>
      <c r="I701" s="285"/>
      <c r="J701" s="285"/>
      <c r="K701" s="285"/>
    </row>
    <row r="702">
      <c r="A702" s="79"/>
      <c r="B702" s="79"/>
      <c r="C702" s="281"/>
      <c r="D702" s="70"/>
      <c r="E702" s="70"/>
      <c r="F702" s="70"/>
      <c r="G702" s="70"/>
      <c r="H702" s="285"/>
      <c r="I702" s="285"/>
      <c r="J702" s="285"/>
      <c r="K702" s="285"/>
    </row>
    <row r="703">
      <c r="A703" s="79"/>
      <c r="B703" s="79"/>
      <c r="C703" s="281"/>
      <c r="D703" s="70"/>
      <c r="E703" s="70"/>
      <c r="F703" s="70"/>
      <c r="G703" s="70"/>
      <c r="H703" s="285"/>
      <c r="I703" s="285"/>
      <c r="J703" s="285"/>
      <c r="K703" s="285"/>
    </row>
    <row r="704">
      <c r="A704" s="79"/>
      <c r="B704" s="79"/>
      <c r="C704" s="281"/>
      <c r="D704" s="70"/>
      <c r="E704" s="70"/>
      <c r="F704" s="70"/>
      <c r="G704" s="70"/>
      <c r="H704" s="285"/>
      <c r="I704" s="285"/>
      <c r="J704" s="285"/>
      <c r="K704" s="285"/>
    </row>
    <row r="705">
      <c r="A705" s="79"/>
      <c r="B705" s="79"/>
      <c r="C705" s="281"/>
      <c r="D705" s="70"/>
      <c r="E705" s="70"/>
      <c r="F705" s="70"/>
      <c r="G705" s="70"/>
      <c r="H705" s="285"/>
      <c r="I705" s="285"/>
      <c r="J705" s="285"/>
      <c r="K705" s="285"/>
    </row>
    <row r="706">
      <c r="A706" s="79"/>
      <c r="B706" s="79"/>
      <c r="C706" s="281"/>
      <c r="D706" s="70"/>
      <c r="E706" s="70"/>
      <c r="F706" s="70"/>
      <c r="G706" s="70"/>
      <c r="H706" s="285"/>
      <c r="I706" s="285"/>
      <c r="J706" s="285"/>
      <c r="K706" s="285"/>
    </row>
    <row r="707">
      <c r="A707" s="79"/>
      <c r="B707" s="79"/>
      <c r="C707" s="281"/>
      <c r="D707" s="70"/>
      <c r="E707" s="70"/>
      <c r="F707" s="70"/>
      <c r="G707" s="70"/>
      <c r="H707" s="285"/>
      <c r="I707" s="285"/>
      <c r="J707" s="285"/>
      <c r="K707" s="285"/>
    </row>
    <row r="708">
      <c r="A708" s="79"/>
      <c r="B708" s="79"/>
      <c r="C708" s="281"/>
      <c r="D708" s="70"/>
      <c r="E708" s="70"/>
      <c r="F708" s="70"/>
      <c r="G708" s="70"/>
      <c r="H708" s="285"/>
      <c r="I708" s="285"/>
      <c r="J708" s="285"/>
      <c r="K708" s="285"/>
    </row>
    <row r="709">
      <c r="A709" s="79"/>
      <c r="B709" s="79"/>
      <c r="C709" s="281"/>
      <c r="D709" s="70"/>
      <c r="E709" s="70"/>
      <c r="F709" s="70"/>
      <c r="G709" s="70"/>
      <c r="H709" s="285"/>
      <c r="I709" s="285"/>
      <c r="J709" s="285"/>
      <c r="K709" s="285"/>
    </row>
    <row r="710">
      <c r="A710" s="79"/>
      <c r="B710" s="79"/>
      <c r="C710" s="281"/>
      <c r="D710" s="70"/>
      <c r="E710" s="70"/>
      <c r="F710" s="70"/>
      <c r="G710" s="70"/>
      <c r="H710" s="285"/>
      <c r="I710" s="285"/>
      <c r="J710" s="285"/>
      <c r="K710" s="285"/>
    </row>
    <row r="711">
      <c r="A711" s="79"/>
      <c r="B711" s="79"/>
      <c r="C711" s="281"/>
      <c r="D711" s="70"/>
      <c r="E711" s="70"/>
      <c r="F711" s="70"/>
      <c r="G711" s="70"/>
      <c r="H711" s="285"/>
      <c r="I711" s="285"/>
      <c r="J711" s="285"/>
      <c r="K711" s="285"/>
    </row>
    <row r="712">
      <c r="A712" s="79"/>
      <c r="B712" s="79"/>
      <c r="C712" s="281"/>
      <c r="D712" s="70"/>
      <c r="E712" s="70"/>
      <c r="F712" s="70"/>
      <c r="G712" s="70"/>
      <c r="H712" s="285"/>
      <c r="I712" s="285"/>
      <c r="J712" s="285"/>
      <c r="K712" s="285"/>
    </row>
    <row r="713">
      <c r="A713" s="79"/>
      <c r="B713" s="79"/>
      <c r="C713" s="281"/>
      <c r="D713" s="70"/>
      <c r="E713" s="70"/>
      <c r="F713" s="70"/>
      <c r="G713" s="70"/>
      <c r="H713" s="285"/>
      <c r="I713" s="285"/>
      <c r="J713" s="285"/>
      <c r="K713" s="285"/>
    </row>
    <row r="714">
      <c r="A714" s="79"/>
      <c r="B714" s="79"/>
      <c r="C714" s="281"/>
      <c r="D714" s="70"/>
      <c r="E714" s="70"/>
      <c r="F714" s="70"/>
      <c r="G714" s="70"/>
      <c r="H714" s="285"/>
      <c r="I714" s="285"/>
      <c r="J714" s="285"/>
      <c r="K714" s="285"/>
    </row>
    <row r="715">
      <c r="A715" s="79"/>
      <c r="B715" s="79"/>
      <c r="C715" s="281"/>
      <c r="D715" s="70"/>
      <c r="E715" s="70"/>
      <c r="F715" s="70"/>
      <c r="G715" s="70"/>
      <c r="H715" s="285"/>
      <c r="I715" s="285"/>
      <c r="J715" s="285"/>
      <c r="K715" s="285"/>
    </row>
    <row r="716">
      <c r="A716" s="79"/>
      <c r="B716" s="79"/>
      <c r="C716" s="281"/>
      <c r="D716" s="70"/>
      <c r="E716" s="70"/>
      <c r="F716" s="70"/>
      <c r="G716" s="70"/>
      <c r="H716" s="285"/>
      <c r="I716" s="285"/>
      <c r="J716" s="285"/>
      <c r="K716" s="285"/>
    </row>
    <row r="717">
      <c r="A717" s="79"/>
      <c r="B717" s="79"/>
      <c r="C717" s="281"/>
      <c r="D717" s="70"/>
      <c r="E717" s="70"/>
      <c r="F717" s="70"/>
      <c r="G717" s="70"/>
      <c r="H717" s="285"/>
      <c r="I717" s="285"/>
      <c r="J717" s="285"/>
      <c r="K717" s="285"/>
    </row>
    <row r="718">
      <c r="A718" s="79"/>
      <c r="B718" s="79"/>
      <c r="C718" s="281"/>
      <c r="D718" s="70"/>
      <c r="E718" s="70"/>
      <c r="F718" s="70"/>
      <c r="G718" s="70"/>
      <c r="H718" s="285"/>
      <c r="I718" s="285"/>
      <c r="J718" s="285"/>
      <c r="K718" s="285"/>
    </row>
    <row r="719">
      <c r="A719" s="79"/>
      <c r="B719" s="79"/>
      <c r="C719" s="281"/>
      <c r="D719" s="70"/>
      <c r="E719" s="70"/>
      <c r="F719" s="70"/>
      <c r="G719" s="70"/>
      <c r="H719" s="285"/>
      <c r="I719" s="285"/>
      <c r="J719" s="285"/>
      <c r="K719" s="285"/>
    </row>
    <row r="720">
      <c r="A720" s="79"/>
      <c r="B720" s="79"/>
      <c r="C720" s="281"/>
      <c r="D720" s="70"/>
      <c r="E720" s="70"/>
      <c r="F720" s="70"/>
      <c r="G720" s="70"/>
      <c r="H720" s="285"/>
      <c r="I720" s="285"/>
      <c r="J720" s="285"/>
      <c r="K720" s="285"/>
    </row>
    <row r="721">
      <c r="A721" s="79"/>
      <c r="B721" s="79"/>
      <c r="C721" s="281"/>
      <c r="D721" s="70"/>
      <c r="E721" s="70"/>
      <c r="F721" s="70"/>
      <c r="G721" s="70"/>
      <c r="H721" s="285"/>
      <c r="I721" s="285"/>
      <c r="J721" s="285"/>
      <c r="K721" s="285"/>
    </row>
    <row r="722">
      <c r="A722" s="79"/>
      <c r="B722" s="79"/>
      <c r="C722" s="281"/>
      <c r="D722" s="70"/>
      <c r="E722" s="70"/>
      <c r="F722" s="70"/>
      <c r="G722" s="70"/>
      <c r="H722" s="285"/>
      <c r="I722" s="285"/>
      <c r="J722" s="285"/>
      <c r="K722" s="285"/>
    </row>
    <row r="723">
      <c r="A723" s="79"/>
      <c r="B723" s="79"/>
      <c r="C723" s="281"/>
      <c r="D723" s="70"/>
      <c r="E723" s="70"/>
      <c r="F723" s="70"/>
      <c r="G723" s="70"/>
      <c r="H723" s="285"/>
      <c r="I723" s="285"/>
      <c r="J723" s="285"/>
      <c r="K723" s="285"/>
    </row>
    <row r="724">
      <c r="A724" s="79"/>
      <c r="B724" s="79"/>
      <c r="C724" s="281"/>
      <c r="D724" s="70"/>
      <c r="E724" s="70"/>
      <c r="F724" s="70"/>
      <c r="G724" s="70"/>
      <c r="H724" s="285"/>
      <c r="I724" s="285"/>
      <c r="J724" s="285"/>
      <c r="K724" s="285"/>
    </row>
    <row r="725">
      <c r="A725" s="79"/>
      <c r="B725" s="79"/>
      <c r="C725" s="281"/>
      <c r="D725" s="70"/>
      <c r="E725" s="70"/>
      <c r="F725" s="70"/>
      <c r="G725" s="70"/>
      <c r="H725" s="285"/>
      <c r="I725" s="285"/>
      <c r="J725" s="285"/>
      <c r="K725" s="285"/>
    </row>
    <row r="726">
      <c r="A726" s="79"/>
      <c r="B726" s="79"/>
      <c r="C726" s="281"/>
      <c r="D726" s="70"/>
      <c r="E726" s="70"/>
      <c r="F726" s="70"/>
      <c r="G726" s="70"/>
      <c r="H726" s="285"/>
      <c r="I726" s="285"/>
      <c r="J726" s="285"/>
      <c r="K726" s="285"/>
    </row>
    <row r="727">
      <c r="A727" s="79"/>
      <c r="B727" s="79"/>
      <c r="C727" s="281"/>
      <c r="D727" s="70"/>
      <c r="E727" s="70"/>
      <c r="F727" s="70"/>
      <c r="G727" s="70"/>
      <c r="H727" s="285"/>
      <c r="I727" s="285"/>
      <c r="J727" s="285"/>
      <c r="K727" s="285"/>
    </row>
    <row r="728">
      <c r="A728" s="79"/>
      <c r="B728" s="79"/>
      <c r="C728" s="281"/>
      <c r="D728" s="70"/>
      <c r="E728" s="70"/>
      <c r="F728" s="70"/>
      <c r="G728" s="70"/>
      <c r="H728" s="285"/>
      <c r="I728" s="285"/>
      <c r="J728" s="285"/>
      <c r="K728" s="285"/>
    </row>
    <row r="729">
      <c r="A729" s="79"/>
      <c r="B729" s="79"/>
      <c r="C729" s="281"/>
      <c r="D729" s="70"/>
      <c r="E729" s="70"/>
      <c r="F729" s="70"/>
      <c r="G729" s="70"/>
      <c r="H729" s="285"/>
      <c r="I729" s="285"/>
      <c r="J729" s="285"/>
      <c r="K729" s="285"/>
    </row>
    <row r="730">
      <c r="A730" s="79"/>
      <c r="B730" s="79"/>
      <c r="C730" s="281"/>
      <c r="D730" s="70"/>
      <c r="E730" s="70"/>
      <c r="F730" s="70"/>
      <c r="G730" s="70"/>
      <c r="H730" s="285"/>
      <c r="I730" s="285"/>
      <c r="J730" s="285"/>
      <c r="K730" s="285"/>
    </row>
    <row r="731">
      <c r="A731" s="79"/>
      <c r="B731" s="79"/>
      <c r="C731" s="281"/>
      <c r="D731" s="70"/>
      <c r="E731" s="70"/>
      <c r="F731" s="70"/>
      <c r="G731" s="70"/>
      <c r="H731" s="285"/>
      <c r="I731" s="285"/>
      <c r="J731" s="285"/>
      <c r="K731" s="285"/>
    </row>
    <row r="732">
      <c r="A732" s="79"/>
      <c r="B732" s="79"/>
      <c r="C732" s="281"/>
      <c r="D732" s="70"/>
      <c r="E732" s="70"/>
      <c r="F732" s="70"/>
      <c r="G732" s="70"/>
      <c r="H732" s="285"/>
      <c r="I732" s="285"/>
      <c r="J732" s="285"/>
      <c r="K732" s="285"/>
    </row>
    <row r="733">
      <c r="A733" s="79"/>
      <c r="B733" s="79"/>
      <c r="C733" s="281"/>
      <c r="D733" s="70"/>
      <c r="E733" s="70"/>
      <c r="F733" s="70"/>
      <c r="G733" s="70"/>
      <c r="H733" s="285"/>
      <c r="I733" s="285"/>
      <c r="J733" s="285"/>
      <c r="K733" s="285"/>
    </row>
    <row r="734">
      <c r="A734" s="79"/>
      <c r="B734" s="79"/>
      <c r="C734" s="281"/>
      <c r="D734" s="70"/>
      <c r="E734" s="70"/>
      <c r="F734" s="70"/>
      <c r="G734" s="70"/>
      <c r="H734" s="285"/>
      <c r="I734" s="285"/>
      <c r="J734" s="285"/>
      <c r="K734" s="285"/>
    </row>
    <row r="735">
      <c r="A735" s="79"/>
      <c r="B735" s="79"/>
      <c r="C735" s="281"/>
      <c r="D735" s="70"/>
      <c r="E735" s="70"/>
      <c r="F735" s="70"/>
      <c r="G735" s="70"/>
      <c r="H735" s="285"/>
      <c r="I735" s="285"/>
      <c r="J735" s="285"/>
      <c r="K735" s="285"/>
    </row>
    <row r="736">
      <c r="A736" s="79"/>
      <c r="B736" s="79"/>
      <c r="C736" s="281"/>
      <c r="D736" s="70"/>
      <c r="E736" s="70"/>
      <c r="F736" s="70"/>
      <c r="G736" s="70"/>
      <c r="H736" s="285"/>
      <c r="I736" s="285"/>
      <c r="J736" s="285"/>
      <c r="K736" s="285"/>
    </row>
    <row r="737">
      <c r="A737" s="79"/>
      <c r="B737" s="79"/>
      <c r="C737" s="281"/>
      <c r="D737" s="70"/>
      <c r="E737" s="70"/>
      <c r="F737" s="70"/>
      <c r="G737" s="70"/>
      <c r="H737" s="285"/>
      <c r="I737" s="285"/>
      <c r="J737" s="285"/>
      <c r="K737" s="285"/>
    </row>
    <row r="738">
      <c r="A738" s="79"/>
      <c r="B738" s="79"/>
      <c r="C738" s="281"/>
      <c r="D738" s="70"/>
      <c r="E738" s="70"/>
      <c r="F738" s="70"/>
      <c r="G738" s="70"/>
      <c r="H738" s="285"/>
      <c r="I738" s="285"/>
      <c r="J738" s="285"/>
      <c r="K738" s="285"/>
    </row>
    <row r="739">
      <c r="A739" s="79"/>
      <c r="B739" s="79"/>
      <c r="C739" s="281"/>
      <c r="D739" s="70"/>
      <c r="E739" s="70"/>
      <c r="F739" s="70"/>
      <c r="G739" s="70"/>
      <c r="H739" s="285"/>
      <c r="I739" s="285"/>
      <c r="J739" s="285"/>
      <c r="K739" s="285"/>
    </row>
    <row r="740">
      <c r="A740" s="79"/>
      <c r="B740" s="79"/>
      <c r="C740" s="281"/>
      <c r="D740" s="70"/>
      <c r="E740" s="70"/>
      <c r="F740" s="70"/>
      <c r="G740" s="70"/>
      <c r="H740" s="285"/>
      <c r="I740" s="285"/>
      <c r="J740" s="285"/>
      <c r="K740" s="285"/>
    </row>
    <row r="741">
      <c r="A741" s="79"/>
      <c r="B741" s="79"/>
      <c r="C741" s="281"/>
      <c r="D741" s="70"/>
      <c r="E741" s="70"/>
      <c r="F741" s="70"/>
      <c r="G741" s="70"/>
      <c r="H741" s="285"/>
      <c r="I741" s="285"/>
      <c r="J741" s="285"/>
      <c r="K741" s="285"/>
    </row>
    <row r="742">
      <c r="A742" s="79"/>
      <c r="B742" s="79"/>
      <c r="C742" s="281"/>
      <c r="D742" s="70"/>
      <c r="E742" s="70"/>
      <c r="F742" s="70"/>
      <c r="G742" s="70"/>
      <c r="H742" s="285"/>
      <c r="I742" s="285"/>
      <c r="J742" s="285"/>
      <c r="K742" s="285"/>
    </row>
    <row r="743">
      <c r="A743" s="79"/>
      <c r="B743" s="79"/>
      <c r="C743" s="281"/>
      <c r="D743" s="70"/>
      <c r="E743" s="70"/>
      <c r="F743" s="70"/>
      <c r="G743" s="70"/>
      <c r="H743" s="285"/>
      <c r="I743" s="285"/>
      <c r="J743" s="285"/>
      <c r="K743" s="285"/>
    </row>
    <row r="744">
      <c r="A744" s="79"/>
      <c r="B744" s="79"/>
      <c r="C744" s="281"/>
      <c r="D744" s="70"/>
      <c r="E744" s="70"/>
      <c r="F744" s="70"/>
      <c r="G744" s="70"/>
      <c r="H744" s="285"/>
      <c r="I744" s="285"/>
      <c r="J744" s="285"/>
      <c r="K744" s="285"/>
    </row>
    <row r="745">
      <c r="A745" s="79"/>
      <c r="B745" s="79"/>
      <c r="C745" s="281"/>
      <c r="D745" s="70"/>
      <c r="E745" s="70"/>
      <c r="F745" s="70"/>
      <c r="G745" s="70"/>
      <c r="H745" s="285"/>
      <c r="I745" s="285"/>
      <c r="J745" s="285"/>
      <c r="K745" s="285"/>
    </row>
    <row r="746">
      <c r="A746" s="79"/>
      <c r="B746" s="79"/>
      <c r="C746" s="281"/>
      <c r="D746" s="70"/>
      <c r="E746" s="70"/>
      <c r="F746" s="70"/>
      <c r="G746" s="70"/>
      <c r="H746" s="285"/>
      <c r="I746" s="285"/>
      <c r="J746" s="285"/>
      <c r="K746" s="285"/>
    </row>
    <row r="747">
      <c r="A747" s="79"/>
      <c r="B747" s="79"/>
      <c r="C747" s="281"/>
      <c r="D747" s="70"/>
      <c r="E747" s="70"/>
      <c r="F747" s="70"/>
      <c r="G747" s="70"/>
      <c r="H747" s="285"/>
      <c r="I747" s="285"/>
      <c r="J747" s="285"/>
      <c r="K747" s="285"/>
    </row>
    <row r="748">
      <c r="A748" s="79"/>
      <c r="B748" s="79"/>
      <c r="C748" s="281"/>
      <c r="D748" s="70"/>
      <c r="E748" s="70"/>
      <c r="F748" s="70"/>
      <c r="G748" s="70"/>
      <c r="H748" s="285"/>
      <c r="I748" s="285"/>
      <c r="J748" s="285"/>
      <c r="K748" s="285"/>
    </row>
    <row r="749">
      <c r="A749" s="79"/>
      <c r="B749" s="79"/>
      <c r="C749" s="281"/>
      <c r="D749" s="70"/>
      <c r="E749" s="70"/>
      <c r="F749" s="70"/>
      <c r="G749" s="70"/>
      <c r="H749" s="285"/>
      <c r="I749" s="285"/>
      <c r="J749" s="285"/>
      <c r="K749" s="285"/>
    </row>
    <row r="750">
      <c r="A750" s="79"/>
      <c r="B750" s="79"/>
      <c r="C750" s="281"/>
      <c r="D750" s="70"/>
      <c r="E750" s="70"/>
      <c r="F750" s="70"/>
      <c r="G750" s="70"/>
      <c r="H750" s="285"/>
      <c r="I750" s="285"/>
      <c r="J750" s="285"/>
      <c r="K750" s="285"/>
    </row>
    <row r="751">
      <c r="A751" s="79"/>
      <c r="B751" s="79"/>
      <c r="C751" s="281"/>
      <c r="D751" s="70"/>
      <c r="E751" s="70"/>
      <c r="F751" s="70"/>
      <c r="G751" s="70"/>
      <c r="H751" s="285"/>
      <c r="I751" s="285"/>
      <c r="J751" s="285"/>
      <c r="K751" s="285"/>
    </row>
    <row r="752">
      <c r="A752" s="79"/>
      <c r="B752" s="79"/>
      <c r="C752" s="281"/>
      <c r="D752" s="70"/>
      <c r="E752" s="70"/>
      <c r="F752" s="70"/>
      <c r="G752" s="70"/>
      <c r="H752" s="285"/>
      <c r="I752" s="285"/>
      <c r="J752" s="285"/>
      <c r="K752" s="285"/>
    </row>
    <row r="753">
      <c r="A753" s="79"/>
      <c r="B753" s="79"/>
      <c r="C753" s="281"/>
      <c r="D753" s="70"/>
      <c r="E753" s="70"/>
      <c r="F753" s="70"/>
      <c r="G753" s="70"/>
      <c r="H753" s="285"/>
      <c r="I753" s="285"/>
      <c r="J753" s="285"/>
      <c r="K753" s="285"/>
    </row>
    <row r="754">
      <c r="A754" s="79"/>
      <c r="B754" s="79"/>
      <c r="C754" s="281"/>
      <c r="D754" s="70"/>
      <c r="E754" s="70"/>
      <c r="F754" s="70"/>
      <c r="G754" s="70"/>
      <c r="H754" s="285"/>
      <c r="I754" s="285"/>
      <c r="J754" s="285"/>
      <c r="K754" s="285"/>
    </row>
    <row r="755">
      <c r="A755" s="79"/>
      <c r="B755" s="79"/>
      <c r="C755" s="281"/>
      <c r="D755" s="70"/>
      <c r="E755" s="70"/>
      <c r="F755" s="70"/>
      <c r="G755" s="70"/>
      <c r="H755" s="285"/>
      <c r="I755" s="285"/>
      <c r="J755" s="285"/>
      <c r="K755" s="285"/>
    </row>
    <row r="756">
      <c r="A756" s="79"/>
      <c r="B756" s="79"/>
      <c r="C756" s="281"/>
      <c r="D756" s="70"/>
      <c r="E756" s="70"/>
      <c r="F756" s="70"/>
      <c r="G756" s="70"/>
      <c r="H756" s="285"/>
      <c r="I756" s="285"/>
      <c r="J756" s="285"/>
      <c r="K756" s="285"/>
    </row>
    <row r="757">
      <c r="A757" s="79"/>
      <c r="B757" s="79"/>
      <c r="C757" s="281"/>
      <c r="D757" s="70"/>
      <c r="E757" s="70"/>
      <c r="F757" s="70"/>
      <c r="G757" s="70"/>
      <c r="H757" s="285"/>
      <c r="I757" s="285"/>
      <c r="J757" s="285"/>
      <c r="K757" s="285"/>
    </row>
    <row r="758">
      <c r="A758" s="79"/>
      <c r="B758" s="79"/>
      <c r="C758" s="281"/>
      <c r="D758" s="70"/>
      <c r="E758" s="70"/>
      <c r="F758" s="70"/>
      <c r="G758" s="70"/>
      <c r="H758" s="285"/>
      <c r="I758" s="285"/>
      <c r="J758" s="285"/>
      <c r="K758" s="285"/>
    </row>
    <row r="759">
      <c r="A759" s="79"/>
      <c r="B759" s="79"/>
      <c r="C759" s="281"/>
      <c r="D759" s="70"/>
      <c r="E759" s="70"/>
      <c r="F759" s="70"/>
      <c r="G759" s="70"/>
      <c r="H759" s="285"/>
      <c r="I759" s="285"/>
      <c r="J759" s="285"/>
      <c r="K759" s="285"/>
    </row>
    <row r="760">
      <c r="A760" s="79"/>
      <c r="B760" s="79"/>
      <c r="C760" s="281"/>
      <c r="D760" s="70"/>
      <c r="E760" s="70"/>
      <c r="F760" s="70"/>
      <c r="G760" s="70"/>
      <c r="H760" s="285"/>
      <c r="I760" s="285"/>
      <c r="J760" s="285"/>
      <c r="K760" s="285"/>
    </row>
    <row r="761">
      <c r="A761" s="79"/>
      <c r="B761" s="79"/>
      <c r="C761" s="281"/>
      <c r="D761" s="70"/>
      <c r="E761" s="70"/>
      <c r="F761" s="70"/>
      <c r="G761" s="70"/>
      <c r="H761" s="285"/>
      <c r="I761" s="285"/>
      <c r="J761" s="285"/>
      <c r="K761" s="285"/>
    </row>
    <row r="762">
      <c r="A762" s="79"/>
      <c r="B762" s="79"/>
      <c r="C762" s="281"/>
      <c r="D762" s="70"/>
      <c r="E762" s="70"/>
      <c r="F762" s="70"/>
      <c r="G762" s="70"/>
      <c r="H762" s="285"/>
      <c r="I762" s="285"/>
      <c r="J762" s="285"/>
      <c r="K762" s="285"/>
    </row>
    <row r="763">
      <c r="A763" s="79"/>
      <c r="B763" s="79"/>
      <c r="C763" s="281"/>
      <c r="D763" s="70"/>
      <c r="E763" s="70"/>
      <c r="F763" s="70"/>
      <c r="G763" s="70"/>
      <c r="H763" s="285"/>
      <c r="I763" s="285"/>
      <c r="J763" s="285"/>
      <c r="K763" s="285"/>
    </row>
    <row r="764">
      <c r="A764" s="79"/>
      <c r="B764" s="79"/>
      <c r="C764" s="281"/>
      <c r="D764" s="70"/>
      <c r="E764" s="70"/>
      <c r="F764" s="70"/>
      <c r="G764" s="70"/>
      <c r="H764" s="285"/>
      <c r="I764" s="285"/>
      <c r="J764" s="285"/>
      <c r="K764" s="285"/>
    </row>
    <row r="765">
      <c r="A765" s="79"/>
      <c r="B765" s="79"/>
      <c r="C765" s="281"/>
      <c r="D765" s="70"/>
      <c r="E765" s="70"/>
      <c r="F765" s="70"/>
      <c r="G765" s="70"/>
      <c r="H765" s="285"/>
      <c r="I765" s="285"/>
      <c r="J765" s="285"/>
      <c r="K765" s="285"/>
    </row>
    <row r="766">
      <c r="A766" s="79"/>
      <c r="B766" s="79"/>
      <c r="C766" s="281"/>
      <c r="D766" s="70"/>
      <c r="E766" s="70"/>
      <c r="F766" s="70"/>
      <c r="G766" s="70"/>
      <c r="H766" s="285"/>
      <c r="I766" s="285"/>
      <c r="J766" s="285"/>
      <c r="K766" s="285"/>
    </row>
    <row r="767">
      <c r="A767" s="79"/>
      <c r="B767" s="79"/>
      <c r="C767" s="281"/>
      <c r="D767" s="70"/>
      <c r="E767" s="70"/>
      <c r="F767" s="70"/>
      <c r="G767" s="70"/>
      <c r="H767" s="285"/>
      <c r="I767" s="285"/>
      <c r="J767" s="285"/>
      <c r="K767" s="285"/>
    </row>
    <row r="768">
      <c r="A768" s="79"/>
      <c r="B768" s="79"/>
      <c r="C768" s="281"/>
      <c r="D768" s="70"/>
      <c r="E768" s="70"/>
      <c r="F768" s="70"/>
      <c r="G768" s="70"/>
      <c r="H768" s="285"/>
      <c r="I768" s="285"/>
      <c r="J768" s="285"/>
      <c r="K768" s="285"/>
    </row>
    <row r="769">
      <c r="A769" s="79"/>
      <c r="B769" s="79"/>
      <c r="C769" s="281"/>
      <c r="D769" s="70"/>
      <c r="E769" s="70"/>
      <c r="F769" s="70"/>
      <c r="G769" s="70"/>
      <c r="H769" s="285"/>
      <c r="I769" s="285"/>
      <c r="J769" s="285"/>
      <c r="K769" s="285"/>
    </row>
    <row r="770">
      <c r="A770" s="79"/>
      <c r="B770" s="79"/>
      <c r="C770" s="281"/>
      <c r="D770" s="70"/>
      <c r="E770" s="70"/>
      <c r="F770" s="70"/>
      <c r="G770" s="70"/>
      <c r="H770" s="285"/>
      <c r="I770" s="285"/>
      <c r="J770" s="285"/>
      <c r="K770" s="285"/>
    </row>
    <row r="771">
      <c r="A771" s="79"/>
      <c r="B771" s="79"/>
      <c r="C771" s="281"/>
      <c r="D771" s="70"/>
      <c r="E771" s="70"/>
      <c r="F771" s="70"/>
      <c r="G771" s="70"/>
      <c r="H771" s="285"/>
      <c r="I771" s="285"/>
      <c r="J771" s="285"/>
      <c r="K771" s="285"/>
    </row>
    <row r="772">
      <c r="A772" s="79"/>
      <c r="B772" s="79"/>
      <c r="C772" s="281"/>
      <c r="D772" s="70"/>
      <c r="E772" s="70"/>
      <c r="F772" s="70"/>
      <c r="G772" s="70"/>
      <c r="H772" s="285"/>
      <c r="I772" s="285"/>
      <c r="J772" s="285"/>
      <c r="K772" s="285"/>
    </row>
    <row r="773">
      <c r="A773" s="79"/>
      <c r="B773" s="79"/>
      <c r="C773" s="281"/>
      <c r="D773" s="70"/>
      <c r="E773" s="70"/>
      <c r="F773" s="70"/>
      <c r="G773" s="70"/>
      <c r="H773" s="285"/>
      <c r="I773" s="285"/>
      <c r="J773" s="285"/>
      <c r="K773" s="285"/>
    </row>
    <row r="774">
      <c r="A774" s="79"/>
      <c r="B774" s="79"/>
      <c r="C774" s="281"/>
      <c r="D774" s="70"/>
      <c r="E774" s="70"/>
      <c r="F774" s="70"/>
      <c r="G774" s="70"/>
      <c r="H774" s="285"/>
      <c r="I774" s="285"/>
      <c r="J774" s="285"/>
      <c r="K774" s="285"/>
    </row>
    <row r="775">
      <c r="A775" s="79"/>
      <c r="B775" s="79"/>
      <c r="C775" s="281"/>
      <c r="D775" s="70"/>
      <c r="E775" s="70"/>
      <c r="F775" s="70"/>
      <c r="G775" s="70"/>
      <c r="H775" s="285"/>
      <c r="I775" s="285"/>
      <c r="J775" s="285"/>
      <c r="K775" s="285"/>
    </row>
    <row r="776">
      <c r="A776" s="79"/>
      <c r="B776" s="79"/>
      <c r="C776" s="281"/>
      <c r="D776" s="70"/>
      <c r="E776" s="70"/>
      <c r="F776" s="70"/>
      <c r="G776" s="70"/>
      <c r="H776" s="285"/>
      <c r="I776" s="285"/>
      <c r="J776" s="285"/>
      <c r="K776" s="285"/>
    </row>
    <row r="777">
      <c r="A777" s="79"/>
      <c r="B777" s="79"/>
      <c r="C777" s="281"/>
      <c r="D777" s="70"/>
      <c r="E777" s="70"/>
      <c r="F777" s="70"/>
      <c r="G777" s="70"/>
      <c r="H777" s="285"/>
      <c r="I777" s="285"/>
      <c r="J777" s="285"/>
      <c r="K777" s="285"/>
    </row>
    <row r="778">
      <c r="A778" s="79"/>
      <c r="B778" s="79"/>
      <c r="C778" s="281"/>
      <c r="D778" s="70"/>
      <c r="E778" s="70"/>
      <c r="F778" s="70"/>
      <c r="G778" s="70"/>
      <c r="H778" s="285"/>
      <c r="I778" s="285"/>
      <c r="J778" s="285"/>
      <c r="K778" s="285"/>
    </row>
    <row r="779">
      <c r="A779" s="79"/>
      <c r="B779" s="79"/>
      <c r="C779" s="281"/>
      <c r="D779" s="70"/>
      <c r="E779" s="70"/>
      <c r="F779" s="70"/>
      <c r="G779" s="70"/>
      <c r="H779" s="285"/>
      <c r="I779" s="285"/>
      <c r="J779" s="285"/>
      <c r="K779" s="285"/>
    </row>
    <row r="780">
      <c r="A780" s="79"/>
      <c r="B780" s="79"/>
      <c r="C780" s="281"/>
      <c r="D780" s="70"/>
      <c r="E780" s="70"/>
      <c r="F780" s="70"/>
      <c r="G780" s="70"/>
      <c r="H780" s="285"/>
      <c r="I780" s="285"/>
      <c r="J780" s="285"/>
      <c r="K780" s="285"/>
    </row>
    <row r="781">
      <c r="A781" s="79"/>
      <c r="B781" s="79"/>
      <c r="C781" s="281"/>
      <c r="D781" s="70"/>
      <c r="E781" s="70"/>
      <c r="F781" s="70"/>
      <c r="G781" s="70"/>
      <c r="H781" s="285"/>
      <c r="I781" s="285"/>
      <c r="J781" s="285"/>
      <c r="K781" s="285"/>
    </row>
    <row r="782">
      <c r="A782" s="79"/>
      <c r="B782" s="79"/>
      <c r="C782" s="281"/>
      <c r="D782" s="70"/>
      <c r="E782" s="70"/>
      <c r="F782" s="70"/>
      <c r="G782" s="70"/>
      <c r="H782" s="285"/>
      <c r="I782" s="285"/>
      <c r="J782" s="285"/>
      <c r="K782" s="285"/>
    </row>
    <row r="783">
      <c r="A783" s="79"/>
      <c r="B783" s="79"/>
      <c r="C783" s="281"/>
      <c r="D783" s="70"/>
      <c r="E783" s="70"/>
      <c r="F783" s="70"/>
      <c r="G783" s="70"/>
      <c r="H783" s="285"/>
      <c r="I783" s="285"/>
      <c r="J783" s="285"/>
      <c r="K783" s="285"/>
    </row>
    <row r="784">
      <c r="A784" s="79"/>
      <c r="B784" s="79"/>
      <c r="C784" s="281"/>
      <c r="D784" s="70"/>
      <c r="E784" s="70"/>
      <c r="F784" s="70"/>
      <c r="G784" s="70"/>
      <c r="H784" s="285"/>
      <c r="I784" s="285"/>
      <c r="J784" s="285"/>
      <c r="K784" s="285"/>
    </row>
    <row r="785">
      <c r="A785" s="79"/>
      <c r="B785" s="79"/>
      <c r="C785" s="281"/>
      <c r="D785" s="70"/>
      <c r="E785" s="70"/>
      <c r="F785" s="70"/>
      <c r="G785" s="70"/>
      <c r="H785" s="285"/>
      <c r="I785" s="285"/>
      <c r="J785" s="285"/>
      <c r="K785" s="285"/>
    </row>
    <row r="786">
      <c r="A786" s="79"/>
      <c r="B786" s="79"/>
      <c r="C786" s="281"/>
      <c r="D786" s="70"/>
      <c r="E786" s="70"/>
      <c r="F786" s="70"/>
      <c r="G786" s="70"/>
      <c r="H786" s="285"/>
      <c r="I786" s="285"/>
      <c r="J786" s="285"/>
      <c r="K786" s="285"/>
    </row>
    <row r="787">
      <c r="A787" s="79"/>
      <c r="B787" s="79"/>
      <c r="C787" s="281"/>
      <c r="D787" s="70"/>
      <c r="E787" s="70"/>
      <c r="F787" s="70"/>
      <c r="G787" s="70"/>
      <c r="H787" s="285"/>
      <c r="I787" s="285"/>
      <c r="J787" s="285"/>
      <c r="K787" s="285"/>
    </row>
    <row r="788">
      <c r="A788" s="79"/>
      <c r="B788" s="79"/>
      <c r="C788" s="281"/>
      <c r="D788" s="70"/>
      <c r="E788" s="70"/>
      <c r="F788" s="70"/>
      <c r="G788" s="70"/>
      <c r="H788" s="285"/>
      <c r="I788" s="285"/>
      <c r="J788" s="285"/>
      <c r="K788" s="285"/>
    </row>
    <row r="789">
      <c r="A789" s="79"/>
      <c r="B789" s="79"/>
      <c r="C789" s="281"/>
      <c r="D789" s="70"/>
      <c r="E789" s="70"/>
      <c r="F789" s="70"/>
      <c r="G789" s="70"/>
      <c r="H789" s="285"/>
      <c r="I789" s="285"/>
      <c r="J789" s="285"/>
      <c r="K789" s="285"/>
    </row>
    <row r="790">
      <c r="A790" s="79"/>
      <c r="B790" s="79"/>
      <c r="C790" s="281"/>
      <c r="D790" s="70"/>
      <c r="E790" s="70"/>
      <c r="F790" s="70"/>
      <c r="G790" s="70"/>
      <c r="H790" s="285"/>
      <c r="I790" s="285"/>
      <c r="J790" s="285"/>
      <c r="K790" s="285"/>
    </row>
    <row r="791">
      <c r="A791" s="79"/>
      <c r="B791" s="79"/>
      <c r="C791" s="281"/>
      <c r="D791" s="70"/>
      <c r="E791" s="70"/>
      <c r="F791" s="70"/>
      <c r="G791" s="70"/>
      <c r="H791" s="285"/>
      <c r="I791" s="285"/>
      <c r="J791" s="285"/>
      <c r="K791" s="285"/>
    </row>
    <row r="792">
      <c r="A792" s="79"/>
      <c r="B792" s="79"/>
      <c r="C792" s="281"/>
      <c r="D792" s="70"/>
      <c r="E792" s="70"/>
      <c r="F792" s="70"/>
      <c r="G792" s="70"/>
      <c r="H792" s="285"/>
      <c r="I792" s="285"/>
      <c r="J792" s="285"/>
      <c r="K792" s="285"/>
    </row>
    <row r="793">
      <c r="A793" s="79"/>
      <c r="B793" s="79"/>
      <c r="C793" s="281"/>
      <c r="D793" s="70"/>
      <c r="E793" s="70"/>
      <c r="F793" s="70"/>
      <c r="G793" s="70"/>
      <c r="H793" s="285"/>
      <c r="I793" s="285"/>
      <c r="J793" s="285"/>
      <c r="K793" s="285"/>
    </row>
    <row r="794">
      <c r="A794" s="79"/>
      <c r="B794" s="79"/>
      <c r="C794" s="281"/>
      <c r="D794" s="70"/>
      <c r="E794" s="70"/>
      <c r="F794" s="70"/>
      <c r="G794" s="70"/>
      <c r="H794" s="285"/>
      <c r="I794" s="285"/>
      <c r="J794" s="285"/>
      <c r="K794" s="285"/>
    </row>
    <row r="795">
      <c r="A795" s="79"/>
      <c r="B795" s="79"/>
      <c r="C795" s="281"/>
      <c r="D795" s="70"/>
      <c r="E795" s="70"/>
      <c r="F795" s="70"/>
      <c r="G795" s="70"/>
      <c r="H795" s="285"/>
      <c r="I795" s="285"/>
      <c r="J795" s="285"/>
      <c r="K795" s="285"/>
    </row>
    <row r="796">
      <c r="A796" s="79"/>
      <c r="B796" s="79"/>
      <c r="C796" s="281"/>
      <c r="D796" s="70"/>
      <c r="E796" s="70"/>
      <c r="F796" s="70"/>
      <c r="G796" s="70"/>
      <c r="H796" s="285"/>
      <c r="I796" s="285"/>
      <c r="J796" s="285"/>
      <c r="K796" s="285"/>
    </row>
    <row r="797">
      <c r="A797" s="79"/>
      <c r="B797" s="79"/>
      <c r="C797" s="281"/>
      <c r="D797" s="70"/>
      <c r="E797" s="70"/>
      <c r="F797" s="70"/>
      <c r="G797" s="70"/>
      <c r="H797" s="285"/>
      <c r="I797" s="285"/>
      <c r="J797" s="285"/>
      <c r="K797" s="285"/>
    </row>
    <row r="798">
      <c r="A798" s="79"/>
      <c r="B798" s="79"/>
      <c r="C798" s="281"/>
      <c r="D798" s="70"/>
      <c r="E798" s="70"/>
      <c r="F798" s="70"/>
      <c r="G798" s="70"/>
      <c r="H798" s="285"/>
      <c r="I798" s="285"/>
      <c r="J798" s="285"/>
      <c r="K798" s="285"/>
    </row>
    <row r="799">
      <c r="A799" s="79"/>
      <c r="B799" s="79"/>
      <c r="C799" s="281"/>
      <c r="D799" s="70"/>
      <c r="E799" s="70"/>
      <c r="F799" s="70"/>
      <c r="G799" s="70"/>
      <c r="H799" s="285"/>
      <c r="I799" s="285"/>
      <c r="J799" s="285"/>
      <c r="K799" s="285"/>
    </row>
    <row r="800">
      <c r="A800" s="79"/>
      <c r="B800" s="79"/>
      <c r="C800" s="281"/>
      <c r="D800" s="70"/>
      <c r="E800" s="70"/>
      <c r="F800" s="70"/>
      <c r="G800" s="70"/>
      <c r="H800" s="285"/>
      <c r="I800" s="285"/>
      <c r="J800" s="285"/>
      <c r="K800" s="285"/>
    </row>
    <row r="801">
      <c r="A801" s="79"/>
      <c r="B801" s="79"/>
      <c r="C801" s="281"/>
      <c r="D801" s="70"/>
      <c r="E801" s="70"/>
      <c r="F801" s="70"/>
      <c r="G801" s="70"/>
      <c r="H801" s="285"/>
      <c r="I801" s="285"/>
      <c r="J801" s="285"/>
      <c r="K801" s="285"/>
    </row>
    <row r="802">
      <c r="A802" s="79"/>
      <c r="B802" s="79"/>
      <c r="C802" s="281"/>
      <c r="D802" s="70"/>
      <c r="E802" s="70"/>
      <c r="F802" s="70"/>
      <c r="G802" s="70"/>
      <c r="H802" s="285"/>
      <c r="I802" s="285"/>
      <c r="J802" s="285"/>
      <c r="K802" s="285"/>
    </row>
    <row r="803">
      <c r="A803" s="79"/>
      <c r="B803" s="79"/>
      <c r="C803" s="281"/>
      <c r="D803" s="70"/>
      <c r="E803" s="70"/>
      <c r="F803" s="70"/>
      <c r="G803" s="70"/>
      <c r="H803" s="285"/>
      <c r="I803" s="285"/>
      <c r="J803" s="285"/>
      <c r="K803" s="285"/>
    </row>
    <row r="804">
      <c r="A804" s="79"/>
      <c r="B804" s="79"/>
      <c r="C804" s="281"/>
      <c r="D804" s="70"/>
      <c r="E804" s="70"/>
      <c r="F804" s="70"/>
      <c r="G804" s="70"/>
      <c r="H804" s="285"/>
      <c r="I804" s="285"/>
      <c r="J804" s="285"/>
      <c r="K804" s="285"/>
    </row>
    <row r="805">
      <c r="A805" s="79"/>
      <c r="B805" s="79"/>
      <c r="C805" s="281"/>
      <c r="D805" s="70"/>
      <c r="E805" s="70"/>
      <c r="F805" s="70"/>
      <c r="G805" s="70"/>
      <c r="H805" s="285"/>
      <c r="I805" s="285"/>
      <c r="J805" s="285"/>
      <c r="K805" s="285"/>
    </row>
    <row r="806">
      <c r="A806" s="79"/>
      <c r="B806" s="79"/>
      <c r="C806" s="281"/>
      <c r="D806" s="70"/>
      <c r="E806" s="70"/>
      <c r="F806" s="70"/>
      <c r="G806" s="70"/>
      <c r="H806" s="285"/>
      <c r="I806" s="285"/>
      <c r="J806" s="285"/>
      <c r="K806" s="285"/>
    </row>
    <row r="807">
      <c r="A807" s="79"/>
      <c r="B807" s="79"/>
      <c r="C807" s="281"/>
      <c r="D807" s="70"/>
      <c r="E807" s="70"/>
      <c r="F807" s="70"/>
      <c r="G807" s="70"/>
      <c r="H807" s="285"/>
      <c r="I807" s="285"/>
      <c r="J807" s="285"/>
      <c r="K807" s="285"/>
    </row>
    <row r="808">
      <c r="A808" s="79"/>
      <c r="B808" s="79"/>
      <c r="C808" s="281"/>
      <c r="D808" s="70"/>
      <c r="E808" s="70"/>
      <c r="F808" s="70"/>
      <c r="G808" s="70"/>
      <c r="H808" s="285"/>
      <c r="I808" s="285"/>
      <c r="J808" s="285"/>
      <c r="K808" s="285"/>
    </row>
    <row r="809">
      <c r="A809" s="79"/>
      <c r="B809" s="79"/>
      <c r="C809" s="281"/>
      <c r="D809" s="70"/>
      <c r="E809" s="70"/>
      <c r="F809" s="70"/>
      <c r="G809" s="70"/>
      <c r="H809" s="285"/>
      <c r="I809" s="285"/>
      <c r="J809" s="285"/>
      <c r="K809" s="285"/>
    </row>
    <row r="810">
      <c r="A810" s="79"/>
      <c r="B810" s="79"/>
      <c r="C810" s="281"/>
      <c r="D810" s="70"/>
      <c r="E810" s="70"/>
      <c r="F810" s="70"/>
      <c r="G810" s="70"/>
      <c r="H810" s="285"/>
      <c r="I810" s="285"/>
      <c r="J810" s="285"/>
      <c r="K810" s="285"/>
    </row>
    <row r="811">
      <c r="A811" s="79"/>
      <c r="B811" s="79"/>
      <c r="C811" s="281"/>
      <c r="D811" s="70"/>
      <c r="E811" s="70"/>
      <c r="F811" s="70"/>
      <c r="G811" s="70"/>
      <c r="H811" s="285"/>
      <c r="I811" s="285"/>
      <c r="J811" s="285"/>
      <c r="K811" s="285"/>
    </row>
    <row r="812">
      <c r="A812" s="79"/>
      <c r="B812" s="79"/>
      <c r="C812" s="281"/>
      <c r="D812" s="70"/>
      <c r="E812" s="70"/>
      <c r="F812" s="70"/>
      <c r="G812" s="70"/>
      <c r="H812" s="285"/>
      <c r="I812" s="285"/>
      <c r="J812" s="285"/>
      <c r="K812" s="285"/>
    </row>
    <row r="813">
      <c r="A813" s="79"/>
      <c r="B813" s="79"/>
      <c r="C813" s="281"/>
      <c r="D813" s="70"/>
      <c r="E813" s="70"/>
      <c r="F813" s="70"/>
      <c r="G813" s="70"/>
      <c r="H813" s="285"/>
      <c r="I813" s="285"/>
      <c r="J813" s="285"/>
      <c r="K813" s="285"/>
    </row>
    <row r="814">
      <c r="A814" s="79"/>
      <c r="B814" s="79"/>
      <c r="C814" s="281"/>
      <c r="D814" s="70"/>
      <c r="E814" s="70"/>
      <c r="F814" s="70"/>
      <c r="G814" s="70"/>
      <c r="H814" s="285"/>
      <c r="I814" s="285"/>
      <c r="J814" s="285"/>
      <c r="K814" s="285"/>
    </row>
    <row r="815">
      <c r="A815" s="79"/>
      <c r="B815" s="79"/>
      <c r="C815" s="281"/>
      <c r="D815" s="70"/>
      <c r="E815" s="70"/>
      <c r="F815" s="70"/>
      <c r="G815" s="70"/>
      <c r="H815" s="285"/>
      <c r="I815" s="285"/>
      <c r="J815" s="285"/>
      <c r="K815" s="285"/>
    </row>
    <row r="816">
      <c r="A816" s="79"/>
      <c r="B816" s="79"/>
      <c r="C816" s="281"/>
      <c r="D816" s="70"/>
      <c r="E816" s="70"/>
      <c r="F816" s="70"/>
      <c r="G816" s="70"/>
      <c r="H816" s="285"/>
      <c r="I816" s="285"/>
      <c r="J816" s="285"/>
      <c r="K816" s="285"/>
    </row>
    <row r="817">
      <c r="A817" s="79"/>
      <c r="B817" s="79"/>
      <c r="C817" s="281"/>
      <c r="D817" s="70"/>
      <c r="E817" s="70"/>
      <c r="F817" s="70"/>
      <c r="G817" s="70"/>
      <c r="H817" s="285"/>
      <c r="I817" s="285"/>
      <c r="J817" s="285"/>
      <c r="K817" s="285"/>
    </row>
    <row r="818">
      <c r="A818" s="79"/>
      <c r="B818" s="79"/>
      <c r="C818" s="281"/>
      <c r="D818" s="70"/>
      <c r="E818" s="70"/>
      <c r="F818" s="70"/>
      <c r="G818" s="70"/>
      <c r="H818" s="285"/>
      <c r="I818" s="285"/>
      <c r="J818" s="285"/>
      <c r="K818" s="285"/>
    </row>
    <row r="819">
      <c r="A819" s="79"/>
      <c r="B819" s="79"/>
      <c r="C819" s="281"/>
      <c r="D819" s="70"/>
      <c r="E819" s="70"/>
      <c r="F819" s="70"/>
      <c r="G819" s="70"/>
      <c r="H819" s="285"/>
      <c r="I819" s="285"/>
      <c r="J819" s="285"/>
      <c r="K819" s="285"/>
    </row>
    <row r="820">
      <c r="A820" s="79"/>
      <c r="B820" s="79"/>
      <c r="C820" s="281"/>
      <c r="D820" s="70"/>
      <c r="E820" s="70"/>
      <c r="F820" s="70"/>
      <c r="G820" s="70"/>
      <c r="H820" s="285"/>
      <c r="I820" s="285"/>
      <c r="J820" s="285"/>
      <c r="K820" s="285"/>
    </row>
    <row r="821">
      <c r="A821" s="79"/>
      <c r="B821" s="79"/>
      <c r="C821" s="281"/>
      <c r="D821" s="70"/>
      <c r="E821" s="70"/>
      <c r="F821" s="70"/>
      <c r="G821" s="70"/>
      <c r="H821" s="285"/>
      <c r="I821" s="285"/>
      <c r="J821" s="285"/>
      <c r="K821" s="285"/>
    </row>
    <row r="822">
      <c r="A822" s="79"/>
      <c r="B822" s="79"/>
      <c r="C822" s="281"/>
      <c r="D822" s="70"/>
      <c r="E822" s="70"/>
      <c r="F822" s="70"/>
      <c r="G822" s="70"/>
      <c r="H822" s="285"/>
      <c r="I822" s="285"/>
      <c r="J822" s="285"/>
      <c r="K822" s="285"/>
    </row>
    <row r="823">
      <c r="A823" s="79"/>
      <c r="B823" s="79"/>
      <c r="C823" s="281"/>
      <c r="D823" s="70"/>
      <c r="E823" s="70"/>
      <c r="F823" s="70"/>
      <c r="G823" s="70"/>
      <c r="H823" s="285"/>
      <c r="I823" s="285"/>
      <c r="J823" s="285"/>
      <c r="K823" s="285"/>
    </row>
    <row r="824">
      <c r="A824" s="79"/>
      <c r="B824" s="79"/>
      <c r="C824" s="281"/>
      <c r="D824" s="70"/>
      <c r="E824" s="70"/>
      <c r="F824" s="70"/>
      <c r="G824" s="70"/>
      <c r="H824" s="285"/>
      <c r="I824" s="285"/>
      <c r="J824" s="285"/>
      <c r="K824" s="285"/>
    </row>
    <row r="825">
      <c r="A825" s="79"/>
      <c r="B825" s="79"/>
      <c r="C825" s="281"/>
      <c r="D825" s="70"/>
      <c r="E825" s="70"/>
      <c r="F825" s="70"/>
      <c r="G825" s="70"/>
      <c r="H825" s="285"/>
      <c r="I825" s="285"/>
      <c r="J825" s="285"/>
      <c r="K825" s="285"/>
    </row>
    <row r="826">
      <c r="A826" s="79"/>
      <c r="B826" s="79"/>
      <c r="C826" s="281"/>
      <c r="D826" s="70"/>
      <c r="E826" s="70"/>
      <c r="F826" s="70"/>
      <c r="G826" s="70"/>
      <c r="H826" s="285"/>
      <c r="I826" s="285"/>
      <c r="J826" s="285"/>
      <c r="K826" s="285"/>
    </row>
    <row r="827">
      <c r="A827" s="79"/>
      <c r="B827" s="79"/>
      <c r="C827" s="281"/>
      <c r="D827" s="70"/>
      <c r="E827" s="70"/>
      <c r="F827" s="70"/>
      <c r="G827" s="70"/>
      <c r="H827" s="285"/>
      <c r="I827" s="285"/>
      <c r="J827" s="285"/>
      <c r="K827" s="285"/>
    </row>
    <row r="828">
      <c r="A828" s="79"/>
      <c r="B828" s="79"/>
      <c r="C828" s="281"/>
      <c r="D828" s="70"/>
      <c r="E828" s="70"/>
      <c r="F828" s="70"/>
      <c r="G828" s="70"/>
      <c r="H828" s="285"/>
      <c r="I828" s="285"/>
      <c r="J828" s="285"/>
      <c r="K828" s="285"/>
    </row>
    <row r="829">
      <c r="A829" s="79"/>
      <c r="B829" s="79"/>
      <c r="C829" s="281"/>
      <c r="D829" s="70"/>
      <c r="E829" s="70"/>
      <c r="F829" s="70"/>
      <c r="G829" s="70"/>
      <c r="H829" s="285"/>
      <c r="I829" s="285"/>
      <c r="J829" s="285"/>
      <c r="K829" s="285"/>
    </row>
    <row r="830">
      <c r="A830" s="79"/>
      <c r="B830" s="79"/>
      <c r="C830" s="281"/>
      <c r="D830" s="70"/>
      <c r="E830" s="70"/>
      <c r="F830" s="70"/>
      <c r="G830" s="70"/>
      <c r="H830" s="285"/>
      <c r="I830" s="285"/>
      <c r="J830" s="285"/>
      <c r="K830" s="285"/>
    </row>
    <row r="831">
      <c r="A831" s="79"/>
      <c r="B831" s="79"/>
      <c r="C831" s="281"/>
      <c r="D831" s="70"/>
      <c r="E831" s="70"/>
      <c r="F831" s="70"/>
      <c r="G831" s="70"/>
      <c r="H831" s="285"/>
      <c r="I831" s="285"/>
      <c r="J831" s="285"/>
      <c r="K831" s="285"/>
    </row>
    <row r="832">
      <c r="A832" s="79"/>
      <c r="B832" s="79"/>
      <c r="C832" s="281"/>
      <c r="D832" s="70"/>
      <c r="E832" s="70"/>
      <c r="F832" s="70"/>
      <c r="G832" s="70"/>
      <c r="H832" s="285"/>
      <c r="I832" s="285"/>
      <c r="J832" s="285"/>
      <c r="K832" s="285"/>
    </row>
    <row r="833">
      <c r="A833" s="79"/>
      <c r="B833" s="79"/>
      <c r="C833" s="281"/>
      <c r="D833" s="70"/>
      <c r="E833" s="70"/>
      <c r="F833" s="70"/>
      <c r="G833" s="70"/>
      <c r="H833" s="285"/>
      <c r="I833" s="285"/>
      <c r="J833" s="285"/>
      <c r="K833" s="285"/>
    </row>
    <row r="834">
      <c r="A834" s="79"/>
      <c r="B834" s="79"/>
      <c r="C834" s="281"/>
      <c r="D834" s="70"/>
      <c r="E834" s="70"/>
      <c r="F834" s="70"/>
      <c r="G834" s="70"/>
      <c r="H834" s="285"/>
      <c r="I834" s="285"/>
      <c r="J834" s="285"/>
      <c r="K834" s="285"/>
    </row>
    <row r="835">
      <c r="A835" s="79"/>
      <c r="B835" s="79"/>
      <c r="C835" s="281"/>
      <c r="D835" s="70"/>
      <c r="E835" s="70"/>
      <c r="F835" s="70"/>
      <c r="G835" s="70"/>
      <c r="H835" s="285"/>
      <c r="I835" s="285"/>
      <c r="J835" s="285"/>
      <c r="K835" s="285"/>
    </row>
    <row r="836">
      <c r="A836" s="79"/>
      <c r="B836" s="79"/>
      <c r="C836" s="281"/>
      <c r="D836" s="70"/>
      <c r="E836" s="70"/>
      <c r="F836" s="70"/>
      <c r="G836" s="70"/>
      <c r="H836" s="285"/>
      <c r="I836" s="285"/>
      <c r="J836" s="285"/>
      <c r="K836" s="285"/>
    </row>
    <row r="837">
      <c r="A837" s="79"/>
      <c r="B837" s="79"/>
      <c r="C837" s="281"/>
      <c r="D837" s="70"/>
      <c r="E837" s="70"/>
      <c r="F837" s="70"/>
      <c r="G837" s="70"/>
      <c r="H837" s="285"/>
      <c r="I837" s="285"/>
      <c r="J837" s="285"/>
      <c r="K837" s="285"/>
    </row>
    <row r="838">
      <c r="A838" s="79"/>
      <c r="B838" s="79"/>
      <c r="C838" s="281"/>
      <c r="D838" s="70"/>
      <c r="E838" s="70"/>
      <c r="F838" s="70"/>
      <c r="G838" s="70"/>
      <c r="H838" s="285"/>
      <c r="I838" s="285"/>
      <c r="J838" s="285"/>
      <c r="K838" s="285"/>
    </row>
    <row r="839">
      <c r="A839" s="79"/>
      <c r="B839" s="79"/>
      <c r="C839" s="281"/>
      <c r="D839" s="70"/>
      <c r="E839" s="70"/>
      <c r="F839" s="70"/>
      <c r="G839" s="70"/>
      <c r="H839" s="285"/>
      <c r="I839" s="285"/>
      <c r="J839" s="285"/>
      <c r="K839" s="285"/>
    </row>
    <row r="840">
      <c r="A840" s="79"/>
      <c r="B840" s="79"/>
      <c r="C840" s="281"/>
      <c r="D840" s="70"/>
      <c r="E840" s="70"/>
      <c r="F840" s="70"/>
      <c r="G840" s="70"/>
      <c r="H840" s="285"/>
      <c r="I840" s="285"/>
      <c r="J840" s="285"/>
      <c r="K840" s="285"/>
    </row>
    <row r="841">
      <c r="A841" s="79"/>
      <c r="B841" s="79"/>
      <c r="C841" s="281"/>
      <c r="D841" s="70"/>
      <c r="E841" s="70"/>
      <c r="F841" s="70"/>
      <c r="G841" s="70"/>
      <c r="H841" s="285"/>
      <c r="I841" s="285"/>
      <c r="J841" s="285"/>
      <c r="K841" s="285"/>
    </row>
    <row r="842">
      <c r="A842" s="79"/>
      <c r="B842" s="79"/>
      <c r="C842" s="281"/>
      <c r="D842" s="70"/>
      <c r="E842" s="70"/>
      <c r="F842" s="70"/>
      <c r="G842" s="70"/>
      <c r="H842" s="285"/>
      <c r="I842" s="285"/>
      <c r="J842" s="285"/>
      <c r="K842" s="285"/>
    </row>
    <row r="843">
      <c r="A843" s="79"/>
      <c r="B843" s="79"/>
      <c r="C843" s="281"/>
      <c r="D843" s="70"/>
      <c r="E843" s="70"/>
      <c r="F843" s="70"/>
      <c r="G843" s="70"/>
      <c r="H843" s="285"/>
      <c r="I843" s="285"/>
      <c r="J843" s="285"/>
      <c r="K843" s="285"/>
    </row>
    <row r="844">
      <c r="A844" s="79"/>
      <c r="B844" s="79"/>
      <c r="C844" s="281"/>
      <c r="D844" s="70"/>
      <c r="E844" s="70"/>
      <c r="F844" s="70"/>
      <c r="G844" s="70"/>
      <c r="H844" s="285"/>
      <c r="I844" s="285"/>
      <c r="J844" s="285"/>
      <c r="K844" s="285"/>
    </row>
    <row r="845">
      <c r="A845" s="79"/>
      <c r="B845" s="79"/>
      <c r="C845" s="281"/>
      <c r="D845" s="70"/>
      <c r="E845" s="70"/>
      <c r="F845" s="70"/>
      <c r="G845" s="70"/>
      <c r="H845" s="285"/>
      <c r="I845" s="285"/>
      <c r="J845" s="285"/>
      <c r="K845" s="285"/>
    </row>
    <row r="846">
      <c r="A846" s="79"/>
      <c r="B846" s="79"/>
      <c r="C846" s="281"/>
      <c r="D846" s="70"/>
      <c r="E846" s="70"/>
      <c r="F846" s="70"/>
      <c r="G846" s="70"/>
      <c r="H846" s="285"/>
      <c r="I846" s="285"/>
      <c r="J846" s="285"/>
      <c r="K846" s="285"/>
    </row>
    <row r="847">
      <c r="A847" s="79"/>
      <c r="B847" s="79"/>
      <c r="C847" s="281"/>
      <c r="D847" s="70"/>
      <c r="E847" s="70"/>
      <c r="F847" s="70"/>
      <c r="G847" s="70"/>
      <c r="H847" s="285"/>
      <c r="I847" s="285"/>
      <c r="J847" s="285"/>
      <c r="K847" s="285"/>
    </row>
    <row r="848">
      <c r="A848" s="79"/>
      <c r="B848" s="79"/>
      <c r="C848" s="281"/>
      <c r="D848" s="70"/>
      <c r="E848" s="70"/>
      <c r="F848" s="70"/>
      <c r="G848" s="70"/>
      <c r="H848" s="285"/>
      <c r="I848" s="285"/>
      <c r="J848" s="285"/>
      <c r="K848" s="285"/>
    </row>
    <row r="849">
      <c r="A849" s="79"/>
      <c r="B849" s="79"/>
      <c r="C849" s="281"/>
      <c r="D849" s="70"/>
      <c r="E849" s="70"/>
      <c r="F849" s="70"/>
      <c r="G849" s="70"/>
      <c r="H849" s="285"/>
      <c r="I849" s="285"/>
      <c r="J849" s="285"/>
      <c r="K849" s="285"/>
    </row>
    <row r="850">
      <c r="A850" s="79"/>
      <c r="B850" s="79"/>
      <c r="C850" s="281"/>
      <c r="D850" s="70"/>
      <c r="E850" s="70"/>
      <c r="F850" s="70"/>
      <c r="G850" s="70"/>
      <c r="H850" s="285"/>
      <c r="I850" s="285"/>
      <c r="J850" s="285"/>
      <c r="K850" s="285"/>
    </row>
    <row r="851">
      <c r="A851" s="79"/>
      <c r="B851" s="79"/>
      <c r="C851" s="281"/>
      <c r="D851" s="70"/>
      <c r="E851" s="70"/>
      <c r="F851" s="70"/>
      <c r="G851" s="70"/>
      <c r="H851" s="285"/>
      <c r="I851" s="285"/>
      <c r="J851" s="285"/>
      <c r="K851" s="285"/>
    </row>
    <row r="852">
      <c r="A852" s="79"/>
      <c r="B852" s="79"/>
      <c r="C852" s="281"/>
      <c r="D852" s="70"/>
      <c r="E852" s="70"/>
      <c r="F852" s="70"/>
      <c r="G852" s="70"/>
      <c r="H852" s="285"/>
      <c r="I852" s="285"/>
      <c r="J852" s="285"/>
      <c r="K852" s="285"/>
    </row>
    <row r="853">
      <c r="A853" s="79"/>
      <c r="B853" s="79"/>
      <c r="C853" s="281"/>
      <c r="D853" s="70"/>
      <c r="E853" s="70"/>
      <c r="F853" s="70"/>
      <c r="G853" s="70"/>
      <c r="H853" s="285"/>
      <c r="I853" s="285"/>
      <c r="J853" s="285"/>
      <c r="K853" s="285"/>
    </row>
    <row r="854">
      <c r="A854" s="79"/>
      <c r="B854" s="79"/>
      <c r="C854" s="281"/>
      <c r="D854" s="70"/>
      <c r="E854" s="70"/>
      <c r="F854" s="70"/>
      <c r="G854" s="70"/>
      <c r="H854" s="285"/>
      <c r="I854" s="285"/>
      <c r="J854" s="285"/>
      <c r="K854" s="285"/>
    </row>
    <row r="855">
      <c r="A855" s="79"/>
      <c r="B855" s="79"/>
      <c r="C855" s="281"/>
      <c r="D855" s="70"/>
      <c r="E855" s="70"/>
      <c r="F855" s="70"/>
      <c r="G855" s="70"/>
      <c r="H855" s="285"/>
      <c r="I855" s="285"/>
      <c r="J855" s="285"/>
      <c r="K855" s="285"/>
    </row>
    <row r="856">
      <c r="A856" s="79"/>
      <c r="B856" s="79"/>
      <c r="C856" s="281"/>
      <c r="D856" s="70"/>
      <c r="E856" s="70"/>
      <c r="F856" s="70"/>
      <c r="G856" s="70"/>
      <c r="H856" s="285"/>
      <c r="I856" s="285"/>
      <c r="J856" s="285"/>
      <c r="K856" s="285"/>
    </row>
    <row r="857">
      <c r="A857" s="79"/>
      <c r="B857" s="79"/>
      <c r="C857" s="281"/>
      <c r="D857" s="70"/>
      <c r="E857" s="70"/>
      <c r="F857" s="70"/>
      <c r="G857" s="70"/>
      <c r="H857" s="285"/>
      <c r="I857" s="285"/>
      <c r="J857" s="285"/>
      <c r="K857" s="285"/>
    </row>
    <row r="858">
      <c r="A858" s="79"/>
      <c r="B858" s="79"/>
      <c r="C858" s="281"/>
      <c r="D858" s="70"/>
      <c r="E858" s="70"/>
      <c r="F858" s="70"/>
      <c r="G858" s="70"/>
      <c r="H858" s="285"/>
      <c r="I858" s="285"/>
      <c r="J858" s="285"/>
      <c r="K858" s="285"/>
    </row>
    <row r="859">
      <c r="A859" s="79"/>
      <c r="B859" s="79"/>
      <c r="C859" s="281"/>
      <c r="D859" s="70"/>
      <c r="E859" s="70"/>
      <c r="F859" s="70"/>
      <c r="G859" s="70"/>
      <c r="H859" s="285"/>
      <c r="I859" s="285"/>
      <c r="J859" s="285"/>
      <c r="K859" s="285"/>
    </row>
    <row r="860">
      <c r="A860" s="79"/>
      <c r="B860" s="79"/>
      <c r="C860" s="281"/>
      <c r="D860" s="70"/>
      <c r="E860" s="70"/>
      <c r="F860" s="70"/>
      <c r="G860" s="70"/>
      <c r="H860" s="285"/>
      <c r="I860" s="285"/>
      <c r="J860" s="285"/>
      <c r="K860" s="285"/>
    </row>
    <row r="861">
      <c r="A861" s="79"/>
      <c r="B861" s="79"/>
      <c r="C861" s="281"/>
      <c r="D861" s="70"/>
      <c r="E861" s="70"/>
      <c r="F861" s="70"/>
      <c r="G861" s="70"/>
      <c r="H861" s="285"/>
      <c r="I861" s="285"/>
      <c r="J861" s="285"/>
      <c r="K861" s="285"/>
    </row>
    <row r="862">
      <c r="A862" s="79"/>
      <c r="B862" s="79"/>
      <c r="C862" s="281"/>
      <c r="D862" s="70"/>
      <c r="E862" s="70"/>
      <c r="F862" s="70"/>
      <c r="G862" s="70"/>
      <c r="H862" s="285"/>
      <c r="I862" s="285"/>
      <c r="J862" s="285"/>
      <c r="K862" s="285"/>
    </row>
    <row r="863">
      <c r="A863" s="79"/>
      <c r="B863" s="79"/>
      <c r="C863" s="281"/>
      <c r="D863" s="70"/>
      <c r="E863" s="70"/>
      <c r="F863" s="70"/>
      <c r="G863" s="70"/>
      <c r="H863" s="285"/>
      <c r="I863" s="285"/>
      <c r="J863" s="285"/>
      <c r="K863" s="285"/>
    </row>
    <row r="864">
      <c r="A864" s="79"/>
      <c r="B864" s="79"/>
      <c r="C864" s="281"/>
      <c r="D864" s="70"/>
      <c r="E864" s="70"/>
      <c r="F864" s="70"/>
      <c r="G864" s="70"/>
      <c r="H864" s="285"/>
      <c r="I864" s="285"/>
      <c r="J864" s="285"/>
      <c r="K864" s="285"/>
    </row>
    <row r="865">
      <c r="A865" s="79"/>
      <c r="B865" s="79"/>
      <c r="C865" s="281"/>
      <c r="D865" s="70"/>
      <c r="E865" s="70"/>
      <c r="F865" s="70"/>
      <c r="G865" s="70"/>
      <c r="H865" s="285"/>
      <c r="I865" s="285"/>
      <c r="J865" s="285"/>
      <c r="K865" s="285"/>
    </row>
    <row r="866">
      <c r="A866" s="79"/>
      <c r="B866" s="79"/>
      <c r="C866" s="281"/>
      <c r="D866" s="70"/>
      <c r="E866" s="70"/>
      <c r="F866" s="70"/>
      <c r="G866" s="70"/>
      <c r="H866" s="285"/>
      <c r="I866" s="285"/>
      <c r="J866" s="285"/>
      <c r="K866" s="285"/>
    </row>
    <row r="867">
      <c r="A867" s="79"/>
      <c r="B867" s="79"/>
      <c r="C867" s="281"/>
      <c r="D867" s="70"/>
      <c r="E867" s="70"/>
      <c r="F867" s="70"/>
      <c r="G867" s="70"/>
      <c r="H867" s="285"/>
      <c r="I867" s="285"/>
      <c r="J867" s="285"/>
      <c r="K867" s="285"/>
    </row>
    <row r="868">
      <c r="A868" s="79"/>
      <c r="B868" s="79"/>
      <c r="C868" s="281"/>
      <c r="D868" s="70"/>
      <c r="E868" s="70"/>
      <c r="F868" s="70"/>
      <c r="G868" s="70"/>
      <c r="H868" s="285"/>
      <c r="I868" s="285"/>
      <c r="J868" s="285"/>
      <c r="K868" s="285"/>
    </row>
    <row r="869">
      <c r="A869" s="79"/>
      <c r="B869" s="79"/>
      <c r="C869" s="281"/>
      <c r="D869" s="70"/>
      <c r="E869" s="70"/>
      <c r="F869" s="70"/>
      <c r="G869" s="70"/>
      <c r="H869" s="285"/>
      <c r="I869" s="285"/>
      <c r="J869" s="285"/>
      <c r="K869" s="285"/>
    </row>
    <row r="870">
      <c r="A870" s="79"/>
      <c r="B870" s="79"/>
      <c r="C870" s="281"/>
      <c r="D870" s="70"/>
      <c r="E870" s="70"/>
      <c r="F870" s="70"/>
      <c r="G870" s="70"/>
      <c r="H870" s="285"/>
      <c r="I870" s="285"/>
      <c r="J870" s="285"/>
      <c r="K870" s="285"/>
    </row>
    <row r="871">
      <c r="A871" s="79"/>
      <c r="B871" s="79"/>
      <c r="C871" s="281"/>
      <c r="D871" s="70"/>
      <c r="E871" s="70"/>
      <c r="F871" s="70"/>
      <c r="G871" s="70"/>
      <c r="H871" s="285"/>
      <c r="I871" s="285"/>
      <c r="J871" s="285"/>
      <c r="K871" s="285"/>
    </row>
    <row r="872">
      <c r="A872" s="79"/>
      <c r="B872" s="79"/>
      <c r="C872" s="281"/>
      <c r="D872" s="70"/>
      <c r="E872" s="70"/>
      <c r="F872" s="70"/>
      <c r="G872" s="70"/>
      <c r="H872" s="285"/>
      <c r="I872" s="285"/>
      <c r="J872" s="285"/>
      <c r="K872" s="285"/>
    </row>
    <row r="873">
      <c r="A873" s="79"/>
      <c r="B873" s="79"/>
      <c r="C873" s="281"/>
      <c r="D873" s="70"/>
      <c r="E873" s="70"/>
      <c r="F873" s="70"/>
      <c r="G873" s="70"/>
      <c r="H873" s="285"/>
      <c r="I873" s="285"/>
      <c r="J873" s="285"/>
      <c r="K873" s="285"/>
    </row>
    <row r="874">
      <c r="A874" s="79"/>
      <c r="B874" s="79"/>
      <c r="C874" s="281"/>
      <c r="D874" s="70"/>
      <c r="E874" s="70"/>
      <c r="F874" s="70"/>
      <c r="G874" s="70"/>
      <c r="H874" s="285"/>
      <c r="I874" s="285"/>
      <c r="J874" s="285"/>
      <c r="K874" s="285"/>
    </row>
    <row r="875">
      <c r="A875" s="79"/>
      <c r="B875" s="79"/>
      <c r="C875" s="281"/>
      <c r="D875" s="70"/>
      <c r="E875" s="70"/>
      <c r="F875" s="70"/>
      <c r="G875" s="70"/>
      <c r="H875" s="285"/>
      <c r="I875" s="285"/>
      <c r="J875" s="285"/>
      <c r="K875" s="285"/>
    </row>
    <row r="876">
      <c r="A876" s="79"/>
      <c r="B876" s="79"/>
      <c r="C876" s="281"/>
      <c r="D876" s="70"/>
      <c r="E876" s="70"/>
      <c r="F876" s="70"/>
      <c r="G876" s="70"/>
      <c r="H876" s="285"/>
      <c r="I876" s="285"/>
      <c r="J876" s="285"/>
      <c r="K876" s="285"/>
    </row>
    <row r="877">
      <c r="A877" s="79"/>
      <c r="B877" s="79"/>
      <c r="C877" s="281"/>
      <c r="D877" s="70"/>
      <c r="E877" s="70"/>
      <c r="F877" s="70"/>
      <c r="G877" s="70"/>
      <c r="H877" s="285"/>
      <c r="I877" s="285"/>
      <c r="J877" s="285"/>
      <c r="K877" s="285"/>
    </row>
    <row r="878">
      <c r="A878" s="79"/>
      <c r="B878" s="79"/>
      <c r="C878" s="281"/>
      <c r="D878" s="70"/>
      <c r="E878" s="70"/>
      <c r="F878" s="70"/>
      <c r="G878" s="70"/>
      <c r="H878" s="285"/>
      <c r="I878" s="285"/>
      <c r="J878" s="285"/>
      <c r="K878" s="285"/>
    </row>
    <row r="879">
      <c r="A879" s="79"/>
      <c r="B879" s="79"/>
      <c r="C879" s="281"/>
      <c r="D879" s="70"/>
      <c r="E879" s="70"/>
      <c r="F879" s="70"/>
      <c r="G879" s="70"/>
      <c r="H879" s="285"/>
      <c r="I879" s="285"/>
      <c r="J879" s="285"/>
      <c r="K879" s="285"/>
    </row>
    <row r="880">
      <c r="A880" s="79"/>
      <c r="B880" s="79"/>
      <c r="C880" s="281"/>
      <c r="D880" s="70"/>
      <c r="E880" s="70"/>
      <c r="F880" s="70"/>
      <c r="G880" s="70"/>
      <c r="H880" s="285"/>
      <c r="I880" s="285"/>
      <c r="J880" s="285"/>
      <c r="K880" s="285"/>
    </row>
    <row r="881">
      <c r="A881" s="79"/>
      <c r="B881" s="79"/>
      <c r="C881" s="281"/>
      <c r="D881" s="70"/>
      <c r="E881" s="70"/>
      <c r="F881" s="70"/>
      <c r="G881" s="70"/>
      <c r="H881" s="285"/>
      <c r="I881" s="285"/>
      <c r="J881" s="285"/>
      <c r="K881" s="285"/>
    </row>
    <row r="882">
      <c r="A882" s="79"/>
      <c r="B882" s="79"/>
      <c r="C882" s="281"/>
      <c r="D882" s="70"/>
      <c r="E882" s="70"/>
      <c r="F882" s="70"/>
      <c r="G882" s="70"/>
      <c r="H882" s="285"/>
      <c r="I882" s="285"/>
      <c r="J882" s="285"/>
      <c r="K882" s="285"/>
    </row>
    <row r="883">
      <c r="A883" s="79"/>
      <c r="B883" s="79"/>
      <c r="C883" s="281"/>
      <c r="D883" s="70"/>
      <c r="E883" s="70"/>
      <c r="F883" s="70"/>
      <c r="G883" s="70"/>
      <c r="H883" s="285"/>
      <c r="I883" s="285"/>
      <c r="J883" s="285"/>
      <c r="K883" s="285"/>
    </row>
    <row r="884">
      <c r="A884" s="79"/>
      <c r="B884" s="79"/>
      <c r="C884" s="281"/>
      <c r="D884" s="70"/>
      <c r="E884" s="70"/>
      <c r="F884" s="70"/>
      <c r="G884" s="70"/>
      <c r="H884" s="285"/>
      <c r="I884" s="285"/>
      <c r="J884" s="285"/>
      <c r="K884" s="285"/>
    </row>
    <row r="885">
      <c r="A885" s="79"/>
      <c r="B885" s="79"/>
      <c r="C885" s="281"/>
      <c r="D885" s="70"/>
      <c r="E885" s="70"/>
      <c r="F885" s="70"/>
      <c r="G885" s="70"/>
      <c r="H885" s="285"/>
      <c r="I885" s="285"/>
      <c r="J885" s="285"/>
      <c r="K885" s="285"/>
    </row>
    <row r="886">
      <c r="A886" s="79"/>
      <c r="B886" s="79"/>
      <c r="C886" s="281"/>
      <c r="D886" s="70"/>
      <c r="E886" s="70"/>
      <c r="F886" s="70"/>
      <c r="G886" s="70"/>
      <c r="H886" s="285"/>
      <c r="I886" s="285"/>
      <c r="J886" s="285"/>
      <c r="K886" s="285"/>
    </row>
    <row r="887">
      <c r="A887" s="79"/>
      <c r="B887" s="79"/>
      <c r="C887" s="281"/>
      <c r="D887" s="70"/>
      <c r="E887" s="70"/>
      <c r="F887" s="70"/>
      <c r="G887" s="70"/>
      <c r="H887" s="285"/>
      <c r="I887" s="285"/>
      <c r="J887" s="285"/>
      <c r="K887" s="285"/>
    </row>
    <row r="888">
      <c r="A888" s="79"/>
      <c r="B888" s="79"/>
      <c r="C888" s="281"/>
      <c r="D888" s="70"/>
      <c r="E888" s="70"/>
      <c r="F888" s="70"/>
      <c r="G888" s="70"/>
      <c r="H888" s="285"/>
      <c r="I888" s="285"/>
      <c r="J888" s="285"/>
      <c r="K888" s="285"/>
    </row>
    <row r="889">
      <c r="A889" s="79"/>
      <c r="B889" s="79"/>
      <c r="C889" s="281"/>
      <c r="D889" s="70"/>
      <c r="E889" s="70"/>
      <c r="F889" s="70"/>
      <c r="G889" s="70"/>
      <c r="H889" s="285"/>
      <c r="I889" s="285"/>
      <c r="J889" s="285"/>
      <c r="K889" s="285"/>
    </row>
    <row r="890">
      <c r="A890" s="79"/>
      <c r="B890" s="79"/>
      <c r="C890" s="281"/>
      <c r="D890" s="70"/>
      <c r="E890" s="70"/>
      <c r="F890" s="70"/>
      <c r="G890" s="70"/>
      <c r="H890" s="285"/>
      <c r="I890" s="285"/>
      <c r="J890" s="285"/>
      <c r="K890" s="285"/>
    </row>
    <row r="891">
      <c r="A891" s="79"/>
      <c r="B891" s="79"/>
      <c r="C891" s="281"/>
      <c r="D891" s="70"/>
      <c r="E891" s="70"/>
      <c r="F891" s="70"/>
      <c r="G891" s="70"/>
      <c r="H891" s="285"/>
      <c r="I891" s="285"/>
      <c r="J891" s="285"/>
      <c r="K891" s="285"/>
    </row>
    <row r="892">
      <c r="A892" s="79"/>
      <c r="B892" s="79"/>
      <c r="C892" s="281"/>
      <c r="D892" s="70"/>
      <c r="E892" s="70"/>
      <c r="F892" s="70"/>
      <c r="G892" s="70"/>
      <c r="H892" s="285"/>
      <c r="I892" s="285"/>
      <c r="J892" s="285"/>
      <c r="K892" s="285"/>
    </row>
    <row r="893">
      <c r="A893" s="79"/>
      <c r="B893" s="79"/>
      <c r="C893" s="281"/>
      <c r="D893" s="70"/>
      <c r="E893" s="70"/>
      <c r="F893" s="70"/>
      <c r="G893" s="70"/>
      <c r="H893" s="285"/>
      <c r="I893" s="285"/>
      <c r="J893" s="285"/>
      <c r="K893" s="285"/>
    </row>
    <row r="894">
      <c r="A894" s="79"/>
      <c r="B894" s="79"/>
      <c r="C894" s="281"/>
      <c r="D894" s="70"/>
      <c r="E894" s="70"/>
      <c r="F894" s="70"/>
      <c r="G894" s="70"/>
      <c r="H894" s="285"/>
      <c r="I894" s="285"/>
      <c r="J894" s="285"/>
      <c r="K894" s="285"/>
    </row>
    <row r="895">
      <c r="A895" s="79"/>
      <c r="B895" s="79"/>
      <c r="C895" s="281"/>
      <c r="D895" s="70"/>
      <c r="E895" s="70"/>
      <c r="F895" s="70"/>
      <c r="G895" s="70"/>
      <c r="H895" s="285"/>
      <c r="I895" s="285"/>
      <c r="J895" s="285"/>
      <c r="K895" s="285"/>
    </row>
    <row r="896">
      <c r="A896" s="79"/>
      <c r="B896" s="79"/>
      <c r="C896" s="281"/>
      <c r="D896" s="70"/>
      <c r="E896" s="70"/>
      <c r="F896" s="70"/>
      <c r="G896" s="70"/>
      <c r="H896" s="285"/>
      <c r="I896" s="285"/>
      <c r="J896" s="285"/>
      <c r="K896" s="285"/>
    </row>
    <row r="897">
      <c r="A897" s="79"/>
      <c r="B897" s="79"/>
      <c r="C897" s="281"/>
      <c r="D897" s="70"/>
      <c r="E897" s="70"/>
      <c r="F897" s="70"/>
      <c r="G897" s="70"/>
      <c r="H897" s="285"/>
      <c r="I897" s="285"/>
      <c r="J897" s="285"/>
      <c r="K897" s="285"/>
    </row>
    <row r="898">
      <c r="A898" s="79"/>
      <c r="B898" s="79"/>
      <c r="C898" s="281"/>
      <c r="D898" s="70"/>
      <c r="E898" s="70"/>
      <c r="F898" s="70"/>
      <c r="G898" s="70"/>
      <c r="H898" s="285"/>
      <c r="I898" s="285"/>
      <c r="J898" s="285"/>
      <c r="K898" s="285"/>
    </row>
    <row r="899">
      <c r="A899" s="79"/>
      <c r="B899" s="79"/>
      <c r="C899" s="281"/>
      <c r="D899" s="70"/>
      <c r="E899" s="70"/>
      <c r="F899" s="70"/>
      <c r="G899" s="70"/>
      <c r="H899" s="285"/>
      <c r="I899" s="285"/>
      <c r="J899" s="285"/>
      <c r="K899" s="285"/>
    </row>
    <row r="900">
      <c r="A900" s="79"/>
      <c r="B900" s="79"/>
      <c r="C900" s="281"/>
      <c r="D900" s="70"/>
      <c r="E900" s="70"/>
      <c r="F900" s="70"/>
      <c r="G900" s="70"/>
      <c r="H900" s="285"/>
      <c r="I900" s="285"/>
      <c r="J900" s="285"/>
      <c r="K900" s="285"/>
    </row>
    <row r="901">
      <c r="A901" s="79"/>
      <c r="B901" s="79"/>
      <c r="C901" s="281"/>
      <c r="D901" s="70"/>
      <c r="E901" s="70"/>
      <c r="F901" s="70"/>
      <c r="G901" s="70"/>
      <c r="H901" s="285"/>
      <c r="I901" s="285"/>
      <c r="J901" s="285"/>
      <c r="K901" s="285"/>
    </row>
    <row r="902">
      <c r="A902" s="79"/>
      <c r="B902" s="79"/>
      <c r="C902" s="281"/>
      <c r="D902" s="70"/>
      <c r="E902" s="70"/>
      <c r="F902" s="70"/>
      <c r="G902" s="70"/>
      <c r="H902" s="285"/>
      <c r="I902" s="285"/>
      <c r="J902" s="285"/>
      <c r="K902" s="285"/>
    </row>
    <row r="903">
      <c r="A903" s="79"/>
      <c r="B903" s="79"/>
      <c r="C903" s="281"/>
      <c r="D903" s="70"/>
      <c r="E903" s="70"/>
      <c r="F903" s="70"/>
      <c r="G903" s="70"/>
      <c r="H903" s="285"/>
      <c r="I903" s="285"/>
      <c r="J903" s="285"/>
      <c r="K903" s="285"/>
    </row>
    <row r="904">
      <c r="A904" s="79"/>
      <c r="B904" s="79"/>
      <c r="C904" s="281"/>
      <c r="D904" s="70"/>
      <c r="E904" s="70"/>
      <c r="F904" s="70"/>
      <c r="G904" s="70"/>
      <c r="H904" s="285"/>
      <c r="I904" s="285"/>
      <c r="J904" s="285"/>
      <c r="K904" s="285"/>
    </row>
    <row r="905">
      <c r="A905" s="79"/>
      <c r="B905" s="79"/>
      <c r="C905" s="281"/>
      <c r="D905" s="70"/>
      <c r="E905" s="70"/>
      <c r="F905" s="70"/>
      <c r="G905" s="70"/>
      <c r="H905" s="285"/>
      <c r="I905" s="285"/>
      <c r="J905" s="285"/>
      <c r="K905" s="285"/>
    </row>
    <row r="906">
      <c r="A906" s="79"/>
      <c r="B906" s="79"/>
      <c r="C906" s="281"/>
      <c r="D906" s="70"/>
      <c r="E906" s="70"/>
      <c r="F906" s="70"/>
      <c r="G906" s="70"/>
      <c r="H906" s="285"/>
      <c r="I906" s="285"/>
      <c r="J906" s="285"/>
      <c r="K906" s="285"/>
    </row>
    <row r="907">
      <c r="A907" s="79"/>
      <c r="B907" s="79"/>
      <c r="C907" s="281"/>
      <c r="D907" s="70"/>
      <c r="E907" s="70"/>
      <c r="F907" s="70"/>
      <c r="G907" s="70"/>
      <c r="H907" s="285"/>
      <c r="I907" s="285"/>
      <c r="J907" s="285"/>
      <c r="K907" s="285"/>
    </row>
    <row r="908">
      <c r="A908" s="79"/>
      <c r="B908" s="79"/>
      <c r="C908" s="281"/>
      <c r="D908" s="70"/>
      <c r="E908" s="70"/>
      <c r="F908" s="70"/>
      <c r="G908" s="70"/>
      <c r="H908" s="285"/>
      <c r="I908" s="285"/>
      <c r="J908" s="285"/>
      <c r="K908" s="285"/>
    </row>
    <row r="909">
      <c r="A909" s="79"/>
      <c r="B909" s="79"/>
      <c r="C909" s="281"/>
      <c r="D909" s="70"/>
      <c r="E909" s="70"/>
      <c r="F909" s="70"/>
      <c r="G909" s="70"/>
      <c r="H909" s="285"/>
      <c r="I909" s="285"/>
      <c r="J909" s="285"/>
      <c r="K909" s="285"/>
    </row>
    <row r="910">
      <c r="A910" s="79"/>
      <c r="B910" s="79"/>
      <c r="C910" s="281"/>
      <c r="D910" s="70"/>
      <c r="E910" s="70"/>
      <c r="F910" s="70"/>
      <c r="G910" s="70"/>
      <c r="H910" s="285"/>
      <c r="I910" s="285"/>
      <c r="J910" s="285"/>
      <c r="K910" s="285"/>
    </row>
    <row r="911">
      <c r="A911" s="79"/>
      <c r="B911" s="79"/>
      <c r="C911" s="281"/>
      <c r="D911" s="70"/>
      <c r="E911" s="70"/>
      <c r="F911" s="70"/>
      <c r="G911" s="70"/>
      <c r="H911" s="285"/>
      <c r="I911" s="285"/>
      <c r="J911" s="285"/>
      <c r="K911" s="285"/>
    </row>
    <row r="912">
      <c r="A912" s="79"/>
      <c r="B912" s="79"/>
      <c r="C912" s="281"/>
      <c r="D912" s="70"/>
      <c r="E912" s="70"/>
      <c r="F912" s="70"/>
      <c r="G912" s="70"/>
      <c r="H912" s="285"/>
      <c r="I912" s="285"/>
      <c r="J912" s="285"/>
      <c r="K912" s="285"/>
    </row>
    <row r="913">
      <c r="A913" s="79"/>
      <c r="B913" s="79"/>
      <c r="C913" s="281"/>
      <c r="D913" s="70"/>
      <c r="E913" s="70"/>
      <c r="F913" s="70"/>
      <c r="G913" s="70"/>
      <c r="H913" s="285"/>
      <c r="I913" s="285"/>
      <c r="J913" s="285"/>
      <c r="K913" s="285"/>
    </row>
    <row r="914">
      <c r="A914" s="79"/>
      <c r="B914" s="79"/>
      <c r="C914" s="281"/>
      <c r="D914" s="70"/>
      <c r="E914" s="70"/>
      <c r="F914" s="70"/>
      <c r="G914" s="70"/>
      <c r="H914" s="285"/>
      <c r="I914" s="285"/>
      <c r="J914" s="285"/>
      <c r="K914" s="285"/>
    </row>
    <row r="915">
      <c r="A915" s="79"/>
      <c r="B915" s="79"/>
      <c r="C915" s="281"/>
      <c r="D915" s="70"/>
      <c r="E915" s="70"/>
      <c r="F915" s="70"/>
      <c r="G915" s="70"/>
      <c r="H915" s="285"/>
      <c r="I915" s="285"/>
      <c r="J915" s="285"/>
      <c r="K915" s="285"/>
    </row>
    <row r="916">
      <c r="A916" s="79"/>
      <c r="B916" s="79"/>
      <c r="C916" s="281"/>
      <c r="D916" s="70"/>
      <c r="E916" s="70"/>
      <c r="F916" s="70"/>
      <c r="G916" s="70"/>
      <c r="H916" s="285"/>
      <c r="I916" s="285"/>
      <c r="J916" s="285"/>
      <c r="K916" s="285"/>
    </row>
    <row r="917">
      <c r="A917" s="79"/>
      <c r="B917" s="79"/>
      <c r="C917" s="281"/>
      <c r="D917" s="70"/>
      <c r="E917" s="70"/>
      <c r="F917" s="70"/>
      <c r="G917" s="70"/>
      <c r="H917" s="285"/>
      <c r="I917" s="285"/>
      <c r="J917" s="285"/>
      <c r="K917" s="285"/>
    </row>
    <row r="918">
      <c r="A918" s="79"/>
      <c r="B918" s="79"/>
      <c r="C918" s="281"/>
      <c r="D918" s="70"/>
      <c r="E918" s="70"/>
      <c r="F918" s="70"/>
      <c r="G918" s="70"/>
      <c r="H918" s="285"/>
      <c r="I918" s="285"/>
      <c r="J918" s="285"/>
      <c r="K918" s="285"/>
    </row>
    <row r="919">
      <c r="A919" s="79"/>
      <c r="B919" s="79"/>
      <c r="C919" s="281"/>
      <c r="D919" s="70"/>
      <c r="E919" s="70"/>
      <c r="F919" s="70"/>
      <c r="G919" s="70"/>
      <c r="H919" s="285"/>
      <c r="I919" s="285"/>
      <c r="J919" s="285"/>
      <c r="K919" s="285"/>
    </row>
    <row r="920">
      <c r="A920" s="79"/>
      <c r="B920" s="79"/>
      <c r="C920" s="281"/>
      <c r="D920" s="70"/>
      <c r="E920" s="70"/>
      <c r="F920" s="70"/>
      <c r="G920" s="70"/>
      <c r="H920" s="285"/>
      <c r="I920" s="285"/>
      <c r="J920" s="285"/>
      <c r="K920" s="285"/>
    </row>
    <row r="921">
      <c r="A921" s="79"/>
      <c r="B921" s="79"/>
      <c r="C921" s="281"/>
      <c r="D921" s="70"/>
      <c r="E921" s="70"/>
      <c r="F921" s="70"/>
      <c r="G921" s="70"/>
      <c r="H921" s="285"/>
      <c r="I921" s="285"/>
      <c r="J921" s="285"/>
      <c r="K921" s="285"/>
    </row>
    <row r="922">
      <c r="A922" s="79"/>
      <c r="B922" s="79"/>
      <c r="C922" s="281"/>
      <c r="D922" s="70"/>
      <c r="E922" s="70"/>
      <c r="F922" s="70"/>
      <c r="G922" s="70"/>
      <c r="H922" s="285"/>
      <c r="I922" s="285"/>
      <c r="J922" s="285"/>
      <c r="K922" s="285"/>
    </row>
    <row r="923">
      <c r="A923" s="79"/>
      <c r="B923" s="79"/>
      <c r="C923" s="281"/>
      <c r="D923" s="70"/>
      <c r="E923" s="70"/>
      <c r="F923" s="70"/>
      <c r="G923" s="70"/>
      <c r="H923" s="285"/>
      <c r="I923" s="285"/>
      <c r="J923" s="285"/>
      <c r="K923" s="285"/>
    </row>
    <row r="924">
      <c r="A924" s="79"/>
      <c r="B924" s="79"/>
      <c r="C924" s="281"/>
      <c r="D924" s="70"/>
      <c r="E924" s="70"/>
      <c r="F924" s="70"/>
      <c r="G924" s="70"/>
      <c r="H924" s="285"/>
      <c r="I924" s="285"/>
      <c r="J924" s="285"/>
      <c r="K924" s="285"/>
    </row>
    <row r="925">
      <c r="A925" s="79"/>
      <c r="B925" s="79"/>
      <c r="C925" s="281"/>
      <c r="D925" s="70"/>
      <c r="E925" s="70"/>
      <c r="F925" s="70"/>
      <c r="G925" s="70"/>
      <c r="H925" s="285"/>
      <c r="I925" s="285"/>
      <c r="J925" s="285"/>
      <c r="K925" s="285"/>
    </row>
    <row r="926">
      <c r="A926" s="79"/>
      <c r="B926" s="79"/>
      <c r="C926" s="281"/>
      <c r="D926" s="70"/>
      <c r="E926" s="70"/>
      <c r="F926" s="70"/>
      <c r="G926" s="70"/>
      <c r="H926" s="285"/>
      <c r="I926" s="285"/>
      <c r="J926" s="285"/>
      <c r="K926" s="285"/>
    </row>
    <row r="927">
      <c r="A927" s="79"/>
      <c r="B927" s="79"/>
      <c r="C927" s="281"/>
      <c r="D927" s="70"/>
      <c r="E927" s="70"/>
      <c r="F927" s="70"/>
      <c r="G927" s="70"/>
      <c r="H927" s="285"/>
      <c r="I927" s="285"/>
      <c r="J927" s="285"/>
      <c r="K927" s="285"/>
    </row>
    <row r="928">
      <c r="A928" s="79"/>
      <c r="B928" s="79"/>
      <c r="C928" s="281"/>
      <c r="D928" s="70"/>
      <c r="E928" s="70"/>
      <c r="F928" s="70"/>
      <c r="G928" s="70"/>
      <c r="H928" s="285"/>
      <c r="I928" s="285"/>
      <c r="J928" s="285"/>
      <c r="K928" s="285"/>
    </row>
    <row r="929">
      <c r="A929" s="79"/>
      <c r="B929" s="79"/>
      <c r="C929" s="281"/>
      <c r="D929" s="70"/>
      <c r="E929" s="70"/>
      <c r="F929" s="70"/>
      <c r="G929" s="70"/>
      <c r="H929" s="285"/>
      <c r="I929" s="285"/>
      <c r="J929" s="285"/>
      <c r="K929" s="285"/>
    </row>
    <row r="930">
      <c r="A930" s="79"/>
      <c r="B930" s="79"/>
      <c r="C930" s="281"/>
      <c r="D930" s="70"/>
      <c r="E930" s="70"/>
      <c r="F930" s="70"/>
      <c r="G930" s="70"/>
      <c r="H930" s="285"/>
      <c r="I930" s="285"/>
      <c r="J930" s="285"/>
      <c r="K930" s="285"/>
    </row>
    <row r="931">
      <c r="A931" s="79"/>
      <c r="B931" s="79"/>
      <c r="C931" s="281"/>
      <c r="D931" s="70"/>
      <c r="E931" s="70"/>
      <c r="F931" s="70"/>
      <c r="G931" s="70"/>
      <c r="H931" s="285"/>
      <c r="I931" s="285"/>
      <c r="J931" s="285"/>
      <c r="K931" s="285"/>
    </row>
    <row r="932">
      <c r="A932" s="79"/>
      <c r="B932" s="79"/>
      <c r="C932" s="281"/>
      <c r="D932" s="70"/>
      <c r="E932" s="70"/>
      <c r="F932" s="70"/>
      <c r="G932" s="70"/>
      <c r="H932" s="285"/>
      <c r="I932" s="285"/>
      <c r="J932" s="285"/>
      <c r="K932" s="285"/>
    </row>
    <row r="933">
      <c r="A933" s="79"/>
      <c r="B933" s="79"/>
      <c r="C933" s="281"/>
      <c r="D933" s="70"/>
      <c r="E933" s="70"/>
      <c r="F933" s="70"/>
      <c r="G933" s="70"/>
      <c r="H933" s="285"/>
      <c r="I933" s="285"/>
      <c r="J933" s="285"/>
      <c r="K933" s="285"/>
    </row>
    <row r="934">
      <c r="A934" s="79"/>
      <c r="B934" s="79"/>
      <c r="C934" s="281"/>
      <c r="D934" s="70"/>
      <c r="E934" s="70"/>
      <c r="F934" s="70"/>
      <c r="G934" s="70"/>
      <c r="H934" s="285"/>
      <c r="I934" s="285"/>
      <c r="J934" s="285"/>
      <c r="K934" s="285"/>
    </row>
    <row r="935">
      <c r="A935" s="79"/>
      <c r="B935" s="79"/>
      <c r="C935" s="281"/>
      <c r="D935" s="70"/>
      <c r="E935" s="70"/>
      <c r="F935" s="70"/>
      <c r="G935" s="70"/>
      <c r="H935" s="285"/>
      <c r="I935" s="285"/>
      <c r="J935" s="285"/>
      <c r="K935" s="285"/>
    </row>
    <row r="936">
      <c r="A936" s="79"/>
      <c r="B936" s="79"/>
      <c r="C936" s="281"/>
      <c r="D936" s="70"/>
      <c r="E936" s="70"/>
      <c r="F936" s="70"/>
      <c r="G936" s="70"/>
      <c r="H936" s="285"/>
      <c r="I936" s="285"/>
      <c r="J936" s="285"/>
      <c r="K936" s="285"/>
    </row>
    <row r="937">
      <c r="A937" s="79"/>
      <c r="B937" s="79"/>
      <c r="C937" s="281"/>
      <c r="D937" s="70"/>
      <c r="E937" s="70"/>
      <c r="F937" s="70"/>
      <c r="G937" s="70"/>
      <c r="H937" s="285"/>
      <c r="I937" s="285"/>
      <c r="J937" s="285"/>
      <c r="K937" s="285"/>
    </row>
    <row r="938">
      <c r="A938" s="79"/>
      <c r="B938" s="79"/>
      <c r="C938" s="281"/>
      <c r="D938" s="70"/>
      <c r="E938" s="70"/>
      <c r="F938" s="70"/>
      <c r="G938" s="70"/>
      <c r="H938" s="285"/>
      <c r="I938" s="285"/>
      <c r="J938" s="285"/>
      <c r="K938" s="285"/>
    </row>
    <row r="939">
      <c r="A939" s="79"/>
      <c r="B939" s="79"/>
      <c r="C939" s="281"/>
      <c r="D939" s="70"/>
      <c r="E939" s="70"/>
      <c r="F939" s="70"/>
      <c r="G939" s="70"/>
      <c r="H939" s="285"/>
      <c r="I939" s="285"/>
      <c r="J939" s="285"/>
      <c r="K939" s="285"/>
    </row>
    <row r="940">
      <c r="A940" s="79"/>
      <c r="B940" s="79"/>
      <c r="C940" s="281"/>
      <c r="D940" s="70"/>
      <c r="E940" s="70"/>
      <c r="F940" s="70"/>
      <c r="G940" s="70"/>
      <c r="H940" s="285"/>
      <c r="I940" s="285"/>
      <c r="J940" s="285"/>
      <c r="K940" s="285"/>
    </row>
    <row r="941">
      <c r="A941" s="79"/>
      <c r="B941" s="79"/>
      <c r="C941" s="281"/>
      <c r="D941" s="70"/>
      <c r="E941" s="70"/>
      <c r="F941" s="70"/>
      <c r="G941" s="70"/>
      <c r="H941" s="285"/>
      <c r="I941" s="285"/>
      <c r="J941" s="285"/>
      <c r="K941" s="285"/>
    </row>
    <row r="942">
      <c r="A942" s="79"/>
      <c r="B942" s="79"/>
      <c r="C942" s="281"/>
      <c r="D942" s="70"/>
      <c r="E942" s="70"/>
      <c r="F942" s="70"/>
      <c r="G942" s="70"/>
      <c r="H942" s="285"/>
      <c r="I942" s="285"/>
      <c r="J942" s="285"/>
      <c r="K942" s="285"/>
    </row>
    <row r="943">
      <c r="A943" s="79"/>
      <c r="B943" s="79"/>
      <c r="C943" s="281"/>
      <c r="D943" s="70"/>
      <c r="E943" s="70"/>
      <c r="F943" s="70"/>
      <c r="G943" s="70"/>
      <c r="H943" s="285"/>
      <c r="I943" s="285"/>
      <c r="J943" s="285"/>
      <c r="K943" s="285"/>
    </row>
    <row r="944">
      <c r="A944" s="79"/>
      <c r="B944" s="79"/>
      <c r="C944" s="281"/>
      <c r="D944" s="70"/>
      <c r="E944" s="70"/>
      <c r="F944" s="70"/>
      <c r="G944" s="70"/>
      <c r="H944" s="285"/>
      <c r="I944" s="285"/>
      <c r="J944" s="285"/>
      <c r="K944" s="285"/>
    </row>
    <row r="945">
      <c r="A945" s="79"/>
      <c r="B945" s="79"/>
      <c r="C945" s="281"/>
      <c r="D945" s="70"/>
      <c r="E945" s="70"/>
      <c r="F945" s="70"/>
      <c r="G945" s="70"/>
      <c r="H945" s="285"/>
      <c r="I945" s="285"/>
      <c r="J945" s="285"/>
      <c r="K945" s="285"/>
    </row>
    <row r="946">
      <c r="A946" s="79"/>
      <c r="B946" s="79"/>
      <c r="C946" s="281"/>
      <c r="D946" s="70"/>
      <c r="E946" s="70"/>
      <c r="F946" s="70"/>
      <c r="G946" s="70"/>
      <c r="H946" s="285"/>
      <c r="I946" s="285"/>
      <c r="J946" s="285"/>
      <c r="K946" s="285"/>
    </row>
    <row r="947">
      <c r="A947" s="79"/>
      <c r="B947" s="79"/>
      <c r="C947" s="281"/>
      <c r="D947" s="70"/>
      <c r="E947" s="70"/>
      <c r="F947" s="70"/>
      <c r="G947" s="70"/>
      <c r="H947" s="285"/>
      <c r="I947" s="285"/>
      <c r="J947" s="285"/>
      <c r="K947" s="285"/>
    </row>
    <row r="948">
      <c r="A948" s="79"/>
      <c r="B948" s="79"/>
      <c r="C948" s="281"/>
      <c r="D948" s="70"/>
      <c r="E948" s="70"/>
      <c r="F948" s="70"/>
      <c r="G948" s="70"/>
      <c r="H948" s="285"/>
      <c r="I948" s="285"/>
      <c r="J948" s="285"/>
      <c r="K948" s="285"/>
    </row>
    <row r="949">
      <c r="A949" s="79"/>
      <c r="B949" s="79"/>
      <c r="C949" s="281"/>
      <c r="D949" s="70"/>
      <c r="E949" s="70"/>
      <c r="F949" s="70"/>
      <c r="G949" s="70"/>
      <c r="H949" s="285"/>
      <c r="I949" s="285"/>
      <c r="J949" s="285"/>
      <c r="K949" s="285"/>
    </row>
    <row r="950">
      <c r="A950" s="79"/>
      <c r="B950" s="79"/>
      <c r="C950" s="281"/>
      <c r="D950" s="70"/>
      <c r="E950" s="70"/>
      <c r="F950" s="70"/>
      <c r="G950" s="70"/>
      <c r="H950" s="285"/>
      <c r="I950" s="285"/>
      <c r="J950" s="285"/>
      <c r="K950" s="285"/>
    </row>
    <row r="951">
      <c r="A951" s="79"/>
      <c r="B951" s="79"/>
      <c r="C951" s="281"/>
      <c r="D951" s="70"/>
      <c r="E951" s="70"/>
      <c r="F951" s="70"/>
      <c r="G951" s="70"/>
      <c r="H951" s="285"/>
      <c r="I951" s="285"/>
      <c r="J951" s="285"/>
      <c r="K951" s="285"/>
    </row>
    <row r="952">
      <c r="A952" s="79"/>
      <c r="B952" s="79"/>
      <c r="C952" s="281"/>
      <c r="D952" s="70"/>
      <c r="E952" s="70"/>
      <c r="F952" s="70"/>
      <c r="G952" s="70"/>
      <c r="H952" s="285"/>
      <c r="I952" s="285"/>
      <c r="J952" s="285"/>
      <c r="K952" s="285"/>
    </row>
    <row r="953">
      <c r="A953" s="79"/>
      <c r="B953" s="79"/>
      <c r="C953" s="281"/>
      <c r="D953" s="70"/>
      <c r="E953" s="70"/>
      <c r="F953" s="70"/>
      <c r="G953" s="70"/>
      <c r="H953" s="285"/>
      <c r="I953" s="285"/>
      <c r="J953" s="285"/>
      <c r="K953" s="285"/>
    </row>
    <row r="954">
      <c r="A954" s="79"/>
      <c r="B954" s="79"/>
      <c r="C954" s="281"/>
      <c r="D954" s="70"/>
      <c r="E954" s="70"/>
      <c r="F954" s="70"/>
      <c r="G954" s="70"/>
      <c r="H954" s="285"/>
      <c r="I954" s="285"/>
      <c r="J954" s="285"/>
      <c r="K954" s="285"/>
    </row>
    <row r="955">
      <c r="A955" s="79"/>
      <c r="B955" s="79"/>
      <c r="C955" s="281"/>
      <c r="D955" s="70"/>
      <c r="E955" s="70"/>
      <c r="F955" s="70"/>
      <c r="G955" s="70"/>
      <c r="H955" s="285"/>
      <c r="I955" s="285"/>
      <c r="J955" s="285"/>
      <c r="K955" s="285"/>
    </row>
    <row r="956">
      <c r="A956" s="79"/>
      <c r="B956" s="79"/>
      <c r="C956" s="281"/>
      <c r="D956" s="70"/>
      <c r="E956" s="70"/>
      <c r="F956" s="70"/>
      <c r="G956" s="70"/>
      <c r="H956" s="285"/>
      <c r="I956" s="285"/>
      <c r="J956" s="285"/>
      <c r="K956" s="285"/>
    </row>
    <row r="957">
      <c r="A957" s="79"/>
      <c r="B957" s="79"/>
      <c r="C957" s="281"/>
      <c r="D957" s="70"/>
      <c r="E957" s="70"/>
      <c r="F957" s="70"/>
      <c r="G957" s="70"/>
      <c r="H957" s="285"/>
      <c r="I957" s="285"/>
      <c r="J957" s="285"/>
      <c r="K957" s="285"/>
    </row>
    <row r="958">
      <c r="A958" s="79"/>
      <c r="B958" s="79"/>
      <c r="C958" s="281"/>
      <c r="D958" s="70"/>
      <c r="E958" s="70"/>
      <c r="F958" s="70"/>
      <c r="G958" s="70"/>
      <c r="H958" s="285"/>
      <c r="I958" s="285"/>
      <c r="J958" s="285"/>
      <c r="K958" s="285"/>
    </row>
    <row r="959">
      <c r="A959" s="79"/>
      <c r="B959" s="79"/>
      <c r="C959" s="281"/>
      <c r="D959" s="70"/>
      <c r="E959" s="70"/>
      <c r="F959" s="70"/>
      <c r="G959" s="70"/>
      <c r="H959" s="285"/>
      <c r="I959" s="285"/>
      <c r="J959" s="285"/>
      <c r="K959" s="285"/>
    </row>
    <row r="960">
      <c r="A960" s="79"/>
      <c r="B960" s="79"/>
      <c r="C960" s="281"/>
      <c r="D960" s="70"/>
      <c r="E960" s="70"/>
      <c r="F960" s="70"/>
      <c r="G960" s="70"/>
      <c r="H960" s="285"/>
      <c r="I960" s="285"/>
      <c r="J960" s="285"/>
      <c r="K960" s="285"/>
    </row>
    <row r="961">
      <c r="A961" s="79"/>
      <c r="B961" s="79"/>
      <c r="C961" s="281"/>
      <c r="D961" s="70"/>
      <c r="E961" s="70"/>
      <c r="F961" s="70"/>
      <c r="G961" s="70"/>
      <c r="H961" s="285"/>
      <c r="I961" s="285"/>
      <c r="J961" s="285"/>
      <c r="K961" s="285"/>
    </row>
    <row r="962">
      <c r="A962" s="79"/>
      <c r="B962" s="79"/>
      <c r="C962" s="281"/>
      <c r="D962" s="70"/>
      <c r="E962" s="70"/>
      <c r="F962" s="70"/>
      <c r="G962" s="70"/>
      <c r="H962" s="285"/>
      <c r="I962" s="285"/>
      <c r="J962" s="285"/>
      <c r="K962" s="285"/>
    </row>
    <row r="963">
      <c r="A963" s="79"/>
      <c r="B963" s="79"/>
      <c r="C963" s="281"/>
      <c r="D963" s="70"/>
      <c r="E963" s="70"/>
      <c r="F963" s="70"/>
      <c r="G963" s="70"/>
      <c r="H963" s="285"/>
      <c r="I963" s="285"/>
      <c r="J963" s="285"/>
      <c r="K963" s="285"/>
    </row>
    <row r="964">
      <c r="A964" s="79"/>
      <c r="B964" s="79"/>
      <c r="C964" s="281"/>
      <c r="D964" s="70"/>
      <c r="E964" s="70"/>
      <c r="F964" s="70"/>
      <c r="G964" s="70"/>
      <c r="H964" s="285"/>
      <c r="I964" s="285"/>
      <c r="J964" s="285"/>
      <c r="K964" s="285"/>
    </row>
    <row r="965">
      <c r="A965" s="79"/>
      <c r="B965" s="79"/>
      <c r="C965" s="281"/>
      <c r="D965" s="70"/>
      <c r="E965" s="70"/>
      <c r="F965" s="70"/>
      <c r="G965" s="70"/>
      <c r="H965" s="285"/>
      <c r="I965" s="285"/>
      <c r="J965" s="285"/>
      <c r="K965" s="285"/>
    </row>
    <row r="966">
      <c r="A966" s="79"/>
      <c r="B966" s="79"/>
      <c r="C966" s="281"/>
      <c r="D966" s="70"/>
      <c r="E966" s="70"/>
      <c r="F966" s="70"/>
      <c r="G966" s="70"/>
      <c r="H966" s="285"/>
      <c r="I966" s="285"/>
      <c r="J966" s="285"/>
      <c r="K966" s="285"/>
    </row>
    <row r="967">
      <c r="A967" s="79"/>
      <c r="B967" s="79"/>
      <c r="C967" s="281"/>
      <c r="D967" s="70"/>
      <c r="E967" s="70"/>
      <c r="F967" s="70"/>
      <c r="G967" s="70"/>
      <c r="H967" s="285"/>
      <c r="I967" s="285"/>
      <c r="J967" s="285"/>
      <c r="K967" s="285"/>
    </row>
    <row r="968">
      <c r="A968" s="79"/>
      <c r="B968" s="79"/>
      <c r="C968" s="281"/>
      <c r="D968" s="70"/>
      <c r="E968" s="70"/>
      <c r="F968" s="70"/>
      <c r="G968" s="70"/>
      <c r="H968" s="285"/>
      <c r="I968" s="285"/>
      <c r="J968" s="285"/>
      <c r="K968" s="285"/>
    </row>
    <row r="969">
      <c r="A969" s="79"/>
      <c r="B969" s="79"/>
      <c r="C969" s="281"/>
      <c r="D969" s="70"/>
      <c r="E969" s="70"/>
      <c r="F969" s="70"/>
      <c r="G969" s="70"/>
      <c r="H969" s="285"/>
      <c r="I969" s="285"/>
      <c r="J969" s="285"/>
      <c r="K969" s="285"/>
    </row>
    <row r="970">
      <c r="A970" s="79"/>
      <c r="B970" s="79"/>
      <c r="C970" s="281"/>
      <c r="D970" s="70"/>
      <c r="E970" s="70"/>
      <c r="F970" s="70"/>
      <c r="G970" s="70"/>
      <c r="H970" s="285"/>
      <c r="I970" s="285"/>
      <c r="J970" s="285"/>
      <c r="K970" s="285"/>
    </row>
    <row r="971">
      <c r="A971" s="79"/>
      <c r="B971" s="79"/>
      <c r="C971" s="281"/>
      <c r="D971" s="70"/>
      <c r="E971" s="70"/>
      <c r="F971" s="70"/>
      <c r="G971" s="70"/>
      <c r="H971" s="285"/>
      <c r="I971" s="285"/>
      <c r="J971" s="285"/>
      <c r="K971" s="285"/>
    </row>
    <row r="972">
      <c r="A972" s="79"/>
      <c r="B972" s="79"/>
      <c r="C972" s="281"/>
      <c r="D972" s="70"/>
      <c r="E972" s="70"/>
      <c r="F972" s="70"/>
      <c r="G972" s="70"/>
      <c r="H972" s="285"/>
      <c r="I972" s="285"/>
      <c r="J972" s="285"/>
      <c r="K972" s="285"/>
    </row>
    <row r="973">
      <c r="A973" s="79"/>
      <c r="B973" s="79"/>
      <c r="C973" s="281"/>
      <c r="D973" s="70"/>
      <c r="E973" s="70"/>
      <c r="F973" s="70"/>
      <c r="G973" s="70"/>
      <c r="H973" s="285"/>
      <c r="I973" s="285"/>
      <c r="J973" s="285"/>
      <c r="K973" s="285"/>
    </row>
  </sheetData>
  <mergeCells count="2">
    <mergeCell ref="D1:G1"/>
    <mergeCell ref="H1:K1"/>
  </mergeCells>
  <conditionalFormatting sqref="A2:K2">
    <cfRule type="notContainsBlanks" dxfId="0" priority="1">
      <formula>LEN(TRIM(A2))&gt;0</formula>
    </cfRule>
  </conditionalFormatting>
  <dataValidations>
    <dataValidation type="list" allowBlank="1" sqref="D3:D973">
      <formula1>"Done"</formula1>
    </dataValidation>
    <dataValidation type="list" allowBlank="1" sqref="F3:G973">
      <formula1>"Done,NA"</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7.5"/>
    <col customWidth="1" min="2" max="2" width="9.63"/>
    <col customWidth="1" min="3" max="3" width="13.13"/>
    <col customWidth="1" min="4" max="6" width="10.13"/>
    <col customWidth="1" min="7" max="7" width="7.88"/>
    <col customWidth="1" min="8" max="8" width="9.5"/>
    <col customWidth="1" min="9" max="9" width="10.5"/>
    <col customWidth="1" min="11" max="11" width="10.38"/>
    <col customWidth="1" min="14" max="14" width="14.13"/>
    <col customWidth="1" min="15" max="15" width="11.88"/>
    <col customWidth="1" min="16" max="16" width="45.75"/>
  </cols>
  <sheetData>
    <row r="1">
      <c r="A1" s="226"/>
      <c r="B1" s="226"/>
      <c r="C1" s="206"/>
      <c r="D1" s="189"/>
      <c r="E1" s="189"/>
      <c r="F1" s="189"/>
      <c r="G1" s="189"/>
      <c r="H1" s="286" t="s">
        <v>57</v>
      </c>
      <c r="J1" s="188" t="s">
        <v>114</v>
      </c>
      <c r="K1" s="120" t="s">
        <v>3</v>
      </c>
      <c r="L1" s="208" t="s">
        <v>543</v>
      </c>
      <c r="N1" s="209" t="s">
        <v>4</v>
      </c>
      <c r="O1" s="58" t="s">
        <v>137</v>
      </c>
    </row>
    <row r="2">
      <c r="A2" s="61" t="str">
        <f>'Before S2'!A2</f>
        <v>rID</v>
      </c>
      <c r="B2" s="61" t="str">
        <f>'Before S2'!B2</f>
        <v>pID</v>
      </c>
      <c r="C2" s="206" t="s">
        <v>139</v>
      </c>
      <c r="D2" s="68" t="s">
        <v>544</v>
      </c>
      <c r="E2" s="68" t="s">
        <v>545</v>
      </c>
      <c r="F2" s="287" t="s">
        <v>546</v>
      </c>
      <c r="G2" s="68" t="s">
        <v>547</v>
      </c>
      <c r="H2" s="263" t="s">
        <v>548</v>
      </c>
      <c r="I2" s="263" t="s">
        <v>549</v>
      </c>
      <c r="J2" s="29" t="s">
        <v>550</v>
      </c>
      <c r="K2" s="25" t="s">
        <v>551</v>
      </c>
      <c r="L2" s="288" t="s">
        <v>552</v>
      </c>
      <c r="M2" s="27" t="s">
        <v>553</v>
      </c>
      <c r="N2" s="22" t="s">
        <v>151</v>
      </c>
      <c r="O2" s="61" t="s">
        <v>112</v>
      </c>
      <c r="P2" s="144" t="s">
        <v>113</v>
      </c>
    </row>
    <row r="3">
      <c r="A3" s="144" t="str">
        <f>'If Eligible (Before S1)'!A16</f>
        <v/>
      </c>
      <c r="B3" s="144" t="str">
        <f t="array" ref="B3">'If Eligible (Before S1)'!B16</f>
        <v/>
      </c>
      <c r="C3" s="206"/>
      <c r="D3" s="241"/>
      <c r="E3" s="241" t="str">
        <f t="shared" ref="E3:E1004" si="1">if(isdate(D3),D3+7,"")</f>
        <v/>
      </c>
      <c r="F3" s="289" t="str">
        <f t="shared" ref="F3:F33" si="2">#REF!</f>
        <v>#REF!</v>
      </c>
      <c r="G3" s="196" t="str">
        <f t="shared" ref="G3:G487" si="3">IFS(F3=1,"CVS",F3=2,"7-11",F3=3,"N/A", F3="", "") </f>
        <v>#REF!</v>
      </c>
      <c r="H3" s="290"/>
      <c r="I3" s="290"/>
      <c r="J3" s="163"/>
      <c r="K3" s="38"/>
      <c r="L3" s="247"/>
      <c r="M3" s="145"/>
      <c r="N3" s="220"/>
      <c r="O3" s="79"/>
      <c r="P3" s="79"/>
    </row>
    <row r="4">
      <c r="A4" s="144" t="str">
        <f>'If Eligible (Before S1)'!A17</f>
        <v/>
      </c>
      <c r="B4" s="144" t="str">
        <f t="array" ref="B4">'If Eligible (Before S1)'!B17</f>
        <v/>
      </c>
      <c r="C4" s="206"/>
      <c r="D4" s="241"/>
      <c r="E4" s="241" t="str">
        <f t="shared" si="1"/>
        <v/>
      </c>
      <c r="F4" s="289" t="str">
        <f t="shared" si="2"/>
        <v>#REF!</v>
      </c>
      <c r="G4" s="196" t="str">
        <f t="shared" si="3"/>
        <v>#REF!</v>
      </c>
      <c r="H4" s="263"/>
      <c r="I4" s="263"/>
      <c r="J4" s="163"/>
      <c r="K4" s="38"/>
      <c r="L4" s="288"/>
      <c r="M4" s="27"/>
      <c r="N4" s="220"/>
      <c r="O4" s="79"/>
      <c r="P4" s="79"/>
    </row>
    <row r="5">
      <c r="A5" s="144" t="str">
        <f>'If Eligible (Before S1)'!A18</f>
        <v/>
      </c>
      <c r="B5" s="144" t="str">
        <f t="array" ref="B5">'If Eligible (Before S1)'!B18</f>
        <v/>
      </c>
      <c r="C5" s="206"/>
      <c r="D5" s="241"/>
      <c r="E5" s="241" t="str">
        <f t="shared" si="1"/>
        <v/>
      </c>
      <c r="F5" s="289" t="str">
        <f t="shared" si="2"/>
        <v>#REF!</v>
      </c>
      <c r="G5" s="196" t="str">
        <f t="shared" si="3"/>
        <v>#REF!</v>
      </c>
      <c r="H5" s="291"/>
      <c r="I5" s="246"/>
      <c r="J5" s="163"/>
      <c r="K5" s="38"/>
      <c r="L5" s="292"/>
      <c r="M5" s="159"/>
      <c r="N5" s="220"/>
      <c r="O5" s="79"/>
      <c r="P5" s="79"/>
    </row>
    <row r="6">
      <c r="A6" s="144" t="str">
        <f>'If Eligible (Before S1)'!A19</f>
        <v/>
      </c>
      <c r="B6" s="144" t="str">
        <f t="array" ref="B6">'If Eligible (Before S1)'!B19</f>
        <v/>
      </c>
      <c r="C6" s="206"/>
      <c r="D6" s="241"/>
      <c r="E6" s="241" t="str">
        <f t="shared" si="1"/>
        <v/>
      </c>
      <c r="F6" s="289" t="str">
        <f t="shared" si="2"/>
        <v>#REF!</v>
      </c>
      <c r="G6" s="196" t="str">
        <f t="shared" si="3"/>
        <v>#REF!</v>
      </c>
      <c r="H6" s="252"/>
      <c r="I6" s="252"/>
      <c r="J6" s="163"/>
      <c r="K6" s="38"/>
      <c r="L6" s="292"/>
      <c r="M6" s="159"/>
      <c r="N6" s="220"/>
      <c r="O6" s="79"/>
      <c r="P6" s="79"/>
    </row>
    <row r="7">
      <c r="A7" s="144" t="str">
        <f>'If Eligible (Before S1)'!A20</f>
        <v/>
      </c>
      <c r="B7" s="144" t="str">
        <f t="array" ref="B7">'If Eligible (Before S1)'!B20</f>
        <v/>
      </c>
      <c r="C7" s="206"/>
      <c r="D7" s="241"/>
      <c r="E7" s="241" t="str">
        <f t="shared" si="1"/>
        <v/>
      </c>
      <c r="F7" s="289" t="str">
        <f t="shared" si="2"/>
        <v>#REF!</v>
      </c>
      <c r="G7" s="196" t="str">
        <f t="shared" si="3"/>
        <v>#REF!</v>
      </c>
      <c r="H7" s="291"/>
      <c r="I7" s="246"/>
      <c r="J7" s="163"/>
      <c r="K7" s="38"/>
      <c r="L7" s="292"/>
      <c r="M7" s="159"/>
      <c r="N7" s="220"/>
      <c r="O7" s="79"/>
      <c r="P7" s="79"/>
    </row>
    <row r="8">
      <c r="A8" s="144" t="str">
        <f>'If Eligible (Before S1)'!A21</f>
        <v/>
      </c>
      <c r="B8" s="144" t="str">
        <f t="array" ref="B8">'If Eligible (Before S1)'!B21</f>
        <v/>
      </c>
      <c r="C8" s="206"/>
      <c r="D8" s="241"/>
      <c r="E8" s="241" t="str">
        <f t="shared" si="1"/>
        <v/>
      </c>
      <c r="F8" s="289" t="str">
        <f t="shared" si="2"/>
        <v>#REF!</v>
      </c>
      <c r="G8" s="196" t="str">
        <f t="shared" si="3"/>
        <v>#REF!</v>
      </c>
      <c r="H8" s="291"/>
      <c r="I8" s="246"/>
      <c r="J8" s="163"/>
      <c r="K8" s="38"/>
      <c r="L8" s="247"/>
      <c r="M8" s="159"/>
      <c r="N8" s="220"/>
      <c r="O8" s="79"/>
      <c r="P8" s="79"/>
    </row>
    <row r="9">
      <c r="A9" s="144" t="str">
        <f>'If Eligible (Before S1)'!A22</f>
        <v/>
      </c>
      <c r="B9" s="144" t="str">
        <f t="array" ref="B9">'If Eligible (Before S1)'!B22</f>
        <v/>
      </c>
      <c r="C9" s="206"/>
      <c r="D9" s="241"/>
      <c r="E9" s="241" t="str">
        <f t="shared" si="1"/>
        <v/>
      </c>
      <c r="F9" s="289" t="str">
        <f t="shared" si="2"/>
        <v>#REF!</v>
      </c>
      <c r="G9" s="196" t="str">
        <f t="shared" si="3"/>
        <v>#REF!</v>
      </c>
      <c r="H9" s="263"/>
      <c r="I9" s="263"/>
      <c r="J9" s="163"/>
      <c r="K9" s="38"/>
      <c r="L9" s="288"/>
      <c r="M9" s="27"/>
      <c r="N9" s="220"/>
      <c r="O9" s="79"/>
      <c r="P9" s="79"/>
    </row>
    <row r="10">
      <c r="A10" s="144" t="str">
        <f>'If Eligible (Before S1)'!A23</f>
        <v/>
      </c>
      <c r="B10" s="144" t="str">
        <f t="array" ref="B10">'If Eligible (Before S1)'!B23</f>
        <v/>
      </c>
      <c r="C10" s="206"/>
      <c r="D10" s="241"/>
      <c r="E10" s="241" t="str">
        <f t="shared" si="1"/>
        <v/>
      </c>
      <c r="F10" s="289" t="str">
        <f t="shared" si="2"/>
        <v>#REF!</v>
      </c>
      <c r="G10" s="196" t="str">
        <f t="shared" si="3"/>
        <v>#REF!</v>
      </c>
      <c r="H10" s="263"/>
      <c r="I10" s="263"/>
      <c r="J10" s="163"/>
      <c r="K10" s="38"/>
      <c r="L10" s="288"/>
      <c r="M10" s="27"/>
      <c r="N10" s="220"/>
      <c r="O10" s="79"/>
      <c r="P10" s="79"/>
    </row>
    <row r="11">
      <c r="A11" s="144" t="str">
        <f>'If Eligible (Before S1)'!A24</f>
        <v/>
      </c>
      <c r="B11" s="144" t="str">
        <f t="array" ref="B11">'If Eligible (Before S1)'!B24</f>
        <v/>
      </c>
      <c r="C11" s="206"/>
      <c r="D11" s="241"/>
      <c r="E11" s="241" t="str">
        <f t="shared" si="1"/>
        <v/>
      </c>
      <c r="F11" s="289" t="str">
        <f t="shared" si="2"/>
        <v>#REF!</v>
      </c>
      <c r="G11" s="196" t="str">
        <f t="shared" si="3"/>
        <v>#REF!</v>
      </c>
      <c r="H11" s="290"/>
      <c r="I11" s="246"/>
      <c r="J11" s="163"/>
      <c r="K11" s="38"/>
      <c r="L11" s="247"/>
      <c r="M11" s="159"/>
      <c r="N11" s="220"/>
      <c r="O11" s="79"/>
      <c r="P11" s="79"/>
    </row>
    <row r="12">
      <c r="A12" s="144" t="str">
        <f>'If Eligible (Before S1)'!A25</f>
        <v/>
      </c>
      <c r="B12" s="144" t="str">
        <f t="array" ref="B12">'If Eligible (Before S1)'!B25</f>
        <v/>
      </c>
      <c r="C12" s="206"/>
      <c r="D12" s="196"/>
      <c r="E12" s="241" t="str">
        <f t="shared" si="1"/>
        <v/>
      </c>
      <c r="F12" s="289" t="str">
        <f t="shared" si="2"/>
        <v>#REF!</v>
      </c>
      <c r="G12" s="196" t="str">
        <f t="shared" si="3"/>
        <v>#REF!</v>
      </c>
      <c r="H12" s="291"/>
      <c r="I12" s="291"/>
      <c r="J12" s="163"/>
      <c r="K12" s="38"/>
      <c r="L12" s="292"/>
      <c r="M12" s="159"/>
      <c r="N12" s="220"/>
      <c r="O12" s="79"/>
      <c r="P12" s="79"/>
    </row>
    <row r="13">
      <c r="A13" s="144" t="str">
        <f>'If Eligible (Before S1)'!A26</f>
        <v/>
      </c>
      <c r="B13" s="144" t="str">
        <f t="array" ref="B13">'If Eligible (Before S1)'!B26</f>
        <v/>
      </c>
      <c r="C13" s="206"/>
      <c r="D13" s="241"/>
      <c r="E13" s="241" t="str">
        <f t="shared" si="1"/>
        <v/>
      </c>
      <c r="F13" s="289" t="str">
        <f t="shared" si="2"/>
        <v>#REF!</v>
      </c>
      <c r="G13" s="196" t="str">
        <f t="shared" si="3"/>
        <v>#REF!</v>
      </c>
      <c r="H13" s="290"/>
      <c r="I13" s="246"/>
      <c r="J13" s="163"/>
      <c r="K13" s="38"/>
      <c r="L13" s="247"/>
      <c r="M13" s="159"/>
      <c r="N13" s="220"/>
      <c r="O13" s="79"/>
      <c r="P13" s="79"/>
    </row>
    <row r="14">
      <c r="A14" s="144" t="str">
        <f>'If Eligible (Before S1)'!A27</f>
        <v/>
      </c>
      <c r="B14" s="144" t="str">
        <f t="array" ref="B14">'If Eligible (Before S1)'!B27</f>
        <v/>
      </c>
      <c r="C14" s="206"/>
      <c r="D14" s="241"/>
      <c r="E14" s="241" t="str">
        <f t="shared" si="1"/>
        <v/>
      </c>
      <c r="F14" s="289" t="str">
        <f t="shared" si="2"/>
        <v>#REF!</v>
      </c>
      <c r="G14" s="196" t="str">
        <f t="shared" si="3"/>
        <v>#REF!</v>
      </c>
      <c r="H14" s="293"/>
      <c r="I14" s="293"/>
      <c r="J14" s="163"/>
      <c r="K14" s="38"/>
      <c r="L14" s="294"/>
      <c r="M14" s="295"/>
      <c r="N14" s="220"/>
      <c r="O14" s="79"/>
      <c r="P14" s="79"/>
    </row>
    <row r="15">
      <c r="A15" s="144" t="str">
        <f>'If Eligible (Before S1)'!A28</f>
        <v/>
      </c>
      <c r="B15" s="144" t="str">
        <f t="array" ref="B15">'If Eligible (Before S1)'!B28</f>
        <v/>
      </c>
      <c r="C15" s="206"/>
      <c r="D15" s="241"/>
      <c r="E15" s="241" t="str">
        <f t="shared" si="1"/>
        <v/>
      </c>
      <c r="F15" s="289" t="str">
        <f t="shared" si="2"/>
        <v>#REF!</v>
      </c>
      <c r="G15" s="196" t="str">
        <f t="shared" si="3"/>
        <v>#REF!</v>
      </c>
      <c r="H15" s="290"/>
      <c r="I15" s="246"/>
      <c r="J15" s="163"/>
      <c r="K15" s="38"/>
      <c r="L15" s="247"/>
      <c r="M15" s="159"/>
      <c r="N15" s="220"/>
      <c r="O15" s="79"/>
      <c r="P15" s="79"/>
    </row>
    <row r="16">
      <c r="A16" s="144" t="str">
        <f>'If Eligible (Before S1)'!A29</f>
        <v/>
      </c>
      <c r="B16" s="144" t="str">
        <f t="array" ref="B16">'If Eligible (Before S1)'!B29</f>
        <v/>
      </c>
      <c r="C16" s="206"/>
      <c r="D16" s="241"/>
      <c r="E16" s="241" t="str">
        <f t="shared" si="1"/>
        <v/>
      </c>
      <c r="F16" s="289" t="str">
        <f t="shared" si="2"/>
        <v>#REF!</v>
      </c>
      <c r="G16" s="196" t="str">
        <f t="shared" si="3"/>
        <v>#REF!</v>
      </c>
      <c r="H16" s="290"/>
      <c r="I16" s="246"/>
      <c r="J16" s="163"/>
      <c r="K16" s="38"/>
      <c r="L16" s="247"/>
      <c r="M16" s="145"/>
      <c r="N16" s="220"/>
      <c r="O16" s="79"/>
      <c r="P16" s="79"/>
    </row>
    <row r="17">
      <c r="A17" s="144" t="str">
        <f>'If Eligible (Before S1)'!A30</f>
        <v/>
      </c>
      <c r="B17" s="144" t="str">
        <f t="array" ref="B17">'If Eligible (Before S1)'!B30</f>
        <v/>
      </c>
      <c r="C17" s="206"/>
      <c r="D17" s="241"/>
      <c r="E17" s="241" t="str">
        <f t="shared" si="1"/>
        <v/>
      </c>
      <c r="F17" s="289" t="str">
        <f t="shared" si="2"/>
        <v>#REF!</v>
      </c>
      <c r="G17" s="196" t="str">
        <f t="shared" si="3"/>
        <v>#REF!</v>
      </c>
      <c r="H17" s="293"/>
      <c r="I17" s="293"/>
      <c r="J17" s="163"/>
      <c r="K17" s="38"/>
      <c r="L17" s="294"/>
      <c r="M17" s="295"/>
      <c r="N17" s="220"/>
      <c r="O17" s="79"/>
      <c r="P17" s="79"/>
    </row>
    <row r="18">
      <c r="A18" s="144" t="str">
        <f>'If Eligible (Before S1)'!A31</f>
        <v/>
      </c>
      <c r="B18" s="144" t="str">
        <f t="array" ref="B18">'If Eligible (Before S1)'!B31</f>
        <v/>
      </c>
      <c r="C18" s="206"/>
      <c r="D18" s="196"/>
      <c r="E18" s="241" t="str">
        <f t="shared" si="1"/>
        <v/>
      </c>
      <c r="F18" s="289" t="str">
        <f t="shared" si="2"/>
        <v>#REF!</v>
      </c>
      <c r="G18" s="196" t="str">
        <f t="shared" si="3"/>
        <v>#REF!</v>
      </c>
      <c r="H18" s="293"/>
      <c r="I18" s="263"/>
      <c r="J18" s="163"/>
      <c r="K18" s="38"/>
      <c r="L18" s="247"/>
      <c r="M18" s="159"/>
      <c r="N18" s="220"/>
      <c r="O18" s="79"/>
      <c r="P18" s="79"/>
    </row>
    <row r="19">
      <c r="A19" s="144" t="str">
        <f>'If Eligible (Before S1)'!A32</f>
        <v/>
      </c>
      <c r="B19" s="144" t="str">
        <f t="array" ref="B19">'If Eligible (Before S1)'!B32</f>
        <v/>
      </c>
      <c r="C19" s="206"/>
      <c r="D19" s="241"/>
      <c r="E19" s="241" t="str">
        <f t="shared" si="1"/>
        <v/>
      </c>
      <c r="F19" s="289" t="str">
        <f t="shared" si="2"/>
        <v>#REF!</v>
      </c>
      <c r="G19" s="196" t="str">
        <f t="shared" si="3"/>
        <v>#REF!</v>
      </c>
      <c r="H19" s="290"/>
      <c r="I19" s="246"/>
      <c r="J19" s="163"/>
      <c r="K19" s="38"/>
      <c r="L19" s="247"/>
      <c r="M19" s="159"/>
      <c r="N19" s="220"/>
      <c r="O19" s="79"/>
      <c r="P19" s="79"/>
    </row>
    <row r="20">
      <c r="A20" s="144" t="str">
        <f>'If Eligible (Before S1)'!A33</f>
        <v/>
      </c>
      <c r="B20" s="144" t="str">
        <f t="array" ref="B20">'If Eligible (Before S1)'!B33</f>
        <v/>
      </c>
      <c r="C20" s="206"/>
      <c r="D20" s="241"/>
      <c r="E20" s="241" t="str">
        <f t="shared" si="1"/>
        <v/>
      </c>
      <c r="F20" s="289" t="str">
        <f t="shared" si="2"/>
        <v>#REF!</v>
      </c>
      <c r="G20" s="196" t="str">
        <f t="shared" si="3"/>
        <v>#REF!</v>
      </c>
      <c r="H20" s="293"/>
      <c r="I20" s="293"/>
      <c r="J20" s="163"/>
      <c r="K20" s="38"/>
      <c r="L20" s="294"/>
      <c r="M20" s="295"/>
      <c r="N20" s="220"/>
      <c r="O20" s="79"/>
      <c r="P20" s="79"/>
    </row>
    <row r="21">
      <c r="A21" s="144" t="str">
        <f>'If Eligible (Before S1)'!A34</f>
        <v/>
      </c>
      <c r="B21" s="144" t="str">
        <f t="array" ref="B21">'If Eligible (Before S1)'!B34</f>
        <v/>
      </c>
      <c r="C21" s="206"/>
      <c r="D21" s="196"/>
      <c r="E21" s="241" t="str">
        <f t="shared" si="1"/>
        <v/>
      </c>
      <c r="F21" s="289" t="str">
        <f t="shared" si="2"/>
        <v>#REF!</v>
      </c>
      <c r="G21" s="196" t="str">
        <f t="shared" si="3"/>
        <v>#REF!</v>
      </c>
      <c r="H21" s="290"/>
      <c r="I21" s="246"/>
      <c r="J21" s="163"/>
      <c r="K21" s="38"/>
      <c r="L21" s="292"/>
      <c r="M21" s="145"/>
      <c r="N21" s="220"/>
      <c r="O21" s="79"/>
      <c r="P21" s="79"/>
    </row>
    <row r="22">
      <c r="A22" s="144" t="str">
        <f>'If Eligible (Before S1)'!A35</f>
        <v/>
      </c>
      <c r="B22" s="144" t="str">
        <f t="array" ref="B22">'If Eligible (Before S1)'!B35</f>
        <v/>
      </c>
      <c r="C22" s="206"/>
      <c r="D22" s="241"/>
      <c r="E22" s="241" t="str">
        <f t="shared" si="1"/>
        <v/>
      </c>
      <c r="F22" s="289" t="str">
        <f t="shared" si="2"/>
        <v>#REF!</v>
      </c>
      <c r="G22" s="196" t="str">
        <f t="shared" si="3"/>
        <v>#REF!</v>
      </c>
      <c r="H22" s="290"/>
      <c r="I22" s="246"/>
      <c r="J22" s="163"/>
      <c r="K22" s="38"/>
      <c r="L22" s="247"/>
      <c r="M22" s="159"/>
      <c r="N22" s="220"/>
      <c r="O22" s="79"/>
      <c r="P22" s="79"/>
    </row>
    <row r="23">
      <c r="A23" s="144" t="str">
        <f>'If Eligible (Before S1)'!A36</f>
        <v/>
      </c>
      <c r="B23" s="144" t="str">
        <f t="array" ref="B23">'If Eligible (Before S1)'!B36</f>
        <v/>
      </c>
      <c r="C23" s="206"/>
      <c r="D23" s="196"/>
      <c r="E23" s="241" t="str">
        <f t="shared" si="1"/>
        <v/>
      </c>
      <c r="F23" s="289" t="str">
        <f t="shared" si="2"/>
        <v>#REF!</v>
      </c>
      <c r="G23" s="196" t="str">
        <f t="shared" si="3"/>
        <v>#REF!</v>
      </c>
      <c r="H23" s="290"/>
      <c r="I23" s="246"/>
      <c r="J23" s="163"/>
      <c r="K23" s="38"/>
      <c r="L23" s="292"/>
      <c r="M23" s="159"/>
      <c r="N23" s="220"/>
      <c r="O23" s="79"/>
      <c r="P23" s="79"/>
    </row>
    <row r="24">
      <c r="A24" s="144" t="str">
        <f>'If Eligible (Before S1)'!A37</f>
        <v/>
      </c>
      <c r="B24" s="144" t="str">
        <f t="array" ref="B24">'If Eligible (Before S1)'!B37</f>
        <v/>
      </c>
      <c r="C24" s="206"/>
      <c r="D24" s="241"/>
      <c r="E24" s="241" t="str">
        <f t="shared" si="1"/>
        <v/>
      </c>
      <c r="F24" s="289" t="str">
        <f t="shared" si="2"/>
        <v>#REF!</v>
      </c>
      <c r="G24" s="196" t="str">
        <f t="shared" si="3"/>
        <v>#REF!</v>
      </c>
      <c r="H24" s="246"/>
      <c r="I24" s="246"/>
      <c r="J24" s="163"/>
      <c r="K24" s="38"/>
      <c r="L24" s="296"/>
      <c r="M24" s="297"/>
      <c r="N24" s="220"/>
      <c r="O24" s="79"/>
      <c r="P24" s="79"/>
    </row>
    <row r="25">
      <c r="A25" s="144" t="str">
        <f>'If Eligible (Before S1)'!A38</f>
        <v/>
      </c>
      <c r="B25" s="144" t="str">
        <f t="array" ref="B25">'If Eligible (Before S1)'!B38</f>
        <v/>
      </c>
      <c r="C25" s="206"/>
      <c r="D25" s="241"/>
      <c r="E25" s="241" t="str">
        <f t="shared" si="1"/>
        <v/>
      </c>
      <c r="F25" s="289" t="str">
        <f t="shared" si="2"/>
        <v>#REF!</v>
      </c>
      <c r="G25" s="196" t="str">
        <f t="shared" si="3"/>
        <v>#REF!</v>
      </c>
      <c r="H25" s="252"/>
      <c r="I25" s="252"/>
      <c r="J25" s="163"/>
      <c r="K25" s="38"/>
      <c r="L25" s="292"/>
      <c r="M25" s="159"/>
      <c r="N25" s="223"/>
      <c r="O25" s="79"/>
      <c r="P25" s="79"/>
    </row>
    <row r="26">
      <c r="A26" s="144" t="str">
        <f>'If Eligible (Before S1)'!A39</f>
        <v/>
      </c>
      <c r="B26" s="144" t="str">
        <f t="array" ref="B26">'If Eligible (Before S1)'!B39</f>
        <v/>
      </c>
      <c r="C26" s="206"/>
      <c r="D26" s="241"/>
      <c r="E26" s="241" t="str">
        <f t="shared" si="1"/>
        <v/>
      </c>
      <c r="F26" s="289" t="str">
        <f t="shared" si="2"/>
        <v>#REF!</v>
      </c>
      <c r="G26" s="196" t="str">
        <f t="shared" si="3"/>
        <v>#REF!</v>
      </c>
      <c r="H26" s="252"/>
      <c r="I26" s="252"/>
      <c r="J26" s="163"/>
      <c r="K26" s="38"/>
      <c r="L26" s="292"/>
      <c r="M26" s="159"/>
      <c r="N26" s="220"/>
      <c r="O26" s="79"/>
      <c r="P26" s="79"/>
    </row>
    <row r="27">
      <c r="A27" s="144" t="str">
        <f>'If Eligible (Before S1)'!A40</f>
        <v/>
      </c>
      <c r="B27" s="144" t="str">
        <f t="array" ref="B27">'If Eligible (Before S1)'!B40</f>
        <v/>
      </c>
      <c r="C27" s="206"/>
      <c r="D27" s="241"/>
      <c r="E27" s="241" t="str">
        <f t="shared" si="1"/>
        <v/>
      </c>
      <c r="F27" s="289" t="str">
        <f t="shared" si="2"/>
        <v>#REF!</v>
      </c>
      <c r="G27" s="196" t="str">
        <f t="shared" si="3"/>
        <v>#REF!</v>
      </c>
      <c r="H27" s="252"/>
      <c r="I27" s="252"/>
      <c r="J27" s="163"/>
      <c r="K27" s="38"/>
      <c r="L27" s="292"/>
      <c r="M27" s="159"/>
      <c r="N27" s="220"/>
      <c r="O27" s="79"/>
      <c r="P27" s="79"/>
    </row>
    <row r="28">
      <c r="A28" s="144" t="str">
        <f>'If Eligible (Before S1)'!A41</f>
        <v/>
      </c>
      <c r="B28" s="144" t="str">
        <f t="array" ref="B28">'If Eligible (Before S1)'!B41</f>
        <v/>
      </c>
      <c r="C28" s="206"/>
      <c r="D28" s="241"/>
      <c r="E28" s="241" t="str">
        <f t="shared" si="1"/>
        <v/>
      </c>
      <c r="F28" s="289" t="str">
        <f t="shared" si="2"/>
        <v>#REF!</v>
      </c>
      <c r="G28" s="196" t="str">
        <f t="shared" si="3"/>
        <v>#REF!</v>
      </c>
      <c r="H28" s="252"/>
      <c r="I28" s="252"/>
      <c r="J28" s="163"/>
      <c r="K28" s="38"/>
      <c r="L28" s="292"/>
      <c r="M28" s="159"/>
      <c r="N28" s="220"/>
      <c r="O28" s="79"/>
      <c r="P28" s="79"/>
    </row>
    <row r="29">
      <c r="A29" s="144" t="str">
        <f>'If Eligible (Before S1)'!A42</f>
        <v/>
      </c>
      <c r="B29" s="144" t="str">
        <f t="array" ref="B29">'If Eligible (Before S1)'!B42</f>
        <v/>
      </c>
      <c r="C29" s="206"/>
      <c r="D29" s="241"/>
      <c r="E29" s="241" t="str">
        <f t="shared" si="1"/>
        <v/>
      </c>
      <c r="F29" s="289" t="str">
        <f t="shared" si="2"/>
        <v>#REF!</v>
      </c>
      <c r="G29" s="196" t="str">
        <f t="shared" si="3"/>
        <v>#REF!</v>
      </c>
      <c r="H29" s="252"/>
      <c r="I29" s="252"/>
      <c r="J29" s="163"/>
      <c r="K29" s="38"/>
      <c r="L29" s="292"/>
      <c r="M29" s="159"/>
      <c r="N29" s="220"/>
      <c r="O29" s="79"/>
      <c r="P29" s="79"/>
    </row>
    <row r="30">
      <c r="A30" s="144" t="str">
        <f>'If Eligible (Before S1)'!A43</f>
        <v/>
      </c>
      <c r="B30" s="144" t="str">
        <f t="array" ref="B30">'If Eligible (Before S1)'!B43</f>
        <v/>
      </c>
      <c r="C30" s="206"/>
      <c r="D30" s="241"/>
      <c r="E30" s="241" t="str">
        <f t="shared" si="1"/>
        <v/>
      </c>
      <c r="F30" s="289" t="str">
        <f t="shared" si="2"/>
        <v>#REF!</v>
      </c>
      <c r="G30" s="196" t="str">
        <f t="shared" si="3"/>
        <v>#REF!</v>
      </c>
      <c r="H30" s="252"/>
      <c r="I30" s="252"/>
      <c r="J30" s="163"/>
      <c r="K30" s="38"/>
      <c r="L30" s="292"/>
      <c r="M30" s="159"/>
      <c r="N30" s="220"/>
      <c r="O30" s="79"/>
      <c r="P30" s="79"/>
    </row>
    <row r="31">
      <c r="A31" s="144" t="str">
        <f>'If Eligible (Before S1)'!A44</f>
        <v/>
      </c>
      <c r="B31" s="144" t="str">
        <f t="array" ref="B31">'If Eligible (Before S1)'!B44</f>
        <v/>
      </c>
      <c r="C31" s="206"/>
      <c r="D31" s="241"/>
      <c r="E31" s="241" t="str">
        <f t="shared" si="1"/>
        <v/>
      </c>
      <c r="F31" s="289" t="str">
        <f t="shared" si="2"/>
        <v>#REF!</v>
      </c>
      <c r="G31" s="196" t="str">
        <f t="shared" si="3"/>
        <v>#REF!</v>
      </c>
      <c r="H31" s="252"/>
      <c r="I31" s="252"/>
      <c r="J31" s="163"/>
      <c r="K31" s="38"/>
      <c r="L31" s="292"/>
      <c r="M31" s="159"/>
      <c r="N31" s="223"/>
      <c r="O31" s="79"/>
      <c r="P31" s="79"/>
    </row>
    <row r="32">
      <c r="A32" s="144" t="str">
        <f>'If Eligible (Before S1)'!A45</f>
        <v/>
      </c>
      <c r="B32" s="144" t="str">
        <f t="array" ref="B32">'If Eligible (Before S1)'!B45</f>
        <v/>
      </c>
      <c r="C32" s="206"/>
      <c r="D32" s="241"/>
      <c r="E32" s="241" t="str">
        <f t="shared" si="1"/>
        <v/>
      </c>
      <c r="F32" s="289" t="str">
        <f t="shared" si="2"/>
        <v>#REF!</v>
      </c>
      <c r="G32" s="196" t="str">
        <f t="shared" si="3"/>
        <v>#REF!</v>
      </c>
      <c r="H32" s="252"/>
      <c r="I32" s="252"/>
      <c r="J32" s="163"/>
      <c r="K32" s="38"/>
      <c r="L32" s="292"/>
      <c r="M32" s="159"/>
      <c r="N32" s="223"/>
      <c r="O32" s="79"/>
      <c r="P32" s="79"/>
    </row>
    <row r="33">
      <c r="A33" s="144" t="str">
        <f>'If Eligible (Before S1)'!A46</f>
        <v/>
      </c>
      <c r="B33" s="144" t="str">
        <f t="array" ref="B33">'If Eligible (Before S1)'!B46</f>
        <v/>
      </c>
      <c r="C33" s="206"/>
      <c r="D33" s="241"/>
      <c r="E33" s="241" t="str">
        <f t="shared" si="1"/>
        <v/>
      </c>
      <c r="F33" s="289" t="str">
        <f t="shared" si="2"/>
        <v>#REF!</v>
      </c>
      <c r="G33" s="196" t="str">
        <f t="shared" si="3"/>
        <v>#REF!</v>
      </c>
      <c r="H33" s="252"/>
      <c r="I33" s="252"/>
      <c r="J33" s="163"/>
      <c r="K33" s="38"/>
      <c r="L33" s="292"/>
      <c r="M33" s="159"/>
      <c r="N33" s="223"/>
      <c r="O33" s="79"/>
      <c r="P33" s="79"/>
    </row>
    <row r="34">
      <c r="A34" s="144" t="str">
        <f>'If Eligible (Before S1)'!A47</f>
        <v/>
      </c>
      <c r="B34" s="144" t="str">
        <f t="array" ref="B34">'If Eligible (Before S1)'!B47</f>
        <v/>
      </c>
      <c r="C34" s="206"/>
      <c r="D34" s="241"/>
      <c r="E34" s="241" t="str">
        <f t="shared" si="1"/>
        <v/>
      </c>
      <c r="F34" s="289" t="str">
        <f>'Before S2'!C3</f>
        <v/>
      </c>
      <c r="G34" s="196" t="str">
        <f t="shared" si="3"/>
        <v/>
      </c>
      <c r="H34" s="252"/>
      <c r="I34" s="252"/>
      <c r="J34" s="163"/>
      <c r="K34" s="38"/>
      <c r="L34" s="292"/>
      <c r="M34" s="159"/>
      <c r="N34" s="223"/>
      <c r="O34" s="79"/>
      <c r="P34" s="79"/>
    </row>
    <row r="35">
      <c r="A35" s="144" t="str">
        <f>'If Eligible (Before S1)'!A48</f>
        <v/>
      </c>
      <c r="B35" s="144" t="str">
        <f t="array" ref="B35">'If Eligible (Before S1)'!B48</f>
        <v/>
      </c>
      <c r="C35" s="206"/>
      <c r="D35" s="241"/>
      <c r="E35" s="241" t="str">
        <f t="shared" si="1"/>
        <v/>
      </c>
      <c r="F35" s="289" t="str">
        <f>'Before S2'!C4</f>
        <v/>
      </c>
      <c r="G35" s="196" t="str">
        <f t="shared" si="3"/>
        <v/>
      </c>
      <c r="H35" s="252"/>
      <c r="I35" s="252"/>
      <c r="J35" s="163"/>
      <c r="K35" s="38"/>
      <c r="L35" s="292"/>
      <c r="M35" s="159"/>
      <c r="N35" s="223"/>
      <c r="O35" s="79"/>
      <c r="P35" s="79"/>
    </row>
    <row r="36">
      <c r="A36" s="144" t="str">
        <f>'If Eligible (Before S1)'!A49</f>
        <v/>
      </c>
      <c r="B36" s="144" t="str">
        <f t="array" ref="B36">'If Eligible (Before S1)'!B49</f>
        <v/>
      </c>
      <c r="C36" s="206"/>
      <c r="D36" s="241"/>
      <c r="E36" s="241" t="str">
        <f t="shared" si="1"/>
        <v/>
      </c>
      <c r="F36" s="289" t="str">
        <f>'Before S2'!C5</f>
        <v/>
      </c>
      <c r="G36" s="196" t="str">
        <f t="shared" si="3"/>
        <v/>
      </c>
      <c r="H36" s="252"/>
      <c r="I36" s="252"/>
      <c r="J36" s="163"/>
      <c r="K36" s="38"/>
      <c r="L36" s="292"/>
      <c r="M36" s="159"/>
      <c r="N36" s="223"/>
      <c r="O36" s="79"/>
      <c r="P36" s="79"/>
    </row>
    <row r="37">
      <c r="A37" s="144" t="str">
        <f>'If Eligible (Before S1)'!A50</f>
        <v/>
      </c>
      <c r="B37" s="144" t="str">
        <f t="array" ref="B37">'If Eligible (Before S1)'!B50</f>
        <v/>
      </c>
      <c r="C37" s="206"/>
      <c r="D37" s="241"/>
      <c r="E37" s="241" t="str">
        <f t="shared" si="1"/>
        <v/>
      </c>
      <c r="F37" s="289" t="str">
        <f>'Before S2'!C6</f>
        <v/>
      </c>
      <c r="G37" s="196" t="str">
        <f t="shared" si="3"/>
        <v/>
      </c>
      <c r="H37" s="252"/>
      <c r="I37" s="252"/>
      <c r="J37" s="163"/>
      <c r="K37" s="38"/>
      <c r="L37" s="292"/>
      <c r="M37" s="159"/>
      <c r="N37" s="223"/>
      <c r="O37" s="79"/>
      <c r="P37" s="79"/>
    </row>
    <row r="38">
      <c r="A38" s="144" t="str">
        <f>'If Eligible (Before S1)'!A51</f>
        <v/>
      </c>
      <c r="B38" s="144" t="str">
        <f t="array" ref="B38">'If Eligible (Before S1)'!B51</f>
        <v/>
      </c>
      <c r="C38" s="206"/>
      <c r="D38" s="241"/>
      <c r="E38" s="241" t="str">
        <f t="shared" si="1"/>
        <v/>
      </c>
      <c r="F38" s="289" t="str">
        <f>'Before S2'!C7</f>
        <v/>
      </c>
      <c r="G38" s="196" t="str">
        <f t="shared" si="3"/>
        <v/>
      </c>
      <c r="H38" s="252"/>
      <c r="I38" s="252"/>
      <c r="J38" s="163"/>
      <c r="K38" s="38"/>
      <c r="L38" s="292"/>
      <c r="M38" s="159"/>
      <c r="N38" s="223"/>
      <c r="O38" s="79"/>
      <c r="P38" s="79"/>
    </row>
    <row r="39">
      <c r="A39" s="144" t="str">
        <f>'If Eligible (Before S1)'!A52</f>
        <v/>
      </c>
      <c r="B39" s="144" t="str">
        <f t="array" ref="B39">'If Eligible (Before S1)'!B52</f>
        <v/>
      </c>
      <c r="C39" s="206"/>
      <c r="D39" s="241"/>
      <c r="E39" s="241" t="str">
        <f t="shared" si="1"/>
        <v/>
      </c>
      <c r="F39" s="289" t="str">
        <f>'Before S2'!C8</f>
        <v/>
      </c>
      <c r="G39" s="196" t="str">
        <f t="shared" si="3"/>
        <v/>
      </c>
      <c r="H39" s="252"/>
      <c r="I39" s="252"/>
      <c r="J39" s="163"/>
      <c r="K39" s="38"/>
      <c r="L39" s="292"/>
      <c r="M39" s="159"/>
      <c r="N39" s="223"/>
      <c r="O39" s="79"/>
      <c r="P39" s="79"/>
    </row>
    <row r="40">
      <c r="A40" s="144" t="str">
        <f>'If Eligible (Before S1)'!A53</f>
        <v/>
      </c>
      <c r="B40" s="144" t="str">
        <f t="array" ref="B40">'If Eligible (Before S1)'!B53</f>
        <v/>
      </c>
      <c r="C40" s="206"/>
      <c r="D40" s="241"/>
      <c r="E40" s="241" t="str">
        <f t="shared" si="1"/>
        <v/>
      </c>
      <c r="F40" s="289" t="str">
        <f>'Before S2'!C9</f>
        <v/>
      </c>
      <c r="G40" s="196" t="str">
        <f t="shared" si="3"/>
        <v/>
      </c>
      <c r="H40" s="252"/>
      <c r="I40" s="252"/>
      <c r="J40" s="163"/>
      <c r="K40" s="38"/>
      <c r="L40" s="292"/>
      <c r="M40" s="159"/>
      <c r="N40" s="223"/>
      <c r="O40" s="79"/>
      <c r="P40" s="79"/>
    </row>
    <row r="41">
      <c r="A41" s="144" t="str">
        <f>'If Eligible (Before S1)'!A54</f>
        <v/>
      </c>
      <c r="B41" s="144" t="str">
        <f t="array" ref="B41">'If Eligible (Before S1)'!B54</f>
        <v/>
      </c>
      <c r="C41" s="206"/>
      <c r="D41" s="241"/>
      <c r="E41" s="241" t="str">
        <f t="shared" si="1"/>
        <v/>
      </c>
      <c r="F41" s="289" t="str">
        <f>'Before S2'!C10</f>
        <v/>
      </c>
      <c r="G41" s="196" t="str">
        <f t="shared" si="3"/>
        <v/>
      </c>
      <c r="H41" s="252"/>
      <c r="I41" s="252"/>
      <c r="J41" s="163"/>
      <c r="K41" s="38"/>
      <c r="L41" s="292"/>
      <c r="M41" s="159"/>
      <c r="N41" s="223"/>
      <c r="O41" s="79"/>
      <c r="P41" s="79"/>
    </row>
    <row r="42">
      <c r="A42" s="144" t="str">
        <f>'If Eligible (Before S1)'!A55</f>
        <v/>
      </c>
      <c r="B42" s="144" t="str">
        <f t="array" ref="B42">'If Eligible (Before S1)'!B55</f>
        <v/>
      </c>
      <c r="C42" s="206"/>
      <c r="D42" s="241"/>
      <c r="E42" s="241" t="str">
        <f t="shared" si="1"/>
        <v/>
      </c>
      <c r="F42" s="289" t="str">
        <f>'Before S2'!C11</f>
        <v/>
      </c>
      <c r="G42" s="196" t="str">
        <f t="shared" si="3"/>
        <v/>
      </c>
      <c r="H42" s="252"/>
      <c r="I42" s="252"/>
      <c r="J42" s="163"/>
      <c r="K42" s="38"/>
      <c r="L42" s="292"/>
      <c r="M42" s="159"/>
      <c r="N42" s="223"/>
      <c r="O42" s="79"/>
      <c r="P42" s="79"/>
    </row>
    <row r="43">
      <c r="A43" s="144" t="str">
        <f>'If Eligible (Before S1)'!A56</f>
        <v/>
      </c>
      <c r="B43" s="144" t="str">
        <f t="array" ref="B43">'If Eligible (Before S1)'!B56</f>
        <v/>
      </c>
      <c r="C43" s="206"/>
      <c r="D43" s="241"/>
      <c r="E43" s="241" t="str">
        <f t="shared" si="1"/>
        <v/>
      </c>
      <c r="F43" s="289" t="str">
        <f>'Before S2'!C12</f>
        <v/>
      </c>
      <c r="G43" s="196" t="str">
        <f t="shared" si="3"/>
        <v/>
      </c>
      <c r="H43" s="252"/>
      <c r="I43" s="252"/>
      <c r="J43" s="163"/>
      <c r="K43" s="38"/>
      <c r="L43" s="292"/>
      <c r="M43" s="159"/>
      <c r="N43" s="223"/>
      <c r="O43" s="79"/>
      <c r="P43" s="79"/>
    </row>
    <row r="44">
      <c r="A44" s="144" t="str">
        <f>'If Eligible (Before S1)'!A57</f>
        <v/>
      </c>
      <c r="B44" s="144" t="str">
        <f t="array" ref="B44">'If Eligible (Before S1)'!B57</f>
        <v/>
      </c>
      <c r="C44" s="206"/>
      <c r="D44" s="241"/>
      <c r="E44" s="241" t="str">
        <f t="shared" si="1"/>
        <v/>
      </c>
      <c r="F44" s="289" t="str">
        <f>'Before S2'!C13</f>
        <v/>
      </c>
      <c r="G44" s="196" t="str">
        <f t="shared" si="3"/>
        <v/>
      </c>
      <c r="H44" s="252"/>
      <c r="I44" s="252"/>
      <c r="J44" s="163"/>
      <c r="K44" s="38"/>
      <c r="L44" s="292"/>
      <c r="M44" s="159"/>
      <c r="N44" s="223"/>
      <c r="O44" s="79"/>
      <c r="P44" s="79"/>
    </row>
    <row r="45">
      <c r="A45" s="144" t="str">
        <f>'If Eligible (Before S1)'!A58</f>
        <v/>
      </c>
      <c r="B45" s="144" t="str">
        <f t="array" ref="B45">'If Eligible (Before S1)'!B58</f>
        <v/>
      </c>
      <c r="C45" s="206"/>
      <c r="D45" s="241"/>
      <c r="E45" s="241" t="str">
        <f t="shared" si="1"/>
        <v/>
      </c>
      <c r="F45" s="289" t="str">
        <f>'Before S2'!C14</f>
        <v/>
      </c>
      <c r="G45" s="196" t="str">
        <f t="shared" si="3"/>
        <v/>
      </c>
      <c r="H45" s="252"/>
      <c r="I45" s="252"/>
      <c r="J45" s="163"/>
      <c r="K45" s="38"/>
      <c r="L45" s="292"/>
      <c r="M45" s="159"/>
      <c r="N45" s="223"/>
      <c r="O45" s="79"/>
      <c r="P45" s="79"/>
    </row>
    <row r="46">
      <c r="A46" s="144" t="str">
        <f>'If Eligible (Before S1)'!A59</f>
        <v/>
      </c>
      <c r="B46" s="144" t="str">
        <f t="array" ref="B46">'If Eligible (Before S1)'!B59</f>
        <v/>
      </c>
      <c r="C46" s="206"/>
      <c r="D46" s="241"/>
      <c r="E46" s="241" t="str">
        <f t="shared" si="1"/>
        <v/>
      </c>
      <c r="F46" s="289" t="str">
        <f>'Before S2'!C15</f>
        <v/>
      </c>
      <c r="G46" s="196" t="str">
        <f t="shared" si="3"/>
        <v/>
      </c>
      <c r="H46" s="252"/>
      <c r="I46" s="252"/>
      <c r="J46" s="163"/>
      <c r="K46" s="38"/>
      <c r="L46" s="292"/>
      <c r="M46" s="159"/>
      <c r="N46" s="223"/>
      <c r="O46" s="79"/>
      <c r="P46" s="79"/>
    </row>
    <row r="47">
      <c r="A47" s="144" t="str">
        <f>'If Eligible (Before S1)'!A60</f>
        <v/>
      </c>
      <c r="B47" s="144" t="str">
        <f t="array" ref="B47">'If Eligible (Before S1)'!B60</f>
        <v/>
      </c>
      <c r="C47" s="206"/>
      <c r="D47" s="241"/>
      <c r="E47" s="241" t="str">
        <f t="shared" si="1"/>
        <v/>
      </c>
      <c r="F47" s="289" t="str">
        <f>'Before S2'!C16</f>
        <v/>
      </c>
      <c r="G47" s="196" t="str">
        <f t="shared" si="3"/>
        <v/>
      </c>
      <c r="H47" s="252"/>
      <c r="I47" s="252"/>
      <c r="J47" s="163"/>
      <c r="K47" s="38"/>
      <c r="L47" s="292"/>
      <c r="M47" s="159"/>
      <c r="N47" s="223"/>
      <c r="O47" s="79"/>
      <c r="P47" s="79"/>
    </row>
    <row r="48">
      <c r="A48" s="144" t="str">
        <f>'If Eligible (Before S1)'!A61</f>
        <v/>
      </c>
      <c r="B48" s="144" t="str">
        <f t="array" ref="B48">'If Eligible (Before S1)'!B61</f>
        <v/>
      </c>
      <c r="C48" s="206"/>
      <c r="D48" s="241"/>
      <c r="E48" s="241" t="str">
        <f t="shared" si="1"/>
        <v/>
      </c>
      <c r="F48" s="289" t="str">
        <f>'Before S2'!C17</f>
        <v/>
      </c>
      <c r="G48" s="196" t="str">
        <f t="shared" si="3"/>
        <v/>
      </c>
      <c r="H48" s="252"/>
      <c r="I48" s="252"/>
      <c r="J48" s="163"/>
      <c r="K48" s="38"/>
      <c r="L48" s="292"/>
      <c r="M48" s="159"/>
      <c r="N48" s="223"/>
      <c r="O48" s="79"/>
      <c r="P48" s="79"/>
    </row>
    <row r="49">
      <c r="A49" s="144" t="str">
        <f>'If Eligible (Before S1)'!A62</f>
        <v/>
      </c>
      <c r="B49" s="144" t="str">
        <f t="array" ref="B49">'If Eligible (Before S1)'!B62</f>
        <v/>
      </c>
      <c r="C49" s="206"/>
      <c r="D49" s="241"/>
      <c r="E49" s="241" t="str">
        <f t="shared" si="1"/>
        <v/>
      </c>
      <c r="F49" s="289" t="str">
        <f>'Before S2'!C18</f>
        <v/>
      </c>
      <c r="G49" s="196" t="str">
        <f t="shared" si="3"/>
        <v/>
      </c>
      <c r="H49" s="252"/>
      <c r="I49" s="252"/>
      <c r="J49" s="163"/>
      <c r="K49" s="38"/>
      <c r="L49" s="292"/>
      <c r="M49" s="159"/>
      <c r="N49" s="223"/>
      <c r="O49" s="79"/>
      <c r="P49" s="79"/>
    </row>
    <row r="50">
      <c r="A50" s="144" t="str">
        <f>'If Eligible (Before S1)'!A63</f>
        <v/>
      </c>
      <c r="B50" s="144" t="str">
        <f t="array" ref="B50">'If Eligible (Before S1)'!B63</f>
        <v/>
      </c>
      <c r="C50" s="206"/>
      <c r="D50" s="241"/>
      <c r="E50" s="241" t="str">
        <f t="shared" si="1"/>
        <v/>
      </c>
      <c r="F50" s="289" t="str">
        <f>'Before S2'!C19</f>
        <v/>
      </c>
      <c r="G50" s="196" t="str">
        <f t="shared" si="3"/>
        <v/>
      </c>
      <c r="H50" s="252"/>
      <c r="I50" s="252"/>
      <c r="J50" s="163"/>
      <c r="K50" s="38"/>
      <c r="L50" s="292"/>
      <c r="M50" s="159"/>
      <c r="N50" s="223"/>
      <c r="O50" s="79"/>
      <c r="P50" s="79"/>
    </row>
    <row r="51">
      <c r="A51" s="144" t="str">
        <f>'If Eligible (Before S1)'!A64</f>
        <v/>
      </c>
      <c r="B51" s="144" t="str">
        <f t="array" ref="B51">'If Eligible (Before S1)'!B64</f>
        <v/>
      </c>
      <c r="C51" s="206"/>
      <c r="D51" s="241"/>
      <c r="E51" s="241" t="str">
        <f t="shared" si="1"/>
        <v/>
      </c>
      <c r="F51" s="289" t="str">
        <f>'Before S2'!C20</f>
        <v/>
      </c>
      <c r="G51" s="196" t="str">
        <f t="shared" si="3"/>
        <v/>
      </c>
      <c r="H51" s="252"/>
      <c r="I51" s="252"/>
      <c r="J51" s="163"/>
      <c r="K51" s="38"/>
      <c r="L51" s="292"/>
      <c r="M51" s="159"/>
      <c r="N51" s="223"/>
      <c r="O51" s="79"/>
      <c r="P51" s="79"/>
    </row>
    <row r="52">
      <c r="A52" s="144" t="str">
        <f>'If Eligible (Before S1)'!A65</f>
        <v/>
      </c>
      <c r="B52" s="144" t="str">
        <f t="array" ref="B52">'If Eligible (Before S1)'!B65</f>
        <v/>
      </c>
      <c r="C52" s="206"/>
      <c r="D52" s="241"/>
      <c r="E52" s="241" t="str">
        <f t="shared" si="1"/>
        <v/>
      </c>
      <c r="F52" s="289" t="str">
        <f>'Before S2'!C21</f>
        <v/>
      </c>
      <c r="G52" s="196" t="str">
        <f t="shared" si="3"/>
        <v/>
      </c>
      <c r="H52" s="252"/>
      <c r="I52" s="252"/>
      <c r="J52" s="163"/>
      <c r="K52" s="38"/>
      <c r="L52" s="292"/>
      <c r="M52" s="159"/>
      <c r="N52" s="223"/>
      <c r="O52" s="79"/>
      <c r="P52" s="79"/>
    </row>
    <row r="53">
      <c r="A53" s="144" t="str">
        <f>'If Eligible (Before S1)'!A66</f>
        <v/>
      </c>
      <c r="B53" s="144" t="str">
        <f t="array" ref="B53">'If Eligible (Before S1)'!B66</f>
        <v/>
      </c>
      <c r="C53" s="206"/>
      <c r="D53" s="241"/>
      <c r="E53" s="241" t="str">
        <f t="shared" si="1"/>
        <v/>
      </c>
      <c r="F53" s="289" t="str">
        <f>'Before S2'!C22</f>
        <v/>
      </c>
      <c r="G53" s="196" t="str">
        <f t="shared" si="3"/>
        <v/>
      </c>
      <c r="H53" s="252"/>
      <c r="I53" s="252"/>
      <c r="J53" s="163"/>
      <c r="K53" s="38"/>
      <c r="L53" s="292"/>
      <c r="M53" s="159"/>
      <c r="N53" s="223"/>
      <c r="O53" s="79"/>
      <c r="P53" s="79"/>
    </row>
    <row r="54">
      <c r="A54" s="144" t="str">
        <f>'If Eligible (Before S1)'!A67</f>
        <v/>
      </c>
      <c r="B54" s="144" t="str">
        <f t="array" ref="B54">'If Eligible (Before S1)'!B67</f>
        <v/>
      </c>
      <c r="C54" s="206"/>
      <c r="D54" s="241"/>
      <c r="E54" s="241" t="str">
        <f t="shared" si="1"/>
        <v/>
      </c>
      <c r="F54" s="289" t="str">
        <f>'Before S2'!C23</f>
        <v/>
      </c>
      <c r="G54" s="196" t="str">
        <f t="shared" si="3"/>
        <v/>
      </c>
      <c r="H54" s="252"/>
      <c r="I54" s="252"/>
      <c r="J54" s="163"/>
      <c r="K54" s="38"/>
      <c r="L54" s="292"/>
      <c r="M54" s="159"/>
      <c r="N54" s="223"/>
      <c r="O54" s="79"/>
      <c r="P54" s="79"/>
    </row>
    <row r="55">
      <c r="A55" s="144" t="str">
        <f>'If Eligible (Before S1)'!A68</f>
        <v/>
      </c>
      <c r="B55" s="144" t="str">
        <f t="array" ref="B55">'If Eligible (Before S1)'!B68</f>
        <v/>
      </c>
      <c r="C55" s="206"/>
      <c r="D55" s="241"/>
      <c r="E55" s="241" t="str">
        <f t="shared" si="1"/>
        <v/>
      </c>
      <c r="F55" s="289" t="str">
        <f>'Before S2'!C24</f>
        <v/>
      </c>
      <c r="G55" s="196" t="str">
        <f t="shared" si="3"/>
        <v/>
      </c>
      <c r="H55" s="252"/>
      <c r="I55" s="252"/>
      <c r="J55" s="163"/>
      <c r="K55" s="38"/>
      <c r="L55" s="292"/>
      <c r="M55" s="159"/>
      <c r="N55" s="223"/>
      <c r="O55" s="79"/>
      <c r="P55" s="79"/>
    </row>
    <row r="56">
      <c r="A56" s="144" t="str">
        <f>'If Eligible (Before S1)'!A69</f>
        <v/>
      </c>
      <c r="B56" s="144" t="str">
        <f t="array" ref="B56">'If Eligible (Before S1)'!B69</f>
        <v/>
      </c>
      <c r="C56" s="206"/>
      <c r="D56" s="241"/>
      <c r="E56" s="241" t="str">
        <f t="shared" si="1"/>
        <v/>
      </c>
      <c r="F56" s="289" t="str">
        <f>'Before S2'!C25</f>
        <v/>
      </c>
      <c r="G56" s="196" t="str">
        <f t="shared" si="3"/>
        <v/>
      </c>
      <c r="H56" s="252"/>
      <c r="I56" s="252"/>
      <c r="J56" s="163"/>
      <c r="K56" s="38"/>
      <c r="L56" s="292"/>
      <c r="M56" s="159"/>
      <c r="N56" s="223"/>
      <c r="O56" s="79"/>
      <c r="P56" s="79"/>
    </row>
    <row r="57">
      <c r="A57" s="144" t="str">
        <f>'If Eligible (Before S1)'!A70</f>
        <v/>
      </c>
      <c r="B57" s="144" t="str">
        <f t="array" ref="B57">'If Eligible (Before S1)'!B70</f>
        <v/>
      </c>
      <c r="C57" s="206"/>
      <c r="D57" s="241"/>
      <c r="E57" s="241" t="str">
        <f t="shared" si="1"/>
        <v/>
      </c>
      <c r="F57" s="289" t="str">
        <f>'Before S2'!C26</f>
        <v/>
      </c>
      <c r="G57" s="196" t="str">
        <f t="shared" si="3"/>
        <v/>
      </c>
      <c r="H57" s="252"/>
      <c r="I57" s="252"/>
      <c r="J57" s="163"/>
      <c r="K57" s="38"/>
      <c r="L57" s="292"/>
      <c r="M57" s="159"/>
      <c r="N57" s="223"/>
      <c r="O57" s="79"/>
      <c r="P57" s="79"/>
    </row>
    <row r="58">
      <c r="A58" s="144" t="str">
        <f>'If Eligible (Before S1)'!A71</f>
        <v/>
      </c>
      <c r="B58" s="144" t="str">
        <f t="array" ref="B58">'If Eligible (Before S1)'!B71</f>
        <v/>
      </c>
      <c r="C58" s="206"/>
      <c r="D58" s="241"/>
      <c r="E58" s="241" t="str">
        <f t="shared" si="1"/>
        <v/>
      </c>
      <c r="F58" s="289" t="str">
        <f>'Before S2'!C27</f>
        <v/>
      </c>
      <c r="G58" s="196" t="str">
        <f t="shared" si="3"/>
        <v/>
      </c>
      <c r="H58" s="252"/>
      <c r="I58" s="252"/>
      <c r="J58" s="163"/>
      <c r="K58" s="38"/>
      <c r="L58" s="292"/>
      <c r="M58" s="159"/>
      <c r="N58" s="223"/>
      <c r="O58" s="79"/>
      <c r="P58" s="79"/>
    </row>
    <row r="59">
      <c r="A59" s="144" t="str">
        <f>'If Eligible (Before S1)'!A72</f>
        <v/>
      </c>
      <c r="B59" s="144" t="str">
        <f t="array" ref="B59">'If Eligible (Before S1)'!B72</f>
        <v/>
      </c>
      <c r="C59" s="206"/>
      <c r="D59" s="241"/>
      <c r="E59" s="241" t="str">
        <f t="shared" si="1"/>
        <v/>
      </c>
      <c r="F59" s="289" t="str">
        <f>'Before S2'!C28</f>
        <v/>
      </c>
      <c r="G59" s="196" t="str">
        <f t="shared" si="3"/>
        <v/>
      </c>
      <c r="H59" s="252"/>
      <c r="I59" s="252"/>
      <c r="J59" s="163"/>
      <c r="K59" s="38"/>
      <c r="L59" s="292"/>
      <c r="M59" s="159"/>
      <c r="N59" s="223"/>
      <c r="O59" s="79"/>
      <c r="P59" s="79"/>
    </row>
    <row r="60">
      <c r="A60" s="144" t="str">
        <f>'If Eligible (Before S1)'!A73</f>
        <v/>
      </c>
      <c r="B60" s="144" t="str">
        <f t="array" ref="B60">'If Eligible (Before S1)'!B73</f>
        <v/>
      </c>
      <c r="C60" s="206"/>
      <c r="D60" s="241"/>
      <c r="E60" s="241" t="str">
        <f t="shared" si="1"/>
        <v/>
      </c>
      <c r="F60" s="289" t="str">
        <f>'Before S2'!C29</f>
        <v/>
      </c>
      <c r="G60" s="196" t="str">
        <f t="shared" si="3"/>
        <v/>
      </c>
      <c r="H60" s="252"/>
      <c r="I60" s="252"/>
      <c r="J60" s="163"/>
      <c r="K60" s="38"/>
      <c r="L60" s="292"/>
      <c r="M60" s="159"/>
      <c r="N60" s="223"/>
      <c r="O60" s="79"/>
      <c r="P60" s="79"/>
    </row>
    <row r="61">
      <c r="A61" s="144" t="str">
        <f>'If Eligible (Before S1)'!A74</f>
        <v/>
      </c>
      <c r="B61" s="144" t="str">
        <f t="array" ref="B61">'If Eligible (Before S1)'!B74</f>
        <v/>
      </c>
      <c r="C61" s="206"/>
      <c r="D61" s="241"/>
      <c r="E61" s="241" t="str">
        <f t="shared" si="1"/>
        <v/>
      </c>
      <c r="F61" s="289" t="str">
        <f>'Before S2'!C30</f>
        <v/>
      </c>
      <c r="G61" s="196" t="str">
        <f t="shared" si="3"/>
        <v/>
      </c>
      <c r="H61" s="252"/>
      <c r="I61" s="252"/>
      <c r="J61" s="163"/>
      <c r="K61" s="38"/>
      <c r="L61" s="292"/>
      <c r="M61" s="159"/>
      <c r="N61" s="223"/>
      <c r="O61" s="79"/>
      <c r="P61" s="79"/>
    </row>
    <row r="62">
      <c r="A62" s="144" t="str">
        <f>'If Eligible (Before S1)'!A75</f>
        <v/>
      </c>
      <c r="B62" s="144" t="str">
        <f t="array" ref="B62">'If Eligible (Before S1)'!B75</f>
        <v/>
      </c>
      <c r="C62" s="206"/>
      <c r="D62" s="241"/>
      <c r="E62" s="241" t="str">
        <f t="shared" si="1"/>
        <v/>
      </c>
      <c r="F62" s="289" t="str">
        <f>'Before S2'!C31</f>
        <v/>
      </c>
      <c r="G62" s="196" t="str">
        <f t="shared" si="3"/>
        <v/>
      </c>
      <c r="H62" s="252"/>
      <c r="I62" s="252"/>
      <c r="J62" s="163"/>
      <c r="K62" s="38"/>
      <c r="L62" s="292"/>
      <c r="M62" s="159"/>
      <c r="N62" s="223"/>
      <c r="O62" s="79"/>
      <c r="P62" s="79"/>
    </row>
    <row r="63">
      <c r="A63" s="144" t="str">
        <f>'If Eligible (Before S1)'!A76</f>
        <v/>
      </c>
      <c r="B63" s="144" t="str">
        <f t="array" ref="B63">'If Eligible (Before S1)'!B76</f>
        <v/>
      </c>
      <c r="C63" s="206"/>
      <c r="D63" s="241"/>
      <c r="E63" s="241" t="str">
        <f t="shared" si="1"/>
        <v/>
      </c>
      <c r="F63" s="289" t="str">
        <f>'Before S2'!C32</f>
        <v/>
      </c>
      <c r="G63" s="196" t="str">
        <f t="shared" si="3"/>
        <v/>
      </c>
      <c r="H63" s="252"/>
      <c r="I63" s="252"/>
      <c r="J63" s="163"/>
      <c r="K63" s="38"/>
      <c r="L63" s="292"/>
      <c r="M63" s="159"/>
      <c r="N63" s="223"/>
      <c r="O63" s="79"/>
      <c r="P63" s="79"/>
    </row>
    <row r="64">
      <c r="A64" s="144" t="str">
        <f>'If Eligible (Before S1)'!A77</f>
        <v/>
      </c>
      <c r="B64" s="144" t="str">
        <f t="array" ref="B64">'If Eligible (Before S1)'!B77</f>
        <v/>
      </c>
      <c r="C64" s="206"/>
      <c r="D64" s="241"/>
      <c r="E64" s="241" t="str">
        <f t="shared" si="1"/>
        <v/>
      </c>
      <c r="F64" s="289" t="str">
        <f>'Before S2'!C33</f>
        <v/>
      </c>
      <c r="G64" s="196" t="str">
        <f t="shared" si="3"/>
        <v/>
      </c>
      <c r="H64" s="252"/>
      <c r="I64" s="252"/>
      <c r="J64" s="163"/>
      <c r="K64" s="38"/>
      <c r="L64" s="292"/>
      <c r="M64" s="159"/>
      <c r="N64" s="223"/>
      <c r="O64" s="79"/>
      <c r="P64" s="79"/>
    </row>
    <row r="65">
      <c r="A65" s="144" t="str">
        <f>'If Eligible (Before S1)'!A78</f>
        <v/>
      </c>
      <c r="B65" s="144" t="str">
        <f t="array" ref="B65">'If Eligible (Before S1)'!B78</f>
        <v/>
      </c>
      <c r="C65" s="206"/>
      <c r="D65" s="241"/>
      <c r="E65" s="241" t="str">
        <f t="shared" si="1"/>
        <v/>
      </c>
      <c r="F65" s="289" t="str">
        <f>'Before S2'!C34</f>
        <v/>
      </c>
      <c r="G65" s="196" t="str">
        <f t="shared" si="3"/>
        <v/>
      </c>
      <c r="H65" s="252"/>
      <c r="I65" s="252"/>
      <c r="J65" s="163"/>
      <c r="K65" s="38"/>
      <c r="L65" s="292"/>
      <c r="M65" s="159"/>
      <c r="N65" s="223"/>
      <c r="O65" s="79"/>
      <c r="P65" s="79"/>
    </row>
    <row r="66">
      <c r="A66" s="144" t="str">
        <f>'If Eligible (Before S1)'!A79</f>
        <v/>
      </c>
      <c r="B66" s="144" t="str">
        <f t="array" ref="B66">'If Eligible (Before S1)'!B79</f>
        <v/>
      </c>
      <c r="C66" s="206"/>
      <c r="D66" s="241"/>
      <c r="E66" s="241" t="str">
        <f t="shared" si="1"/>
        <v/>
      </c>
      <c r="F66" s="289" t="str">
        <f>'Before S2'!C35</f>
        <v/>
      </c>
      <c r="G66" s="196" t="str">
        <f t="shared" si="3"/>
        <v/>
      </c>
      <c r="H66" s="252"/>
      <c r="I66" s="252"/>
      <c r="J66" s="163"/>
      <c r="K66" s="38"/>
      <c r="L66" s="292"/>
      <c r="M66" s="159"/>
      <c r="N66" s="223"/>
      <c r="O66" s="79"/>
      <c r="P66" s="79"/>
    </row>
    <row r="67">
      <c r="A67" s="144" t="str">
        <f>'If Eligible (Before S1)'!A80</f>
        <v/>
      </c>
      <c r="B67" s="144" t="str">
        <f t="array" ref="B67">'If Eligible (Before S1)'!B80</f>
        <v/>
      </c>
      <c r="C67" s="206"/>
      <c r="D67" s="241"/>
      <c r="E67" s="241" t="str">
        <f t="shared" si="1"/>
        <v/>
      </c>
      <c r="F67" s="289" t="str">
        <f>'Before S2'!C36</f>
        <v/>
      </c>
      <c r="G67" s="196" t="str">
        <f t="shared" si="3"/>
        <v/>
      </c>
      <c r="H67" s="252"/>
      <c r="I67" s="252"/>
      <c r="J67" s="163"/>
      <c r="K67" s="38"/>
      <c r="L67" s="292"/>
      <c r="M67" s="159"/>
      <c r="N67" s="223"/>
      <c r="O67" s="79"/>
      <c r="P67" s="79"/>
    </row>
    <row r="68">
      <c r="A68" s="144" t="str">
        <f>'If Eligible (Before S1)'!A81</f>
        <v/>
      </c>
      <c r="B68" s="144" t="str">
        <f t="array" ref="B68">'If Eligible (Before S1)'!B81</f>
        <v/>
      </c>
      <c r="C68" s="206"/>
      <c r="D68" s="241"/>
      <c r="E68" s="241" t="str">
        <f t="shared" si="1"/>
        <v/>
      </c>
      <c r="F68" s="289" t="str">
        <f>'Before S2'!C37</f>
        <v/>
      </c>
      <c r="G68" s="196" t="str">
        <f t="shared" si="3"/>
        <v/>
      </c>
      <c r="H68" s="252"/>
      <c r="I68" s="252"/>
      <c r="J68" s="163"/>
      <c r="K68" s="38"/>
      <c r="L68" s="292"/>
      <c r="M68" s="159"/>
      <c r="N68" s="223"/>
      <c r="O68" s="79"/>
      <c r="P68" s="79"/>
    </row>
    <row r="69">
      <c r="A69" s="144" t="str">
        <f>'If Eligible (Before S1)'!A82</f>
        <v/>
      </c>
      <c r="B69" s="144" t="str">
        <f t="array" ref="B69">'If Eligible (Before S1)'!B82</f>
        <v/>
      </c>
      <c r="C69" s="206"/>
      <c r="D69" s="241"/>
      <c r="E69" s="241" t="str">
        <f t="shared" si="1"/>
        <v/>
      </c>
      <c r="F69" s="289" t="str">
        <f>'Before S2'!C38</f>
        <v/>
      </c>
      <c r="G69" s="196" t="str">
        <f t="shared" si="3"/>
        <v/>
      </c>
      <c r="H69" s="252"/>
      <c r="I69" s="252"/>
      <c r="J69" s="163"/>
      <c r="K69" s="38"/>
      <c r="L69" s="292"/>
      <c r="M69" s="159"/>
      <c r="N69" s="223"/>
      <c r="O69" s="79"/>
      <c r="P69" s="79"/>
    </row>
    <row r="70">
      <c r="A70" s="144" t="str">
        <f>'If Eligible (Before S1)'!A83</f>
        <v/>
      </c>
      <c r="B70" s="144" t="str">
        <f t="array" ref="B70">'If Eligible (Before S1)'!B83</f>
        <v/>
      </c>
      <c r="C70" s="206"/>
      <c r="D70" s="241"/>
      <c r="E70" s="241" t="str">
        <f t="shared" si="1"/>
        <v/>
      </c>
      <c r="F70" s="289" t="str">
        <f>'Before S2'!C39</f>
        <v/>
      </c>
      <c r="G70" s="196" t="str">
        <f t="shared" si="3"/>
        <v/>
      </c>
      <c r="H70" s="252"/>
      <c r="I70" s="252"/>
      <c r="J70" s="163"/>
      <c r="K70" s="38"/>
      <c r="L70" s="292"/>
      <c r="M70" s="159"/>
      <c r="N70" s="223"/>
      <c r="O70" s="79"/>
      <c r="P70" s="79"/>
    </row>
    <row r="71">
      <c r="A71" s="144" t="str">
        <f>'If Eligible (Before S1)'!A84</f>
        <v/>
      </c>
      <c r="B71" s="144" t="str">
        <f t="array" ref="B71">'If Eligible (Before S1)'!B84</f>
        <v/>
      </c>
      <c r="C71" s="206"/>
      <c r="D71" s="241"/>
      <c r="E71" s="241" t="str">
        <f t="shared" si="1"/>
        <v/>
      </c>
      <c r="F71" s="289" t="str">
        <f>'Before S2'!C40</f>
        <v/>
      </c>
      <c r="G71" s="196" t="str">
        <f t="shared" si="3"/>
        <v/>
      </c>
      <c r="H71" s="252"/>
      <c r="I71" s="252"/>
      <c r="J71" s="163"/>
      <c r="K71" s="38"/>
      <c r="L71" s="292"/>
      <c r="M71" s="159"/>
      <c r="N71" s="223"/>
      <c r="O71" s="79"/>
      <c r="P71" s="79"/>
    </row>
    <row r="72">
      <c r="A72" s="144" t="str">
        <f>'If Eligible (Before S1)'!A85</f>
        <v/>
      </c>
      <c r="B72" s="144" t="str">
        <f t="array" ref="B72">'If Eligible (Before S1)'!B85</f>
        <v/>
      </c>
      <c r="C72" s="206"/>
      <c r="D72" s="241"/>
      <c r="E72" s="241" t="str">
        <f t="shared" si="1"/>
        <v/>
      </c>
      <c r="F72" s="289" t="str">
        <f>'Before S2'!C41</f>
        <v/>
      </c>
      <c r="G72" s="196" t="str">
        <f t="shared" si="3"/>
        <v/>
      </c>
      <c r="H72" s="252"/>
      <c r="I72" s="252"/>
      <c r="J72" s="163"/>
      <c r="K72" s="38"/>
      <c r="L72" s="292"/>
      <c r="M72" s="159"/>
      <c r="N72" s="223"/>
      <c r="O72" s="79"/>
      <c r="P72" s="79"/>
    </row>
    <row r="73">
      <c r="A73" s="144" t="str">
        <f>'If Eligible (Before S1)'!A86</f>
        <v/>
      </c>
      <c r="B73" s="144" t="str">
        <f t="array" ref="B73">'If Eligible (Before S1)'!B86</f>
        <v/>
      </c>
      <c r="C73" s="206"/>
      <c r="D73" s="241"/>
      <c r="E73" s="241" t="str">
        <f t="shared" si="1"/>
        <v/>
      </c>
      <c r="F73" s="289" t="str">
        <f>'Before S2'!C42</f>
        <v/>
      </c>
      <c r="G73" s="196" t="str">
        <f t="shared" si="3"/>
        <v/>
      </c>
      <c r="H73" s="252"/>
      <c r="I73" s="252"/>
      <c r="J73" s="163"/>
      <c r="K73" s="38"/>
      <c r="L73" s="292"/>
      <c r="M73" s="159"/>
      <c r="N73" s="223"/>
      <c r="O73" s="79"/>
      <c r="P73" s="79"/>
    </row>
    <row r="74">
      <c r="A74" s="144" t="str">
        <f>'If Eligible (Before S1)'!A87</f>
        <v/>
      </c>
      <c r="B74" s="144" t="str">
        <f t="array" ref="B74">'If Eligible (Before S1)'!B87</f>
        <v/>
      </c>
      <c r="C74" s="206"/>
      <c r="D74" s="241"/>
      <c r="E74" s="241" t="str">
        <f t="shared" si="1"/>
        <v/>
      </c>
      <c r="F74" s="289" t="str">
        <f>'Before S2'!C43</f>
        <v/>
      </c>
      <c r="G74" s="196" t="str">
        <f t="shared" si="3"/>
        <v/>
      </c>
      <c r="H74" s="252"/>
      <c r="I74" s="252"/>
      <c r="J74" s="163"/>
      <c r="K74" s="38"/>
      <c r="L74" s="292"/>
      <c r="M74" s="159"/>
      <c r="N74" s="223"/>
      <c r="O74" s="79"/>
      <c r="P74" s="79"/>
    </row>
    <row r="75">
      <c r="A75" s="144" t="str">
        <f>'If Eligible (Before S1)'!A88</f>
        <v/>
      </c>
      <c r="B75" s="144" t="str">
        <f t="array" ref="B75">'If Eligible (Before S1)'!B88</f>
        <v/>
      </c>
      <c r="C75" s="206"/>
      <c r="D75" s="241"/>
      <c r="E75" s="241" t="str">
        <f t="shared" si="1"/>
        <v/>
      </c>
      <c r="F75" s="289" t="str">
        <f>'Before S2'!C44</f>
        <v/>
      </c>
      <c r="G75" s="196" t="str">
        <f t="shared" si="3"/>
        <v/>
      </c>
      <c r="H75" s="252"/>
      <c r="I75" s="252"/>
      <c r="J75" s="163"/>
      <c r="K75" s="38"/>
      <c r="L75" s="292"/>
      <c r="M75" s="159"/>
      <c r="N75" s="223"/>
      <c r="O75" s="79"/>
      <c r="P75" s="79"/>
    </row>
    <row r="76">
      <c r="A76" s="144" t="str">
        <f>'If Eligible (Before S1)'!A89</f>
        <v/>
      </c>
      <c r="B76" s="144" t="str">
        <f t="array" ref="B76">'If Eligible (Before S1)'!B89</f>
        <v/>
      </c>
      <c r="C76" s="206"/>
      <c r="D76" s="241"/>
      <c r="E76" s="241" t="str">
        <f t="shared" si="1"/>
        <v/>
      </c>
      <c r="F76" s="289" t="str">
        <f>'Before S2'!C45</f>
        <v/>
      </c>
      <c r="G76" s="196" t="str">
        <f t="shared" si="3"/>
        <v/>
      </c>
      <c r="H76" s="252"/>
      <c r="I76" s="252"/>
      <c r="J76" s="163"/>
      <c r="K76" s="38"/>
      <c r="L76" s="292"/>
      <c r="M76" s="159"/>
      <c r="N76" s="223"/>
      <c r="O76" s="79"/>
      <c r="P76" s="79"/>
    </row>
    <row r="77">
      <c r="A77" s="144" t="str">
        <f>'If Eligible (Before S1)'!A90</f>
        <v/>
      </c>
      <c r="B77" s="144" t="str">
        <f t="array" ref="B77">'If Eligible (Before S1)'!B90</f>
        <v/>
      </c>
      <c r="C77" s="206"/>
      <c r="D77" s="241"/>
      <c r="E77" s="241" t="str">
        <f t="shared" si="1"/>
        <v/>
      </c>
      <c r="F77" s="289" t="str">
        <f>'Before S2'!C46</f>
        <v/>
      </c>
      <c r="G77" s="196" t="str">
        <f t="shared" si="3"/>
        <v/>
      </c>
      <c r="H77" s="252"/>
      <c r="I77" s="252"/>
      <c r="J77" s="163"/>
      <c r="K77" s="38"/>
      <c r="L77" s="292"/>
      <c r="M77" s="159"/>
      <c r="N77" s="223"/>
      <c r="O77" s="79"/>
      <c r="P77" s="79"/>
    </row>
    <row r="78">
      <c r="A78" s="144" t="str">
        <f>'If Eligible (Before S1)'!A91</f>
        <v/>
      </c>
      <c r="B78" s="144" t="str">
        <f t="array" ref="B78">'If Eligible (Before S1)'!B91</f>
        <v/>
      </c>
      <c r="C78" s="206"/>
      <c r="D78" s="241"/>
      <c r="E78" s="241" t="str">
        <f t="shared" si="1"/>
        <v/>
      </c>
      <c r="F78" s="289" t="str">
        <f>'Before S2'!C47</f>
        <v/>
      </c>
      <c r="G78" s="196" t="str">
        <f t="shared" si="3"/>
        <v/>
      </c>
      <c r="H78" s="252"/>
      <c r="I78" s="252"/>
      <c r="J78" s="163"/>
      <c r="K78" s="38"/>
      <c r="L78" s="292"/>
      <c r="M78" s="159"/>
      <c r="N78" s="223"/>
      <c r="O78" s="79"/>
      <c r="P78" s="79"/>
    </row>
    <row r="79">
      <c r="A79" s="144" t="str">
        <f>'If Eligible (Before S1)'!A92</f>
        <v/>
      </c>
      <c r="B79" s="144" t="str">
        <f t="array" ref="B79">'If Eligible (Before S1)'!B92</f>
        <v/>
      </c>
      <c r="C79" s="206"/>
      <c r="D79" s="241"/>
      <c r="E79" s="241" t="str">
        <f t="shared" si="1"/>
        <v/>
      </c>
      <c r="F79" s="289" t="str">
        <f>'Before S2'!C48</f>
        <v/>
      </c>
      <c r="G79" s="196" t="str">
        <f t="shared" si="3"/>
        <v/>
      </c>
      <c r="H79" s="252"/>
      <c r="I79" s="252"/>
      <c r="J79" s="163"/>
      <c r="K79" s="38"/>
      <c r="L79" s="292"/>
      <c r="M79" s="159"/>
      <c r="N79" s="223"/>
      <c r="O79" s="79"/>
      <c r="P79" s="79"/>
    </row>
    <row r="80">
      <c r="A80" s="144" t="str">
        <f>'If Eligible (Before S1)'!A93</f>
        <v/>
      </c>
      <c r="B80" s="144" t="str">
        <f t="array" ref="B80">'If Eligible (Before S1)'!B93</f>
        <v/>
      </c>
      <c r="C80" s="206"/>
      <c r="D80" s="241"/>
      <c r="E80" s="241" t="str">
        <f t="shared" si="1"/>
        <v/>
      </c>
      <c r="F80" s="289" t="str">
        <f>'Before S2'!C49</f>
        <v/>
      </c>
      <c r="G80" s="196" t="str">
        <f t="shared" si="3"/>
        <v/>
      </c>
      <c r="H80" s="252"/>
      <c r="I80" s="252"/>
      <c r="J80" s="163"/>
      <c r="K80" s="38"/>
      <c r="L80" s="292"/>
      <c r="M80" s="159"/>
      <c r="N80" s="223"/>
      <c r="O80" s="79"/>
      <c r="P80" s="79"/>
    </row>
    <row r="81">
      <c r="A81" s="144" t="str">
        <f>'If Eligible (Before S1)'!A94</f>
        <v/>
      </c>
      <c r="B81" s="144" t="str">
        <f t="array" ref="B81">'If Eligible (Before S1)'!B94</f>
        <v/>
      </c>
      <c r="C81" s="206"/>
      <c r="D81" s="241"/>
      <c r="E81" s="241" t="str">
        <f t="shared" si="1"/>
        <v/>
      </c>
      <c r="F81" s="289" t="str">
        <f>'Before S2'!C50</f>
        <v/>
      </c>
      <c r="G81" s="196" t="str">
        <f t="shared" si="3"/>
        <v/>
      </c>
      <c r="H81" s="252"/>
      <c r="I81" s="252"/>
      <c r="J81" s="163"/>
      <c r="K81" s="38"/>
      <c r="L81" s="292"/>
      <c r="M81" s="159"/>
      <c r="N81" s="223"/>
      <c r="O81" s="79"/>
      <c r="P81" s="79"/>
    </row>
    <row r="82">
      <c r="A82" s="144" t="str">
        <f>'If Eligible (Before S1)'!A95</f>
        <v/>
      </c>
      <c r="B82" s="144" t="str">
        <f t="array" ref="B82">'If Eligible (Before S1)'!B95</f>
        <v/>
      </c>
      <c r="C82" s="206"/>
      <c r="D82" s="241"/>
      <c r="E82" s="241" t="str">
        <f t="shared" si="1"/>
        <v/>
      </c>
      <c r="F82" s="289" t="str">
        <f>'Before S2'!C51</f>
        <v/>
      </c>
      <c r="G82" s="196" t="str">
        <f t="shared" si="3"/>
        <v/>
      </c>
      <c r="H82" s="252"/>
      <c r="I82" s="252"/>
      <c r="J82" s="163"/>
      <c r="K82" s="38"/>
      <c r="L82" s="292"/>
      <c r="M82" s="159"/>
      <c r="N82" s="223"/>
      <c r="O82" s="79"/>
      <c r="P82" s="79"/>
    </row>
    <row r="83">
      <c r="A83" s="144" t="str">
        <f>'If Eligible (Before S1)'!A96</f>
        <v/>
      </c>
      <c r="B83" s="144" t="str">
        <f t="array" ref="B83">'If Eligible (Before S1)'!B96</f>
        <v/>
      </c>
      <c r="C83" s="206"/>
      <c r="D83" s="241"/>
      <c r="E83" s="241" t="str">
        <f t="shared" si="1"/>
        <v/>
      </c>
      <c r="F83" s="289" t="str">
        <f>'Before S2'!C52</f>
        <v/>
      </c>
      <c r="G83" s="196" t="str">
        <f t="shared" si="3"/>
        <v/>
      </c>
      <c r="H83" s="252"/>
      <c r="I83" s="252"/>
      <c r="J83" s="163"/>
      <c r="K83" s="38"/>
      <c r="L83" s="292"/>
      <c r="M83" s="159"/>
      <c r="N83" s="223"/>
      <c r="O83" s="79"/>
      <c r="P83" s="79"/>
    </row>
    <row r="84">
      <c r="A84" s="144" t="str">
        <f>'If Eligible (Before S1)'!A97</f>
        <v/>
      </c>
      <c r="B84" s="144" t="str">
        <f t="array" ref="B84">'If Eligible (Before S1)'!B97</f>
        <v/>
      </c>
      <c r="C84" s="206"/>
      <c r="D84" s="241"/>
      <c r="E84" s="241" t="str">
        <f t="shared" si="1"/>
        <v/>
      </c>
      <c r="F84" s="289" t="str">
        <f>'Before S2'!C53</f>
        <v/>
      </c>
      <c r="G84" s="196" t="str">
        <f t="shared" si="3"/>
        <v/>
      </c>
      <c r="H84" s="252"/>
      <c r="I84" s="252"/>
      <c r="J84" s="163"/>
      <c r="K84" s="38"/>
      <c r="L84" s="292"/>
      <c r="M84" s="159"/>
      <c r="N84" s="223"/>
      <c r="O84" s="79"/>
      <c r="P84" s="79"/>
    </row>
    <row r="85">
      <c r="A85" s="144" t="str">
        <f>'If Eligible (Before S1)'!A98</f>
        <v/>
      </c>
      <c r="B85" s="144" t="str">
        <f t="array" ref="B85">'If Eligible (Before S1)'!B98</f>
        <v/>
      </c>
      <c r="C85" s="206"/>
      <c r="D85" s="241"/>
      <c r="E85" s="241" t="str">
        <f t="shared" si="1"/>
        <v/>
      </c>
      <c r="F85" s="289" t="str">
        <f>'Before S2'!C54</f>
        <v/>
      </c>
      <c r="G85" s="196" t="str">
        <f t="shared" si="3"/>
        <v/>
      </c>
      <c r="H85" s="252"/>
      <c r="I85" s="252"/>
      <c r="J85" s="163"/>
      <c r="K85" s="38"/>
      <c r="L85" s="292"/>
      <c r="M85" s="159"/>
      <c r="N85" s="223"/>
      <c r="O85" s="79"/>
      <c r="P85" s="79"/>
    </row>
    <row r="86">
      <c r="A86" s="144" t="str">
        <f>'If Eligible (Before S1)'!A99</f>
        <v/>
      </c>
      <c r="B86" s="144" t="str">
        <f t="array" ref="B86">'If Eligible (Before S1)'!B99</f>
        <v/>
      </c>
      <c r="C86" s="206"/>
      <c r="D86" s="241"/>
      <c r="E86" s="241" t="str">
        <f t="shared" si="1"/>
        <v/>
      </c>
      <c r="F86" s="289" t="str">
        <f>'Before S2'!C55</f>
        <v/>
      </c>
      <c r="G86" s="196" t="str">
        <f t="shared" si="3"/>
        <v/>
      </c>
      <c r="H86" s="252"/>
      <c r="I86" s="252"/>
      <c r="J86" s="163"/>
      <c r="K86" s="38"/>
      <c r="L86" s="292"/>
      <c r="M86" s="159"/>
      <c r="N86" s="223"/>
      <c r="O86" s="79"/>
      <c r="P86" s="79"/>
    </row>
    <row r="87">
      <c r="A87" s="144" t="str">
        <f>'If Eligible (Before S1)'!A100</f>
        <v/>
      </c>
      <c r="B87" s="144" t="str">
        <f t="array" ref="B87">'If Eligible (Before S1)'!B100</f>
        <v/>
      </c>
      <c r="C87" s="206"/>
      <c r="D87" s="241"/>
      <c r="E87" s="241" t="str">
        <f t="shared" si="1"/>
        <v/>
      </c>
      <c r="F87" s="289" t="str">
        <f>'Before S2'!C56</f>
        <v/>
      </c>
      <c r="G87" s="196" t="str">
        <f t="shared" si="3"/>
        <v/>
      </c>
      <c r="H87" s="252"/>
      <c r="I87" s="252"/>
      <c r="J87" s="163"/>
      <c r="K87" s="38"/>
      <c r="L87" s="292"/>
      <c r="M87" s="159"/>
      <c r="N87" s="223"/>
      <c r="O87" s="79"/>
      <c r="P87" s="79"/>
    </row>
    <row r="88">
      <c r="A88" s="144" t="str">
        <f>'If Eligible (Before S1)'!A101</f>
        <v/>
      </c>
      <c r="B88" s="144" t="str">
        <f t="array" ref="B88">'If Eligible (Before S1)'!B101</f>
        <v/>
      </c>
      <c r="C88" s="206"/>
      <c r="D88" s="241"/>
      <c r="E88" s="241" t="str">
        <f t="shared" si="1"/>
        <v/>
      </c>
      <c r="F88" s="289" t="str">
        <f>'Before S2'!C57</f>
        <v/>
      </c>
      <c r="G88" s="196" t="str">
        <f t="shared" si="3"/>
        <v/>
      </c>
      <c r="H88" s="252"/>
      <c r="I88" s="252"/>
      <c r="J88" s="163"/>
      <c r="K88" s="38"/>
      <c r="L88" s="292"/>
      <c r="M88" s="159"/>
      <c r="N88" s="223"/>
      <c r="O88" s="79"/>
      <c r="P88" s="79"/>
    </row>
    <row r="89">
      <c r="A89" s="144" t="str">
        <f>'If Eligible (Before S1)'!A102</f>
        <v/>
      </c>
      <c r="B89" s="144" t="str">
        <f t="array" ref="B89">'If Eligible (Before S1)'!B102</f>
        <v/>
      </c>
      <c r="C89" s="206"/>
      <c r="D89" s="241"/>
      <c r="E89" s="241" t="str">
        <f t="shared" si="1"/>
        <v/>
      </c>
      <c r="F89" s="289" t="str">
        <f>'Before S2'!C58</f>
        <v/>
      </c>
      <c r="G89" s="196" t="str">
        <f t="shared" si="3"/>
        <v/>
      </c>
      <c r="H89" s="252"/>
      <c r="I89" s="252"/>
      <c r="J89" s="163"/>
      <c r="K89" s="38"/>
      <c r="L89" s="292"/>
      <c r="M89" s="159"/>
      <c r="N89" s="223"/>
      <c r="O89" s="79"/>
      <c r="P89" s="79"/>
    </row>
    <row r="90">
      <c r="A90" s="144" t="str">
        <f>'If Eligible (Before S1)'!A103</f>
        <v/>
      </c>
      <c r="B90" s="144" t="str">
        <f t="array" ref="B90">'If Eligible (Before S1)'!B103</f>
        <v/>
      </c>
      <c r="C90" s="206"/>
      <c r="D90" s="241"/>
      <c r="E90" s="241" t="str">
        <f t="shared" si="1"/>
        <v/>
      </c>
      <c r="F90" s="289" t="str">
        <f>'Before S2'!C59</f>
        <v/>
      </c>
      <c r="G90" s="196" t="str">
        <f t="shared" si="3"/>
        <v/>
      </c>
      <c r="H90" s="252"/>
      <c r="I90" s="252"/>
      <c r="J90" s="163"/>
      <c r="K90" s="38"/>
      <c r="L90" s="292"/>
      <c r="M90" s="159"/>
      <c r="N90" s="223"/>
      <c r="O90" s="79"/>
      <c r="P90" s="79"/>
    </row>
    <row r="91">
      <c r="A91" s="144" t="str">
        <f>'If Eligible (Before S1)'!A104</f>
        <v/>
      </c>
      <c r="B91" s="144" t="str">
        <f t="array" ref="B91">'If Eligible (Before S1)'!B104</f>
        <v/>
      </c>
      <c r="C91" s="206"/>
      <c r="D91" s="241"/>
      <c r="E91" s="241" t="str">
        <f t="shared" si="1"/>
        <v/>
      </c>
      <c r="F91" s="289" t="str">
        <f>'Before S2'!C60</f>
        <v/>
      </c>
      <c r="G91" s="196" t="str">
        <f t="shared" si="3"/>
        <v/>
      </c>
      <c r="H91" s="252"/>
      <c r="I91" s="252"/>
      <c r="J91" s="163"/>
      <c r="K91" s="38"/>
      <c r="L91" s="292"/>
      <c r="M91" s="159"/>
      <c r="N91" s="223"/>
      <c r="O91" s="79"/>
      <c r="P91" s="79"/>
    </row>
    <row r="92">
      <c r="A92" s="144" t="str">
        <f>'If Eligible (Before S1)'!A105</f>
        <v/>
      </c>
      <c r="B92" s="144" t="str">
        <f t="array" ref="B92">'If Eligible (Before S1)'!B105</f>
        <v/>
      </c>
      <c r="C92" s="206"/>
      <c r="D92" s="241"/>
      <c r="E92" s="241" t="str">
        <f t="shared" si="1"/>
        <v/>
      </c>
      <c r="F92" s="289" t="str">
        <f>'Before S2'!C61</f>
        <v/>
      </c>
      <c r="G92" s="196" t="str">
        <f t="shared" si="3"/>
        <v/>
      </c>
      <c r="H92" s="252"/>
      <c r="I92" s="252"/>
      <c r="J92" s="163"/>
      <c r="K92" s="38"/>
      <c r="L92" s="292"/>
      <c r="M92" s="159"/>
      <c r="N92" s="223"/>
      <c r="O92" s="79"/>
      <c r="P92" s="79"/>
    </row>
    <row r="93">
      <c r="A93" s="144" t="str">
        <f>'If Eligible (Before S1)'!A106</f>
        <v/>
      </c>
      <c r="B93" s="144" t="str">
        <f t="array" ref="B93">'If Eligible (Before S1)'!B106</f>
        <v/>
      </c>
      <c r="C93" s="206"/>
      <c r="D93" s="241"/>
      <c r="E93" s="241" t="str">
        <f t="shared" si="1"/>
        <v/>
      </c>
      <c r="F93" s="289" t="str">
        <f>'Before S2'!C62</f>
        <v/>
      </c>
      <c r="G93" s="196" t="str">
        <f t="shared" si="3"/>
        <v/>
      </c>
      <c r="H93" s="252"/>
      <c r="I93" s="252"/>
      <c r="J93" s="163"/>
      <c r="K93" s="38"/>
      <c r="L93" s="292"/>
      <c r="M93" s="159"/>
      <c r="N93" s="223"/>
      <c r="O93" s="79"/>
      <c r="P93" s="79"/>
    </row>
    <row r="94">
      <c r="A94" s="144" t="str">
        <f>'If Eligible (Before S1)'!A107</f>
        <v/>
      </c>
      <c r="B94" s="144" t="str">
        <f t="array" ref="B94">'If Eligible (Before S1)'!B107</f>
        <v/>
      </c>
      <c r="C94" s="206"/>
      <c r="D94" s="241"/>
      <c r="E94" s="241" t="str">
        <f t="shared" si="1"/>
        <v/>
      </c>
      <c r="F94" s="289" t="str">
        <f>'Before S2'!C63</f>
        <v/>
      </c>
      <c r="G94" s="196" t="str">
        <f t="shared" si="3"/>
        <v/>
      </c>
      <c r="H94" s="252"/>
      <c r="I94" s="252"/>
      <c r="J94" s="163"/>
      <c r="K94" s="38"/>
      <c r="L94" s="292"/>
      <c r="M94" s="159"/>
      <c r="N94" s="223"/>
      <c r="O94" s="79"/>
      <c r="P94" s="79"/>
    </row>
    <row r="95">
      <c r="A95" s="144" t="str">
        <f>'If Eligible (Before S1)'!A108</f>
        <v/>
      </c>
      <c r="B95" s="144" t="str">
        <f t="array" ref="B95">'If Eligible (Before S1)'!B108</f>
        <v/>
      </c>
      <c r="C95" s="206"/>
      <c r="D95" s="241"/>
      <c r="E95" s="241" t="str">
        <f t="shared" si="1"/>
        <v/>
      </c>
      <c r="F95" s="289" t="str">
        <f>'Before S2'!C64</f>
        <v/>
      </c>
      <c r="G95" s="196" t="str">
        <f t="shared" si="3"/>
        <v/>
      </c>
      <c r="H95" s="252"/>
      <c r="I95" s="252"/>
      <c r="J95" s="163"/>
      <c r="K95" s="38"/>
      <c r="L95" s="292"/>
      <c r="M95" s="159"/>
      <c r="N95" s="223"/>
      <c r="O95" s="79"/>
      <c r="P95" s="79"/>
    </row>
    <row r="96">
      <c r="A96" s="144" t="str">
        <f>'If Eligible (Before S1)'!A109</f>
        <v/>
      </c>
      <c r="B96" s="144" t="str">
        <f t="array" ref="B96">'If Eligible (Before S1)'!B109</f>
        <v/>
      </c>
      <c r="C96" s="206"/>
      <c r="D96" s="241"/>
      <c r="E96" s="241" t="str">
        <f t="shared" si="1"/>
        <v/>
      </c>
      <c r="F96" s="289" t="str">
        <f>'Before S2'!C65</f>
        <v/>
      </c>
      <c r="G96" s="196" t="str">
        <f t="shared" si="3"/>
        <v/>
      </c>
      <c r="H96" s="252"/>
      <c r="I96" s="252"/>
      <c r="J96" s="163"/>
      <c r="K96" s="38"/>
      <c r="L96" s="292"/>
      <c r="M96" s="159"/>
      <c r="N96" s="223"/>
      <c r="O96" s="79"/>
      <c r="P96" s="79"/>
    </row>
    <row r="97">
      <c r="A97" s="144" t="str">
        <f>'If Eligible (Before S1)'!A110</f>
        <v/>
      </c>
      <c r="B97" s="144" t="str">
        <f t="array" ref="B97">'If Eligible (Before S1)'!B110</f>
        <v/>
      </c>
      <c r="C97" s="206"/>
      <c r="D97" s="241"/>
      <c r="E97" s="241" t="str">
        <f t="shared" si="1"/>
        <v/>
      </c>
      <c r="F97" s="289" t="str">
        <f>'Before S2'!C66</f>
        <v/>
      </c>
      <c r="G97" s="196" t="str">
        <f t="shared" si="3"/>
        <v/>
      </c>
      <c r="H97" s="252"/>
      <c r="I97" s="252"/>
      <c r="J97" s="163"/>
      <c r="K97" s="38"/>
      <c r="L97" s="292"/>
      <c r="M97" s="159"/>
      <c r="N97" s="223"/>
      <c r="O97" s="79"/>
      <c r="P97" s="79"/>
    </row>
    <row r="98">
      <c r="A98" s="144" t="str">
        <f>'If Eligible (Before S1)'!A111</f>
        <v/>
      </c>
      <c r="B98" s="144" t="str">
        <f t="array" ref="B98">'If Eligible (Before S1)'!B111</f>
        <v/>
      </c>
      <c r="C98" s="206"/>
      <c r="D98" s="128"/>
      <c r="E98" s="241" t="str">
        <f t="shared" si="1"/>
        <v/>
      </c>
      <c r="F98" s="289" t="str">
        <f>'Before S2'!C67</f>
        <v/>
      </c>
      <c r="G98" s="196" t="str">
        <f t="shared" si="3"/>
        <v/>
      </c>
      <c r="H98" s="252"/>
      <c r="I98" s="252"/>
      <c r="J98" s="163"/>
      <c r="K98" s="38"/>
      <c r="L98" s="292"/>
      <c r="M98" s="159"/>
      <c r="N98" s="223"/>
      <c r="O98" s="79"/>
      <c r="P98" s="79"/>
    </row>
    <row r="99">
      <c r="A99" s="144" t="str">
        <f>'If Eligible (Before S1)'!A112</f>
        <v/>
      </c>
      <c r="B99" s="144" t="str">
        <f t="array" ref="B99">'If Eligible (Before S1)'!B112</f>
        <v/>
      </c>
      <c r="C99" s="206"/>
      <c r="D99" s="128"/>
      <c r="E99" s="241" t="str">
        <f t="shared" si="1"/>
        <v/>
      </c>
      <c r="F99" s="289" t="str">
        <f>'Before S2'!C68</f>
        <v/>
      </c>
      <c r="G99" s="196" t="str">
        <f t="shared" si="3"/>
        <v/>
      </c>
      <c r="H99" s="252"/>
      <c r="I99" s="252"/>
      <c r="J99" s="163"/>
      <c r="K99" s="38"/>
      <c r="L99" s="292"/>
      <c r="M99" s="159"/>
      <c r="N99" s="223"/>
      <c r="O99" s="79"/>
      <c r="P99" s="79"/>
    </row>
    <row r="100">
      <c r="A100" s="144" t="str">
        <f>'If Eligible (Before S1)'!A113</f>
        <v/>
      </c>
      <c r="B100" s="144" t="str">
        <f t="array" ref="B100">'If Eligible (Before S1)'!B113</f>
        <v/>
      </c>
      <c r="C100" s="206"/>
      <c r="D100" s="128"/>
      <c r="E100" s="241" t="str">
        <f t="shared" si="1"/>
        <v/>
      </c>
      <c r="F100" s="289" t="str">
        <f>'Before S2'!C69</f>
        <v/>
      </c>
      <c r="G100" s="196" t="str">
        <f t="shared" si="3"/>
        <v/>
      </c>
      <c r="H100" s="252"/>
      <c r="I100" s="252"/>
      <c r="J100" s="163"/>
      <c r="K100" s="38"/>
      <c r="L100" s="292"/>
      <c r="M100" s="159"/>
      <c r="N100" s="223"/>
      <c r="O100" s="79"/>
      <c r="P100" s="79"/>
    </row>
    <row r="101">
      <c r="A101" s="144" t="str">
        <f>'If Eligible (Before S1)'!A114</f>
        <v/>
      </c>
      <c r="B101" s="144" t="str">
        <f t="array" ref="B101">'If Eligible (Before S1)'!B114</f>
        <v/>
      </c>
      <c r="C101" s="206"/>
      <c r="D101" s="128"/>
      <c r="E101" s="241" t="str">
        <f t="shared" si="1"/>
        <v/>
      </c>
      <c r="F101" s="289" t="str">
        <f>'Before S2'!C70</f>
        <v/>
      </c>
      <c r="G101" s="196" t="str">
        <f t="shared" si="3"/>
        <v/>
      </c>
      <c r="H101" s="252"/>
      <c r="I101" s="252"/>
      <c r="J101" s="163"/>
      <c r="K101" s="38"/>
      <c r="L101" s="292"/>
      <c r="M101" s="159"/>
      <c r="N101" s="223"/>
      <c r="O101" s="79"/>
      <c r="P101" s="79"/>
    </row>
    <row r="102">
      <c r="A102" s="144" t="str">
        <f>'If Eligible (Before S1)'!A115</f>
        <v/>
      </c>
      <c r="B102" s="144" t="str">
        <f t="array" ref="B102">'If Eligible (Before S1)'!B115</f>
        <v/>
      </c>
      <c r="C102" s="206"/>
      <c r="D102" s="128"/>
      <c r="E102" s="241" t="str">
        <f t="shared" si="1"/>
        <v/>
      </c>
      <c r="F102" s="289" t="str">
        <f>'Before S2'!C71</f>
        <v/>
      </c>
      <c r="G102" s="196" t="str">
        <f t="shared" si="3"/>
        <v/>
      </c>
      <c r="H102" s="252"/>
      <c r="I102" s="252"/>
      <c r="J102" s="163"/>
      <c r="K102" s="38"/>
      <c r="L102" s="292"/>
      <c r="M102" s="159"/>
      <c r="N102" s="223"/>
      <c r="O102" s="79"/>
      <c r="P102" s="79"/>
    </row>
    <row r="103">
      <c r="A103" s="144" t="str">
        <f>'If Eligible (Before S1)'!A116</f>
        <v/>
      </c>
      <c r="B103" s="144" t="str">
        <f t="array" ref="B103">'If Eligible (Before S1)'!B116</f>
        <v/>
      </c>
      <c r="C103" s="206"/>
      <c r="D103" s="128"/>
      <c r="E103" s="241" t="str">
        <f t="shared" si="1"/>
        <v/>
      </c>
      <c r="F103" s="289" t="str">
        <f>'Before S2'!C72</f>
        <v/>
      </c>
      <c r="G103" s="196" t="str">
        <f t="shared" si="3"/>
        <v/>
      </c>
      <c r="H103" s="252"/>
      <c r="I103" s="252"/>
      <c r="J103" s="163"/>
      <c r="K103" s="38"/>
      <c r="L103" s="292"/>
      <c r="M103" s="159"/>
      <c r="N103" s="223"/>
      <c r="O103" s="79"/>
      <c r="P103" s="79"/>
    </row>
    <row r="104">
      <c r="A104" s="144" t="str">
        <f>'If Eligible (Before S1)'!A117</f>
        <v/>
      </c>
      <c r="B104" s="144" t="str">
        <f t="array" ref="B104">'If Eligible (Before S1)'!B117</f>
        <v/>
      </c>
      <c r="C104" s="206"/>
      <c r="D104" s="128"/>
      <c r="E104" s="241" t="str">
        <f t="shared" si="1"/>
        <v/>
      </c>
      <c r="F104" s="289" t="str">
        <f>'Before S2'!C73</f>
        <v/>
      </c>
      <c r="G104" s="196" t="str">
        <f t="shared" si="3"/>
        <v/>
      </c>
      <c r="H104" s="252"/>
      <c r="I104" s="252"/>
      <c r="J104" s="163"/>
      <c r="K104" s="38"/>
      <c r="L104" s="292"/>
      <c r="M104" s="159"/>
      <c r="N104" s="223"/>
      <c r="O104" s="79"/>
      <c r="P104" s="79"/>
    </row>
    <row r="105">
      <c r="A105" s="144" t="str">
        <f>'If Eligible (Before S1)'!A118</f>
        <v/>
      </c>
      <c r="B105" s="144" t="str">
        <f t="array" ref="B105">'If Eligible (Before S1)'!B118</f>
        <v/>
      </c>
      <c r="C105" s="206"/>
      <c r="D105" s="128"/>
      <c r="E105" s="241" t="str">
        <f t="shared" si="1"/>
        <v/>
      </c>
      <c r="F105" s="289" t="str">
        <f>'Before S2'!C74</f>
        <v/>
      </c>
      <c r="G105" s="196" t="str">
        <f t="shared" si="3"/>
        <v/>
      </c>
      <c r="H105" s="252"/>
      <c r="I105" s="252"/>
      <c r="J105" s="163"/>
      <c r="K105" s="38"/>
      <c r="L105" s="292"/>
      <c r="M105" s="159"/>
      <c r="N105" s="223"/>
      <c r="O105" s="79"/>
      <c r="P105" s="79"/>
    </row>
    <row r="106">
      <c r="A106" s="144" t="str">
        <f>'If Eligible (Before S1)'!A119</f>
        <v/>
      </c>
      <c r="B106" s="144" t="str">
        <f t="array" ref="B106">'If Eligible (Before S1)'!B119</f>
        <v/>
      </c>
      <c r="C106" s="206"/>
      <c r="D106" s="128"/>
      <c r="E106" s="241" t="str">
        <f t="shared" si="1"/>
        <v/>
      </c>
      <c r="F106" s="289" t="str">
        <f>'Before S2'!C75</f>
        <v/>
      </c>
      <c r="G106" s="196" t="str">
        <f t="shared" si="3"/>
        <v/>
      </c>
      <c r="H106" s="252"/>
      <c r="I106" s="252"/>
      <c r="J106" s="163"/>
      <c r="K106" s="38"/>
      <c r="L106" s="292"/>
      <c r="M106" s="159"/>
      <c r="N106" s="223"/>
      <c r="O106" s="79"/>
      <c r="P106" s="79"/>
    </row>
    <row r="107">
      <c r="A107" s="144" t="str">
        <f>'If Eligible (Before S1)'!A120</f>
        <v/>
      </c>
      <c r="B107" s="144" t="str">
        <f t="array" ref="B107">'If Eligible (Before S1)'!B120</f>
        <v/>
      </c>
      <c r="C107" s="206"/>
      <c r="D107" s="128"/>
      <c r="E107" s="241" t="str">
        <f t="shared" si="1"/>
        <v/>
      </c>
      <c r="F107" s="289" t="str">
        <f>'Before S2'!C76</f>
        <v/>
      </c>
      <c r="G107" s="196" t="str">
        <f t="shared" si="3"/>
        <v/>
      </c>
      <c r="H107" s="252"/>
      <c r="I107" s="252"/>
      <c r="J107" s="163"/>
      <c r="K107" s="38"/>
      <c r="L107" s="292"/>
      <c r="M107" s="159"/>
      <c r="N107" s="223"/>
      <c r="O107" s="79"/>
      <c r="P107" s="79"/>
    </row>
    <row r="108">
      <c r="A108" s="144" t="str">
        <f>'If Eligible (Before S1)'!A121</f>
        <v/>
      </c>
      <c r="B108" s="144" t="str">
        <f t="array" ref="B108">'If Eligible (Before S1)'!B121</f>
        <v/>
      </c>
      <c r="C108" s="206"/>
      <c r="D108" s="128"/>
      <c r="E108" s="241" t="str">
        <f t="shared" si="1"/>
        <v/>
      </c>
      <c r="F108" s="289" t="str">
        <f>'Before S2'!C77</f>
        <v/>
      </c>
      <c r="G108" s="196" t="str">
        <f t="shared" si="3"/>
        <v/>
      </c>
      <c r="H108" s="252"/>
      <c r="I108" s="252"/>
      <c r="J108" s="163"/>
      <c r="K108" s="38"/>
      <c r="L108" s="292"/>
      <c r="M108" s="159"/>
      <c r="N108" s="223"/>
      <c r="O108" s="79"/>
      <c r="P108" s="79"/>
    </row>
    <row r="109">
      <c r="A109" s="144" t="str">
        <f>'If Eligible (Before S1)'!A122</f>
        <v/>
      </c>
      <c r="B109" s="144" t="str">
        <f t="array" ref="B109">'If Eligible (Before S1)'!B122</f>
        <v/>
      </c>
      <c r="C109" s="206"/>
      <c r="D109" s="128"/>
      <c r="E109" s="241" t="str">
        <f t="shared" si="1"/>
        <v/>
      </c>
      <c r="F109" s="289" t="str">
        <f>'Before S2'!C78</f>
        <v/>
      </c>
      <c r="G109" s="196" t="str">
        <f t="shared" si="3"/>
        <v/>
      </c>
      <c r="H109" s="252"/>
      <c r="I109" s="252"/>
      <c r="J109" s="163"/>
      <c r="K109" s="38"/>
      <c r="L109" s="292"/>
      <c r="M109" s="159"/>
      <c r="N109" s="223"/>
      <c r="O109" s="79"/>
      <c r="P109" s="79"/>
    </row>
    <row r="110">
      <c r="A110" s="144" t="str">
        <f>'If Eligible (Before S1)'!A123</f>
        <v/>
      </c>
      <c r="B110" s="144" t="str">
        <f t="array" ref="B110">'If Eligible (Before S1)'!B123</f>
        <v/>
      </c>
      <c r="C110" s="206"/>
      <c r="D110" s="128"/>
      <c r="E110" s="241" t="str">
        <f t="shared" si="1"/>
        <v/>
      </c>
      <c r="F110" s="289" t="str">
        <f>'Before S2'!C79</f>
        <v/>
      </c>
      <c r="G110" s="196" t="str">
        <f t="shared" si="3"/>
        <v/>
      </c>
      <c r="H110" s="252"/>
      <c r="I110" s="252"/>
      <c r="J110" s="163"/>
      <c r="K110" s="38"/>
      <c r="L110" s="292"/>
      <c r="M110" s="159"/>
      <c r="N110" s="223"/>
      <c r="O110" s="79"/>
      <c r="P110" s="79"/>
    </row>
    <row r="111">
      <c r="A111" s="144" t="str">
        <f>'If Eligible (Before S1)'!A124</f>
        <v/>
      </c>
      <c r="B111" s="144" t="str">
        <f t="array" ref="B111">'If Eligible (Before S1)'!B124</f>
        <v/>
      </c>
      <c r="C111" s="206"/>
      <c r="D111" s="128"/>
      <c r="E111" s="241" t="str">
        <f t="shared" si="1"/>
        <v/>
      </c>
      <c r="F111" s="289" t="str">
        <f>'Before S2'!C80</f>
        <v/>
      </c>
      <c r="G111" s="196" t="str">
        <f t="shared" si="3"/>
        <v/>
      </c>
      <c r="H111" s="252"/>
      <c r="I111" s="252"/>
      <c r="J111" s="163"/>
      <c r="K111" s="38"/>
      <c r="L111" s="292"/>
      <c r="M111" s="159"/>
      <c r="N111" s="223"/>
      <c r="O111" s="79"/>
      <c r="P111" s="79"/>
    </row>
    <row r="112">
      <c r="A112" s="144" t="str">
        <f>'If Eligible (Before S1)'!A125</f>
        <v/>
      </c>
      <c r="B112" s="144" t="str">
        <f t="array" ref="B112">'If Eligible (Before S1)'!B125</f>
        <v/>
      </c>
      <c r="C112" s="206"/>
      <c r="D112" s="128"/>
      <c r="E112" s="241" t="str">
        <f t="shared" si="1"/>
        <v/>
      </c>
      <c r="F112" s="289" t="str">
        <f>'Before S2'!C81</f>
        <v/>
      </c>
      <c r="G112" s="196" t="str">
        <f t="shared" si="3"/>
        <v/>
      </c>
      <c r="H112" s="252"/>
      <c r="I112" s="252"/>
      <c r="J112" s="163"/>
      <c r="K112" s="38"/>
      <c r="L112" s="292"/>
      <c r="M112" s="159"/>
      <c r="N112" s="223"/>
      <c r="O112" s="79"/>
      <c r="P112" s="79"/>
    </row>
    <row r="113">
      <c r="A113" s="144" t="str">
        <f>'If Eligible (Before S1)'!A126</f>
        <v/>
      </c>
      <c r="B113" s="144" t="str">
        <f t="array" ref="B113">'If Eligible (Before S1)'!B126</f>
        <v/>
      </c>
      <c r="C113" s="206"/>
      <c r="D113" s="128"/>
      <c r="E113" s="241" t="str">
        <f t="shared" si="1"/>
        <v/>
      </c>
      <c r="F113" s="289" t="str">
        <f>'Before S2'!C82</f>
        <v/>
      </c>
      <c r="G113" s="196" t="str">
        <f t="shared" si="3"/>
        <v/>
      </c>
      <c r="H113" s="252"/>
      <c r="I113" s="252"/>
      <c r="J113" s="163"/>
      <c r="K113" s="38"/>
      <c r="L113" s="292"/>
      <c r="M113" s="159"/>
      <c r="N113" s="223"/>
      <c r="O113" s="79"/>
      <c r="P113" s="79"/>
    </row>
    <row r="114">
      <c r="A114" s="144" t="str">
        <f>'If Eligible (Before S1)'!A127</f>
        <v/>
      </c>
      <c r="B114" s="144" t="str">
        <f t="array" ref="B114">'If Eligible (Before S1)'!B127</f>
        <v/>
      </c>
      <c r="C114" s="206"/>
      <c r="D114" s="128"/>
      <c r="E114" s="241" t="str">
        <f t="shared" si="1"/>
        <v/>
      </c>
      <c r="F114" s="289" t="str">
        <f>'Before S2'!C83</f>
        <v/>
      </c>
      <c r="G114" s="196" t="str">
        <f t="shared" si="3"/>
        <v/>
      </c>
      <c r="H114" s="252"/>
      <c r="I114" s="252"/>
      <c r="J114" s="163"/>
      <c r="K114" s="38"/>
      <c r="L114" s="292"/>
      <c r="M114" s="159"/>
      <c r="N114" s="223"/>
      <c r="O114" s="79"/>
      <c r="P114" s="79"/>
    </row>
    <row r="115">
      <c r="A115" s="144" t="str">
        <f>'If Eligible (Before S1)'!A128</f>
        <v/>
      </c>
      <c r="B115" s="144" t="str">
        <f t="array" ref="B115">'If Eligible (Before S1)'!B128</f>
        <v/>
      </c>
      <c r="C115" s="206"/>
      <c r="D115" s="128"/>
      <c r="E115" s="241" t="str">
        <f t="shared" si="1"/>
        <v/>
      </c>
      <c r="F115" s="289" t="str">
        <f>'Before S2'!C84</f>
        <v/>
      </c>
      <c r="G115" s="196" t="str">
        <f t="shared" si="3"/>
        <v/>
      </c>
      <c r="H115" s="252"/>
      <c r="I115" s="252"/>
      <c r="J115" s="163"/>
      <c r="K115" s="38"/>
      <c r="L115" s="292"/>
      <c r="M115" s="159"/>
      <c r="N115" s="223"/>
      <c r="O115" s="79"/>
      <c r="P115" s="79"/>
    </row>
    <row r="116">
      <c r="A116" s="144" t="str">
        <f>'If Eligible (Before S1)'!A129</f>
        <v/>
      </c>
      <c r="B116" s="144" t="str">
        <f t="array" ref="B116">'If Eligible (Before S1)'!B129</f>
        <v/>
      </c>
      <c r="C116" s="206"/>
      <c r="D116" s="128"/>
      <c r="E116" s="241" t="str">
        <f t="shared" si="1"/>
        <v/>
      </c>
      <c r="F116" s="289" t="str">
        <f>'Before S2'!C85</f>
        <v/>
      </c>
      <c r="G116" s="196" t="str">
        <f t="shared" si="3"/>
        <v/>
      </c>
      <c r="H116" s="252"/>
      <c r="I116" s="252"/>
      <c r="J116" s="163"/>
      <c r="K116" s="38"/>
      <c r="L116" s="292"/>
      <c r="M116" s="159"/>
      <c r="N116" s="223"/>
      <c r="O116" s="79"/>
      <c r="P116" s="79"/>
    </row>
    <row r="117">
      <c r="A117" s="144" t="str">
        <f>'If Eligible (Before S1)'!A130</f>
        <v/>
      </c>
      <c r="B117" s="144" t="str">
        <f t="array" ref="B117">'If Eligible (Before S1)'!B130</f>
        <v/>
      </c>
      <c r="C117" s="206"/>
      <c r="D117" s="128"/>
      <c r="E117" s="241" t="str">
        <f t="shared" si="1"/>
        <v/>
      </c>
      <c r="F117" s="289" t="str">
        <f>'Before S2'!C86</f>
        <v/>
      </c>
      <c r="G117" s="196" t="str">
        <f t="shared" si="3"/>
        <v/>
      </c>
      <c r="H117" s="252"/>
      <c r="I117" s="252"/>
      <c r="J117" s="163"/>
      <c r="K117" s="38"/>
      <c r="L117" s="292"/>
      <c r="M117" s="159"/>
      <c r="N117" s="223"/>
      <c r="O117" s="79"/>
      <c r="P117" s="79"/>
    </row>
    <row r="118">
      <c r="A118" s="144" t="str">
        <f>'If Eligible (Before S1)'!A131</f>
        <v/>
      </c>
      <c r="B118" s="144" t="str">
        <f t="array" ref="B118">'If Eligible (Before S1)'!B131</f>
        <v/>
      </c>
      <c r="C118" s="206"/>
      <c r="D118" s="128"/>
      <c r="E118" s="241" t="str">
        <f t="shared" si="1"/>
        <v/>
      </c>
      <c r="F118" s="289" t="str">
        <f>'Before S2'!C87</f>
        <v/>
      </c>
      <c r="G118" s="196" t="str">
        <f t="shared" si="3"/>
        <v/>
      </c>
      <c r="H118" s="252"/>
      <c r="I118" s="252"/>
      <c r="J118" s="163"/>
      <c r="K118" s="38"/>
      <c r="L118" s="292"/>
      <c r="M118" s="159"/>
      <c r="N118" s="223"/>
      <c r="O118" s="79"/>
      <c r="P118" s="79"/>
    </row>
    <row r="119">
      <c r="A119" s="144" t="str">
        <f>'If Eligible (Before S1)'!A132</f>
        <v/>
      </c>
      <c r="B119" s="144" t="str">
        <f t="array" ref="B119">'If Eligible (Before S1)'!B132</f>
        <v/>
      </c>
      <c r="C119" s="206"/>
      <c r="D119" s="128"/>
      <c r="E119" s="241" t="str">
        <f t="shared" si="1"/>
        <v/>
      </c>
      <c r="F119" s="289" t="str">
        <f>'Before S2'!C88</f>
        <v/>
      </c>
      <c r="G119" s="196" t="str">
        <f t="shared" si="3"/>
        <v/>
      </c>
      <c r="H119" s="252"/>
      <c r="I119" s="252"/>
      <c r="J119" s="163"/>
      <c r="K119" s="38"/>
      <c r="L119" s="292"/>
      <c r="M119" s="159"/>
      <c r="N119" s="223"/>
      <c r="O119" s="79"/>
      <c r="P119" s="79"/>
    </row>
    <row r="120">
      <c r="A120" s="144" t="str">
        <f>'If Eligible (Before S1)'!A133</f>
        <v/>
      </c>
      <c r="B120" s="144" t="str">
        <f t="array" ref="B120">'If Eligible (Before S1)'!B133</f>
        <v/>
      </c>
      <c r="C120" s="206"/>
      <c r="D120" s="128"/>
      <c r="E120" s="241" t="str">
        <f t="shared" si="1"/>
        <v/>
      </c>
      <c r="F120" s="289" t="str">
        <f>'Before S2'!C89</f>
        <v/>
      </c>
      <c r="G120" s="196" t="str">
        <f t="shared" si="3"/>
        <v/>
      </c>
      <c r="H120" s="252"/>
      <c r="I120" s="252"/>
      <c r="J120" s="163"/>
      <c r="K120" s="38"/>
      <c r="L120" s="292"/>
      <c r="M120" s="159"/>
      <c r="N120" s="223"/>
      <c r="O120" s="79"/>
      <c r="P120" s="79"/>
    </row>
    <row r="121">
      <c r="A121" s="144" t="str">
        <f>'If Eligible (Before S1)'!A134</f>
        <v/>
      </c>
      <c r="B121" s="144" t="str">
        <f t="array" ref="B121">'If Eligible (Before S1)'!B134</f>
        <v/>
      </c>
      <c r="C121" s="206"/>
      <c r="D121" s="128"/>
      <c r="E121" s="241" t="str">
        <f t="shared" si="1"/>
        <v/>
      </c>
      <c r="F121" s="289" t="str">
        <f>'Before S2'!C90</f>
        <v/>
      </c>
      <c r="G121" s="196" t="str">
        <f t="shared" si="3"/>
        <v/>
      </c>
      <c r="H121" s="252"/>
      <c r="I121" s="252"/>
      <c r="J121" s="163"/>
      <c r="K121" s="38"/>
      <c r="L121" s="292"/>
      <c r="M121" s="159"/>
      <c r="N121" s="223"/>
      <c r="O121" s="79"/>
      <c r="P121" s="79"/>
    </row>
    <row r="122">
      <c r="A122" s="144" t="str">
        <f>'If Eligible (Before S1)'!A135</f>
        <v/>
      </c>
      <c r="B122" s="144" t="str">
        <f t="array" ref="B122">'If Eligible (Before S1)'!B135</f>
        <v/>
      </c>
      <c r="C122" s="206"/>
      <c r="D122" s="128"/>
      <c r="E122" s="241" t="str">
        <f t="shared" si="1"/>
        <v/>
      </c>
      <c r="F122" s="289" t="str">
        <f>'Before S2'!C91</f>
        <v/>
      </c>
      <c r="G122" s="196" t="str">
        <f t="shared" si="3"/>
        <v/>
      </c>
      <c r="H122" s="252"/>
      <c r="I122" s="252"/>
      <c r="J122" s="163"/>
      <c r="K122" s="38"/>
      <c r="L122" s="292"/>
      <c r="M122" s="159"/>
      <c r="N122" s="223"/>
      <c r="O122" s="79"/>
      <c r="P122" s="79"/>
    </row>
    <row r="123">
      <c r="A123" s="144" t="str">
        <f>'If Eligible (Before S1)'!A136</f>
        <v/>
      </c>
      <c r="B123" s="144" t="str">
        <f t="array" ref="B123">'If Eligible (Before S1)'!B136</f>
        <v/>
      </c>
      <c r="C123" s="206"/>
      <c r="D123" s="128"/>
      <c r="E123" s="241" t="str">
        <f t="shared" si="1"/>
        <v/>
      </c>
      <c r="F123" s="289" t="str">
        <f>'Before S2'!C92</f>
        <v/>
      </c>
      <c r="G123" s="196" t="str">
        <f t="shared" si="3"/>
        <v/>
      </c>
      <c r="H123" s="252"/>
      <c r="I123" s="252"/>
      <c r="J123" s="163"/>
      <c r="K123" s="38"/>
      <c r="L123" s="292"/>
      <c r="M123" s="159"/>
      <c r="N123" s="223"/>
      <c r="O123" s="79"/>
      <c r="P123" s="79"/>
    </row>
    <row r="124">
      <c r="A124" s="144" t="str">
        <f>'If Eligible (Before S1)'!A137</f>
        <v/>
      </c>
      <c r="B124" s="144" t="str">
        <f t="array" ref="B124">'If Eligible (Before S1)'!B137</f>
        <v/>
      </c>
      <c r="C124" s="206"/>
      <c r="D124" s="128"/>
      <c r="E124" s="241" t="str">
        <f t="shared" si="1"/>
        <v/>
      </c>
      <c r="F124" s="289" t="str">
        <f>'Before S2'!C93</f>
        <v/>
      </c>
      <c r="G124" s="196" t="str">
        <f t="shared" si="3"/>
        <v/>
      </c>
      <c r="H124" s="252"/>
      <c r="I124" s="252"/>
      <c r="J124" s="163"/>
      <c r="K124" s="38"/>
      <c r="L124" s="292"/>
      <c r="M124" s="159"/>
      <c r="N124" s="223"/>
      <c r="O124" s="79"/>
      <c r="P124" s="79"/>
    </row>
    <row r="125">
      <c r="A125" s="144" t="str">
        <f>'If Eligible (Before S1)'!A138</f>
        <v/>
      </c>
      <c r="B125" s="144" t="str">
        <f t="array" ref="B125">'If Eligible (Before S1)'!B138</f>
        <v/>
      </c>
      <c r="C125" s="206"/>
      <c r="D125" s="128"/>
      <c r="E125" s="241" t="str">
        <f t="shared" si="1"/>
        <v/>
      </c>
      <c r="F125" s="289" t="str">
        <f>'Before S2'!C94</f>
        <v/>
      </c>
      <c r="G125" s="196" t="str">
        <f t="shared" si="3"/>
        <v/>
      </c>
      <c r="H125" s="252"/>
      <c r="I125" s="252"/>
      <c r="J125" s="163"/>
      <c r="K125" s="38"/>
      <c r="L125" s="292"/>
      <c r="M125" s="159"/>
      <c r="N125" s="223"/>
      <c r="O125" s="79"/>
      <c r="P125" s="79"/>
    </row>
    <row r="126">
      <c r="A126" s="144" t="str">
        <f>'If Eligible (Before S1)'!A139</f>
        <v/>
      </c>
      <c r="B126" s="144" t="str">
        <f t="array" ref="B126">'If Eligible (Before S1)'!B139</f>
        <v/>
      </c>
      <c r="C126" s="206"/>
      <c r="D126" s="128"/>
      <c r="E126" s="241" t="str">
        <f t="shared" si="1"/>
        <v/>
      </c>
      <c r="F126" s="289" t="str">
        <f>'Before S2'!C95</f>
        <v/>
      </c>
      <c r="G126" s="196" t="str">
        <f t="shared" si="3"/>
        <v/>
      </c>
      <c r="H126" s="252"/>
      <c r="I126" s="252"/>
      <c r="J126" s="163"/>
      <c r="K126" s="38"/>
      <c r="L126" s="292"/>
      <c r="M126" s="159"/>
      <c r="N126" s="223"/>
      <c r="O126" s="79"/>
      <c r="P126" s="79"/>
    </row>
    <row r="127">
      <c r="A127" s="144" t="str">
        <f>'If Eligible (Before S1)'!A140</f>
        <v/>
      </c>
      <c r="B127" s="144" t="str">
        <f t="array" ref="B127">'If Eligible (Before S1)'!B140</f>
        <v/>
      </c>
      <c r="C127" s="206"/>
      <c r="D127" s="128"/>
      <c r="E127" s="241" t="str">
        <f t="shared" si="1"/>
        <v/>
      </c>
      <c r="F127" s="289" t="str">
        <f>'Before S2'!C96</f>
        <v/>
      </c>
      <c r="G127" s="196" t="str">
        <f t="shared" si="3"/>
        <v/>
      </c>
      <c r="H127" s="252"/>
      <c r="I127" s="252"/>
      <c r="J127" s="163"/>
      <c r="K127" s="38"/>
      <c r="L127" s="292"/>
      <c r="M127" s="159"/>
      <c r="N127" s="223"/>
      <c r="O127" s="79"/>
      <c r="P127" s="79"/>
    </row>
    <row r="128">
      <c r="A128" s="144" t="str">
        <f>'If Eligible (Before S1)'!A141</f>
        <v/>
      </c>
      <c r="B128" s="144" t="str">
        <f t="array" ref="B128">'If Eligible (Before S1)'!B141</f>
        <v/>
      </c>
      <c r="C128" s="206"/>
      <c r="D128" s="128"/>
      <c r="E128" s="241" t="str">
        <f t="shared" si="1"/>
        <v/>
      </c>
      <c r="F128" s="289" t="str">
        <f>'Before S2'!C97</f>
        <v/>
      </c>
      <c r="G128" s="196" t="str">
        <f t="shared" si="3"/>
        <v/>
      </c>
      <c r="H128" s="252"/>
      <c r="I128" s="252"/>
      <c r="J128" s="163"/>
      <c r="K128" s="38"/>
      <c r="L128" s="292"/>
      <c r="M128" s="159"/>
      <c r="N128" s="223"/>
      <c r="O128" s="79"/>
      <c r="P128" s="79"/>
    </row>
    <row r="129">
      <c r="A129" s="144" t="str">
        <f>'If Eligible (Before S1)'!A142</f>
        <v/>
      </c>
      <c r="B129" s="144" t="str">
        <f t="array" ref="B129">'If Eligible (Before S1)'!B142</f>
        <v/>
      </c>
      <c r="C129" s="206"/>
      <c r="D129" s="128"/>
      <c r="E129" s="241" t="str">
        <f t="shared" si="1"/>
        <v/>
      </c>
      <c r="F129" s="289" t="str">
        <f>'Before S2'!C98</f>
        <v/>
      </c>
      <c r="G129" s="196" t="str">
        <f t="shared" si="3"/>
        <v/>
      </c>
      <c r="H129" s="252"/>
      <c r="I129" s="252"/>
      <c r="J129" s="163"/>
      <c r="K129" s="38"/>
      <c r="L129" s="292"/>
      <c r="M129" s="159"/>
      <c r="N129" s="223"/>
      <c r="O129" s="79"/>
      <c r="P129" s="79"/>
    </row>
    <row r="130">
      <c r="A130" s="144" t="str">
        <f>'If Eligible (Before S1)'!A143</f>
        <v/>
      </c>
      <c r="B130" s="144" t="str">
        <f t="array" ref="B130">'If Eligible (Before S1)'!B143</f>
        <v/>
      </c>
      <c r="C130" s="206"/>
      <c r="D130" s="128"/>
      <c r="E130" s="241" t="str">
        <f t="shared" si="1"/>
        <v/>
      </c>
      <c r="F130" s="289" t="str">
        <f>'Before S2'!C99</f>
        <v/>
      </c>
      <c r="G130" s="196" t="str">
        <f t="shared" si="3"/>
        <v/>
      </c>
      <c r="H130" s="252"/>
      <c r="I130" s="252"/>
      <c r="J130" s="163"/>
      <c r="K130" s="38"/>
      <c r="L130" s="292"/>
      <c r="M130" s="159"/>
      <c r="N130" s="223"/>
      <c r="O130" s="79"/>
      <c r="P130" s="79"/>
    </row>
    <row r="131">
      <c r="A131" s="144" t="str">
        <f>'If Eligible (Before S1)'!A144</f>
        <v/>
      </c>
      <c r="B131" s="144" t="str">
        <f t="array" ref="B131">'If Eligible (Before S1)'!B144</f>
        <v/>
      </c>
      <c r="C131" s="206"/>
      <c r="D131" s="128"/>
      <c r="E131" s="241" t="str">
        <f t="shared" si="1"/>
        <v/>
      </c>
      <c r="F131" s="289" t="str">
        <f>'Before S2'!C100</f>
        <v/>
      </c>
      <c r="G131" s="196" t="str">
        <f t="shared" si="3"/>
        <v/>
      </c>
      <c r="H131" s="252"/>
      <c r="I131" s="252"/>
      <c r="J131" s="163"/>
      <c r="K131" s="38"/>
      <c r="L131" s="292"/>
      <c r="M131" s="159"/>
      <c r="N131" s="223"/>
      <c r="O131" s="79"/>
      <c r="P131" s="79"/>
    </row>
    <row r="132">
      <c r="A132" s="144" t="str">
        <f>'If Eligible (Before S1)'!A145</f>
        <v/>
      </c>
      <c r="B132" s="144" t="str">
        <f t="array" ref="B132">'If Eligible (Before S1)'!B145</f>
        <v/>
      </c>
      <c r="C132" s="206"/>
      <c r="D132" s="128"/>
      <c r="E132" s="241" t="str">
        <f t="shared" si="1"/>
        <v/>
      </c>
      <c r="F132" s="289" t="str">
        <f>'Before S2'!C101</f>
        <v/>
      </c>
      <c r="G132" s="196" t="str">
        <f t="shared" si="3"/>
        <v/>
      </c>
      <c r="H132" s="252"/>
      <c r="I132" s="252"/>
      <c r="J132" s="163"/>
      <c r="K132" s="38"/>
      <c r="L132" s="292"/>
      <c r="M132" s="159"/>
      <c r="N132" s="223"/>
      <c r="O132" s="79"/>
      <c r="P132" s="79"/>
    </row>
    <row r="133">
      <c r="A133" s="144" t="str">
        <f>'If Eligible (Before S1)'!A146</f>
        <v/>
      </c>
      <c r="B133" s="144" t="str">
        <f t="array" ref="B133">'If Eligible (Before S1)'!B146</f>
        <v/>
      </c>
      <c r="C133" s="206"/>
      <c r="D133" s="128"/>
      <c r="E133" s="241" t="str">
        <f t="shared" si="1"/>
        <v/>
      </c>
      <c r="F133" s="289" t="str">
        <f>'Before S2'!C102</f>
        <v/>
      </c>
      <c r="G133" s="196" t="str">
        <f t="shared" si="3"/>
        <v/>
      </c>
      <c r="H133" s="252"/>
      <c r="I133" s="252"/>
      <c r="J133" s="163"/>
      <c r="K133" s="38"/>
      <c r="L133" s="292"/>
      <c r="M133" s="159"/>
      <c r="N133" s="223"/>
      <c r="O133" s="79"/>
      <c r="P133" s="79"/>
    </row>
    <row r="134">
      <c r="A134" s="144" t="str">
        <f>'If Eligible (Before S1)'!A147</f>
        <v/>
      </c>
      <c r="B134" s="144" t="str">
        <f t="array" ref="B134">'If Eligible (Before S1)'!B147</f>
        <v/>
      </c>
      <c r="C134" s="206"/>
      <c r="D134" s="128"/>
      <c r="E134" s="241" t="str">
        <f t="shared" si="1"/>
        <v/>
      </c>
      <c r="F134" s="289" t="str">
        <f>'Before S2'!C103</f>
        <v/>
      </c>
      <c r="G134" s="196" t="str">
        <f t="shared" si="3"/>
        <v/>
      </c>
      <c r="H134" s="252"/>
      <c r="I134" s="252"/>
      <c r="J134" s="163"/>
      <c r="K134" s="38"/>
      <c r="L134" s="292"/>
      <c r="M134" s="159"/>
      <c r="N134" s="223"/>
      <c r="O134" s="79"/>
      <c r="P134" s="79"/>
    </row>
    <row r="135">
      <c r="A135" s="144" t="str">
        <f>'If Eligible (Before S1)'!A148</f>
        <v/>
      </c>
      <c r="B135" s="144" t="str">
        <f t="array" ref="B135">'If Eligible (Before S1)'!B148</f>
        <v/>
      </c>
      <c r="C135" s="206"/>
      <c r="D135" s="128"/>
      <c r="E135" s="241" t="str">
        <f t="shared" si="1"/>
        <v/>
      </c>
      <c r="F135" s="289" t="str">
        <f>'Before S2'!C104</f>
        <v/>
      </c>
      <c r="G135" s="196" t="str">
        <f t="shared" si="3"/>
        <v/>
      </c>
      <c r="H135" s="252"/>
      <c r="I135" s="252"/>
      <c r="J135" s="163"/>
      <c r="K135" s="38"/>
      <c r="L135" s="292"/>
      <c r="M135" s="159"/>
      <c r="N135" s="223"/>
      <c r="O135" s="79"/>
      <c r="P135" s="79"/>
    </row>
    <row r="136">
      <c r="A136" s="144" t="str">
        <f>'If Eligible (Before S1)'!A149</f>
        <v/>
      </c>
      <c r="B136" s="144" t="str">
        <f t="array" ref="B136">'If Eligible (Before S1)'!B149</f>
        <v/>
      </c>
      <c r="C136" s="206"/>
      <c r="D136" s="128"/>
      <c r="E136" s="241" t="str">
        <f t="shared" si="1"/>
        <v/>
      </c>
      <c r="F136" s="289" t="str">
        <f>'Before S2'!C105</f>
        <v/>
      </c>
      <c r="G136" s="196" t="str">
        <f t="shared" si="3"/>
        <v/>
      </c>
      <c r="H136" s="252"/>
      <c r="I136" s="252"/>
      <c r="J136" s="163"/>
      <c r="K136" s="38"/>
      <c r="L136" s="292"/>
      <c r="M136" s="159"/>
      <c r="N136" s="223"/>
      <c r="O136" s="79"/>
      <c r="P136" s="79"/>
    </row>
    <row r="137">
      <c r="A137" s="144" t="str">
        <f>'If Eligible (Before S1)'!A150</f>
        <v/>
      </c>
      <c r="B137" s="144" t="str">
        <f t="array" ref="B137">'If Eligible (Before S1)'!B150</f>
        <v/>
      </c>
      <c r="C137" s="206"/>
      <c r="D137" s="128"/>
      <c r="E137" s="241" t="str">
        <f t="shared" si="1"/>
        <v/>
      </c>
      <c r="F137" s="289" t="str">
        <f>'Before S2'!C106</f>
        <v/>
      </c>
      <c r="G137" s="196" t="str">
        <f t="shared" si="3"/>
        <v/>
      </c>
      <c r="H137" s="252"/>
      <c r="I137" s="252"/>
      <c r="J137" s="163"/>
      <c r="K137" s="38"/>
      <c r="L137" s="292"/>
      <c r="M137" s="159"/>
      <c r="N137" s="223"/>
      <c r="O137" s="79"/>
      <c r="P137" s="79"/>
    </row>
    <row r="138">
      <c r="A138" s="144" t="str">
        <f>'If Eligible (Before S1)'!A151</f>
        <v/>
      </c>
      <c r="B138" s="144" t="str">
        <f t="array" ref="B138">'If Eligible (Before S1)'!B151</f>
        <v/>
      </c>
      <c r="C138" s="206"/>
      <c r="D138" s="128"/>
      <c r="E138" s="241" t="str">
        <f t="shared" si="1"/>
        <v/>
      </c>
      <c r="F138" s="289" t="str">
        <f>'Before S2'!C107</f>
        <v/>
      </c>
      <c r="G138" s="196" t="str">
        <f t="shared" si="3"/>
        <v/>
      </c>
      <c r="H138" s="252"/>
      <c r="I138" s="252"/>
      <c r="J138" s="163"/>
      <c r="K138" s="38"/>
      <c r="L138" s="292"/>
      <c r="M138" s="159"/>
      <c r="N138" s="223"/>
      <c r="O138" s="79"/>
      <c r="P138" s="79"/>
    </row>
    <row r="139">
      <c r="A139" s="144" t="str">
        <f>'If Eligible (Before S1)'!A152</f>
        <v/>
      </c>
      <c r="B139" s="144" t="str">
        <f t="array" ref="B139">'If Eligible (Before S1)'!B152</f>
        <v/>
      </c>
      <c r="C139" s="206"/>
      <c r="D139" s="128"/>
      <c r="E139" s="241" t="str">
        <f t="shared" si="1"/>
        <v/>
      </c>
      <c r="F139" s="289" t="str">
        <f>'Before S2'!C108</f>
        <v/>
      </c>
      <c r="G139" s="196" t="str">
        <f t="shared" si="3"/>
        <v/>
      </c>
      <c r="H139" s="252"/>
      <c r="I139" s="252"/>
      <c r="J139" s="163"/>
      <c r="K139" s="38"/>
      <c r="L139" s="292"/>
      <c r="M139" s="159"/>
      <c r="N139" s="223"/>
      <c r="O139" s="79"/>
      <c r="P139" s="79"/>
    </row>
    <row r="140">
      <c r="A140" s="144" t="str">
        <f>'If Eligible (Before S1)'!A153</f>
        <v/>
      </c>
      <c r="B140" s="144" t="str">
        <f t="array" ref="B140">'If Eligible (Before S1)'!B153</f>
        <v/>
      </c>
      <c r="C140" s="206"/>
      <c r="D140" s="128"/>
      <c r="E140" s="241" t="str">
        <f t="shared" si="1"/>
        <v/>
      </c>
      <c r="F140" s="289" t="str">
        <f>'Before S2'!C109</f>
        <v/>
      </c>
      <c r="G140" s="196" t="str">
        <f t="shared" si="3"/>
        <v/>
      </c>
      <c r="H140" s="252"/>
      <c r="I140" s="252"/>
      <c r="J140" s="163"/>
      <c r="K140" s="38"/>
      <c r="L140" s="292"/>
      <c r="M140" s="159"/>
      <c r="N140" s="223"/>
      <c r="O140" s="79"/>
      <c r="P140" s="79"/>
    </row>
    <row r="141">
      <c r="A141" s="144" t="str">
        <f>'If Eligible (Before S1)'!A154</f>
        <v/>
      </c>
      <c r="B141" s="144" t="str">
        <f t="array" ref="B141">'If Eligible (Before S1)'!B154</f>
        <v/>
      </c>
      <c r="C141" s="206"/>
      <c r="D141" s="128"/>
      <c r="E141" s="241" t="str">
        <f t="shared" si="1"/>
        <v/>
      </c>
      <c r="F141" s="289" t="str">
        <f>'Before S2'!C110</f>
        <v/>
      </c>
      <c r="G141" s="196" t="str">
        <f t="shared" si="3"/>
        <v/>
      </c>
      <c r="H141" s="252"/>
      <c r="I141" s="252"/>
      <c r="J141" s="163"/>
      <c r="K141" s="38"/>
      <c r="L141" s="292"/>
      <c r="M141" s="159"/>
      <c r="N141" s="223"/>
      <c r="O141" s="79"/>
      <c r="P141" s="79"/>
    </row>
    <row r="142">
      <c r="A142" s="144" t="str">
        <f>'If Eligible (Before S1)'!A155</f>
        <v/>
      </c>
      <c r="B142" s="144" t="str">
        <f t="array" ref="B142">'If Eligible (Before S1)'!B155</f>
        <v/>
      </c>
      <c r="C142" s="206"/>
      <c r="D142" s="128"/>
      <c r="E142" s="241" t="str">
        <f t="shared" si="1"/>
        <v/>
      </c>
      <c r="F142" s="289" t="str">
        <f>'Before S2'!C111</f>
        <v/>
      </c>
      <c r="G142" s="196" t="str">
        <f t="shared" si="3"/>
        <v/>
      </c>
      <c r="H142" s="252"/>
      <c r="I142" s="252"/>
      <c r="J142" s="163"/>
      <c r="K142" s="38"/>
      <c r="L142" s="292"/>
      <c r="M142" s="159"/>
      <c r="N142" s="223"/>
      <c r="O142" s="79"/>
      <c r="P142" s="79"/>
    </row>
    <row r="143">
      <c r="A143" s="144" t="str">
        <f>'If Eligible (Before S1)'!A156</f>
        <v/>
      </c>
      <c r="B143" s="144" t="str">
        <f t="array" ref="B143">'If Eligible (Before S1)'!B156</f>
        <v/>
      </c>
      <c r="C143" s="206"/>
      <c r="D143" s="128"/>
      <c r="E143" s="241" t="str">
        <f t="shared" si="1"/>
        <v/>
      </c>
      <c r="F143" s="289" t="str">
        <f>'Before S2'!C112</f>
        <v/>
      </c>
      <c r="G143" s="196" t="str">
        <f t="shared" si="3"/>
        <v/>
      </c>
      <c r="H143" s="252"/>
      <c r="I143" s="252"/>
      <c r="J143" s="163"/>
      <c r="K143" s="38"/>
      <c r="L143" s="292"/>
      <c r="M143" s="159"/>
      <c r="N143" s="223"/>
      <c r="O143" s="79"/>
      <c r="P143" s="79"/>
    </row>
    <row r="144">
      <c r="A144" s="144" t="str">
        <f>'If Eligible (Before S1)'!A157</f>
        <v/>
      </c>
      <c r="B144" s="144" t="str">
        <f t="array" ref="B144">'If Eligible (Before S1)'!B157</f>
        <v/>
      </c>
      <c r="C144" s="206"/>
      <c r="D144" s="128"/>
      <c r="E144" s="241" t="str">
        <f t="shared" si="1"/>
        <v/>
      </c>
      <c r="F144" s="289" t="str">
        <f>'Before S2'!C113</f>
        <v/>
      </c>
      <c r="G144" s="196" t="str">
        <f t="shared" si="3"/>
        <v/>
      </c>
      <c r="H144" s="252"/>
      <c r="I144" s="252"/>
      <c r="J144" s="163"/>
      <c r="K144" s="38"/>
      <c r="L144" s="292"/>
      <c r="M144" s="159"/>
      <c r="N144" s="223"/>
      <c r="O144" s="79"/>
      <c r="P144" s="79"/>
    </row>
    <row r="145">
      <c r="A145" s="144" t="str">
        <f>'If Eligible (Before S1)'!A158</f>
        <v/>
      </c>
      <c r="B145" s="144" t="str">
        <f t="array" ref="B145">'If Eligible (Before S1)'!B158</f>
        <v/>
      </c>
      <c r="C145" s="206"/>
      <c r="D145" s="128"/>
      <c r="E145" s="241" t="str">
        <f t="shared" si="1"/>
        <v/>
      </c>
      <c r="F145" s="289" t="str">
        <f>'Before S2'!C114</f>
        <v/>
      </c>
      <c r="G145" s="196" t="str">
        <f t="shared" si="3"/>
        <v/>
      </c>
      <c r="H145" s="252"/>
      <c r="I145" s="252"/>
      <c r="J145" s="163"/>
      <c r="K145" s="38"/>
      <c r="L145" s="292"/>
      <c r="M145" s="159"/>
      <c r="N145" s="223"/>
      <c r="O145" s="79"/>
      <c r="P145" s="79"/>
    </row>
    <row r="146">
      <c r="A146" s="144" t="str">
        <f>'If Eligible (Before S1)'!A159</f>
        <v/>
      </c>
      <c r="B146" s="144" t="str">
        <f t="array" ref="B146">'If Eligible (Before S1)'!B159</f>
        <v/>
      </c>
      <c r="C146" s="206"/>
      <c r="D146" s="128"/>
      <c r="E146" s="241" t="str">
        <f t="shared" si="1"/>
        <v/>
      </c>
      <c r="F146" s="289" t="str">
        <f>'Before S2'!C115</f>
        <v/>
      </c>
      <c r="G146" s="196" t="str">
        <f t="shared" si="3"/>
        <v/>
      </c>
      <c r="H146" s="252"/>
      <c r="I146" s="252"/>
      <c r="J146" s="163"/>
      <c r="K146" s="38"/>
      <c r="L146" s="292"/>
      <c r="M146" s="159"/>
      <c r="N146" s="223"/>
      <c r="O146" s="79"/>
      <c r="P146" s="79"/>
    </row>
    <row r="147">
      <c r="A147" s="144" t="str">
        <f>'If Eligible (Before S1)'!A160</f>
        <v/>
      </c>
      <c r="B147" s="144" t="str">
        <f t="array" ref="B147">'If Eligible (Before S1)'!B160</f>
        <v/>
      </c>
      <c r="C147" s="206"/>
      <c r="D147" s="128"/>
      <c r="E147" s="241" t="str">
        <f t="shared" si="1"/>
        <v/>
      </c>
      <c r="F147" s="289" t="str">
        <f>'Before S2'!C116</f>
        <v/>
      </c>
      <c r="G147" s="196" t="str">
        <f t="shared" si="3"/>
        <v/>
      </c>
      <c r="H147" s="252"/>
      <c r="I147" s="252"/>
      <c r="J147" s="163"/>
      <c r="K147" s="38"/>
      <c r="L147" s="292"/>
      <c r="M147" s="159"/>
      <c r="N147" s="223"/>
      <c r="O147" s="79"/>
      <c r="P147" s="79"/>
    </row>
    <row r="148">
      <c r="A148" s="144" t="str">
        <f>'If Eligible (Before S1)'!A161</f>
        <v/>
      </c>
      <c r="B148" s="144" t="str">
        <f t="array" ref="B148">'If Eligible (Before S1)'!B161</f>
        <v/>
      </c>
      <c r="C148" s="206"/>
      <c r="D148" s="128"/>
      <c r="E148" s="241" t="str">
        <f t="shared" si="1"/>
        <v/>
      </c>
      <c r="F148" s="289" t="str">
        <f>'Before S2'!C117</f>
        <v/>
      </c>
      <c r="G148" s="196" t="str">
        <f t="shared" si="3"/>
        <v/>
      </c>
      <c r="H148" s="252"/>
      <c r="I148" s="252"/>
      <c r="J148" s="163"/>
      <c r="K148" s="38"/>
      <c r="L148" s="292"/>
      <c r="M148" s="159"/>
      <c r="N148" s="223"/>
      <c r="O148" s="79"/>
      <c r="P148" s="79"/>
    </row>
    <row r="149">
      <c r="A149" s="144" t="str">
        <f>'If Eligible (Before S1)'!A162</f>
        <v/>
      </c>
      <c r="B149" s="144" t="str">
        <f t="array" ref="B149">'If Eligible (Before S1)'!B162</f>
        <v/>
      </c>
      <c r="C149" s="206"/>
      <c r="D149" s="128"/>
      <c r="E149" s="241" t="str">
        <f t="shared" si="1"/>
        <v/>
      </c>
      <c r="F149" s="289" t="str">
        <f>'Before S2'!C118</f>
        <v/>
      </c>
      <c r="G149" s="196" t="str">
        <f t="shared" si="3"/>
        <v/>
      </c>
      <c r="H149" s="252"/>
      <c r="I149" s="252"/>
      <c r="J149" s="163"/>
      <c r="K149" s="38"/>
      <c r="L149" s="292"/>
      <c r="M149" s="159"/>
      <c r="N149" s="223"/>
      <c r="O149" s="79"/>
      <c r="P149" s="79"/>
    </row>
    <row r="150">
      <c r="A150" s="144" t="str">
        <f>'If Eligible (Before S1)'!A163</f>
        <v/>
      </c>
      <c r="B150" s="144" t="str">
        <f t="array" ref="B150">'If Eligible (Before S1)'!B163</f>
        <v/>
      </c>
      <c r="C150" s="206"/>
      <c r="D150" s="128"/>
      <c r="E150" s="241" t="str">
        <f t="shared" si="1"/>
        <v/>
      </c>
      <c r="F150" s="289" t="str">
        <f>'Before S2'!C119</f>
        <v/>
      </c>
      <c r="G150" s="196" t="str">
        <f t="shared" si="3"/>
        <v/>
      </c>
      <c r="H150" s="252"/>
      <c r="I150" s="252"/>
      <c r="J150" s="163"/>
      <c r="K150" s="38"/>
      <c r="L150" s="292"/>
      <c r="M150" s="159"/>
      <c r="N150" s="223"/>
      <c r="O150" s="79"/>
      <c r="P150" s="79"/>
    </row>
    <row r="151">
      <c r="A151" s="144" t="str">
        <f>'If Eligible (Before S1)'!A164</f>
        <v/>
      </c>
      <c r="B151" s="144" t="str">
        <f t="array" ref="B151">'If Eligible (Before S1)'!B164</f>
        <v/>
      </c>
      <c r="C151" s="206"/>
      <c r="D151" s="128"/>
      <c r="E151" s="241" t="str">
        <f t="shared" si="1"/>
        <v/>
      </c>
      <c r="F151" s="289" t="str">
        <f>'Before S2'!C120</f>
        <v/>
      </c>
      <c r="G151" s="196" t="str">
        <f t="shared" si="3"/>
        <v/>
      </c>
      <c r="H151" s="252"/>
      <c r="I151" s="252"/>
      <c r="J151" s="163"/>
      <c r="K151" s="38"/>
      <c r="L151" s="292"/>
      <c r="M151" s="159"/>
      <c r="N151" s="223"/>
      <c r="O151" s="79"/>
      <c r="P151" s="79"/>
    </row>
    <row r="152">
      <c r="A152" s="144" t="str">
        <f>'If Eligible (Before S1)'!A165</f>
        <v/>
      </c>
      <c r="B152" s="144" t="str">
        <f t="array" ref="B152">'If Eligible (Before S1)'!B165</f>
        <v/>
      </c>
      <c r="C152" s="206"/>
      <c r="D152" s="128"/>
      <c r="E152" s="241" t="str">
        <f t="shared" si="1"/>
        <v/>
      </c>
      <c r="F152" s="289" t="str">
        <f>'Before S2'!C121</f>
        <v/>
      </c>
      <c r="G152" s="196" t="str">
        <f t="shared" si="3"/>
        <v/>
      </c>
      <c r="H152" s="252"/>
      <c r="I152" s="252"/>
      <c r="J152" s="163"/>
      <c r="K152" s="38"/>
      <c r="L152" s="292"/>
      <c r="M152" s="159"/>
      <c r="N152" s="223"/>
      <c r="O152" s="79"/>
      <c r="P152" s="79"/>
    </row>
    <row r="153">
      <c r="A153" s="144" t="str">
        <f>'If Eligible (Before S1)'!A166</f>
        <v/>
      </c>
      <c r="B153" s="144" t="str">
        <f t="array" ref="B153">'If Eligible (Before S1)'!B166</f>
        <v/>
      </c>
      <c r="C153" s="206"/>
      <c r="D153" s="128"/>
      <c r="E153" s="241" t="str">
        <f t="shared" si="1"/>
        <v/>
      </c>
      <c r="F153" s="289" t="str">
        <f>'Before S2'!C122</f>
        <v/>
      </c>
      <c r="G153" s="196" t="str">
        <f t="shared" si="3"/>
        <v/>
      </c>
      <c r="H153" s="252"/>
      <c r="I153" s="252"/>
      <c r="J153" s="163"/>
      <c r="K153" s="38"/>
      <c r="L153" s="292"/>
      <c r="M153" s="159"/>
      <c r="N153" s="223"/>
      <c r="O153" s="79"/>
      <c r="P153" s="79"/>
    </row>
    <row r="154">
      <c r="A154" s="144" t="str">
        <f>'If Eligible (Before S1)'!A167</f>
        <v/>
      </c>
      <c r="B154" s="144" t="str">
        <f t="array" ref="B154">'If Eligible (Before S1)'!B167</f>
        <v/>
      </c>
      <c r="C154" s="206"/>
      <c r="D154" s="128"/>
      <c r="E154" s="241" t="str">
        <f t="shared" si="1"/>
        <v/>
      </c>
      <c r="F154" s="289" t="str">
        <f>'Before S2'!C123</f>
        <v/>
      </c>
      <c r="G154" s="196" t="str">
        <f t="shared" si="3"/>
        <v/>
      </c>
      <c r="H154" s="252"/>
      <c r="I154" s="252"/>
      <c r="J154" s="163"/>
      <c r="K154" s="38"/>
      <c r="L154" s="292"/>
      <c r="M154" s="159"/>
      <c r="N154" s="223"/>
      <c r="O154" s="79"/>
      <c r="P154" s="79"/>
    </row>
    <row r="155">
      <c r="A155" s="144" t="str">
        <f>'If Eligible (Before S1)'!A168</f>
        <v/>
      </c>
      <c r="B155" s="144" t="str">
        <f t="array" ref="B155">'If Eligible (Before S1)'!B168</f>
        <v/>
      </c>
      <c r="C155" s="206"/>
      <c r="D155" s="128"/>
      <c r="E155" s="241" t="str">
        <f t="shared" si="1"/>
        <v/>
      </c>
      <c r="F155" s="289" t="str">
        <f>'Before S2'!C124</f>
        <v/>
      </c>
      <c r="G155" s="196" t="str">
        <f t="shared" si="3"/>
        <v/>
      </c>
      <c r="H155" s="252"/>
      <c r="I155" s="252"/>
      <c r="J155" s="163"/>
      <c r="K155" s="38"/>
      <c r="L155" s="292"/>
      <c r="M155" s="159"/>
      <c r="N155" s="223"/>
      <c r="O155" s="79"/>
      <c r="P155" s="79"/>
    </row>
    <row r="156">
      <c r="A156" s="144" t="str">
        <f>'If Eligible (Before S1)'!A169</f>
        <v/>
      </c>
      <c r="B156" s="144" t="str">
        <f t="array" ref="B156">'If Eligible (Before S1)'!B169</f>
        <v/>
      </c>
      <c r="C156" s="206"/>
      <c r="D156" s="128"/>
      <c r="E156" s="241" t="str">
        <f t="shared" si="1"/>
        <v/>
      </c>
      <c r="F156" s="289" t="str">
        <f>'Before S2'!C125</f>
        <v/>
      </c>
      <c r="G156" s="196" t="str">
        <f t="shared" si="3"/>
        <v/>
      </c>
      <c r="H156" s="252"/>
      <c r="I156" s="252"/>
      <c r="J156" s="163"/>
      <c r="K156" s="38"/>
      <c r="L156" s="292"/>
      <c r="M156" s="159"/>
      <c r="N156" s="223"/>
      <c r="O156" s="79"/>
      <c r="P156" s="79"/>
    </row>
    <row r="157">
      <c r="A157" s="144" t="str">
        <f>'If Eligible (Before S1)'!A170</f>
        <v/>
      </c>
      <c r="B157" s="144" t="str">
        <f t="array" ref="B157">'If Eligible (Before S1)'!B170</f>
        <v/>
      </c>
      <c r="C157" s="206"/>
      <c r="D157" s="128"/>
      <c r="E157" s="241" t="str">
        <f t="shared" si="1"/>
        <v/>
      </c>
      <c r="F157" s="289" t="str">
        <f>'Before S2'!C126</f>
        <v/>
      </c>
      <c r="G157" s="196" t="str">
        <f t="shared" si="3"/>
        <v/>
      </c>
      <c r="H157" s="252"/>
      <c r="I157" s="252"/>
      <c r="J157" s="163"/>
      <c r="K157" s="38"/>
      <c r="L157" s="292"/>
      <c r="M157" s="159"/>
      <c r="N157" s="223"/>
      <c r="O157" s="79"/>
      <c r="P157" s="79"/>
    </row>
    <row r="158">
      <c r="A158" s="144" t="str">
        <f>'If Eligible (Before S1)'!A171</f>
        <v/>
      </c>
      <c r="B158" s="144" t="str">
        <f t="array" ref="B158">'If Eligible (Before S1)'!B171</f>
        <v/>
      </c>
      <c r="C158" s="206"/>
      <c r="D158" s="128"/>
      <c r="E158" s="241" t="str">
        <f t="shared" si="1"/>
        <v/>
      </c>
      <c r="F158" s="289" t="str">
        <f>'Before S2'!C127</f>
        <v/>
      </c>
      <c r="G158" s="196" t="str">
        <f t="shared" si="3"/>
        <v/>
      </c>
      <c r="H158" s="252"/>
      <c r="I158" s="252"/>
      <c r="J158" s="163"/>
      <c r="K158" s="38"/>
      <c r="L158" s="292"/>
      <c r="M158" s="159"/>
      <c r="N158" s="223"/>
      <c r="O158" s="79"/>
      <c r="P158" s="79"/>
    </row>
    <row r="159">
      <c r="A159" s="144" t="str">
        <f>'If Eligible (Before S1)'!A172</f>
        <v/>
      </c>
      <c r="B159" s="144" t="str">
        <f t="array" ref="B159">'If Eligible (Before S1)'!B172</f>
        <v/>
      </c>
      <c r="C159" s="206"/>
      <c r="D159" s="128"/>
      <c r="E159" s="241" t="str">
        <f t="shared" si="1"/>
        <v/>
      </c>
      <c r="F159" s="289" t="str">
        <f>'Before S2'!C128</f>
        <v/>
      </c>
      <c r="G159" s="196" t="str">
        <f t="shared" si="3"/>
        <v/>
      </c>
      <c r="H159" s="252"/>
      <c r="I159" s="252"/>
      <c r="J159" s="163"/>
      <c r="K159" s="38"/>
      <c r="L159" s="292"/>
      <c r="M159" s="159"/>
      <c r="N159" s="223"/>
      <c r="O159" s="79"/>
      <c r="P159" s="79"/>
    </row>
    <row r="160">
      <c r="A160" s="144" t="str">
        <f>'If Eligible (Before S1)'!A173</f>
        <v/>
      </c>
      <c r="B160" s="144" t="str">
        <f t="array" ref="B160">'If Eligible (Before S1)'!B173</f>
        <v/>
      </c>
      <c r="C160" s="206"/>
      <c r="D160" s="128"/>
      <c r="E160" s="241" t="str">
        <f t="shared" si="1"/>
        <v/>
      </c>
      <c r="F160" s="289" t="str">
        <f>'Before S2'!C129</f>
        <v/>
      </c>
      <c r="G160" s="196" t="str">
        <f t="shared" si="3"/>
        <v/>
      </c>
      <c r="H160" s="252"/>
      <c r="I160" s="252"/>
      <c r="J160" s="163"/>
      <c r="K160" s="38"/>
      <c r="L160" s="292"/>
      <c r="M160" s="159"/>
      <c r="N160" s="223"/>
      <c r="O160" s="79"/>
      <c r="P160" s="79"/>
    </row>
    <row r="161">
      <c r="A161" s="144" t="str">
        <f>'If Eligible (Before S1)'!A174</f>
        <v/>
      </c>
      <c r="B161" s="144" t="str">
        <f t="array" ref="B161">'If Eligible (Before S1)'!B174</f>
        <v/>
      </c>
      <c r="C161" s="206"/>
      <c r="D161" s="128"/>
      <c r="E161" s="241" t="str">
        <f t="shared" si="1"/>
        <v/>
      </c>
      <c r="F161" s="289" t="str">
        <f>'Before S2'!C130</f>
        <v/>
      </c>
      <c r="G161" s="196" t="str">
        <f t="shared" si="3"/>
        <v/>
      </c>
      <c r="H161" s="252"/>
      <c r="I161" s="252"/>
      <c r="J161" s="163"/>
      <c r="K161" s="38"/>
      <c r="L161" s="292"/>
      <c r="M161" s="159"/>
      <c r="N161" s="223"/>
      <c r="O161" s="79"/>
      <c r="P161" s="79"/>
    </row>
    <row r="162">
      <c r="A162" s="144" t="str">
        <f>'If Eligible (Before S1)'!A175</f>
        <v/>
      </c>
      <c r="B162" s="144" t="str">
        <f t="array" ref="B162">'If Eligible (Before S1)'!B175</f>
        <v/>
      </c>
      <c r="C162" s="206"/>
      <c r="D162" s="128"/>
      <c r="E162" s="241" t="str">
        <f t="shared" si="1"/>
        <v/>
      </c>
      <c r="F162" s="289" t="str">
        <f>'Before S2'!C131</f>
        <v/>
      </c>
      <c r="G162" s="196" t="str">
        <f t="shared" si="3"/>
        <v/>
      </c>
      <c r="H162" s="252"/>
      <c r="I162" s="252"/>
      <c r="J162" s="163"/>
      <c r="K162" s="38"/>
      <c r="L162" s="292"/>
      <c r="M162" s="159"/>
      <c r="N162" s="223"/>
      <c r="O162" s="79"/>
      <c r="P162" s="79"/>
    </row>
    <row r="163">
      <c r="A163" s="144" t="str">
        <f>'If Eligible (Before S1)'!A176</f>
        <v/>
      </c>
      <c r="B163" s="144" t="str">
        <f t="array" ref="B163">'If Eligible (Before S1)'!B176</f>
        <v/>
      </c>
      <c r="C163" s="206"/>
      <c r="D163" s="128"/>
      <c r="E163" s="241" t="str">
        <f t="shared" si="1"/>
        <v/>
      </c>
      <c r="F163" s="289" t="str">
        <f>'Before S2'!C132</f>
        <v/>
      </c>
      <c r="G163" s="196" t="str">
        <f t="shared" si="3"/>
        <v/>
      </c>
      <c r="H163" s="252"/>
      <c r="I163" s="252"/>
      <c r="J163" s="163"/>
      <c r="K163" s="38"/>
      <c r="L163" s="292"/>
      <c r="M163" s="159"/>
      <c r="N163" s="223"/>
      <c r="O163" s="79"/>
      <c r="P163" s="79"/>
    </row>
    <row r="164">
      <c r="A164" s="144" t="str">
        <f>'If Eligible (Before S1)'!A177</f>
        <v/>
      </c>
      <c r="B164" s="144" t="str">
        <f t="array" ref="B164">'If Eligible (Before S1)'!B177</f>
        <v/>
      </c>
      <c r="C164" s="206"/>
      <c r="D164" s="128"/>
      <c r="E164" s="241" t="str">
        <f t="shared" si="1"/>
        <v/>
      </c>
      <c r="F164" s="289" t="str">
        <f>'Before S2'!C133</f>
        <v/>
      </c>
      <c r="G164" s="196" t="str">
        <f t="shared" si="3"/>
        <v/>
      </c>
      <c r="H164" s="252"/>
      <c r="I164" s="252"/>
      <c r="J164" s="163"/>
      <c r="K164" s="38"/>
      <c r="L164" s="292"/>
      <c r="M164" s="159"/>
      <c r="N164" s="223"/>
      <c r="O164" s="79"/>
      <c r="P164" s="79"/>
    </row>
    <row r="165">
      <c r="A165" s="144" t="str">
        <f>'If Eligible (Before S1)'!A178</f>
        <v/>
      </c>
      <c r="B165" s="144" t="str">
        <f t="array" ref="B165">'If Eligible (Before S1)'!B178</f>
        <v/>
      </c>
      <c r="C165" s="206"/>
      <c r="D165" s="128"/>
      <c r="E165" s="241" t="str">
        <f t="shared" si="1"/>
        <v/>
      </c>
      <c r="F165" s="289" t="str">
        <f>'Before S2'!C134</f>
        <v/>
      </c>
      <c r="G165" s="196" t="str">
        <f t="shared" si="3"/>
        <v/>
      </c>
      <c r="H165" s="252"/>
      <c r="I165" s="252"/>
      <c r="J165" s="163"/>
      <c r="K165" s="38"/>
      <c r="L165" s="292"/>
      <c r="M165" s="159"/>
      <c r="N165" s="223"/>
      <c r="O165" s="79"/>
      <c r="P165" s="79"/>
    </row>
    <row r="166">
      <c r="A166" s="144" t="str">
        <f>'If Eligible (Before S1)'!A179</f>
        <v/>
      </c>
      <c r="B166" s="144" t="str">
        <f t="array" ref="B166">'If Eligible (Before S1)'!B179</f>
        <v/>
      </c>
      <c r="C166" s="206"/>
      <c r="D166" s="128"/>
      <c r="E166" s="241" t="str">
        <f t="shared" si="1"/>
        <v/>
      </c>
      <c r="F166" s="289" t="str">
        <f>'Before S2'!C135</f>
        <v/>
      </c>
      <c r="G166" s="196" t="str">
        <f t="shared" si="3"/>
        <v/>
      </c>
      <c r="H166" s="252"/>
      <c r="I166" s="252"/>
      <c r="J166" s="163"/>
      <c r="K166" s="38"/>
      <c r="L166" s="292"/>
      <c r="M166" s="159"/>
      <c r="N166" s="223"/>
      <c r="O166" s="79"/>
      <c r="P166" s="79"/>
    </row>
    <row r="167">
      <c r="A167" s="144" t="str">
        <f>'If Eligible (Before S1)'!A180</f>
        <v/>
      </c>
      <c r="B167" s="144" t="str">
        <f t="array" ref="B167">'If Eligible (Before S1)'!B180</f>
        <v/>
      </c>
      <c r="C167" s="206"/>
      <c r="D167" s="128"/>
      <c r="E167" s="241" t="str">
        <f t="shared" si="1"/>
        <v/>
      </c>
      <c r="F167" s="289" t="str">
        <f>'Before S2'!C136</f>
        <v/>
      </c>
      <c r="G167" s="196" t="str">
        <f t="shared" si="3"/>
        <v/>
      </c>
      <c r="H167" s="252"/>
      <c r="I167" s="252"/>
      <c r="J167" s="163"/>
      <c r="K167" s="38"/>
      <c r="L167" s="292"/>
      <c r="M167" s="159"/>
      <c r="N167" s="223"/>
      <c r="O167" s="79"/>
      <c r="P167" s="79"/>
    </row>
    <row r="168">
      <c r="A168" s="144" t="str">
        <f>'If Eligible (Before S1)'!A181</f>
        <v/>
      </c>
      <c r="B168" s="144" t="str">
        <f t="array" ref="B168">'If Eligible (Before S1)'!B181</f>
        <v/>
      </c>
      <c r="C168" s="206"/>
      <c r="D168" s="128"/>
      <c r="E168" s="241" t="str">
        <f t="shared" si="1"/>
        <v/>
      </c>
      <c r="F168" s="289" t="str">
        <f>'Before S2'!C137</f>
        <v/>
      </c>
      <c r="G168" s="196" t="str">
        <f t="shared" si="3"/>
        <v/>
      </c>
      <c r="H168" s="252"/>
      <c r="I168" s="252"/>
      <c r="J168" s="163"/>
      <c r="K168" s="38"/>
      <c r="L168" s="292"/>
      <c r="M168" s="159"/>
      <c r="N168" s="223"/>
      <c r="O168" s="79"/>
      <c r="P168" s="79"/>
    </row>
    <row r="169">
      <c r="A169" s="144" t="str">
        <f>'If Eligible (Before S1)'!A182</f>
        <v/>
      </c>
      <c r="B169" s="144" t="str">
        <f t="array" ref="B169">'If Eligible (Before S1)'!B182</f>
        <v/>
      </c>
      <c r="C169" s="206"/>
      <c r="D169" s="128"/>
      <c r="E169" s="241" t="str">
        <f t="shared" si="1"/>
        <v/>
      </c>
      <c r="F169" s="289" t="str">
        <f>'Before S2'!C138</f>
        <v/>
      </c>
      <c r="G169" s="196" t="str">
        <f t="shared" si="3"/>
        <v/>
      </c>
      <c r="H169" s="252"/>
      <c r="I169" s="252"/>
      <c r="J169" s="163"/>
      <c r="K169" s="38"/>
      <c r="L169" s="292"/>
      <c r="M169" s="159"/>
      <c r="N169" s="223"/>
      <c r="O169" s="79"/>
      <c r="P169" s="79"/>
    </row>
    <row r="170">
      <c r="A170" s="144" t="str">
        <f>'If Eligible (Before S1)'!A183</f>
        <v/>
      </c>
      <c r="B170" s="144" t="str">
        <f t="array" ref="B170">'If Eligible (Before S1)'!B183</f>
        <v/>
      </c>
      <c r="C170" s="206"/>
      <c r="D170" s="128"/>
      <c r="E170" s="241" t="str">
        <f t="shared" si="1"/>
        <v/>
      </c>
      <c r="F170" s="289" t="str">
        <f>'Before S2'!C139</f>
        <v/>
      </c>
      <c r="G170" s="196" t="str">
        <f t="shared" si="3"/>
        <v/>
      </c>
      <c r="H170" s="252"/>
      <c r="I170" s="252"/>
      <c r="J170" s="163"/>
      <c r="K170" s="38"/>
      <c r="L170" s="292"/>
      <c r="M170" s="159"/>
      <c r="N170" s="223"/>
      <c r="O170" s="79"/>
      <c r="P170" s="79"/>
    </row>
    <row r="171">
      <c r="A171" s="144" t="str">
        <f>'If Eligible (Before S1)'!A184</f>
        <v/>
      </c>
      <c r="B171" s="144" t="str">
        <f t="array" ref="B171">'If Eligible (Before S1)'!B184</f>
        <v/>
      </c>
      <c r="C171" s="206"/>
      <c r="D171" s="128"/>
      <c r="E171" s="241" t="str">
        <f t="shared" si="1"/>
        <v/>
      </c>
      <c r="F171" s="289" t="str">
        <f>'Before S2'!C140</f>
        <v/>
      </c>
      <c r="G171" s="196" t="str">
        <f t="shared" si="3"/>
        <v/>
      </c>
      <c r="H171" s="252"/>
      <c r="I171" s="252"/>
      <c r="J171" s="163"/>
      <c r="K171" s="38"/>
      <c r="L171" s="292"/>
      <c r="M171" s="159"/>
      <c r="N171" s="223"/>
      <c r="O171" s="79"/>
      <c r="P171" s="79"/>
    </row>
    <row r="172">
      <c r="A172" s="144" t="str">
        <f>'If Eligible (Before S1)'!A185</f>
        <v/>
      </c>
      <c r="B172" s="144" t="str">
        <f t="array" ref="B172">'If Eligible (Before S1)'!B185</f>
        <v/>
      </c>
      <c r="C172" s="206"/>
      <c r="D172" s="128"/>
      <c r="E172" s="241" t="str">
        <f t="shared" si="1"/>
        <v/>
      </c>
      <c r="F172" s="289" t="str">
        <f>'Before S2'!C141</f>
        <v/>
      </c>
      <c r="G172" s="196" t="str">
        <f t="shared" si="3"/>
        <v/>
      </c>
      <c r="H172" s="252"/>
      <c r="I172" s="252"/>
      <c r="J172" s="163"/>
      <c r="K172" s="38"/>
      <c r="L172" s="292"/>
      <c r="M172" s="159"/>
      <c r="N172" s="223"/>
      <c r="O172" s="79"/>
      <c r="P172" s="79"/>
    </row>
    <row r="173">
      <c r="A173" s="144" t="str">
        <f>'If Eligible (Before S1)'!A186</f>
        <v/>
      </c>
      <c r="B173" s="144" t="str">
        <f t="array" ref="B173">'If Eligible (Before S1)'!B186</f>
        <v/>
      </c>
      <c r="C173" s="206"/>
      <c r="D173" s="128"/>
      <c r="E173" s="241" t="str">
        <f t="shared" si="1"/>
        <v/>
      </c>
      <c r="F173" s="289" t="str">
        <f>'Before S2'!C142</f>
        <v/>
      </c>
      <c r="G173" s="196" t="str">
        <f t="shared" si="3"/>
        <v/>
      </c>
      <c r="H173" s="252"/>
      <c r="I173" s="252"/>
      <c r="J173" s="163"/>
      <c r="K173" s="38"/>
      <c r="L173" s="292"/>
      <c r="M173" s="159"/>
      <c r="N173" s="223"/>
      <c r="O173" s="79"/>
      <c r="P173" s="79"/>
    </row>
    <row r="174">
      <c r="A174" s="144" t="str">
        <f>'If Eligible (Before S1)'!A187</f>
        <v/>
      </c>
      <c r="B174" s="144" t="str">
        <f t="array" ref="B174">'If Eligible (Before S1)'!B187</f>
        <v/>
      </c>
      <c r="C174" s="206"/>
      <c r="D174" s="128"/>
      <c r="E174" s="241" t="str">
        <f t="shared" si="1"/>
        <v/>
      </c>
      <c r="F174" s="289" t="str">
        <f>'Before S2'!C143</f>
        <v/>
      </c>
      <c r="G174" s="196" t="str">
        <f t="shared" si="3"/>
        <v/>
      </c>
      <c r="H174" s="252"/>
      <c r="I174" s="252"/>
      <c r="J174" s="163"/>
      <c r="K174" s="38"/>
      <c r="L174" s="292"/>
      <c r="M174" s="159"/>
      <c r="N174" s="223"/>
      <c r="O174" s="79"/>
      <c r="P174" s="79"/>
    </row>
    <row r="175">
      <c r="A175" s="144" t="str">
        <f>'If Eligible (Before S1)'!A188</f>
        <v/>
      </c>
      <c r="B175" s="144" t="str">
        <f t="array" ref="B175">'If Eligible (Before S1)'!B188</f>
        <v/>
      </c>
      <c r="C175" s="206"/>
      <c r="D175" s="128"/>
      <c r="E175" s="241" t="str">
        <f t="shared" si="1"/>
        <v/>
      </c>
      <c r="F175" s="289" t="str">
        <f>'Before S2'!C144</f>
        <v/>
      </c>
      <c r="G175" s="196" t="str">
        <f t="shared" si="3"/>
        <v/>
      </c>
      <c r="H175" s="252"/>
      <c r="I175" s="252"/>
      <c r="J175" s="163"/>
      <c r="K175" s="38"/>
      <c r="L175" s="292"/>
      <c r="M175" s="159"/>
      <c r="N175" s="223"/>
      <c r="O175" s="79"/>
      <c r="P175" s="79"/>
    </row>
    <row r="176">
      <c r="A176" s="144" t="str">
        <f>'If Eligible (Before S1)'!A189</f>
        <v/>
      </c>
      <c r="B176" s="144" t="str">
        <f t="array" ref="B176">'If Eligible (Before S1)'!B189</f>
        <v/>
      </c>
      <c r="C176" s="206"/>
      <c r="D176" s="128"/>
      <c r="E176" s="241" t="str">
        <f t="shared" si="1"/>
        <v/>
      </c>
      <c r="F176" s="289" t="str">
        <f>'Before S2'!C145</f>
        <v/>
      </c>
      <c r="G176" s="196" t="str">
        <f t="shared" si="3"/>
        <v/>
      </c>
      <c r="H176" s="252"/>
      <c r="I176" s="252"/>
      <c r="J176" s="163"/>
      <c r="K176" s="38"/>
      <c r="L176" s="292"/>
      <c r="M176" s="159"/>
      <c r="N176" s="223"/>
      <c r="O176" s="79"/>
      <c r="P176" s="79"/>
    </row>
    <row r="177">
      <c r="A177" s="144" t="str">
        <f>'If Eligible (Before S1)'!A190</f>
        <v/>
      </c>
      <c r="B177" s="144" t="str">
        <f t="array" ref="B177">'If Eligible (Before S1)'!B190</f>
        <v/>
      </c>
      <c r="C177" s="206"/>
      <c r="D177" s="128"/>
      <c r="E177" s="241" t="str">
        <f t="shared" si="1"/>
        <v/>
      </c>
      <c r="F177" s="289" t="str">
        <f>'Before S2'!C146</f>
        <v/>
      </c>
      <c r="G177" s="196" t="str">
        <f t="shared" si="3"/>
        <v/>
      </c>
      <c r="H177" s="252"/>
      <c r="I177" s="252"/>
      <c r="J177" s="163"/>
      <c r="K177" s="38"/>
      <c r="L177" s="292"/>
      <c r="M177" s="159"/>
      <c r="N177" s="223"/>
      <c r="O177" s="79"/>
      <c r="P177" s="79"/>
    </row>
    <row r="178">
      <c r="A178" s="144" t="str">
        <f>'If Eligible (Before S1)'!A191</f>
        <v/>
      </c>
      <c r="B178" s="144" t="str">
        <f t="array" ref="B178">'If Eligible (Before S1)'!B191</f>
        <v/>
      </c>
      <c r="C178" s="206"/>
      <c r="D178" s="128"/>
      <c r="E178" s="241" t="str">
        <f t="shared" si="1"/>
        <v/>
      </c>
      <c r="F178" s="289" t="str">
        <f>'Before S2'!C147</f>
        <v/>
      </c>
      <c r="G178" s="196" t="str">
        <f t="shared" si="3"/>
        <v/>
      </c>
      <c r="H178" s="252"/>
      <c r="I178" s="252"/>
      <c r="J178" s="163"/>
      <c r="K178" s="38"/>
      <c r="L178" s="292"/>
      <c r="M178" s="159"/>
      <c r="N178" s="223"/>
      <c r="O178" s="79"/>
      <c r="P178" s="79"/>
    </row>
    <row r="179">
      <c r="A179" s="144" t="str">
        <f>'If Eligible (Before S1)'!A192</f>
        <v/>
      </c>
      <c r="B179" s="144" t="str">
        <f t="array" ref="B179">'If Eligible (Before S1)'!B192</f>
        <v/>
      </c>
      <c r="C179" s="206"/>
      <c r="D179" s="128"/>
      <c r="E179" s="241" t="str">
        <f t="shared" si="1"/>
        <v/>
      </c>
      <c r="F179" s="289" t="str">
        <f>'Before S2'!C148</f>
        <v/>
      </c>
      <c r="G179" s="196" t="str">
        <f t="shared" si="3"/>
        <v/>
      </c>
      <c r="H179" s="252"/>
      <c r="I179" s="252"/>
      <c r="J179" s="163"/>
      <c r="K179" s="38"/>
      <c r="L179" s="292"/>
      <c r="M179" s="159"/>
      <c r="N179" s="223"/>
      <c r="O179" s="79"/>
      <c r="P179" s="79"/>
    </row>
    <row r="180">
      <c r="A180" s="144" t="str">
        <f>'If Eligible (Before S1)'!A193</f>
        <v/>
      </c>
      <c r="B180" s="144" t="str">
        <f t="array" ref="B180">'If Eligible (Before S1)'!B193</f>
        <v/>
      </c>
      <c r="C180" s="206"/>
      <c r="D180" s="128"/>
      <c r="E180" s="241" t="str">
        <f t="shared" si="1"/>
        <v/>
      </c>
      <c r="F180" s="289" t="str">
        <f>'Before S2'!C149</f>
        <v/>
      </c>
      <c r="G180" s="196" t="str">
        <f t="shared" si="3"/>
        <v/>
      </c>
      <c r="H180" s="252"/>
      <c r="I180" s="252"/>
      <c r="J180" s="163"/>
      <c r="K180" s="38"/>
      <c r="L180" s="292"/>
      <c r="M180" s="159"/>
      <c r="N180" s="223"/>
      <c r="O180" s="79"/>
      <c r="P180" s="79"/>
    </row>
    <row r="181">
      <c r="A181" s="144" t="str">
        <f>'If Eligible (Before S1)'!A194</f>
        <v/>
      </c>
      <c r="B181" s="144" t="str">
        <f t="array" ref="B181">'If Eligible (Before S1)'!B194</f>
        <v/>
      </c>
      <c r="C181" s="206"/>
      <c r="D181" s="128"/>
      <c r="E181" s="241" t="str">
        <f t="shared" si="1"/>
        <v/>
      </c>
      <c r="F181" s="289" t="str">
        <f>'Before S2'!C150</f>
        <v/>
      </c>
      <c r="G181" s="196" t="str">
        <f t="shared" si="3"/>
        <v/>
      </c>
      <c r="H181" s="252"/>
      <c r="I181" s="252"/>
      <c r="J181" s="163"/>
      <c r="K181" s="38"/>
      <c r="L181" s="292"/>
      <c r="M181" s="159"/>
      <c r="N181" s="223"/>
      <c r="O181" s="79"/>
      <c r="P181" s="79"/>
    </row>
    <row r="182">
      <c r="A182" s="144" t="str">
        <f>'If Eligible (Before S1)'!A195</f>
        <v/>
      </c>
      <c r="B182" s="144" t="str">
        <f t="array" ref="B182">'If Eligible (Before S1)'!B195</f>
        <v/>
      </c>
      <c r="C182" s="206"/>
      <c r="D182" s="128"/>
      <c r="E182" s="241" t="str">
        <f t="shared" si="1"/>
        <v/>
      </c>
      <c r="F182" s="289" t="str">
        <f>'Before S2'!C151</f>
        <v/>
      </c>
      <c r="G182" s="196" t="str">
        <f t="shared" si="3"/>
        <v/>
      </c>
      <c r="H182" s="252"/>
      <c r="I182" s="252"/>
      <c r="J182" s="163"/>
      <c r="K182" s="38"/>
      <c r="L182" s="292"/>
      <c r="M182" s="159"/>
      <c r="N182" s="223"/>
      <c r="O182" s="79"/>
      <c r="P182" s="79"/>
    </row>
    <row r="183">
      <c r="A183" s="144" t="str">
        <f>'If Eligible (Before S1)'!A196</f>
        <v/>
      </c>
      <c r="B183" s="144" t="str">
        <f t="array" ref="B183">'If Eligible (Before S1)'!B196</f>
        <v/>
      </c>
      <c r="C183" s="206"/>
      <c r="D183" s="128"/>
      <c r="E183" s="241" t="str">
        <f t="shared" si="1"/>
        <v/>
      </c>
      <c r="F183" s="289" t="str">
        <f>'Before S2'!C152</f>
        <v/>
      </c>
      <c r="G183" s="196" t="str">
        <f t="shared" si="3"/>
        <v/>
      </c>
      <c r="H183" s="252"/>
      <c r="I183" s="252"/>
      <c r="J183" s="163"/>
      <c r="K183" s="38"/>
      <c r="L183" s="292"/>
      <c r="M183" s="159"/>
      <c r="N183" s="223"/>
      <c r="O183" s="79"/>
      <c r="P183" s="79"/>
    </row>
    <row r="184">
      <c r="A184" s="144" t="str">
        <f>'If Eligible (Before S1)'!A197</f>
        <v/>
      </c>
      <c r="B184" s="144" t="str">
        <f t="array" ref="B184">'If Eligible (Before S1)'!B197</f>
        <v/>
      </c>
      <c r="C184" s="206"/>
      <c r="D184" s="128"/>
      <c r="E184" s="241" t="str">
        <f t="shared" si="1"/>
        <v/>
      </c>
      <c r="F184" s="289" t="str">
        <f>'Before S2'!C153</f>
        <v/>
      </c>
      <c r="G184" s="196" t="str">
        <f t="shared" si="3"/>
        <v/>
      </c>
      <c r="H184" s="252"/>
      <c r="I184" s="252"/>
      <c r="J184" s="163"/>
      <c r="K184" s="38"/>
      <c r="L184" s="292"/>
      <c r="M184" s="159"/>
      <c r="N184" s="223"/>
      <c r="O184" s="79"/>
      <c r="P184" s="79"/>
    </row>
    <row r="185">
      <c r="A185" s="144" t="str">
        <f>'If Eligible (Before S1)'!A198</f>
        <v/>
      </c>
      <c r="B185" s="144" t="str">
        <f t="array" ref="B185">'If Eligible (Before S1)'!B198</f>
        <v/>
      </c>
      <c r="C185" s="206"/>
      <c r="D185" s="128"/>
      <c r="E185" s="241" t="str">
        <f t="shared" si="1"/>
        <v/>
      </c>
      <c r="F185" s="289" t="str">
        <f>'Before S2'!C154</f>
        <v/>
      </c>
      <c r="G185" s="196" t="str">
        <f t="shared" si="3"/>
        <v/>
      </c>
      <c r="H185" s="252"/>
      <c r="I185" s="252"/>
      <c r="J185" s="163"/>
      <c r="K185" s="38"/>
      <c r="L185" s="292"/>
      <c r="M185" s="159"/>
      <c r="N185" s="223"/>
      <c r="O185" s="79"/>
      <c r="P185" s="79"/>
    </row>
    <row r="186">
      <c r="A186" s="144" t="str">
        <f>'If Eligible (Before S1)'!A199</f>
        <v/>
      </c>
      <c r="B186" s="144" t="str">
        <f t="array" ref="B186">'If Eligible (Before S1)'!B199</f>
        <v/>
      </c>
      <c r="C186" s="206"/>
      <c r="D186" s="128"/>
      <c r="E186" s="241" t="str">
        <f t="shared" si="1"/>
        <v/>
      </c>
      <c r="F186" s="289" t="str">
        <f>'Before S2'!C155</f>
        <v/>
      </c>
      <c r="G186" s="196" t="str">
        <f t="shared" si="3"/>
        <v/>
      </c>
      <c r="H186" s="252"/>
      <c r="I186" s="252"/>
      <c r="J186" s="163"/>
      <c r="K186" s="38"/>
      <c r="L186" s="292"/>
      <c r="M186" s="159"/>
      <c r="N186" s="223"/>
      <c r="O186" s="79"/>
      <c r="P186" s="79"/>
    </row>
    <row r="187">
      <c r="A187" s="144" t="str">
        <f>'If Eligible (Before S1)'!A200</f>
        <v/>
      </c>
      <c r="B187" s="144" t="str">
        <f t="array" ref="B187">'If Eligible (Before S1)'!B200</f>
        <v/>
      </c>
      <c r="C187" s="206"/>
      <c r="D187" s="128"/>
      <c r="E187" s="241" t="str">
        <f t="shared" si="1"/>
        <v/>
      </c>
      <c r="F187" s="289" t="str">
        <f>'Before S2'!C156</f>
        <v/>
      </c>
      <c r="G187" s="196" t="str">
        <f t="shared" si="3"/>
        <v/>
      </c>
      <c r="H187" s="252"/>
      <c r="I187" s="252"/>
      <c r="J187" s="163"/>
      <c r="K187" s="38"/>
      <c r="L187" s="292"/>
      <c r="M187" s="159"/>
      <c r="N187" s="223"/>
      <c r="O187" s="79"/>
      <c r="P187" s="79"/>
    </row>
    <row r="188">
      <c r="A188" s="144" t="str">
        <f>'If Eligible (Before S1)'!A201</f>
        <v/>
      </c>
      <c r="B188" s="144" t="str">
        <f t="array" ref="B188">'If Eligible (Before S1)'!B201</f>
        <v/>
      </c>
      <c r="C188" s="206"/>
      <c r="D188" s="128"/>
      <c r="E188" s="241" t="str">
        <f t="shared" si="1"/>
        <v/>
      </c>
      <c r="F188" s="289" t="str">
        <f>'Before S2'!C157</f>
        <v/>
      </c>
      <c r="G188" s="196" t="str">
        <f t="shared" si="3"/>
        <v/>
      </c>
      <c r="H188" s="252"/>
      <c r="I188" s="252"/>
      <c r="J188" s="163"/>
      <c r="K188" s="38"/>
      <c r="L188" s="292"/>
      <c r="M188" s="159"/>
      <c r="N188" s="223"/>
      <c r="O188" s="79"/>
      <c r="P188" s="79"/>
    </row>
    <row r="189">
      <c r="A189" s="144" t="str">
        <f>'If Eligible (Before S1)'!A202</f>
        <v/>
      </c>
      <c r="B189" s="144" t="str">
        <f t="array" ref="B189">'If Eligible (Before S1)'!B202</f>
        <v/>
      </c>
      <c r="C189" s="206"/>
      <c r="D189" s="128"/>
      <c r="E189" s="241" t="str">
        <f t="shared" si="1"/>
        <v/>
      </c>
      <c r="F189" s="289" t="str">
        <f>'Before S2'!C158</f>
        <v/>
      </c>
      <c r="G189" s="196" t="str">
        <f t="shared" si="3"/>
        <v/>
      </c>
      <c r="H189" s="252"/>
      <c r="I189" s="252"/>
      <c r="J189" s="163"/>
      <c r="K189" s="38"/>
      <c r="L189" s="292"/>
      <c r="M189" s="159"/>
      <c r="N189" s="223"/>
      <c r="O189" s="79"/>
      <c r="P189" s="79"/>
    </row>
    <row r="190">
      <c r="A190" s="144" t="str">
        <f>'If Eligible (Before S1)'!A203</f>
        <v/>
      </c>
      <c r="B190" s="144" t="str">
        <f t="array" ref="B190">'If Eligible (Before S1)'!B203</f>
        <v/>
      </c>
      <c r="C190" s="206"/>
      <c r="D190" s="128"/>
      <c r="E190" s="241" t="str">
        <f t="shared" si="1"/>
        <v/>
      </c>
      <c r="F190" s="289" t="str">
        <f>'Before S2'!C159</f>
        <v/>
      </c>
      <c r="G190" s="196" t="str">
        <f t="shared" si="3"/>
        <v/>
      </c>
      <c r="H190" s="252"/>
      <c r="I190" s="252"/>
      <c r="J190" s="163"/>
      <c r="K190" s="38"/>
      <c r="L190" s="292"/>
      <c r="M190" s="159"/>
      <c r="N190" s="223"/>
      <c r="O190" s="79"/>
      <c r="P190" s="79"/>
    </row>
    <row r="191">
      <c r="A191" s="144" t="str">
        <f>'If Eligible (Before S1)'!A204</f>
        <v/>
      </c>
      <c r="B191" s="144" t="str">
        <f t="array" ref="B191">'If Eligible (Before S1)'!B204</f>
        <v/>
      </c>
      <c r="C191" s="206"/>
      <c r="D191" s="128"/>
      <c r="E191" s="241" t="str">
        <f t="shared" si="1"/>
        <v/>
      </c>
      <c r="F191" s="289" t="str">
        <f>'Before S2'!C160</f>
        <v/>
      </c>
      <c r="G191" s="196" t="str">
        <f t="shared" si="3"/>
        <v/>
      </c>
      <c r="H191" s="252"/>
      <c r="I191" s="252"/>
      <c r="J191" s="163"/>
      <c r="K191" s="38"/>
      <c r="L191" s="292"/>
      <c r="M191" s="159"/>
      <c r="N191" s="223"/>
      <c r="O191" s="79"/>
      <c r="P191" s="79"/>
    </row>
    <row r="192">
      <c r="A192" s="144" t="str">
        <f>'If Eligible (Before S1)'!A205</f>
        <v/>
      </c>
      <c r="B192" s="144" t="str">
        <f t="array" ref="B192">'If Eligible (Before S1)'!B205</f>
        <v/>
      </c>
      <c r="C192" s="206"/>
      <c r="D192" s="128"/>
      <c r="E192" s="241" t="str">
        <f t="shared" si="1"/>
        <v/>
      </c>
      <c r="F192" s="289" t="str">
        <f>'Before S2'!C161</f>
        <v/>
      </c>
      <c r="G192" s="196" t="str">
        <f t="shared" si="3"/>
        <v/>
      </c>
      <c r="H192" s="252"/>
      <c r="I192" s="252"/>
      <c r="J192" s="163"/>
      <c r="K192" s="38"/>
      <c r="L192" s="292"/>
      <c r="M192" s="159"/>
      <c r="N192" s="223"/>
      <c r="O192" s="79"/>
      <c r="P192" s="79"/>
    </row>
    <row r="193">
      <c r="A193" s="144" t="str">
        <f>'If Eligible (Before S1)'!A206</f>
        <v/>
      </c>
      <c r="B193" s="144" t="str">
        <f t="array" ref="B193">'If Eligible (Before S1)'!B206</f>
        <v/>
      </c>
      <c r="C193" s="206"/>
      <c r="D193" s="128"/>
      <c r="E193" s="241" t="str">
        <f t="shared" si="1"/>
        <v/>
      </c>
      <c r="F193" s="289" t="str">
        <f>'Before S2'!C162</f>
        <v/>
      </c>
      <c r="G193" s="196" t="str">
        <f t="shared" si="3"/>
        <v/>
      </c>
      <c r="H193" s="252"/>
      <c r="I193" s="252"/>
      <c r="J193" s="163"/>
      <c r="K193" s="38"/>
      <c r="L193" s="292"/>
      <c r="M193" s="159"/>
      <c r="N193" s="223"/>
      <c r="O193" s="79"/>
      <c r="P193" s="79"/>
    </row>
    <row r="194">
      <c r="A194" s="144" t="str">
        <f>'If Eligible (Before S1)'!A207</f>
        <v/>
      </c>
      <c r="B194" s="144" t="str">
        <f t="array" ref="B194">'If Eligible (Before S1)'!B207</f>
        <v/>
      </c>
      <c r="C194" s="206"/>
      <c r="D194" s="128"/>
      <c r="E194" s="241" t="str">
        <f t="shared" si="1"/>
        <v/>
      </c>
      <c r="F194" s="289" t="str">
        <f>'Before S2'!C163</f>
        <v/>
      </c>
      <c r="G194" s="196" t="str">
        <f t="shared" si="3"/>
        <v/>
      </c>
      <c r="H194" s="252"/>
      <c r="I194" s="252"/>
      <c r="J194" s="163"/>
      <c r="K194" s="38"/>
      <c r="L194" s="292"/>
      <c r="M194" s="159"/>
      <c r="N194" s="223"/>
      <c r="O194" s="79"/>
      <c r="P194" s="79"/>
    </row>
    <row r="195">
      <c r="A195" s="144" t="str">
        <f>'If Eligible (Before S1)'!A208</f>
        <v/>
      </c>
      <c r="B195" s="144" t="str">
        <f t="array" ref="B195">'If Eligible (Before S1)'!B208</f>
        <v/>
      </c>
      <c r="C195" s="206"/>
      <c r="D195" s="128"/>
      <c r="E195" s="241" t="str">
        <f t="shared" si="1"/>
        <v/>
      </c>
      <c r="F195" s="289" t="str">
        <f>'Before S2'!C164</f>
        <v/>
      </c>
      <c r="G195" s="196" t="str">
        <f t="shared" si="3"/>
        <v/>
      </c>
      <c r="H195" s="252"/>
      <c r="I195" s="252"/>
      <c r="J195" s="163"/>
      <c r="K195" s="38"/>
      <c r="L195" s="292"/>
      <c r="M195" s="159"/>
      <c r="N195" s="223"/>
      <c r="O195" s="79"/>
      <c r="P195" s="79"/>
    </row>
    <row r="196">
      <c r="A196" s="144" t="str">
        <f>'If Eligible (Before S1)'!A209</f>
        <v/>
      </c>
      <c r="B196" s="144" t="str">
        <f t="array" ref="B196">'If Eligible (Before S1)'!B209</f>
        <v/>
      </c>
      <c r="C196" s="206"/>
      <c r="D196" s="128"/>
      <c r="E196" s="241" t="str">
        <f t="shared" si="1"/>
        <v/>
      </c>
      <c r="F196" s="289" t="str">
        <f>'Before S2'!C165</f>
        <v/>
      </c>
      <c r="G196" s="196" t="str">
        <f t="shared" si="3"/>
        <v/>
      </c>
      <c r="H196" s="252"/>
      <c r="I196" s="252"/>
      <c r="J196" s="163"/>
      <c r="K196" s="38"/>
      <c r="L196" s="292"/>
      <c r="M196" s="159"/>
      <c r="N196" s="223"/>
      <c r="O196" s="79"/>
      <c r="P196" s="79"/>
    </row>
    <row r="197">
      <c r="A197" s="144" t="str">
        <f>'If Eligible (Before S1)'!A210</f>
        <v/>
      </c>
      <c r="B197" s="144" t="str">
        <f t="array" ref="B197">'If Eligible (Before S1)'!B210</f>
        <v/>
      </c>
      <c r="C197" s="206"/>
      <c r="D197" s="128"/>
      <c r="E197" s="241" t="str">
        <f t="shared" si="1"/>
        <v/>
      </c>
      <c r="F197" s="289" t="str">
        <f>'Before S2'!C166</f>
        <v/>
      </c>
      <c r="G197" s="196" t="str">
        <f t="shared" si="3"/>
        <v/>
      </c>
      <c r="H197" s="252"/>
      <c r="I197" s="252"/>
      <c r="J197" s="163"/>
      <c r="K197" s="38"/>
      <c r="L197" s="292"/>
      <c r="M197" s="159"/>
      <c r="N197" s="223"/>
      <c r="O197" s="79"/>
      <c r="P197" s="79"/>
    </row>
    <row r="198">
      <c r="A198" s="144" t="str">
        <f>'If Eligible (Before S1)'!A211</f>
        <v/>
      </c>
      <c r="B198" s="144" t="str">
        <f t="array" ref="B198">'If Eligible (Before S1)'!B211</f>
        <v/>
      </c>
      <c r="C198" s="206"/>
      <c r="D198" s="128"/>
      <c r="E198" s="241" t="str">
        <f t="shared" si="1"/>
        <v/>
      </c>
      <c r="F198" s="289" t="str">
        <f>'Before S2'!C167</f>
        <v/>
      </c>
      <c r="G198" s="196" t="str">
        <f t="shared" si="3"/>
        <v/>
      </c>
      <c r="H198" s="252"/>
      <c r="I198" s="252"/>
      <c r="J198" s="163"/>
      <c r="K198" s="38"/>
      <c r="L198" s="292"/>
      <c r="M198" s="159"/>
      <c r="N198" s="223"/>
      <c r="O198" s="79"/>
      <c r="P198" s="79"/>
    </row>
    <row r="199">
      <c r="A199" s="144" t="str">
        <f>'If Eligible (Before S1)'!A212</f>
        <v/>
      </c>
      <c r="B199" s="144" t="str">
        <f t="array" ref="B199">'If Eligible (Before S1)'!B212</f>
        <v/>
      </c>
      <c r="C199" s="206"/>
      <c r="D199" s="128"/>
      <c r="E199" s="241" t="str">
        <f t="shared" si="1"/>
        <v/>
      </c>
      <c r="F199" s="289" t="str">
        <f>'Before S2'!C168</f>
        <v/>
      </c>
      <c r="G199" s="196" t="str">
        <f t="shared" si="3"/>
        <v/>
      </c>
      <c r="H199" s="252"/>
      <c r="I199" s="252"/>
      <c r="J199" s="163"/>
      <c r="K199" s="38"/>
      <c r="L199" s="292"/>
      <c r="M199" s="159"/>
      <c r="N199" s="223"/>
      <c r="O199" s="79"/>
      <c r="P199" s="79"/>
    </row>
    <row r="200">
      <c r="A200" s="144" t="str">
        <f>'If Eligible (Before S1)'!A213</f>
        <v/>
      </c>
      <c r="B200" s="144" t="str">
        <f t="array" ref="B200">'If Eligible (Before S1)'!B213</f>
        <v/>
      </c>
      <c r="C200" s="206"/>
      <c r="D200" s="128"/>
      <c r="E200" s="241" t="str">
        <f t="shared" si="1"/>
        <v/>
      </c>
      <c r="F200" s="289" t="str">
        <f>'Before S2'!C169</f>
        <v/>
      </c>
      <c r="G200" s="196" t="str">
        <f t="shared" si="3"/>
        <v/>
      </c>
      <c r="H200" s="252"/>
      <c r="I200" s="252"/>
      <c r="J200" s="163"/>
      <c r="K200" s="38"/>
      <c r="L200" s="292"/>
      <c r="M200" s="159"/>
      <c r="N200" s="223"/>
      <c r="O200" s="79"/>
      <c r="P200" s="79"/>
    </row>
    <row r="201">
      <c r="A201" s="144" t="str">
        <f>'If Eligible (Before S1)'!A214</f>
        <v/>
      </c>
      <c r="B201" s="144" t="str">
        <f t="array" ref="B201">'If Eligible (Before S1)'!B214</f>
        <v/>
      </c>
      <c r="C201" s="206"/>
      <c r="D201" s="128"/>
      <c r="E201" s="241" t="str">
        <f t="shared" si="1"/>
        <v/>
      </c>
      <c r="F201" s="289" t="str">
        <f>'Before S2'!C170</f>
        <v/>
      </c>
      <c r="G201" s="196" t="str">
        <f t="shared" si="3"/>
        <v/>
      </c>
      <c r="H201" s="252"/>
      <c r="I201" s="252"/>
      <c r="J201" s="163"/>
      <c r="K201" s="38"/>
      <c r="L201" s="292"/>
      <c r="M201" s="159"/>
      <c r="N201" s="223"/>
      <c r="O201" s="79"/>
      <c r="P201" s="79"/>
    </row>
    <row r="202">
      <c r="A202" s="144" t="str">
        <f>'If Eligible (Before S1)'!A215</f>
        <v/>
      </c>
      <c r="B202" s="144" t="str">
        <f t="array" ref="B202">'If Eligible (Before S1)'!B215</f>
        <v/>
      </c>
      <c r="C202" s="206"/>
      <c r="D202" s="128"/>
      <c r="E202" s="241" t="str">
        <f t="shared" si="1"/>
        <v/>
      </c>
      <c r="F202" s="289" t="str">
        <f>'Before S2'!C171</f>
        <v/>
      </c>
      <c r="G202" s="196" t="str">
        <f t="shared" si="3"/>
        <v/>
      </c>
      <c r="H202" s="252"/>
      <c r="I202" s="252"/>
      <c r="J202" s="163"/>
      <c r="K202" s="38"/>
      <c r="L202" s="292"/>
      <c r="M202" s="159"/>
      <c r="N202" s="223"/>
      <c r="O202" s="79"/>
      <c r="P202" s="79"/>
    </row>
    <row r="203">
      <c r="A203" s="144" t="str">
        <f>'If Eligible (Before S1)'!A216</f>
        <v/>
      </c>
      <c r="B203" s="144" t="str">
        <f t="array" ref="B203">'If Eligible (Before S1)'!B216</f>
        <v/>
      </c>
      <c r="C203" s="206"/>
      <c r="D203" s="128"/>
      <c r="E203" s="241" t="str">
        <f t="shared" si="1"/>
        <v/>
      </c>
      <c r="F203" s="289" t="str">
        <f>'Before S2'!C172</f>
        <v/>
      </c>
      <c r="G203" s="196" t="str">
        <f t="shared" si="3"/>
        <v/>
      </c>
      <c r="H203" s="252"/>
      <c r="I203" s="252"/>
      <c r="J203" s="163"/>
      <c r="K203" s="38"/>
      <c r="L203" s="292"/>
      <c r="M203" s="159"/>
      <c r="N203" s="223"/>
      <c r="O203" s="79"/>
      <c r="P203" s="79"/>
    </row>
    <row r="204">
      <c r="A204" s="144" t="str">
        <f>'If Eligible (Before S1)'!A217</f>
        <v/>
      </c>
      <c r="B204" s="144" t="str">
        <f t="array" ref="B204">'If Eligible (Before S1)'!B217</f>
        <v/>
      </c>
      <c r="C204" s="206"/>
      <c r="D204" s="128"/>
      <c r="E204" s="241" t="str">
        <f t="shared" si="1"/>
        <v/>
      </c>
      <c r="F204" s="289" t="str">
        <f>'Before S2'!C173</f>
        <v/>
      </c>
      <c r="G204" s="196" t="str">
        <f t="shared" si="3"/>
        <v/>
      </c>
      <c r="H204" s="252"/>
      <c r="I204" s="252"/>
      <c r="J204" s="163"/>
      <c r="K204" s="38"/>
      <c r="L204" s="292"/>
      <c r="M204" s="159"/>
      <c r="N204" s="223"/>
      <c r="O204" s="79"/>
      <c r="P204" s="79"/>
    </row>
    <row r="205">
      <c r="A205" s="144" t="str">
        <f>'If Eligible (Before S1)'!A218</f>
        <v/>
      </c>
      <c r="B205" s="144" t="str">
        <f t="array" ref="B205">'If Eligible (Before S1)'!B218</f>
        <v/>
      </c>
      <c r="C205" s="206"/>
      <c r="D205" s="128"/>
      <c r="E205" s="241" t="str">
        <f t="shared" si="1"/>
        <v/>
      </c>
      <c r="F205" s="289" t="str">
        <f>'Before S2'!C174</f>
        <v/>
      </c>
      <c r="G205" s="196" t="str">
        <f t="shared" si="3"/>
        <v/>
      </c>
      <c r="H205" s="252"/>
      <c r="I205" s="252"/>
      <c r="J205" s="163"/>
      <c r="K205" s="38"/>
      <c r="L205" s="292"/>
      <c r="M205" s="159"/>
      <c r="N205" s="223"/>
      <c r="O205" s="79"/>
      <c r="P205" s="79"/>
    </row>
    <row r="206">
      <c r="A206" s="144" t="str">
        <f>'If Eligible (Before S1)'!A219</f>
        <v/>
      </c>
      <c r="B206" s="144" t="str">
        <f t="array" ref="B206">'If Eligible (Before S1)'!B219</f>
        <v/>
      </c>
      <c r="C206" s="206"/>
      <c r="D206" s="128"/>
      <c r="E206" s="241" t="str">
        <f t="shared" si="1"/>
        <v/>
      </c>
      <c r="F206" s="289" t="str">
        <f>'Before S2'!C175</f>
        <v/>
      </c>
      <c r="G206" s="196" t="str">
        <f t="shared" si="3"/>
        <v/>
      </c>
      <c r="H206" s="252"/>
      <c r="I206" s="252"/>
      <c r="J206" s="163"/>
      <c r="K206" s="38"/>
      <c r="L206" s="292"/>
      <c r="M206" s="159"/>
      <c r="N206" s="223"/>
      <c r="O206" s="79"/>
      <c r="P206" s="79"/>
    </row>
    <row r="207">
      <c r="A207" s="144" t="str">
        <f>'If Eligible (Before S1)'!A220</f>
        <v/>
      </c>
      <c r="B207" s="144" t="str">
        <f t="array" ref="B207">'If Eligible (Before S1)'!B220</f>
        <v/>
      </c>
      <c r="C207" s="206"/>
      <c r="D207" s="128"/>
      <c r="E207" s="241" t="str">
        <f t="shared" si="1"/>
        <v/>
      </c>
      <c r="F207" s="289" t="str">
        <f>'Before S2'!C176</f>
        <v/>
      </c>
      <c r="G207" s="196" t="str">
        <f t="shared" si="3"/>
        <v/>
      </c>
      <c r="H207" s="252"/>
      <c r="I207" s="252"/>
      <c r="J207" s="163"/>
      <c r="K207" s="38"/>
      <c r="L207" s="292"/>
      <c r="M207" s="159"/>
      <c r="N207" s="223"/>
      <c r="O207" s="79"/>
      <c r="P207" s="79"/>
    </row>
    <row r="208">
      <c r="A208" s="144" t="str">
        <f>'If Eligible (Before S1)'!A221</f>
        <v/>
      </c>
      <c r="B208" s="144" t="str">
        <f t="array" ref="B208">'If Eligible (Before S1)'!B221</f>
        <v/>
      </c>
      <c r="C208" s="206"/>
      <c r="D208" s="128"/>
      <c r="E208" s="241" t="str">
        <f t="shared" si="1"/>
        <v/>
      </c>
      <c r="F208" s="289" t="str">
        <f>'Before S2'!C177</f>
        <v/>
      </c>
      <c r="G208" s="196" t="str">
        <f t="shared" si="3"/>
        <v/>
      </c>
      <c r="H208" s="252"/>
      <c r="I208" s="252"/>
      <c r="J208" s="163"/>
      <c r="K208" s="38"/>
      <c r="L208" s="292"/>
      <c r="M208" s="159"/>
      <c r="N208" s="223"/>
      <c r="O208" s="79"/>
      <c r="P208" s="79"/>
    </row>
    <row r="209">
      <c r="A209" s="144" t="str">
        <f>'If Eligible (Before S1)'!A222</f>
        <v/>
      </c>
      <c r="B209" s="144" t="str">
        <f t="array" ref="B209">'If Eligible (Before S1)'!B222</f>
        <v/>
      </c>
      <c r="C209" s="206"/>
      <c r="D209" s="128"/>
      <c r="E209" s="241" t="str">
        <f t="shared" si="1"/>
        <v/>
      </c>
      <c r="F209" s="289" t="str">
        <f>'Before S2'!C178</f>
        <v/>
      </c>
      <c r="G209" s="196" t="str">
        <f t="shared" si="3"/>
        <v/>
      </c>
      <c r="H209" s="252"/>
      <c r="I209" s="252"/>
      <c r="J209" s="163"/>
      <c r="K209" s="38"/>
      <c r="L209" s="292"/>
      <c r="M209" s="159"/>
      <c r="N209" s="223"/>
      <c r="O209" s="79"/>
      <c r="P209" s="79"/>
    </row>
    <row r="210">
      <c r="A210" s="144" t="str">
        <f>'If Eligible (Before S1)'!A223</f>
        <v/>
      </c>
      <c r="B210" s="144" t="str">
        <f t="array" ref="B210">'If Eligible (Before S1)'!B223</f>
        <v/>
      </c>
      <c r="C210" s="206"/>
      <c r="D210" s="128"/>
      <c r="E210" s="241" t="str">
        <f t="shared" si="1"/>
        <v/>
      </c>
      <c r="F210" s="289" t="str">
        <f>'Before S2'!C179</f>
        <v/>
      </c>
      <c r="G210" s="196" t="str">
        <f t="shared" si="3"/>
        <v/>
      </c>
      <c r="H210" s="252"/>
      <c r="I210" s="252"/>
      <c r="J210" s="163"/>
      <c r="K210" s="38"/>
      <c r="L210" s="292"/>
      <c r="M210" s="159"/>
      <c r="N210" s="223"/>
      <c r="O210" s="79"/>
      <c r="P210" s="79"/>
    </row>
    <row r="211">
      <c r="A211" s="144" t="str">
        <f>'If Eligible (Before S1)'!A224</f>
        <v/>
      </c>
      <c r="B211" s="144" t="str">
        <f t="array" ref="B211">'If Eligible (Before S1)'!B224</f>
        <v/>
      </c>
      <c r="C211" s="206"/>
      <c r="D211" s="128"/>
      <c r="E211" s="241" t="str">
        <f t="shared" si="1"/>
        <v/>
      </c>
      <c r="F211" s="289" t="str">
        <f>'Before S2'!C180</f>
        <v/>
      </c>
      <c r="G211" s="196" t="str">
        <f t="shared" si="3"/>
        <v/>
      </c>
      <c r="H211" s="252"/>
      <c r="I211" s="252"/>
      <c r="J211" s="163"/>
      <c r="K211" s="38"/>
      <c r="L211" s="292"/>
      <c r="M211" s="159"/>
      <c r="N211" s="223"/>
      <c r="O211" s="79"/>
      <c r="P211" s="79"/>
    </row>
    <row r="212">
      <c r="A212" s="144" t="str">
        <f>'If Eligible (Before S1)'!A225</f>
        <v/>
      </c>
      <c r="B212" s="144" t="str">
        <f t="array" ref="B212">'If Eligible (Before S1)'!B225</f>
        <v/>
      </c>
      <c r="C212" s="206"/>
      <c r="D212" s="128"/>
      <c r="E212" s="241" t="str">
        <f t="shared" si="1"/>
        <v/>
      </c>
      <c r="F212" s="289" t="str">
        <f>'Before S2'!C181</f>
        <v/>
      </c>
      <c r="G212" s="196" t="str">
        <f t="shared" si="3"/>
        <v/>
      </c>
      <c r="H212" s="252"/>
      <c r="I212" s="252"/>
      <c r="J212" s="163"/>
      <c r="K212" s="38"/>
      <c r="L212" s="292"/>
      <c r="M212" s="159"/>
      <c r="N212" s="223"/>
      <c r="O212" s="79"/>
      <c r="P212" s="79"/>
    </row>
    <row r="213">
      <c r="A213" s="144" t="str">
        <f>'If Eligible (Before S1)'!A226</f>
        <v/>
      </c>
      <c r="B213" s="144" t="str">
        <f t="array" ref="B213">'If Eligible (Before S1)'!B226</f>
        <v/>
      </c>
      <c r="C213" s="206"/>
      <c r="D213" s="128"/>
      <c r="E213" s="241" t="str">
        <f t="shared" si="1"/>
        <v/>
      </c>
      <c r="F213" s="289" t="str">
        <f>'Before S2'!C182</f>
        <v/>
      </c>
      <c r="G213" s="196" t="str">
        <f t="shared" si="3"/>
        <v/>
      </c>
      <c r="H213" s="252"/>
      <c r="I213" s="252"/>
      <c r="J213" s="163"/>
      <c r="K213" s="38"/>
      <c r="L213" s="292"/>
      <c r="M213" s="159"/>
      <c r="N213" s="223"/>
      <c r="O213" s="79"/>
      <c r="P213" s="79"/>
    </row>
    <row r="214">
      <c r="A214" s="144" t="str">
        <f>'If Eligible (Before S1)'!A227</f>
        <v/>
      </c>
      <c r="B214" s="144" t="str">
        <f t="array" ref="B214">'If Eligible (Before S1)'!B227</f>
        <v/>
      </c>
      <c r="C214" s="206"/>
      <c r="D214" s="128"/>
      <c r="E214" s="241" t="str">
        <f t="shared" si="1"/>
        <v/>
      </c>
      <c r="F214" s="289" t="str">
        <f>'Before S2'!C183</f>
        <v/>
      </c>
      <c r="G214" s="196" t="str">
        <f t="shared" si="3"/>
        <v/>
      </c>
      <c r="H214" s="252"/>
      <c r="I214" s="252"/>
      <c r="J214" s="163"/>
      <c r="K214" s="38"/>
      <c r="L214" s="292"/>
      <c r="M214" s="159"/>
      <c r="N214" s="223"/>
      <c r="O214" s="79"/>
      <c r="P214" s="79"/>
    </row>
    <row r="215">
      <c r="A215" s="144" t="str">
        <f>'If Eligible (Before S1)'!A228</f>
        <v/>
      </c>
      <c r="B215" s="144" t="str">
        <f t="array" ref="B215">'If Eligible (Before S1)'!B228</f>
        <v/>
      </c>
      <c r="C215" s="206"/>
      <c r="D215" s="128"/>
      <c r="E215" s="241" t="str">
        <f t="shared" si="1"/>
        <v/>
      </c>
      <c r="F215" s="289" t="str">
        <f>'Before S2'!C184</f>
        <v/>
      </c>
      <c r="G215" s="196" t="str">
        <f t="shared" si="3"/>
        <v/>
      </c>
      <c r="H215" s="252"/>
      <c r="I215" s="252"/>
      <c r="J215" s="163"/>
      <c r="K215" s="38"/>
      <c r="L215" s="292"/>
      <c r="M215" s="159"/>
      <c r="N215" s="223"/>
      <c r="O215" s="79"/>
      <c r="P215" s="79"/>
    </row>
    <row r="216">
      <c r="A216" s="144" t="str">
        <f>'If Eligible (Before S1)'!A229</f>
        <v/>
      </c>
      <c r="B216" s="144" t="str">
        <f t="array" ref="B216">'If Eligible (Before S1)'!B229</f>
        <v/>
      </c>
      <c r="C216" s="206"/>
      <c r="D216" s="128"/>
      <c r="E216" s="241" t="str">
        <f t="shared" si="1"/>
        <v/>
      </c>
      <c r="F216" s="289" t="str">
        <f>'Before S2'!C185</f>
        <v/>
      </c>
      <c r="G216" s="196" t="str">
        <f t="shared" si="3"/>
        <v/>
      </c>
      <c r="H216" s="252"/>
      <c r="I216" s="252"/>
      <c r="J216" s="163"/>
      <c r="K216" s="38"/>
      <c r="L216" s="292"/>
      <c r="M216" s="159"/>
      <c r="N216" s="223"/>
      <c r="O216" s="79"/>
      <c r="P216" s="79"/>
    </row>
    <row r="217">
      <c r="A217" s="144" t="str">
        <f>'If Eligible (Before S1)'!A230</f>
        <v/>
      </c>
      <c r="B217" s="144" t="str">
        <f t="array" ref="B217">'If Eligible (Before S1)'!B230</f>
        <v/>
      </c>
      <c r="C217" s="206"/>
      <c r="D217" s="128"/>
      <c r="E217" s="241" t="str">
        <f t="shared" si="1"/>
        <v/>
      </c>
      <c r="F217" s="289" t="str">
        <f>'Before S2'!C186</f>
        <v/>
      </c>
      <c r="G217" s="196" t="str">
        <f t="shared" si="3"/>
        <v/>
      </c>
      <c r="H217" s="252"/>
      <c r="I217" s="252"/>
      <c r="J217" s="163"/>
      <c r="K217" s="38"/>
      <c r="L217" s="292"/>
      <c r="M217" s="159"/>
      <c r="N217" s="223"/>
      <c r="O217" s="79"/>
      <c r="P217" s="79"/>
    </row>
    <row r="218">
      <c r="A218" s="144" t="str">
        <f>'If Eligible (Before S1)'!A231</f>
        <v/>
      </c>
      <c r="B218" s="144" t="str">
        <f t="array" ref="B218">'If Eligible (Before S1)'!B231</f>
        <v/>
      </c>
      <c r="C218" s="206"/>
      <c r="D218" s="128"/>
      <c r="E218" s="241" t="str">
        <f t="shared" si="1"/>
        <v/>
      </c>
      <c r="F218" s="289" t="str">
        <f>'Before S2'!C187</f>
        <v/>
      </c>
      <c r="G218" s="196" t="str">
        <f t="shared" si="3"/>
        <v/>
      </c>
      <c r="H218" s="252"/>
      <c r="I218" s="252"/>
      <c r="J218" s="163"/>
      <c r="K218" s="38"/>
      <c r="L218" s="292"/>
      <c r="M218" s="159"/>
      <c r="N218" s="223"/>
      <c r="O218" s="79"/>
      <c r="P218" s="79"/>
    </row>
    <row r="219">
      <c r="A219" s="144" t="str">
        <f>'If Eligible (Before S1)'!A232</f>
        <v/>
      </c>
      <c r="B219" s="144" t="str">
        <f t="array" ref="B219">'If Eligible (Before S1)'!B232</f>
        <v/>
      </c>
      <c r="C219" s="206"/>
      <c r="D219" s="128"/>
      <c r="E219" s="241" t="str">
        <f t="shared" si="1"/>
        <v/>
      </c>
      <c r="F219" s="289" t="str">
        <f>'Before S2'!C188</f>
        <v/>
      </c>
      <c r="G219" s="196" t="str">
        <f t="shared" si="3"/>
        <v/>
      </c>
      <c r="H219" s="252"/>
      <c r="I219" s="252"/>
      <c r="J219" s="163"/>
      <c r="K219" s="38"/>
      <c r="L219" s="292"/>
      <c r="M219" s="159"/>
      <c r="N219" s="223"/>
      <c r="O219" s="79"/>
      <c r="P219" s="79"/>
    </row>
    <row r="220">
      <c r="A220" s="144" t="str">
        <f>'If Eligible (Before S1)'!A233</f>
        <v/>
      </c>
      <c r="B220" s="144" t="str">
        <f t="array" ref="B220">'If Eligible (Before S1)'!B233</f>
        <v/>
      </c>
      <c r="C220" s="206"/>
      <c r="D220" s="128"/>
      <c r="E220" s="241" t="str">
        <f t="shared" si="1"/>
        <v/>
      </c>
      <c r="F220" s="289" t="str">
        <f>'Before S2'!C189</f>
        <v/>
      </c>
      <c r="G220" s="196" t="str">
        <f t="shared" si="3"/>
        <v/>
      </c>
      <c r="H220" s="252"/>
      <c r="I220" s="252"/>
      <c r="J220" s="163"/>
      <c r="K220" s="38"/>
      <c r="L220" s="292"/>
      <c r="M220" s="159"/>
      <c r="N220" s="223"/>
      <c r="O220" s="79"/>
      <c r="P220" s="79"/>
    </row>
    <row r="221">
      <c r="A221" s="144" t="str">
        <f>'If Eligible (Before S1)'!A234</f>
        <v/>
      </c>
      <c r="B221" s="144" t="str">
        <f t="array" ref="B221">'If Eligible (Before S1)'!B234</f>
        <v/>
      </c>
      <c r="C221" s="206"/>
      <c r="D221" s="128"/>
      <c r="E221" s="241" t="str">
        <f t="shared" si="1"/>
        <v/>
      </c>
      <c r="F221" s="289" t="str">
        <f>'Before S2'!C190</f>
        <v/>
      </c>
      <c r="G221" s="196" t="str">
        <f t="shared" si="3"/>
        <v/>
      </c>
      <c r="H221" s="252"/>
      <c r="I221" s="252"/>
      <c r="J221" s="163"/>
      <c r="K221" s="38"/>
      <c r="L221" s="292"/>
      <c r="M221" s="159"/>
      <c r="N221" s="223"/>
      <c r="O221" s="79"/>
      <c r="P221" s="79"/>
    </row>
    <row r="222">
      <c r="A222" s="144" t="str">
        <f>'If Eligible (Before S1)'!A235</f>
        <v/>
      </c>
      <c r="B222" s="144" t="str">
        <f t="array" ref="B222">'If Eligible (Before S1)'!B235</f>
        <v/>
      </c>
      <c r="C222" s="206"/>
      <c r="D222" s="128"/>
      <c r="E222" s="241" t="str">
        <f t="shared" si="1"/>
        <v/>
      </c>
      <c r="F222" s="289" t="str">
        <f>'Before S2'!C191</f>
        <v/>
      </c>
      <c r="G222" s="196" t="str">
        <f t="shared" si="3"/>
        <v/>
      </c>
      <c r="H222" s="252"/>
      <c r="I222" s="252"/>
      <c r="J222" s="163"/>
      <c r="K222" s="38"/>
      <c r="L222" s="292"/>
      <c r="M222" s="159"/>
      <c r="N222" s="223"/>
      <c r="O222" s="79"/>
      <c r="P222" s="79"/>
    </row>
    <row r="223">
      <c r="A223" s="144" t="str">
        <f>'If Eligible (Before S1)'!A236</f>
        <v/>
      </c>
      <c r="B223" s="144" t="str">
        <f t="array" ref="B223">'If Eligible (Before S1)'!B236</f>
        <v/>
      </c>
      <c r="C223" s="206"/>
      <c r="D223" s="128"/>
      <c r="E223" s="241" t="str">
        <f t="shared" si="1"/>
        <v/>
      </c>
      <c r="F223" s="289" t="str">
        <f>'Before S2'!C192</f>
        <v/>
      </c>
      <c r="G223" s="196" t="str">
        <f t="shared" si="3"/>
        <v/>
      </c>
      <c r="H223" s="252"/>
      <c r="I223" s="252"/>
      <c r="J223" s="163"/>
      <c r="K223" s="38"/>
      <c r="L223" s="292"/>
      <c r="M223" s="159"/>
      <c r="N223" s="223"/>
      <c r="O223" s="79"/>
      <c r="P223" s="79"/>
    </row>
    <row r="224">
      <c r="A224" s="144" t="str">
        <f>'If Eligible (Before S1)'!A237</f>
        <v/>
      </c>
      <c r="B224" s="144" t="str">
        <f t="array" ref="B224">'If Eligible (Before S1)'!B237</f>
        <v/>
      </c>
      <c r="C224" s="206"/>
      <c r="D224" s="128"/>
      <c r="E224" s="241" t="str">
        <f t="shared" si="1"/>
        <v/>
      </c>
      <c r="F224" s="289" t="str">
        <f>'Before S2'!C193</f>
        <v/>
      </c>
      <c r="G224" s="196" t="str">
        <f t="shared" si="3"/>
        <v/>
      </c>
      <c r="H224" s="252"/>
      <c r="I224" s="252"/>
      <c r="J224" s="163"/>
      <c r="K224" s="38"/>
      <c r="L224" s="292"/>
      <c r="M224" s="159"/>
      <c r="N224" s="223"/>
      <c r="O224" s="79"/>
      <c r="P224" s="79"/>
    </row>
    <row r="225">
      <c r="A225" s="144" t="str">
        <f>'If Eligible (Before S1)'!A238</f>
        <v/>
      </c>
      <c r="B225" s="144" t="str">
        <f t="array" ref="B225">'If Eligible (Before S1)'!B238</f>
        <v/>
      </c>
      <c r="C225" s="206"/>
      <c r="D225" s="128"/>
      <c r="E225" s="241" t="str">
        <f t="shared" si="1"/>
        <v/>
      </c>
      <c r="F225" s="289" t="str">
        <f>'Before S2'!C194</f>
        <v/>
      </c>
      <c r="G225" s="196" t="str">
        <f t="shared" si="3"/>
        <v/>
      </c>
      <c r="H225" s="252"/>
      <c r="I225" s="252"/>
      <c r="J225" s="163"/>
      <c r="K225" s="38"/>
      <c r="L225" s="292"/>
      <c r="M225" s="159"/>
      <c r="N225" s="223"/>
      <c r="O225" s="79"/>
      <c r="P225" s="79"/>
    </row>
    <row r="226">
      <c r="A226" s="144" t="str">
        <f>'If Eligible (Before S1)'!A239</f>
        <v/>
      </c>
      <c r="B226" s="144" t="str">
        <f t="array" ref="B226">'If Eligible (Before S1)'!B239</f>
        <v/>
      </c>
      <c r="C226" s="206"/>
      <c r="D226" s="128"/>
      <c r="E226" s="241" t="str">
        <f t="shared" si="1"/>
        <v/>
      </c>
      <c r="F226" s="289" t="str">
        <f>'Before S2'!C195</f>
        <v/>
      </c>
      <c r="G226" s="196" t="str">
        <f t="shared" si="3"/>
        <v/>
      </c>
      <c r="H226" s="252"/>
      <c r="I226" s="252"/>
      <c r="J226" s="163"/>
      <c r="K226" s="38"/>
      <c r="L226" s="292"/>
      <c r="M226" s="159"/>
      <c r="N226" s="223"/>
      <c r="O226" s="79"/>
      <c r="P226" s="79"/>
    </row>
    <row r="227">
      <c r="A227" s="144" t="str">
        <f>'If Eligible (Before S1)'!A240</f>
        <v/>
      </c>
      <c r="B227" s="144" t="str">
        <f t="array" ref="B227">'If Eligible (Before S1)'!B240</f>
        <v/>
      </c>
      <c r="C227" s="206"/>
      <c r="D227" s="128"/>
      <c r="E227" s="241" t="str">
        <f t="shared" si="1"/>
        <v/>
      </c>
      <c r="F227" s="289" t="str">
        <f>'Before S2'!C196</f>
        <v/>
      </c>
      <c r="G227" s="196" t="str">
        <f t="shared" si="3"/>
        <v/>
      </c>
      <c r="H227" s="252"/>
      <c r="I227" s="252"/>
      <c r="J227" s="163"/>
      <c r="K227" s="38"/>
      <c r="L227" s="292"/>
      <c r="M227" s="159"/>
      <c r="N227" s="223"/>
      <c r="O227" s="79"/>
      <c r="P227" s="79"/>
    </row>
    <row r="228">
      <c r="A228" s="144" t="str">
        <f>'If Eligible (Before S1)'!A241</f>
        <v/>
      </c>
      <c r="B228" s="144" t="str">
        <f t="array" ref="B228">'If Eligible (Before S1)'!B241</f>
        <v/>
      </c>
      <c r="C228" s="206"/>
      <c r="D228" s="128"/>
      <c r="E228" s="241" t="str">
        <f t="shared" si="1"/>
        <v/>
      </c>
      <c r="F228" s="289" t="str">
        <f>'Before S2'!C197</f>
        <v/>
      </c>
      <c r="G228" s="196" t="str">
        <f t="shared" si="3"/>
        <v/>
      </c>
      <c r="H228" s="252"/>
      <c r="I228" s="252"/>
      <c r="J228" s="163"/>
      <c r="K228" s="38"/>
      <c r="L228" s="292"/>
      <c r="M228" s="159"/>
      <c r="N228" s="223"/>
      <c r="O228" s="79"/>
      <c r="P228" s="79"/>
    </row>
    <row r="229">
      <c r="A229" s="144" t="str">
        <f>'If Eligible (Before S1)'!A242</f>
        <v/>
      </c>
      <c r="B229" s="144" t="str">
        <f t="array" ref="B229">'If Eligible (Before S1)'!B242</f>
        <v/>
      </c>
      <c r="C229" s="206"/>
      <c r="D229" s="128"/>
      <c r="E229" s="241" t="str">
        <f t="shared" si="1"/>
        <v/>
      </c>
      <c r="F229" s="289" t="str">
        <f>'Before S2'!C198</f>
        <v/>
      </c>
      <c r="G229" s="196" t="str">
        <f t="shared" si="3"/>
        <v/>
      </c>
      <c r="H229" s="252"/>
      <c r="I229" s="252"/>
      <c r="J229" s="163"/>
      <c r="K229" s="38"/>
      <c r="L229" s="292"/>
      <c r="M229" s="159"/>
      <c r="N229" s="223"/>
      <c r="O229" s="79"/>
      <c r="P229" s="79"/>
    </row>
    <row r="230">
      <c r="A230" s="144" t="str">
        <f>'If Eligible (Before S1)'!A243</f>
        <v/>
      </c>
      <c r="B230" s="144" t="str">
        <f t="array" ref="B230">'If Eligible (Before S1)'!B243</f>
        <v/>
      </c>
      <c r="C230" s="206"/>
      <c r="D230" s="128"/>
      <c r="E230" s="241" t="str">
        <f t="shared" si="1"/>
        <v/>
      </c>
      <c r="F230" s="289" t="str">
        <f>'Before S2'!C199</f>
        <v/>
      </c>
      <c r="G230" s="196" t="str">
        <f t="shared" si="3"/>
        <v/>
      </c>
      <c r="H230" s="252"/>
      <c r="I230" s="252"/>
      <c r="J230" s="163"/>
      <c r="K230" s="38"/>
      <c r="L230" s="292"/>
      <c r="M230" s="159"/>
      <c r="N230" s="223"/>
      <c r="O230" s="79"/>
      <c r="P230" s="79"/>
    </row>
    <row r="231">
      <c r="A231" s="144" t="str">
        <f>'If Eligible (Before S1)'!A244</f>
        <v/>
      </c>
      <c r="B231" s="144" t="str">
        <f t="array" ref="B231">'If Eligible (Before S1)'!B244</f>
        <v/>
      </c>
      <c r="C231" s="206"/>
      <c r="D231" s="128"/>
      <c r="E231" s="241" t="str">
        <f t="shared" si="1"/>
        <v/>
      </c>
      <c r="F231" s="289" t="str">
        <f>'Before S2'!C200</f>
        <v/>
      </c>
      <c r="G231" s="196" t="str">
        <f t="shared" si="3"/>
        <v/>
      </c>
      <c r="H231" s="252"/>
      <c r="I231" s="252"/>
      <c r="J231" s="163"/>
      <c r="K231" s="38"/>
      <c r="L231" s="292"/>
      <c r="M231" s="159"/>
      <c r="N231" s="223"/>
      <c r="O231" s="79"/>
      <c r="P231" s="79"/>
    </row>
    <row r="232">
      <c r="A232" s="144" t="str">
        <f>'If Eligible (Before S1)'!A245</f>
        <v/>
      </c>
      <c r="B232" s="144" t="str">
        <f t="array" ref="B232">'If Eligible (Before S1)'!B245</f>
        <v/>
      </c>
      <c r="C232" s="206"/>
      <c r="D232" s="128"/>
      <c r="E232" s="241" t="str">
        <f t="shared" si="1"/>
        <v/>
      </c>
      <c r="F232" s="289" t="str">
        <f>'Before S2'!C201</f>
        <v/>
      </c>
      <c r="G232" s="196" t="str">
        <f t="shared" si="3"/>
        <v/>
      </c>
      <c r="H232" s="252"/>
      <c r="I232" s="252"/>
      <c r="J232" s="163"/>
      <c r="K232" s="38"/>
      <c r="L232" s="292"/>
      <c r="M232" s="159"/>
      <c r="N232" s="223"/>
      <c r="O232" s="79"/>
      <c r="P232" s="79"/>
    </row>
    <row r="233">
      <c r="A233" s="144" t="str">
        <f>'If Eligible (Before S1)'!A246</f>
        <v/>
      </c>
      <c r="B233" s="144" t="str">
        <f t="array" ref="B233">'If Eligible (Before S1)'!B246</f>
        <v/>
      </c>
      <c r="C233" s="206"/>
      <c r="D233" s="128"/>
      <c r="E233" s="241" t="str">
        <f t="shared" si="1"/>
        <v/>
      </c>
      <c r="F233" s="289" t="str">
        <f>'Before S2'!C202</f>
        <v/>
      </c>
      <c r="G233" s="196" t="str">
        <f t="shared" si="3"/>
        <v/>
      </c>
      <c r="H233" s="252"/>
      <c r="I233" s="252"/>
      <c r="J233" s="163"/>
      <c r="K233" s="38"/>
      <c r="L233" s="292"/>
      <c r="M233" s="159"/>
      <c r="N233" s="223"/>
      <c r="O233" s="79"/>
      <c r="P233" s="79"/>
    </row>
    <row r="234">
      <c r="A234" s="144" t="str">
        <f>'If Eligible (Before S1)'!A247</f>
        <v/>
      </c>
      <c r="B234" s="144" t="str">
        <f t="array" ref="B234">'If Eligible (Before S1)'!B247</f>
        <v/>
      </c>
      <c r="C234" s="206"/>
      <c r="D234" s="128"/>
      <c r="E234" s="241" t="str">
        <f t="shared" si="1"/>
        <v/>
      </c>
      <c r="F234" s="289" t="str">
        <f>'Before S2'!C203</f>
        <v/>
      </c>
      <c r="G234" s="196" t="str">
        <f t="shared" si="3"/>
        <v/>
      </c>
      <c r="H234" s="252"/>
      <c r="I234" s="252"/>
      <c r="J234" s="163"/>
      <c r="K234" s="38"/>
      <c r="L234" s="292"/>
      <c r="M234" s="159"/>
      <c r="N234" s="223"/>
      <c r="O234" s="79"/>
      <c r="P234" s="79"/>
    </row>
    <row r="235">
      <c r="A235" s="144" t="str">
        <f>'If Eligible (Before S1)'!A248</f>
        <v/>
      </c>
      <c r="B235" s="144" t="str">
        <f t="array" ref="B235">'If Eligible (Before S1)'!B248</f>
        <v/>
      </c>
      <c r="C235" s="206"/>
      <c r="D235" s="128"/>
      <c r="E235" s="241" t="str">
        <f t="shared" si="1"/>
        <v/>
      </c>
      <c r="F235" s="289" t="str">
        <f>'Before S2'!C204</f>
        <v/>
      </c>
      <c r="G235" s="196" t="str">
        <f t="shared" si="3"/>
        <v/>
      </c>
      <c r="H235" s="252"/>
      <c r="I235" s="252"/>
      <c r="J235" s="163"/>
      <c r="K235" s="38"/>
      <c r="L235" s="292"/>
      <c r="M235" s="159"/>
      <c r="N235" s="223"/>
      <c r="O235" s="79"/>
      <c r="P235" s="79"/>
    </row>
    <row r="236">
      <c r="A236" s="144" t="str">
        <f>'If Eligible (Before S1)'!A249</f>
        <v/>
      </c>
      <c r="B236" s="144" t="str">
        <f t="array" ref="B236">'If Eligible (Before S1)'!B249</f>
        <v/>
      </c>
      <c r="C236" s="206"/>
      <c r="D236" s="128"/>
      <c r="E236" s="241" t="str">
        <f t="shared" si="1"/>
        <v/>
      </c>
      <c r="F236" s="289" t="str">
        <f>'Before S2'!C205</f>
        <v/>
      </c>
      <c r="G236" s="196" t="str">
        <f t="shared" si="3"/>
        <v/>
      </c>
      <c r="H236" s="252"/>
      <c r="I236" s="252"/>
      <c r="J236" s="163"/>
      <c r="K236" s="38"/>
      <c r="L236" s="292"/>
      <c r="M236" s="159"/>
      <c r="N236" s="223"/>
      <c r="O236" s="79"/>
      <c r="P236" s="79"/>
    </row>
    <row r="237">
      <c r="A237" s="144" t="str">
        <f>'If Eligible (Before S1)'!A250</f>
        <v/>
      </c>
      <c r="B237" s="144" t="str">
        <f t="array" ref="B237">'If Eligible (Before S1)'!B250</f>
        <v/>
      </c>
      <c r="C237" s="206"/>
      <c r="D237" s="128"/>
      <c r="E237" s="241" t="str">
        <f t="shared" si="1"/>
        <v/>
      </c>
      <c r="F237" s="289" t="str">
        <f>'Before S2'!C206</f>
        <v/>
      </c>
      <c r="G237" s="196" t="str">
        <f t="shared" si="3"/>
        <v/>
      </c>
      <c r="H237" s="252"/>
      <c r="I237" s="252"/>
      <c r="J237" s="163"/>
      <c r="K237" s="38"/>
      <c r="L237" s="292"/>
      <c r="M237" s="159"/>
      <c r="N237" s="223"/>
      <c r="O237" s="79"/>
      <c r="P237" s="79"/>
    </row>
    <row r="238">
      <c r="A238" s="144" t="str">
        <f>'If Eligible (Before S1)'!A251</f>
        <v/>
      </c>
      <c r="B238" s="144" t="str">
        <f t="array" ref="B238">'If Eligible (Before S1)'!B251</f>
        <v/>
      </c>
      <c r="C238" s="206"/>
      <c r="D238" s="128"/>
      <c r="E238" s="241" t="str">
        <f t="shared" si="1"/>
        <v/>
      </c>
      <c r="F238" s="289" t="str">
        <f>'Before S2'!C207</f>
        <v/>
      </c>
      <c r="G238" s="196" t="str">
        <f t="shared" si="3"/>
        <v/>
      </c>
      <c r="H238" s="252"/>
      <c r="I238" s="252"/>
      <c r="J238" s="163"/>
      <c r="K238" s="38"/>
      <c r="L238" s="292"/>
      <c r="M238" s="159"/>
      <c r="N238" s="223"/>
      <c r="O238" s="79"/>
      <c r="P238" s="79"/>
    </row>
    <row r="239">
      <c r="A239" s="144" t="str">
        <f>'If Eligible (Before S1)'!A252</f>
        <v/>
      </c>
      <c r="B239" s="144" t="str">
        <f t="array" ref="B239">'If Eligible (Before S1)'!B252</f>
        <v/>
      </c>
      <c r="C239" s="206"/>
      <c r="D239" s="128"/>
      <c r="E239" s="241" t="str">
        <f t="shared" si="1"/>
        <v/>
      </c>
      <c r="F239" s="289" t="str">
        <f>'Before S2'!C208</f>
        <v/>
      </c>
      <c r="G239" s="196" t="str">
        <f t="shared" si="3"/>
        <v/>
      </c>
      <c r="H239" s="252"/>
      <c r="I239" s="252"/>
      <c r="J239" s="163"/>
      <c r="K239" s="38"/>
      <c r="L239" s="292"/>
      <c r="M239" s="159"/>
      <c r="N239" s="223"/>
      <c r="O239" s="79"/>
      <c r="P239" s="79"/>
    </row>
    <row r="240">
      <c r="A240" s="144" t="str">
        <f>'If Eligible (Before S1)'!A253</f>
        <v/>
      </c>
      <c r="B240" s="144" t="str">
        <f t="array" ref="B240">'If Eligible (Before S1)'!B253</f>
        <v/>
      </c>
      <c r="C240" s="206"/>
      <c r="D240" s="128"/>
      <c r="E240" s="241" t="str">
        <f t="shared" si="1"/>
        <v/>
      </c>
      <c r="F240" s="289" t="str">
        <f>'Before S2'!C209</f>
        <v/>
      </c>
      <c r="G240" s="196" t="str">
        <f t="shared" si="3"/>
        <v/>
      </c>
      <c r="H240" s="252"/>
      <c r="I240" s="252"/>
      <c r="J240" s="163"/>
      <c r="K240" s="38"/>
      <c r="L240" s="292"/>
      <c r="M240" s="159"/>
      <c r="N240" s="223"/>
      <c r="O240" s="79"/>
      <c r="P240" s="79"/>
    </row>
    <row r="241">
      <c r="A241" s="144" t="str">
        <f>'If Eligible (Before S1)'!A254</f>
        <v/>
      </c>
      <c r="B241" s="144" t="str">
        <f t="array" ref="B241">'If Eligible (Before S1)'!B254</f>
        <v/>
      </c>
      <c r="C241" s="206"/>
      <c r="D241" s="128"/>
      <c r="E241" s="241" t="str">
        <f t="shared" si="1"/>
        <v/>
      </c>
      <c r="F241" s="289" t="str">
        <f>'Before S2'!C210</f>
        <v/>
      </c>
      <c r="G241" s="196" t="str">
        <f t="shared" si="3"/>
        <v/>
      </c>
      <c r="H241" s="252"/>
      <c r="I241" s="252"/>
      <c r="J241" s="163"/>
      <c r="K241" s="38"/>
      <c r="L241" s="292"/>
      <c r="M241" s="159"/>
      <c r="N241" s="223"/>
      <c r="O241" s="79"/>
      <c r="P241" s="79"/>
    </row>
    <row r="242">
      <c r="A242" s="144" t="str">
        <f>'If Eligible (Before S1)'!A255</f>
        <v/>
      </c>
      <c r="B242" s="144" t="str">
        <f t="array" ref="B242">'If Eligible (Before S1)'!B255</f>
        <v/>
      </c>
      <c r="C242" s="206"/>
      <c r="D242" s="128"/>
      <c r="E242" s="241" t="str">
        <f t="shared" si="1"/>
        <v/>
      </c>
      <c r="F242" s="289" t="str">
        <f>'Before S2'!C211</f>
        <v/>
      </c>
      <c r="G242" s="196" t="str">
        <f t="shared" si="3"/>
        <v/>
      </c>
      <c r="H242" s="252"/>
      <c r="I242" s="252"/>
      <c r="J242" s="163"/>
      <c r="K242" s="38"/>
      <c r="L242" s="292"/>
      <c r="M242" s="159"/>
      <c r="N242" s="223"/>
      <c r="O242" s="79"/>
      <c r="P242" s="79"/>
    </row>
    <row r="243">
      <c r="A243" s="144" t="str">
        <f>'If Eligible (Before S1)'!A256</f>
        <v/>
      </c>
      <c r="B243" s="144" t="str">
        <f t="array" ref="B243">'If Eligible (Before S1)'!B256</f>
        <v/>
      </c>
      <c r="C243" s="206"/>
      <c r="D243" s="128"/>
      <c r="E243" s="241" t="str">
        <f t="shared" si="1"/>
        <v/>
      </c>
      <c r="F243" s="289" t="str">
        <f>'Before S2'!C212</f>
        <v/>
      </c>
      <c r="G243" s="196" t="str">
        <f t="shared" si="3"/>
        <v/>
      </c>
      <c r="H243" s="252"/>
      <c r="I243" s="252"/>
      <c r="J243" s="163"/>
      <c r="K243" s="38"/>
      <c r="L243" s="292"/>
      <c r="M243" s="159"/>
      <c r="N243" s="223"/>
      <c r="O243" s="79"/>
      <c r="P243" s="79"/>
    </row>
    <row r="244">
      <c r="A244" s="144" t="str">
        <f>'If Eligible (Before S1)'!A257</f>
        <v/>
      </c>
      <c r="B244" s="144" t="str">
        <f t="array" ref="B244">'If Eligible (Before S1)'!B257</f>
        <v/>
      </c>
      <c r="C244" s="206"/>
      <c r="D244" s="128"/>
      <c r="E244" s="241" t="str">
        <f t="shared" si="1"/>
        <v/>
      </c>
      <c r="F244" s="289" t="str">
        <f>'Before S2'!C213</f>
        <v/>
      </c>
      <c r="G244" s="196" t="str">
        <f t="shared" si="3"/>
        <v/>
      </c>
      <c r="H244" s="252"/>
      <c r="I244" s="252"/>
      <c r="J244" s="163"/>
      <c r="K244" s="38"/>
      <c r="L244" s="292"/>
      <c r="M244" s="159"/>
      <c r="N244" s="223"/>
      <c r="O244" s="79"/>
      <c r="P244" s="79"/>
    </row>
    <row r="245">
      <c r="A245" s="144" t="str">
        <f>'If Eligible (Before S1)'!A258</f>
        <v/>
      </c>
      <c r="B245" s="144" t="str">
        <f t="array" ref="B245">'If Eligible (Before S1)'!B258</f>
        <v/>
      </c>
      <c r="C245" s="206"/>
      <c r="D245" s="128"/>
      <c r="E245" s="241" t="str">
        <f t="shared" si="1"/>
        <v/>
      </c>
      <c r="F245" s="289" t="str">
        <f>'Before S2'!C214</f>
        <v/>
      </c>
      <c r="G245" s="196" t="str">
        <f t="shared" si="3"/>
        <v/>
      </c>
      <c r="H245" s="252"/>
      <c r="I245" s="252"/>
      <c r="J245" s="163"/>
      <c r="K245" s="38"/>
      <c r="L245" s="292"/>
      <c r="M245" s="159"/>
      <c r="N245" s="223"/>
      <c r="O245" s="79"/>
      <c r="P245" s="79"/>
    </row>
    <row r="246">
      <c r="A246" s="144" t="str">
        <f>'If Eligible (Before S1)'!A259</f>
        <v/>
      </c>
      <c r="B246" s="144" t="str">
        <f t="array" ref="B246">'If Eligible (Before S1)'!B259</f>
        <v/>
      </c>
      <c r="C246" s="206"/>
      <c r="D246" s="128"/>
      <c r="E246" s="241" t="str">
        <f t="shared" si="1"/>
        <v/>
      </c>
      <c r="F246" s="289" t="str">
        <f>'Before S2'!C215</f>
        <v/>
      </c>
      <c r="G246" s="196" t="str">
        <f t="shared" si="3"/>
        <v/>
      </c>
      <c r="H246" s="252"/>
      <c r="I246" s="252"/>
      <c r="J246" s="163"/>
      <c r="K246" s="38"/>
      <c r="L246" s="292"/>
      <c r="M246" s="159"/>
      <c r="N246" s="223"/>
      <c r="O246" s="79"/>
      <c r="P246" s="79"/>
    </row>
    <row r="247">
      <c r="A247" s="144" t="str">
        <f>'If Eligible (Before S1)'!A260</f>
        <v/>
      </c>
      <c r="B247" s="144" t="str">
        <f t="array" ref="B247">'If Eligible (Before S1)'!B260</f>
        <v/>
      </c>
      <c r="C247" s="206"/>
      <c r="D247" s="128"/>
      <c r="E247" s="241" t="str">
        <f t="shared" si="1"/>
        <v/>
      </c>
      <c r="F247" s="289" t="str">
        <f>'Before S2'!C216</f>
        <v/>
      </c>
      <c r="G247" s="196" t="str">
        <f t="shared" si="3"/>
        <v/>
      </c>
      <c r="H247" s="252"/>
      <c r="I247" s="252"/>
      <c r="J247" s="163"/>
      <c r="K247" s="38"/>
      <c r="L247" s="292"/>
      <c r="M247" s="159"/>
      <c r="N247" s="223"/>
      <c r="O247" s="79"/>
      <c r="P247" s="79"/>
    </row>
    <row r="248">
      <c r="A248" s="144" t="str">
        <f>'If Eligible (Before S1)'!A261</f>
        <v/>
      </c>
      <c r="B248" s="144" t="str">
        <f t="array" ref="B248">'If Eligible (Before S1)'!B261</f>
        <v/>
      </c>
      <c r="C248" s="206"/>
      <c r="D248" s="128"/>
      <c r="E248" s="241" t="str">
        <f t="shared" si="1"/>
        <v/>
      </c>
      <c r="F248" s="289" t="str">
        <f>'Before S2'!C217</f>
        <v/>
      </c>
      <c r="G248" s="196" t="str">
        <f t="shared" si="3"/>
        <v/>
      </c>
      <c r="H248" s="252"/>
      <c r="I248" s="252"/>
      <c r="J248" s="163"/>
      <c r="K248" s="38"/>
      <c r="L248" s="292"/>
      <c r="M248" s="159"/>
      <c r="N248" s="223"/>
      <c r="O248" s="79"/>
      <c r="P248" s="79"/>
    </row>
    <row r="249">
      <c r="A249" s="144" t="str">
        <f>'If Eligible (Before S1)'!A262</f>
        <v/>
      </c>
      <c r="B249" s="144" t="str">
        <f t="array" ref="B249">'If Eligible (Before S1)'!B262</f>
        <v/>
      </c>
      <c r="C249" s="206"/>
      <c r="D249" s="128"/>
      <c r="E249" s="241" t="str">
        <f t="shared" si="1"/>
        <v/>
      </c>
      <c r="F249" s="289" t="str">
        <f>'Before S2'!C218</f>
        <v/>
      </c>
      <c r="G249" s="196" t="str">
        <f t="shared" si="3"/>
        <v/>
      </c>
      <c r="H249" s="252"/>
      <c r="I249" s="252"/>
      <c r="J249" s="163"/>
      <c r="K249" s="38"/>
      <c r="L249" s="292"/>
      <c r="M249" s="159"/>
      <c r="N249" s="223"/>
      <c r="O249" s="79"/>
      <c r="P249" s="79"/>
    </row>
    <row r="250">
      <c r="A250" s="144" t="str">
        <f>'If Eligible (Before S1)'!A263</f>
        <v/>
      </c>
      <c r="B250" s="144" t="str">
        <f t="array" ref="B250">'If Eligible (Before S1)'!B263</f>
        <v/>
      </c>
      <c r="C250" s="206"/>
      <c r="D250" s="128"/>
      <c r="E250" s="241" t="str">
        <f t="shared" si="1"/>
        <v/>
      </c>
      <c r="F250" s="289" t="str">
        <f>'Before S2'!C219</f>
        <v/>
      </c>
      <c r="G250" s="196" t="str">
        <f t="shared" si="3"/>
        <v/>
      </c>
      <c r="H250" s="252"/>
      <c r="I250" s="252"/>
      <c r="J250" s="163"/>
      <c r="K250" s="38"/>
      <c r="L250" s="292"/>
      <c r="M250" s="159"/>
      <c r="N250" s="223"/>
      <c r="O250" s="79"/>
      <c r="P250" s="79"/>
    </row>
    <row r="251">
      <c r="A251" s="144" t="str">
        <f>'If Eligible (Before S1)'!A264</f>
        <v/>
      </c>
      <c r="B251" s="144" t="str">
        <f t="array" ref="B251">'If Eligible (Before S1)'!B264</f>
        <v/>
      </c>
      <c r="C251" s="206"/>
      <c r="D251" s="128"/>
      <c r="E251" s="241" t="str">
        <f t="shared" si="1"/>
        <v/>
      </c>
      <c r="F251" s="289" t="str">
        <f>'Before S2'!C220</f>
        <v/>
      </c>
      <c r="G251" s="196" t="str">
        <f t="shared" si="3"/>
        <v/>
      </c>
      <c r="H251" s="252"/>
      <c r="I251" s="252"/>
      <c r="J251" s="163"/>
      <c r="K251" s="38"/>
      <c r="L251" s="292"/>
      <c r="M251" s="159"/>
      <c r="N251" s="223"/>
      <c r="O251" s="79"/>
      <c r="P251" s="79"/>
    </row>
    <row r="252">
      <c r="A252" s="144" t="str">
        <f>'If Eligible (Before S1)'!A265</f>
        <v/>
      </c>
      <c r="B252" s="144" t="str">
        <f t="array" ref="B252">'If Eligible (Before S1)'!B265</f>
        <v/>
      </c>
      <c r="C252" s="206"/>
      <c r="D252" s="128"/>
      <c r="E252" s="241" t="str">
        <f t="shared" si="1"/>
        <v/>
      </c>
      <c r="F252" s="289" t="str">
        <f>'Before S2'!C221</f>
        <v/>
      </c>
      <c r="G252" s="196" t="str">
        <f t="shared" si="3"/>
        <v/>
      </c>
      <c r="H252" s="252"/>
      <c r="I252" s="252"/>
      <c r="J252" s="163"/>
      <c r="K252" s="38"/>
      <c r="L252" s="292"/>
      <c r="M252" s="159"/>
      <c r="N252" s="223"/>
      <c r="O252" s="79"/>
      <c r="P252" s="79"/>
    </row>
    <row r="253">
      <c r="A253" s="144" t="str">
        <f>'If Eligible (Before S1)'!A266</f>
        <v/>
      </c>
      <c r="B253" s="144" t="str">
        <f t="array" ref="B253">'If Eligible (Before S1)'!B266</f>
        <v/>
      </c>
      <c r="C253" s="206"/>
      <c r="D253" s="128"/>
      <c r="E253" s="241" t="str">
        <f t="shared" si="1"/>
        <v/>
      </c>
      <c r="F253" s="289" t="str">
        <f>'Before S2'!C222</f>
        <v/>
      </c>
      <c r="G253" s="196" t="str">
        <f t="shared" si="3"/>
        <v/>
      </c>
      <c r="H253" s="252"/>
      <c r="I253" s="252"/>
      <c r="J253" s="163"/>
      <c r="K253" s="38"/>
      <c r="L253" s="292"/>
      <c r="M253" s="159"/>
      <c r="N253" s="223"/>
      <c r="O253" s="79"/>
      <c r="P253" s="79"/>
    </row>
    <row r="254">
      <c r="A254" s="144" t="str">
        <f>'If Eligible (Before S1)'!A267</f>
        <v/>
      </c>
      <c r="B254" s="144" t="str">
        <f t="array" ref="B254">'If Eligible (Before S1)'!B267</f>
        <v/>
      </c>
      <c r="C254" s="206"/>
      <c r="D254" s="128"/>
      <c r="E254" s="241" t="str">
        <f t="shared" si="1"/>
        <v/>
      </c>
      <c r="F254" s="289" t="str">
        <f>'Before S2'!C223</f>
        <v/>
      </c>
      <c r="G254" s="196" t="str">
        <f t="shared" si="3"/>
        <v/>
      </c>
      <c r="H254" s="252"/>
      <c r="I254" s="252"/>
      <c r="J254" s="163"/>
      <c r="K254" s="38"/>
      <c r="L254" s="292"/>
      <c r="M254" s="159"/>
      <c r="N254" s="223"/>
      <c r="O254" s="79"/>
      <c r="P254" s="79"/>
    </row>
    <row r="255">
      <c r="A255" s="144" t="str">
        <f>'If Eligible (Before S1)'!A268</f>
        <v/>
      </c>
      <c r="B255" s="144" t="str">
        <f t="array" ref="B255">'If Eligible (Before S1)'!B268</f>
        <v/>
      </c>
      <c r="C255" s="206"/>
      <c r="D255" s="128"/>
      <c r="E255" s="241" t="str">
        <f t="shared" si="1"/>
        <v/>
      </c>
      <c r="F255" s="289" t="str">
        <f>'Before S2'!C224</f>
        <v/>
      </c>
      <c r="G255" s="196" t="str">
        <f t="shared" si="3"/>
        <v/>
      </c>
      <c r="H255" s="252"/>
      <c r="I255" s="252"/>
      <c r="J255" s="163"/>
      <c r="K255" s="38"/>
      <c r="L255" s="292"/>
      <c r="M255" s="159"/>
      <c r="N255" s="223"/>
      <c r="O255" s="79"/>
      <c r="P255" s="79"/>
    </row>
    <row r="256">
      <c r="A256" s="144" t="str">
        <f>'If Eligible (Before S1)'!A269</f>
        <v/>
      </c>
      <c r="B256" s="144" t="str">
        <f t="array" ref="B256">'If Eligible (Before S1)'!B269</f>
        <v/>
      </c>
      <c r="C256" s="206"/>
      <c r="D256" s="128"/>
      <c r="E256" s="241" t="str">
        <f t="shared" si="1"/>
        <v/>
      </c>
      <c r="F256" s="289" t="str">
        <f>'Before S2'!C225</f>
        <v/>
      </c>
      <c r="G256" s="196" t="str">
        <f t="shared" si="3"/>
        <v/>
      </c>
      <c r="H256" s="252"/>
      <c r="I256" s="252"/>
      <c r="J256" s="163"/>
      <c r="K256" s="38"/>
      <c r="L256" s="292"/>
      <c r="M256" s="159"/>
      <c r="N256" s="223"/>
      <c r="O256" s="79"/>
      <c r="P256" s="79"/>
    </row>
    <row r="257">
      <c r="A257" s="144" t="str">
        <f>'If Eligible (Before S1)'!A270</f>
        <v/>
      </c>
      <c r="B257" s="144" t="str">
        <f t="array" ref="B257">'If Eligible (Before S1)'!B270</f>
        <v/>
      </c>
      <c r="C257" s="206"/>
      <c r="D257" s="128"/>
      <c r="E257" s="241" t="str">
        <f t="shared" si="1"/>
        <v/>
      </c>
      <c r="F257" s="289" t="str">
        <f>'Before S2'!C226</f>
        <v/>
      </c>
      <c r="G257" s="196" t="str">
        <f t="shared" si="3"/>
        <v/>
      </c>
      <c r="H257" s="252"/>
      <c r="I257" s="252"/>
      <c r="J257" s="163"/>
      <c r="K257" s="38"/>
      <c r="L257" s="292"/>
      <c r="M257" s="159"/>
      <c r="N257" s="223"/>
      <c r="O257" s="79"/>
      <c r="P257" s="79"/>
    </row>
    <row r="258">
      <c r="A258" s="144" t="str">
        <f>'If Eligible (Before S1)'!A271</f>
        <v/>
      </c>
      <c r="B258" s="144" t="str">
        <f t="array" ref="B258">'If Eligible (Before S1)'!B271</f>
        <v/>
      </c>
      <c r="C258" s="206"/>
      <c r="D258" s="128"/>
      <c r="E258" s="241" t="str">
        <f t="shared" si="1"/>
        <v/>
      </c>
      <c r="F258" s="289" t="str">
        <f>'Before S2'!C227</f>
        <v/>
      </c>
      <c r="G258" s="196" t="str">
        <f t="shared" si="3"/>
        <v/>
      </c>
      <c r="H258" s="252"/>
      <c r="I258" s="252"/>
      <c r="J258" s="163"/>
      <c r="K258" s="38"/>
      <c r="L258" s="292"/>
      <c r="M258" s="159"/>
      <c r="N258" s="223"/>
      <c r="O258" s="79"/>
      <c r="P258" s="79"/>
    </row>
    <row r="259">
      <c r="A259" s="144" t="str">
        <f>'If Eligible (Before S1)'!A272</f>
        <v/>
      </c>
      <c r="B259" s="144" t="str">
        <f t="array" ref="B259">'If Eligible (Before S1)'!B272</f>
        <v/>
      </c>
      <c r="C259" s="206"/>
      <c r="D259" s="128"/>
      <c r="E259" s="241" t="str">
        <f t="shared" si="1"/>
        <v/>
      </c>
      <c r="F259" s="289" t="str">
        <f>'Before S2'!C228</f>
        <v/>
      </c>
      <c r="G259" s="196" t="str">
        <f t="shared" si="3"/>
        <v/>
      </c>
      <c r="H259" s="252"/>
      <c r="I259" s="252"/>
      <c r="J259" s="163"/>
      <c r="K259" s="38"/>
      <c r="L259" s="292"/>
      <c r="M259" s="159"/>
      <c r="N259" s="223"/>
      <c r="O259" s="79"/>
      <c r="P259" s="79"/>
    </row>
    <row r="260">
      <c r="A260" s="144" t="str">
        <f>'If Eligible (Before S1)'!A273</f>
        <v/>
      </c>
      <c r="B260" s="144" t="str">
        <f t="array" ref="B260">'If Eligible (Before S1)'!B273</f>
        <v/>
      </c>
      <c r="C260" s="206"/>
      <c r="D260" s="128"/>
      <c r="E260" s="241" t="str">
        <f t="shared" si="1"/>
        <v/>
      </c>
      <c r="F260" s="289" t="str">
        <f>'Before S2'!C229</f>
        <v/>
      </c>
      <c r="G260" s="196" t="str">
        <f t="shared" si="3"/>
        <v/>
      </c>
      <c r="H260" s="252"/>
      <c r="I260" s="252"/>
      <c r="J260" s="163"/>
      <c r="K260" s="38"/>
      <c r="L260" s="292"/>
      <c r="M260" s="159"/>
      <c r="N260" s="223"/>
      <c r="O260" s="79"/>
      <c r="P260" s="79"/>
    </row>
    <row r="261">
      <c r="A261" s="144" t="str">
        <f>'If Eligible (Before S1)'!A274</f>
        <v/>
      </c>
      <c r="B261" s="144" t="str">
        <f t="array" ref="B261">'If Eligible (Before S1)'!B274</f>
        <v/>
      </c>
      <c r="C261" s="206"/>
      <c r="D261" s="128"/>
      <c r="E261" s="241" t="str">
        <f t="shared" si="1"/>
        <v/>
      </c>
      <c r="F261" s="289" t="str">
        <f>'Before S2'!C230</f>
        <v/>
      </c>
      <c r="G261" s="196" t="str">
        <f t="shared" si="3"/>
        <v/>
      </c>
      <c r="H261" s="252"/>
      <c r="I261" s="252"/>
      <c r="J261" s="163"/>
      <c r="K261" s="38"/>
      <c r="L261" s="292"/>
      <c r="M261" s="159"/>
      <c r="N261" s="223"/>
      <c r="O261" s="79"/>
      <c r="P261" s="79"/>
    </row>
    <row r="262">
      <c r="A262" s="144" t="str">
        <f>'If Eligible (Before S1)'!A275</f>
        <v/>
      </c>
      <c r="B262" s="144" t="str">
        <f t="array" ref="B262">'If Eligible (Before S1)'!B275</f>
        <v/>
      </c>
      <c r="C262" s="206"/>
      <c r="D262" s="128"/>
      <c r="E262" s="241" t="str">
        <f t="shared" si="1"/>
        <v/>
      </c>
      <c r="F262" s="289" t="str">
        <f>'Before S2'!C231</f>
        <v/>
      </c>
      <c r="G262" s="196" t="str">
        <f t="shared" si="3"/>
        <v/>
      </c>
      <c r="H262" s="252"/>
      <c r="I262" s="252"/>
      <c r="J262" s="163"/>
      <c r="K262" s="38"/>
      <c r="L262" s="292"/>
      <c r="M262" s="159"/>
      <c r="N262" s="223"/>
      <c r="O262" s="79"/>
      <c r="P262" s="79"/>
    </row>
    <row r="263">
      <c r="A263" s="144" t="str">
        <f>'If Eligible (Before S1)'!A276</f>
        <v/>
      </c>
      <c r="B263" s="144" t="str">
        <f t="array" ref="B263">'If Eligible (Before S1)'!B276</f>
        <v/>
      </c>
      <c r="C263" s="206"/>
      <c r="D263" s="128"/>
      <c r="E263" s="241" t="str">
        <f t="shared" si="1"/>
        <v/>
      </c>
      <c r="F263" s="289" t="str">
        <f>'Before S2'!C232</f>
        <v/>
      </c>
      <c r="G263" s="196" t="str">
        <f t="shared" si="3"/>
        <v/>
      </c>
      <c r="H263" s="252"/>
      <c r="I263" s="252"/>
      <c r="J263" s="163"/>
      <c r="K263" s="38"/>
      <c r="L263" s="292"/>
      <c r="M263" s="159"/>
      <c r="N263" s="223"/>
      <c r="O263" s="79"/>
      <c r="P263" s="79"/>
    </row>
    <row r="264">
      <c r="A264" s="144" t="str">
        <f>'If Eligible (Before S1)'!A277</f>
        <v/>
      </c>
      <c r="B264" s="144" t="str">
        <f t="array" ref="B264">'If Eligible (Before S1)'!B277</f>
        <v/>
      </c>
      <c r="C264" s="206"/>
      <c r="D264" s="128"/>
      <c r="E264" s="241" t="str">
        <f t="shared" si="1"/>
        <v/>
      </c>
      <c r="F264" s="289" t="str">
        <f>'Before S2'!C233</f>
        <v/>
      </c>
      <c r="G264" s="196" t="str">
        <f t="shared" si="3"/>
        <v/>
      </c>
      <c r="H264" s="252"/>
      <c r="I264" s="252"/>
      <c r="J264" s="163"/>
      <c r="K264" s="38"/>
      <c r="L264" s="292"/>
      <c r="M264" s="159"/>
      <c r="N264" s="223"/>
      <c r="O264" s="79"/>
      <c r="P264" s="79"/>
    </row>
    <row r="265">
      <c r="A265" s="144" t="str">
        <f>'If Eligible (Before S1)'!A278</f>
        <v/>
      </c>
      <c r="B265" s="144" t="str">
        <f t="array" ref="B265">'If Eligible (Before S1)'!B278</f>
        <v/>
      </c>
      <c r="C265" s="206"/>
      <c r="D265" s="128"/>
      <c r="E265" s="241" t="str">
        <f t="shared" si="1"/>
        <v/>
      </c>
      <c r="F265" s="289" t="str">
        <f>'Before S2'!C234</f>
        <v/>
      </c>
      <c r="G265" s="196" t="str">
        <f t="shared" si="3"/>
        <v/>
      </c>
      <c r="H265" s="252"/>
      <c r="I265" s="252"/>
      <c r="J265" s="163"/>
      <c r="K265" s="38"/>
      <c r="L265" s="292"/>
      <c r="M265" s="159"/>
      <c r="N265" s="223"/>
      <c r="O265" s="79"/>
      <c r="P265" s="79"/>
    </row>
    <row r="266">
      <c r="A266" s="144" t="str">
        <f>'If Eligible (Before S1)'!A279</f>
        <v/>
      </c>
      <c r="B266" s="144" t="str">
        <f t="array" ref="B266">'If Eligible (Before S1)'!B279</f>
        <v/>
      </c>
      <c r="C266" s="206"/>
      <c r="D266" s="128"/>
      <c r="E266" s="241" t="str">
        <f t="shared" si="1"/>
        <v/>
      </c>
      <c r="F266" s="289" t="str">
        <f>'Before S2'!C235</f>
        <v/>
      </c>
      <c r="G266" s="196" t="str">
        <f t="shared" si="3"/>
        <v/>
      </c>
      <c r="H266" s="252"/>
      <c r="I266" s="252"/>
      <c r="J266" s="163"/>
      <c r="K266" s="38"/>
      <c r="L266" s="292"/>
      <c r="M266" s="159"/>
      <c r="N266" s="223"/>
      <c r="O266" s="79"/>
      <c r="P266" s="79"/>
    </row>
    <row r="267">
      <c r="A267" s="144" t="str">
        <f>'If Eligible (Before S1)'!A280</f>
        <v/>
      </c>
      <c r="B267" s="144" t="str">
        <f t="array" ref="B267">'If Eligible (Before S1)'!B280</f>
        <v/>
      </c>
      <c r="C267" s="206"/>
      <c r="D267" s="128"/>
      <c r="E267" s="241" t="str">
        <f t="shared" si="1"/>
        <v/>
      </c>
      <c r="F267" s="289" t="str">
        <f>'Before S2'!C236</f>
        <v/>
      </c>
      <c r="G267" s="196" t="str">
        <f t="shared" si="3"/>
        <v/>
      </c>
      <c r="H267" s="252"/>
      <c r="I267" s="252"/>
      <c r="J267" s="163"/>
      <c r="K267" s="38"/>
      <c r="L267" s="292"/>
      <c r="M267" s="159"/>
      <c r="N267" s="223"/>
      <c r="O267" s="79"/>
      <c r="P267" s="79"/>
    </row>
    <row r="268">
      <c r="A268" s="144" t="str">
        <f>'If Eligible (Before S1)'!A281</f>
        <v/>
      </c>
      <c r="B268" s="144" t="str">
        <f t="array" ref="B268">'If Eligible (Before S1)'!B281</f>
        <v/>
      </c>
      <c r="C268" s="206"/>
      <c r="D268" s="128"/>
      <c r="E268" s="241" t="str">
        <f t="shared" si="1"/>
        <v/>
      </c>
      <c r="F268" s="289" t="str">
        <f>'Before S2'!C237</f>
        <v/>
      </c>
      <c r="G268" s="196" t="str">
        <f t="shared" si="3"/>
        <v/>
      </c>
      <c r="H268" s="252"/>
      <c r="I268" s="252"/>
      <c r="J268" s="163"/>
      <c r="K268" s="38"/>
      <c r="L268" s="292"/>
      <c r="M268" s="159"/>
      <c r="N268" s="223"/>
      <c r="O268" s="79"/>
      <c r="P268" s="79"/>
    </row>
    <row r="269">
      <c r="A269" s="144" t="str">
        <f>'If Eligible (Before S1)'!A282</f>
        <v/>
      </c>
      <c r="B269" s="144" t="str">
        <f t="array" ref="B269">'If Eligible (Before S1)'!B282</f>
        <v/>
      </c>
      <c r="C269" s="206"/>
      <c r="D269" s="128"/>
      <c r="E269" s="241" t="str">
        <f t="shared" si="1"/>
        <v/>
      </c>
      <c r="F269" s="289" t="str">
        <f>'Before S2'!C238</f>
        <v/>
      </c>
      <c r="G269" s="196" t="str">
        <f t="shared" si="3"/>
        <v/>
      </c>
      <c r="H269" s="252"/>
      <c r="I269" s="252"/>
      <c r="J269" s="163"/>
      <c r="K269" s="38"/>
      <c r="L269" s="292"/>
      <c r="M269" s="159"/>
      <c r="N269" s="223"/>
      <c r="O269" s="79"/>
      <c r="P269" s="79"/>
    </row>
    <row r="270">
      <c r="A270" s="144" t="str">
        <f>'If Eligible (Before S1)'!A283</f>
        <v/>
      </c>
      <c r="B270" s="144" t="str">
        <f t="array" ref="B270">'If Eligible (Before S1)'!B283</f>
        <v/>
      </c>
      <c r="C270" s="206"/>
      <c r="D270" s="128"/>
      <c r="E270" s="241" t="str">
        <f t="shared" si="1"/>
        <v/>
      </c>
      <c r="F270" s="289" t="str">
        <f>'Before S2'!C239</f>
        <v/>
      </c>
      <c r="G270" s="196" t="str">
        <f t="shared" si="3"/>
        <v/>
      </c>
      <c r="H270" s="252"/>
      <c r="I270" s="252"/>
      <c r="J270" s="163"/>
      <c r="K270" s="38"/>
      <c r="L270" s="292"/>
      <c r="M270" s="159"/>
      <c r="N270" s="223"/>
      <c r="O270" s="79"/>
      <c r="P270" s="79"/>
    </row>
    <row r="271">
      <c r="A271" s="144" t="str">
        <f>'If Eligible (Before S1)'!A284</f>
        <v/>
      </c>
      <c r="B271" s="144" t="str">
        <f t="array" ref="B271">'If Eligible (Before S1)'!B284</f>
        <v/>
      </c>
      <c r="C271" s="206"/>
      <c r="D271" s="128"/>
      <c r="E271" s="241" t="str">
        <f t="shared" si="1"/>
        <v/>
      </c>
      <c r="F271" s="289" t="str">
        <f>'Before S2'!C240</f>
        <v/>
      </c>
      <c r="G271" s="196" t="str">
        <f t="shared" si="3"/>
        <v/>
      </c>
      <c r="H271" s="252"/>
      <c r="I271" s="252"/>
      <c r="J271" s="163"/>
      <c r="K271" s="38"/>
      <c r="L271" s="292"/>
      <c r="M271" s="159"/>
      <c r="N271" s="223"/>
      <c r="O271" s="79"/>
      <c r="P271" s="79"/>
    </row>
    <row r="272">
      <c r="A272" s="144" t="str">
        <f>'If Eligible (Before S1)'!A285</f>
        <v/>
      </c>
      <c r="B272" s="144" t="str">
        <f t="array" ref="B272">'If Eligible (Before S1)'!B285</f>
        <v/>
      </c>
      <c r="C272" s="206"/>
      <c r="D272" s="128"/>
      <c r="E272" s="241" t="str">
        <f t="shared" si="1"/>
        <v/>
      </c>
      <c r="F272" s="289" t="str">
        <f>'Before S2'!C241</f>
        <v/>
      </c>
      <c r="G272" s="196" t="str">
        <f t="shared" si="3"/>
        <v/>
      </c>
      <c r="H272" s="252"/>
      <c r="I272" s="252"/>
      <c r="J272" s="163"/>
      <c r="K272" s="38"/>
      <c r="L272" s="292"/>
      <c r="M272" s="159"/>
      <c r="N272" s="223"/>
      <c r="O272" s="79"/>
      <c r="P272" s="79"/>
    </row>
    <row r="273">
      <c r="A273" s="144" t="str">
        <f>'If Eligible (Before S1)'!A286</f>
        <v/>
      </c>
      <c r="B273" s="144" t="str">
        <f t="array" ref="B273">'If Eligible (Before S1)'!B286</f>
        <v/>
      </c>
      <c r="C273" s="206"/>
      <c r="D273" s="128"/>
      <c r="E273" s="241" t="str">
        <f t="shared" si="1"/>
        <v/>
      </c>
      <c r="F273" s="289" t="str">
        <f>'Before S2'!C242</f>
        <v/>
      </c>
      <c r="G273" s="196" t="str">
        <f t="shared" si="3"/>
        <v/>
      </c>
      <c r="H273" s="252"/>
      <c r="I273" s="252"/>
      <c r="J273" s="163"/>
      <c r="K273" s="38"/>
      <c r="L273" s="292"/>
      <c r="M273" s="159"/>
      <c r="N273" s="223"/>
      <c r="O273" s="79"/>
      <c r="P273" s="79"/>
    </row>
    <row r="274">
      <c r="A274" s="144" t="str">
        <f>'If Eligible (Before S1)'!A287</f>
        <v/>
      </c>
      <c r="B274" s="144" t="str">
        <f t="array" ref="B274">'If Eligible (Before S1)'!B287</f>
        <v/>
      </c>
      <c r="C274" s="206"/>
      <c r="D274" s="128"/>
      <c r="E274" s="241" t="str">
        <f t="shared" si="1"/>
        <v/>
      </c>
      <c r="F274" s="289" t="str">
        <f>'Before S2'!C243</f>
        <v/>
      </c>
      <c r="G274" s="196" t="str">
        <f t="shared" si="3"/>
        <v/>
      </c>
      <c r="H274" s="252"/>
      <c r="I274" s="252"/>
      <c r="J274" s="163"/>
      <c r="K274" s="38"/>
      <c r="L274" s="292"/>
      <c r="M274" s="159"/>
      <c r="N274" s="223"/>
      <c r="O274" s="79"/>
      <c r="P274" s="79"/>
    </row>
    <row r="275">
      <c r="A275" s="144" t="str">
        <f>'If Eligible (Before S1)'!A288</f>
        <v/>
      </c>
      <c r="B275" s="144" t="str">
        <f t="array" ref="B275">'If Eligible (Before S1)'!B288</f>
        <v/>
      </c>
      <c r="C275" s="206"/>
      <c r="D275" s="128"/>
      <c r="E275" s="241" t="str">
        <f t="shared" si="1"/>
        <v/>
      </c>
      <c r="F275" s="289" t="str">
        <f>'Before S2'!C244</f>
        <v/>
      </c>
      <c r="G275" s="196" t="str">
        <f t="shared" si="3"/>
        <v/>
      </c>
      <c r="H275" s="252"/>
      <c r="I275" s="252"/>
      <c r="J275" s="163"/>
      <c r="K275" s="38"/>
      <c r="L275" s="292"/>
      <c r="M275" s="159"/>
      <c r="N275" s="223"/>
      <c r="O275" s="79"/>
      <c r="P275" s="79"/>
    </row>
    <row r="276">
      <c r="A276" s="144" t="str">
        <f>'If Eligible (Before S1)'!A289</f>
        <v/>
      </c>
      <c r="B276" s="144" t="str">
        <f t="array" ref="B276">'If Eligible (Before S1)'!B289</f>
        <v/>
      </c>
      <c r="C276" s="206"/>
      <c r="D276" s="128"/>
      <c r="E276" s="241" t="str">
        <f t="shared" si="1"/>
        <v/>
      </c>
      <c r="F276" s="289" t="str">
        <f>'Before S2'!C245</f>
        <v/>
      </c>
      <c r="G276" s="196" t="str">
        <f t="shared" si="3"/>
        <v/>
      </c>
      <c r="H276" s="252"/>
      <c r="I276" s="252"/>
      <c r="J276" s="163"/>
      <c r="K276" s="38"/>
      <c r="L276" s="292"/>
      <c r="M276" s="159"/>
      <c r="N276" s="223"/>
      <c r="O276" s="79"/>
      <c r="P276" s="79"/>
    </row>
    <row r="277">
      <c r="A277" s="144" t="str">
        <f>'If Eligible (Before S1)'!A290</f>
        <v/>
      </c>
      <c r="B277" s="144" t="str">
        <f t="array" ref="B277">'If Eligible (Before S1)'!B290</f>
        <v/>
      </c>
      <c r="C277" s="206"/>
      <c r="D277" s="128"/>
      <c r="E277" s="241" t="str">
        <f t="shared" si="1"/>
        <v/>
      </c>
      <c r="F277" s="289" t="str">
        <f>'Before S2'!C246</f>
        <v/>
      </c>
      <c r="G277" s="196" t="str">
        <f t="shared" si="3"/>
        <v/>
      </c>
      <c r="H277" s="252"/>
      <c r="I277" s="252"/>
      <c r="J277" s="163"/>
      <c r="K277" s="38"/>
      <c r="L277" s="292"/>
      <c r="M277" s="159"/>
      <c r="N277" s="223"/>
      <c r="O277" s="79"/>
      <c r="P277" s="79"/>
    </row>
    <row r="278">
      <c r="A278" s="144" t="str">
        <f>'If Eligible (Before S1)'!A291</f>
        <v/>
      </c>
      <c r="B278" s="144" t="str">
        <f t="array" ref="B278">'If Eligible (Before S1)'!B291</f>
        <v/>
      </c>
      <c r="C278" s="206"/>
      <c r="D278" s="128"/>
      <c r="E278" s="241" t="str">
        <f t="shared" si="1"/>
        <v/>
      </c>
      <c r="F278" s="289" t="str">
        <f>'Before S2'!C247</f>
        <v/>
      </c>
      <c r="G278" s="196" t="str">
        <f t="shared" si="3"/>
        <v/>
      </c>
      <c r="H278" s="252"/>
      <c r="I278" s="252"/>
      <c r="J278" s="163"/>
      <c r="K278" s="38"/>
      <c r="L278" s="292"/>
      <c r="M278" s="159"/>
      <c r="N278" s="223"/>
      <c r="O278" s="79"/>
      <c r="P278" s="79"/>
    </row>
    <row r="279">
      <c r="A279" s="144" t="str">
        <f>'If Eligible (Before S1)'!A292</f>
        <v/>
      </c>
      <c r="B279" s="144" t="str">
        <f t="array" ref="B279">'If Eligible (Before S1)'!B292</f>
        <v/>
      </c>
      <c r="C279" s="206"/>
      <c r="D279" s="128"/>
      <c r="E279" s="241" t="str">
        <f t="shared" si="1"/>
        <v/>
      </c>
      <c r="F279" s="289" t="str">
        <f>'Before S2'!C248</f>
        <v/>
      </c>
      <c r="G279" s="196" t="str">
        <f t="shared" si="3"/>
        <v/>
      </c>
      <c r="H279" s="252"/>
      <c r="I279" s="252"/>
      <c r="J279" s="163"/>
      <c r="K279" s="38"/>
      <c r="L279" s="292"/>
      <c r="M279" s="159"/>
      <c r="N279" s="223"/>
      <c r="O279" s="79"/>
      <c r="P279" s="79"/>
    </row>
    <row r="280">
      <c r="A280" s="144" t="str">
        <f>'If Eligible (Before S1)'!A293</f>
        <v/>
      </c>
      <c r="B280" s="144" t="str">
        <f t="array" ref="B280">'If Eligible (Before S1)'!B293</f>
        <v/>
      </c>
      <c r="C280" s="206"/>
      <c r="D280" s="128"/>
      <c r="E280" s="241" t="str">
        <f t="shared" si="1"/>
        <v/>
      </c>
      <c r="F280" s="289" t="str">
        <f>'Before S2'!C249</f>
        <v/>
      </c>
      <c r="G280" s="196" t="str">
        <f t="shared" si="3"/>
        <v/>
      </c>
      <c r="H280" s="252"/>
      <c r="I280" s="252"/>
      <c r="J280" s="163"/>
      <c r="K280" s="38"/>
      <c r="L280" s="292"/>
      <c r="M280" s="159"/>
      <c r="N280" s="223"/>
      <c r="O280" s="79"/>
      <c r="P280" s="79"/>
    </row>
    <row r="281">
      <c r="A281" s="144" t="str">
        <f>'If Eligible (Before S1)'!A294</f>
        <v/>
      </c>
      <c r="B281" s="144" t="str">
        <f t="array" ref="B281">'If Eligible (Before S1)'!B294</f>
        <v/>
      </c>
      <c r="C281" s="206"/>
      <c r="D281" s="128"/>
      <c r="E281" s="241" t="str">
        <f t="shared" si="1"/>
        <v/>
      </c>
      <c r="F281" s="289" t="str">
        <f>'Before S2'!C250</f>
        <v/>
      </c>
      <c r="G281" s="196" t="str">
        <f t="shared" si="3"/>
        <v/>
      </c>
      <c r="H281" s="252"/>
      <c r="I281" s="252"/>
      <c r="J281" s="163"/>
      <c r="K281" s="38"/>
      <c r="L281" s="292"/>
      <c r="M281" s="159"/>
      <c r="N281" s="223"/>
      <c r="O281" s="79"/>
      <c r="P281" s="79"/>
    </row>
    <row r="282">
      <c r="A282" s="144" t="str">
        <f>'If Eligible (Before S1)'!A295</f>
        <v/>
      </c>
      <c r="B282" s="144" t="str">
        <f t="array" ref="B282">'If Eligible (Before S1)'!B295</f>
        <v/>
      </c>
      <c r="C282" s="206"/>
      <c r="D282" s="128"/>
      <c r="E282" s="241" t="str">
        <f t="shared" si="1"/>
        <v/>
      </c>
      <c r="F282" s="289" t="str">
        <f>'Before S2'!C251</f>
        <v/>
      </c>
      <c r="G282" s="196" t="str">
        <f t="shared" si="3"/>
        <v/>
      </c>
      <c r="H282" s="252"/>
      <c r="I282" s="252"/>
      <c r="J282" s="163"/>
      <c r="K282" s="38"/>
      <c r="L282" s="292"/>
      <c r="M282" s="159"/>
      <c r="N282" s="223"/>
      <c r="O282" s="79"/>
      <c r="P282" s="79"/>
    </row>
    <row r="283">
      <c r="A283" s="144" t="str">
        <f>'If Eligible (Before S1)'!A296</f>
        <v/>
      </c>
      <c r="B283" s="144" t="str">
        <f t="array" ref="B283">'If Eligible (Before S1)'!B296</f>
        <v/>
      </c>
      <c r="C283" s="206"/>
      <c r="D283" s="128"/>
      <c r="E283" s="241" t="str">
        <f t="shared" si="1"/>
        <v/>
      </c>
      <c r="F283" s="289" t="str">
        <f>'Before S2'!C252</f>
        <v/>
      </c>
      <c r="G283" s="196" t="str">
        <f t="shared" si="3"/>
        <v/>
      </c>
      <c r="H283" s="252"/>
      <c r="I283" s="252"/>
      <c r="J283" s="163"/>
      <c r="K283" s="38"/>
      <c r="L283" s="292"/>
      <c r="M283" s="159"/>
      <c r="N283" s="223"/>
      <c r="O283" s="79"/>
      <c r="P283" s="79"/>
    </row>
    <row r="284">
      <c r="A284" s="144" t="str">
        <f>'If Eligible (Before S1)'!A297</f>
        <v/>
      </c>
      <c r="B284" s="144" t="str">
        <f t="array" ref="B284">'If Eligible (Before S1)'!B297</f>
        <v/>
      </c>
      <c r="C284" s="206"/>
      <c r="D284" s="128"/>
      <c r="E284" s="241" t="str">
        <f t="shared" si="1"/>
        <v/>
      </c>
      <c r="F284" s="289" t="str">
        <f>'Before S2'!C253</f>
        <v/>
      </c>
      <c r="G284" s="196" t="str">
        <f t="shared" si="3"/>
        <v/>
      </c>
      <c r="H284" s="252"/>
      <c r="I284" s="252"/>
      <c r="J284" s="163"/>
      <c r="K284" s="38"/>
      <c r="L284" s="292"/>
      <c r="M284" s="159"/>
      <c r="N284" s="223"/>
      <c r="O284" s="79"/>
      <c r="P284" s="79"/>
    </row>
    <row r="285">
      <c r="A285" s="144" t="str">
        <f>'If Eligible (Before S1)'!A298</f>
        <v/>
      </c>
      <c r="B285" s="144" t="str">
        <f t="array" ref="B285">'If Eligible (Before S1)'!B298</f>
        <v/>
      </c>
      <c r="C285" s="206"/>
      <c r="D285" s="128"/>
      <c r="E285" s="241" t="str">
        <f t="shared" si="1"/>
        <v/>
      </c>
      <c r="F285" s="289" t="str">
        <f>'Before S2'!C254</f>
        <v/>
      </c>
      <c r="G285" s="196" t="str">
        <f t="shared" si="3"/>
        <v/>
      </c>
      <c r="H285" s="252"/>
      <c r="I285" s="252"/>
      <c r="J285" s="163"/>
      <c r="K285" s="38"/>
      <c r="L285" s="292"/>
      <c r="M285" s="159"/>
      <c r="N285" s="223"/>
      <c r="O285" s="79"/>
      <c r="P285" s="79"/>
    </row>
    <row r="286">
      <c r="A286" s="144" t="str">
        <f>'If Eligible (Before S1)'!A299</f>
        <v/>
      </c>
      <c r="B286" s="144" t="str">
        <f t="array" ref="B286">'If Eligible (Before S1)'!B299</f>
        <v/>
      </c>
      <c r="C286" s="206"/>
      <c r="D286" s="128"/>
      <c r="E286" s="241" t="str">
        <f t="shared" si="1"/>
        <v/>
      </c>
      <c r="F286" s="289" t="str">
        <f>'Before S2'!C255</f>
        <v/>
      </c>
      <c r="G286" s="196" t="str">
        <f t="shared" si="3"/>
        <v/>
      </c>
      <c r="H286" s="252"/>
      <c r="I286" s="252"/>
      <c r="J286" s="163"/>
      <c r="K286" s="38"/>
      <c r="L286" s="292"/>
      <c r="M286" s="159"/>
      <c r="N286" s="223"/>
      <c r="O286" s="79"/>
      <c r="P286" s="79"/>
    </row>
    <row r="287">
      <c r="A287" s="144" t="str">
        <f>'If Eligible (Before S1)'!A300</f>
        <v/>
      </c>
      <c r="B287" s="144" t="str">
        <f t="array" ref="B287">'If Eligible (Before S1)'!B300</f>
        <v/>
      </c>
      <c r="C287" s="206"/>
      <c r="D287" s="128"/>
      <c r="E287" s="241" t="str">
        <f t="shared" si="1"/>
        <v/>
      </c>
      <c r="F287" s="289" t="str">
        <f>'Before S2'!C256</f>
        <v/>
      </c>
      <c r="G287" s="196" t="str">
        <f t="shared" si="3"/>
        <v/>
      </c>
      <c r="H287" s="252"/>
      <c r="I287" s="252"/>
      <c r="J287" s="163"/>
      <c r="K287" s="38"/>
      <c r="L287" s="292"/>
      <c r="M287" s="159"/>
      <c r="N287" s="223"/>
      <c r="O287" s="79"/>
      <c r="P287" s="79"/>
    </row>
    <row r="288">
      <c r="A288" s="144" t="str">
        <f>'If Eligible (Before S1)'!A301</f>
        <v/>
      </c>
      <c r="B288" s="144" t="str">
        <f t="array" ref="B288">'If Eligible (Before S1)'!B301</f>
        <v/>
      </c>
      <c r="C288" s="206"/>
      <c r="D288" s="128"/>
      <c r="E288" s="241" t="str">
        <f t="shared" si="1"/>
        <v/>
      </c>
      <c r="F288" s="289" t="str">
        <f>'Before S2'!C257</f>
        <v/>
      </c>
      <c r="G288" s="196" t="str">
        <f t="shared" si="3"/>
        <v/>
      </c>
      <c r="H288" s="252"/>
      <c r="I288" s="252"/>
      <c r="J288" s="163"/>
      <c r="K288" s="38"/>
      <c r="L288" s="292"/>
      <c r="M288" s="159"/>
      <c r="N288" s="223"/>
      <c r="O288" s="79"/>
      <c r="P288" s="79"/>
    </row>
    <row r="289">
      <c r="A289" s="144" t="str">
        <f>'If Eligible (Before S1)'!A302</f>
        <v/>
      </c>
      <c r="B289" s="144" t="str">
        <f t="array" ref="B289">'If Eligible (Before S1)'!B302</f>
        <v/>
      </c>
      <c r="C289" s="206"/>
      <c r="D289" s="128"/>
      <c r="E289" s="241" t="str">
        <f t="shared" si="1"/>
        <v/>
      </c>
      <c r="F289" s="289" t="str">
        <f>'Before S2'!C258</f>
        <v/>
      </c>
      <c r="G289" s="196" t="str">
        <f t="shared" si="3"/>
        <v/>
      </c>
      <c r="H289" s="252"/>
      <c r="I289" s="252"/>
      <c r="J289" s="163"/>
      <c r="K289" s="38"/>
      <c r="L289" s="292"/>
      <c r="M289" s="159"/>
      <c r="N289" s="223"/>
      <c r="O289" s="79"/>
      <c r="P289" s="79"/>
    </row>
    <row r="290">
      <c r="A290" s="144" t="str">
        <f>'If Eligible (Before S1)'!A303</f>
        <v/>
      </c>
      <c r="B290" s="144" t="str">
        <f t="array" ref="B290">'If Eligible (Before S1)'!B303</f>
        <v/>
      </c>
      <c r="C290" s="206"/>
      <c r="D290" s="128"/>
      <c r="E290" s="241" t="str">
        <f t="shared" si="1"/>
        <v/>
      </c>
      <c r="F290" s="289" t="str">
        <f>'Before S2'!C259</f>
        <v/>
      </c>
      <c r="G290" s="196" t="str">
        <f t="shared" si="3"/>
        <v/>
      </c>
      <c r="H290" s="252"/>
      <c r="I290" s="252"/>
      <c r="J290" s="163"/>
      <c r="K290" s="38"/>
      <c r="L290" s="292"/>
      <c r="M290" s="159"/>
      <c r="N290" s="223"/>
      <c r="O290" s="79"/>
      <c r="P290" s="79"/>
    </row>
    <row r="291">
      <c r="A291" s="144" t="str">
        <f>'If Eligible (Before S1)'!A304</f>
        <v/>
      </c>
      <c r="B291" s="144" t="str">
        <f t="array" ref="B291">'If Eligible (Before S1)'!B304</f>
        <v/>
      </c>
      <c r="C291" s="206"/>
      <c r="D291" s="128"/>
      <c r="E291" s="241" t="str">
        <f t="shared" si="1"/>
        <v/>
      </c>
      <c r="F291" s="289" t="str">
        <f>'Before S2'!C260</f>
        <v/>
      </c>
      <c r="G291" s="196" t="str">
        <f t="shared" si="3"/>
        <v/>
      </c>
      <c r="H291" s="252"/>
      <c r="I291" s="252"/>
      <c r="J291" s="163"/>
      <c r="K291" s="38"/>
      <c r="L291" s="292"/>
      <c r="M291" s="159"/>
      <c r="N291" s="223"/>
      <c r="O291" s="79"/>
      <c r="P291" s="79"/>
    </row>
    <row r="292">
      <c r="A292" s="144" t="str">
        <f>'If Eligible (Before S1)'!A305</f>
        <v/>
      </c>
      <c r="B292" s="144" t="str">
        <f t="array" ref="B292">'If Eligible (Before S1)'!B305</f>
        <v/>
      </c>
      <c r="C292" s="206"/>
      <c r="D292" s="128"/>
      <c r="E292" s="241" t="str">
        <f t="shared" si="1"/>
        <v/>
      </c>
      <c r="F292" s="289" t="str">
        <f>'Before S2'!C261</f>
        <v/>
      </c>
      <c r="G292" s="196" t="str">
        <f t="shared" si="3"/>
        <v/>
      </c>
      <c r="H292" s="252"/>
      <c r="I292" s="252"/>
      <c r="J292" s="163"/>
      <c r="K292" s="38"/>
      <c r="L292" s="292"/>
      <c r="M292" s="159"/>
      <c r="N292" s="223"/>
      <c r="O292" s="79"/>
      <c r="P292" s="79"/>
    </row>
    <row r="293">
      <c r="A293" s="144" t="str">
        <f>'If Eligible (Before S1)'!A306</f>
        <v/>
      </c>
      <c r="B293" s="144" t="str">
        <f t="array" ref="B293">'If Eligible (Before S1)'!B306</f>
        <v/>
      </c>
      <c r="C293" s="206"/>
      <c r="D293" s="128"/>
      <c r="E293" s="241" t="str">
        <f t="shared" si="1"/>
        <v/>
      </c>
      <c r="F293" s="289" t="str">
        <f>'Before S2'!C262</f>
        <v/>
      </c>
      <c r="G293" s="196" t="str">
        <f t="shared" si="3"/>
        <v/>
      </c>
      <c r="H293" s="252"/>
      <c r="I293" s="252"/>
      <c r="J293" s="163"/>
      <c r="K293" s="38"/>
      <c r="L293" s="292"/>
      <c r="M293" s="159"/>
      <c r="N293" s="223"/>
      <c r="O293" s="79"/>
      <c r="P293" s="79"/>
    </row>
    <row r="294">
      <c r="A294" s="144" t="str">
        <f>'If Eligible (Before S1)'!A307</f>
        <v/>
      </c>
      <c r="B294" s="144" t="str">
        <f t="array" ref="B294">'If Eligible (Before S1)'!B307</f>
        <v/>
      </c>
      <c r="C294" s="206"/>
      <c r="D294" s="128"/>
      <c r="E294" s="241" t="str">
        <f t="shared" si="1"/>
        <v/>
      </c>
      <c r="F294" s="289" t="str">
        <f>'Before S2'!C263</f>
        <v/>
      </c>
      <c r="G294" s="196" t="str">
        <f t="shared" si="3"/>
        <v/>
      </c>
      <c r="H294" s="252"/>
      <c r="I294" s="252"/>
      <c r="J294" s="163"/>
      <c r="K294" s="38"/>
      <c r="L294" s="292"/>
      <c r="M294" s="159"/>
      <c r="N294" s="223"/>
      <c r="O294" s="79"/>
      <c r="P294" s="79"/>
    </row>
    <row r="295">
      <c r="A295" s="144" t="str">
        <f>'If Eligible (Before S1)'!A308</f>
        <v/>
      </c>
      <c r="B295" s="144" t="str">
        <f t="array" ref="B295">'If Eligible (Before S1)'!B308</f>
        <v/>
      </c>
      <c r="C295" s="206"/>
      <c r="D295" s="128"/>
      <c r="E295" s="241" t="str">
        <f t="shared" si="1"/>
        <v/>
      </c>
      <c r="F295" s="289" t="str">
        <f>'Before S2'!C264</f>
        <v/>
      </c>
      <c r="G295" s="196" t="str">
        <f t="shared" si="3"/>
        <v/>
      </c>
      <c r="H295" s="252"/>
      <c r="I295" s="252"/>
      <c r="J295" s="163"/>
      <c r="K295" s="38"/>
      <c r="L295" s="292"/>
      <c r="M295" s="159"/>
      <c r="N295" s="223"/>
      <c r="O295" s="79"/>
      <c r="P295" s="79"/>
    </row>
    <row r="296">
      <c r="A296" s="144" t="str">
        <f>'If Eligible (Before S1)'!A309</f>
        <v/>
      </c>
      <c r="B296" s="144" t="str">
        <f t="array" ref="B296">'If Eligible (Before S1)'!B309</f>
        <v/>
      </c>
      <c r="C296" s="206"/>
      <c r="D296" s="128"/>
      <c r="E296" s="241" t="str">
        <f t="shared" si="1"/>
        <v/>
      </c>
      <c r="F296" s="289" t="str">
        <f>'Before S2'!C265</f>
        <v/>
      </c>
      <c r="G296" s="196" t="str">
        <f t="shared" si="3"/>
        <v/>
      </c>
      <c r="H296" s="252"/>
      <c r="I296" s="252"/>
      <c r="J296" s="163"/>
      <c r="K296" s="38"/>
      <c r="L296" s="292"/>
      <c r="M296" s="159"/>
      <c r="N296" s="223"/>
      <c r="O296" s="79"/>
      <c r="P296" s="79"/>
    </row>
    <row r="297">
      <c r="A297" s="144" t="str">
        <f>'If Eligible (Before S1)'!A310</f>
        <v/>
      </c>
      <c r="B297" s="144" t="str">
        <f t="array" ref="B297">'If Eligible (Before S1)'!B310</f>
        <v/>
      </c>
      <c r="C297" s="206"/>
      <c r="D297" s="128"/>
      <c r="E297" s="241" t="str">
        <f t="shared" si="1"/>
        <v/>
      </c>
      <c r="F297" s="289" t="str">
        <f>'Before S2'!C266</f>
        <v/>
      </c>
      <c r="G297" s="196" t="str">
        <f t="shared" si="3"/>
        <v/>
      </c>
      <c r="H297" s="252"/>
      <c r="I297" s="252"/>
      <c r="J297" s="163"/>
      <c r="K297" s="38"/>
      <c r="L297" s="292"/>
      <c r="M297" s="159"/>
      <c r="N297" s="223"/>
      <c r="O297" s="79"/>
      <c r="P297" s="79"/>
    </row>
    <row r="298">
      <c r="A298" s="144" t="str">
        <f>'If Eligible (Before S1)'!A311</f>
        <v/>
      </c>
      <c r="B298" s="144" t="str">
        <f t="array" ref="B298">'If Eligible (Before S1)'!B311</f>
        <v/>
      </c>
      <c r="C298" s="206"/>
      <c r="D298" s="128"/>
      <c r="E298" s="241" t="str">
        <f t="shared" si="1"/>
        <v/>
      </c>
      <c r="F298" s="289" t="str">
        <f>'Before S2'!C267</f>
        <v/>
      </c>
      <c r="G298" s="196" t="str">
        <f t="shared" si="3"/>
        <v/>
      </c>
      <c r="H298" s="252"/>
      <c r="I298" s="252"/>
      <c r="J298" s="163"/>
      <c r="K298" s="38"/>
      <c r="L298" s="292"/>
      <c r="M298" s="159"/>
      <c r="N298" s="223"/>
      <c r="O298" s="79"/>
      <c r="P298" s="79"/>
    </row>
    <row r="299">
      <c r="A299" s="144" t="str">
        <f>'If Eligible (Before S1)'!A312</f>
        <v/>
      </c>
      <c r="B299" s="144" t="str">
        <f t="array" ref="B299">'If Eligible (Before S1)'!B312</f>
        <v/>
      </c>
      <c r="C299" s="206"/>
      <c r="D299" s="128"/>
      <c r="E299" s="241" t="str">
        <f t="shared" si="1"/>
        <v/>
      </c>
      <c r="F299" s="289" t="str">
        <f>'Before S2'!C268</f>
        <v/>
      </c>
      <c r="G299" s="196" t="str">
        <f t="shared" si="3"/>
        <v/>
      </c>
      <c r="H299" s="252"/>
      <c r="I299" s="252"/>
      <c r="J299" s="163"/>
      <c r="K299" s="38"/>
      <c r="L299" s="292"/>
      <c r="M299" s="159"/>
      <c r="N299" s="223"/>
      <c r="O299" s="79"/>
      <c r="P299" s="79"/>
    </row>
    <row r="300">
      <c r="A300" s="144" t="str">
        <f>'If Eligible (Before S1)'!A313</f>
        <v/>
      </c>
      <c r="B300" s="144" t="str">
        <f t="array" ref="B300">'If Eligible (Before S1)'!B313</f>
        <v/>
      </c>
      <c r="C300" s="206"/>
      <c r="D300" s="128"/>
      <c r="E300" s="241" t="str">
        <f t="shared" si="1"/>
        <v/>
      </c>
      <c r="F300" s="289" t="str">
        <f>'Before S2'!C269</f>
        <v/>
      </c>
      <c r="G300" s="196" t="str">
        <f t="shared" si="3"/>
        <v/>
      </c>
      <c r="H300" s="252"/>
      <c r="I300" s="252"/>
      <c r="J300" s="163"/>
      <c r="K300" s="38"/>
      <c r="L300" s="292"/>
      <c r="M300" s="159"/>
      <c r="N300" s="223"/>
      <c r="O300" s="79"/>
      <c r="P300" s="79"/>
    </row>
    <row r="301">
      <c r="A301" s="144" t="str">
        <f>'If Eligible (Before S1)'!A314</f>
        <v/>
      </c>
      <c r="B301" s="144" t="str">
        <f t="array" ref="B301">'If Eligible (Before S1)'!B314</f>
        <v/>
      </c>
      <c r="C301" s="206"/>
      <c r="D301" s="128"/>
      <c r="E301" s="241" t="str">
        <f t="shared" si="1"/>
        <v/>
      </c>
      <c r="F301" s="289" t="str">
        <f>'Before S2'!C270</f>
        <v/>
      </c>
      <c r="G301" s="196" t="str">
        <f t="shared" si="3"/>
        <v/>
      </c>
      <c r="H301" s="252"/>
      <c r="I301" s="252"/>
      <c r="J301" s="163"/>
      <c r="K301" s="38"/>
      <c r="L301" s="292"/>
      <c r="M301" s="159"/>
      <c r="N301" s="223"/>
      <c r="O301" s="79"/>
      <c r="P301" s="79"/>
    </row>
    <row r="302">
      <c r="A302" s="144" t="str">
        <f>'If Eligible (Before S1)'!A315</f>
        <v/>
      </c>
      <c r="B302" s="144" t="str">
        <f t="array" ref="B302">'If Eligible (Before S1)'!B315</f>
        <v/>
      </c>
      <c r="C302" s="206"/>
      <c r="D302" s="128"/>
      <c r="E302" s="241" t="str">
        <f t="shared" si="1"/>
        <v/>
      </c>
      <c r="F302" s="289" t="str">
        <f>'Before S2'!C271</f>
        <v/>
      </c>
      <c r="G302" s="196" t="str">
        <f t="shared" si="3"/>
        <v/>
      </c>
      <c r="H302" s="252"/>
      <c r="I302" s="252"/>
      <c r="J302" s="163"/>
      <c r="K302" s="38"/>
      <c r="L302" s="292"/>
      <c r="M302" s="159"/>
      <c r="N302" s="223"/>
      <c r="O302" s="79"/>
      <c r="P302" s="79"/>
    </row>
    <row r="303">
      <c r="A303" s="144" t="str">
        <f>'If Eligible (Before S1)'!A316</f>
        <v/>
      </c>
      <c r="B303" s="144" t="str">
        <f t="array" ref="B303">'If Eligible (Before S1)'!B316</f>
        <v/>
      </c>
      <c r="C303" s="206"/>
      <c r="D303" s="128"/>
      <c r="E303" s="241" t="str">
        <f t="shared" si="1"/>
        <v/>
      </c>
      <c r="F303" s="289" t="str">
        <f>'Before S2'!C272</f>
        <v/>
      </c>
      <c r="G303" s="196" t="str">
        <f t="shared" si="3"/>
        <v/>
      </c>
      <c r="H303" s="252"/>
      <c r="I303" s="252"/>
      <c r="J303" s="163"/>
      <c r="K303" s="38"/>
      <c r="L303" s="292"/>
      <c r="M303" s="159"/>
      <c r="N303" s="223"/>
      <c r="O303" s="79"/>
      <c r="P303" s="79"/>
    </row>
    <row r="304">
      <c r="A304" s="144" t="str">
        <f>'If Eligible (Before S1)'!A317</f>
        <v/>
      </c>
      <c r="B304" s="144" t="str">
        <f t="array" ref="B304">'If Eligible (Before S1)'!B317</f>
        <v/>
      </c>
      <c r="C304" s="206"/>
      <c r="D304" s="128"/>
      <c r="E304" s="241" t="str">
        <f t="shared" si="1"/>
        <v/>
      </c>
      <c r="F304" s="289" t="str">
        <f>'Before S2'!C273</f>
        <v/>
      </c>
      <c r="G304" s="196" t="str">
        <f t="shared" si="3"/>
        <v/>
      </c>
      <c r="H304" s="252"/>
      <c r="I304" s="252"/>
      <c r="J304" s="163"/>
      <c r="K304" s="38"/>
      <c r="L304" s="292"/>
      <c r="M304" s="159"/>
      <c r="N304" s="223"/>
      <c r="O304" s="79"/>
      <c r="P304" s="79"/>
    </row>
    <row r="305">
      <c r="A305" s="144" t="str">
        <f>'If Eligible (Before S1)'!A318</f>
        <v/>
      </c>
      <c r="B305" s="144" t="str">
        <f t="array" ref="B305">'If Eligible (Before S1)'!B318</f>
        <v/>
      </c>
      <c r="C305" s="206"/>
      <c r="D305" s="128"/>
      <c r="E305" s="241" t="str">
        <f t="shared" si="1"/>
        <v/>
      </c>
      <c r="F305" s="289" t="str">
        <f>'Before S2'!C274</f>
        <v/>
      </c>
      <c r="G305" s="196" t="str">
        <f t="shared" si="3"/>
        <v/>
      </c>
      <c r="H305" s="252"/>
      <c r="I305" s="252"/>
      <c r="J305" s="163"/>
      <c r="K305" s="38"/>
      <c r="L305" s="292"/>
      <c r="M305" s="159"/>
      <c r="N305" s="223"/>
      <c r="O305" s="79"/>
      <c r="P305" s="79"/>
    </row>
    <row r="306">
      <c r="A306" s="144" t="str">
        <f>'If Eligible (Before S1)'!A319</f>
        <v/>
      </c>
      <c r="B306" s="144" t="str">
        <f t="array" ref="B306">'If Eligible (Before S1)'!B319</f>
        <v/>
      </c>
      <c r="C306" s="206"/>
      <c r="D306" s="128"/>
      <c r="E306" s="241" t="str">
        <f t="shared" si="1"/>
        <v/>
      </c>
      <c r="F306" s="289" t="str">
        <f>'Before S2'!C275</f>
        <v/>
      </c>
      <c r="G306" s="196" t="str">
        <f t="shared" si="3"/>
        <v/>
      </c>
      <c r="H306" s="252"/>
      <c r="I306" s="252"/>
      <c r="J306" s="163"/>
      <c r="K306" s="38"/>
      <c r="L306" s="292"/>
      <c r="M306" s="159"/>
      <c r="N306" s="223"/>
      <c r="O306" s="79"/>
      <c r="P306" s="79"/>
    </row>
    <row r="307">
      <c r="A307" s="144" t="str">
        <f>'If Eligible (Before S1)'!A320</f>
        <v/>
      </c>
      <c r="B307" s="144" t="str">
        <f t="array" ref="B307">'If Eligible (Before S1)'!B320</f>
        <v/>
      </c>
      <c r="C307" s="206"/>
      <c r="D307" s="128"/>
      <c r="E307" s="241" t="str">
        <f t="shared" si="1"/>
        <v/>
      </c>
      <c r="F307" s="289" t="str">
        <f>'Before S2'!C276</f>
        <v/>
      </c>
      <c r="G307" s="196" t="str">
        <f t="shared" si="3"/>
        <v/>
      </c>
      <c r="H307" s="252"/>
      <c r="I307" s="252"/>
      <c r="J307" s="163"/>
      <c r="K307" s="38"/>
      <c r="L307" s="292"/>
      <c r="M307" s="159"/>
      <c r="N307" s="223"/>
      <c r="O307" s="79"/>
      <c r="P307" s="79"/>
    </row>
    <row r="308">
      <c r="A308" s="144" t="str">
        <f>'If Eligible (Before S1)'!A321</f>
        <v/>
      </c>
      <c r="B308" s="144" t="str">
        <f t="array" ref="B308">'If Eligible (Before S1)'!B321</f>
        <v/>
      </c>
      <c r="C308" s="206"/>
      <c r="D308" s="128"/>
      <c r="E308" s="241" t="str">
        <f t="shared" si="1"/>
        <v/>
      </c>
      <c r="F308" s="289" t="str">
        <f>'Before S2'!C277</f>
        <v/>
      </c>
      <c r="G308" s="196" t="str">
        <f t="shared" si="3"/>
        <v/>
      </c>
      <c r="H308" s="252"/>
      <c r="I308" s="252"/>
      <c r="J308" s="163"/>
      <c r="K308" s="38"/>
      <c r="L308" s="292"/>
      <c r="M308" s="159"/>
      <c r="N308" s="223"/>
      <c r="O308" s="79"/>
      <c r="P308" s="79"/>
    </row>
    <row r="309">
      <c r="A309" s="144" t="str">
        <f>'If Eligible (Before S1)'!A322</f>
        <v/>
      </c>
      <c r="B309" s="144" t="str">
        <f t="array" ref="B309">'If Eligible (Before S1)'!B322</f>
        <v/>
      </c>
      <c r="C309" s="206"/>
      <c r="D309" s="128"/>
      <c r="E309" s="241" t="str">
        <f t="shared" si="1"/>
        <v/>
      </c>
      <c r="F309" s="289" t="str">
        <f>'Before S2'!C278</f>
        <v/>
      </c>
      <c r="G309" s="196" t="str">
        <f t="shared" si="3"/>
        <v/>
      </c>
      <c r="H309" s="252"/>
      <c r="I309" s="252"/>
      <c r="J309" s="163"/>
      <c r="K309" s="38"/>
      <c r="L309" s="292"/>
      <c r="M309" s="159"/>
      <c r="N309" s="223"/>
      <c r="O309" s="79"/>
      <c r="P309" s="79"/>
    </row>
    <row r="310">
      <c r="A310" s="144" t="str">
        <f>'If Eligible (Before S1)'!A323</f>
        <v/>
      </c>
      <c r="B310" s="144" t="str">
        <f t="array" ref="B310">'If Eligible (Before S1)'!B323</f>
        <v/>
      </c>
      <c r="C310" s="206"/>
      <c r="D310" s="128"/>
      <c r="E310" s="241" t="str">
        <f t="shared" si="1"/>
        <v/>
      </c>
      <c r="F310" s="289" t="str">
        <f>'Before S2'!C279</f>
        <v/>
      </c>
      <c r="G310" s="196" t="str">
        <f t="shared" si="3"/>
        <v/>
      </c>
      <c r="H310" s="252"/>
      <c r="I310" s="252"/>
      <c r="J310" s="163"/>
      <c r="K310" s="38"/>
      <c r="L310" s="292"/>
      <c r="M310" s="159"/>
      <c r="N310" s="223"/>
      <c r="O310" s="79"/>
      <c r="P310" s="79"/>
    </row>
    <row r="311">
      <c r="A311" s="144" t="str">
        <f>'If Eligible (Before S1)'!A324</f>
        <v/>
      </c>
      <c r="B311" s="144" t="str">
        <f t="array" ref="B311">'If Eligible (Before S1)'!B324</f>
        <v/>
      </c>
      <c r="C311" s="206"/>
      <c r="D311" s="128"/>
      <c r="E311" s="241" t="str">
        <f t="shared" si="1"/>
        <v/>
      </c>
      <c r="F311" s="289" t="str">
        <f>'Before S2'!C280</f>
        <v/>
      </c>
      <c r="G311" s="196" t="str">
        <f t="shared" si="3"/>
        <v/>
      </c>
      <c r="H311" s="252"/>
      <c r="I311" s="252"/>
      <c r="J311" s="163"/>
      <c r="K311" s="38"/>
      <c r="L311" s="292"/>
      <c r="M311" s="159"/>
      <c r="N311" s="223"/>
      <c r="O311" s="79"/>
      <c r="P311" s="79"/>
    </row>
    <row r="312">
      <c r="A312" s="144" t="str">
        <f>'If Eligible (Before S1)'!A325</f>
        <v/>
      </c>
      <c r="B312" s="144" t="str">
        <f t="array" ref="B312">'If Eligible (Before S1)'!B325</f>
        <v/>
      </c>
      <c r="C312" s="206"/>
      <c r="D312" s="128"/>
      <c r="E312" s="241" t="str">
        <f t="shared" si="1"/>
        <v/>
      </c>
      <c r="F312" s="289" t="str">
        <f>'Before S2'!C281</f>
        <v/>
      </c>
      <c r="G312" s="196" t="str">
        <f t="shared" si="3"/>
        <v/>
      </c>
      <c r="H312" s="252"/>
      <c r="I312" s="252"/>
      <c r="J312" s="163"/>
      <c r="K312" s="38"/>
      <c r="L312" s="292"/>
      <c r="M312" s="159"/>
      <c r="N312" s="223"/>
      <c r="O312" s="79"/>
      <c r="P312" s="79"/>
    </row>
    <row r="313">
      <c r="A313" s="144" t="str">
        <f>'If Eligible (Before S1)'!A326</f>
        <v/>
      </c>
      <c r="B313" s="144" t="str">
        <f t="array" ref="B313">'If Eligible (Before S1)'!B326</f>
        <v/>
      </c>
      <c r="C313" s="206"/>
      <c r="D313" s="128"/>
      <c r="E313" s="241" t="str">
        <f t="shared" si="1"/>
        <v/>
      </c>
      <c r="F313" s="289" t="str">
        <f>'Before S2'!C282</f>
        <v/>
      </c>
      <c r="G313" s="196" t="str">
        <f t="shared" si="3"/>
        <v/>
      </c>
      <c r="H313" s="252"/>
      <c r="I313" s="252"/>
      <c r="J313" s="163"/>
      <c r="K313" s="38"/>
      <c r="L313" s="292"/>
      <c r="M313" s="159"/>
      <c r="N313" s="223"/>
      <c r="O313" s="79"/>
      <c r="P313" s="79"/>
    </row>
    <row r="314">
      <c r="A314" s="144" t="str">
        <f>'If Eligible (Before S1)'!A327</f>
        <v/>
      </c>
      <c r="B314" s="144" t="str">
        <f t="array" ref="B314">'If Eligible (Before S1)'!B327</f>
        <v/>
      </c>
      <c r="C314" s="206"/>
      <c r="D314" s="128"/>
      <c r="E314" s="241" t="str">
        <f t="shared" si="1"/>
        <v/>
      </c>
      <c r="F314" s="289" t="str">
        <f>'Before S2'!C283</f>
        <v/>
      </c>
      <c r="G314" s="196" t="str">
        <f t="shared" si="3"/>
        <v/>
      </c>
      <c r="H314" s="252"/>
      <c r="I314" s="252"/>
      <c r="J314" s="163"/>
      <c r="K314" s="38"/>
      <c r="L314" s="292"/>
      <c r="M314" s="159"/>
      <c r="N314" s="223"/>
      <c r="O314" s="79"/>
      <c r="P314" s="79"/>
    </row>
    <row r="315">
      <c r="A315" s="144" t="str">
        <f>'If Eligible (Before S1)'!A328</f>
        <v/>
      </c>
      <c r="B315" s="144" t="str">
        <f t="array" ref="B315">'If Eligible (Before S1)'!B328</f>
        <v/>
      </c>
      <c r="C315" s="206"/>
      <c r="D315" s="128"/>
      <c r="E315" s="241" t="str">
        <f t="shared" si="1"/>
        <v/>
      </c>
      <c r="F315" s="289" t="str">
        <f>'Before S2'!C284</f>
        <v/>
      </c>
      <c r="G315" s="196" t="str">
        <f t="shared" si="3"/>
        <v/>
      </c>
      <c r="H315" s="252"/>
      <c r="I315" s="252"/>
      <c r="J315" s="163"/>
      <c r="K315" s="38"/>
      <c r="L315" s="292"/>
      <c r="M315" s="159"/>
      <c r="N315" s="223"/>
      <c r="O315" s="79"/>
      <c r="P315" s="79"/>
    </row>
    <row r="316">
      <c r="A316" s="144" t="str">
        <f>'If Eligible (Before S1)'!A329</f>
        <v/>
      </c>
      <c r="B316" s="144" t="str">
        <f t="array" ref="B316">'If Eligible (Before S1)'!B329</f>
        <v/>
      </c>
      <c r="C316" s="206"/>
      <c r="D316" s="128"/>
      <c r="E316" s="241" t="str">
        <f t="shared" si="1"/>
        <v/>
      </c>
      <c r="F316" s="289" t="str">
        <f>'Before S2'!C285</f>
        <v/>
      </c>
      <c r="G316" s="196" t="str">
        <f t="shared" si="3"/>
        <v/>
      </c>
      <c r="H316" s="252"/>
      <c r="I316" s="252"/>
      <c r="J316" s="163"/>
      <c r="K316" s="38"/>
      <c r="L316" s="292"/>
      <c r="M316" s="159"/>
      <c r="N316" s="223"/>
      <c r="O316" s="79"/>
      <c r="P316" s="79"/>
    </row>
    <row r="317">
      <c r="A317" s="144" t="str">
        <f>'If Eligible (Before S1)'!A330</f>
        <v/>
      </c>
      <c r="B317" s="144" t="str">
        <f t="array" ref="B317">'If Eligible (Before S1)'!B330</f>
        <v/>
      </c>
      <c r="C317" s="206"/>
      <c r="D317" s="128"/>
      <c r="E317" s="241" t="str">
        <f t="shared" si="1"/>
        <v/>
      </c>
      <c r="F317" s="289" t="str">
        <f>'Before S2'!C286</f>
        <v/>
      </c>
      <c r="G317" s="196" t="str">
        <f t="shared" si="3"/>
        <v/>
      </c>
      <c r="H317" s="252"/>
      <c r="I317" s="252"/>
      <c r="J317" s="163"/>
      <c r="K317" s="38"/>
      <c r="L317" s="292"/>
      <c r="M317" s="159"/>
      <c r="N317" s="223"/>
      <c r="O317" s="79"/>
      <c r="P317" s="79"/>
    </row>
    <row r="318">
      <c r="A318" s="144" t="str">
        <f>'If Eligible (Before S1)'!A331</f>
        <v/>
      </c>
      <c r="B318" s="144" t="str">
        <f t="array" ref="B318">'If Eligible (Before S1)'!B331</f>
        <v/>
      </c>
      <c r="C318" s="206"/>
      <c r="D318" s="128"/>
      <c r="E318" s="241" t="str">
        <f t="shared" si="1"/>
        <v/>
      </c>
      <c r="F318" s="289" t="str">
        <f>'Before S2'!C287</f>
        <v/>
      </c>
      <c r="G318" s="196" t="str">
        <f t="shared" si="3"/>
        <v/>
      </c>
      <c r="H318" s="252"/>
      <c r="I318" s="252"/>
      <c r="J318" s="163"/>
      <c r="K318" s="38"/>
      <c r="L318" s="292"/>
      <c r="M318" s="159"/>
      <c r="N318" s="223"/>
      <c r="O318" s="79"/>
      <c r="P318" s="79"/>
    </row>
    <row r="319">
      <c r="A319" s="144" t="str">
        <f>'If Eligible (Before S1)'!A332</f>
        <v/>
      </c>
      <c r="B319" s="144" t="str">
        <f t="array" ref="B319">'If Eligible (Before S1)'!B332</f>
        <v/>
      </c>
      <c r="C319" s="206"/>
      <c r="D319" s="128"/>
      <c r="E319" s="241" t="str">
        <f t="shared" si="1"/>
        <v/>
      </c>
      <c r="F319" s="289" t="str">
        <f>'Before S2'!C288</f>
        <v/>
      </c>
      <c r="G319" s="196" t="str">
        <f t="shared" si="3"/>
        <v/>
      </c>
      <c r="H319" s="252"/>
      <c r="I319" s="252"/>
      <c r="J319" s="163"/>
      <c r="K319" s="38"/>
      <c r="L319" s="292"/>
      <c r="M319" s="159"/>
      <c r="N319" s="223"/>
      <c r="O319" s="79"/>
      <c r="P319" s="79"/>
    </row>
    <row r="320">
      <c r="A320" s="144" t="str">
        <f>'If Eligible (Before S1)'!A333</f>
        <v/>
      </c>
      <c r="B320" s="144" t="str">
        <f t="array" ref="B320">'If Eligible (Before S1)'!B333</f>
        <v/>
      </c>
      <c r="C320" s="206"/>
      <c r="D320" s="128"/>
      <c r="E320" s="241" t="str">
        <f t="shared" si="1"/>
        <v/>
      </c>
      <c r="F320" s="289" t="str">
        <f>'Before S2'!C289</f>
        <v/>
      </c>
      <c r="G320" s="196" t="str">
        <f t="shared" si="3"/>
        <v/>
      </c>
      <c r="H320" s="252"/>
      <c r="I320" s="252"/>
      <c r="J320" s="163"/>
      <c r="K320" s="38"/>
      <c r="L320" s="292"/>
      <c r="M320" s="159"/>
      <c r="N320" s="223"/>
      <c r="O320" s="79"/>
      <c r="P320" s="79"/>
    </row>
    <row r="321">
      <c r="A321" s="144" t="str">
        <f>'If Eligible (Before S1)'!A334</f>
        <v/>
      </c>
      <c r="B321" s="144" t="str">
        <f t="array" ref="B321">'If Eligible (Before S1)'!B334</f>
        <v/>
      </c>
      <c r="C321" s="206"/>
      <c r="D321" s="128"/>
      <c r="E321" s="241" t="str">
        <f t="shared" si="1"/>
        <v/>
      </c>
      <c r="F321" s="289" t="str">
        <f>'Before S2'!C290</f>
        <v/>
      </c>
      <c r="G321" s="196" t="str">
        <f t="shared" si="3"/>
        <v/>
      </c>
      <c r="H321" s="252"/>
      <c r="I321" s="252"/>
      <c r="J321" s="163"/>
      <c r="K321" s="38"/>
      <c r="L321" s="292"/>
      <c r="M321" s="159"/>
      <c r="N321" s="223"/>
      <c r="O321" s="79"/>
      <c r="P321" s="79"/>
    </row>
    <row r="322">
      <c r="A322" s="144" t="str">
        <f>'If Eligible (Before S1)'!A335</f>
        <v/>
      </c>
      <c r="B322" s="144" t="str">
        <f t="array" ref="B322">'If Eligible (Before S1)'!B335</f>
        <v/>
      </c>
      <c r="C322" s="206"/>
      <c r="D322" s="128"/>
      <c r="E322" s="241" t="str">
        <f t="shared" si="1"/>
        <v/>
      </c>
      <c r="F322" s="289" t="str">
        <f>'Before S2'!C291</f>
        <v/>
      </c>
      <c r="G322" s="196" t="str">
        <f t="shared" si="3"/>
        <v/>
      </c>
      <c r="H322" s="252"/>
      <c r="I322" s="252"/>
      <c r="J322" s="163"/>
      <c r="K322" s="38"/>
      <c r="L322" s="292"/>
      <c r="M322" s="159"/>
      <c r="N322" s="223"/>
      <c r="O322" s="79"/>
      <c r="P322" s="79"/>
    </row>
    <row r="323">
      <c r="A323" s="144" t="str">
        <f>'If Eligible (Before S1)'!A336</f>
        <v/>
      </c>
      <c r="B323" s="144" t="str">
        <f t="array" ref="B323">'If Eligible (Before S1)'!B336</f>
        <v/>
      </c>
      <c r="C323" s="206"/>
      <c r="D323" s="128"/>
      <c r="E323" s="241" t="str">
        <f t="shared" si="1"/>
        <v/>
      </c>
      <c r="F323" s="289" t="str">
        <f>'Before S2'!C292</f>
        <v/>
      </c>
      <c r="G323" s="196" t="str">
        <f t="shared" si="3"/>
        <v/>
      </c>
      <c r="H323" s="252"/>
      <c r="I323" s="252"/>
      <c r="J323" s="163"/>
      <c r="K323" s="38"/>
      <c r="L323" s="292"/>
      <c r="M323" s="159"/>
      <c r="N323" s="223"/>
      <c r="O323" s="79"/>
      <c r="P323" s="79"/>
    </row>
    <row r="324">
      <c r="A324" s="144" t="str">
        <f>'If Eligible (Before S1)'!A337</f>
        <v/>
      </c>
      <c r="B324" s="144" t="str">
        <f t="array" ref="B324">'If Eligible (Before S1)'!B337</f>
        <v/>
      </c>
      <c r="C324" s="206"/>
      <c r="D324" s="128"/>
      <c r="E324" s="241" t="str">
        <f t="shared" si="1"/>
        <v/>
      </c>
      <c r="F324" s="289" t="str">
        <f>'Before S2'!C293</f>
        <v/>
      </c>
      <c r="G324" s="196" t="str">
        <f t="shared" si="3"/>
        <v/>
      </c>
      <c r="H324" s="252"/>
      <c r="I324" s="252"/>
      <c r="J324" s="163"/>
      <c r="K324" s="38"/>
      <c r="L324" s="292"/>
      <c r="M324" s="159"/>
      <c r="N324" s="223"/>
      <c r="O324" s="79"/>
      <c r="P324" s="79"/>
    </row>
    <row r="325">
      <c r="A325" s="144" t="str">
        <f>'If Eligible (Before S1)'!A338</f>
        <v/>
      </c>
      <c r="B325" s="144" t="str">
        <f t="array" ref="B325">'If Eligible (Before S1)'!B338</f>
        <v/>
      </c>
      <c r="C325" s="206"/>
      <c r="D325" s="128"/>
      <c r="E325" s="241" t="str">
        <f t="shared" si="1"/>
        <v/>
      </c>
      <c r="F325" s="289" t="str">
        <f>'Before S2'!C294</f>
        <v/>
      </c>
      <c r="G325" s="196" t="str">
        <f t="shared" si="3"/>
        <v/>
      </c>
      <c r="H325" s="252"/>
      <c r="I325" s="252"/>
      <c r="J325" s="163"/>
      <c r="K325" s="38"/>
      <c r="L325" s="292"/>
      <c r="M325" s="159"/>
      <c r="N325" s="223"/>
      <c r="O325" s="79"/>
      <c r="P325" s="79"/>
    </row>
    <row r="326">
      <c r="A326" s="144" t="str">
        <f>'If Eligible (Before S1)'!A339</f>
        <v/>
      </c>
      <c r="B326" s="144" t="str">
        <f t="array" ref="B326">'If Eligible (Before S1)'!B339</f>
        <v/>
      </c>
      <c r="C326" s="206"/>
      <c r="D326" s="128"/>
      <c r="E326" s="241" t="str">
        <f t="shared" si="1"/>
        <v/>
      </c>
      <c r="F326" s="289" t="str">
        <f>'Before S2'!C295</f>
        <v/>
      </c>
      <c r="G326" s="196" t="str">
        <f t="shared" si="3"/>
        <v/>
      </c>
      <c r="H326" s="252"/>
      <c r="I326" s="252"/>
      <c r="J326" s="163"/>
      <c r="K326" s="38"/>
      <c r="L326" s="292"/>
      <c r="M326" s="159"/>
      <c r="N326" s="223"/>
      <c r="O326" s="79"/>
      <c r="P326" s="79"/>
    </row>
    <row r="327">
      <c r="A327" s="144" t="str">
        <f>'If Eligible (Before S1)'!A340</f>
        <v/>
      </c>
      <c r="B327" s="144" t="str">
        <f t="array" ref="B327">'If Eligible (Before S1)'!B340</f>
        <v/>
      </c>
      <c r="C327" s="206"/>
      <c r="D327" s="128"/>
      <c r="E327" s="241" t="str">
        <f t="shared" si="1"/>
        <v/>
      </c>
      <c r="F327" s="289" t="str">
        <f>'Before S2'!C296</f>
        <v/>
      </c>
      <c r="G327" s="196" t="str">
        <f t="shared" si="3"/>
        <v/>
      </c>
      <c r="H327" s="252"/>
      <c r="I327" s="252"/>
      <c r="J327" s="163"/>
      <c r="K327" s="38"/>
      <c r="L327" s="292"/>
      <c r="M327" s="159"/>
      <c r="N327" s="223"/>
      <c r="O327" s="79"/>
      <c r="P327" s="79"/>
    </row>
    <row r="328">
      <c r="A328" s="144" t="str">
        <f>'If Eligible (Before S1)'!A341</f>
        <v/>
      </c>
      <c r="B328" s="144" t="str">
        <f t="array" ref="B328">'If Eligible (Before S1)'!B341</f>
        <v/>
      </c>
      <c r="C328" s="206"/>
      <c r="D328" s="128"/>
      <c r="E328" s="241" t="str">
        <f t="shared" si="1"/>
        <v/>
      </c>
      <c r="F328" s="289" t="str">
        <f>'Before S2'!C297</f>
        <v/>
      </c>
      <c r="G328" s="196" t="str">
        <f t="shared" si="3"/>
        <v/>
      </c>
      <c r="H328" s="252"/>
      <c r="I328" s="252"/>
      <c r="J328" s="163"/>
      <c r="K328" s="38"/>
      <c r="L328" s="292"/>
      <c r="M328" s="159"/>
      <c r="N328" s="223"/>
      <c r="O328" s="79"/>
      <c r="P328" s="79"/>
    </row>
    <row r="329">
      <c r="A329" s="144" t="str">
        <f>'If Eligible (Before S1)'!A342</f>
        <v/>
      </c>
      <c r="B329" s="144" t="str">
        <f t="array" ref="B329">'If Eligible (Before S1)'!B342</f>
        <v/>
      </c>
      <c r="C329" s="206"/>
      <c r="D329" s="128"/>
      <c r="E329" s="241" t="str">
        <f t="shared" si="1"/>
        <v/>
      </c>
      <c r="F329" s="289" t="str">
        <f>'Before S2'!C298</f>
        <v/>
      </c>
      <c r="G329" s="196" t="str">
        <f t="shared" si="3"/>
        <v/>
      </c>
      <c r="H329" s="252"/>
      <c r="I329" s="252"/>
      <c r="J329" s="163"/>
      <c r="K329" s="38"/>
      <c r="L329" s="292"/>
      <c r="M329" s="159"/>
      <c r="N329" s="223"/>
      <c r="O329" s="79"/>
      <c r="P329" s="79"/>
    </row>
    <row r="330">
      <c r="A330" s="144" t="str">
        <f>'If Eligible (Before S1)'!A343</f>
        <v/>
      </c>
      <c r="B330" s="144" t="str">
        <f t="array" ref="B330">'If Eligible (Before S1)'!B343</f>
        <v/>
      </c>
      <c r="C330" s="206"/>
      <c r="D330" s="128"/>
      <c r="E330" s="241" t="str">
        <f t="shared" si="1"/>
        <v/>
      </c>
      <c r="F330" s="289" t="str">
        <f>'Before S2'!C299</f>
        <v/>
      </c>
      <c r="G330" s="196" t="str">
        <f t="shared" si="3"/>
        <v/>
      </c>
      <c r="H330" s="252"/>
      <c r="I330" s="252"/>
      <c r="J330" s="163"/>
      <c r="K330" s="38"/>
      <c r="L330" s="292"/>
      <c r="M330" s="159"/>
      <c r="N330" s="223"/>
      <c r="O330" s="79"/>
      <c r="P330" s="79"/>
    </row>
    <row r="331">
      <c r="A331" s="144" t="str">
        <f>'If Eligible (Before S1)'!A344</f>
        <v/>
      </c>
      <c r="B331" s="144" t="str">
        <f t="array" ref="B331">'If Eligible (Before S1)'!B344</f>
        <v/>
      </c>
      <c r="C331" s="206"/>
      <c r="D331" s="128"/>
      <c r="E331" s="241" t="str">
        <f t="shared" si="1"/>
        <v/>
      </c>
      <c r="F331" s="289" t="str">
        <f>'Before S2'!C300</f>
        <v/>
      </c>
      <c r="G331" s="196" t="str">
        <f t="shared" si="3"/>
        <v/>
      </c>
      <c r="H331" s="252"/>
      <c r="I331" s="252"/>
      <c r="J331" s="163"/>
      <c r="K331" s="38"/>
      <c r="L331" s="292"/>
      <c r="M331" s="159"/>
      <c r="N331" s="223"/>
      <c r="O331" s="79"/>
      <c r="P331" s="79"/>
    </row>
    <row r="332">
      <c r="A332" s="144" t="str">
        <f>'If Eligible (Before S1)'!A345</f>
        <v/>
      </c>
      <c r="B332" s="144" t="str">
        <f t="array" ref="B332">'If Eligible (Before S1)'!B345</f>
        <v/>
      </c>
      <c r="C332" s="206"/>
      <c r="D332" s="128"/>
      <c r="E332" s="241" t="str">
        <f t="shared" si="1"/>
        <v/>
      </c>
      <c r="F332" s="289" t="str">
        <f>'Before S2'!C301</f>
        <v/>
      </c>
      <c r="G332" s="196" t="str">
        <f t="shared" si="3"/>
        <v/>
      </c>
      <c r="H332" s="252"/>
      <c r="I332" s="252"/>
      <c r="J332" s="163"/>
      <c r="K332" s="38"/>
      <c r="L332" s="292"/>
      <c r="M332" s="159"/>
      <c r="N332" s="223"/>
      <c r="O332" s="79"/>
      <c r="P332" s="79"/>
    </row>
    <row r="333">
      <c r="A333" s="144" t="str">
        <f>'If Eligible (Before S1)'!A346</f>
        <v/>
      </c>
      <c r="B333" s="144" t="str">
        <f t="array" ref="B333">'If Eligible (Before S1)'!B346</f>
        <v/>
      </c>
      <c r="C333" s="206"/>
      <c r="D333" s="128"/>
      <c r="E333" s="241" t="str">
        <f t="shared" si="1"/>
        <v/>
      </c>
      <c r="F333" s="289" t="str">
        <f>'Before S2'!C302</f>
        <v/>
      </c>
      <c r="G333" s="196" t="str">
        <f t="shared" si="3"/>
        <v/>
      </c>
      <c r="H333" s="252"/>
      <c r="I333" s="252"/>
      <c r="J333" s="163"/>
      <c r="K333" s="38"/>
      <c r="L333" s="292"/>
      <c r="M333" s="159"/>
      <c r="N333" s="223"/>
      <c r="O333" s="79"/>
      <c r="P333" s="79"/>
    </row>
    <row r="334">
      <c r="A334" s="144" t="str">
        <f>'If Eligible (Before S1)'!A347</f>
        <v/>
      </c>
      <c r="B334" s="144" t="str">
        <f t="array" ref="B334">'If Eligible (Before S1)'!B347</f>
        <v/>
      </c>
      <c r="C334" s="206"/>
      <c r="D334" s="128"/>
      <c r="E334" s="241" t="str">
        <f t="shared" si="1"/>
        <v/>
      </c>
      <c r="F334" s="289" t="str">
        <f>'Before S2'!C303</f>
        <v/>
      </c>
      <c r="G334" s="196" t="str">
        <f t="shared" si="3"/>
        <v/>
      </c>
      <c r="H334" s="252"/>
      <c r="I334" s="252"/>
      <c r="J334" s="163"/>
      <c r="K334" s="38"/>
      <c r="L334" s="292"/>
      <c r="M334" s="159"/>
      <c r="N334" s="223"/>
      <c r="O334" s="79"/>
      <c r="P334" s="79"/>
    </row>
    <row r="335">
      <c r="A335" s="144" t="str">
        <f>'If Eligible (Before S1)'!A348</f>
        <v/>
      </c>
      <c r="B335" s="144" t="str">
        <f t="array" ref="B335">'If Eligible (Before S1)'!B348</f>
        <v/>
      </c>
      <c r="C335" s="206"/>
      <c r="D335" s="128"/>
      <c r="E335" s="241" t="str">
        <f t="shared" si="1"/>
        <v/>
      </c>
      <c r="F335" s="289" t="str">
        <f>'Before S2'!C304</f>
        <v/>
      </c>
      <c r="G335" s="196" t="str">
        <f t="shared" si="3"/>
        <v/>
      </c>
      <c r="H335" s="252"/>
      <c r="I335" s="252"/>
      <c r="J335" s="163"/>
      <c r="K335" s="38"/>
      <c r="L335" s="292"/>
      <c r="M335" s="159"/>
      <c r="N335" s="223"/>
      <c r="O335" s="79"/>
      <c r="P335" s="79"/>
    </row>
    <row r="336">
      <c r="A336" s="144" t="str">
        <f>'If Eligible (Before S1)'!A349</f>
        <v/>
      </c>
      <c r="B336" s="144" t="str">
        <f t="array" ref="B336">'If Eligible (Before S1)'!B349</f>
        <v/>
      </c>
      <c r="C336" s="206"/>
      <c r="D336" s="128"/>
      <c r="E336" s="241" t="str">
        <f t="shared" si="1"/>
        <v/>
      </c>
      <c r="F336" s="289" t="str">
        <f>'Before S2'!C305</f>
        <v/>
      </c>
      <c r="G336" s="196" t="str">
        <f t="shared" si="3"/>
        <v/>
      </c>
      <c r="H336" s="252"/>
      <c r="I336" s="252"/>
      <c r="J336" s="163"/>
      <c r="K336" s="38"/>
      <c r="L336" s="292"/>
      <c r="M336" s="159"/>
      <c r="N336" s="223"/>
      <c r="O336" s="79"/>
      <c r="P336" s="79"/>
    </row>
    <row r="337">
      <c r="A337" s="144" t="str">
        <f>'If Eligible (Before S1)'!A350</f>
        <v/>
      </c>
      <c r="B337" s="144" t="str">
        <f t="array" ref="B337">'If Eligible (Before S1)'!B350</f>
        <v/>
      </c>
      <c r="C337" s="206"/>
      <c r="D337" s="128"/>
      <c r="E337" s="241" t="str">
        <f t="shared" si="1"/>
        <v/>
      </c>
      <c r="F337" s="289" t="str">
        <f>'Before S2'!C306</f>
        <v/>
      </c>
      <c r="G337" s="196" t="str">
        <f t="shared" si="3"/>
        <v/>
      </c>
      <c r="H337" s="252"/>
      <c r="I337" s="252"/>
      <c r="J337" s="163"/>
      <c r="K337" s="38"/>
      <c r="L337" s="292"/>
      <c r="M337" s="159"/>
      <c r="N337" s="223"/>
      <c r="O337" s="79"/>
      <c r="P337" s="79"/>
    </row>
    <row r="338">
      <c r="A338" s="144" t="str">
        <f>'If Eligible (Before S1)'!A351</f>
        <v/>
      </c>
      <c r="B338" s="144" t="str">
        <f t="array" ref="B338">'If Eligible (Before S1)'!B351</f>
        <v/>
      </c>
      <c r="C338" s="206"/>
      <c r="D338" s="128"/>
      <c r="E338" s="241" t="str">
        <f t="shared" si="1"/>
        <v/>
      </c>
      <c r="F338" s="289" t="str">
        <f>'Before S2'!C307</f>
        <v/>
      </c>
      <c r="G338" s="196" t="str">
        <f t="shared" si="3"/>
        <v/>
      </c>
      <c r="H338" s="252"/>
      <c r="I338" s="252"/>
      <c r="J338" s="163"/>
      <c r="K338" s="38"/>
      <c r="L338" s="292"/>
      <c r="M338" s="159"/>
      <c r="N338" s="223"/>
      <c r="O338" s="79"/>
      <c r="P338" s="79"/>
    </row>
    <row r="339">
      <c r="A339" s="144" t="str">
        <f>'If Eligible (Before S1)'!A352</f>
        <v/>
      </c>
      <c r="B339" s="144" t="str">
        <f t="array" ref="B339">'If Eligible (Before S1)'!B352</f>
        <v/>
      </c>
      <c r="C339" s="206"/>
      <c r="D339" s="128"/>
      <c r="E339" s="241" t="str">
        <f t="shared" si="1"/>
        <v/>
      </c>
      <c r="F339" s="289" t="str">
        <f>'Before S2'!C308</f>
        <v/>
      </c>
      <c r="G339" s="196" t="str">
        <f t="shared" si="3"/>
        <v/>
      </c>
      <c r="H339" s="252"/>
      <c r="I339" s="252"/>
      <c r="J339" s="163"/>
      <c r="K339" s="38"/>
      <c r="L339" s="292"/>
      <c r="M339" s="159"/>
      <c r="N339" s="223"/>
      <c r="O339" s="79"/>
      <c r="P339" s="79"/>
    </row>
    <row r="340">
      <c r="A340" s="144" t="str">
        <f>'If Eligible (Before S1)'!A353</f>
        <v/>
      </c>
      <c r="B340" s="144" t="str">
        <f t="array" ref="B340">'If Eligible (Before S1)'!B353</f>
        <v/>
      </c>
      <c r="C340" s="206"/>
      <c r="D340" s="128"/>
      <c r="E340" s="241" t="str">
        <f t="shared" si="1"/>
        <v/>
      </c>
      <c r="F340" s="289" t="str">
        <f>'Before S2'!C309</f>
        <v/>
      </c>
      <c r="G340" s="196" t="str">
        <f t="shared" si="3"/>
        <v/>
      </c>
      <c r="H340" s="252"/>
      <c r="I340" s="252"/>
      <c r="J340" s="163"/>
      <c r="K340" s="38"/>
      <c r="L340" s="292"/>
      <c r="M340" s="159"/>
      <c r="N340" s="223"/>
      <c r="O340" s="79"/>
      <c r="P340" s="79"/>
    </row>
    <row r="341">
      <c r="A341" s="144" t="str">
        <f>'If Eligible (Before S1)'!A354</f>
        <v/>
      </c>
      <c r="B341" s="144" t="str">
        <f t="array" ref="B341">'If Eligible (Before S1)'!B354</f>
        <v/>
      </c>
      <c r="C341" s="206"/>
      <c r="D341" s="128"/>
      <c r="E341" s="241" t="str">
        <f t="shared" si="1"/>
        <v/>
      </c>
      <c r="F341" s="289" t="str">
        <f>'Before S2'!C310</f>
        <v/>
      </c>
      <c r="G341" s="196" t="str">
        <f t="shared" si="3"/>
        <v/>
      </c>
      <c r="H341" s="252"/>
      <c r="I341" s="252"/>
      <c r="J341" s="163"/>
      <c r="K341" s="38"/>
      <c r="L341" s="292"/>
      <c r="M341" s="159"/>
      <c r="N341" s="223"/>
      <c r="O341" s="79"/>
      <c r="P341" s="79"/>
    </row>
    <row r="342">
      <c r="A342" s="144" t="str">
        <f>'If Eligible (Before S1)'!A355</f>
        <v/>
      </c>
      <c r="B342" s="144" t="str">
        <f t="array" ref="B342">'If Eligible (Before S1)'!B355</f>
        <v/>
      </c>
      <c r="C342" s="206"/>
      <c r="D342" s="128"/>
      <c r="E342" s="241" t="str">
        <f t="shared" si="1"/>
        <v/>
      </c>
      <c r="F342" s="289" t="str">
        <f>'Before S2'!C311</f>
        <v/>
      </c>
      <c r="G342" s="196" t="str">
        <f t="shared" si="3"/>
        <v/>
      </c>
      <c r="H342" s="252"/>
      <c r="I342" s="252"/>
      <c r="J342" s="163"/>
      <c r="K342" s="38"/>
      <c r="L342" s="292"/>
      <c r="M342" s="159"/>
      <c r="N342" s="223"/>
      <c r="O342" s="79"/>
      <c r="P342" s="79"/>
    </row>
    <row r="343">
      <c r="A343" s="144" t="str">
        <f>'If Eligible (Before S1)'!A356</f>
        <v/>
      </c>
      <c r="B343" s="144" t="str">
        <f t="array" ref="B343">'If Eligible (Before S1)'!B356</f>
        <v/>
      </c>
      <c r="C343" s="206"/>
      <c r="D343" s="128"/>
      <c r="E343" s="241" t="str">
        <f t="shared" si="1"/>
        <v/>
      </c>
      <c r="F343" s="289" t="str">
        <f>'Before S2'!C312</f>
        <v/>
      </c>
      <c r="G343" s="196" t="str">
        <f t="shared" si="3"/>
        <v/>
      </c>
      <c r="H343" s="252"/>
      <c r="I343" s="252"/>
      <c r="J343" s="163"/>
      <c r="K343" s="38"/>
      <c r="L343" s="292"/>
      <c r="M343" s="159"/>
      <c r="N343" s="223"/>
      <c r="O343" s="79"/>
      <c r="P343" s="79"/>
    </row>
    <row r="344">
      <c r="A344" s="144" t="str">
        <f>'If Eligible (Before S1)'!A357</f>
        <v/>
      </c>
      <c r="B344" s="144" t="str">
        <f t="array" ref="B344">'If Eligible (Before S1)'!B357</f>
        <v/>
      </c>
      <c r="C344" s="206"/>
      <c r="D344" s="128"/>
      <c r="E344" s="241" t="str">
        <f t="shared" si="1"/>
        <v/>
      </c>
      <c r="F344" s="289" t="str">
        <f>'Before S2'!C313</f>
        <v/>
      </c>
      <c r="G344" s="196" t="str">
        <f t="shared" si="3"/>
        <v/>
      </c>
      <c r="H344" s="252"/>
      <c r="I344" s="252"/>
      <c r="J344" s="163"/>
      <c r="K344" s="38"/>
      <c r="L344" s="292"/>
      <c r="M344" s="159"/>
      <c r="N344" s="223"/>
      <c r="O344" s="79"/>
      <c r="P344" s="79"/>
    </row>
    <row r="345">
      <c r="A345" s="144" t="str">
        <f>'If Eligible (Before S1)'!A358</f>
        <v/>
      </c>
      <c r="B345" s="144" t="str">
        <f t="array" ref="B345">'If Eligible (Before S1)'!B358</f>
        <v/>
      </c>
      <c r="C345" s="206"/>
      <c r="D345" s="128"/>
      <c r="E345" s="241" t="str">
        <f t="shared" si="1"/>
        <v/>
      </c>
      <c r="F345" s="289" t="str">
        <f>'Before S2'!C314</f>
        <v/>
      </c>
      <c r="G345" s="196" t="str">
        <f t="shared" si="3"/>
        <v/>
      </c>
      <c r="H345" s="252"/>
      <c r="I345" s="252"/>
      <c r="J345" s="163"/>
      <c r="K345" s="38"/>
      <c r="L345" s="292"/>
      <c r="M345" s="159"/>
      <c r="N345" s="223"/>
      <c r="O345" s="79"/>
      <c r="P345" s="79"/>
    </row>
    <row r="346">
      <c r="A346" s="144" t="str">
        <f>'If Eligible (Before S1)'!A359</f>
        <v/>
      </c>
      <c r="B346" s="144" t="str">
        <f t="array" ref="B346">'If Eligible (Before S1)'!B359</f>
        <v/>
      </c>
      <c r="C346" s="206"/>
      <c r="D346" s="128"/>
      <c r="E346" s="241" t="str">
        <f t="shared" si="1"/>
        <v/>
      </c>
      <c r="F346" s="289" t="str">
        <f>'Before S2'!C315</f>
        <v/>
      </c>
      <c r="G346" s="196" t="str">
        <f t="shared" si="3"/>
        <v/>
      </c>
      <c r="H346" s="252"/>
      <c r="I346" s="252"/>
      <c r="J346" s="163"/>
      <c r="K346" s="38"/>
      <c r="L346" s="292"/>
      <c r="M346" s="159"/>
      <c r="N346" s="223"/>
      <c r="O346" s="79"/>
      <c r="P346" s="79"/>
    </row>
    <row r="347">
      <c r="A347" s="144" t="str">
        <f>'If Eligible (Before S1)'!A360</f>
        <v/>
      </c>
      <c r="B347" s="144" t="str">
        <f t="array" ref="B347">'If Eligible (Before S1)'!B360</f>
        <v/>
      </c>
      <c r="C347" s="206"/>
      <c r="D347" s="128"/>
      <c r="E347" s="241" t="str">
        <f t="shared" si="1"/>
        <v/>
      </c>
      <c r="F347" s="289" t="str">
        <f>'Before S2'!C316</f>
        <v/>
      </c>
      <c r="G347" s="196" t="str">
        <f t="shared" si="3"/>
        <v/>
      </c>
      <c r="H347" s="252"/>
      <c r="I347" s="252"/>
      <c r="J347" s="163"/>
      <c r="K347" s="38"/>
      <c r="L347" s="292"/>
      <c r="M347" s="159"/>
      <c r="N347" s="223"/>
      <c r="O347" s="79"/>
      <c r="P347" s="79"/>
    </row>
    <row r="348">
      <c r="A348" s="144" t="str">
        <f>'If Eligible (Before S1)'!A361</f>
        <v/>
      </c>
      <c r="B348" s="144" t="str">
        <f t="array" ref="B348">'If Eligible (Before S1)'!B361</f>
        <v/>
      </c>
      <c r="C348" s="206"/>
      <c r="D348" s="128"/>
      <c r="E348" s="241" t="str">
        <f t="shared" si="1"/>
        <v/>
      </c>
      <c r="F348" s="289" t="str">
        <f>'Before S2'!C317</f>
        <v/>
      </c>
      <c r="G348" s="196" t="str">
        <f t="shared" si="3"/>
        <v/>
      </c>
      <c r="H348" s="252"/>
      <c r="I348" s="252"/>
      <c r="J348" s="163"/>
      <c r="K348" s="38"/>
      <c r="L348" s="292"/>
      <c r="M348" s="159"/>
      <c r="N348" s="223"/>
      <c r="O348" s="79"/>
      <c r="P348" s="79"/>
    </row>
    <row r="349">
      <c r="A349" s="144" t="str">
        <f>'If Eligible (Before S1)'!A362</f>
        <v/>
      </c>
      <c r="B349" s="144" t="str">
        <f t="array" ref="B349">'If Eligible (Before S1)'!B362</f>
        <v/>
      </c>
      <c r="C349" s="206"/>
      <c r="D349" s="128"/>
      <c r="E349" s="241" t="str">
        <f t="shared" si="1"/>
        <v/>
      </c>
      <c r="F349" s="289" t="str">
        <f>'Before S2'!C318</f>
        <v/>
      </c>
      <c r="G349" s="196" t="str">
        <f t="shared" si="3"/>
        <v/>
      </c>
      <c r="H349" s="252"/>
      <c r="I349" s="252"/>
      <c r="J349" s="163"/>
      <c r="K349" s="38"/>
      <c r="L349" s="292"/>
      <c r="M349" s="159"/>
      <c r="N349" s="223"/>
      <c r="O349" s="79"/>
      <c r="P349" s="79"/>
    </row>
    <row r="350">
      <c r="A350" s="144" t="str">
        <f>'If Eligible (Before S1)'!A363</f>
        <v/>
      </c>
      <c r="B350" s="144" t="str">
        <f t="array" ref="B350">'If Eligible (Before S1)'!B363</f>
        <v/>
      </c>
      <c r="C350" s="206"/>
      <c r="D350" s="128"/>
      <c r="E350" s="241" t="str">
        <f t="shared" si="1"/>
        <v/>
      </c>
      <c r="F350" s="289" t="str">
        <f>'Before S2'!C319</f>
        <v/>
      </c>
      <c r="G350" s="196" t="str">
        <f t="shared" si="3"/>
        <v/>
      </c>
      <c r="H350" s="252"/>
      <c r="I350" s="252"/>
      <c r="J350" s="163"/>
      <c r="K350" s="38"/>
      <c r="L350" s="292"/>
      <c r="M350" s="159"/>
      <c r="N350" s="223"/>
      <c r="O350" s="79"/>
      <c r="P350" s="79"/>
    </row>
    <row r="351">
      <c r="A351" s="144" t="str">
        <f>'If Eligible (Before S1)'!A364</f>
        <v/>
      </c>
      <c r="B351" s="144" t="str">
        <f t="array" ref="B351">'If Eligible (Before S1)'!B364</f>
        <v/>
      </c>
      <c r="C351" s="206"/>
      <c r="D351" s="128"/>
      <c r="E351" s="241" t="str">
        <f t="shared" si="1"/>
        <v/>
      </c>
      <c r="F351" s="289" t="str">
        <f>'Before S2'!C320</f>
        <v/>
      </c>
      <c r="G351" s="196" t="str">
        <f t="shared" si="3"/>
        <v/>
      </c>
      <c r="H351" s="252"/>
      <c r="I351" s="252"/>
      <c r="J351" s="163"/>
      <c r="K351" s="38"/>
      <c r="L351" s="292"/>
      <c r="M351" s="159"/>
      <c r="N351" s="223"/>
      <c r="O351" s="79"/>
      <c r="P351" s="79"/>
    </row>
    <row r="352">
      <c r="A352" s="144" t="str">
        <f>'If Eligible (Before S1)'!A365</f>
        <v/>
      </c>
      <c r="B352" s="144" t="str">
        <f t="array" ref="B352">'If Eligible (Before S1)'!B365</f>
        <v/>
      </c>
      <c r="C352" s="206"/>
      <c r="D352" s="128"/>
      <c r="E352" s="241" t="str">
        <f t="shared" si="1"/>
        <v/>
      </c>
      <c r="F352" s="289" t="str">
        <f>'Before S2'!C321</f>
        <v/>
      </c>
      <c r="G352" s="196" t="str">
        <f t="shared" si="3"/>
        <v/>
      </c>
      <c r="H352" s="252"/>
      <c r="I352" s="252"/>
      <c r="J352" s="163"/>
      <c r="K352" s="38"/>
      <c r="L352" s="292"/>
      <c r="M352" s="159"/>
      <c r="N352" s="223"/>
      <c r="O352" s="79"/>
      <c r="P352" s="79"/>
    </row>
    <row r="353">
      <c r="A353" s="144" t="str">
        <f>'If Eligible (Before S1)'!A366</f>
        <v/>
      </c>
      <c r="B353" s="144" t="str">
        <f t="array" ref="B353">'If Eligible (Before S1)'!B366</f>
        <v/>
      </c>
      <c r="C353" s="206"/>
      <c r="D353" s="128"/>
      <c r="E353" s="241" t="str">
        <f t="shared" si="1"/>
        <v/>
      </c>
      <c r="F353" s="289" t="str">
        <f>'Before S2'!C322</f>
        <v/>
      </c>
      <c r="G353" s="196" t="str">
        <f t="shared" si="3"/>
        <v/>
      </c>
      <c r="H353" s="252"/>
      <c r="I353" s="252"/>
      <c r="J353" s="163"/>
      <c r="K353" s="38"/>
      <c r="L353" s="292"/>
      <c r="M353" s="159"/>
      <c r="N353" s="223"/>
      <c r="O353" s="79"/>
      <c r="P353" s="79"/>
    </row>
    <row r="354">
      <c r="A354" s="144" t="str">
        <f>'If Eligible (Before S1)'!A367</f>
        <v/>
      </c>
      <c r="B354" s="144" t="str">
        <f t="array" ref="B354">'If Eligible (Before S1)'!B367</f>
        <v/>
      </c>
      <c r="C354" s="206"/>
      <c r="D354" s="128"/>
      <c r="E354" s="241" t="str">
        <f t="shared" si="1"/>
        <v/>
      </c>
      <c r="F354" s="289" t="str">
        <f>'Before S2'!C323</f>
        <v/>
      </c>
      <c r="G354" s="196" t="str">
        <f t="shared" si="3"/>
        <v/>
      </c>
      <c r="H354" s="252"/>
      <c r="I354" s="252"/>
      <c r="J354" s="163"/>
      <c r="K354" s="38"/>
      <c r="L354" s="292"/>
      <c r="M354" s="159"/>
      <c r="N354" s="223"/>
      <c r="O354" s="79"/>
      <c r="P354" s="79"/>
    </row>
    <row r="355">
      <c r="A355" s="144" t="str">
        <f>'If Eligible (Before S1)'!A368</f>
        <v/>
      </c>
      <c r="B355" s="144" t="str">
        <f t="array" ref="B355">'If Eligible (Before S1)'!B368</f>
        <v/>
      </c>
      <c r="C355" s="206"/>
      <c r="D355" s="128"/>
      <c r="E355" s="241" t="str">
        <f t="shared" si="1"/>
        <v/>
      </c>
      <c r="F355" s="289" t="str">
        <f>'Before S2'!C324</f>
        <v/>
      </c>
      <c r="G355" s="196" t="str">
        <f t="shared" si="3"/>
        <v/>
      </c>
      <c r="H355" s="252"/>
      <c r="I355" s="252"/>
      <c r="J355" s="163"/>
      <c r="K355" s="38"/>
      <c r="L355" s="292"/>
      <c r="M355" s="159"/>
      <c r="N355" s="223"/>
      <c r="O355" s="79"/>
      <c r="P355" s="79"/>
    </row>
    <row r="356">
      <c r="A356" s="144" t="str">
        <f>'If Eligible (Before S1)'!A369</f>
        <v/>
      </c>
      <c r="B356" s="144" t="str">
        <f t="array" ref="B356">'If Eligible (Before S1)'!B369</f>
        <v/>
      </c>
      <c r="C356" s="206"/>
      <c r="D356" s="128"/>
      <c r="E356" s="241" t="str">
        <f t="shared" si="1"/>
        <v/>
      </c>
      <c r="F356" s="289" t="str">
        <f>'Before S2'!C325</f>
        <v/>
      </c>
      <c r="G356" s="196" t="str">
        <f t="shared" si="3"/>
        <v/>
      </c>
      <c r="H356" s="252"/>
      <c r="I356" s="252"/>
      <c r="J356" s="163"/>
      <c r="K356" s="38"/>
      <c r="L356" s="292"/>
      <c r="M356" s="159"/>
      <c r="N356" s="223"/>
      <c r="O356" s="79"/>
      <c r="P356" s="79"/>
    </row>
    <row r="357">
      <c r="A357" s="144" t="str">
        <f>'If Eligible (Before S1)'!A370</f>
        <v/>
      </c>
      <c r="B357" s="144" t="str">
        <f t="array" ref="B357">'If Eligible (Before S1)'!B370</f>
        <v/>
      </c>
      <c r="C357" s="206"/>
      <c r="D357" s="128"/>
      <c r="E357" s="241" t="str">
        <f t="shared" si="1"/>
        <v/>
      </c>
      <c r="F357" s="289" t="str">
        <f>'Before S2'!C326</f>
        <v/>
      </c>
      <c r="G357" s="196" t="str">
        <f t="shared" si="3"/>
        <v/>
      </c>
      <c r="H357" s="252"/>
      <c r="I357" s="252"/>
      <c r="J357" s="163"/>
      <c r="K357" s="38"/>
      <c r="L357" s="292"/>
      <c r="M357" s="159"/>
      <c r="N357" s="223"/>
      <c r="O357" s="79"/>
      <c r="P357" s="79"/>
    </row>
    <row r="358">
      <c r="A358" s="144" t="str">
        <f>'If Eligible (Before S1)'!A371</f>
        <v/>
      </c>
      <c r="B358" s="144" t="str">
        <f t="array" ref="B358">'If Eligible (Before S1)'!B371</f>
        <v/>
      </c>
      <c r="C358" s="206"/>
      <c r="D358" s="128"/>
      <c r="E358" s="241" t="str">
        <f t="shared" si="1"/>
        <v/>
      </c>
      <c r="F358" s="289" t="str">
        <f>'Before S2'!C327</f>
        <v/>
      </c>
      <c r="G358" s="196" t="str">
        <f t="shared" si="3"/>
        <v/>
      </c>
      <c r="H358" s="252"/>
      <c r="I358" s="252"/>
      <c r="J358" s="163"/>
      <c r="K358" s="38"/>
      <c r="L358" s="292"/>
      <c r="M358" s="159"/>
      <c r="N358" s="223"/>
      <c r="O358" s="79"/>
      <c r="P358" s="79"/>
    </row>
    <row r="359">
      <c r="A359" s="144" t="str">
        <f>'If Eligible (Before S1)'!A372</f>
        <v/>
      </c>
      <c r="B359" s="144" t="str">
        <f t="array" ref="B359">'If Eligible (Before S1)'!B372</f>
        <v/>
      </c>
      <c r="C359" s="206"/>
      <c r="D359" s="128"/>
      <c r="E359" s="241" t="str">
        <f t="shared" si="1"/>
        <v/>
      </c>
      <c r="F359" s="289" t="str">
        <f>'Before S2'!C328</f>
        <v/>
      </c>
      <c r="G359" s="196" t="str">
        <f t="shared" si="3"/>
        <v/>
      </c>
      <c r="H359" s="252"/>
      <c r="I359" s="252"/>
      <c r="J359" s="163"/>
      <c r="K359" s="38"/>
      <c r="L359" s="292"/>
      <c r="M359" s="159"/>
      <c r="N359" s="223"/>
      <c r="O359" s="79"/>
      <c r="P359" s="79"/>
    </row>
    <row r="360">
      <c r="A360" s="144" t="str">
        <f>'If Eligible (Before S1)'!A373</f>
        <v/>
      </c>
      <c r="B360" s="144" t="str">
        <f t="array" ref="B360">'If Eligible (Before S1)'!B373</f>
        <v/>
      </c>
      <c r="C360" s="206"/>
      <c r="D360" s="128"/>
      <c r="E360" s="241" t="str">
        <f t="shared" si="1"/>
        <v/>
      </c>
      <c r="F360" s="289" t="str">
        <f>'Before S2'!C329</f>
        <v/>
      </c>
      <c r="G360" s="196" t="str">
        <f t="shared" si="3"/>
        <v/>
      </c>
      <c r="H360" s="252"/>
      <c r="I360" s="252"/>
      <c r="J360" s="163"/>
      <c r="K360" s="38"/>
      <c r="L360" s="292"/>
      <c r="M360" s="159"/>
      <c r="N360" s="223"/>
      <c r="O360" s="79"/>
      <c r="P360" s="79"/>
    </row>
    <row r="361">
      <c r="A361" s="144" t="str">
        <f>'If Eligible (Before S1)'!A374</f>
        <v/>
      </c>
      <c r="B361" s="144" t="str">
        <f t="array" ref="B361">'If Eligible (Before S1)'!B374</f>
        <v/>
      </c>
      <c r="C361" s="206"/>
      <c r="D361" s="128"/>
      <c r="E361" s="241" t="str">
        <f t="shared" si="1"/>
        <v/>
      </c>
      <c r="F361" s="289" t="str">
        <f>'Before S2'!C330</f>
        <v/>
      </c>
      <c r="G361" s="196" t="str">
        <f t="shared" si="3"/>
        <v/>
      </c>
      <c r="H361" s="252"/>
      <c r="I361" s="252"/>
      <c r="J361" s="163"/>
      <c r="K361" s="38"/>
      <c r="L361" s="292"/>
      <c r="M361" s="159"/>
      <c r="N361" s="223"/>
      <c r="O361" s="79"/>
      <c r="P361" s="79"/>
    </row>
    <row r="362">
      <c r="A362" s="144" t="str">
        <f>'If Eligible (Before S1)'!A375</f>
        <v/>
      </c>
      <c r="B362" s="144" t="str">
        <f t="array" ref="B362">'If Eligible (Before S1)'!B375</f>
        <v/>
      </c>
      <c r="C362" s="206"/>
      <c r="D362" s="128"/>
      <c r="E362" s="241" t="str">
        <f t="shared" si="1"/>
        <v/>
      </c>
      <c r="F362" s="289" t="str">
        <f>'Before S2'!C331</f>
        <v/>
      </c>
      <c r="G362" s="196" t="str">
        <f t="shared" si="3"/>
        <v/>
      </c>
      <c r="H362" s="252"/>
      <c r="I362" s="252"/>
      <c r="J362" s="163"/>
      <c r="K362" s="38"/>
      <c r="L362" s="292"/>
      <c r="M362" s="159"/>
      <c r="N362" s="223"/>
      <c r="O362" s="79"/>
      <c r="P362" s="79"/>
    </row>
    <row r="363">
      <c r="A363" s="144" t="str">
        <f>'If Eligible (Before S1)'!A376</f>
        <v/>
      </c>
      <c r="B363" s="144" t="str">
        <f t="array" ref="B363">'If Eligible (Before S1)'!B376</f>
        <v/>
      </c>
      <c r="C363" s="206"/>
      <c r="D363" s="128"/>
      <c r="E363" s="241" t="str">
        <f t="shared" si="1"/>
        <v/>
      </c>
      <c r="F363" s="289" t="str">
        <f>'Before S2'!C332</f>
        <v/>
      </c>
      <c r="G363" s="196" t="str">
        <f t="shared" si="3"/>
        <v/>
      </c>
      <c r="H363" s="252"/>
      <c r="I363" s="252"/>
      <c r="J363" s="163"/>
      <c r="K363" s="38"/>
      <c r="L363" s="292"/>
      <c r="M363" s="159"/>
      <c r="N363" s="223"/>
      <c r="O363" s="79"/>
      <c r="P363" s="79"/>
    </row>
    <row r="364">
      <c r="A364" s="144" t="str">
        <f>'If Eligible (Before S1)'!A377</f>
        <v/>
      </c>
      <c r="B364" s="144" t="str">
        <f t="array" ref="B364">'If Eligible (Before S1)'!B377</f>
        <v/>
      </c>
      <c r="C364" s="206"/>
      <c r="D364" s="128"/>
      <c r="E364" s="241" t="str">
        <f t="shared" si="1"/>
        <v/>
      </c>
      <c r="F364" s="289" t="str">
        <f>'Before S2'!C333</f>
        <v/>
      </c>
      <c r="G364" s="196" t="str">
        <f t="shared" si="3"/>
        <v/>
      </c>
      <c r="H364" s="252"/>
      <c r="I364" s="252"/>
      <c r="J364" s="163"/>
      <c r="K364" s="38"/>
      <c r="L364" s="292"/>
      <c r="M364" s="159"/>
      <c r="N364" s="223"/>
      <c r="O364" s="79"/>
      <c r="P364" s="79"/>
    </row>
    <row r="365">
      <c r="A365" s="144" t="str">
        <f>'If Eligible (Before S1)'!A378</f>
        <v/>
      </c>
      <c r="B365" s="144" t="str">
        <f t="array" ref="B365">'If Eligible (Before S1)'!B378</f>
        <v/>
      </c>
      <c r="C365" s="206"/>
      <c r="D365" s="128"/>
      <c r="E365" s="241" t="str">
        <f t="shared" si="1"/>
        <v/>
      </c>
      <c r="F365" s="289" t="str">
        <f>'Before S2'!C334</f>
        <v/>
      </c>
      <c r="G365" s="196" t="str">
        <f t="shared" si="3"/>
        <v/>
      </c>
      <c r="H365" s="252"/>
      <c r="I365" s="252"/>
      <c r="J365" s="163"/>
      <c r="K365" s="38"/>
      <c r="L365" s="292"/>
      <c r="M365" s="159"/>
      <c r="N365" s="223"/>
      <c r="O365" s="79"/>
      <c r="P365" s="79"/>
    </row>
    <row r="366">
      <c r="A366" s="144" t="str">
        <f>'If Eligible (Before S1)'!A379</f>
        <v/>
      </c>
      <c r="B366" s="144" t="str">
        <f t="array" ref="B366">'If Eligible (Before S1)'!B379</f>
        <v/>
      </c>
      <c r="C366" s="206"/>
      <c r="D366" s="128"/>
      <c r="E366" s="241" t="str">
        <f t="shared" si="1"/>
        <v/>
      </c>
      <c r="F366" s="289" t="str">
        <f>'Before S2'!C335</f>
        <v/>
      </c>
      <c r="G366" s="196" t="str">
        <f t="shared" si="3"/>
        <v/>
      </c>
      <c r="H366" s="252"/>
      <c r="I366" s="252"/>
      <c r="J366" s="163"/>
      <c r="K366" s="38"/>
      <c r="L366" s="292"/>
      <c r="M366" s="159"/>
      <c r="N366" s="223"/>
      <c r="O366" s="79"/>
      <c r="P366" s="79"/>
    </row>
    <row r="367">
      <c r="A367" s="144" t="str">
        <f>'If Eligible (Before S1)'!A380</f>
        <v/>
      </c>
      <c r="B367" s="144" t="str">
        <f t="array" ref="B367">'If Eligible (Before S1)'!B380</f>
        <v/>
      </c>
      <c r="C367" s="206"/>
      <c r="D367" s="128"/>
      <c r="E367" s="241" t="str">
        <f t="shared" si="1"/>
        <v/>
      </c>
      <c r="F367" s="289" t="str">
        <f>'Before S2'!C336</f>
        <v/>
      </c>
      <c r="G367" s="196" t="str">
        <f t="shared" si="3"/>
        <v/>
      </c>
      <c r="H367" s="252"/>
      <c r="I367" s="252"/>
      <c r="J367" s="163"/>
      <c r="K367" s="38"/>
      <c r="L367" s="292"/>
      <c r="M367" s="159"/>
      <c r="N367" s="223"/>
      <c r="O367" s="79"/>
      <c r="P367" s="79"/>
    </row>
    <row r="368">
      <c r="A368" s="144" t="str">
        <f>'If Eligible (Before S1)'!A381</f>
        <v/>
      </c>
      <c r="B368" s="144" t="str">
        <f t="array" ref="B368">'If Eligible (Before S1)'!B381</f>
        <v/>
      </c>
      <c r="C368" s="206"/>
      <c r="D368" s="128"/>
      <c r="E368" s="241" t="str">
        <f t="shared" si="1"/>
        <v/>
      </c>
      <c r="F368" s="289" t="str">
        <f>'Before S2'!C337</f>
        <v/>
      </c>
      <c r="G368" s="196" t="str">
        <f t="shared" si="3"/>
        <v/>
      </c>
      <c r="H368" s="252"/>
      <c r="I368" s="252"/>
      <c r="J368" s="163"/>
      <c r="K368" s="38"/>
      <c r="L368" s="292"/>
      <c r="M368" s="159"/>
      <c r="N368" s="223"/>
      <c r="O368" s="79"/>
      <c r="P368" s="79"/>
    </row>
    <row r="369">
      <c r="A369" s="144" t="str">
        <f>'If Eligible (Before S1)'!A382</f>
        <v/>
      </c>
      <c r="B369" s="144" t="str">
        <f t="array" ref="B369">'If Eligible (Before S1)'!B382</f>
        <v/>
      </c>
      <c r="C369" s="206"/>
      <c r="D369" s="128"/>
      <c r="E369" s="241" t="str">
        <f t="shared" si="1"/>
        <v/>
      </c>
      <c r="F369" s="289" t="str">
        <f>'Before S2'!C338</f>
        <v/>
      </c>
      <c r="G369" s="196" t="str">
        <f t="shared" si="3"/>
        <v/>
      </c>
      <c r="H369" s="252"/>
      <c r="I369" s="252"/>
      <c r="J369" s="163"/>
      <c r="K369" s="38"/>
      <c r="L369" s="292"/>
      <c r="M369" s="159"/>
      <c r="N369" s="223"/>
      <c r="O369" s="79"/>
      <c r="P369" s="79"/>
    </row>
    <row r="370">
      <c r="A370" s="144" t="str">
        <f>'If Eligible (Before S1)'!A383</f>
        <v/>
      </c>
      <c r="B370" s="144" t="str">
        <f t="array" ref="B370">'If Eligible (Before S1)'!B383</f>
        <v/>
      </c>
      <c r="C370" s="206"/>
      <c r="D370" s="128"/>
      <c r="E370" s="241" t="str">
        <f t="shared" si="1"/>
        <v/>
      </c>
      <c r="F370" s="289" t="str">
        <f>'Before S2'!C339</f>
        <v/>
      </c>
      <c r="G370" s="196" t="str">
        <f t="shared" si="3"/>
        <v/>
      </c>
      <c r="H370" s="252"/>
      <c r="I370" s="252"/>
      <c r="J370" s="163"/>
      <c r="K370" s="38"/>
      <c r="L370" s="292"/>
      <c r="M370" s="159"/>
      <c r="N370" s="223"/>
      <c r="O370" s="79"/>
      <c r="P370" s="79"/>
    </row>
    <row r="371">
      <c r="A371" s="144" t="str">
        <f>'If Eligible (Before S1)'!A384</f>
        <v/>
      </c>
      <c r="B371" s="144" t="str">
        <f t="array" ref="B371">'If Eligible (Before S1)'!B384</f>
        <v/>
      </c>
      <c r="C371" s="206"/>
      <c r="D371" s="128"/>
      <c r="E371" s="241" t="str">
        <f t="shared" si="1"/>
        <v/>
      </c>
      <c r="F371" s="289" t="str">
        <f>'Before S2'!C340</f>
        <v/>
      </c>
      <c r="G371" s="196" t="str">
        <f t="shared" si="3"/>
        <v/>
      </c>
      <c r="H371" s="252"/>
      <c r="I371" s="252"/>
      <c r="J371" s="163"/>
      <c r="K371" s="38"/>
      <c r="L371" s="292"/>
      <c r="M371" s="159"/>
      <c r="N371" s="223"/>
      <c r="O371" s="79"/>
      <c r="P371" s="79"/>
    </row>
    <row r="372">
      <c r="A372" s="144" t="str">
        <f>'If Eligible (Before S1)'!A385</f>
        <v/>
      </c>
      <c r="B372" s="144" t="str">
        <f t="array" ref="B372">'If Eligible (Before S1)'!B385</f>
        <v/>
      </c>
      <c r="C372" s="206"/>
      <c r="D372" s="128"/>
      <c r="E372" s="241" t="str">
        <f t="shared" si="1"/>
        <v/>
      </c>
      <c r="F372" s="289" t="str">
        <f>'Before S2'!C341</f>
        <v/>
      </c>
      <c r="G372" s="196" t="str">
        <f t="shared" si="3"/>
        <v/>
      </c>
      <c r="H372" s="252"/>
      <c r="I372" s="252"/>
      <c r="J372" s="163"/>
      <c r="K372" s="38"/>
      <c r="L372" s="292"/>
      <c r="M372" s="159"/>
      <c r="N372" s="223"/>
      <c r="O372" s="79"/>
      <c r="P372" s="79"/>
    </row>
    <row r="373">
      <c r="A373" s="144" t="str">
        <f>'If Eligible (Before S1)'!A386</f>
        <v/>
      </c>
      <c r="B373" s="144" t="str">
        <f t="array" ref="B373">'If Eligible (Before S1)'!B386</f>
        <v/>
      </c>
      <c r="C373" s="206"/>
      <c r="D373" s="128"/>
      <c r="E373" s="241" t="str">
        <f t="shared" si="1"/>
        <v/>
      </c>
      <c r="F373" s="289" t="str">
        <f>'Before S2'!C342</f>
        <v/>
      </c>
      <c r="G373" s="196" t="str">
        <f t="shared" si="3"/>
        <v/>
      </c>
      <c r="H373" s="252"/>
      <c r="I373" s="252"/>
      <c r="J373" s="163"/>
      <c r="K373" s="38"/>
      <c r="L373" s="292"/>
      <c r="M373" s="159"/>
      <c r="N373" s="223"/>
      <c r="O373" s="79"/>
      <c r="P373" s="79"/>
    </row>
    <row r="374">
      <c r="A374" s="144" t="str">
        <f>'If Eligible (Before S1)'!A387</f>
        <v/>
      </c>
      <c r="B374" s="144" t="str">
        <f t="array" ref="B374">'If Eligible (Before S1)'!B387</f>
        <v/>
      </c>
      <c r="C374" s="206"/>
      <c r="D374" s="128"/>
      <c r="E374" s="241" t="str">
        <f t="shared" si="1"/>
        <v/>
      </c>
      <c r="F374" s="289" t="str">
        <f>'Before S2'!C343</f>
        <v/>
      </c>
      <c r="G374" s="196" t="str">
        <f t="shared" si="3"/>
        <v/>
      </c>
      <c r="H374" s="252"/>
      <c r="I374" s="252"/>
      <c r="J374" s="163"/>
      <c r="K374" s="38"/>
      <c r="L374" s="292"/>
      <c r="M374" s="159"/>
      <c r="N374" s="223"/>
      <c r="O374" s="79"/>
      <c r="P374" s="79"/>
    </row>
    <row r="375">
      <c r="A375" s="144" t="str">
        <f>'If Eligible (Before S1)'!A388</f>
        <v/>
      </c>
      <c r="B375" s="144" t="str">
        <f t="array" ref="B375">'If Eligible (Before S1)'!B388</f>
        <v/>
      </c>
      <c r="C375" s="206"/>
      <c r="D375" s="128"/>
      <c r="E375" s="241" t="str">
        <f t="shared" si="1"/>
        <v/>
      </c>
      <c r="F375" s="289" t="str">
        <f>'Before S2'!C344</f>
        <v/>
      </c>
      <c r="G375" s="196" t="str">
        <f t="shared" si="3"/>
        <v/>
      </c>
      <c r="H375" s="252"/>
      <c r="I375" s="252"/>
      <c r="J375" s="163"/>
      <c r="K375" s="38"/>
      <c r="L375" s="292"/>
      <c r="M375" s="159"/>
      <c r="N375" s="223"/>
      <c r="O375" s="79"/>
      <c r="P375" s="79"/>
    </row>
    <row r="376">
      <c r="A376" s="144" t="str">
        <f>'If Eligible (Before S1)'!A389</f>
        <v/>
      </c>
      <c r="B376" s="144" t="str">
        <f t="array" ref="B376">'If Eligible (Before S1)'!B389</f>
        <v/>
      </c>
      <c r="C376" s="206"/>
      <c r="D376" s="128"/>
      <c r="E376" s="241" t="str">
        <f t="shared" si="1"/>
        <v/>
      </c>
      <c r="F376" s="289" t="str">
        <f>'Before S2'!C345</f>
        <v/>
      </c>
      <c r="G376" s="196" t="str">
        <f t="shared" si="3"/>
        <v/>
      </c>
      <c r="H376" s="252"/>
      <c r="I376" s="252"/>
      <c r="J376" s="163"/>
      <c r="K376" s="38"/>
      <c r="L376" s="292"/>
      <c r="M376" s="159"/>
      <c r="N376" s="223"/>
      <c r="O376" s="79"/>
      <c r="P376" s="79"/>
    </row>
    <row r="377">
      <c r="A377" s="144" t="str">
        <f>'If Eligible (Before S1)'!A390</f>
        <v/>
      </c>
      <c r="B377" s="144" t="str">
        <f t="array" ref="B377">'If Eligible (Before S1)'!B390</f>
        <v/>
      </c>
      <c r="C377" s="206"/>
      <c r="D377" s="128"/>
      <c r="E377" s="241" t="str">
        <f t="shared" si="1"/>
        <v/>
      </c>
      <c r="F377" s="289" t="str">
        <f>'Before S2'!C346</f>
        <v/>
      </c>
      <c r="G377" s="196" t="str">
        <f t="shared" si="3"/>
        <v/>
      </c>
      <c r="H377" s="252"/>
      <c r="I377" s="252"/>
      <c r="J377" s="163"/>
      <c r="K377" s="38"/>
      <c r="L377" s="292"/>
      <c r="M377" s="159"/>
      <c r="N377" s="223"/>
      <c r="O377" s="79"/>
      <c r="P377" s="79"/>
    </row>
    <row r="378">
      <c r="A378" s="144" t="str">
        <f>'If Eligible (Before S1)'!A391</f>
        <v/>
      </c>
      <c r="B378" s="144" t="str">
        <f t="array" ref="B378">'If Eligible (Before S1)'!B391</f>
        <v/>
      </c>
      <c r="C378" s="206"/>
      <c r="D378" s="128"/>
      <c r="E378" s="241" t="str">
        <f t="shared" si="1"/>
        <v/>
      </c>
      <c r="F378" s="289" t="str">
        <f>'Before S2'!C347</f>
        <v/>
      </c>
      <c r="G378" s="196" t="str">
        <f t="shared" si="3"/>
        <v/>
      </c>
      <c r="H378" s="252"/>
      <c r="I378" s="252"/>
      <c r="J378" s="163"/>
      <c r="K378" s="38"/>
      <c r="L378" s="292"/>
      <c r="M378" s="159"/>
      <c r="N378" s="223"/>
      <c r="O378" s="79"/>
      <c r="P378" s="79"/>
    </row>
    <row r="379">
      <c r="A379" s="144" t="str">
        <f>'If Eligible (Before S1)'!A392</f>
        <v/>
      </c>
      <c r="B379" s="144" t="str">
        <f t="array" ref="B379">'If Eligible (Before S1)'!B392</f>
        <v/>
      </c>
      <c r="C379" s="206"/>
      <c r="D379" s="128"/>
      <c r="E379" s="241" t="str">
        <f t="shared" si="1"/>
        <v/>
      </c>
      <c r="F379" s="289" t="str">
        <f>'Before S2'!C348</f>
        <v/>
      </c>
      <c r="G379" s="196" t="str">
        <f t="shared" si="3"/>
        <v/>
      </c>
      <c r="H379" s="252"/>
      <c r="I379" s="252"/>
      <c r="J379" s="163"/>
      <c r="K379" s="38"/>
      <c r="L379" s="292"/>
      <c r="M379" s="159"/>
      <c r="N379" s="223"/>
      <c r="O379" s="79"/>
      <c r="P379" s="79"/>
    </row>
    <row r="380">
      <c r="A380" s="144" t="str">
        <f>'If Eligible (Before S1)'!A393</f>
        <v/>
      </c>
      <c r="B380" s="144" t="str">
        <f t="array" ref="B380">'If Eligible (Before S1)'!B393</f>
        <v/>
      </c>
      <c r="C380" s="206"/>
      <c r="D380" s="128"/>
      <c r="E380" s="241" t="str">
        <f t="shared" si="1"/>
        <v/>
      </c>
      <c r="F380" s="289" t="str">
        <f>'Before S2'!C349</f>
        <v/>
      </c>
      <c r="G380" s="196" t="str">
        <f t="shared" si="3"/>
        <v/>
      </c>
      <c r="H380" s="252"/>
      <c r="I380" s="252"/>
      <c r="J380" s="163"/>
      <c r="K380" s="38"/>
      <c r="L380" s="292"/>
      <c r="M380" s="159"/>
      <c r="N380" s="223"/>
      <c r="O380" s="79"/>
      <c r="P380" s="79"/>
    </row>
    <row r="381">
      <c r="A381" s="144" t="str">
        <f>'If Eligible (Before S1)'!A394</f>
        <v/>
      </c>
      <c r="B381" s="144" t="str">
        <f t="array" ref="B381">'If Eligible (Before S1)'!B394</f>
        <v/>
      </c>
      <c r="C381" s="206"/>
      <c r="D381" s="128"/>
      <c r="E381" s="241" t="str">
        <f t="shared" si="1"/>
        <v/>
      </c>
      <c r="F381" s="289" t="str">
        <f>'Before S2'!C350</f>
        <v/>
      </c>
      <c r="G381" s="196" t="str">
        <f t="shared" si="3"/>
        <v/>
      </c>
      <c r="H381" s="252"/>
      <c r="I381" s="252"/>
      <c r="J381" s="163"/>
      <c r="K381" s="38"/>
      <c r="L381" s="292"/>
      <c r="M381" s="159"/>
      <c r="N381" s="223"/>
      <c r="O381" s="79"/>
      <c r="P381" s="79"/>
    </row>
    <row r="382">
      <c r="A382" s="144" t="str">
        <f>'If Eligible (Before S1)'!A395</f>
        <v/>
      </c>
      <c r="B382" s="144" t="str">
        <f t="array" ref="B382">'If Eligible (Before S1)'!B395</f>
        <v/>
      </c>
      <c r="C382" s="206"/>
      <c r="D382" s="128"/>
      <c r="E382" s="241" t="str">
        <f t="shared" si="1"/>
        <v/>
      </c>
      <c r="F382" s="289" t="str">
        <f>'Before S2'!C351</f>
        <v/>
      </c>
      <c r="G382" s="196" t="str">
        <f t="shared" si="3"/>
        <v/>
      </c>
      <c r="H382" s="252"/>
      <c r="I382" s="252"/>
      <c r="J382" s="163"/>
      <c r="K382" s="38"/>
      <c r="L382" s="292"/>
      <c r="M382" s="159"/>
      <c r="N382" s="223"/>
      <c r="O382" s="79"/>
      <c r="P382" s="79"/>
    </row>
    <row r="383">
      <c r="A383" s="144" t="str">
        <f>'If Eligible (Before S1)'!A396</f>
        <v/>
      </c>
      <c r="B383" s="144" t="str">
        <f t="array" ref="B383">'If Eligible (Before S1)'!B396</f>
        <v/>
      </c>
      <c r="C383" s="206"/>
      <c r="D383" s="128"/>
      <c r="E383" s="241" t="str">
        <f t="shared" si="1"/>
        <v/>
      </c>
      <c r="F383" s="289" t="str">
        <f>'Before S2'!C352</f>
        <v/>
      </c>
      <c r="G383" s="196" t="str">
        <f t="shared" si="3"/>
        <v/>
      </c>
      <c r="H383" s="252"/>
      <c r="I383" s="252"/>
      <c r="J383" s="163"/>
      <c r="K383" s="38"/>
      <c r="L383" s="292"/>
      <c r="M383" s="159"/>
      <c r="N383" s="223"/>
      <c r="O383" s="79"/>
      <c r="P383" s="79"/>
    </row>
    <row r="384">
      <c r="A384" s="144" t="str">
        <f>'If Eligible (Before S1)'!A397</f>
        <v/>
      </c>
      <c r="B384" s="144" t="str">
        <f t="array" ref="B384">'If Eligible (Before S1)'!B397</f>
        <v/>
      </c>
      <c r="C384" s="206"/>
      <c r="D384" s="128"/>
      <c r="E384" s="241" t="str">
        <f t="shared" si="1"/>
        <v/>
      </c>
      <c r="F384" s="289" t="str">
        <f>'Before S2'!C353</f>
        <v/>
      </c>
      <c r="G384" s="196" t="str">
        <f t="shared" si="3"/>
        <v/>
      </c>
      <c r="H384" s="252"/>
      <c r="I384" s="252"/>
      <c r="J384" s="163"/>
      <c r="K384" s="38"/>
      <c r="L384" s="292"/>
      <c r="M384" s="159"/>
      <c r="N384" s="223"/>
      <c r="O384" s="79"/>
      <c r="P384" s="79"/>
    </row>
    <row r="385">
      <c r="A385" s="144" t="str">
        <f>'If Eligible (Before S1)'!A398</f>
        <v/>
      </c>
      <c r="B385" s="144" t="str">
        <f t="array" ref="B385">'If Eligible (Before S1)'!B398</f>
        <v/>
      </c>
      <c r="C385" s="206"/>
      <c r="D385" s="128"/>
      <c r="E385" s="241" t="str">
        <f t="shared" si="1"/>
        <v/>
      </c>
      <c r="F385" s="289" t="str">
        <f>'Before S2'!C354</f>
        <v/>
      </c>
      <c r="G385" s="196" t="str">
        <f t="shared" si="3"/>
        <v/>
      </c>
      <c r="H385" s="252"/>
      <c r="I385" s="252"/>
      <c r="J385" s="163"/>
      <c r="K385" s="38"/>
      <c r="L385" s="292"/>
      <c r="M385" s="159"/>
      <c r="N385" s="223"/>
      <c r="O385" s="79"/>
      <c r="P385" s="79"/>
    </row>
    <row r="386">
      <c r="A386" s="144" t="str">
        <f>'If Eligible (Before S1)'!A399</f>
        <v/>
      </c>
      <c r="B386" s="144" t="str">
        <f t="array" ref="B386">'If Eligible (Before S1)'!B399</f>
        <v/>
      </c>
      <c r="C386" s="206"/>
      <c r="D386" s="128"/>
      <c r="E386" s="241" t="str">
        <f t="shared" si="1"/>
        <v/>
      </c>
      <c r="F386" s="289" t="str">
        <f>'Before S2'!C355</f>
        <v/>
      </c>
      <c r="G386" s="196" t="str">
        <f t="shared" si="3"/>
        <v/>
      </c>
      <c r="H386" s="252"/>
      <c r="I386" s="252"/>
      <c r="J386" s="163"/>
      <c r="K386" s="38"/>
      <c r="L386" s="292"/>
      <c r="M386" s="159"/>
      <c r="N386" s="223"/>
      <c r="O386" s="79"/>
      <c r="P386" s="79"/>
    </row>
    <row r="387">
      <c r="A387" s="144" t="str">
        <f>'If Eligible (Before S1)'!A400</f>
        <v/>
      </c>
      <c r="B387" s="144" t="str">
        <f t="array" ref="B387">'If Eligible (Before S1)'!B400</f>
        <v/>
      </c>
      <c r="C387" s="206"/>
      <c r="D387" s="128"/>
      <c r="E387" s="241" t="str">
        <f t="shared" si="1"/>
        <v/>
      </c>
      <c r="F387" s="289" t="str">
        <f>'Before S2'!C356</f>
        <v/>
      </c>
      <c r="G387" s="196" t="str">
        <f t="shared" si="3"/>
        <v/>
      </c>
      <c r="H387" s="252"/>
      <c r="I387" s="252"/>
      <c r="J387" s="163"/>
      <c r="K387" s="38"/>
      <c r="L387" s="292"/>
      <c r="M387" s="159"/>
      <c r="N387" s="223"/>
      <c r="O387" s="79"/>
      <c r="P387" s="79"/>
    </row>
    <row r="388">
      <c r="A388" s="144" t="str">
        <f>'If Eligible (Before S1)'!A401</f>
        <v/>
      </c>
      <c r="B388" s="144" t="str">
        <f t="array" ref="B388">'If Eligible (Before S1)'!B401</f>
        <v/>
      </c>
      <c r="C388" s="206"/>
      <c r="D388" s="128"/>
      <c r="E388" s="241" t="str">
        <f t="shared" si="1"/>
        <v/>
      </c>
      <c r="F388" s="289" t="str">
        <f>'Before S2'!C357</f>
        <v/>
      </c>
      <c r="G388" s="196" t="str">
        <f t="shared" si="3"/>
        <v/>
      </c>
      <c r="H388" s="252"/>
      <c r="I388" s="252"/>
      <c r="J388" s="163"/>
      <c r="K388" s="38"/>
      <c r="L388" s="292"/>
      <c r="M388" s="159"/>
      <c r="N388" s="223"/>
      <c r="O388" s="79"/>
      <c r="P388" s="79"/>
    </row>
    <row r="389">
      <c r="A389" s="144" t="str">
        <f>'If Eligible (Before S1)'!A402</f>
        <v/>
      </c>
      <c r="B389" s="144" t="str">
        <f t="array" ref="B389">'If Eligible (Before S1)'!B402</f>
        <v/>
      </c>
      <c r="C389" s="206"/>
      <c r="D389" s="128"/>
      <c r="E389" s="241" t="str">
        <f t="shared" si="1"/>
        <v/>
      </c>
      <c r="F389" s="289" t="str">
        <f>'Before S2'!C358</f>
        <v/>
      </c>
      <c r="G389" s="196" t="str">
        <f t="shared" si="3"/>
        <v/>
      </c>
      <c r="H389" s="252"/>
      <c r="I389" s="252"/>
      <c r="J389" s="163"/>
      <c r="K389" s="38"/>
      <c r="L389" s="292"/>
      <c r="M389" s="159"/>
      <c r="N389" s="223"/>
      <c r="O389" s="79"/>
      <c r="P389" s="79"/>
    </row>
    <row r="390">
      <c r="A390" s="144" t="str">
        <f>'If Eligible (Before S1)'!A403</f>
        <v/>
      </c>
      <c r="B390" s="144" t="str">
        <f t="array" ref="B390">'If Eligible (Before S1)'!B403</f>
        <v/>
      </c>
      <c r="C390" s="206"/>
      <c r="D390" s="128"/>
      <c r="E390" s="241" t="str">
        <f t="shared" si="1"/>
        <v/>
      </c>
      <c r="F390" s="289" t="str">
        <f>'Before S2'!C359</f>
        <v/>
      </c>
      <c r="G390" s="196" t="str">
        <f t="shared" si="3"/>
        <v/>
      </c>
      <c r="H390" s="252"/>
      <c r="I390" s="252"/>
      <c r="J390" s="163"/>
      <c r="K390" s="38"/>
      <c r="L390" s="292"/>
      <c r="M390" s="159"/>
      <c r="N390" s="223"/>
      <c r="O390" s="79"/>
      <c r="P390" s="79"/>
    </row>
    <row r="391">
      <c r="A391" s="144" t="str">
        <f>'If Eligible (Before S1)'!A404</f>
        <v/>
      </c>
      <c r="B391" s="144" t="str">
        <f t="array" ref="B391">'If Eligible (Before S1)'!B404</f>
        <v/>
      </c>
      <c r="C391" s="206"/>
      <c r="D391" s="128"/>
      <c r="E391" s="241" t="str">
        <f t="shared" si="1"/>
        <v/>
      </c>
      <c r="F391" s="289" t="str">
        <f>'Before S2'!C360</f>
        <v/>
      </c>
      <c r="G391" s="196" t="str">
        <f t="shared" si="3"/>
        <v/>
      </c>
      <c r="H391" s="252"/>
      <c r="I391" s="252"/>
      <c r="J391" s="163"/>
      <c r="K391" s="38"/>
      <c r="L391" s="292"/>
      <c r="M391" s="159"/>
      <c r="N391" s="223"/>
      <c r="O391" s="79"/>
      <c r="P391" s="79"/>
    </row>
    <row r="392">
      <c r="A392" s="144" t="str">
        <f>'If Eligible (Before S1)'!A405</f>
        <v/>
      </c>
      <c r="B392" s="144" t="str">
        <f t="array" ref="B392">'If Eligible (Before S1)'!B405</f>
        <v/>
      </c>
      <c r="C392" s="206"/>
      <c r="D392" s="128"/>
      <c r="E392" s="241" t="str">
        <f t="shared" si="1"/>
        <v/>
      </c>
      <c r="F392" s="289" t="str">
        <f>'Before S2'!C361</f>
        <v/>
      </c>
      <c r="G392" s="196" t="str">
        <f t="shared" si="3"/>
        <v/>
      </c>
      <c r="H392" s="252"/>
      <c r="I392" s="252"/>
      <c r="J392" s="163"/>
      <c r="K392" s="38"/>
      <c r="L392" s="292"/>
      <c r="M392" s="159"/>
      <c r="N392" s="223"/>
      <c r="O392" s="79"/>
      <c r="P392" s="79"/>
    </row>
    <row r="393">
      <c r="A393" s="144" t="str">
        <f>'If Eligible (Before S1)'!A406</f>
        <v/>
      </c>
      <c r="B393" s="144" t="str">
        <f t="array" ref="B393">'If Eligible (Before S1)'!B406</f>
        <v/>
      </c>
      <c r="C393" s="206"/>
      <c r="D393" s="128"/>
      <c r="E393" s="241" t="str">
        <f t="shared" si="1"/>
        <v/>
      </c>
      <c r="F393" s="289" t="str">
        <f>'Before S2'!C362</f>
        <v/>
      </c>
      <c r="G393" s="196" t="str">
        <f t="shared" si="3"/>
        <v/>
      </c>
      <c r="H393" s="252"/>
      <c r="I393" s="252"/>
      <c r="J393" s="163"/>
      <c r="K393" s="38"/>
      <c r="L393" s="292"/>
      <c r="M393" s="159"/>
      <c r="N393" s="223"/>
      <c r="O393" s="79"/>
      <c r="P393" s="79"/>
    </row>
    <row r="394">
      <c r="A394" s="144" t="str">
        <f>'If Eligible (Before S1)'!A407</f>
        <v/>
      </c>
      <c r="B394" s="144" t="str">
        <f t="array" ref="B394">'If Eligible (Before S1)'!B407</f>
        <v/>
      </c>
      <c r="C394" s="206"/>
      <c r="D394" s="128"/>
      <c r="E394" s="241" t="str">
        <f t="shared" si="1"/>
        <v/>
      </c>
      <c r="F394" s="289" t="str">
        <f>'Before S2'!C363</f>
        <v/>
      </c>
      <c r="G394" s="196" t="str">
        <f t="shared" si="3"/>
        <v/>
      </c>
      <c r="H394" s="252"/>
      <c r="I394" s="252"/>
      <c r="J394" s="163"/>
      <c r="K394" s="38"/>
      <c r="L394" s="292"/>
      <c r="M394" s="159"/>
      <c r="N394" s="223"/>
      <c r="O394" s="79"/>
      <c r="P394" s="79"/>
    </row>
    <row r="395">
      <c r="A395" s="144" t="str">
        <f>'If Eligible (Before S1)'!A408</f>
        <v/>
      </c>
      <c r="B395" s="144" t="str">
        <f t="array" ref="B395">'If Eligible (Before S1)'!B408</f>
        <v/>
      </c>
      <c r="C395" s="206"/>
      <c r="D395" s="128"/>
      <c r="E395" s="241" t="str">
        <f t="shared" si="1"/>
        <v/>
      </c>
      <c r="F395" s="289" t="str">
        <f>'Before S2'!C364</f>
        <v/>
      </c>
      <c r="G395" s="196" t="str">
        <f t="shared" si="3"/>
        <v/>
      </c>
      <c r="H395" s="252"/>
      <c r="I395" s="252"/>
      <c r="J395" s="163"/>
      <c r="K395" s="38"/>
      <c r="L395" s="292"/>
      <c r="M395" s="159"/>
      <c r="N395" s="223"/>
      <c r="O395" s="79"/>
      <c r="P395" s="79"/>
    </row>
    <row r="396">
      <c r="A396" s="144" t="str">
        <f>'If Eligible (Before S1)'!A409</f>
        <v/>
      </c>
      <c r="B396" s="144" t="str">
        <f t="array" ref="B396">'If Eligible (Before S1)'!B409</f>
        <v/>
      </c>
      <c r="C396" s="206"/>
      <c r="D396" s="128"/>
      <c r="E396" s="241" t="str">
        <f t="shared" si="1"/>
        <v/>
      </c>
      <c r="F396" s="289" t="str">
        <f>'Before S2'!C365</f>
        <v/>
      </c>
      <c r="G396" s="196" t="str">
        <f t="shared" si="3"/>
        <v/>
      </c>
      <c r="H396" s="252"/>
      <c r="I396" s="252"/>
      <c r="J396" s="163"/>
      <c r="K396" s="38"/>
      <c r="L396" s="292"/>
      <c r="M396" s="159"/>
      <c r="N396" s="223"/>
      <c r="O396" s="79"/>
      <c r="P396" s="79"/>
    </row>
    <row r="397">
      <c r="A397" s="144" t="str">
        <f>'If Eligible (Before S1)'!A410</f>
        <v/>
      </c>
      <c r="B397" s="144" t="str">
        <f t="array" ref="B397">'If Eligible (Before S1)'!B410</f>
        <v/>
      </c>
      <c r="C397" s="206"/>
      <c r="D397" s="128"/>
      <c r="E397" s="241" t="str">
        <f t="shared" si="1"/>
        <v/>
      </c>
      <c r="F397" s="289" t="str">
        <f>'Before S2'!C366</f>
        <v/>
      </c>
      <c r="G397" s="196" t="str">
        <f t="shared" si="3"/>
        <v/>
      </c>
      <c r="H397" s="252"/>
      <c r="I397" s="252"/>
      <c r="J397" s="163"/>
      <c r="K397" s="38"/>
      <c r="L397" s="292"/>
      <c r="M397" s="159"/>
      <c r="N397" s="223"/>
      <c r="O397" s="79"/>
      <c r="P397" s="79"/>
    </row>
    <row r="398">
      <c r="A398" s="144" t="str">
        <f>'If Eligible (Before S1)'!A411</f>
        <v/>
      </c>
      <c r="B398" s="144" t="str">
        <f t="array" ref="B398">'If Eligible (Before S1)'!B411</f>
        <v/>
      </c>
      <c r="C398" s="206"/>
      <c r="D398" s="128"/>
      <c r="E398" s="241" t="str">
        <f t="shared" si="1"/>
        <v/>
      </c>
      <c r="F398" s="289" t="str">
        <f>'Before S2'!C367</f>
        <v/>
      </c>
      <c r="G398" s="196" t="str">
        <f t="shared" si="3"/>
        <v/>
      </c>
      <c r="H398" s="252"/>
      <c r="I398" s="252"/>
      <c r="J398" s="163"/>
      <c r="K398" s="38"/>
      <c r="L398" s="292"/>
      <c r="M398" s="159"/>
      <c r="N398" s="223"/>
      <c r="O398" s="79"/>
      <c r="P398" s="79"/>
    </row>
    <row r="399">
      <c r="A399" s="144" t="str">
        <f>'If Eligible (Before S1)'!A412</f>
        <v/>
      </c>
      <c r="B399" s="144" t="str">
        <f t="array" ref="B399">'If Eligible (Before S1)'!B412</f>
        <v/>
      </c>
      <c r="C399" s="206"/>
      <c r="D399" s="128"/>
      <c r="E399" s="241" t="str">
        <f t="shared" si="1"/>
        <v/>
      </c>
      <c r="F399" s="289" t="str">
        <f>'Before S2'!C368</f>
        <v/>
      </c>
      <c r="G399" s="196" t="str">
        <f t="shared" si="3"/>
        <v/>
      </c>
      <c r="H399" s="252"/>
      <c r="I399" s="252"/>
      <c r="J399" s="163"/>
      <c r="K399" s="38"/>
      <c r="L399" s="292"/>
      <c r="M399" s="159"/>
      <c r="N399" s="223"/>
      <c r="O399" s="79"/>
      <c r="P399" s="79"/>
    </row>
    <row r="400">
      <c r="A400" s="144" t="str">
        <f>'If Eligible (Before S1)'!A413</f>
        <v/>
      </c>
      <c r="B400" s="144" t="str">
        <f t="array" ref="B400">'If Eligible (Before S1)'!B413</f>
        <v/>
      </c>
      <c r="C400" s="206"/>
      <c r="D400" s="128"/>
      <c r="E400" s="241" t="str">
        <f t="shared" si="1"/>
        <v/>
      </c>
      <c r="F400" s="289" t="str">
        <f>'Before S2'!C369</f>
        <v/>
      </c>
      <c r="G400" s="196" t="str">
        <f t="shared" si="3"/>
        <v/>
      </c>
      <c r="H400" s="252"/>
      <c r="I400" s="252"/>
      <c r="J400" s="163"/>
      <c r="K400" s="38"/>
      <c r="L400" s="292"/>
      <c r="M400" s="159"/>
      <c r="N400" s="223"/>
      <c r="O400" s="79"/>
      <c r="P400" s="79"/>
    </row>
    <row r="401">
      <c r="A401" s="144" t="str">
        <f>'If Eligible (Before S1)'!A414</f>
        <v/>
      </c>
      <c r="B401" s="144" t="str">
        <f t="array" ref="B401">'If Eligible (Before S1)'!B414</f>
        <v/>
      </c>
      <c r="C401" s="206"/>
      <c r="D401" s="128"/>
      <c r="E401" s="241" t="str">
        <f t="shared" si="1"/>
        <v/>
      </c>
      <c r="F401" s="289" t="str">
        <f>'Before S2'!C370</f>
        <v/>
      </c>
      <c r="G401" s="196" t="str">
        <f t="shared" si="3"/>
        <v/>
      </c>
      <c r="H401" s="252"/>
      <c r="I401" s="252"/>
      <c r="J401" s="163"/>
      <c r="K401" s="38"/>
      <c r="L401" s="292"/>
      <c r="M401" s="159"/>
      <c r="N401" s="223"/>
      <c r="O401" s="79"/>
      <c r="P401" s="79"/>
    </row>
    <row r="402">
      <c r="A402" s="144" t="str">
        <f>'If Eligible (Before S1)'!A415</f>
        <v/>
      </c>
      <c r="B402" s="144" t="str">
        <f t="array" ref="B402">'If Eligible (Before S1)'!B415</f>
        <v/>
      </c>
      <c r="C402" s="206"/>
      <c r="D402" s="128"/>
      <c r="E402" s="241" t="str">
        <f t="shared" si="1"/>
        <v/>
      </c>
      <c r="F402" s="289" t="str">
        <f>'Before S2'!C371</f>
        <v/>
      </c>
      <c r="G402" s="196" t="str">
        <f t="shared" si="3"/>
        <v/>
      </c>
      <c r="H402" s="252"/>
      <c r="I402" s="252"/>
      <c r="J402" s="163"/>
      <c r="K402" s="38"/>
      <c r="L402" s="292"/>
      <c r="M402" s="159"/>
      <c r="N402" s="223"/>
      <c r="O402" s="79"/>
      <c r="P402" s="79"/>
    </row>
    <row r="403">
      <c r="A403" s="144" t="str">
        <f>'If Eligible (Before S1)'!A416</f>
        <v/>
      </c>
      <c r="B403" s="144" t="str">
        <f t="array" ref="B403">'If Eligible (Before S1)'!B416</f>
        <v/>
      </c>
      <c r="C403" s="206"/>
      <c r="D403" s="128"/>
      <c r="E403" s="241" t="str">
        <f t="shared" si="1"/>
        <v/>
      </c>
      <c r="F403" s="289" t="str">
        <f>'Before S2'!C372</f>
        <v/>
      </c>
      <c r="G403" s="196" t="str">
        <f t="shared" si="3"/>
        <v/>
      </c>
      <c r="H403" s="252"/>
      <c r="I403" s="252"/>
      <c r="J403" s="163"/>
      <c r="K403" s="38"/>
      <c r="L403" s="292"/>
      <c r="M403" s="159"/>
      <c r="N403" s="223"/>
      <c r="O403" s="79"/>
      <c r="P403" s="79"/>
    </row>
    <row r="404">
      <c r="A404" s="144" t="str">
        <f>'If Eligible (Before S1)'!A417</f>
        <v/>
      </c>
      <c r="B404" s="144" t="str">
        <f t="array" ref="B404">'If Eligible (Before S1)'!B417</f>
        <v/>
      </c>
      <c r="C404" s="206"/>
      <c r="D404" s="128"/>
      <c r="E404" s="241" t="str">
        <f t="shared" si="1"/>
        <v/>
      </c>
      <c r="F404" s="289" t="str">
        <f>'Before S2'!C373</f>
        <v/>
      </c>
      <c r="G404" s="196" t="str">
        <f t="shared" si="3"/>
        <v/>
      </c>
      <c r="H404" s="252"/>
      <c r="I404" s="252"/>
      <c r="J404" s="163"/>
      <c r="K404" s="38"/>
      <c r="L404" s="292"/>
      <c r="M404" s="159"/>
      <c r="N404" s="223"/>
      <c r="O404" s="79"/>
      <c r="P404" s="79"/>
    </row>
    <row r="405">
      <c r="A405" s="144" t="str">
        <f>'If Eligible (Before S1)'!A418</f>
        <v/>
      </c>
      <c r="B405" s="144" t="str">
        <f t="array" ref="B405">'If Eligible (Before S1)'!B418</f>
        <v/>
      </c>
      <c r="C405" s="206"/>
      <c r="D405" s="128"/>
      <c r="E405" s="241" t="str">
        <f t="shared" si="1"/>
        <v/>
      </c>
      <c r="F405" s="289" t="str">
        <f>'Before S2'!C374</f>
        <v/>
      </c>
      <c r="G405" s="196" t="str">
        <f t="shared" si="3"/>
        <v/>
      </c>
      <c r="H405" s="252"/>
      <c r="I405" s="252"/>
      <c r="J405" s="163"/>
      <c r="K405" s="38"/>
      <c r="L405" s="292"/>
      <c r="M405" s="159"/>
      <c r="N405" s="223"/>
      <c r="O405" s="79"/>
      <c r="P405" s="79"/>
    </row>
    <row r="406">
      <c r="A406" s="144" t="str">
        <f>'If Eligible (Before S1)'!A419</f>
        <v/>
      </c>
      <c r="B406" s="144" t="str">
        <f t="array" ref="B406">'If Eligible (Before S1)'!B419</f>
        <v/>
      </c>
      <c r="C406" s="206"/>
      <c r="D406" s="128"/>
      <c r="E406" s="241" t="str">
        <f t="shared" si="1"/>
        <v/>
      </c>
      <c r="F406" s="289" t="str">
        <f>'Before S2'!C375</f>
        <v/>
      </c>
      <c r="G406" s="196" t="str">
        <f t="shared" si="3"/>
        <v/>
      </c>
      <c r="H406" s="252"/>
      <c r="I406" s="252"/>
      <c r="J406" s="163"/>
      <c r="K406" s="38"/>
      <c r="L406" s="292"/>
      <c r="M406" s="159"/>
      <c r="N406" s="223"/>
      <c r="O406" s="79"/>
      <c r="P406" s="79"/>
    </row>
    <row r="407">
      <c r="A407" s="144" t="str">
        <f>'If Eligible (Before S1)'!A420</f>
        <v/>
      </c>
      <c r="B407" s="144" t="str">
        <f t="array" ref="B407">'If Eligible (Before S1)'!B420</f>
        <v/>
      </c>
      <c r="C407" s="206"/>
      <c r="D407" s="128"/>
      <c r="E407" s="241" t="str">
        <f t="shared" si="1"/>
        <v/>
      </c>
      <c r="F407" s="289" t="str">
        <f>'Before S2'!C376</f>
        <v/>
      </c>
      <c r="G407" s="196" t="str">
        <f t="shared" si="3"/>
        <v/>
      </c>
      <c r="H407" s="252"/>
      <c r="I407" s="252"/>
      <c r="J407" s="163"/>
      <c r="K407" s="38"/>
      <c r="L407" s="292"/>
      <c r="M407" s="159"/>
      <c r="N407" s="223"/>
      <c r="O407" s="79"/>
      <c r="P407" s="79"/>
    </row>
    <row r="408">
      <c r="A408" s="144" t="str">
        <f>'If Eligible (Before S1)'!A421</f>
        <v/>
      </c>
      <c r="B408" s="144" t="str">
        <f t="array" ref="B408">'If Eligible (Before S1)'!B421</f>
        <v/>
      </c>
      <c r="C408" s="206"/>
      <c r="D408" s="128"/>
      <c r="E408" s="241" t="str">
        <f t="shared" si="1"/>
        <v/>
      </c>
      <c r="F408" s="289" t="str">
        <f>'Before S2'!C377</f>
        <v/>
      </c>
      <c r="G408" s="196" t="str">
        <f t="shared" si="3"/>
        <v/>
      </c>
      <c r="H408" s="252"/>
      <c r="I408" s="252"/>
      <c r="J408" s="163"/>
      <c r="K408" s="38"/>
      <c r="L408" s="292"/>
      <c r="M408" s="159"/>
      <c r="N408" s="223"/>
      <c r="O408" s="79"/>
      <c r="P408" s="79"/>
    </row>
    <row r="409">
      <c r="A409" s="144" t="str">
        <f>'If Eligible (Before S1)'!A422</f>
        <v/>
      </c>
      <c r="B409" s="144" t="str">
        <f t="array" ref="B409">'If Eligible (Before S1)'!B422</f>
        <v/>
      </c>
      <c r="C409" s="206"/>
      <c r="D409" s="128"/>
      <c r="E409" s="241" t="str">
        <f t="shared" si="1"/>
        <v/>
      </c>
      <c r="F409" s="289" t="str">
        <f>'Before S2'!C378</f>
        <v/>
      </c>
      <c r="G409" s="196" t="str">
        <f t="shared" si="3"/>
        <v/>
      </c>
      <c r="H409" s="252"/>
      <c r="I409" s="252"/>
      <c r="J409" s="163"/>
      <c r="K409" s="38"/>
      <c r="L409" s="292"/>
      <c r="M409" s="159"/>
      <c r="N409" s="223"/>
      <c r="O409" s="79"/>
      <c r="P409" s="79"/>
    </row>
    <row r="410">
      <c r="A410" s="144" t="str">
        <f>'If Eligible (Before S1)'!A423</f>
        <v/>
      </c>
      <c r="B410" s="144" t="str">
        <f t="array" ref="B410">'If Eligible (Before S1)'!B423</f>
        <v/>
      </c>
      <c r="C410" s="206"/>
      <c r="D410" s="128"/>
      <c r="E410" s="241" t="str">
        <f t="shared" si="1"/>
        <v/>
      </c>
      <c r="F410" s="289" t="str">
        <f>'Before S2'!C379</f>
        <v/>
      </c>
      <c r="G410" s="196" t="str">
        <f t="shared" si="3"/>
        <v/>
      </c>
      <c r="H410" s="252"/>
      <c r="I410" s="252"/>
      <c r="J410" s="163"/>
      <c r="K410" s="38"/>
      <c r="L410" s="292"/>
      <c r="M410" s="159"/>
      <c r="N410" s="223"/>
      <c r="O410" s="79"/>
      <c r="P410" s="79"/>
    </row>
    <row r="411">
      <c r="A411" s="144" t="str">
        <f>'If Eligible (Before S1)'!A424</f>
        <v/>
      </c>
      <c r="B411" s="144" t="str">
        <f t="array" ref="B411">'If Eligible (Before S1)'!B424</f>
        <v/>
      </c>
      <c r="C411" s="206"/>
      <c r="D411" s="128"/>
      <c r="E411" s="241" t="str">
        <f t="shared" si="1"/>
        <v/>
      </c>
      <c r="F411" s="289" t="str">
        <f>'Before S2'!C380</f>
        <v/>
      </c>
      <c r="G411" s="196" t="str">
        <f t="shared" si="3"/>
        <v/>
      </c>
      <c r="H411" s="252"/>
      <c r="I411" s="252"/>
      <c r="J411" s="163"/>
      <c r="K411" s="38"/>
      <c r="L411" s="292"/>
      <c r="M411" s="159"/>
      <c r="N411" s="223"/>
      <c r="O411" s="79"/>
      <c r="P411" s="79"/>
    </row>
    <row r="412">
      <c r="A412" s="144" t="str">
        <f>'If Eligible (Before S1)'!A425</f>
        <v/>
      </c>
      <c r="B412" s="144" t="str">
        <f t="array" ref="B412">'If Eligible (Before S1)'!B425</f>
        <v/>
      </c>
      <c r="C412" s="206"/>
      <c r="D412" s="128"/>
      <c r="E412" s="241" t="str">
        <f t="shared" si="1"/>
        <v/>
      </c>
      <c r="F412" s="289" t="str">
        <f>'Before S2'!C381</f>
        <v/>
      </c>
      <c r="G412" s="196" t="str">
        <f t="shared" si="3"/>
        <v/>
      </c>
      <c r="H412" s="252"/>
      <c r="I412" s="252"/>
      <c r="J412" s="163"/>
      <c r="K412" s="38"/>
      <c r="L412" s="292"/>
      <c r="M412" s="159"/>
      <c r="N412" s="223"/>
      <c r="O412" s="79"/>
      <c r="P412" s="79"/>
    </row>
    <row r="413">
      <c r="A413" s="144" t="str">
        <f>'If Eligible (Before S1)'!A426</f>
        <v/>
      </c>
      <c r="B413" s="144" t="str">
        <f t="array" ref="B413">'If Eligible (Before S1)'!B426</f>
        <v/>
      </c>
      <c r="C413" s="206"/>
      <c r="D413" s="128"/>
      <c r="E413" s="241" t="str">
        <f t="shared" si="1"/>
        <v/>
      </c>
      <c r="F413" s="289" t="str">
        <f>'Before S2'!C382</f>
        <v/>
      </c>
      <c r="G413" s="196" t="str">
        <f t="shared" si="3"/>
        <v/>
      </c>
      <c r="H413" s="252"/>
      <c r="I413" s="252"/>
      <c r="J413" s="163"/>
      <c r="K413" s="38"/>
      <c r="L413" s="292"/>
      <c r="M413" s="159"/>
      <c r="N413" s="223"/>
      <c r="O413" s="79"/>
      <c r="P413" s="79"/>
    </row>
    <row r="414">
      <c r="A414" s="144" t="str">
        <f>'If Eligible (Before S1)'!A427</f>
        <v/>
      </c>
      <c r="B414" s="144" t="str">
        <f t="array" ref="B414">'If Eligible (Before S1)'!B427</f>
        <v/>
      </c>
      <c r="C414" s="206"/>
      <c r="D414" s="128"/>
      <c r="E414" s="241" t="str">
        <f t="shared" si="1"/>
        <v/>
      </c>
      <c r="F414" s="289" t="str">
        <f>'Before S2'!C383</f>
        <v/>
      </c>
      <c r="G414" s="196" t="str">
        <f t="shared" si="3"/>
        <v/>
      </c>
      <c r="H414" s="252"/>
      <c r="I414" s="252"/>
      <c r="J414" s="163"/>
      <c r="K414" s="38"/>
      <c r="L414" s="292"/>
      <c r="M414" s="159"/>
      <c r="N414" s="223"/>
      <c r="O414" s="79"/>
      <c r="P414" s="79"/>
    </row>
    <row r="415">
      <c r="A415" s="144" t="str">
        <f>'If Eligible (Before S1)'!A428</f>
        <v/>
      </c>
      <c r="B415" s="144" t="str">
        <f t="array" ref="B415">'If Eligible (Before S1)'!B428</f>
        <v/>
      </c>
      <c r="C415" s="206"/>
      <c r="D415" s="128"/>
      <c r="E415" s="241" t="str">
        <f t="shared" si="1"/>
        <v/>
      </c>
      <c r="F415" s="289" t="str">
        <f>'Before S2'!C384</f>
        <v/>
      </c>
      <c r="G415" s="196" t="str">
        <f t="shared" si="3"/>
        <v/>
      </c>
      <c r="H415" s="252"/>
      <c r="I415" s="252"/>
      <c r="J415" s="163"/>
      <c r="K415" s="38"/>
      <c r="L415" s="292"/>
      <c r="M415" s="159"/>
      <c r="N415" s="223"/>
      <c r="O415" s="79"/>
      <c r="P415" s="79"/>
    </row>
    <row r="416">
      <c r="A416" s="144" t="str">
        <f>'If Eligible (Before S1)'!A429</f>
        <v/>
      </c>
      <c r="B416" s="144" t="str">
        <f t="array" ref="B416">'If Eligible (Before S1)'!B429</f>
        <v/>
      </c>
      <c r="C416" s="206"/>
      <c r="D416" s="128"/>
      <c r="E416" s="241" t="str">
        <f t="shared" si="1"/>
        <v/>
      </c>
      <c r="F416" s="289" t="str">
        <f>'Before S2'!C385</f>
        <v/>
      </c>
      <c r="G416" s="196" t="str">
        <f t="shared" si="3"/>
        <v/>
      </c>
      <c r="H416" s="252"/>
      <c r="I416" s="252"/>
      <c r="J416" s="163"/>
      <c r="K416" s="38"/>
      <c r="L416" s="292"/>
      <c r="M416" s="159"/>
      <c r="N416" s="223"/>
      <c r="O416" s="79"/>
      <c r="P416" s="79"/>
    </row>
    <row r="417">
      <c r="A417" s="144" t="str">
        <f>'If Eligible (Before S1)'!A430</f>
        <v/>
      </c>
      <c r="B417" s="144" t="str">
        <f t="array" ref="B417">'If Eligible (Before S1)'!B430</f>
        <v/>
      </c>
      <c r="C417" s="206"/>
      <c r="D417" s="128"/>
      <c r="E417" s="241" t="str">
        <f t="shared" si="1"/>
        <v/>
      </c>
      <c r="F417" s="289" t="str">
        <f>'Before S2'!C386</f>
        <v/>
      </c>
      <c r="G417" s="196" t="str">
        <f t="shared" si="3"/>
        <v/>
      </c>
      <c r="H417" s="252"/>
      <c r="I417" s="252"/>
      <c r="J417" s="163"/>
      <c r="K417" s="38"/>
      <c r="L417" s="292"/>
      <c r="M417" s="159"/>
      <c r="N417" s="223"/>
      <c r="O417" s="79"/>
      <c r="P417" s="79"/>
    </row>
    <row r="418">
      <c r="A418" s="144" t="str">
        <f>'If Eligible (Before S1)'!A431</f>
        <v/>
      </c>
      <c r="B418" s="144" t="str">
        <f t="array" ref="B418">'If Eligible (Before S1)'!B431</f>
        <v/>
      </c>
      <c r="C418" s="206"/>
      <c r="D418" s="128"/>
      <c r="E418" s="241" t="str">
        <f t="shared" si="1"/>
        <v/>
      </c>
      <c r="F418" s="289" t="str">
        <f>'Before S2'!C387</f>
        <v/>
      </c>
      <c r="G418" s="196" t="str">
        <f t="shared" si="3"/>
        <v/>
      </c>
      <c r="H418" s="252"/>
      <c r="I418" s="252"/>
      <c r="J418" s="163"/>
      <c r="K418" s="38"/>
      <c r="L418" s="292"/>
      <c r="M418" s="159"/>
      <c r="N418" s="223"/>
      <c r="O418" s="79"/>
      <c r="P418" s="79"/>
    </row>
    <row r="419">
      <c r="A419" s="144" t="str">
        <f>'If Eligible (Before S1)'!A432</f>
        <v/>
      </c>
      <c r="B419" s="144" t="str">
        <f t="array" ref="B419">'If Eligible (Before S1)'!B432</f>
        <v/>
      </c>
      <c r="C419" s="206"/>
      <c r="D419" s="128"/>
      <c r="E419" s="241" t="str">
        <f t="shared" si="1"/>
        <v/>
      </c>
      <c r="F419" s="289" t="str">
        <f>'Before S2'!C388</f>
        <v/>
      </c>
      <c r="G419" s="196" t="str">
        <f t="shared" si="3"/>
        <v/>
      </c>
      <c r="H419" s="252"/>
      <c r="I419" s="252"/>
      <c r="J419" s="163"/>
      <c r="K419" s="38"/>
      <c r="L419" s="292"/>
      <c r="M419" s="159"/>
      <c r="N419" s="223"/>
      <c r="O419" s="79"/>
      <c r="P419" s="79"/>
    </row>
    <row r="420">
      <c r="A420" s="144" t="str">
        <f>'If Eligible (Before S1)'!A433</f>
        <v/>
      </c>
      <c r="B420" s="144" t="str">
        <f t="array" ref="B420">'If Eligible (Before S1)'!B433</f>
        <v/>
      </c>
      <c r="C420" s="206"/>
      <c r="D420" s="128"/>
      <c r="E420" s="241" t="str">
        <f t="shared" si="1"/>
        <v/>
      </c>
      <c r="F420" s="289" t="str">
        <f>'Before S2'!C389</f>
        <v/>
      </c>
      <c r="G420" s="196" t="str">
        <f t="shared" si="3"/>
        <v/>
      </c>
      <c r="H420" s="252"/>
      <c r="I420" s="252"/>
      <c r="J420" s="163"/>
      <c r="K420" s="38"/>
      <c r="L420" s="292"/>
      <c r="M420" s="159"/>
      <c r="N420" s="223"/>
      <c r="O420" s="79"/>
      <c r="P420" s="79"/>
    </row>
    <row r="421">
      <c r="A421" s="144" t="str">
        <f>'If Eligible (Before S1)'!A434</f>
        <v/>
      </c>
      <c r="B421" s="144" t="str">
        <f t="array" ref="B421">'If Eligible (Before S1)'!B434</f>
        <v/>
      </c>
      <c r="C421" s="206"/>
      <c r="D421" s="128"/>
      <c r="E421" s="241" t="str">
        <f t="shared" si="1"/>
        <v/>
      </c>
      <c r="F421" s="289" t="str">
        <f>'Before S2'!C390</f>
        <v/>
      </c>
      <c r="G421" s="196" t="str">
        <f t="shared" si="3"/>
        <v/>
      </c>
      <c r="H421" s="252"/>
      <c r="I421" s="252"/>
      <c r="J421" s="163"/>
      <c r="K421" s="38"/>
      <c r="L421" s="292"/>
      <c r="M421" s="159"/>
      <c r="N421" s="223"/>
      <c r="O421" s="79"/>
      <c r="P421" s="79"/>
    </row>
    <row r="422">
      <c r="A422" s="144" t="str">
        <f>'If Eligible (Before S1)'!A435</f>
        <v/>
      </c>
      <c r="B422" s="144" t="str">
        <f t="array" ref="B422">'If Eligible (Before S1)'!B435</f>
        <v/>
      </c>
      <c r="C422" s="206"/>
      <c r="D422" s="128"/>
      <c r="E422" s="241" t="str">
        <f t="shared" si="1"/>
        <v/>
      </c>
      <c r="F422" s="289" t="str">
        <f>'Before S2'!C391</f>
        <v/>
      </c>
      <c r="G422" s="196" t="str">
        <f t="shared" si="3"/>
        <v/>
      </c>
      <c r="H422" s="252"/>
      <c r="I422" s="252"/>
      <c r="J422" s="163"/>
      <c r="K422" s="38"/>
      <c r="L422" s="292"/>
      <c r="M422" s="159"/>
      <c r="N422" s="223"/>
      <c r="O422" s="79"/>
      <c r="P422" s="79"/>
    </row>
    <row r="423">
      <c r="A423" s="144" t="str">
        <f>'If Eligible (Before S1)'!A436</f>
        <v/>
      </c>
      <c r="B423" s="144" t="str">
        <f t="array" ref="B423">'If Eligible (Before S1)'!B436</f>
        <v/>
      </c>
      <c r="C423" s="206"/>
      <c r="D423" s="128"/>
      <c r="E423" s="241" t="str">
        <f t="shared" si="1"/>
        <v/>
      </c>
      <c r="F423" s="289" t="str">
        <f>'Before S2'!C392</f>
        <v/>
      </c>
      <c r="G423" s="196" t="str">
        <f t="shared" si="3"/>
        <v/>
      </c>
      <c r="H423" s="252"/>
      <c r="I423" s="252"/>
      <c r="J423" s="163"/>
      <c r="K423" s="38"/>
      <c r="L423" s="292"/>
      <c r="M423" s="159"/>
      <c r="N423" s="223"/>
      <c r="O423" s="79"/>
      <c r="P423" s="79"/>
    </row>
    <row r="424">
      <c r="A424" s="144" t="str">
        <f>'If Eligible (Before S1)'!A437</f>
        <v/>
      </c>
      <c r="B424" s="144" t="str">
        <f t="array" ref="B424">'If Eligible (Before S1)'!B437</f>
        <v/>
      </c>
      <c r="C424" s="206"/>
      <c r="D424" s="128"/>
      <c r="E424" s="241" t="str">
        <f t="shared" si="1"/>
        <v/>
      </c>
      <c r="F424" s="289" t="str">
        <f>'Before S2'!C393</f>
        <v/>
      </c>
      <c r="G424" s="196" t="str">
        <f t="shared" si="3"/>
        <v/>
      </c>
      <c r="H424" s="252"/>
      <c r="I424" s="252"/>
      <c r="J424" s="163"/>
      <c r="K424" s="38"/>
      <c r="L424" s="292"/>
      <c r="M424" s="159"/>
      <c r="N424" s="223"/>
      <c r="O424" s="79"/>
      <c r="P424" s="79"/>
    </row>
    <row r="425">
      <c r="A425" s="144" t="str">
        <f>'If Eligible (Before S1)'!A438</f>
        <v/>
      </c>
      <c r="B425" s="144" t="str">
        <f t="array" ref="B425">'If Eligible (Before S1)'!B438</f>
        <v/>
      </c>
      <c r="C425" s="206"/>
      <c r="D425" s="128"/>
      <c r="E425" s="241" t="str">
        <f t="shared" si="1"/>
        <v/>
      </c>
      <c r="F425" s="289" t="str">
        <f>'Before S2'!C394</f>
        <v/>
      </c>
      <c r="G425" s="196" t="str">
        <f t="shared" si="3"/>
        <v/>
      </c>
      <c r="H425" s="252"/>
      <c r="I425" s="252"/>
      <c r="J425" s="163"/>
      <c r="K425" s="38"/>
      <c r="L425" s="292"/>
      <c r="M425" s="159"/>
      <c r="N425" s="223"/>
      <c r="O425" s="79"/>
      <c r="P425" s="79"/>
    </row>
    <row r="426">
      <c r="A426" s="144" t="str">
        <f>'If Eligible (Before S1)'!A439</f>
        <v/>
      </c>
      <c r="B426" s="144" t="str">
        <f t="array" ref="B426">'If Eligible (Before S1)'!B439</f>
        <v/>
      </c>
      <c r="C426" s="206"/>
      <c r="D426" s="128"/>
      <c r="E426" s="241" t="str">
        <f t="shared" si="1"/>
        <v/>
      </c>
      <c r="F426" s="289" t="str">
        <f>'Before S2'!C395</f>
        <v/>
      </c>
      <c r="G426" s="196" t="str">
        <f t="shared" si="3"/>
        <v/>
      </c>
      <c r="H426" s="252"/>
      <c r="I426" s="252"/>
      <c r="J426" s="163"/>
      <c r="K426" s="38"/>
      <c r="L426" s="292"/>
      <c r="M426" s="159"/>
      <c r="N426" s="223"/>
      <c r="O426" s="79"/>
      <c r="P426" s="79"/>
    </row>
    <row r="427">
      <c r="A427" s="144" t="str">
        <f>'If Eligible (Before S1)'!A440</f>
        <v/>
      </c>
      <c r="B427" s="144" t="str">
        <f t="array" ref="B427">'If Eligible (Before S1)'!B440</f>
        <v/>
      </c>
      <c r="C427" s="206"/>
      <c r="D427" s="128"/>
      <c r="E427" s="241" t="str">
        <f t="shared" si="1"/>
        <v/>
      </c>
      <c r="F427" s="289" t="str">
        <f>'Before S2'!C396</f>
        <v/>
      </c>
      <c r="G427" s="196" t="str">
        <f t="shared" si="3"/>
        <v/>
      </c>
      <c r="H427" s="252"/>
      <c r="I427" s="252"/>
      <c r="J427" s="163"/>
      <c r="K427" s="38"/>
      <c r="L427" s="292"/>
      <c r="M427" s="159"/>
      <c r="N427" s="223"/>
      <c r="O427" s="79"/>
      <c r="P427" s="79"/>
    </row>
    <row r="428">
      <c r="A428" s="144" t="str">
        <f>'If Eligible (Before S1)'!A441</f>
        <v/>
      </c>
      <c r="B428" s="144" t="str">
        <f t="array" ref="B428">'If Eligible (Before S1)'!B441</f>
        <v/>
      </c>
      <c r="C428" s="206"/>
      <c r="D428" s="128"/>
      <c r="E428" s="241" t="str">
        <f t="shared" si="1"/>
        <v/>
      </c>
      <c r="F428" s="289" t="str">
        <f>'Before S2'!C397</f>
        <v/>
      </c>
      <c r="G428" s="196" t="str">
        <f t="shared" si="3"/>
        <v/>
      </c>
      <c r="H428" s="252"/>
      <c r="I428" s="252"/>
      <c r="J428" s="163"/>
      <c r="K428" s="38"/>
      <c r="L428" s="292"/>
      <c r="M428" s="159"/>
      <c r="N428" s="223"/>
      <c r="O428" s="79"/>
      <c r="P428" s="79"/>
    </row>
    <row r="429">
      <c r="A429" s="144" t="str">
        <f>'If Eligible (Before S1)'!A442</f>
        <v/>
      </c>
      <c r="B429" s="144" t="str">
        <f t="array" ref="B429">'If Eligible (Before S1)'!B442</f>
        <v/>
      </c>
      <c r="C429" s="206"/>
      <c r="D429" s="128"/>
      <c r="E429" s="241" t="str">
        <f t="shared" si="1"/>
        <v/>
      </c>
      <c r="F429" s="289" t="str">
        <f>'Before S2'!C398</f>
        <v/>
      </c>
      <c r="G429" s="196" t="str">
        <f t="shared" si="3"/>
        <v/>
      </c>
      <c r="H429" s="252"/>
      <c r="I429" s="252"/>
      <c r="J429" s="163"/>
      <c r="K429" s="38"/>
      <c r="L429" s="292"/>
      <c r="M429" s="159"/>
      <c r="N429" s="223"/>
      <c r="O429" s="79"/>
      <c r="P429" s="79"/>
    </row>
    <row r="430">
      <c r="A430" s="144" t="str">
        <f>'If Eligible (Before S1)'!A443</f>
        <v/>
      </c>
      <c r="B430" s="144" t="str">
        <f t="array" ref="B430">'If Eligible (Before S1)'!B443</f>
        <v/>
      </c>
      <c r="C430" s="206"/>
      <c r="D430" s="128"/>
      <c r="E430" s="241" t="str">
        <f t="shared" si="1"/>
        <v/>
      </c>
      <c r="F430" s="289" t="str">
        <f>'Before S2'!C399</f>
        <v/>
      </c>
      <c r="G430" s="196" t="str">
        <f t="shared" si="3"/>
        <v/>
      </c>
      <c r="H430" s="252"/>
      <c r="I430" s="252"/>
      <c r="J430" s="163"/>
      <c r="K430" s="38"/>
      <c r="L430" s="292"/>
      <c r="M430" s="159"/>
      <c r="N430" s="223"/>
      <c r="O430" s="79"/>
      <c r="P430" s="79"/>
    </row>
    <row r="431">
      <c r="A431" s="144" t="str">
        <f>'If Eligible (Before S1)'!A444</f>
        <v/>
      </c>
      <c r="B431" s="144" t="str">
        <f t="array" ref="B431">'If Eligible (Before S1)'!B444</f>
        <v/>
      </c>
      <c r="C431" s="206"/>
      <c r="D431" s="128"/>
      <c r="E431" s="241" t="str">
        <f t="shared" si="1"/>
        <v/>
      </c>
      <c r="F431" s="289" t="str">
        <f>'Before S2'!C400</f>
        <v/>
      </c>
      <c r="G431" s="196" t="str">
        <f t="shared" si="3"/>
        <v/>
      </c>
      <c r="H431" s="252"/>
      <c r="I431" s="252"/>
      <c r="J431" s="163"/>
      <c r="K431" s="38"/>
      <c r="L431" s="292"/>
      <c r="M431" s="159"/>
      <c r="N431" s="223"/>
      <c r="O431" s="79"/>
      <c r="P431" s="79"/>
    </row>
    <row r="432">
      <c r="A432" s="144" t="str">
        <f>'If Eligible (Before S1)'!A445</f>
        <v/>
      </c>
      <c r="B432" s="144" t="str">
        <f t="array" ref="B432">'If Eligible (Before S1)'!B445</f>
        <v/>
      </c>
      <c r="C432" s="206"/>
      <c r="D432" s="128"/>
      <c r="E432" s="241" t="str">
        <f t="shared" si="1"/>
        <v/>
      </c>
      <c r="F432" s="289" t="str">
        <f>'Before S2'!C401</f>
        <v/>
      </c>
      <c r="G432" s="196" t="str">
        <f t="shared" si="3"/>
        <v/>
      </c>
      <c r="H432" s="252"/>
      <c r="I432" s="252"/>
      <c r="J432" s="163"/>
      <c r="K432" s="38"/>
      <c r="L432" s="292"/>
      <c r="M432" s="159"/>
      <c r="N432" s="223"/>
      <c r="O432" s="79"/>
      <c r="P432" s="79"/>
    </row>
    <row r="433">
      <c r="A433" s="144" t="str">
        <f>'If Eligible (Before S1)'!A446</f>
        <v/>
      </c>
      <c r="B433" s="144" t="str">
        <f t="array" ref="B433">'If Eligible (Before S1)'!B446</f>
        <v/>
      </c>
      <c r="C433" s="206"/>
      <c r="D433" s="128"/>
      <c r="E433" s="241" t="str">
        <f t="shared" si="1"/>
        <v/>
      </c>
      <c r="F433" s="289" t="str">
        <f>'Before S2'!C402</f>
        <v/>
      </c>
      <c r="G433" s="196" t="str">
        <f t="shared" si="3"/>
        <v/>
      </c>
      <c r="H433" s="252"/>
      <c r="I433" s="252"/>
      <c r="J433" s="163"/>
      <c r="K433" s="38"/>
      <c r="L433" s="292"/>
      <c r="M433" s="159"/>
      <c r="N433" s="223"/>
      <c r="O433" s="79"/>
      <c r="P433" s="79"/>
    </row>
    <row r="434">
      <c r="A434" s="144" t="str">
        <f>'If Eligible (Before S1)'!A447</f>
        <v/>
      </c>
      <c r="B434" s="144" t="str">
        <f t="array" ref="B434">'If Eligible (Before S1)'!B447</f>
        <v/>
      </c>
      <c r="C434" s="206"/>
      <c r="D434" s="128"/>
      <c r="E434" s="241" t="str">
        <f t="shared" si="1"/>
        <v/>
      </c>
      <c r="F434" s="289" t="str">
        <f>'Before S2'!C403</f>
        <v/>
      </c>
      <c r="G434" s="196" t="str">
        <f t="shared" si="3"/>
        <v/>
      </c>
      <c r="H434" s="252"/>
      <c r="I434" s="252"/>
      <c r="J434" s="163"/>
      <c r="K434" s="38"/>
      <c r="L434" s="292"/>
      <c r="M434" s="159"/>
      <c r="N434" s="223"/>
      <c r="O434" s="79"/>
      <c r="P434" s="79"/>
    </row>
    <row r="435">
      <c r="A435" s="144" t="str">
        <f>'If Eligible (Before S1)'!A448</f>
        <v/>
      </c>
      <c r="B435" s="144" t="str">
        <f t="array" ref="B435">'If Eligible (Before S1)'!B448</f>
        <v/>
      </c>
      <c r="C435" s="206"/>
      <c r="D435" s="128"/>
      <c r="E435" s="241" t="str">
        <f t="shared" si="1"/>
        <v/>
      </c>
      <c r="F435" s="289" t="str">
        <f>'Before S2'!C404</f>
        <v/>
      </c>
      <c r="G435" s="196" t="str">
        <f t="shared" si="3"/>
        <v/>
      </c>
      <c r="H435" s="252"/>
      <c r="I435" s="252"/>
      <c r="J435" s="163"/>
      <c r="K435" s="38"/>
      <c r="L435" s="292"/>
      <c r="M435" s="159"/>
      <c r="N435" s="223"/>
      <c r="O435" s="79"/>
      <c r="P435" s="79"/>
    </row>
    <row r="436">
      <c r="A436" s="144" t="str">
        <f>'If Eligible (Before S1)'!A449</f>
        <v/>
      </c>
      <c r="B436" s="144" t="str">
        <f t="array" ref="B436">'If Eligible (Before S1)'!B449</f>
        <v/>
      </c>
      <c r="C436" s="206"/>
      <c r="D436" s="128"/>
      <c r="E436" s="241" t="str">
        <f t="shared" si="1"/>
        <v/>
      </c>
      <c r="F436" s="289" t="str">
        <f>'Before S2'!C405</f>
        <v/>
      </c>
      <c r="G436" s="196" t="str">
        <f t="shared" si="3"/>
        <v/>
      </c>
      <c r="H436" s="252"/>
      <c r="I436" s="252"/>
      <c r="J436" s="163"/>
      <c r="K436" s="38"/>
      <c r="L436" s="292"/>
      <c r="M436" s="159"/>
      <c r="N436" s="223"/>
      <c r="O436" s="79"/>
      <c r="P436" s="79"/>
    </row>
    <row r="437">
      <c r="A437" s="144" t="str">
        <f>'If Eligible (Before S1)'!A450</f>
        <v/>
      </c>
      <c r="B437" s="144" t="str">
        <f t="array" ref="B437">'If Eligible (Before S1)'!B450</f>
        <v/>
      </c>
      <c r="C437" s="206"/>
      <c r="D437" s="128"/>
      <c r="E437" s="241" t="str">
        <f t="shared" si="1"/>
        <v/>
      </c>
      <c r="F437" s="289" t="str">
        <f>'Before S2'!C406</f>
        <v/>
      </c>
      <c r="G437" s="196" t="str">
        <f t="shared" si="3"/>
        <v/>
      </c>
      <c r="H437" s="252"/>
      <c r="I437" s="252"/>
      <c r="J437" s="163"/>
      <c r="K437" s="38"/>
      <c r="L437" s="292"/>
      <c r="M437" s="159"/>
      <c r="N437" s="223"/>
      <c r="O437" s="79"/>
      <c r="P437" s="79"/>
    </row>
    <row r="438">
      <c r="A438" s="144" t="str">
        <f>'If Eligible (Before S1)'!A451</f>
        <v/>
      </c>
      <c r="B438" s="144" t="str">
        <f t="array" ref="B438">'If Eligible (Before S1)'!B451</f>
        <v/>
      </c>
      <c r="C438" s="206"/>
      <c r="D438" s="128"/>
      <c r="E438" s="241" t="str">
        <f t="shared" si="1"/>
        <v/>
      </c>
      <c r="F438" s="289" t="str">
        <f>'Before S2'!C407</f>
        <v/>
      </c>
      <c r="G438" s="196" t="str">
        <f t="shared" si="3"/>
        <v/>
      </c>
      <c r="H438" s="252"/>
      <c r="I438" s="252"/>
      <c r="J438" s="163"/>
      <c r="K438" s="38"/>
      <c r="L438" s="292"/>
      <c r="M438" s="159"/>
      <c r="N438" s="223"/>
      <c r="O438" s="79"/>
      <c r="P438" s="79"/>
    </row>
    <row r="439">
      <c r="A439" s="144" t="str">
        <f>'If Eligible (Before S1)'!A452</f>
        <v/>
      </c>
      <c r="B439" s="144" t="str">
        <f t="array" ref="B439">'If Eligible (Before S1)'!B452</f>
        <v/>
      </c>
      <c r="C439" s="206"/>
      <c r="D439" s="128"/>
      <c r="E439" s="241" t="str">
        <f t="shared" si="1"/>
        <v/>
      </c>
      <c r="F439" s="289" t="str">
        <f>'Before S2'!C408</f>
        <v/>
      </c>
      <c r="G439" s="196" t="str">
        <f t="shared" si="3"/>
        <v/>
      </c>
      <c r="H439" s="252"/>
      <c r="I439" s="252"/>
      <c r="J439" s="163"/>
      <c r="K439" s="38"/>
      <c r="L439" s="292"/>
      <c r="M439" s="159"/>
      <c r="N439" s="223"/>
      <c r="O439" s="79"/>
      <c r="P439" s="79"/>
    </row>
    <row r="440">
      <c r="A440" s="144" t="str">
        <f>'If Eligible (Before S1)'!A453</f>
        <v/>
      </c>
      <c r="B440" s="144" t="str">
        <f t="array" ref="B440">'If Eligible (Before S1)'!B453</f>
        <v/>
      </c>
      <c r="C440" s="206"/>
      <c r="D440" s="128"/>
      <c r="E440" s="241" t="str">
        <f t="shared" si="1"/>
        <v/>
      </c>
      <c r="F440" s="289" t="str">
        <f>'Before S2'!C409</f>
        <v/>
      </c>
      <c r="G440" s="196" t="str">
        <f t="shared" si="3"/>
        <v/>
      </c>
      <c r="H440" s="252"/>
      <c r="I440" s="252"/>
      <c r="J440" s="163"/>
      <c r="K440" s="38"/>
      <c r="L440" s="292"/>
      <c r="M440" s="159"/>
      <c r="N440" s="223"/>
      <c r="O440" s="79"/>
      <c r="P440" s="79"/>
    </row>
    <row r="441">
      <c r="A441" s="144" t="str">
        <f>'If Eligible (Before S1)'!A454</f>
        <v/>
      </c>
      <c r="B441" s="144" t="str">
        <f t="array" ref="B441">'If Eligible (Before S1)'!B454</f>
        <v/>
      </c>
      <c r="C441" s="206"/>
      <c r="D441" s="128"/>
      <c r="E441" s="241" t="str">
        <f t="shared" si="1"/>
        <v/>
      </c>
      <c r="F441" s="289" t="str">
        <f>'Before S2'!C410</f>
        <v/>
      </c>
      <c r="G441" s="196" t="str">
        <f t="shared" si="3"/>
        <v/>
      </c>
      <c r="H441" s="252"/>
      <c r="I441" s="252"/>
      <c r="J441" s="163"/>
      <c r="K441" s="38"/>
      <c r="L441" s="292"/>
      <c r="M441" s="159"/>
      <c r="N441" s="223"/>
      <c r="O441" s="79"/>
      <c r="P441" s="79"/>
    </row>
    <row r="442">
      <c r="A442" s="144" t="str">
        <f>'If Eligible (Before S1)'!A455</f>
        <v/>
      </c>
      <c r="B442" s="144" t="str">
        <f t="array" ref="B442">'If Eligible (Before S1)'!B455</f>
        <v/>
      </c>
      <c r="C442" s="206"/>
      <c r="D442" s="128"/>
      <c r="E442" s="241" t="str">
        <f t="shared" si="1"/>
        <v/>
      </c>
      <c r="F442" s="289" t="str">
        <f>'Before S2'!C411</f>
        <v/>
      </c>
      <c r="G442" s="196" t="str">
        <f t="shared" si="3"/>
        <v/>
      </c>
      <c r="H442" s="252"/>
      <c r="I442" s="252"/>
      <c r="J442" s="163"/>
      <c r="K442" s="38"/>
      <c r="L442" s="292"/>
      <c r="M442" s="159"/>
      <c r="N442" s="223"/>
      <c r="O442" s="79"/>
      <c r="P442" s="79"/>
    </row>
    <row r="443">
      <c r="A443" s="144" t="str">
        <f>'If Eligible (Before S1)'!A456</f>
        <v/>
      </c>
      <c r="B443" s="144" t="str">
        <f t="array" ref="B443">'If Eligible (Before S1)'!B456</f>
        <v/>
      </c>
      <c r="C443" s="206"/>
      <c r="D443" s="128"/>
      <c r="E443" s="241" t="str">
        <f t="shared" si="1"/>
        <v/>
      </c>
      <c r="F443" s="289" t="str">
        <f>'Before S2'!C412</f>
        <v/>
      </c>
      <c r="G443" s="196" t="str">
        <f t="shared" si="3"/>
        <v/>
      </c>
      <c r="H443" s="252"/>
      <c r="I443" s="252"/>
      <c r="J443" s="163"/>
      <c r="K443" s="38"/>
      <c r="L443" s="292"/>
      <c r="M443" s="159"/>
      <c r="N443" s="223"/>
      <c r="O443" s="79"/>
      <c r="P443" s="79"/>
    </row>
    <row r="444">
      <c r="A444" s="144" t="str">
        <f>'If Eligible (Before S1)'!A457</f>
        <v/>
      </c>
      <c r="B444" s="144" t="str">
        <f t="array" ref="B444">'If Eligible (Before S1)'!B457</f>
        <v/>
      </c>
      <c r="C444" s="206"/>
      <c r="D444" s="128"/>
      <c r="E444" s="241" t="str">
        <f t="shared" si="1"/>
        <v/>
      </c>
      <c r="F444" s="289" t="str">
        <f>'Before S2'!C413</f>
        <v/>
      </c>
      <c r="G444" s="196" t="str">
        <f t="shared" si="3"/>
        <v/>
      </c>
      <c r="H444" s="252"/>
      <c r="I444" s="252"/>
      <c r="J444" s="163"/>
      <c r="K444" s="38"/>
      <c r="L444" s="292"/>
      <c r="M444" s="159"/>
      <c r="N444" s="223"/>
      <c r="O444" s="79"/>
      <c r="P444" s="79"/>
    </row>
    <row r="445">
      <c r="A445" s="144" t="str">
        <f>'If Eligible (Before S1)'!A458</f>
        <v/>
      </c>
      <c r="B445" s="144" t="str">
        <f t="array" ref="B445">'If Eligible (Before S1)'!B458</f>
        <v/>
      </c>
      <c r="C445" s="206"/>
      <c r="D445" s="128"/>
      <c r="E445" s="241" t="str">
        <f t="shared" si="1"/>
        <v/>
      </c>
      <c r="F445" s="289" t="str">
        <f>'Before S2'!C414</f>
        <v/>
      </c>
      <c r="G445" s="196" t="str">
        <f t="shared" si="3"/>
        <v/>
      </c>
      <c r="H445" s="252"/>
      <c r="I445" s="252"/>
      <c r="J445" s="163"/>
      <c r="K445" s="38"/>
      <c r="L445" s="292"/>
      <c r="M445" s="159"/>
      <c r="N445" s="223"/>
      <c r="O445" s="79"/>
      <c r="P445" s="79"/>
    </row>
    <row r="446">
      <c r="A446" s="144" t="str">
        <f>'If Eligible (Before S1)'!A459</f>
        <v/>
      </c>
      <c r="B446" s="144" t="str">
        <f t="array" ref="B446">'If Eligible (Before S1)'!B459</f>
        <v/>
      </c>
      <c r="C446" s="206"/>
      <c r="D446" s="128"/>
      <c r="E446" s="241" t="str">
        <f t="shared" si="1"/>
        <v/>
      </c>
      <c r="F446" s="289" t="str">
        <f>'Before S2'!C415</f>
        <v/>
      </c>
      <c r="G446" s="196" t="str">
        <f t="shared" si="3"/>
        <v/>
      </c>
      <c r="H446" s="252"/>
      <c r="I446" s="252"/>
      <c r="J446" s="163"/>
      <c r="K446" s="38"/>
      <c r="L446" s="292"/>
      <c r="M446" s="159"/>
      <c r="N446" s="223"/>
      <c r="O446" s="79"/>
      <c r="P446" s="79"/>
    </row>
    <row r="447">
      <c r="A447" s="144" t="str">
        <f>'If Eligible (Before S1)'!A460</f>
        <v/>
      </c>
      <c r="B447" s="144" t="str">
        <f t="array" ref="B447">'If Eligible (Before S1)'!B460</f>
        <v/>
      </c>
      <c r="C447" s="206"/>
      <c r="D447" s="128"/>
      <c r="E447" s="241" t="str">
        <f t="shared" si="1"/>
        <v/>
      </c>
      <c r="F447" s="289" t="str">
        <f>'Before S2'!C416</f>
        <v/>
      </c>
      <c r="G447" s="196" t="str">
        <f t="shared" si="3"/>
        <v/>
      </c>
      <c r="H447" s="252"/>
      <c r="I447" s="252"/>
      <c r="J447" s="163"/>
      <c r="K447" s="38"/>
      <c r="L447" s="292"/>
      <c r="M447" s="159"/>
      <c r="N447" s="223"/>
      <c r="O447" s="79"/>
      <c r="P447" s="79"/>
    </row>
    <row r="448">
      <c r="A448" s="144" t="str">
        <f>'If Eligible (Before S1)'!A461</f>
        <v/>
      </c>
      <c r="B448" s="144" t="str">
        <f t="array" ref="B448">'If Eligible (Before S1)'!B461</f>
        <v/>
      </c>
      <c r="C448" s="206"/>
      <c r="D448" s="128"/>
      <c r="E448" s="241" t="str">
        <f t="shared" si="1"/>
        <v/>
      </c>
      <c r="F448" s="289" t="str">
        <f>'Before S2'!C417</f>
        <v/>
      </c>
      <c r="G448" s="196" t="str">
        <f t="shared" si="3"/>
        <v/>
      </c>
      <c r="H448" s="252"/>
      <c r="I448" s="252"/>
      <c r="J448" s="163"/>
      <c r="K448" s="38"/>
      <c r="L448" s="292"/>
      <c r="M448" s="159"/>
      <c r="N448" s="223"/>
      <c r="O448" s="79"/>
      <c r="P448" s="79"/>
    </row>
    <row r="449">
      <c r="A449" s="144" t="str">
        <f>'If Eligible (Before S1)'!A462</f>
        <v/>
      </c>
      <c r="B449" s="144" t="str">
        <f t="array" ref="B449">'If Eligible (Before S1)'!B462</f>
        <v/>
      </c>
      <c r="C449" s="206"/>
      <c r="D449" s="128"/>
      <c r="E449" s="241" t="str">
        <f t="shared" si="1"/>
        <v/>
      </c>
      <c r="F449" s="289" t="str">
        <f>'Before S2'!C418</f>
        <v/>
      </c>
      <c r="G449" s="196" t="str">
        <f t="shared" si="3"/>
        <v/>
      </c>
      <c r="H449" s="252"/>
      <c r="I449" s="252"/>
      <c r="J449" s="163"/>
      <c r="K449" s="38"/>
      <c r="L449" s="292"/>
      <c r="M449" s="159"/>
      <c r="N449" s="223"/>
      <c r="O449" s="79"/>
      <c r="P449" s="79"/>
    </row>
    <row r="450">
      <c r="A450" s="144" t="str">
        <f>'If Eligible (Before S1)'!A463</f>
        <v/>
      </c>
      <c r="B450" s="144" t="str">
        <f t="array" ref="B450">'If Eligible (Before S1)'!B463</f>
        <v/>
      </c>
      <c r="C450" s="206"/>
      <c r="D450" s="128"/>
      <c r="E450" s="241" t="str">
        <f t="shared" si="1"/>
        <v/>
      </c>
      <c r="F450" s="289" t="str">
        <f>'Before S2'!C419</f>
        <v/>
      </c>
      <c r="G450" s="196" t="str">
        <f t="shared" si="3"/>
        <v/>
      </c>
      <c r="H450" s="252"/>
      <c r="I450" s="252"/>
      <c r="J450" s="163"/>
      <c r="K450" s="38"/>
      <c r="L450" s="292"/>
      <c r="M450" s="159"/>
      <c r="N450" s="223"/>
      <c r="O450" s="79"/>
      <c r="P450" s="79"/>
    </row>
    <row r="451">
      <c r="A451" s="144" t="str">
        <f>'If Eligible (Before S1)'!A464</f>
        <v/>
      </c>
      <c r="B451" s="144" t="str">
        <f t="array" ref="B451">'If Eligible (Before S1)'!B464</f>
        <v/>
      </c>
      <c r="C451" s="206"/>
      <c r="D451" s="128"/>
      <c r="E451" s="241" t="str">
        <f t="shared" si="1"/>
        <v/>
      </c>
      <c r="F451" s="289" t="str">
        <f>'Before S2'!C420</f>
        <v/>
      </c>
      <c r="G451" s="196" t="str">
        <f t="shared" si="3"/>
        <v/>
      </c>
      <c r="H451" s="252"/>
      <c r="I451" s="252"/>
      <c r="J451" s="163"/>
      <c r="K451" s="38"/>
      <c r="L451" s="292"/>
      <c r="M451" s="159"/>
      <c r="N451" s="223"/>
      <c r="O451" s="79"/>
      <c r="P451" s="79"/>
    </row>
    <row r="452">
      <c r="A452" s="144" t="str">
        <f>'If Eligible (Before S1)'!A465</f>
        <v/>
      </c>
      <c r="B452" s="144" t="str">
        <f t="array" ref="B452">'If Eligible (Before S1)'!B465</f>
        <v/>
      </c>
      <c r="C452" s="206"/>
      <c r="D452" s="128"/>
      <c r="E452" s="241" t="str">
        <f t="shared" si="1"/>
        <v/>
      </c>
      <c r="F452" s="289" t="str">
        <f>'Before S2'!C421</f>
        <v/>
      </c>
      <c r="G452" s="196" t="str">
        <f t="shared" si="3"/>
        <v/>
      </c>
      <c r="H452" s="252"/>
      <c r="I452" s="252"/>
      <c r="J452" s="163"/>
      <c r="K452" s="38"/>
      <c r="L452" s="292"/>
      <c r="M452" s="159"/>
      <c r="N452" s="223"/>
      <c r="O452" s="79"/>
      <c r="P452" s="79"/>
    </row>
    <row r="453">
      <c r="A453" s="144" t="str">
        <f>'If Eligible (Before S1)'!A466</f>
        <v/>
      </c>
      <c r="B453" s="144" t="str">
        <f t="array" ref="B453">'If Eligible (Before S1)'!B466</f>
        <v/>
      </c>
      <c r="C453" s="206"/>
      <c r="D453" s="128"/>
      <c r="E453" s="241" t="str">
        <f t="shared" si="1"/>
        <v/>
      </c>
      <c r="F453" s="289" t="str">
        <f>'Before S2'!C422</f>
        <v/>
      </c>
      <c r="G453" s="196" t="str">
        <f t="shared" si="3"/>
        <v/>
      </c>
      <c r="H453" s="252"/>
      <c r="I453" s="252"/>
      <c r="J453" s="163"/>
      <c r="K453" s="38"/>
      <c r="L453" s="292"/>
      <c r="M453" s="159"/>
      <c r="N453" s="223"/>
      <c r="O453" s="79"/>
      <c r="P453" s="79"/>
    </row>
    <row r="454">
      <c r="A454" s="144" t="str">
        <f>'If Eligible (Before S1)'!A467</f>
        <v/>
      </c>
      <c r="B454" s="144" t="str">
        <f t="array" ref="B454">'If Eligible (Before S1)'!B467</f>
        <v/>
      </c>
      <c r="C454" s="206"/>
      <c r="D454" s="128"/>
      <c r="E454" s="241" t="str">
        <f t="shared" si="1"/>
        <v/>
      </c>
      <c r="F454" s="289" t="str">
        <f>'Before S2'!C423</f>
        <v/>
      </c>
      <c r="G454" s="196" t="str">
        <f t="shared" si="3"/>
        <v/>
      </c>
      <c r="H454" s="252"/>
      <c r="I454" s="252"/>
      <c r="J454" s="163"/>
      <c r="K454" s="38"/>
      <c r="L454" s="292"/>
      <c r="M454" s="159"/>
      <c r="N454" s="223"/>
      <c r="O454" s="79"/>
      <c r="P454" s="79"/>
    </row>
    <row r="455">
      <c r="A455" s="144" t="str">
        <f>'If Eligible (Before S1)'!A468</f>
        <v/>
      </c>
      <c r="B455" s="144" t="str">
        <f t="array" ref="B455">'If Eligible (Before S1)'!B468</f>
        <v/>
      </c>
      <c r="C455" s="206"/>
      <c r="D455" s="128"/>
      <c r="E455" s="241" t="str">
        <f t="shared" si="1"/>
        <v/>
      </c>
      <c r="F455" s="289" t="str">
        <f>'Before S2'!C424</f>
        <v/>
      </c>
      <c r="G455" s="196" t="str">
        <f t="shared" si="3"/>
        <v/>
      </c>
      <c r="H455" s="252"/>
      <c r="I455" s="252"/>
      <c r="J455" s="163"/>
      <c r="K455" s="38"/>
      <c r="L455" s="292"/>
      <c r="M455" s="159"/>
      <c r="N455" s="223"/>
      <c r="O455" s="79"/>
      <c r="P455" s="79"/>
    </row>
    <row r="456">
      <c r="A456" s="144" t="str">
        <f>'If Eligible (Before S1)'!A469</f>
        <v/>
      </c>
      <c r="B456" s="144" t="str">
        <f t="array" ref="B456">'If Eligible (Before S1)'!B469</f>
        <v/>
      </c>
      <c r="C456" s="206"/>
      <c r="D456" s="128"/>
      <c r="E456" s="241" t="str">
        <f t="shared" si="1"/>
        <v/>
      </c>
      <c r="F456" s="289" t="str">
        <f>'Before S2'!C425</f>
        <v/>
      </c>
      <c r="G456" s="196" t="str">
        <f t="shared" si="3"/>
        <v/>
      </c>
      <c r="H456" s="252"/>
      <c r="I456" s="252"/>
      <c r="J456" s="163"/>
      <c r="K456" s="38"/>
      <c r="L456" s="292"/>
      <c r="M456" s="159"/>
      <c r="N456" s="223"/>
      <c r="O456" s="79"/>
      <c r="P456" s="79"/>
    </row>
    <row r="457">
      <c r="A457" s="144" t="str">
        <f>'If Eligible (Before S1)'!A470</f>
        <v/>
      </c>
      <c r="B457" s="144" t="str">
        <f t="array" ref="B457">'If Eligible (Before S1)'!B470</f>
        <v/>
      </c>
      <c r="C457" s="206"/>
      <c r="D457" s="128"/>
      <c r="E457" s="241" t="str">
        <f t="shared" si="1"/>
        <v/>
      </c>
      <c r="F457" s="289" t="str">
        <f>'Before S2'!C426</f>
        <v/>
      </c>
      <c r="G457" s="196" t="str">
        <f t="shared" si="3"/>
        <v/>
      </c>
      <c r="H457" s="252"/>
      <c r="I457" s="252"/>
      <c r="J457" s="163"/>
      <c r="K457" s="38"/>
      <c r="L457" s="292"/>
      <c r="M457" s="159"/>
      <c r="N457" s="223"/>
      <c r="O457" s="79"/>
      <c r="P457" s="79"/>
    </row>
    <row r="458">
      <c r="A458" s="144" t="str">
        <f>'If Eligible (Before S1)'!A471</f>
        <v/>
      </c>
      <c r="B458" s="144" t="str">
        <f t="array" ref="B458">'If Eligible (Before S1)'!B471</f>
        <v/>
      </c>
      <c r="C458" s="206"/>
      <c r="D458" s="128"/>
      <c r="E458" s="241" t="str">
        <f t="shared" si="1"/>
        <v/>
      </c>
      <c r="F458" s="289" t="str">
        <f>'Before S2'!C427</f>
        <v/>
      </c>
      <c r="G458" s="196" t="str">
        <f t="shared" si="3"/>
        <v/>
      </c>
      <c r="H458" s="252"/>
      <c r="I458" s="252"/>
      <c r="J458" s="163"/>
      <c r="K458" s="38"/>
      <c r="L458" s="292"/>
      <c r="M458" s="159"/>
      <c r="N458" s="223"/>
      <c r="O458" s="79"/>
      <c r="P458" s="79"/>
    </row>
    <row r="459">
      <c r="A459" s="144" t="str">
        <f>'If Eligible (Before S1)'!A472</f>
        <v/>
      </c>
      <c r="B459" s="144" t="str">
        <f t="array" ref="B459">'If Eligible (Before S1)'!B472</f>
        <v/>
      </c>
      <c r="C459" s="206"/>
      <c r="D459" s="128"/>
      <c r="E459" s="241" t="str">
        <f t="shared" si="1"/>
        <v/>
      </c>
      <c r="F459" s="289" t="str">
        <f>'Before S2'!C428</f>
        <v/>
      </c>
      <c r="G459" s="196" t="str">
        <f t="shared" si="3"/>
        <v/>
      </c>
      <c r="H459" s="252"/>
      <c r="I459" s="252"/>
      <c r="J459" s="163"/>
      <c r="K459" s="38"/>
      <c r="L459" s="292"/>
      <c r="M459" s="159"/>
      <c r="N459" s="223"/>
      <c r="O459" s="79"/>
      <c r="P459" s="79"/>
    </row>
    <row r="460">
      <c r="A460" s="144" t="str">
        <f>'If Eligible (Before S1)'!A473</f>
        <v/>
      </c>
      <c r="B460" s="144" t="str">
        <f t="array" ref="B460">'If Eligible (Before S1)'!B473</f>
        <v/>
      </c>
      <c r="C460" s="206"/>
      <c r="D460" s="128"/>
      <c r="E460" s="241" t="str">
        <f t="shared" si="1"/>
        <v/>
      </c>
      <c r="F460" s="289" t="str">
        <f>'Before S2'!C429</f>
        <v/>
      </c>
      <c r="G460" s="196" t="str">
        <f t="shared" si="3"/>
        <v/>
      </c>
      <c r="H460" s="252"/>
      <c r="I460" s="252"/>
      <c r="J460" s="163"/>
      <c r="K460" s="38"/>
      <c r="L460" s="292"/>
      <c r="M460" s="159"/>
      <c r="N460" s="223"/>
      <c r="O460" s="79"/>
      <c r="P460" s="79"/>
    </row>
    <row r="461">
      <c r="A461" s="144" t="str">
        <f>'If Eligible (Before S1)'!A474</f>
        <v/>
      </c>
      <c r="B461" s="144" t="str">
        <f t="array" ref="B461">'If Eligible (Before S1)'!B474</f>
        <v/>
      </c>
      <c r="C461" s="206"/>
      <c r="D461" s="128"/>
      <c r="E461" s="241" t="str">
        <f t="shared" si="1"/>
        <v/>
      </c>
      <c r="F461" s="289" t="str">
        <f>'Before S2'!C430</f>
        <v/>
      </c>
      <c r="G461" s="196" t="str">
        <f t="shared" si="3"/>
        <v/>
      </c>
      <c r="H461" s="252"/>
      <c r="I461" s="252"/>
      <c r="J461" s="163"/>
      <c r="K461" s="38"/>
      <c r="L461" s="292"/>
      <c r="M461" s="159"/>
      <c r="N461" s="223"/>
      <c r="O461" s="79"/>
      <c r="P461" s="79"/>
    </row>
    <row r="462">
      <c r="A462" s="144" t="str">
        <f>'If Eligible (Before S1)'!A475</f>
        <v/>
      </c>
      <c r="B462" s="144" t="str">
        <f t="array" ref="B462">'If Eligible (Before S1)'!B475</f>
        <v/>
      </c>
      <c r="C462" s="206"/>
      <c r="D462" s="128"/>
      <c r="E462" s="241" t="str">
        <f t="shared" si="1"/>
        <v/>
      </c>
      <c r="F462" s="289" t="str">
        <f>'Before S2'!C431</f>
        <v/>
      </c>
      <c r="G462" s="196" t="str">
        <f t="shared" si="3"/>
        <v/>
      </c>
      <c r="H462" s="252"/>
      <c r="I462" s="252"/>
      <c r="J462" s="163"/>
      <c r="K462" s="38"/>
      <c r="L462" s="292"/>
      <c r="M462" s="159"/>
      <c r="N462" s="223"/>
      <c r="O462" s="79"/>
      <c r="P462" s="79"/>
    </row>
    <row r="463">
      <c r="A463" s="144" t="str">
        <f>'If Eligible (Before S1)'!A476</f>
        <v/>
      </c>
      <c r="B463" s="144" t="str">
        <f t="array" ref="B463">'If Eligible (Before S1)'!B476</f>
        <v/>
      </c>
      <c r="C463" s="206"/>
      <c r="D463" s="128"/>
      <c r="E463" s="241" t="str">
        <f t="shared" si="1"/>
        <v/>
      </c>
      <c r="F463" s="289" t="str">
        <f>'Before S2'!C432</f>
        <v/>
      </c>
      <c r="G463" s="196" t="str">
        <f t="shared" si="3"/>
        <v/>
      </c>
      <c r="H463" s="252"/>
      <c r="I463" s="252"/>
      <c r="J463" s="163"/>
      <c r="K463" s="38"/>
      <c r="L463" s="292"/>
      <c r="M463" s="159"/>
      <c r="N463" s="223"/>
      <c r="O463" s="79"/>
      <c r="P463" s="79"/>
    </row>
    <row r="464">
      <c r="A464" s="144" t="str">
        <f>'If Eligible (Before S1)'!A477</f>
        <v/>
      </c>
      <c r="B464" s="144" t="str">
        <f t="array" ref="B464">'If Eligible (Before S1)'!B477</f>
        <v/>
      </c>
      <c r="C464" s="206"/>
      <c r="D464" s="128"/>
      <c r="E464" s="241" t="str">
        <f t="shared" si="1"/>
        <v/>
      </c>
      <c r="F464" s="289" t="str">
        <f>'Before S2'!C433</f>
        <v/>
      </c>
      <c r="G464" s="196" t="str">
        <f t="shared" si="3"/>
        <v/>
      </c>
      <c r="H464" s="252"/>
      <c r="I464" s="252"/>
      <c r="J464" s="163"/>
      <c r="K464" s="38"/>
      <c r="L464" s="292"/>
      <c r="M464" s="159"/>
      <c r="N464" s="223"/>
      <c r="O464" s="79"/>
      <c r="P464" s="79"/>
    </row>
    <row r="465">
      <c r="A465" s="144" t="str">
        <f>'If Eligible (Before S1)'!A478</f>
        <v/>
      </c>
      <c r="B465" s="144" t="str">
        <f t="array" ref="B465">'If Eligible (Before S1)'!B478</f>
        <v/>
      </c>
      <c r="C465" s="206"/>
      <c r="D465" s="128"/>
      <c r="E465" s="241" t="str">
        <f t="shared" si="1"/>
        <v/>
      </c>
      <c r="F465" s="289" t="str">
        <f>'Before S2'!C434</f>
        <v/>
      </c>
      <c r="G465" s="196" t="str">
        <f t="shared" si="3"/>
        <v/>
      </c>
      <c r="H465" s="252"/>
      <c r="I465" s="252"/>
      <c r="J465" s="163"/>
      <c r="K465" s="38"/>
      <c r="L465" s="292"/>
      <c r="M465" s="159"/>
      <c r="N465" s="223"/>
      <c r="O465" s="79"/>
      <c r="P465" s="79"/>
    </row>
    <row r="466">
      <c r="A466" s="144" t="str">
        <f>'If Eligible (Before S1)'!A479</f>
        <v/>
      </c>
      <c r="B466" s="144" t="str">
        <f t="array" ref="B466">'If Eligible (Before S1)'!B479</f>
        <v/>
      </c>
      <c r="C466" s="206"/>
      <c r="D466" s="128"/>
      <c r="E466" s="241" t="str">
        <f t="shared" si="1"/>
        <v/>
      </c>
      <c r="F466" s="289" t="str">
        <f>'Before S2'!C435</f>
        <v/>
      </c>
      <c r="G466" s="196" t="str">
        <f t="shared" si="3"/>
        <v/>
      </c>
      <c r="H466" s="252"/>
      <c r="I466" s="252"/>
      <c r="J466" s="163"/>
      <c r="K466" s="38"/>
      <c r="L466" s="292"/>
      <c r="M466" s="159"/>
      <c r="N466" s="223"/>
      <c r="O466" s="79"/>
      <c r="P466" s="79"/>
    </row>
    <row r="467">
      <c r="A467" s="144" t="str">
        <f>'If Eligible (Before S1)'!A480</f>
        <v/>
      </c>
      <c r="B467" s="144" t="str">
        <f t="array" ref="B467">'If Eligible (Before S1)'!B480</f>
        <v/>
      </c>
      <c r="C467" s="206"/>
      <c r="D467" s="128"/>
      <c r="E467" s="241" t="str">
        <f t="shared" si="1"/>
        <v/>
      </c>
      <c r="F467" s="289" t="str">
        <f>'Before S2'!C436</f>
        <v/>
      </c>
      <c r="G467" s="196" t="str">
        <f t="shared" si="3"/>
        <v/>
      </c>
      <c r="H467" s="252"/>
      <c r="I467" s="252"/>
      <c r="J467" s="163"/>
      <c r="K467" s="38"/>
      <c r="L467" s="292"/>
      <c r="M467" s="159"/>
      <c r="N467" s="223"/>
      <c r="O467" s="79"/>
      <c r="P467" s="79"/>
    </row>
    <row r="468">
      <c r="A468" s="144" t="str">
        <f>'If Eligible (Before S1)'!A481</f>
        <v/>
      </c>
      <c r="B468" s="144" t="str">
        <f t="array" ref="B468">'If Eligible (Before S1)'!B481</f>
        <v/>
      </c>
      <c r="C468" s="206"/>
      <c r="D468" s="128"/>
      <c r="E468" s="241" t="str">
        <f t="shared" si="1"/>
        <v/>
      </c>
      <c r="F468" s="289" t="str">
        <f>'Before S2'!C437</f>
        <v/>
      </c>
      <c r="G468" s="196" t="str">
        <f t="shared" si="3"/>
        <v/>
      </c>
      <c r="H468" s="252"/>
      <c r="I468" s="252"/>
      <c r="J468" s="163"/>
      <c r="K468" s="38"/>
      <c r="L468" s="292"/>
      <c r="M468" s="159"/>
      <c r="N468" s="223"/>
      <c r="O468" s="79"/>
      <c r="P468" s="79"/>
    </row>
    <row r="469">
      <c r="A469" s="144" t="str">
        <f>'If Eligible (Before S1)'!A482</f>
        <v/>
      </c>
      <c r="B469" s="144" t="str">
        <f t="array" ref="B469">'If Eligible (Before S1)'!B482</f>
        <v/>
      </c>
      <c r="C469" s="206"/>
      <c r="D469" s="128"/>
      <c r="E469" s="241" t="str">
        <f t="shared" si="1"/>
        <v/>
      </c>
      <c r="F469" s="289" t="str">
        <f>'Before S2'!C438</f>
        <v/>
      </c>
      <c r="G469" s="196" t="str">
        <f t="shared" si="3"/>
        <v/>
      </c>
      <c r="H469" s="252"/>
      <c r="I469" s="252"/>
      <c r="J469" s="163"/>
      <c r="K469" s="38"/>
      <c r="L469" s="292"/>
      <c r="M469" s="159"/>
      <c r="N469" s="223"/>
      <c r="O469" s="79"/>
      <c r="P469" s="79"/>
    </row>
    <row r="470">
      <c r="A470" s="144" t="str">
        <f>'If Eligible (Before S1)'!A483</f>
        <v/>
      </c>
      <c r="B470" s="144" t="str">
        <f t="array" ref="B470">'If Eligible (Before S1)'!B483</f>
        <v/>
      </c>
      <c r="C470" s="206"/>
      <c r="D470" s="128"/>
      <c r="E470" s="241" t="str">
        <f t="shared" si="1"/>
        <v/>
      </c>
      <c r="F470" s="289" t="str">
        <f>'Before S2'!C439</f>
        <v/>
      </c>
      <c r="G470" s="196" t="str">
        <f t="shared" si="3"/>
        <v/>
      </c>
      <c r="H470" s="252"/>
      <c r="I470" s="252"/>
      <c r="J470" s="163"/>
      <c r="K470" s="38"/>
      <c r="L470" s="292"/>
      <c r="M470" s="159"/>
      <c r="N470" s="223"/>
      <c r="O470" s="79"/>
      <c r="P470" s="79"/>
    </row>
    <row r="471">
      <c r="A471" s="144" t="str">
        <f>'If Eligible (Before S1)'!A484</f>
        <v/>
      </c>
      <c r="B471" s="144" t="str">
        <f t="array" ref="B471">'If Eligible (Before S1)'!B484</f>
        <v/>
      </c>
      <c r="C471" s="206"/>
      <c r="D471" s="128"/>
      <c r="E471" s="241" t="str">
        <f t="shared" si="1"/>
        <v/>
      </c>
      <c r="F471" s="289" t="str">
        <f>'Before S2'!C440</f>
        <v/>
      </c>
      <c r="G471" s="196" t="str">
        <f t="shared" si="3"/>
        <v/>
      </c>
      <c r="H471" s="252"/>
      <c r="I471" s="252"/>
      <c r="J471" s="163"/>
      <c r="K471" s="38"/>
      <c r="L471" s="292"/>
      <c r="M471" s="159"/>
      <c r="N471" s="223"/>
      <c r="O471" s="79"/>
      <c r="P471" s="79"/>
    </row>
    <row r="472">
      <c r="A472" s="144" t="str">
        <f>'If Eligible (Before S1)'!A485</f>
        <v/>
      </c>
      <c r="B472" s="144" t="str">
        <f t="array" ref="B472">'If Eligible (Before S1)'!B485</f>
        <v/>
      </c>
      <c r="C472" s="206"/>
      <c r="D472" s="128"/>
      <c r="E472" s="241" t="str">
        <f t="shared" si="1"/>
        <v/>
      </c>
      <c r="F472" s="289" t="str">
        <f>'Before S2'!C441</f>
        <v/>
      </c>
      <c r="G472" s="196" t="str">
        <f t="shared" si="3"/>
        <v/>
      </c>
      <c r="H472" s="252"/>
      <c r="I472" s="252"/>
      <c r="J472" s="163"/>
      <c r="K472" s="38"/>
      <c r="L472" s="292"/>
      <c r="M472" s="159"/>
      <c r="N472" s="223"/>
      <c r="O472" s="79"/>
      <c r="P472" s="79"/>
    </row>
    <row r="473">
      <c r="A473" s="144" t="str">
        <f>'If Eligible (Before S1)'!A486</f>
        <v/>
      </c>
      <c r="B473" s="144" t="str">
        <f t="array" ref="B473">'If Eligible (Before S1)'!B486</f>
        <v/>
      </c>
      <c r="C473" s="206"/>
      <c r="D473" s="128"/>
      <c r="E473" s="241" t="str">
        <f t="shared" si="1"/>
        <v/>
      </c>
      <c r="F473" s="289" t="str">
        <f>'Before S2'!C442</f>
        <v/>
      </c>
      <c r="G473" s="196" t="str">
        <f t="shared" si="3"/>
        <v/>
      </c>
      <c r="H473" s="252"/>
      <c r="I473" s="252"/>
      <c r="J473" s="163"/>
      <c r="K473" s="38"/>
      <c r="L473" s="292"/>
      <c r="M473" s="159"/>
      <c r="N473" s="223"/>
      <c r="O473" s="79"/>
      <c r="P473" s="79"/>
    </row>
    <row r="474">
      <c r="A474" s="144" t="str">
        <f>'If Eligible (Before S1)'!A487</f>
        <v/>
      </c>
      <c r="B474" s="144" t="str">
        <f t="array" ref="B474">'If Eligible (Before S1)'!B487</f>
        <v/>
      </c>
      <c r="C474" s="206"/>
      <c r="D474" s="128"/>
      <c r="E474" s="241" t="str">
        <f t="shared" si="1"/>
        <v/>
      </c>
      <c r="F474" s="289" t="str">
        <f>'Before S2'!C443</f>
        <v/>
      </c>
      <c r="G474" s="196" t="str">
        <f t="shared" si="3"/>
        <v/>
      </c>
      <c r="H474" s="252"/>
      <c r="I474" s="252"/>
      <c r="J474" s="163"/>
      <c r="K474" s="38"/>
      <c r="L474" s="292"/>
      <c r="M474" s="159"/>
      <c r="N474" s="223"/>
      <c r="O474" s="79"/>
      <c r="P474" s="79"/>
    </row>
    <row r="475">
      <c r="A475" s="144" t="str">
        <f>'If Eligible (Before S1)'!A488</f>
        <v/>
      </c>
      <c r="B475" s="144" t="str">
        <f t="array" ref="B475">'If Eligible (Before S1)'!B488</f>
        <v/>
      </c>
      <c r="C475" s="206"/>
      <c r="D475" s="128"/>
      <c r="E475" s="241" t="str">
        <f t="shared" si="1"/>
        <v/>
      </c>
      <c r="F475" s="289" t="str">
        <f>'Before S2'!C444</f>
        <v/>
      </c>
      <c r="G475" s="196" t="str">
        <f t="shared" si="3"/>
        <v/>
      </c>
      <c r="H475" s="252"/>
      <c r="I475" s="252"/>
      <c r="J475" s="163"/>
      <c r="K475" s="38"/>
      <c r="L475" s="292"/>
      <c r="M475" s="159"/>
      <c r="N475" s="223"/>
      <c r="O475" s="79"/>
      <c r="P475" s="79"/>
    </row>
    <row r="476">
      <c r="A476" s="144" t="str">
        <f>'If Eligible (Before S1)'!A489</f>
        <v/>
      </c>
      <c r="B476" s="144" t="str">
        <f t="array" ref="B476">'If Eligible (Before S1)'!B489</f>
        <v/>
      </c>
      <c r="C476" s="206"/>
      <c r="D476" s="128"/>
      <c r="E476" s="241" t="str">
        <f t="shared" si="1"/>
        <v/>
      </c>
      <c r="F476" s="289" t="str">
        <f>'Before S2'!C445</f>
        <v/>
      </c>
      <c r="G476" s="196" t="str">
        <f t="shared" si="3"/>
        <v/>
      </c>
      <c r="H476" s="252"/>
      <c r="I476" s="252"/>
      <c r="J476" s="163"/>
      <c r="K476" s="38"/>
      <c r="L476" s="292"/>
      <c r="M476" s="159"/>
      <c r="N476" s="223"/>
      <c r="O476" s="79"/>
      <c r="P476" s="79"/>
    </row>
    <row r="477">
      <c r="A477" s="144" t="str">
        <f>'If Eligible (Before S1)'!A490</f>
        <v/>
      </c>
      <c r="B477" s="144" t="str">
        <f t="array" ref="B477">'If Eligible (Before S1)'!B490</f>
        <v/>
      </c>
      <c r="C477" s="206"/>
      <c r="D477" s="128"/>
      <c r="E477" s="241" t="str">
        <f t="shared" si="1"/>
        <v/>
      </c>
      <c r="F477" s="289" t="str">
        <f>'Before S2'!C446</f>
        <v/>
      </c>
      <c r="G477" s="196" t="str">
        <f t="shared" si="3"/>
        <v/>
      </c>
      <c r="H477" s="252"/>
      <c r="I477" s="252"/>
      <c r="J477" s="163"/>
      <c r="K477" s="38"/>
      <c r="L477" s="292"/>
      <c r="M477" s="159"/>
      <c r="N477" s="223"/>
      <c r="O477" s="79"/>
      <c r="P477" s="79"/>
    </row>
    <row r="478">
      <c r="A478" s="144" t="str">
        <f>'If Eligible (Before S1)'!A491</f>
        <v/>
      </c>
      <c r="B478" s="144" t="str">
        <f t="array" ref="B478">'If Eligible (Before S1)'!B491</f>
        <v/>
      </c>
      <c r="C478" s="206"/>
      <c r="D478" s="128"/>
      <c r="E478" s="241" t="str">
        <f t="shared" si="1"/>
        <v/>
      </c>
      <c r="F478" s="289" t="str">
        <f>'Before S2'!C447</f>
        <v/>
      </c>
      <c r="G478" s="196" t="str">
        <f t="shared" si="3"/>
        <v/>
      </c>
      <c r="H478" s="252"/>
      <c r="I478" s="252"/>
      <c r="J478" s="163"/>
      <c r="K478" s="38"/>
      <c r="L478" s="292"/>
      <c r="M478" s="159"/>
      <c r="N478" s="223"/>
      <c r="O478" s="79"/>
      <c r="P478" s="79"/>
    </row>
    <row r="479">
      <c r="A479" s="144" t="str">
        <f>'If Eligible (Before S1)'!A492</f>
        <v/>
      </c>
      <c r="B479" s="144" t="str">
        <f t="array" ref="B479">'If Eligible (Before S1)'!B492</f>
        <v/>
      </c>
      <c r="C479" s="206"/>
      <c r="D479" s="128"/>
      <c r="E479" s="241" t="str">
        <f t="shared" si="1"/>
        <v/>
      </c>
      <c r="F479" s="289" t="str">
        <f>'Before S2'!C448</f>
        <v/>
      </c>
      <c r="G479" s="196" t="str">
        <f t="shared" si="3"/>
        <v/>
      </c>
      <c r="H479" s="252"/>
      <c r="I479" s="252"/>
      <c r="J479" s="163"/>
      <c r="K479" s="38"/>
      <c r="L479" s="292"/>
      <c r="M479" s="159"/>
      <c r="N479" s="223"/>
      <c r="O479" s="79"/>
      <c r="P479" s="79"/>
    </row>
    <row r="480">
      <c r="A480" s="144" t="str">
        <f>'If Eligible (Before S1)'!A493</f>
        <v/>
      </c>
      <c r="B480" s="144" t="str">
        <f t="array" ref="B480">'If Eligible (Before S1)'!B493</f>
        <v/>
      </c>
      <c r="C480" s="206"/>
      <c r="D480" s="128"/>
      <c r="E480" s="241" t="str">
        <f t="shared" si="1"/>
        <v/>
      </c>
      <c r="F480" s="289" t="str">
        <f>'Before S2'!C449</f>
        <v/>
      </c>
      <c r="G480" s="196" t="str">
        <f t="shared" si="3"/>
        <v/>
      </c>
      <c r="H480" s="252"/>
      <c r="I480" s="252"/>
      <c r="J480" s="163"/>
      <c r="K480" s="38"/>
      <c r="L480" s="292"/>
      <c r="M480" s="159"/>
      <c r="N480" s="223"/>
      <c r="O480" s="79"/>
      <c r="P480" s="79"/>
    </row>
    <row r="481">
      <c r="A481" s="144" t="str">
        <f>'If Eligible (Before S1)'!A494</f>
        <v/>
      </c>
      <c r="B481" s="144" t="str">
        <f t="array" ref="B481">'If Eligible (Before S1)'!B494</f>
        <v/>
      </c>
      <c r="C481" s="206"/>
      <c r="D481" s="128"/>
      <c r="E481" s="241" t="str">
        <f t="shared" si="1"/>
        <v/>
      </c>
      <c r="F481" s="289" t="str">
        <f>'Before S2'!C450</f>
        <v/>
      </c>
      <c r="G481" s="196" t="str">
        <f t="shared" si="3"/>
        <v/>
      </c>
      <c r="H481" s="252"/>
      <c r="I481" s="252"/>
      <c r="J481" s="163"/>
      <c r="K481" s="38"/>
      <c r="L481" s="292"/>
      <c r="M481" s="159"/>
      <c r="N481" s="223"/>
      <c r="O481" s="79"/>
      <c r="P481" s="79"/>
    </row>
    <row r="482">
      <c r="A482" s="144" t="str">
        <f>'If Eligible (Before S1)'!A495</f>
        <v/>
      </c>
      <c r="B482" s="144" t="str">
        <f t="array" ref="B482">'If Eligible (Before S1)'!B495</f>
        <v/>
      </c>
      <c r="C482" s="206"/>
      <c r="D482" s="128"/>
      <c r="E482" s="241" t="str">
        <f t="shared" si="1"/>
        <v/>
      </c>
      <c r="F482" s="289" t="str">
        <f>'Before S2'!C451</f>
        <v/>
      </c>
      <c r="G482" s="196" t="str">
        <f t="shared" si="3"/>
        <v/>
      </c>
      <c r="H482" s="252"/>
      <c r="I482" s="252"/>
      <c r="J482" s="163"/>
      <c r="K482" s="38"/>
      <c r="L482" s="292"/>
      <c r="M482" s="159"/>
      <c r="N482" s="223"/>
      <c r="O482" s="79"/>
      <c r="P482" s="79"/>
    </row>
    <row r="483">
      <c r="A483" s="144" t="str">
        <f>'If Eligible (Before S1)'!A496</f>
        <v/>
      </c>
      <c r="B483" s="144" t="str">
        <f t="array" ref="B483">'If Eligible (Before S1)'!B496</f>
        <v/>
      </c>
      <c r="C483" s="206"/>
      <c r="D483" s="128"/>
      <c r="E483" s="241" t="str">
        <f t="shared" si="1"/>
        <v/>
      </c>
      <c r="F483" s="289" t="str">
        <f>'Before S2'!C452</f>
        <v/>
      </c>
      <c r="G483" s="196" t="str">
        <f t="shared" si="3"/>
        <v/>
      </c>
      <c r="H483" s="252"/>
      <c r="I483" s="252"/>
      <c r="J483" s="163"/>
      <c r="K483" s="38"/>
      <c r="L483" s="292"/>
      <c r="M483" s="159"/>
      <c r="N483" s="223"/>
      <c r="O483" s="79"/>
      <c r="P483" s="79"/>
    </row>
    <row r="484">
      <c r="A484" s="144" t="str">
        <f>'If Eligible (Before S1)'!A497</f>
        <v/>
      </c>
      <c r="B484" s="144" t="str">
        <f t="array" ref="B484">'If Eligible (Before S1)'!B497</f>
        <v/>
      </c>
      <c r="C484" s="206"/>
      <c r="D484" s="128"/>
      <c r="E484" s="241" t="str">
        <f t="shared" si="1"/>
        <v/>
      </c>
      <c r="F484" s="289" t="str">
        <f>'Before S2'!C453</f>
        <v/>
      </c>
      <c r="G484" s="196" t="str">
        <f t="shared" si="3"/>
        <v/>
      </c>
      <c r="H484" s="252"/>
      <c r="I484" s="252"/>
      <c r="J484" s="163"/>
      <c r="K484" s="38"/>
      <c r="L484" s="292"/>
      <c r="M484" s="159"/>
      <c r="N484" s="223"/>
      <c r="O484" s="79"/>
      <c r="P484" s="79"/>
    </row>
    <row r="485">
      <c r="A485" s="144" t="str">
        <f>'If Eligible (Before S1)'!A498</f>
        <v/>
      </c>
      <c r="B485" s="144" t="str">
        <f t="array" ref="B485">'If Eligible (Before S1)'!B498</f>
        <v/>
      </c>
      <c r="C485" s="206"/>
      <c r="D485" s="128"/>
      <c r="E485" s="241" t="str">
        <f t="shared" si="1"/>
        <v/>
      </c>
      <c r="F485" s="289" t="str">
        <f>'Before S2'!C454</f>
        <v/>
      </c>
      <c r="G485" s="196" t="str">
        <f t="shared" si="3"/>
        <v/>
      </c>
      <c r="H485" s="252"/>
      <c r="I485" s="252"/>
      <c r="J485" s="163"/>
      <c r="K485" s="38"/>
      <c r="L485" s="292"/>
      <c r="M485" s="159"/>
      <c r="N485" s="223"/>
      <c r="O485" s="79"/>
      <c r="P485" s="79"/>
    </row>
    <row r="486">
      <c r="A486" s="144" t="str">
        <f>'If Eligible (Before S1)'!A499</f>
        <v/>
      </c>
      <c r="B486" s="144" t="str">
        <f t="array" ref="B486">'If Eligible (Before S1)'!B499</f>
        <v/>
      </c>
      <c r="C486" s="206"/>
      <c r="D486" s="128"/>
      <c r="E486" s="241" t="str">
        <f t="shared" si="1"/>
        <v/>
      </c>
      <c r="F486" s="289" t="str">
        <f>'Before S2'!C455</f>
        <v/>
      </c>
      <c r="G486" s="196" t="str">
        <f t="shared" si="3"/>
        <v/>
      </c>
      <c r="H486" s="252"/>
      <c r="I486" s="252"/>
      <c r="J486" s="163"/>
      <c r="K486" s="38"/>
      <c r="L486" s="292"/>
      <c r="M486" s="159"/>
      <c r="N486" s="223"/>
      <c r="O486" s="79"/>
      <c r="P486" s="79"/>
    </row>
    <row r="487">
      <c r="A487" s="144" t="str">
        <f>'If Eligible (Before S1)'!A500</f>
        <v/>
      </c>
      <c r="B487" s="144" t="str">
        <f t="array" ref="B487">'If Eligible (Before S1)'!B500</f>
        <v/>
      </c>
      <c r="C487" s="206"/>
      <c r="D487" s="128"/>
      <c r="E487" s="241" t="str">
        <f t="shared" si="1"/>
        <v/>
      </c>
      <c r="F487" s="289" t="str">
        <f>'Before S2'!C456</f>
        <v/>
      </c>
      <c r="G487" s="196" t="str">
        <f t="shared" si="3"/>
        <v/>
      </c>
      <c r="H487" s="252"/>
      <c r="I487" s="252"/>
      <c r="J487" s="163"/>
      <c r="K487" s="38"/>
      <c r="L487" s="292"/>
      <c r="M487" s="159"/>
      <c r="N487" s="223"/>
      <c r="O487" s="79"/>
      <c r="P487" s="79"/>
    </row>
    <row r="488">
      <c r="A488" s="79"/>
      <c r="B488" s="79"/>
      <c r="C488" s="206"/>
      <c r="D488" s="128"/>
      <c r="E488" s="241" t="str">
        <f t="shared" si="1"/>
        <v/>
      </c>
      <c r="F488" s="289"/>
      <c r="G488" s="128"/>
      <c r="H488" s="252"/>
      <c r="I488" s="252"/>
      <c r="J488" s="163"/>
      <c r="K488" s="38"/>
      <c r="L488" s="292"/>
      <c r="M488" s="159"/>
      <c r="N488" s="223"/>
      <c r="O488" s="79"/>
      <c r="P488" s="79"/>
    </row>
    <row r="489">
      <c r="A489" s="79"/>
      <c r="B489" s="79"/>
      <c r="C489" s="206"/>
      <c r="D489" s="128"/>
      <c r="E489" s="241" t="str">
        <f t="shared" si="1"/>
        <v/>
      </c>
      <c r="F489" s="298"/>
      <c r="G489" s="128"/>
      <c r="H489" s="252"/>
      <c r="I489" s="252"/>
      <c r="J489" s="163"/>
      <c r="K489" s="38"/>
      <c r="L489" s="292"/>
      <c r="M489" s="159"/>
      <c r="N489" s="223"/>
      <c r="O489" s="79"/>
      <c r="P489" s="79"/>
    </row>
    <row r="490">
      <c r="A490" s="79"/>
      <c r="B490" s="79"/>
      <c r="C490" s="206"/>
      <c r="D490" s="128"/>
      <c r="E490" s="241" t="str">
        <f t="shared" si="1"/>
        <v/>
      </c>
      <c r="F490" s="298"/>
      <c r="G490" s="128"/>
      <c r="H490" s="252"/>
      <c r="I490" s="252"/>
      <c r="J490" s="163"/>
      <c r="K490" s="38"/>
      <c r="L490" s="292"/>
      <c r="M490" s="159"/>
      <c r="N490" s="223"/>
      <c r="O490" s="79"/>
      <c r="P490" s="79"/>
    </row>
    <row r="491">
      <c r="A491" s="79"/>
      <c r="B491" s="79"/>
      <c r="C491" s="206"/>
      <c r="D491" s="128"/>
      <c r="E491" s="241" t="str">
        <f t="shared" si="1"/>
        <v/>
      </c>
      <c r="F491" s="298"/>
      <c r="G491" s="128"/>
      <c r="H491" s="252"/>
      <c r="I491" s="252"/>
      <c r="J491" s="163"/>
      <c r="K491" s="38"/>
      <c r="L491" s="292"/>
      <c r="M491" s="159"/>
      <c r="N491" s="223"/>
      <c r="O491" s="79"/>
      <c r="P491" s="79"/>
    </row>
    <row r="492">
      <c r="A492" s="79"/>
      <c r="B492" s="79"/>
      <c r="C492" s="206"/>
      <c r="D492" s="128"/>
      <c r="E492" s="241" t="str">
        <f t="shared" si="1"/>
        <v/>
      </c>
      <c r="F492" s="298"/>
      <c r="G492" s="128"/>
      <c r="H492" s="252"/>
      <c r="I492" s="252"/>
      <c r="J492" s="163"/>
      <c r="K492" s="38"/>
      <c r="L492" s="292"/>
      <c r="M492" s="159"/>
      <c r="N492" s="223"/>
      <c r="O492" s="79"/>
      <c r="P492" s="79"/>
    </row>
    <row r="493">
      <c r="A493" s="79"/>
      <c r="B493" s="79"/>
      <c r="C493" s="206"/>
      <c r="D493" s="128"/>
      <c r="E493" s="241" t="str">
        <f t="shared" si="1"/>
        <v/>
      </c>
      <c r="F493" s="298"/>
      <c r="G493" s="128"/>
      <c r="H493" s="252"/>
      <c r="I493" s="252"/>
      <c r="J493" s="163"/>
      <c r="K493" s="38"/>
      <c r="L493" s="292"/>
      <c r="M493" s="159"/>
      <c r="N493" s="223"/>
      <c r="O493" s="79"/>
      <c r="P493" s="79"/>
    </row>
    <row r="494">
      <c r="A494" s="79"/>
      <c r="B494" s="79"/>
      <c r="C494" s="206"/>
      <c r="D494" s="128"/>
      <c r="E494" s="241" t="str">
        <f t="shared" si="1"/>
        <v/>
      </c>
      <c r="F494" s="298"/>
      <c r="G494" s="128"/>
      <c r="H494" s="252"/>
      <c r="I494" s="252"/>
      <c r="J494" s="163"/>
      <c r="K494" s="38"/>
      <c r="L494" s="292"/>
      <c r="M494" s="159"/>
      <c r="N494" s="223"/>
      <c r="O494" s="79"/>
      <c r="P494" s="79"/>
    </row>
    <row r="495">
      <c r="A495" s="79"/>
      <c r="B495" s="79"/>
      <c r="C495" s="206"/>
      <c r="D495" s="128"/>
      <c r="E495" s="241" t="str">
        <f t="shared" si="1"/>
        <v/>
      </c>
      <c r="F495" s="298"/>
      <c r="G495" s="128"/>
      <c r="H495" s="252"/>
      <c r="I495" s="252"/>
      <c r="J495" s="163"/>
      <c r="K495" s="38"/>
      <c r="L495" s="292"/>
      <c r="M495" s="159"/>
      <c r="N495" s="223"/>
      <c r="O495" s="79"/>
      <c r="P495" s="79"/>
    </row>
    <row r="496">
      <c r="A496" s="79"/>
      <c r="B496" s="79"/>
      <c r="C496" s="206"/>
      <c r="D496" s="128"/>
      <c r="E496" s="241" t="str">
        <f t="shared" si="1"/>
        <v/>
      </c>
      <c r="F496" s="298"/>
      <c r="G496" s="128"/>
      <c r="H496" s="252"/>
      <c r="I496" s="252"/>
      <c r="J496" s="163"/>
      <c r="K496" s="38"/>
      <c r="L496" s="292"/>
      <c r="M496" s="159"/>
      <c r="N496" s="223"/>
      <c r="O496" s="79"/>
      <c r="P496" s="79"/>
    </row>
    <row r="497">
      <c r="A497" s="79"/>
      <c r="B497" s="79"/>
      <c r="C497" s="206"/>
      <c r="D497" s="128"/>
      <c r="E497" s="241" t="str">
        <f t="shared" si="1"/>
        <v/>
      </c>
      <c r="F497" s="298"/>
      <c r="G497" s="128"/>
      <c r="H497" s="252"/>
      <c r="I497" s="252"/>
      <c r="J497" s="163"/>
      <c r="K497" s="38"/>
      <c r="L497" s="292"/>
      <c r="M497" s="159"/>
      <c r="N497" s="223"/>
      <c r="O497" s="79"/>
      <c r="P497" s="79"/>
    </row>
    <row r="498">
      <c r="A498" s="79"/>
      <c r="B498" s="79"/>
      <c r="C498" s="206"/>
      <c r="D498" s="128"/>
      <c r="E498" s="241" t="str">
        <f t="shared" si="1"/>
        <v/>
      </c>
      <c r="F498" s="298"/>
      <c r="G498" s="128"/>
      <c r="H498" s="252"/>
      <c r="I498" s="252"/>
      <c r="J498" s="163"/>
      <c r="K498" s="38"/>
      <c r="L498" s="292"/>
      <c r="M498" s="159"/>
      <c r="N498" s="223"/>
      <c r="O498" s="79"/>
      <c r="P498" s="79"/>
    </row>
    <row r="499">
      <c r="A499" s="79"/>
      <c r="B499" s="79"/>
      <c r="C499" s="206"/>
      <c r="D499" s="128"/>
      <c r="E499" s="241" t="str">
        <f t="shared" si="1"/>
        <v/>
      </c>
      <c r="F499" s="298"/>
      <c r="G499" s="128"/>
      <c r="H499" s="252"/>
      <c r="I499" s="252"/>
      <c r="J499" s="163"/>
      <c r="K499" s="38"/>
      <c r="L499" s="292"/>
      <c r="M499" s="159"/>
      <c r="N499" s="223"/>
      <c r="O499" s="79"/>
      <c r="P499" s="79"/>
    </row>
    <row r="500">
      <c r="A500" s="79"/>
      <c r="B500" s="79"/>
      <c r="C500" s="206"/>
      <c r="D500" s="128"/>
      <c r="E500" s="241" t="str">
        <f t="shared" si="1"/>
        <v/>
      </c>
      <c r="F500" s="298"/>
      <c r="G500" s="128"/>
      <c r="H500" s="252"/>
      <c r="I500" s="252"/>
      <c r="J500" s="163"/>
      <c r="K500" s="38"/>
      <c r="L500" s="292"/>
      <c r="M500" s="159"/>
      <c r="N500" s="223"/>
      <c r="O500" s="79"/>
      <c r="P500" s="79"/>
    </row>
    <row r="501">
      <c r="A501" s="79"/>
      <c r="B501" s="79"/>
      <c r="C501" s="206"/>
      <c r="D501" s="128"/>
      <c r="E501" s="241" t="str">
        <f t="shared" si="1"/>
        <v/>
      </c>
      <c r="F501" s="298"/>
      <c r="G501" s="128"/>
      <c r="H501" s="252"/>
      <c r="I501" s="252"/>
      <c r="J501" s="163"/>
      <c r="K501" s="38"/>
      <c r="L501" s="292"/>
      <c r="M501" s="159"/>
      <c r="N501" s="223"/>
      <c r="O501" s="79"/>
      <c r="P501" s="79"/>
    </row>
    <row r="502">
      <c r="A502" s="79"/>
      <c r="B502" s="79"/>
      <c r="C502" s="206"/>
      <c r="D502" s="128"/>
      <c r="E502" s="241" t="str">
        <f t="shared" si="1"/>
        <v/>
      </c>
      <c r="F502" s="298"/>
      <c r="G502" s="128"/>
      <c r="H502" s="252"/>
      <c r="I502" s="252"/>
      <c r="J502" s="163"/>
      <c r="K502" s="38"/>
      <c r="L502" s="292"/>
      <c r="M502" s="159"/>
      <c r="N502" s="223"/>
      <c r="O502" s="79"/>
      <c r="P502" s="79"/>
    </row>
    <row r="503">
      <c r="A503" s="79"/>
      <c r="B503" s="79"/>
      <c r="C503" s="206"/>
      <c r="D503" s="128"/>
      <c r="E503" s="241" t="str">
        <f t="shared" si="1"/>
        <v/>
      </c>
      <c r="F503" s="298"/>
      <c r="G503" s="128"/>
      <c r="H503" s="252"/>
      <c r="I503" s="252"/>
      <c r="J503" s="163"/>
      <c r="K503" s="38"/>
      <c r="L503" s="292"/>
      <c r="M503" s="159"/>
      <c r="N503" s="223"/>
      <c r="O503" s="79"/>
      <c r="P503" s="79"/>
    </row>
    <row r="504">
      <c r="A504" s="79"/>
      <c r="B504" s="79"/>
      <c r="C504" s="206"/>
      <c r="D504" s="128"/>
      <c r="E504" s="241" t="str">
        <f t="shared" si="1"/>
        <v/>
      </c>
      <c r="F504" s="298"/>
      <c r="G504" s="128"/>
      <c r="H504" s="252"/>
      <c r="I504" s="252"/>
      <c r="J504" s="163"/>
      <c r="K504" s="38"/>
      <c r="L504" s="292"/>
      <c r="M504" s="159"/>
      <c r="N504" s="223"/>
      <c r="O504" s="79"/>
      <c r="P504" s="79"/>
    </row>
    <row r="505">
      <c r="A505" s="79"/>
      <c r="B505" s="79"/>
      <c r="C505" s="206"/>
      <c r="D505" s="128"/>
      <c r="E505" s="241" t="str">
        <f t="shared" si="1"/>
        <v/>
      </c>
      <c r="F505" s="298"/>
      <c r="G505" s="128"/>
      <c r="H505" s="252"/>
      <c r="I505" s="252"/>
      <c r="J505" s="163"/>
      <c r="K505" s="38"/>
      <c r="L505" s="292"/>
      <c r="M505" s="159"/>
      <c r="N505" s="223"/>
      <c r="O505" s="79"/>
      <c r="P505" s="79"/>
    </row>
    <row r="506">
      <c r="A506" s="79"/>
      <c r="B506" s="79"/>
      <c r="C506" s="206"/>
      <c r="D506" s="128"/>
      <c r="E506" s="241" t="str">
        <f t="shared" si="1"/>
        <v/>
      </c>
      <c r="F506" s="298"/>
      <c r="G506" s="128"/>
      <c r="H506" s="252"/>
      <c r="I506" s="252"/>
      <c r="J506" s="163"/>
      <c r="K506" s="38"/>
      <c r="L506" s="292"/>
      <c r="M506" s="159"/>
      <c r="N506" s="223"/>
      <c r="O506" s="79"/>
      <c r="P506" s="79"/>
    </row>
    <row r="507">
      <c r="A507" s="79"/>
      <c r="B507" s="79"/>
      <c r="C507" s="206"/>
      <c r="D507" s="128"/>
      <c r="E507" s="241" t="str">
        <f t="shared" si="1"/>
        <v/>
      </c>
      <c r="F507" s="298"/>
      <c r="G507" s="128"/>
      <c r="H507" s="252"/>
      <c r="I507" s="252"/>
      <c r="J507" s="163"/>
      <c r="K507" s="38"/>
      <c r="L507" s="292"/>
      <c r="M507" s="159"/>
      <c r="N507" s="223"/>
      <c r="O507" s="79"/>
      <c r="P507" s="79"/>
    </row>
    <row r="508">
      <c r="A508" s="79"/>
      <c r="B508" s="79"/>
      <c r="C508" s="206"/>
      <c r="D508" s="128"/>
      <c r="E508" s="241" t="str">
        <f t="shared" si="1"/>
        <v/>
      </c>
      <c r="F508" s="298"/>
      <c r="G508" s="128"/>
      <c r="H508" s="252"/>
      <c r="I508" s="252"/>
      <c r="J508" s="163"/>
      <c r="K508" s="38"/>
      <c r="L508" s="292"/>
      <c r="M508" s="159"/>
      <c r="N508" s="223"/>
      <c r="O508" s="79"/>
      <c r="P508" s="79"/>
    </row>
    <row r="509">
      <c r="A509" s="79"/>
      <c r="B509" s="79"/>
      <c r="C509" s="206"/>
      <c r="D509" s="128"/>
      <c r="E509" s="241" t="str">
        <f t="shared" si="1"/>
        <v/>
      </c>
      <c r="F509" s="298"/>
      <c r="G509" s="128"/>
      <c r="H509" s="252"/>
      <c r="I509" s="252"/>
      <c r="J509" s="163"/>
      <c r="K509" s="38"/>
      <c r="L509" s="292"/>
      <c r="M509" s="159"/>
      <c r="N509" s="223"/>
      <c r="O509" s="79"/>
      <c r="P509" s="79"/>
    </row>
    <row r="510">
      <c r="A510" s="79"/>
      <c r="B510" s="79"/>
      <c r="C510" s="206"/>
      <c r="D510" s="128"/>
      <c r="E510" s="241" t="str">
        <f t="shared" si="1"/>
        <v/>
      </c>
      <c r="F510" s="298"/>
      <c r="G510" s="128"/>
      <c r="H510" s="252"/>
      <c r="I510" s="252"/>
      <c r="J510" s="163"/>
      <c r="K510" s="38"/>
      <c r="L510" s="292"/>
      <c r="M510" s="159"/>
      <c r="N510" s="223"/>
      <c r="O510" s="79"/>
      <c r="P510" s="79"/>
    </row>
    <row r="511">
      <c r="A511" s="79"/>
      <c r="B511" s="79"/>
      <c r="C511" s="206"/>
      <c r="D511" s="128"/>
      <c r="E511" s="241" t="str">
        <f t="shared" si="1"/>
        <v/>
      </c>
      <c r="F511" s="298"/>
      <c r="G511" s="128"/>
      <c r="H511" s="252"/>
      <c r="I511" s="252"/>
      <c r="J511" s="163"/>
      <c r="K511" s="38"/>
      <c r="L511" s="292"/>
      <c r="M511" s="159"/>
      <c r="N511" s="223"/>
      <c r="O511" s="79"/>
      <c r="P511" s="79"/>
    </row>
    <row r="512">
      <c r="A512" s="79"/>
      <c r="B512" s="79"/>
      <c r="C512" s="206"/>
      <c r="D512" s="128"/>
      <c r="E512" s="241" t="str">
        <f t="shared" si="1"/>
        <v/>
      </c>
      <c r="F512" s="298"/>
      <c r="G512" s="128"/>
      <c r="H512" s="252"/>
      <c r="I512" s="252"/>
      <c r="J512" s="163"/>
      <c r="K512" s="38"/>
      <c r="L512" s="292"/>
      <c r="M512" s="159"/>
      <c r="N512" s="223"/>
      <c r="O512" s="79"/>
      <c r="P512" s="79"/>
    </row>
    <row r="513">
      <c r="A513" s="79"/>
      <c r="B513" s="79"/>
      <c r="C513" s="206"/>
      <c r="D513" s="128"/>
      <c r="E513" s="241" t="str">
        <f t="shared" si="1"/>
        <v/>
      </c>
      <c r="F513" s="298"/>
      <c r="G513" s="128"/>
      <c r="H513" s="252"/>
      <c r="I513" s="252"/>
      <c r="J513" s="163"/>
      <c r="K513" s="38"/>
      <c r="L513" s="292"/>
      <c r="M513" s="159"/>
      <c r="N513" s="223"/>
      <c r="O513" s="79"/>
      <c r="P513" s="79"/>
    </row>
    <row r="514">
      <c r="A514" s="79"/>
      <c r="B514" s="79"/>
      <c r="C514" s="206"/>
      <c r="D514" s="128"/>
      <c r="E514" s="241" t="str">
        <f t="shared" si="1"/>
        <v/>
      </c>
      <c r="F514" s="298"/>
      <c r="G514" s="128"/>
      <c r="H514" s="252"/>
      <c r="I514" s="252"/>
      <c r="J514" s="163"/>
      <c r="K514" s="38"/>
      <c r="L514" s="292"/>
      <c r="M514" s="159"/>
      <c r="N514" s="223"/>
      <c r="O514" s="79"/>
      <c r="P514" s="79"/>
    </row>
    <row r="515">
      <c r="A515" s="79"/>
      <c r="B515" s="79"/>
      <c r="C515" s="206"/>
      <c r="D515" s="128"/>
      <c r="E515" s="241" t="str">
        <f t="shared" si="1"/>
        <v/>
      </c>
      <c r="F515" s="298"/>
      <c r="G515" s="128"/>
      <c r="H515" s="252"/>
      <c r="I515" s="252"/>
      <c r="J515" s="163"/>
      <c r="K515" s="38"/>
      <c r="L515" s="292"/>
      <c r="M515" s="159"/>
      <c r="N515" s="223"/>
      <c r="O515" s="79"/>
      <c r="P515" s="79"/>
    </row>
    <row r="516">
      <c r="A516" s="79"/>
      <c r="B516" s="79"/>
      <c r="C516" s="206"/>
      <c r="D516" s="128"/>
      <c r="E516" s="241" t="str">
        <f t="shared" si="1"/>
        <v/>
      </c>
      <c r="F516" s="298"/>
      <c r="G516" s="128"/>
      <c r="H516" s="252"/>
      <c r="I516" s="252"/>
      <c r="J516" s="163"/>
      <c r="K516" s="38"/>
      <c r="L516" s="292"/>
      <c r="M516" s="159"/>
      <c r="N516" s="223"/>
      <c r="O516" s="79"/>
      <c r="P516" s="79"/>
    </row>
    <row r="517">
      <c r="A517" s="79"/>
      <c r="B517" s="79"/>
      <c r="C517" s="206"/>
      <c r="D517" s="128"/>
      <c r="E517" s="241" t="str">
        <f t="shared" si="1"/>
        <v/>
      </c>
      <c r="F517" s="298"/>
      <c r="G517" s="128"/>
      <c r="H517" s="252"/>
      <c r="I517" s="252"/>
      <c r="J517" s="163"/>
      <c r="K517" s="38"/>
      <c r="L517" s="292"/>
      <c r="M517" s="159"/>
      <c r="N517" s="223"/>
      <c r="O517" s="79"/>
      <c r="P517" s="79"/>
    </row>
    <row r="518">
      <c r="A518" s="79"/>
      <c r="B518" s="79"/>
      <c r="C518" s="206"/>
      <c r="D518" s="128"/>
      <c r="E518" s="241" t="str">
        <f t="shared" si="1"/>
        <v/>
      </c>
      <c r="F518" s="298"/>
      <c r="G518" s="128"/>
      <c r="H518" s="252"/>
      <c r="I518" s="252"/>
      <c r="J518" s="163"/>
      <c r="K518" s="38"/>
      <c r="L518" s="292"/>
      <c r="M518" s="159"/>
      <c r="N518" s="223"/>
      <c r="O518" s="79"/>
      <c r="P518" s="79"/>
    </row>
    <row r="519">
      <c r="A519" s="79"/>
      <c r="B519" s="79"/>
      <c r="C519" s="206"/>
      <c r="D519" s="128"/>
      <c r="E519" s="241" t="str">
        <f t="shared" si="1"/>
        <v/>
      </c>
      <c r="F519" s="298"/>
      <c r="G519" s="128"/>
      <c r="H519" s="252"/>
      <c r="I519" s="252"/>
      <c r="J519" s="163"/>
      <c r="K519" s="38"/>
      <c r="L519" s="292"/>
      <c r="M519" s="159"/>
      <c r="N519" s="223"/>
      <c r="O519" s="79"/>
      <c r="P519" s="79"/>
    </row>
    <row r="520">
      <c r="A520" s="79"/>
      <c r="B520" s="79"/>
      <c r="C520" s="206"/>
      <c r="D520" s="128"/>
      <c r="E520" s="241" t="str">
        <f t="shared" si="1"/>
        <v/>
      </c>
      <c r="F520" s="298"/>
      <c r="G520" s="128"/>
      <c r="H520" s="252"/>
      <c r="I520" s="252"/>
      <c r="J520" s="163"/>
      <c r="K520" s="38"/>
      <c r="L520" s="292"/>
      <c r="M520" s="159"/>
      <c r="N520" s="223"/>
      <c r="O520" s="79"/>
      <c r="P520" s="79"/>
    </row>
    <row r="521">
      <c r="A521" s="79"/>
      <c r="B521" s="79"/>
      <c r="C521" s="206"/>
      <c r="D521" s="128"/>
      <c r="E521" s="241" t="str">
        <f t="shared" si="1"/>
        <v/>
      </c>
      <c r="F521" s="298"/>
      <c r="G521" s="128"/>
      <c r="H521" s="252"/>
      <c r="I521" s="252"/>
      <c r="J521" s="163"/>
      <c r="K521" s="38"/>
      <c r="L521" s="292"/>
      <c r="M521" s="159"/>
      <c r="N521" s="223"/>
      <c r="O521" s="79"/>
      <c r="P521" s="79"/>
    </row>
    <row r="522">
      <c r="A522" s="79"/>
      <c r="B522" s="79"/>
      <c r="C522" s="206"/>
      <c r="D522" s="128"/>
      <c r="E522" s="241" t="str">
        <f t="shared" si="1"/>
        <v/>
      </c>
      <c r="F522" s="298"/>
      <c r="G522" s="128"/>
      <c r="H522" s="252"/>
      <c r="I522" s="252"/>
      <c r="J522" s="163"/>
      <c r="K522" s="38"/>
      <c r="L522" s="292"/>
      <c r="M522" s="159"/>
      <c r="N522" s="223"/>
      <c r="O522" s="79"/>
      <c r="P522" s="79"/>
    </row>
    <row r="523">
      <c r="A523" s="79"/>
      <c r="B523" s="79"/>
      <c r="C523" s="206"/>
      <c r="D523" s="128"/>
      <c r="E523" s="241" t="str">
        <f t="shared" si="1"/>
        <v/>
      </c>
      <c r="F523" s="298"/>
      <c r="G523" s="128"/>
      <c r="H523" s="252"/>
      <c r="I523" s="252"/>
      <c r="J523" s="163"/>
      <c r="K523" s="38"/>
      <c r="L523" s="292"/>
      <c r="M523" s="159"/>
      <c r="N523" s="223"/>
      <c r="O523" s="79"/>
      <c r="P523" s="79"/>
    </row>
    <row r="524">
      <c r="A524" s="79"/>
      <c r="B524" s="79"/>
      <c r="C524" s="206"/>
      <c r="D524" s="128"/>
      <c r="E524" s="241" t="str">
        <f t="shared" si="1"/>
        <v/>
      </c>
      <c r="F524" s="298"/>
      <c r="G524" s="128"/>
      <c r="H524" s="252"/>
      <c r="I524" s="252"/>
      <c r="J524" s="163"/>
      <c r="K524" s="38"/>
      <c r="L524" s="292"/>
      <c r="M524" s="159"/>
      <c r="N524" s="223"/>
      <c r="O524" s="79"/>
      <c r="P524" s="79"/>
    </row>
    <row r="525">
      <c r="A525" s="79"/>
      <c r="B525" s="79"/>
      <c r="C525" s="206"/>
      <c r="D525" s="128"/>
      <c r="E525" s="241" t="str">
        <f t="shared" si="1"/>
        <v/>
      </c>
      <c r="F525" s="298"/>
      <c r="G525" s="128"/>
      <c r="H525" s="252"/>
      <c r="I525" s="252"/>
      <c r="J525" s="163"/>
      <c r="K525" s="38"/>
      <c r="L525" s="292"/>
      <c r="M525" s="159"/>
      <c r="N525" s="223"/>
      <c r="O525" s="79"/>
      <c r="P525" s="79"/>
    </row>
    <row r="526">
      <c r="A526" s="79"/>
      <c r="B526" s="79"/>
      <c r="C526" s="206"/>
      <c r="D526" s="128"/>
      <c r="E526" s="241" t="str">
        <f t="shared" si="1"/>
        <v/>
      </c>
      <c r="F526" s="298"/>
      <c r="G526" s="128"/>
      <c r="H526" s="252"/>
      <c r="I526" s="252"/>
      <c r="J526" s="163"/>
      <c r="K526" s="38"/>
      <c r="L526" s="292"/>
      <c r="M526" s="159"/>
      <c r="N526" s="223"/>
      <c r="O526" s="79"/>
      <c r="P526" s="79"/>
    </row>
    <row r="527">
      <c r="A527" s="79"/>
      <c r="B527" s="79"/>
      <c r="C527" s="206"/>
      <c r="D527" s="128"/>
      <c r="E527" s="241" t="str">
        <f t="shared" si="1"/>
        <v/>
      </c>
      <c r="F527" s="298"/>
      <c r="G527" s="128"/>
      <c r="H527" s="252"/>
      <c r="I527" s="252"/>
      <c r="J527" s="163"/>
      <c r="K527" s="38"/>
      <c r="L527" s="292"/>
      <c r="M527" s="159"/>
      <c r="N527" s="223"/>
      <c r="O527" s="79"/>
      <c r="P527" s="79"/>
    </row>
    <row r="528">
      <c r="A528" s="79"/>
      <c r="B528" s="79"/>
      <c r="C528" s="206"/>
      <c r="D528" s="128"/>
      <c r="E528" s="241" t="str">
        <f t="shared" si="1"/>
        <v/>
      </c>
      <c r="F528" s="298"/>
      <c r="G528" s="128"/>
      <c r="H528" s="252"/>
      <c r="I528" s="252"/>
      <c r="J528" s="163"/>
      <c r="K528" s="38"/>
      <c r="L528" s="292"/>
      <c r="M528" s="159"/>
      <c r="N528" s="223"/>
      <c r="O528" s="79"/>
      <c r="P528" s="79"/>
    </row>
    <row r="529">
      <c r="A529" s="79"/>
      <c r="B529" s="79"/>
      <c r="C529" s="206"/>
      <c r="D529" s="128"/>
      <c r="E529" s="241" t="str">
        <f t="shared" si="1"/>
        <v/>
      </c>
      <c r="F529" s="298"/>
      <c r="G529" s="128"/>
      <c r="H529" s="252"/>
      <c r="I529" s="252"/>
      <c r="J529" s="163"/>
      <c r="K529" s="38"/>
      <c r="L529" s="292"/>
      <c r="M529" s="159"/>
      <c r="N529" s="223"/>
      <c r="O529" s="79"/>
      <c r="P529" s="79"/>
    </row>
    <row r="530">
      <c r="A530" s="79"/>
      <c r="B530" s="79"/>
      <c r="C530" s="206"/>
      <c r="D530" s="128"/>
      <c r="E530" s="241" t="str">
        <f t="shared" si="1"/>
        <v/>
      </c>
      <c r="F530" s="298"/>
      <c r="G530" s="128"/>
      <c r="H530" s="252"/>
      <c r="I530" s="252"/>
      <c r="J530" s="163"/>
      <c r="K530" s="38"/>
      <c r="L530" s="292"/>
      <c r="M530" s="159"/>
      <c r="N530" s="223"/>
      <c r="O530" s="79"/>
      <c r="P530" s="79"/>
    </row>
    <row r="531">
      <c r="A531" s="79"/>
      <c r="B531" s="79"/>
      <c r="C531" s="206"/>
      <c r="D531" s="128"/>
      <c r="E531" s="241" t="str">
        <f t="shared" si="1"/>
        <v/>
      </c>
      <c r="F531" s="298"/>
      <c r="G531" s="128"/>
      <c r="H531" s="252"/>
      <c r="I531" s="252"/>
      <c r="J531" s="163"/>
      <c r="K531" s="38"/>
      <c r="L531" s="292"/>
      <c r="M531" s="159"/>
      <c r="N531" s="223"/>
      <c r="O531" s="79"/>
      <c r="P531" s="79"/>
    </row>
    <row r="532">
      <c r="A532" s="79"/>
      <c r="B532" s="79"/>
      <c r="C532" s="206"/>
      <c r="D532" s="128"/>
      <c r="E532" s="241" t="str">
        <f t="shared" si="1"/>
        <v/>
      </c>
      <c r="F532" s="298"/>
      <c r="G532" s="128"/>
      <c r="H532" s="252"/>
      <c r="I532" s="252"/>
      <c r="J532" s="163"/>
      <c r="K532" s="38"/>
      <c r="L532" s="292"/>
      <c r="M532" s="159"/>
      <c r="N532" s="223"/>
      <c r="O532" s="79"/>
      <c r="P532" s="79"/>
    </row>
    <row r="533">
      <c r="A533" s="79"/>
      <c r="B533" s="79"/>
      <c r="C533" s="206"/>
      <c r="D533" s="128"/>
      <c r="E533" s="241" t="str">
        <f t="shared" si="1"/>
        <v/>
      </c>
      <c r="F533" s="298"/>
      <c r="G533" s="128"/>
      <c r="H533" s="252"/>
      <c r="I533" s="252"/>
      <c r="J533" s="163"/>
      <c r="K533" s="38"/>
      <c r="L533" s="292"/>
      <c r="M533" s="159"/>
      <c r="N533" s="223"/>
      <c r="O533" s="79"/>
      <c r="P533" s="79"/>
    </row>
    <row r="534">
      <c r="A534" s="79"/>
      <c r="B534" s="79"/>
      <c r="C534" s="206"/>
      <c r="D534" s="128"/>
      <c r="E534" s="241" t="str">
        <f t="shared" si="1"/>
        <v/>
      </c>
      <c r="F534" s="298"/>
      <c r="G534" s="128"/>
      <c r="H534" s="252"/>
      <c r="I534" s="252"/>
      <c r="J534" s="163"/>
      <c r="K534" s="38"/>
      <c r="L534" s="292"/>
      <c r="M534" s="159"/>
      <c r="N534" s="223"/>
      <c r="O534" s="79"/>
      <c r="P534" s="79"/>
    </row>
    <row r="535">
      <c r="A535" s="79"/>
      <c r="B535" s="79"/>
      <c r="C535" s="206"/>
      <c r="D535" s="128"/>
      <c r="E535" s="241" t="str">
        <f t="shared" si="1"/>
        <v/>
      </c>
      <c r="F535" s="298"/>
      <c r="G535" s="128"/>
      <c r="H535" s="252"/>
      <c r="I535" s="252"/>
      <c r="J535" s="163"/>
      <c r="K535" s="38"/>
      <c r="L535" s="292"/>
      <c r="M535" s="159"/>
      <c r="N535" s="223"/>
      <c r="O535" s="79"/>
      <c r="P535" s="79"/>
    </row>
    <row r="536">
      <c r="A536" s="79"/>
      <c r="B536" s="79"/>
      <c r="C536" s="206"/>
      <c r="D536" s="128"/>
      <c r="E536" s="241" t="str">
        <f t="shared" si="1"/>
        <v/>
      </c>
      <c r="F536" s="298"/>
      <c r="G536" s="128"/>
      <c r="H536" s="252"/>
      <c r="I536" s="252"/>
      <c r="J536" s="163"/>
      <c r="K536" s="38"/>
      <c r="L536" s="292"/>
      <c r="M536" s="159"/>
      <c r="N536" s="223"/>
      <c r="O536" s="79"/>
      <c r="P536" s="79"/>
    </row>
    <row r="537">
      <c r="A537" s="79"/>
      <c r="B537" s="79"/>
      <c r="C537" s="206"/>
      <c r="D537" s="128"/>
      <c r="E537" s="241" t="str">
        <f t="shared" si="1"/>
        <v/>
      </c>
      <c r="F537" s="298"/>
      <c r="G537" s="128"/>
      <c r="H537" s="252"/>
      <c r="I537" s="252"/>
      <c r="J537" s="163"/>
      <c r="K537" s="38"/>
      <c r="L537" s="292"/>
      <c r="M537" s="159"/>
      <c r="N537" s="223"/>
      <c r="O537" s="79"/>
      <c r="P537" s="79"/>
    </row>
    <row r="538">
      <c r="A538" s="79"/>
      <c r="B538" s="79"/>
      <c r="C538" s="206"/>
      <c r="D538" s="128"/>
      <c r="E538" s="241" t="str">
        <f t="shared" si="1"/>
        <v/>
      </c>
      <c r="F538" s="298"/>
      <c r="G538" s="128"/>
      <c r="H538" s="252"/>
      <c r="I538" s="252"/>
      <c r="J538" s="163"/>
      <c r="K538" s="38"/>
      <c r="L538" s="292"/>
      <c r="M538" s="159"/>
      <c r="N538" s="223"/>
      <c r="O538" s="79"/>
      <c r="P538" s="79"/>
    </row>
    <row r="539">
      <c r="A539" s="79"/>
      <c r="B539" s="79"/>
      <c r="C539" s="206"/>
      <c r="D539" s="128"/>
      <c r="E539" s="241" t="str">
        <f t="shared" si="1"/>
        <v/>
      </c>
      <c r="F539" s="298"/>
      <c r="G539" s="128"/>
      <c r="H539" s="252"/>
      <c r="I539" s="252"/>
      <c r="J539" s="163"/>
      <c r="K539" s="38"/>
      <c r="L539" s="292"/>
      <c r="M539" s="159"/>
      <c r="N539" s="223"/>
      <c r="O539" s="79"/>
      <c r="P539" s="79"/>
    </row>
    <row r="540">
      <c r="A540" s="79"/>
      <c r="B540" s="79"/>
      <c r="C540" s="206"/>
      <c r="D540" s="128"/>
      <c r="E540" s="241" t="str">
        <f t="shared" si="1"/>
        <v/>
      </c>
      <c r="F540" s="298"/>
      <c r="G540" s="128"/>
      <c r="H540" s="252"/>
      <c r="I540" s="252"/>
      <c r="J540" s="163"/>
      <c r="K540" s="38"/>
      <c r="L540" s="292"/>
      <c r="M540" s="159"/>
      <c r="N540" s="223"/>
      <c r="O540" s="79"/>
      <c r="P540" s="79"/>
    </row>
    <row r="541">
      <c r="A541" s="79"/>
      <c r="B541" s="79"/>
      <c r="C541" s="206"/>
      <c r="D541" s="128"/>
      <c r="E541" s="241" t="str">
        <f t="shared" si="1"/>
        <v/>
      </c>
      <c r="F541" s="298"/>
      <c r="G541" s="128"/>
      <c r="H541" s="252"/>
      <c r="I541" s="252"/>
      <c r="J541" s="163"/>
      <c r="K541" s="38"/>
      <c r="L541" s="292"/>
      <c r="M541" s="159"/>
      <c r="N541" s="223"/>
      <c r="O541" s="79"/>
      <c r="P541" s="79"/>
    </row>
    <row r="542">
      <c r="A542" s="79"/>
      <c r="B542" s="79"/>
      <c r="C542" s="206"/>
      <c r="D542" s="128"/>
      <c r="E542" s="241" t="str">
        <f t="shared" si="1"/>
        <v/>
      </c>
      <c r="F542" s="298"/>
      <c r="G542" s="128"/>
      <c r="H542" s="252"/>
      <c r="I542" s="252"/>
      <c r="J542" s="163"/>
      <c r="K542" s="38"/>
      <c r="L542" s="292"/>
      <c r="M542" s="159"/>
      <c r="N542" s="223"/>
      <c r="O542" s="79"/>
      <c r="P542" s="79"/>
    </row>
    <row r="543">
      <c r="A543" s="79"/>
      <c r="B543" s="79"/>
      <c r="C543" s="206"/>
      <c r="D543" s="128"/>
      <c r="E543" s="241" t="str">
        <f t="shared" si="1"/>
        <v/>
      </c>
      <c r="F543" s="298"/>
      <c r="G543" s="128"/>
      <c r="H543" s="252"/>
      <c r="I543" s="252"/>
      <c r="J543" s="163"/>
      <c r="K543" s="38"/>
      <c r="L543" s="292"/>
      <c r="M543" s="159"/>
      <c r="N543" s="223"/>
      <c r="O543" s="79"/>
      <c r="P543" s="79"/>
    </row>
    <row r="544">
      <c r="A544" s="79"/>
      <c r="B544" s="79"/>
      <c r="C544" s="206"/>
      <c r="D544" s="128"/>
      <c r="E544" s="241" t="str">
        <f t="shared" si="1"/>
        <v/>
      </c>
      <c r="F544" s="298"/>
      <c r="G544" s="128"/>
      <c r="H544" s="252"/>
      <c r="I544" s="252"/>
      <c r="J544" s="163"/>
      <c r="K544" s="38"/>
      <c r="L544" s="292"/>
      <c r="M544" s="159"/>
      <c r="N544" s="223"/>
      <c r="O544" s="79"/>
      <c r="P544" s="79"/>
    </row>
    <row r="545">
      <c r="A545" s="79"/>
      <c r="B545" s="79"/>
      <c r="C545" s="206"/>
      <c r="D545" s="128"/>
      <c r="E545" s="241" t="str">
        <f t="shared" si="1"/>
        <v/>
      </c>
      <c r="F545" s="298"/>
      <c r="G545" s="128"/>
      <c r="H545" s="252"/>
      <c r="I545" s="252"/>
      <c r="J545" s="163"/>
      <c r="K545" s="38"/>
      <c r="L545" s="292"/>
      <c r="M545" s="159"/>
      <c r="N545" s="223"/>
      <c r="O545" s="79"/>
      <c r="P545" s="79"/>
    </row>
    <row r="546">
      <c r="A546" s="79"/>
      <c r="B546" s="79"/>
      <c r="C546" s="206"/>
      <c r="D546" s="128"/>
      <c r="E546" s="241" t="str">
        <f t="shared" si="1"/>
        <v/>
      </c>
      <c r="F546" s="298"/>
      <c r="G546" s="128"/>
      <c r="H546" s="252"/>
      <c r="I546" s="252"/>
      <c r="J546" s="163"/>
      <c r="K546" s="38"/>
      <c r="L546" s="292"/>
      <c r="M546" s="159"/>
      <c r="N546" s="223"/>
      <c r="O546" s="79"/>
      <c r="P546" s="79"/>
    </row>
    <row r="547">
      <c r="A547" s="79"/>
      <c r="B547" s="79"/>
      <c r="C547" s="206"/>
      <c r="D547" s="128"/>
      <c r="E547" s="241" t="str">
        <f t="shared" si="1"/>
        <v/>
      </c>
      <c r="F547" s="298"/>
      <c r="G547" s="128"/>
      <c r="H547" s="252"/>
      <c r="I547" s="252"/>
      <c r="J547" s="163"/>
      <c r="K547" s="38"/>
      <c r="L547" s="292"/>
      <c r="M547" s="159"/>
      <c r="N547" s="223"/>
      <c r="O547" s="79"/>
      <c r="P547" s="79"/>
    </row>
    <row r="548">
      <c r="A548" s="79"/>
      <c r="B548" s="79"/>
      <c r="C548" s="206"/>
      <c r="D548" s="128"/>
      <c r="E548" s="241" t="str">
        <f t="shared" si="1"/>
        <v/>
      </c>
      <c r="F548" s="298"/>
      <c r="G548" s="128"/>
      <c r="H548" s="252"/>
      <c r="I548" s="252"/>
      <c r="J548" s="163"/>
      <c r="K548" s="38"/>
      <c r="L548" s="292"/>
      <c r="M548" s="159"/>
      <c r="N548" s="223"/>
      <c r="O548" s="79"/>
      <c r="P548" s="79"/>
    </row>
    <row r="549">
      <c r="A549" s="79"/>
      <c r="B549" s="79"/>
      <c r="C549" s="206"/>
      <c r="D549" s="128"/>
      <c r="E549" s="241" t="str">
        <f t="shared" si="1"/>
        <v/>
      </c>
      <c r="F549" s="298"/>
      <c r="G549" s="128"/>
      <c r="H549" s="252"/>
      <c r="I549" s="252"/>
      <c r="J549" s="163"/>
      <c r="K549" s="38"/>
      <c r="L549" s="292"/>
      <c r="M549" s="159"/>
      <c r="N549" s="223"/>
      <c r="O549" s="79"/>
      <c r="P549" s="79"/>
    </row>
    <row r="550">
      <c r="A550" s="79"/>
      <c r="B550" s="79"/>
      <c r="C550" s="206"/>
      <c r="D550" s="128"/>
      <c r="E550" s="241" t="str">
        <f t="shared" si="1"/>
        <v/>
      </c>
      <c r="F550" s="298"/>
      <c r="G550" s="128"/>
      <c r="H550" s="252"/>
      <c r="I550" s="252"/>
      <c r="J550" s="163"/>
      <c r="K550" s="38"/>
      <c r="L550" s="292"/>
      <c r="M550" s="159"/>
      <c r="N550" s="223"/>
      <c r="O550" s="79"/>
      <c r="P550" s="79"/>
    </row>
    <row r="551">
      <c r="A551" s="79"/>
      <c r="B551" s="79"/>
      <c r="C551" s="206"/>
      <c r="D551" s="128"/>
      <c r="E551" s="241" t="str">
        <f t="shared" si="1"/>
        <v/>
      </c>
      <c r="F551" s="298"/>
      <c r="G551" s="128"/>
      <c r="H551" s="252"/>
      <c r="I551" s="252"/>
      <c r="J551" s="163"/>
      <c r="K551" s="38"/>
      <c r="L551" s="292"/>
      <c r="M551" s="159"/>
      <c r="N551" s="223"/>
      <c r="O551" s="79"/>
      <c r="P551" s="79"/>
    </row>
    <row r="552">
      <c r="A552" s="79"/>
      <c r="B552" s="79"/>
      <c r="C552" s="206"/>
      <c r="D552" s="128"/>
      <c r="E552" s="241" t="str">
        <f t="shared" si="1"/>
        <v/>
      </c>
      <c r="F552" s="298"/>
      <c r="G552" s="128"/>
      <c r="H552" s="252"/>
      <c r="I552" s="252"/>
      <c r="J552" s="163"/>
      <c r="K552" s="38"/>
      <c r="L552" s="292"/>
      <c r="M552" s="159"/>
      <c r="N552" s="223"/>
      <c r="O552" s="79"/>
      <c r="P552" s="79"/>
    </row>
    <row r="553">
      <c r="A553" s="79"/>
      <c r="B553" s="79"/>
      <c r="C553" s="206"/>
      <c r="D553" s="128"/>
      <c r="E553" s="241" t="str">
        <f t="shared" si="1"/>
        <v/>
      </c>
      <c r="F553" s="298"/>
      <c r="G553" s="128"/>
      <c r="H553" s="252"/>
      <c r="I553" s="252"/>
      <c r="J553" s="163"/>
      <c r="K553" s="38"/>
      <c r="L553" s="292"/>
      <c r="M553" s="159"/>
      <c r="N553" s="223"/>
      <c r="O553" s="79"/>
      <c r="P553" s="79"/>
    </row>
    <row r="554">
      <c r="A554" s="79"/>
      <c r="B554" s="79"/>
      <c r="C554" s="206"/>
      <c r="D554" s="128"/>
      <c r="E554" s="241" t="str">
        <f t="shared" si="1"/>
        <v/>
      </c>
      <c r="F554" s="298"/>
      <c r="G554" s="128"/>
      <c r="H554" s="252"/>
      <c r="I554" s="252"/>
      <c r="J554" s="163"/>
      <c r="K554" s="38"/>
      <c r="L554" s="292"/>
      <c r="M554" s="159"/>
      <c r="N554" s="223"/>
      <c r="O554" s="79"/>
      <c r="P554" s="79"/>
    </row>
    <row r="555">
      <c r="A555" s="79"/>
      <c r="B555" s="79"/>
      <c r="C555" s="206"/>
      <c r="D555" s="128"/>
      <c r="E555" s="241" t="str">
        <f t="shared" si="1"/>
        <v/>
      </c>
      <c r="F555" s="298"/>
      <c r="G555" s="128"/>
      <c r="H555" s="252"/>
      <c r="I555" s="252"/>
      <c r="J555" s="163"/>
      <c r="K555" s="38"/>
      <c r="L555" s="292"/>
      <c r="M555" s="159"/>
      <c r="N555" s="223"/>
      <c r="O555" s="79"/>
      <c r="P555" s="79"/>
    </row>
    <row r="556">
      <c r="A556" s="79"/>
      <c r="B556" s="79"/>
      <c r="C556" s="206"/>
      <c r="D556" s="128"/>
      <c r="E556" s="241" t="str">
        <f t="shared" si="1"/>
        <v/>
      </c>
      <c r="F556" s="298"/>
      <c r="G556" s="128"/>
      <c r="H556" s="252"/>
      <c r="I556" s="252"/>
      <c r="J556" s="163"/>
      <c r="K556" s="38"/>
      <c r="L556" s="292"/>
      <c r="M556" s="159"/>
      <c r="N556" s="223"/>
      <c r="O556" s="79"/>
      <c r="P556" s="79"/>
    </row>
    <row r="557">
      <c r="A557" s="79"/>
      <c r="B557" s="79"/>
      <c r="C557" s="206"/>
      <c r="D557" s="128"/>
      <c r="E557" s="241" t="str">
        <f t="shared" si="1"/>
        <v/>
      </c>
      <c r="F557" s="298"/>
      <c r="G557" s="128"/>
      <c r="H557" s="252"/>
      <c r="I557" s="252"/>
      <c r="J557" s="163"/>
      <c r="K557" s="38"/>
      <c r="L557" s="292"/>
      <c r="M557" s="159"/>
      <c r="N557" s="223"/>
      <c r="O557" s="79"/>
      <c r="P557" s="79"/>
    </row>
    <row r="558">
      <c r="A558" s="79"/>
      <c r="B558" s="79"/>
      <c r="C558" s="206"/>
      <c r="D558" s="128"/>
      <c r="E558" s="241" t="str">
        <f t="shared" si="1"/>
        <v/>
      </c>
      <c r="F558" s="298"/>
      <c r="G558" s="128"/>
      <c r="H558" s="252"/>
      <c r="I558" s="252"/>
      <c r="J558" s="163"/>
      <c r="K558" s="38"/>
      <c r="L558" s="292"/>
      <c r="M558" s="159"/>
      <c r="N558" s="223"/>
      <c r="O558" s="79"/>
      <c r="P558" s="79"/>
    </row>
    <row r="559">
      <c r="A559" s="79"/>
      <c r="B559" s="79"/>
      <c r="C559" s="206"/>
      <c r="D559" s="128"/>
      <c r="E559" s="241" t="str">
        <f t="shared" si="1"/>
        <v/>
      </c>
      <c r="F559" s="298"/>
      <c r="G559" s="128"/>
      <c r="H559" s="252"/>
      <c r="I559" s="252"/>
      <c r="J559" s="163"/>
      <c r="K559" s="38"/>
      <c r="L559" s="292"/>
      <c r="M559" s="159"/>
      <c r="N559" s="223"/>
      <c r="O559" s="79"/>
      <c r="P559" s="79"/>
    </row>
    <row r="560">
      <c r="A560" s="79"/>
      <c r="B560" s="79"/>
      <c r="C560" s="206"/>
      <c r="D560" s="128"/>
      <c r="E560" s="241" t="str">
        <f t="shared" si="1"/>
        <v/>
      </c>
      <c r="F560" s="298"/>
      <c r="G560" s="128"/>
      <c r="H560" s="252"/>
      <c r="I560" s="252"/>
      <c r="J560" s="163"/>
      <c r="K560" s="38"/>
      <c r="L560" s="292"/>
      <c r="M560" s="159"/>
      <c r="N560" s="223"/>
      <c r="O560" s="79"/>
      <c r="P560" s="79"/>
    </row>
    <row r="561">
      <c r="A561" s="79"/>
      <c r="B561" s="79"/>
      <c r="C561" s="206"/>
      <c r="D561" s="128"/>
      <c r="E561" s="241" t="str">
        <f t="shared" si="1"/>
        <v/>
      </c>
      <c r="F561" s="298"/>
      <c r="G561" s="128"/>
      <c r="H561" s="252"/>
      <c r="I561" s="252"/>
      <c r="J561" s="163"/>
      <c r="K561" s="38"/>
      <c r="L561" s="292"/>
      <c r="M561" s="159"/>
      <c r="N561" s="223"/>
      <c r="O561" s="79"/>
      <c r="P561" s="79"/>
    </row>
    <row r="562">
      <c r="A562" s="79"/>
      <c r="B562" s="79"/>
      <c r="C562" s="206"/>
      <c r="D562" s="128"/>
      <c r="E562" s="241" t="str">
        <f t="shared" si="1"/>
        <v/>
      </c>
      <c r="F562" s="298"/>
      <c r="G562" s="128"/>
      <c r="H562" s="252"/>
      <c r="I562" s="252"/>
      <c r="J562" s="163"/>
      <c r="K562" s="38"/>
      <c r="L562" s="292"/>
      <c r="M562" s="159"/>
      <c r="N562" s="223"/>
      <c r="O562" s="79"/>
      <c r="P562" s="79"/>
    </row>
    <row r="563">
      <c r="A563" s="79"/>
      <c r="B563" s="79"/>
      <c r="C563" s="206"/>
      <c r="D563" s="128"/>
      <c r="E563" s="241" t="str">
        <f t="shared" si="1"/>
        <v/>
      </c>
      <c r="F563" s="298"/>
      <c r="G563" s="128"/>
      <c r="H563" s="252"/>
      <c r="I563" s="252"/>
      <c r="J563" s="163"/>
      <c r="K563" s="38"/>
      <c r="L563" s="292"/>
      <c r="M563" s="159"/>
      <c r="N563" s="223"/>
      <c r="O563" s="79"/>
      <c r="P563" s="79"/>
    </row>
    <row r="564">
      <c r="A564" s="79"/>
      <c r="B564" s="79"/>
      <c r="C564" s="206"/>
      <c r="D564" s="128"/>
      <c r="E564" s="241" t="str">
        <f t="shared" si="1"/>
        <v/>
      </c>
      <c r="F564" s="298"/>
      <c r="G564" s="128"/>
      <c r="H564" s="252"/>
      <c r="I564" s="252"/>
      <c r="J564" s="163"/>
      <c r="K564" s="38"/>
      <c r="L564" s="292"/>
      <c r="M564" s="159"/>
      <c r="N564" s="223"/>
      <c r="O564" s="79"/>
      <c r="P564" s="79"/>
    </row>
    <row r="565">
      <c r="A565" s="79"/>
      <c r="B565" s="79"/>
      <c r="C565" s="206"/>
      <c r="D565" s="128"/>
      <c r="E565" s="241" t="str">
        <f t="shared" si="1"/>
        <v/>
      </c>
      <c r="F565" s="298"/>
      <c r="G565" s="128"/>
      <c r="H565" s="252"/>
      <c r="I565" s="252"/>
      <c r="J565" s="163"/>
      <c r="K565" s="38"/>
      <c r="L565" s="292"/>
      <c r="M565" s="159"/>
      <c r="N565" s="223"/>
      <c r="O565" s="79"/>
      <c r="P565" s="79"/>
    </row>
    <row r="566">
      <c r="A566" s="79"/>
      <c r="B566" s="79"/>
      <c r="C566" s="206"/>
      <c r="D566" s="128"/>
      <c r="E566" s="241" t="str">
        <f t="shared" si="1"/>
        <v/>
      </c>
      <c r="F566" s="298"/>
      <c r="G566" s="128"/>
      <c r="H566" s="252"/>
      <c r="I566" s="252"/>
      <c r="J566" s="163"/>
      <c r="K566" s="38"/>
      <c r="L566" s="292"/>
      <c r="M566" s="159"/>
      <c r="N566" s="223"/>
      <c r="O566" s="79"/>
      <c r="P566" s="79"/>
    </row>
    <row r="567">
      <c r="A567" s="79"/>
      <c r="B567" s="79"/>
      <c r="C567" s="206"/>
      <c r="D567" s="128"/>
      <c r="E567" s="241" t="str">
        <f t="shared" si="1"/>
        <v/>
      </c>
      <c r="F567" s="298"/>
      <c r="G567" s="128"/>
      <c r="H567" s="252"/>
      <c r="I567" s="252"/>
      <c r="J567" s="163"/>
      <c r="K567" s="38"/>
      <c r="L567" s="292"/>
      <c r="M567" s="159"/>
      <c r="N567" s="223"/>
      <c r="O567" s="79"/>
      <c r="P567" s="79"/>
    </row>
    <row r="568">
      <c r="A568" s="79"/>
      <c r="B568" s="79"/>
      <c r="C568" s="206"/>
      <c r="D568" s="128"/>
      <c r="E568" s="241" t="str">
        <f t="shared" si="1"/>
        <v/>
      </c>
      <c r="F568" s="298"/>
      <c r="G568" s="128"/>
      <c r="H568" s="252"/>
      <c r="I568" s="252"/>
      <c r="J568" s="163"/>
      <c r="K568" s="38"/>
      <c r="L568" s="292"/>
      <c r="M568" s="159"/>
      <c r="N568" s="223"/>
      <c r="O568" s="79"/>
      <c r="P568" s="79"/>
    </row>
    <row r="569">
      <c r="A569" s="79"/>
      <c r="B569" s="79"/>
      <c r="C569" s="206"/>
      <c r="D569" s="128"/>
      <c r="E569" s="241" t="str">
        <f t="shared" si="1"/>
        <v/>
      </c>
      <c r="F569" s="298"/>
      <c r="G569" s="128"/>
      <c r="H569" s="252"/>
      <c r="I569" s="252"/>
      <c r="J569" s="163"/>
      <c r="K569" s="38"/>
      <c r="L569" s="292"/>
      <c r="M569" s="159"/>
      <c r="N569" s="223"/>
      <c r="O569" s="79"/>
      <c r="P569" s="79"/>
    </row>
    <row r="570">
      <c r="A570" s="79"/>
      <c r="B570" s="79"/>
      <c r="C570" s="206"/>
      <c r="D570" s="128"/>
      <c r="E570" s="241" t="str">
        <f t="shared" si="1"/>
        <v/>
      </c>
      <c r="F570" s="298"/>
      <c r="G570" s="128"/>
      <c r="H570" s="252"/>
      <c r="I570" s="252"/>
      <c r="J570" s="163"/>
      <c r="K570" s="38"/>
      <c r="L570" s="292"/>
      <c r="M570" s="159"/>
      <c r="N570" s="223"/>
      <c r="O570" s="79"/>
      <c r="P570" s="79"/>
    </row>
    <row r="571">
      <c r="A571" s="79"/>
      <c r="B571" s="79"/>
      <c r="C571" s="206"/>
      <c r="D571" s="128"/>
      <c r="E571" s="241" t="str">
        <f t="shared" si="1"/>
        <v/>
      </c>
      <c r="F571" s="298"/>
      <c r="G571" s="128"/>
      <c r="H571" s="252"/>
      <c r="I571" s="252"/>
      <c r="J571" s="163"/>
      <c r="K571" s="38"/>
      <c r="L571" s="292"/>
      <c r="M571" s="159"/>
      <c r="N571" s="223"/>
      <c r="O571" s="79"/>
      <c r="P571" s="79"/>
    </row>
    <row r="572">
      <c r="A572" s="79"/>
      <c r="B572" s="79"/>
      <c r="C572" s="206"/>
      <c r="D572" s="128"/>
      <c r="E572" s="241" t="str">
        <f t="shared" si="1"/>
        <v/>
      </c>
      <c r="F572" s="298"/>
      <c r="G572" s="128"/>
      <c r="H572" s="252"/>
      <c r="I572" s="252"/>
      <c r="J572" s="163"/>
      <c r="K572" s="38"/>
      <c r="L572" s="292"/>
      <c r="M572" s="159"/>
      <c r="N572" s="223"/>
      <c r="O572" s="79"/>
      <c r="P572" s="79"/>
    </row>
    <row r="573">
      <c r="A573" s="79"/>
      <c r="B573" s="79"/>
      <c r="C573" s="206"/>
      <c r="D573" s="128"/>
      <c r="E573" s="241" t="str">
        <f t="shared" si="1"/>
        <v/>
      </c>
      <c r="F573" s="298"/>
      <c r="G573" s="128"/>
      <c r="H573" s="252"/>
      <c r="I573" s="252"/>
      <c r="J573" s="163"/>
      <c r="K573" s="38"/>
      <c r="L573" s="292"/>
      <c r="M573" s="159"/>
      <c r="N573" s="223"/>
      <c r="O573" s="79"/>
      <c r="P573" s="79"/>
    </row>
    <row r="574">
      <c r="A574" s="79"/>
      <c r="B574" s="79"/>
      <c r="C574" s="206"/>
      <c r="D574" s="128"/>
      <c r="E574" s="241" t="str">
        <f t="shared" si="1"/>
        <v/>
      </c>
      <c r="F574" s="298"/>
      <c r="G574" s="128"/>
      <c r="H574" s="252"/>
      <c r="I574" s="252"/>
      <c r="J574" s="163"/>
      <c r="K574" s="38"/>
      <c r="L574" s="292"/>
      <c r="M574" s="159"/>
      <c r="N574" s="223"/>
      <c r="O574" s="79"/>
      <c r="P574" s="79"/>
    </row>
    <row r="575">
      <c r="A575" s="79"/>
      <c r="B575" s="79"/>
      <c r="C575" s="206"/>
      <c r="D575" s="128"/>
      <c r="E575" s="241" t="str">
        <f t="shared" si="1"/>
        <v/>
      </c>
      <c r="F575" s="298"/>
      <c r="G575" s="128"/>
      <c r="H575" s="252"/>
      <c r="I575" s="252"/>
      <c r="J575" s="163"/>
      <c r="K575" s="38"/>
      <c r="L575" s="292"/>
      <c r="M575" s="159"/>
      <c r="N575" s="223"/>
      <c r="O575" s="79"/>
      <c r="P575" s="79"/>
    </row>
    <row r="576">
      <c r="A576" s="79"/>
      <c r="B576" s="79"/>
      <c r="C576" s="206"/>
      <c r="D576" s="128"/>
      <c r="E576" s="241" t="str">
        <f t="shared" si="1"/>
        <v/>
      </c>
      <c r="F576" s="298"/>
      <c r="G576" s="128"/>
      <c r="H576" s="252"/>
      <c r="I576" s="252"/>
      <c r="J576" s="163"/>
      <c r="K576" s="38"/>
      <c r="L576" s="292"/>
      <c r="M576" s="159"/>
      <c r="N576" s="223"/>
      <c r="O576" s="79"/>
      <c r="P576" s="79"/>
    </row>
    <row r="577">
      <c r="A577" s="79"/>
      <c r="B577" s="79"/>
      <c r="C577" s="206"/>
      <c r="D577" s="128"/>
      <c r="E577" s="241" t="str">
        <f t="shared" si="1"/>
        <v/>
      </c>
      <c r="F577" s="298"/>
      <c r="G577" s="128"/>
      <c r="H577" s="252"/>
      <c r="I577" s="252"/>
      <c r="J577" s="163"/>
      <c r="K577" s="38"/>
      <c r="L577" s="292"/>
      <c r="M577" s="159"/>
      <c r="N577" s="223"/>
      <c r="O577" s="79"/>
      <c r="P577" s="79"/>
    </row>
    <row r="578">
      <c r="A578" s="79"/>
      <c r="B578" s="79"/>
      <c r="C578" s="206"/>
      <c r="D578" s="128"/>
      <c r="E578" s="241" t="str">
        <f t="shared" si="1"/>
        <v/>
      </c>
      <c r="F578" s="298"/>
      <c r="G578" s="128"/>
      <c r="H578" s="252"/>
      <c r="I578" s="252"/>
      <c r="J578" s="163"/>
      <c r="K578" s="38"/>
      <c r="L578" s="292"/>
      <c r="M578" s="159"/>
      <c r="N578" s="223"/>
      <c r="O578" s="79"/>
      <c r="P578" s="79"/>
    </row>
    <row r="579">
      <c r="A579" s="79"/>
      <c r="B579" s="79"/>
      <c r="C579" s="206"/>
      <c r="D579" s="128"/>
      <c r="E579" s="241" t="str">
        <f t="shared" si="1"/>
        <v/>
      </c>
      <c r="F579" s="298"/>
      <c r="G579" s="128"/>
      <c r="H579" s="252"/>
      <c r="I579" s="252"/>
      <c r="J579" s="163"/>
      <c r="K579" s="38"/>
      <c r="L579" s="292"/>
      <c r="M579" s="159"/>
      <c r="N579" s="223"/>
      <c r="O579" s="79"/>
      <c r="P579" s="79"/>
    </row>
    <row r="580">
      <c r="A580" s="79"/>
      <c r="B580" s="79"/>
      <c r="C580" s="206"/>
      <c r="D580" s="128"/>
      <c r="E580" s="241" t="str">
        <f t="shared" si="1"/>
        <v/>
      </c>
      <c r="F580" s="298"/>
      <c r="G580" s="128"/>
      <c r="H580" s="252"/>
      <c r="I580" s="252"/>
      <c r="J580" s="163"/>
      <c r="K580" s="38"/>
      <c r="L580" s="292"/>
      <c r="M580" s="159"/>
      <c r="N580" s="223"/>
      <c r="O580" s="79"/>
      <c r="P580" s="79"/>
    </row>
    <row r="581">
      <c r="A581" s="79"/>
      <c r="B581" s="79"/>
      <c r="C581" s="206"/>
      <c r="D581" s="128"/>
      <c r="E581" s="241" t="str">
        <f t="shared" si="1"/>
        <v/>
      </c>
      <c r="F581" s="298"/>
      <c r="G581" s="128"/>
      <c r="H581" s="252"/>
      <c r="I581" s="252"/>
      <c r="J581" s="163"/>
      <c r="K581" s="38"/>
      <c r="L581" s="292"/>
      <c r="M581" s="159"/>
      <c r="N581" s="223"/>
      <c r="O581" s="79"/>
      <c r="P581" s="79"/>
    </row>
    <row r="582">
      <c r="A582" s="79"/>
      <c r="B582" s="79"/>
      <c r="C582" s="206"/>
      <c r="D582" s="128"/>
      <c r="E582" s="241" t="str">
        <f t="shared" si="1"/>
        <v/>
      </c>
      <c r="F582" s="298"/>
      <c r="G582" s="128"/>
      <c r="H582" s="252"/>
      <c r="I582" s="252"/>
      <c r="J582" s="163"/>
      <c r="K582" s="38"/>
      <c r="L582" s="292"/>
      <c r="M582" s="159"/>
      <c r="N582" s="223"/>
      <c r="O582" s="79"/>
      <c r="P582" s="79"/>
    </row>
    <row r="583">
      <c r="A583" s="79"/>
      <c r="B583" s="79"/>
      <c r="C583" s="206"/>
      <c r="D583" s="128"/>
      <c r="E583" s="241" t="str">
        <f t="shared" si="1"/>
        <v/>
      </c>
      <c r="F583" s="298"/>
      <c r="G583" s="128"/>
      <c r="H583" s="252"/>
      <c r="I583" s="252"/>
      <c r="J583" s="163"/>
      <c r="K583" s="38"/>
      <c r="L583" s="292"/>
      <c r="M583" s="159"/>
      <c r="N583" s="223"/>
      <c r="O583" s="79"/>
      <c r="P583" s="79"/>
    </row>
    <row r="584">
      <c r="A584" s="79"/>
      <c r="B584" s="79"/>
      <c r="C584" s="206"/>
      <c r="D584" s="128"/>
      <c r="E584" s="241" t="str">
        <f t="shared" si="1"/>
        <v/>
      </c>
      <c r="F584" s="298"/>
      <c r="G584" s="128"/>
      <c r="H584" s="252"/>
      <c r="I584" s="252"/>
      <c r="J584" s="163"/>
      <c r="K584" s="38"/>
      <c r="L584" s="292"/>
      <c r="M584" s="159"/>
      <c r="N584" s="223"/>
      <c r="O584" s="79"/>
      <c r="P584" s="79"/>
    </row>
    <row r="585">
      <c r="A585" s="79"/>
      <c r="B585" s="79"/>
      <c r="C585" s="206"/>
      <c r="D585" s="128"/>
      <c r="E585" s="241" t="str">
        <f t="shared" si="1"/>
        <v/>
      </c>
      <c r="F585" s="298"/>
      <c r="G585" s="128"/>
      <c r="H585" s="252"/>
      <c r="I585" s="252"/>
      <c r="J585" s="163"/>
      <c r="K585" s="38"/>
      <c r="L585" s="292"/>
      <c r="M585" s="159"/>
      <c r="N585" s="223"/>
      <c r="O585" s="79"/>
      <c r="P585" s="79"/>
    </row>
    <row r="586">
      <c r="A586" s="79"/>
      <c r="B586" s="79"/>
      <c r="C586" s="206"/>
      <c r="D586" s="128"/>
      <c r="E586" s="241" t="str">
        <f t="shared" si="1"/>
        <v/>
      </c>
      <c r="F586" s="298"/>
      <c r="G586" s="128"/>
      <c r="H586" s="252"/>
      <c r="I586" s="252"/>
      <c r="J586" s="163"/>
      <c r="K586" s="38"/>
      <c r="L586" s="292"/>
      <c r="M586" s="159"/>
      <c r="N586" s="223"/>
      <c r="O586" s="79"/>
      <c r="P586" s="79"/>
    </row>
    <row r="587">
      <c r="A587" s="79"/>
      <c r="B587" s="79"/>
      <c r="C587" s="206"/>
      <c r="D587" s="128"/>
      <c r="E587" s="241" t="str">
        <f t="shared" si="1"/>
        <v/>
      </c>
      <c r="F587" s="298"/>
      <c r="G587" s="128"/>
      <c r="H587" s="252"/>
      <c r="I587" s="252"/>
      <c r="J587" s="163"/>
      <c r="K587" s="38"/>
      <c r="L587" s="292"/>
      <c r="M587" s="159"/>
      <c r="N587" s="223"/>
      <c r="O587" s="79"/>
      <c r="P587" s="79"/>
    </row>
    <row r="588">
      <c r="A588" s="79"/>
      <c r="B588" s="79"/>
      <c r="C588" s="206"/>
      <c r="D588" s="128"/>
      <c r="E588" s="241" t="str">
        <f t="shared" si="1"/>
        <v/>
      </c>
      <c r="F588" s="298"/>
      <c r="G588" s="128"/>
      <c r="H588" s="252"/>
      <c r="I588" s="252"/>
      <c r="J588" s="163"/>
      <c r="K588" s="38"/>
      <c r="L588" s="292"/>
      <c r="M588" s="159"/>
      <c r="N588" s="223"/>
      <c r="O588" s="79"/>
      <c r="P588" s="79"/>
    </row>
    <row r="589">
      <c r="A589" s="79"/>
      <c r="B589" s="79"/>
      <c r="C589" s="206"/>
      <c r="D589" s="128"/>
      <c r="E589" s="241" t="str">
        <f t="shared" si="1"/>
        <v/>
      </c>
      <c r="F589" s="298"/>
      <c r="G589" s="128"/>
      <c r="H589" s="252"/>
      <c r="I589" s="252"/>
      <c r="J589" s="163"/>
      <c r="K589" s="38"/>
      <c r="L589" s="292"/>
      <c r="M589" s="159"/>
      <c r="N589" s="223"/>
      <c r="O589" s="79"/>
      <c r="P589" s="79"/>
    </row>
    <row r="590">
      <c r="A590" s="79"/>
      <c r="B590" s="79"/>
      <c r="C590" s="206"/>
      <c r="D590" s="128"/>
      <c r="E590" s="241" t="str">
        <f t="shared" si="1"/>
        <v/>
      </c>
      <c r="F590" s="298"/>
      <c r="G590" s="128"/>
      <c r="H590" s="252"/>
      <c r="I590" s="252"/>
      <c r="J590" s="163"/>
      <c r="K590" s="38"/>
      <c r="L590" s="292"/>
      <c r="M590" s="159"/>
      <c r="N590" s="223"/>
      <c r="O590" s="79"/>
      <c r="P590" s="79"/>
    </row>
    <row r="591">
      <c r="A591" s="79"/>
      <c r="B591" s="79"/>
      <c r="C591" s="206"/>
      <c r="D591" s="128"/>
      <c r="E591" s="241" t="str">
        <f t="shared" si="1"/>
        <v/>
      </c>
      <c r="F591" s="298"/>
      <c r="G591" s="128"/>
      <c r="H591" s="252"/>
      <c r="I591" s="252"/>
      <c r="J591" s="163"/>
      <c r="K591" s="38"/>
      <c r="L591" s="292"/>
      <c r="M591" s="159"/>
      <c r="N591" s="223"/>
      <c r="O591" s="79"/>
      <c r="P591" s="79"/>
    </row>
    <row r="592">
      <c r="A592" s="79"/>
      <c r="B592" s="79"/>
      <c r="C592" s="206"/>
      <c r="D592" s="128"/>
      <c r="E592" s="241" t="str">
        <f t="shared" si="1"/>
        <v/>
      </c>
      <c r="F592" s="298"/>
      <c r="G592" s="128"/>
      <c r="H592" s="252"/>
      <c r="I592" s="252"/>
      <c r="J592" s="163"/>
      <c r="K592" s="38"/>
      <c r="L592" s="292"/>
      <c r="M592" s="159"/>
      <c r="N592" s="223"/>
      <c r="O592" s="79"/>
      <c r="P592" s="79"/>
    </row>
    <row r="593">
      <c r="A593" s="79"/>
      <c r="B593" s="79"/>
      <c r="C593" s="206"/>
      <c r="D593" s="128"/>
      <c r="E593" s="241" t="str">
        <f t="shared" si="1"/>
        <v/>
      </c>
      <c r="F593" s="298"/>
      <c r="G593" s="128"/>
      <c r="H593" s="252"/>
      <c r="I593" s="252"/>
      <c r="J593" s="163"/>
      <c r="K593" s="38"/>
      <c r="L593" s="292"/>
      <c r="M593" s="159"/>
      <c r="N593" s="223"/>
      <c r="O593" s="79"/>
      <c r="P593" s="79"/>
    </row>
    <row r="594">
      <c r="A594" s="79"/>
      <c r="B594" s="79"/>
      <c r="C594" s="206"/>
      <c r="D594" s="128"/>
      <c r="E594" s="241" t="str">
        <f t="shared" si="1"/>
        <v/>
      </c>
      <c r="F594" s="298"/>
      <c r="G594" s="128"/>
      <c r="H594" s="252"/>
      <c r="I594" s="252"/>
      <c r="J594" s="163"/>
      <c r="K594" s="38"/>
      <c r="L594" s="292"/>
      <c r="M594" s="159"/>
      <c r="N594" s="223"/>
      <c r="O594" s="79"/>
      <c r="P594" s="79"/>
    </row>
    <row r="595">
      <c r="A595" s="79"/>
      <c r="B595" s="79"/>
      <c r="C595" s="206"/>
      <c r="D595" s="128"/>
      <c r="E595" s="241" t="str">
        <f t="shared" si="1"/>
        <v/>
      </c>
      <c r="F595" s="298"/>
      <c r="G595" s="128"/>
      <c r="H595" s="252"/>
      <c r="I595" s="252"/>
      <c r="J595" s="163"/>
      <c r="K595" s="38"/>
      <c r="L595" s="292"/>
      <c r="M595" s="159"/>
      <c r="N595" s="223"/>
      <c r="O595" s="79"/>
      <c r="P595" s="79"/>
    </row>
    <row r="596">
      <c r="A596" s="79"/>
      <c r="B596" s="79"/>
      <c r="C596" s="206"/>
      <c r="D596" s="128"/>
      <c r="E596" s="241" t="str">
        <f t="shared" si="1"/>
        <v/>
      </c>
      <c r="F596" s="298"/>
      <c r="G596" s="128"/>
      <c r="H596" s="252"/>
      <c r="I596" s="252"/>
      <c r="J596" s="163"/>
      <c r="K596" s="38"/>
      <c r="L596" s="292"/>
      <c r="M596" s="159"/>
      <c r="N596" s="223"/>
      <c r="O596" s="79"/>
      <c r="P596" s="79"/>
    </row>
    <row r="597">
      <c r="A597" s="79"/>
      <c r="B597" s="79"/>
      <c r="C597" s="206"/>
      <c r="D597" s="128"/>
      <c r="E597" s="241" t="str">
        <f t="shared" si="1"/>
        <v/>
      </c>
      <c r="F597" s="298"/>
      <c r="G597" s="128"/>
      <c r="H597" s="252"/>
      <c r="I597" s="252"/>
      <c r="J597" s="163"/>
      <c r="K597" s="38"/>
      <c r="L597" s="292"/>
      <c r="M597" s="159"/>
      <c r="N597" s="223"/>
      <c r="O597" s="79"/>
      <c r="P597" s="79"/>
    </row>
    <row r="598">
      <c r="A598" s="79"/>
      <c r="B598" s="79"/>
      <c r="C598" s="206"/>
      <c r="D598" s="128"/>
      <c r="E598" s="241" t="str">
        <f t="shared" si="1"/>
        <v/>
      </c>
      <c r="F598" s="298"/>
      <c r="G598" s="128"/>
      <c r="H598" s="252"/>
      <c r="I598" s="252"/>
      <c r="J598" s="163"/>
      <c r="K598" s="38"/>
      <c r="L598" s="292"/>
      <c r="M598" s="159"/>
      <c r="N598" s="223"/>
      <c r="O598" s="79"/>
      <c r="P598" s="79"/>
    </row>
    <row r="599">
      <c r="A599" s="79"/>
      <c r="B599" s="79"/>
      <c r="C599" s="206"/>
      <c r="D599" s="128"/>
      <c r="E599" s="241" t="str">
        <f t="shared" si="1"/>
        <v/>
      </c>
      <c r="F599" s="298"/>
      <c r="G599" s="128"/>
      <c r="H599" s="252"/>
      <c r="I599" s="252"/>
      <c r="J599" s="163"/>
      <c r="K599" s="38"/>
      <c r="L599" s="292"/>
      <c r="M599" s="159"/>
      <c r="N599" s="223"/>
      <c r="O599" s="79"/>
      <c r="P599" s="79"/>
    </row>
    <row r="600">
      <c r="A600" s="79"/>
      <c r="B600" s="79"/>
      <c r="C600" s="206"/>
      <c r="D600" s="128"/>
      <c r="E600" s="241" t="str">
        <f t="shared" si="1"/>
        <v/>
      </c>
      <c r="F600" s="298"/>
      <c r="G600" s="128"/>
      <c r="H600" s="252"/>
      <c r="I600" s="252"/>
      <c r="J600" s="163"/>
      <c r="K600" s="38"/>
      <c r="L600" s="292"/>
      <c r="M600" s="159"/>
      <c r="N600" s="223"/>
      <c r="O600" s="79"/>
      <c r="P600" s="79"/>
    </row>
    <row r="601">
      <c r="A601" s="79"/>
      <c r="B601" s="79"/>
      <c r="C601" s="206"/>
      <c r="D601" s="128"/>
      <c r="E601" s="241" t="str">
        <f t="shared" si="1"/>
        <v/>
      </c>
      <c r="F601" s="298"/>
      <c r="G601" s="128"/>
      <c r="H601" s="252"/>
      <c r="I601" s="252"/>
      <c r="J601" s="163"/>
      <c r="K601" s="38"/>
      <c r="L601" s="292"/>
      <c r="M601" s="159"/>
      <c r="N601" s="223"/>
      <c r="O601" s="79"/>
      <c r="P601" s="79"/>
    </row>
    <row r="602">
      <c r="A602" s="79"/>
      <c r="B602" s="79"/>
      <c r="C602" s="206"/>
      <c r="D602" s="128"/>
      <c r="E602" s="241" t="str">
        <f t="shared" si="1"/>
        <v/>
      </c>
      <c r="F602" s="298"/>
      <c r="G602" s="128"/>
      <c r="H602" s="252"/>
      <c r="I602" s="252"/>
      <c r="J602" s="163"/>
      <c r="K602" s="38"/>
      <c r="L602" s="292"/>
      <c r="M602" s="159"/>
      <c r="N602" s="223"/>
      <c r="O602" s="79"/>
      <c r="P602" s="79"/>
    </row>
    <row r="603">
      <c r="A603" s="79"/>
      <c r="B603" s="79"/>
      <c r="C603" s="206"/>
      <c r="D603" s="128"/>
      <c r="E603" s="241" t="str">
        <f t="shared" si="1"/>
        <v/>
      </c>
      <c r="F603" s="298"/>
      <c r="G603" s="128"/>
      <c r="H603" s="252"/>
      <c r="I603" s="252"/>
      <c r="J603" s="163"/>
      <c r="K603" s="38"/>
      <c r="L603" s="292"/>
      <c r="M603" s="159"/>
      <c r="N603" s="223"/>
      <c r="O603" s="79"/>
      <c r="P603" s="79"/>
    </row>
    <row r="604">
      <c r="A604" s="79"/>
      <c r="B604" s="79"/>
      <c r="C604" s="206"/>
      <c r="D604" s="128"/>
      <c r="E604" s="241" t="str">
        <f t="shared" si="1"/>
        <v/>
      </c>
      <c r="F604" s="298"/>
      <c r="G604" s="128"/>
      <c r="H604" s="252"/>
      <c r="I604" s="252"/>
      <c r="J604" s="163"/>
      <c r="K604" s="38"/>
      <c r="L604" s="292"/>
      <c r="M604" s="159"/>
      <c r="N604" s="223"/>
      <c r="O604" s="79"/>
      <c r="P604" s="79"/>
    </row>
    <row r="605">
      <c r="A605" s="79"/>
      <c r="B605" s="79"/>
      <c r="C605" s="206"/>
      <c r="D605" s="128"/>
      <c r="E605" s="241" t="str">
        <f t="shared" si="1"/>
        <v/>
      </c>
      <c r="F605" s="298"/>
      <c r="G605" s="128"/>
      <c r="H605" s="252"/>
      <c r="I605" s="252"/>
      <c r="J605" s="163"/>
      <c r="K605" s="38"/>
      <c r="L605" s="292"/>
      <c r="M605" s="159"/>
      <c r="N605" s="223"/>
      <c r="O605" s="79"/>
      <c r="P605" s="79"/>
    </row>
    <row r="606">
      <c r="A606" s="79"/>
      <c r="B606" s="79"/>
      <c r="C606" s="206"/>
      <c r="D606" s="128"/>
      <c r="E606" s="241" t="str">
        <f t="shared" si="1"/>
        <v/>
      </c>
      <c r="F606" s="298"/>
      <c r="G606" s="128"/>
      <c r="H606" s="252"/>
      <c r="I606" s="252"/>
      <c r="J606" s="163"/>
      <c r="K606" s="38"/>
      <c r="L606" s="292"/>
      <c r="M606" s="159"/>
      <c r="N606" s="223"/>
      <c r="O606" s="79"/>
      <c r="P606" s="79"/>
    </row>
    <row r="607">
      <c r="A607" s="79"/>
      <c r="B607" s="79"/>
      <c r="C607" s="206"/>
      <c r="D607" s="128"/>
      <c r="E607" s="241" t="str">
        <f t="shared" si="1"/>
        <v/>
      </c>
      <c r="F607" s="298"/>
      <c r="G607" s="128"/>
      <c r="H607" s="252"/>
      <c r="I607" s="252"/>
      <c r="J607" s="163"/>
      <c r="K607" s="38"/>
      <c r="L607" s="292"/>
      <c r="M607" s="159"/>
      <c r="N607" s="223"/>
      <c r="O607" s="79"/>
      <c r="P607" s="79"/>
    </row>
    <row r="608">
      <c r="A608" s="79"/>
      <c r="B608" s="79"/>
      <c r="C608" s="206"/>
      <c r="D608" s="128"/>
      <c r="E608" s="241" t="str">
        <f t="shared" si="1"/>
        <v/>
      </c>
      <c r="F608" s="298"/>
      <c r="G608" s="128"/>
      <c r="H608" s="252"/>
      <c r="I608" s="252"/>
      <c r="J608" s="163"/>
      <c r="K608" s="38"/>
      <c r="L608" s="292"/>
      <c r="M608" s="159"/>
      <c r="N608" s="223"/>
      <c r="O608" s="79"/>
      <c r="P608" s="79"/>
    </row>
    <row r="609">
      <c r="A609" s="79"/>
      <c r="B609" s="79"/>
      <c r="C609" s="206"/>
      <c r="D609" s="128"/>
      <c r="E609" s="241" t="str">
        <f t="shared" si="1"/>
        <v/>
      </c>
      <c r="F609" s="298"/>
      <c r="G609" s="128"/>
      <c r="H609" s="252"/>
      <c r="I609" s="252"/>
      <c r="J609" s="163"/>
      <c r="K609" s="38"/>
      <c r="L609" s="292"/>
      <c r="M609" s="159"/>
      <c r="N609" s="223"/>
      <c r="O609" s="79"/>
      <c r="P609" s="79"/>
    </row>
    <row r="610">
      <c r="A610" s="79"/>
      <c r="B610" s="79"/>
      <c r="C610" s="206"/>
      <c r="D610" s="128"/>
      <c r="E610" s="241" t="str">
        <f t="shared" si="1"/>
        <v/>
      </c>
      <c r="F610" s="298"/>
      <c r="G610" s="128"/>
      <c r="H610" s="252"/>
      <c r="I610" s="252"/>
      <c r="J610" s="163"/>
      <c r="K610" s="38"/>
      <c r="L610" s="292"/>
      <c r="M610" s="159"/>
      <c r="N610" s="223"/>
      <c r="O610" s="79"/>
      <c r="P610" s="79"/>
    </row>
    <row r="611">
      <c r="A611" s="79"/>
      <c r="B611" s="79"/>
      <c r="C611" s="206"/>
      <c r="D611" s="128"/>
      <c r="E611" s="241" t="str">
        <f t="shared" si="1"/>
        <v/>
      </c>
      <c r="F611" s="298"/>
      <c r="G611" s="128"/>
      <c r="H611" s="252"/>
      <c r="I611" s="252"/>
      <c r="J611" s="163"/>
      <c r="K611" s="38"/>
      <c r="L611" s="292"/>
      <c r="M611" s="159"/>
      <c r="N611" s="223"/>
      <c r="O611" s="79"/>
      <c r="P611" s="79"/>
    </row>
    <row r="612">
      <c r="A612" s="79"/>
      <c r="B612" s="79"/>
      <c r="C612" s="206"/>
      <c r="D612" s="128"/>
      <c r="E612" s="241" t="str">
        <f t="shared" si="1"/>
        <v/>
      </c>
      <c r="F612" s="298"/>
      <c r="G612" s="128"/>
      <c r="H612" s="252"/>
      <c r="I612" s="252"/>
      <c r="J612" s="163"/>
      <c r="K612" s="38"/>
      <c r="L612" s="292"/>
      <c r="M612" s="159"/>
      <c r="N612" s="223"/>
      <c r="O612" s="79"/>
      <c r="P612" s="79"/>
    </row>
    <row r="613">
      <c r="A613" s="79"/>
      <c r="B613" s="79"/>
      <c r="C613" s="206"/>
      <c r="D613" s="128"/>
      <c r="E613" s="241" t="str">
        <f t="shared" si="1"/>
        <v/>
      </c>
      <c r="F613" s="298"/>
      <c r="G613" s="128"/>
      <c r="H613" s="252"/>
      <c r="I613" s="252"/>
      <c r="J613" s="163"/>
      <c r="K613" s="38"/>
      <c r="L613" s="292"/>
      <c r="M613" s="159"/>
      <c r="N613" s="223"/>
      <c r="O613" s="79"/>
      <c r="P613" s="79"/>
    </row>
    <row r="614">
      <c r="A614" s="79"/>
      <c r="B614" s="79"/>
      <c r="C614" s="206"/>
      <c r="D614" s="128"/>
      <c r="E614" s="241" t="str">
        <f t="shared" si="1"/>
        <v/>
      </c>
      <c r="F614" s="298"/>
      <c r="G614" s="128"/>
      <c r="H614" s="252"/>
      <c r="I614" s="252"/>
      <c r="J614" s="163"/>
      <c r="K614" s="38"/>
      <c r="L614" s="292"/>
      <c r="M614" s="159"/>
      <c r="N614" s="223"/>
      <c r="O614" s="79"/>
      <c r="P614" s="79"/>
    </row>
    <row r="615">
      <c r="A615" s="79"/>
      <c r="B615" s="79"/>
      <c r="C615" s="206"/>
      <c r="D615" s="128"/>
      <c r="E615" s="241" t="str">
        <f t="shared" si="1"/>
        <v/>
      </c>
      <c r="F615" s="298"/>
      <c r="G615" s="128"/>
      <c r="H615" s="252"/>
      <c r="I615" s="252"/>
      <c r="J615" s="163"/>
      <c r="K615" s="38"/>
      <c r="L615" s="292"/>
      <c r="M615" s="159"/>
      <c r="N615" s="223"/>
      <c r="O615" s="79"/>
      <c r="P615" s="79"/>
    </row>
    <row r="616">
      <c r="A616" s="79"/>
      <c r="B616" s="79"/>
      <c r="C616" s="206"/>
      <c r="D616" s="128"/>
      <c r="E616" s="241" t="str">
        <f t="shared" si="1"/>
        <v/>
      </c>
      <c r="F616" s="298"/>
      <c r="G616" s="128"/>
      <c r="H616" s="252"/>
      <c r="I616" s="252"/>
      <c r="J616" s="163"/>
      <c r="K616" s="38"/>
      <c r="L616" s="292"/>
      <c r="M616" s="159"/>
      <c r="N616" s="223"/>
      <c r="O616" s="79"/>
      <c r="P616" s="79"/>
    </row>
    <row r="617">
      <c r="A617" s="79"/>
      <c r="B617" s="79"/>
      <c r="C617" s="206"/>
      <c r="D617" s="128"/>
      <c r="E617" s="241" t="str">
        <f t="shared" si="1"/>
        <v/>
      </c>
      <c r="F617" s="298"/>
      <c r="G617" s="128"/>
      <c r="H617" s="252"/>
      <c r="I617" s="252"/>
      <c r="J617" s="163"/>
      <c r="K617" s="38"/>
      <c r="L617" s="292"/>
      <c r="M617" s="159"/>
      <c r="N617" s="223"/>
      <c r="O617" s="79"/>
      <c r="P617" s="79"/>
    </row>
    <row r="618">
      <c r="A618" s="79"/>
      <c r="B618" s="79"/>
      <c r="C618" s="206"/>
      <c r="D618" s="128"/>
      <c r="E618" s="241" t="str">
        <f t="shared" si="1"/>
        <v/>
      </c>
      <c r="F618" s="298"/>
      <c r="G618" s="128"/>
      <c r="H618" s="252"/>
      <c r="I618" s="252"/>
      <c r="J618" s="163"/>
      <c r="K618" s="38"/>
      <c r="L618" s="292"/>
      <c r="M618" s="159"/>
      <c r="N618" s="223"/>
      <c r="O618" s="79"/>
      <c r="P618" s="79"/>
    </row>
    <row r="619">
      <c r="A619" s="79"/>
      <c r="B619" s="79"/>
      <c r="C619" s="206"/>
      <c r="D619" s="128"/>
      <c r="E619" s="241" t="str">
        <f t="shared" si="1"/>
        <v/>
      </c>
      <c r="F619" s="298"/>
      <c r="G619" s="128"/>
      <c r="H619" s="252"/>
      <c r="I619" s="252"/>
      <c r="J619" s="163"/>
      <c r="K619" s="38"/>
      <c r="L619" s="292"/>
      <c r="M619" s="159"/>
      <c r="N619" s="223"/>
      <c r="O619" s="79"/>
      <c r="P619" s="79"/>
    </row>
    <row r="620">
      <c r="A620" s="79"/>
      <c r="B620" s="79"/>
      <c r="C620" s="206"/>
      <c r="D620" s="128"/>
      <c r="E620" s="241" t="str">
        <f t="shared" si="1"/>
        <v/>
      </c>
      <c r="F620" s="298"/>
      <c r="G620" s="128"/>
      <c r="H620" s="252"/>
      <c r="I620" s="252"/>
      <c r="J620" s="163"/>
      <c r="K620" s="38"/>
      <c r="L620" s="292"/>
      <c r="M620" s="159"/>
      <c r="N620" s="223"/>
      <c r="O620" s="79"/>
      <c r="P620" s="79"/>
    </row>
    <row r="621">
      <c r="A621" s="79"/>
      <c r="B621" s="79"/>
      <c r="C621" s="206"/>
      <c r="D621" s="128"/>
      <c r="E621" s="241" t="str">
        <f t="shared" si="1"/>
        <v/>
      </c>
      <c r="F621" s="298"/>
      <c r="G621" s="128"/>
      <c r="H621" s="252"/>
      <c r="I621" s="252"/>
      <c r="J621" s="163"/>
      <c r="K621" s="38"/>
      <c r="L621" s="292"/>
      <c r="M621" s="159"/>
      <c r="N621" s="223"/>
      <c r="O621" s="79"/>
      <c r="P621" s="79"/>
    </row>
    <row r="622">
      <c r="A622" s="79"/>
      <c r="B622" s="79"/>
      <c r="C622" s="206"/>
      <c r="D622" s="128"/>
      <c r="E622" s="241" t="str">
        <f t="shared" si="1"/>
        <v/>
      </c>
      <c r="F622" s="298"/>
      <c r="G622" s="128"/>
      <c r="H622" s="252"/>
      <c r="I622" s="252"/>
      <c r="J622" s="163"/>
      <c r="K622" s="38"/>
      <c r="L622" s="292"/>
      <c r="M622" s="159"/>
      <c r="N622" s="223"/>
      <c r="O622" s="79"/>
      <c r="P622" s="79"/>
    </row>
    <row r="623">
      <c r="A623" s="79"/>
      <c r="B623" s="79"/>
      <c r="C623" s="206"/>
      <c r="D623" s="128"/>
      <c r="E623" s="241" t="str">
        <f t="shared" si="1"/>
        <v/>
      </c>
      <c r="F623" s="298"/>
      <c r="G623" s="128"/>
      <c r="H623" s="252"/>
      <c r="I623" s="252"/>
      <c r="J623" s="163"/>
      <c r="K623" s="38"/>
      <c r="L623" s="292"/>
      <c r="M623" s="159"/>
      <c r="N623" s="223"/>
      <c r="O623" s="79"/>
      <c r="P623" s="79"/>
    </row>
    <row r="624">
      <c r="A624" s="79"/>
      <c r="B624" s="79"/>
      <c r="C624" s="206"/>
      <c r="D624" s="128"/>
      <c r="E624" s="241" t="str">
        <f t="shared" si="1"/>
        <v/>
      </c>
      <c r="F624" s="298"/>
      <c r="G624" s="128"/>
      <c r="H624" s="252"/>
      <c r="I624" s="252"/>
      <c r="J624" s="163"/>
      <c r="K624" s="38"/>
      <c r="L624" s="292"/>
      <c r="M624" s="159"/>
      <c r="N624" s="223"/>
      <c r="O624" s="79"/>
      <c r="P624" s="79"/>
    </row>
    <row r="625">
      <c r="A625" s="79"/>
      <c r="B625" s="79"/>
      <c r="C625" s="206"/>
      <c r="D625" s="128"/>
      <c r="E625" s="241" t="str">
        <f t="shared" si="1"/>
        <v/>
      </c>
      <c r="F625" s="298"/>
      <c r="G625" s="128"/>
      <c r="H625" s="252"/>
      <c r="I625" s="252"/>
      <c r="J625" s="163"/>
      <c r="K625" s="38"/>
      <c r="L625" s="292"/>
      <c r="M625" s="159"/>
      <c r="N625" s="223"/>
      <c r="O625" s="79"/>
      <c r="P625" s="79"/>
    </row>
    <row r="626">
      <c r="A626" s="79"/>
      <c r="B626" s="79"/>
      <c r="C626" s="206"/>
      <c r="D626" s="128"/>
      <c r="E626" s="241" t="str">
        <f t="shared" si="1"/>
        <v/>
      </c>
      <c r="F626" s="298"/>
      <c r="G626" s="128"/>
      <c r="H626" s="252"/>
      <c r="I626" s="252"/>
      <c r="J626" s="163"/>
      <c r="K626" s="38"/>
      <c r="L626" s="292"/>
      <c r="M626" s="159"/>
      <c r="N626" s="223"/>
      <c r="O626" s="79"/>
      <c r="P626" s="79"/>
    </row>
    <row r="627">
      <c r="A627" s="79"/>
      <c r="B627" s="79"/>
      <c r="C627" s="206"/>
      <c r="D627" s="128"/>
      <c r="E627" s="241" t="str">
        <f t="shared" si="1"/>
        <v/>
      </c>
      <c r="F627" s="298"/>
      <c r="G627" s="128"/>
      <c r="H627" s="252"/>
      <c r="I627" s="252"/>
      <c r="J627" s="163"/>
      <c r="K627" s="38"/>
      <c r="L627" s="292"/>
      <c r="M627" s="159"/>
      <c r="N627" s="223"/>
      <c r="O627" s="79"/>
      <c r="P627" s="79"/>
    </row>
    <row r="628">
      <c r="A628" s="79"/>
      <c r="B628" s="79"/>
      <c r="C628" s="206"/>
      <c r="D628" s="128"/>
      <c r="E628" s="241" t="str">
        <f t="shared" si="1"/>
        <v/>
      </c>
      <c r="F628" s="298"/>
      <c r="G628" s="128"/>
      <c r="H628" s="252"/>
      <c r="I628" s="252"/>
      <c r="J628" s="163"/>
      <c r="K628" s="38"/>
      <c r="L628" s="292"/>
      <c r="M628" s="159"/>
      <c r="N628" s="223"/>
      <c r="O628" s="79"/>
      <c r="P628" s="79"/>
    </row>
    <row r="629">
      <c r="A629" s="79"/>
      <c r="B629" s="79"/>
      <c r="C629" s="206"/>
      <c r="D629" s="128"/>
      <c r="E629" s="241" t="str">
        <f t="shared" si="1"/>
        <v/>
      </c>
      <c r="F629" s="298"/>
      <c r="G629" s="128"/>
      <c r="H629" s="252"/>
      <c r="I629" s="252"/>
      <c r="J629" s="163"/>
      <c r="K629" s="38"/>
      <c r="L629" s="292"/>
      <c r="M629" s="159"/>
      <c r="N629" s="223"/>
      <c r="O629" s="79"/>
      <c r="P629" s="79"/>
    </row>
    <row r="630">
      <c r="A630" s="79"/>
      <c r="B630" s="79"/>
      <c r="C630" s="206"/>
      <c r="D630" s="128"/>
      <c r="E630" s="241" t="str">
        <f t="shared" si="1"/>
        <v/>
      </c>
      <c r="F630" s="298"/>
      <c r="G630" s="128"/>
      <c r="H630" s="252"/>
      <c r="I630" s="252"/>
      <c r="J630" s="163"/>
      <c r="K630" s="38"/>
      <c r="L630" s="292"/>
      <c r="M630" s="159"/>
      <c r="N630" s="223"/>
      <c r="O630" s="79"/>
      <c r="P630" s="79"/>
    </row>
    <row r="631">
      <c r="A631" s="79"/>
      <c r="B631" s="79"/>
      <c r="C631" s="206"/>
      <c r="D631" s="128"/>
      <c r="E631" s="241" t="str">
        <f t="shared" si="1"/>
        <v/>
      </c>
      <c r="F631" s="298"/>
      <c r="G631" s="128"/>
      <c r="H631" s="252"/>
      <c r="I631" s="252"/>
      <c r="J631" s="163"/>
      <c r="K631" s="38"/>
      <c r="L631" s="292"/>
      <c r="M631" s="159"/>
      <c r="N631" s="223"/>
      <c r="O631" s="79"/>
      <c r="P631" s="79"/>
    </row>
    <row r="632">
      <c r="A632" s="79"/>
      <c r="B632" s="79"/>
      <c r="C632" s="206"/>
      <c r="D632" s="128"/>
      <c r="E632" s="241" t="str">
        <f t="shared" si="1"/>
        <v/>
      </c>
      <c r="F632" s="298"/>
      <c r="G632" s="128"/>
      <c r="H632" s="252"/>
      <c r="I632" s="252"/>
      <c r="J632" s="163"/>
      <c r="K632" s="38"/>
      <c r="L632" s="292"/>
      <c r="M632" s="159"/>
      <c r="N632" s="223"/>
      <c r="O632" s="79"/>
      <c r="P632" s="79"/>
    </row>
    <row r="633">
      <c r="A633" s="79"/>
      <c r="B633" s="79"/>
      <c r="C633" s="206"/>
      <c r="D633" s="128"/>
      <c r="E633" s="241" t="str">
        <f t="shared" si="1"/>
        <v/>
      </c>
      <c r="F633" s="298"/>
      <c r="G633" s="128"/>
      <c r="H633" s="252"/>
      <c r="I633" s="252"/>
      <c r="J633" s="163"/>
      <c r="K633" s="38"/>
      <c r="L633" s="292"/>
      <c r="M633" s="159"/>
      <c r="N633" s="223"/>
      <c r="O633" s="79"/>
      <c r="P633" s="79"/>
    </row>
    <row r="634">
      <c r="A634" s="79"/>
      <c r="B634" s="79"/>
      <c r="C634" s="206"/>
      <c r="D634" s="128"/>
      <c r="E634" s="241" t="str">
        <f t="shared" si="1"/>
        <v/>
      </c>
      <c r="F634" s="298"/>
      <c r="G634" s="128"/>
      <c r="H634" s="252"/>
      <c r="I634" s="252"/>
      <c r="J634" s="163"/>
      <c r="K634" s="38"/>
      <c r="L634" s="292"/>
      <c r="M634" s="159"/>
      <c r="N634" s="223"/>
      <c r="O634" s="79"/>
      <c r="P634" s="79"/>
    </row>
    <row r="635">
      <c r="A635" s="79"/>
      <c r="B635" s="79"/>
      <c r="C635" s="206"/>
      <c r="D635" s="128"/>
      <c r="E635" s="241" t="str">
        <f t="shared" si="1"/>
        <v/>
      </c>
      <c r="F635" s="298"/>
      <c r="G635" s="128"/>
      <c r="H635" s="252"/>
      <c r="I635" s="252"/>
      <c r="J635" s="163"/>
      <c r="K635" s="38"/>
      <c r="L635" s="292"/>
      <c r="M635" s="159"/>
      <c r="N635" s="223"/>
      <c r="O635" s="79"/>
      <c r="P635" s="79"/>
    </row>
    <row r="636">
      <c r="A636" s="79"/>
      <c r="B636" s="79"/>
      <c r="C636" s="206"/>
      <c r="D636" s="128"/>
      <c r="E636" s="241" t="str">
        <f t="shared" si="1"/>
        <v/>
      </c>
      <c r="F636" s="298"/>
      <c r="G636" s="128"/>
      <c r="H636" s="252"/>
      <c r="I636" s="252"/>
      <c r="J636" s="163"/>
      <c r="K636" s="38"/>
      <c r="L636" s="292"/>
      <c r="M636" s="159"/>
      <c r="N636" s="223"/>
      <c r="O636" s="79"/>
      <c r="P636" s="79"/>
    </row>
    <row r="637">
      <c r="A637" s="79"/>
      <c r="B637" s="79"/>
      <c r="C637" s="206"/>
      <c r="D637" s="128"/>
      <c r="E637" s="241" t="str">
        <f t="shared" si="1"/>
        <v/>
      </c>
      <c r="F637" s="298"/>
      <c r="G637" s="128"/>
      <c r="H637" s="252"/>
      <c r="I637" s="252"/>
      <c r="J637" s="163"/>
      <c r="K637" s="38"/>
      <c r="L637" s="292"/>
      <c r="M637" s="159"/>
      <c r="N637" s="223"/>
      <c r="O637" s="79"/>
      <c r="P637" s="79"/>
    </row>
    <row r="638">
      <c r="A638" s="79"/>
      <c r="B638" s="79"/>
      <c r="C638" s="206"/>
      <c r="D638" s="128"/>
      <c r="E638" s="241" t="str">
        <f t="shared" si="1"/>
        <v/>
      </c>
      <c r="F638" s="298"/>
      <c r="G638" s="128"/>
      <c r="H638" s="252"/>
      <c r="I638" s="252"/>
      <c r="J638" s="163"/>
      <c r="K638" s="38"/>
      <c r="L638" s="292"/>
      <c r="M638" s="159"/>
      <c r="N638" s="223"/>
      <c r="O638" s="79"/>
      <c r="P638" s="79"/>
    </row>
    <row r="639">
      <c r="A639" s="79"/>
      <c r="B639" s="79"/>
      <c r="C639" s="206"/>
      <c r="D639" s="128"/>
      <c r="E639" s="241" t="str">
        <f t="shared" si="1"/>
        <v/>
      </c>
      <c r="F639" s="298"/>
      <c r="G639" s="128"/>
      <c r="H639" s="252"/>
      <c r="I639" s="252"/>
      <c r="J639" s="163"/>
      <c r="K639" s="38"/>
      <c r="L639" s="292"/>
      <c r="M639" s="159"/>
      <c r="N639" s="223"/>
      <c r="O639" s="79"/>
      <c r="P639" s="79"/>
    </row>
    <row r="640">
      <c r="A640" s="79"/>
      <c r="B640" s="79"/>
      <c r="C640" s="206"/>
      <c r="D640" s="128"/>
      <c r="E640" s="241" t="str">
        <f t="shared" si="1"/>
        <v/>
      </c>
      <c r="F640" s="298"/>
      <c r="G640" s="128"/>
      <c r="H640" s="252"/>
      <c r="I640" s="252"/>
      <c r="J640" s="163"/>
      <c r="K640" s="38"/>
      <c r="L640" s="292"/>
      <c r="M640" s="159"/>
      <c r="N640" s="223"/>
      <c r="O640" s="79"/>
      <c r="P640" s="79"/>
    </row>
    <row r="641">
      <c r="A641" s="79"/>
      <c r="B641" s="79"/>
      <c r="C641" s="206"/>
      <c r="D641" s="128"/>
      <c r="E641" s="241" t="str">
        <f t="shared" si="1"/>
        <v/>
      </c>
      <c r="F641" s="298"/>
      <c r="G641" s="128"/>
      <c r="H641" s="252"/>
      <c r="I641" s="252"/>
      <c r="J641" s="163"/>
      <c r="K641" s="38"/>
      <c r="L641" s="292"/>
      <c r="M641" s="159"/>
      <c r="N641" s="223"/>
      <c r="O641" s="79"/>
      <c r="P641" s="79"/>
    </row>
    <row r="642">
      <c r="A642" s="79"/>
      <c r="B642" s="79"/>
      <c r="C642" s="206"/>
      <c r="D642" s="128"/>
      <c r="E642" s="241" t="str">
        <f t="shared" si="1"/>
        <v/>
      </c>
      <c r="F642" s="298"/>
      <c r="G642" s="128"/>
      <c r="H642" s="252"/>
      <c r="I642" s="252"/>
      <c r="J642" s="163"/>
      <c r="K642" s="38"/>
      <c r="L642" s="292"/>
      <c r="M642" s="159"/>
      <c r="N642" s="223"/>
      <c r="O642" s="79"/>
      <c r="P642" s="79"/>
    </row>
    <row r="643">
      <c r="A643" s="79"/>
      <c r="B643" s="79"/>
      <c r="C643" s="206"/>
      <c r="D643" s="128"/>
      <c r="E643" s="241" t="str">
        <f t="shared" si="1"/>
        <v/>
      </c>
      <c r="F643" s="298"/>
      <c r="G643" s="128"/>
      <c r="H643" s="252"/>
      <c r="I643" s="252"/>
      <c r="J643" s="163"/>
      <c r="K643" s="38"/>
      <c r="L643" s="292"/>
      <c r="M643" s="159"/>
      <c r="N643" s="223"/>
      <c r="O643" s="79"/>
      <c r="P643" s="79"/>
    </row>
    <row r="644">
      <c r="A644" s="79"/>
      <c r="B644" s="79"/>
      <c r="C644" s="206"/>
      <c r="D644" s="128"/>
      <c r="E644" s="241" t="str">
        <f t="shared" si="1"/>
        <v/>
      </c>
      <c r="F644" s="298"/>
      <c r="G644" s="128"/>
      <c r="H644" s="252"/>
      <c r="I644" s="252"/>
      <c r="J644" s="163"/>
      <c r="K644" s="38"/>
      <c r="L644" s="292"/>
      <c r="M644" s="159"/>
      <c r="N644" s="223"/>
      <c r="O644" s="79"/>
      <c r="P644" s="79"/>
    </row>
    <row r="645">
      <c r="A645" s="79"/>
      <c r="B645" s="79"/>
      <c r="C645" s="206"/>
      <c r="D645" s="128"/>
      <c r="E645" s="241" t="str">
        <f t="shared" si="1"/>
        <v/>
      </c>
      <c r="F645" s="298"/>
      <c r="G645" s="128"/>
      <c r="H645" s="252"/>
      <c r="I645" s="252"/>
      <c r="J645" s="163"/>
      <c r="K645" s="38"/>
      <c r="L645" s="292"/>
      <c r="M645" s="159"/>
      <c r="N645" s="223"/>
      <c r="O645" s="79"/>
      <c r="P645" s="79"/>
    </row>
    <row r="646">
      <c r="A646" s="79"/>
      <c r="B646" s="79"/>
      <c r="C646" s="206"/>
      <c r="D646" s="128"/>
      <c r="E646" s="241" t="str">
        <f t="shared" si="1"/>
        <v/>
      </c>
      <c r="F646" s="298"/>
      <c r="G646" s="128"/>
      <c r="H646" s="252"/>
      <c r="I646" s="252"/>
      <c r="J646" s="163"/>
      <c r="K646" s="38"/>
      <c r="L646" s="292"/>
      <c r="M646" s="159"/>
      <c r="N646" s="223"/>
      <c r="O646" s="79"/>
      <c r="P646" s="79"/>
    </row>
    <row r="647">
      <c r="A647" s="79"/>
      <c r="B647" s="79"/>
      <c r="C647" s="206"/>
      <c r="D647" s="128"/>
      <c r="E647" s="241" t="str">
        <f t="shared" si="1"/>
        <v/>
      </c>
      <c r="F647" s="298"/>
      <c r="G647" s="128"/>
      <c r="H647" s="252"/>
      <c r="I647" s="252"/>
      <c r="J647" s="163"/>
      <c r="K647" s="38"/>
      <c r="L647" s="292"/>
      <c r="M647" s="159"/>
      <c r="N647" s="223"/>
      <c r="O647" s="79"/>
      <c r="P647" s="79"/>
    </row>
    <row r="648">
      <c r="A648" s="79"/>
      <c r="B648" s="79"/>
      <c r="C648" s="206"/>
      <c r="D648" s="128"/>
      <c r="E648" s="241" t="str">
        <f t="shared" si="1"/>
        <v/>
      </c>
      <c r="F648" s="298"/>
      <c r="G648" s="128"/>
      <c r="H648" s="252"/>
      <c r="I648" s="252"/>
      <c r="J648" s="163"/>
      <c r="K648" s="38"/>
      <c r="L648" s="292"/>
      <c r="M648" s="159"/>
      <c r="N648" s="223"/>
      <c r="O648" s="79"/>
      <c r="P648" s="79"/>
    </row>
    <row r="649">
      <c r="A649" s="79"/>
      <c r="B649" s="79"/>
      <c r="C649" s="206"/>
      <c r="D649" s="128"/>
      <c r="E649" s="241" t="str">
        <f t="shared" si="1"/>
        <v/>
      </c>
      <c r="F649" s="298"/>
      <c r="G649" s="128"/>
      <c r="H649" s="252"/>
      <c r="I649" s="252"/>
      <c r="J649" s="163"/>
      <c r="K649" s="38"/>
      <c r="L649" s="292"/>
      <c r="M649" s="159"/>
      <c r="N649" s="223"/>
      <c r="O649" s="79"/>
      <c r="P649" s="79"/>
    </row>
    <row r="650">
      <c r="A650" s="79"/>
      <c r="B650" s="79"/>
      <c r="C650" s="206"/>
      <c r="D650" s="128"/>
      <c r="E650" s="241" t="str">
        <f t="shared" si="1"/>
        <v/>
      </c>
      <c r="F650" s="298"/>
      <c r="G650" s="128"/>
      <c r="H650" s="252"/>
      <c r="I650" s="252"/>
      <c r="J650" s="163"/>
      <c r="K650" s="38"/>
      <c r="L650" s="292"/>
      <c r="M650" s="159"/>
      <c r="N650" s="223"/>
      <c r="O650" s="79"/>
      <c r="P650" s="79"/>
    </row>
    <row r="651">
      <c r="A651" s="79"/>
      <c r="B651" s="79"/>
      <c r="C651" s="206"/>
      <c r="D651" s="128"/>
      <c r="E651" s="241" t="str">
        <f t="shared" si="1"/>
        <v/>
      </c>
      <c r="F651" s="298"/>
      <c r="G651" s="128"/>
      <c r="H651" s="252"/>
      <c r="I651" s="252"/>
      <c r="J651" s="163"/>
      <c r="K651" s="38"/>
      <c r="L651" s="292"/>
      <c r="M651" s="159"/>
      <c r="N651" s="223"/>
      <c r="O651" s="79"/>
      <c r="P651" s="79"/>
    </row>
    <row r="652">
      <c r="A652" s="79"/>
      <c r="B652" s="79"/>
      <c r="C652" s="206"/>
      <c r="D652" s="128"/>
      <c r="E652" s="241" t="str">
        <f t="shared" si="1"/>
        <v/>
      </c>
      <c r="F652" s="298"/>
      <c r="G652" s="128"/>
      <c r="H652" s="252"/>
      <c r="I652" s="252"/>
      <c r="J652" s="163"/>
      <c r="K652" s="38"/>
      <c r="L652" s="292"/>
      <c r="M652" s="159"/>
      <c r="N652" s="223"/>
      <c r="O652" s="79"/>
      <c r="P652" s="79"/>
    </row>
    <row r="653">
      <c r="A653" s="79"/>
      <c r="B653" s="79"/>
      <c r="C653" s="206"/>
      <c r="D653" s="128"/>
      <c r="E653" s="241" t="str">
        <f t="shared" si="1"/>
        <v/>
      </c>
      <c r="F653" s="298"/>
      <c r="G653" s="128"/>
      <c r="H653" s="252"/>
      <c r="I653" s="252"/>
      <c r="J653" s="163"/>
      <c r="K653" s="38"/>
      <c r="L653" s="292"/>
      <c r="M653" s="159"/>
      <c r="N653" s="223"/>
      <c r="O653" s="79"/>
      <c r="P653" s="79"/>
    </row>
    <row r="654">
      <c r="A654" s="79"/>
      <c r="B654" s="79"/>
      <c r="C654" s="206"/>
      <c r="D654" s="128"/>
      <c r="E654" s="241" t="str">
        <f t="shared" si="1"/>
        <v/>
      </c>
      <c r="F654" s="298"/>
      <c r="G654" s="128"/>
      <c r="H654" s="252"/>
      <c r="I654" s="252"/>
      <c r="J654" s="163"/>
      <c r="K654" s="38"/>
      <c r="L654" s="292"/>
      <c r="M654" s="159"/>
      <c r="N654" s="223"/>
      <c r="O654" s="79"/>
      <c r="P654" s="79"/>
    </row>
    <row r="655">
      <c r="A655" s="79"/>
      <c r="B655" s="79"/>
      <c r="C655" s="206"/>
      <c r="D655" s="128"/>
      <c r="E655" s="241" t="str">
        <f t="shared" si="1"/>
        <v/>
      </c>
      <c r="F655" s="298"/>
      <c r="G655" s="128"/>
      <c r="H655" s="252"/>
      <c r="I655" s="252"/>
      <c r="J655" s="163"/>
      <c r="K655" s="38"/>
      <c r="L655" s="292"/>
      <c r="M655" s="159"/>
      <c r="N655" s="223"/>
      <c r="O655" s="79"/>
      <c r="P655" s="79"/>
    </row>
    <row r="656">
      <c r="A656" s="79"/>
      <c r="B656" s="79"/>
      <c r="C656" s="206"/>
      <c r="D656" s="128"/>
      <c r="E656" s="241" t="str">
        <f t="shared" si="1"/>
        <v/>
      </c>
      <c r="F656" s="298"/>
      <c r="G656" s="128"/>
      <c r="H656" s="252"/>
      <c r="I656" s="252"/>
      <c r="J656" s="163"/>
      <c r="K656" s="38"/>
      <c r="L656" s="292"/>
      <c r="M656" s="159"/>
      <c r="N656" s="223"/>
      <c r="O656" s="79"/>
      <c r="P656" s="79"/>
    </row>
    <row r="657">
      <c r="A657" s="79"/>
      <c r="B657" s="79"/>
      <c r="C657" s="206"/>
      <c r="D657" s="128"/>
      <c r="E657" s="241" t="str">
        <f t="shared" si="1"/>
        <v/>
      </c>
      <c r="F657" s="298"/>
      <c r="G657" s="128"/>
      <c r="H657" s="252"/>
      <c r="I657" s="252"/>
      <c r="J657" s="163"/>
      <c r="K657" s="38"/>
      <c r="L657" s="292"/>
      <c r="M657" s="159"/>
      <c r="N657" s="223"/>
      <c r="O657" s="79"/>
      <c r="P657" s="79"/>
    </row>
    <row r="658">
      <c r="A658" s="79"/>
      <c r="B658" s="79"/>
      <c r="C658" s="206"/>
      <c r="D658" s="128"/>
      <c r="E658" s="241" t="str">
        <f t="shared" si="1"/>
        <v/>
      </c>
      <c r="F658" s="298"/>
      <c r="G658" s="128"/>
      <c r="H658" s="252"/>
      <c r="I658" s="252"/>
      <c r="J658" s="163"/>
      <c r="K658" s="38"/>
      <c r="L658" s="292"/>
      <c r="M658" s="159"/>
      <c r="N658" s="223"/>
      <c r="O658" s="79"/>
      <c r="P658" s="79"/>
    </row>
    <row r="659">
      <c r="A659" s="79"/>
      <c r="B659" s="79"/>
      <c r="C659" s="206"/>
      <c r="D659" s="128"/>
      <c r="E659" s="241" t="str">
        <f t="shared" si="1"/>
        <v/>
      </c>
      <c r="F659" s="298"/>
      <c r="G659" s="128"/>
      <c r="H659" s="252"/>
      <c r="I659" s="252"/>
      <c r="J659" s="163"/>
      <c r="K659" s="38"/>
      <c r="L659" s="292"/>
      <c r="M659" s="159"/>
      <c r="N659" s="223"/>
      <c r="O659" s="79"/>
      <c r="P659" s="79"/>
    </row>
    <row r="660">
      <c r="A660" s="79"/>
      <c r="B660" s="79"/>
      <c r="C660" s="206"/>
      <c r="D660" s="128"/>
      <c r="E660" s="241" t="str">
        <f t="shared" si="1"/>
        <v/>
      </c>
      <c r="F660" s="298"/>
      <c r="G660" s="128"/>
      <c r="H660" s="252"/>
      <c r="I660" s="252"/>
      <c r="J660" s="163"/>
      <c r="K660" s="38"/>
      <c r="L660" s="292"/>
      <c r="M660" s="159"/>
      <c r="N660" s="223"/>
      <c r="O660" s="79"/>
      <c r="P660" s="79"/>
    </row>
    <row r="661">
      <c r="A661" s="79"/>
      <c r="B661" s="79"/>
      <c r="C661" s="206"/>
      <c r="D661" s="128"/>
      <c r="E661" s="241" t="str">
        <f t="shared" si="1"/>
        <v/>
      </c>
      <c r="F661" s="298"/>
      <c r="G661" s="128"/>
      <c r="H661" s="252"/>
      <c r="I661" s="252"/>
      <c r="J661" s="163"/>
      <c r="K661" s="38"/>
      <c r="L661" s="292"/>
      <c r="M661" s="159"/>
      <c r="N661" s="223"/>
      <c r="O661" s="79"/>
      <c r="P661" s="79"/>
    </row>
    <row r="662">
      <c r="A662" s="79"/>
      <c r="B662" s="79"/>
      <c r="C662" s="206"/>
      <c r="D662" s="128"/>
      <c r="E662" s="241" t="str">
        <f t="shared" si="1"/>
        <v/>
      </c>
      <c r="F662" s="298"/>
      <c r="G662" s="128"/>
      <c r="H662" s="252"/>
      <c r="I662" s="252"/>
      <c r="J662" s="163"/>
      <c r="K662" s="38"/>
      <c r="L662" s="292"/>
      <c r="M662" s="159"/>
      <c r="N662" s="223"/>
      <c r="O662" s="79"/>
      <c r="P662" s="79"/>
    </row>
    <row r="663">
      <c r="A663" s="79"/>
      <c r="B663" s="79"/>
      <c r="C663" s="206"/>
      <c r="D663" s="128"/>
      <c r="E663" s="241" t="str">
        <f t="shared" si="1"/>
        <v/>
      </c>
      <c r="F663" s="298"/>
      <c r="G663" s="128"/>
      <c r="H663" s="252"/>
      <c r="I663" s="252"/>
      <c r="J663" s="163"/>
      <c r="K663" s="38"/>
      <c r="L663" s="292"/>
      <c r="M663" s="159"/>
      <c r="N663" s="223"/>
      <c r="O663" s="79"/>
      <c r="P663" s="79"/>
    </row>
    <row r="664">
      <c r="A664" s="79"/>
      <c r="B664" s="79"/>
      <c r="C664" s="206"/>
      <c r="D664" s="128"/>
      <c r="E664" s="241" t="str">
        <f t="shared" si="1"/>
        <v/>
      </c>
      <c r="F664" s="298"/>
      <c r="G664" s="128"/>
      <c r="H664" s="252"/>
      <c r="I664" s="252"/>
      <c r="J664" s="163"/>
      <c r="K664" s="38"/>
      <c r="L664" s="292"/>
      <c r="M664" s="159"/>
      <c r="N664" s="223"/>
      <c r="O664" s="79"/>
      <c r="P664" s="79"/>
    </row>
    <row r="665">
      <c r="A665" s="79"/>
      <c r="B665" s="79"/>
      <c r="C665" s="206"/>
      <c r="D665" s="128"/>
      <c r="E665" s="241" t="str">
        <f t="shared" si="1"/>
        <v/>
      </c>
      <c r="F665" s="298"/>
      <c r="G665" s="128"/>
      <c r="H665" s="252"/>
      <c r="I665" s="252"/>
      <c r="J665" s="163"/>
      <c r="K665" s="38"/>
      <c r="L665" s="292"/>
      <c r="M665" s="159"/>
      <c r="N665" s="223"/>
      <c r="O665" s="79"/>
      <c r="P665" s="79"/>
    </row>
    <row r="666">
      <c r="A666" s="79"/>
      <c r="B666" s="79"/>
      <c r="C666" s="206"/>
      <c r="D666" s="128"/>
      <c r="E666" s="241" t="str">
        <f t="shared" si="1"/>
        <v/>
      </c>
      <c r="F666" s="298"/>
      <c r="G666" s="128"/>
      <c r="H666" s="252"/>
      <c r="I666" s="252"/>
      <c r="J666" s="163"/>
      <c r="K666" s="38"/>
      <c r="L666" s="292"/>
      <c r="M666" s="159"/>
      <c r="N666" s="223"/>
      <c r="O666" s="79"/>
      <c r="P666" s="79"/>
    </row>
    <row r="667">
      <c r="A667" s="79"/>
      <c r="B667" s="79"/>
      <c r="C667" s="206"/>
      <c r="D667" s="128"/>
      <c r="E667" s="241" t="str">
        <f t="shared" si="1"/>
        <v/>
      </c>
      <c r="F667" s="298"/>
      <c r="G667" s="128"/>
      <c r="H667" s="252"/>
      <c r="I667" s="252"/>
      <c r="J667" s="163"/>
      <c r="K667" s="38"/>
      <c r="L667" s="292"/>
      <c r="M667" s="159"/>
      <c r="N667" s="223"/>
      <c r="O667" s="79"/>
      <c r="P667" s="79"/>
    </row>
    <row r="668">
      <c r="A668" s="79"/>
      <c r="B668" s="79"/>
      <c r="C668" s="206"/>
      <c r="D668" s="128"/>
      <c r="E668" s="241" t="str">
        <f t="shared" si="1"/>
        <v/>
      </c>
      <c r="F668" s="298"/>
      <c r="G668" s="128"/>
      <c r="H668" s="252"/>
      <c r="I668" s="252"/>
      <c r="J668" s="163"/>
      <c r="K668" s="38"/>
      <c r="L668" s="292"/>
      <c r="M668" s="159"/>
      <c r="N668" s="223"/>
      <c r="O668" s="79"/>
      <c r="P668" s="79"/>
    </row>
    <row r="669">
      <c r="A669" s="79"/>
      <c r="B669" s="79"/>
      <c r="C669" s="206"/>
      <c r="D669" s="128"/>
      <c r="E669" s="241" t="str">
        <f t="shared" si="1"/>
        <v/>
      </c>
      <c r="F669" s="298"/>
      <c r="G669" s="128"/>
      <c r="H669" s="252"/>
      <c r="I669" s="252"/>
      <c r="J669" s="163"/>
      <c r="K669" s="38"/>
      <c r="L669" s="292"/>
      <c r="M669" s="159"/>
      <c r="N669" s="223"/>
      <c r="O669" s="79"/>
      <c r="P669" s="79"/>
    </row>
    <row r="670">
      <c r="A670" s="79"/>
      <c r="B670" s="79"/>
      <c r="C670" s="206"/>
      <c r="D670" s="128"/>
      <c r="E670" s="241" t="str">
        <f t="shared" si="1"/>
        <v/>
      </c>
      <c r="F670" s="298"/>
      <c r="G670" s="128"/>
      <c r="H670" s="252"/>
      <c r="I670" s="252"/>
      <c r="J670" s="163"/>
      <c r="K670" s="38"/>
      <c r="L670" s="292"/>
      <c r="M670" s="159"/>
      <c r="N670" s="223"/>
      <c r="O670" s="79"/>
      <c r="P670" s="79"/>
    </row>
    <row r="671">
      <c r="A671" s="79"/>
      <c r="B671" s="79"/>
      <c r="C671" s="206"/>
      <c r="D671" s="128"/>
      <c r="E671" s="241" t="str">
        <f t="shared" si="1"/>
        <v/>
      </c>
      <c r="F671" s="298"/>
      <c r="G671" s="128"/>
      <c r="H671" s="252"/>
      <c r="I671" s="252"/>
      <c r="J671" s="163"/>
      <c r="K671" s="38"/>
      <c r="L671" s="292"/>
      <c r="M671" s="159"/>
      <c r="N671" s="223"/>
      <c r="O671" s="79"/>
      <c r="P671" s="79"/>
    </row>
    <row r="672">
      <c r="A672" s="79"/>
      <c r="B672" s="79"/>
      <c r="C672" s="206"/>
      <c r="D672" s="128"/>
      <c r="E672" s="241" t="str">
        <f t="shared" si="1"/>
        <v/>
      </c>
      <c r="F672" s="298"/>
      <c r="G672" s="128"/>
      <c r="H672" s="252"/>
      <c r="I672" s="252"/>
      <c r="J672" s="163"/>
      <c r="K672" s="38"/>
      <c r="L672" s="292"/>
      <c r="M672" s="159"/>
      <c r="N672" s="223"/>
      <c r="O672" s="79"/>
      <c r="P672" s="79"/>
    </row>
    <row r="673">
      <c r="A673" s="79"/>
      <c r="B673" s="79"/>
      <c r="C673" s="206"/>
      <c r="D673" s="128"/>
      <c r="E673" s="241" t="str">
        <f t="shared" si="1"/>
        <v/>
      </c>
      <c r="F673" s="298"/>
      <c r="G673" s="128"/>
      <c r="H673" s="252"/>
      <c r="I673" s="252"/>
      <c r="J673" s="163"/>
      <c r="K673" s="38"/>
      <c r="L673" s="292"/>
      <c r="M673" s="159"/>
      <c r="N673" s="223"/>
      <c r="O673" s="79"/>
      <c r="P673" s="79"/>
    </row>
    <row r="674">
      <c r="A674" s="79"/>
      <c r="B674" s="79"/>
      <c r="C674" s="206"/>
      <c r="D674" s="128"/>
      <c r="E674" s="241" t="str">
        <f t="shared" si="1"/>
        <v/>
      </c>
      <c r="F674" s="298"/>
      <c r="G674" s="128"/>
      <c r="H674" s="252"/>
      <c r="I674" s="252"/>
      <c r="J674" s="163"/>
      <c r="K674" s="38"/>
      <c r="L674" s="292"/>
      <c r="M674" s="159"/>
      <c r="N674" s="223"/>
      <c r="O674" s="79"/>
      <c r="P674" s="79"/>
    </row>
    <row r="675">
      <c r="A675" s="79"/>
      <c r="B675" s="79"/>
      <c r="C675" s="206"/>
      <c r="D675" s="128"/>
      <c r="E675" s="241" t="str">
        <f t="shared" si="1"/>
        <v/>
      </c>
      <c r="F675" s="298"/>
      <c r="G675" s="128"/>
      <c r="H675" s="252"/>
      <c r="I675" s="252"/>
      <c r="J675" s="163"/>
      <c r="K675" s="38"/>
      <c r="L675" s="292"/>
      <c r="M675" s="159"/>
      <c r="N675" s="223"/>
      <c r="O675" s="79"/>
      <c r="P675" s="79"/>
    </row>
    <row r="676">
      <c r="A676" s="79"/>
      <c r="B676" s="79"/>
      <c r="C676" s="206"/>
      <c r="D676" s="128"/>
      <c r="E676" s="241" t="str">
        <f t="shared" si="1"/>
        <v/>
      </c>
      <c r="F676" s="298"/>
      <c r="G676" s="128"/>
      <c r="H676" s="252"/>
      <c r="I676" s="252"/>
      <c r="J676" s="163"/>
      <c r="K676" s="38"/>
      <c r="L676" s="292"/>
      <c r="M676" s="159"/>
      <c r="N676" s="223"/>
      <c r="O676" s="79"/>
      <c r="P676" s="79"/>
    </row>
    <row r="677">
      <c r="A677" s="79"/>
      <c r="B677" s="79"/>
      <c r="C677" s="206"/>
      <c r="D677" s="128"/>
      <c r="E677" s="241" t="str">
        <f t="shared" si="1"/>
        <v/>
      </c>
      <c r="F677" s="298"/>
      <c r="G677" s="128"/>
      <c r="H677" s="252"/>
      <c r="I677" s="252"/>
      <c r="J677" s="163"/>
      <c r="K677" s="38"/>
      <c r="L677" s="292"/>
      <c r="M677" s="159"/>
      <c r="N677" s="223"/>
      <c r="O677" s="79"/>
      <c r="P677" s="79"/>
    </row>
    <row r="678">
      <c r="A678" s="79"/>
      <c r="B678" s="79"/>
      <c r="C678" s="206"/>
      <c r="D678" s="128"/>
      <c r="E678" s="241" t="str">
        <f t="shared" si="1"/>
        <v/>
      </c>
      <c r="F678" s="298"/>
      <c r="G678" s="128"/>
      <c r="H678" s="252"/>
      <c r="I678" s="252"/>
      <c r="J678" s="163"/>
      <c r="K678" s="38"/>
      <c r="L678" s="292"/>
      <c r="M678" s="159"/>
      <c r="N678" s="223"/>
      <c r="O678" s="79"/>
      <c r="P678" s="79"/>
    </row>
    <row r="679">
      <c r="A679" s="79"/>
      <c r="B679" s="79"/>
      <c r="C679" s="206"/>
      <c r="D679" s="128"/>
      <c r="E679" s="241" t="str">
        <f t="shared" si="1"/>
        <v/>
      </c>
      <c r="F679" s="298"/>
      <c r="G679" s="128"/>
      <c r="H679" s="252"/>
      <c r="I679" s="252"/>
      <c r="J679" s="163"/>
      <c r="K679" s="38"/>
      <c r="L679" s="292"/>
      <c r="M679" s="159"/>
      <c r="N679" s="223"/>
      <c r="O679" s="79"/>
      <c r="P679" s="79"/>
    </row>
    <row r="680">
      <c r="A680" s="79"/>
      <c r="B680" s="79"/>
      <c r="C680" s="206"/>
      <c r="D680" s="128"/>
      <c r="E680" s="241" t="str">
        <f t="shared" si="1"/>
        <v/>
      </c>
      <c r="F680" s="298"/>
      <c r="G680" s="128"/>
      <c r="H680" s="252"/>
      <c r="I680" s="252"/>
      <c r="J680" s="163"/>
      <c r="K680" s="38"/>
      <c r="L680" s="292"/>
      <c r="M680" s="159"/>
      <c r="N680" s="223"/>
      <c r="O680" s="79"/>
      <c r="P680" s="79"/>
    </row>
    <row r="681">
      <c r="A681" s="79"/>
      <c r="B681" s="79"/>
      <c r="C681" s="206"/>
      <c r="D681" s="128"/>
      <c r="E681" s="241" t="str">
        <f t="shared" si="1"/>
        <v/>
      </c>
      <c r="F681" s="298"/>
      <c r="G681" s="128"/>
      <c r="H681" s="252"/>
      <c r="I681" s="252"/>
      <c r="J681" s="163"/>
      <c r="K681" s="38"/>
      <c r="L681" s="292"/>
      <c r="M681" s="159"/>
      <c r="N681" s="223"/>
      <c r="O681" s="79"/>
      <c r="P681" s="79"/>
    </row>
    <row r="682">
      <c r="A682" s="79"/>
      <c r="B682" s="79"/>
      <c r="C682" s="206"/>
      <c r="D682" s="128"/>
      <c r="E682" s="241" t="str">
        <f t="shared" si="1"/>
        <v/>
      </c>
      <c r="F682" s="298"/>
      <c r="G682" s="128"/>
      <c r="H682" s="252"/>
      <c r="I682" s="252"/>
      <c r="J682" s="163"/>
      <c r="K682" s="38"/>
      <c r="L682" s="292"/>
      <c r="M682" s="159"/>
      <c r="N682" s="223"/>
      <c r="O682" s="79"/>
      <c r="P682" s="79"/>
    </row>
    <row r="683">
      <c r="A683" s="79"/>
      <c r="B683" s="79"/>
      <c r="C683" s="206"/>
      <c r="D683" s="128"/>
      <c r="E683" s="241" t="str">
        <f t="shared" si="1"/>
        <v/>
      </c>
      <c r="F683" s="298"/>
      <c r="G683" s="128"/>
      <c r="H683" s="252"/>
      <c r="I683" s="252"/>
      <c r="J683" s="163"/>
      <c r="K683" s="38"/>
      <c r="L683" s="292"/>
      <c r="M683" s="159"/>
      <c r="N683" s="223"/>
      <c r="O683" s="79"/>
      <c r="P683" s="79"/>
    </row>
    <row r="684">
      <c r="A684" s="79"/>
      <c r="B684" s="79"/>
      <c r="C684" s="206"/>
      <c r="D684" s="128"/>
      <c r="E684" s="241" t="str">
        <f t="shared" si="1"/>
        <v/>
      </c>
      <c r="F684" s="298"/>
      <c r="G684" s="128"/>
      <c r="H684" s="252"/>
      <c r="I684" s="252"/>
      <c r="J684" s="163"/>
      <c r="K684" s="38"/>
      <c r="L684" s="292"/>
      <c r="M684" s="159"/>
      <c r="N684" s="223"/>
      <c r="O684" s="79"/>
      <c r="P684" s="79"/>
    </row>
    <row r="685">
      <c r="A685" s="79"/>
      <c r="B685" s="79"/>
      <c r="C685" s="206"/>
      <c r="D685" s="128"/>
      <c r="E685" s="241" t="str">
        <f t="shared" si="1"/>
        <v/>
      </c>
      <c r="F685" s="298"/>
      <c r="G685" s="128"/>
      <c r="H685" s="252"/>
      <c r="I685" s="252"/>
      <c r="J685" s="163"/>
      <c r="K685" s="38"/>
      <c r="L685" s="292"/>
      <c r="M685" s="159"/>
      <c r="N685" s="223"/>
      <c r="O685" s="79"/>
      <c r="P685" s="79"/>
    </row>
    <row r="686">
      <c r="A686" s="79"/>
      <c r="B686" s="79"/>
      <c r="C686" s="206"/>
      <c r="D686" s="128"/>
      <c r="E686" s="241" t="str">
        <f t="shared" si="1"/>
        <v/>
      </c>
      <c r="F686" s="298"/>
      <c r="G686" s="128"/>
      <c r="H686" s="252"/>
      <c r="I686" s="252"/>
      <c r="J686" s="163"/>
      <c r="K686" s="38"/>
      <c r="L686" s="292"/>
      <c r="M686" s="159"/>
      <c r="N686" s="223"/>
      <c r="O686" s="79"/>
      <c r="P686" s="79"/>
    </row>
    <row r="687">
      <c r="A687" s="79"/>
      <c r="B687" s="79"/>
      <c r="C687" s="206"/>
      <c r="D687" s="128"/>
      <c r="E687" s="241" t="str">
        <f t="shared" si="1"/>
        <v/>
      </c>
      <c r="F687" s="298"/>
      <c r="G687" s="128"/>
      <c r="H687" s="252"/>
      <c r="I687" s="252"/>
      <c r="J687" s="163"/>
      <c r="K687" s="38"/>
      <c r="L687" s="292"/>
      <c r="M687" s="159"/>
      <c r="N687" s="223"/>
      <c r="O687" s="79"/>
      <c r="P687" s="79"/>
    </row>
    <row r="688">
      <c r="A688" s="79"/>
      <c r="B688" s="79"/>
      <c r="C688" s="206"/>
      <c r="D688" s="128"/>
      <c r="E688" s="241" t="str">
        <f t="shared" si="1"/>
        <v/>
      </c>
      <c r="F688" s="298"/>
      <c r="G688" s="128"/>
      <c r="H688" s="252"/>
      <c r="I688" s="252"/>
      <c r="J688" s="163"/>
      <c r="K688" s="38"/>
      <c r="L688" s="292"/>
      <c r="M688" s="159"/>
      <c r="N688" s="223"/>
      <c r="O688" s="79"/>
      <c r="P688" s="79"/>
    </row>
    <row r="689">
      <c r="A689" s="79"/>
      <c r="B689" s="79"/>
      <c r="C689" s="206"/>
      <c r="D689" s="128"/>
      <c r="E689" s="241" t="str">
        <f t="shared" si="1"/>
        <v/>
      </c>
      <c r="F689" s="298"/>
      <c r="G689" s="128"/>
      <c r="H689" s="252"/>
      <c r="I689" s="252"/>
      <c r="J689" s="163"/>
      <c r="K689" s="38"/>
      <c r="L689" s="292"/>
      <c r="M689" s="159"/>
      <c r="N689" s="223"/>
      <c r="O689" s="79"/>
      <c r="P689" s="79"/>
    </row>
    <row r="690">
      <c r="A690" s="79"/>
      <c r="B690" s="79"/>
      <c r="C690" s="206"/>
      <c r="D690" s="128"/>
      <c r="E690" s="241" t="str">
        <f t="shared" si="1"/>
        <v/>
      </c>
      <c r="F690" s="298"/>
      <c r="G690" s="128"/>
      <c r="H690" s="252"/>
      <c r="I690" s="252"/>
      <c r="J690" s="163"/>
      <c r="K690" s="38"/>
      <c r="L690" s="292"/>
      <c r="M690" s="159"/>
      <c r="N690" s="223"/>
      <c r="O690" s="79"/>
      <c r="P690" s="79"/>
    </row>
    <row r="691">
      <c r="A691" s="79"/>
      <c r="B691" s="79"/>
      <c r="C691" s="206"/>
      <c r="D691" s="128"/>
      <c r="E691" s="241" t="str">
        <f t="shared" si="1"/>
        <v/>
      </c>
      <c r="F691" s="298"/>
      <c r="G691" s="128"/>
      <c r="H691" s="252"/>
      <c r="I691" s="252"/>
      <c r="J691" s="163"/>
      <c r="K691" s="38"/>
      <c r="L691" s="292"/>
      <c r="M691" s="159"/>
      <c r="N691" s="223"/>
      <c r="O691" s="79"/>
      <c r="P691" s="79"/>
    </row>
    <row r="692">
      <c r="A692" s="79"/>
      <c r="B692" s="79"/>
      <c r="C692" s="206"/>
      <c r="D692" s="128"/>
      <c r="E692" s="241" t="str">
        <f t="shared" si="1"/>
        <v/>
      </c>
      <c r="F692" s="298"/>
      <c r="G692" s="128"/>
      <c r="H692" s="252"/>
      <c r="I692" s="252"/>
      <c r="J692" s="163"/>
      <c r="K692" s="38"/>
      <c r="L692" s="292"/>
      <c r="M692" s="159"/>
      <c r="N692" s="223"/>
      <c r="O692" s="79"/>
      <c r="P692" s="79"/>
    </row>
    <row r="693">
      <c r="A693" s="79"/>
      <c r="B693" s="79"/>
      <c r="C693" s="206"/>
      <c r="D693" s="128"/>
      <c r="E693" s="241" t="str">
        <f t="shared" si="1"/>
        <v/>
      </c>
      <c r="F693" s="298"/>
      <c r="G693" s="128"/>
      <c r="H693" s="252"/>
      <c r="I693" s="252"/>
      <c r="J693" s="163"/>
      <c r="K693" s="38"/>
      <c r="L693" s="292"/>
      <c r="M693" s="159"/>
      <c r="N693" s="223"/>
      <c r="O693" s="79"/>
      <c r="P693" s="79"/>
    </row>
    <row r="694">
      <c r="A694" s="79"/>
      <c r="B694" s="79"/>
      <c r="C694" s="206"/>
      <c r="D694" s="128"/>
      <c r="E694" s="241" t="str">
        <f t="shared" si="1"/>
        <v/>
      </c>
      <c r="F694" s="298"/>
      <c r="G694" s="128"/>
      <c r="H694" s="252"/>
      <c r="I694" s="252"/>
      <c r="J694" s="163"/>
      <c r="K694" s="38"/>
      <c r="L694" s="292"/>
      <c r="M694" s="159"/>
      <c r="N694" s="223"/>
      <c r="O694" s="79"/>
      <c r="P694" s="79"/>
    </row>
    <row r="695">
      <c r="A695" s="79"/>
      <c r="B695" s="79"/>
      <c r="C695" s="206"/>
      <c r="D695" s="128"/>
      <c r="E695" s="241" t="str">
        <f t="shared" si="1"/>
        <v/>
      </c>
      <c r="F695" s="298"/>
      <c r="G695" s="128"/>
      <c r="H695" s="252"/>
      <c r="I695" s="252"/>
      <c r="J695" s="163"/>
      <c r="K695" s="38"/>
      <c r="L695" s="292"/>
      <c r="M695" s="159"/>
      <c r="N695" s="223"/>
      <c r="O695" s="79"/>
      <c r="P695" s="79"/>
    </row>
    <row r="696">
      <c r="A696" s="79"/>
      <c r="B696" s="79"/>
      <c r="C696" s="206"/>
      <c r="D696" s="128"/>
      <c r="E696" s="241" t="str">
        <f t="shared" si="1"/>
        <v/>
      </c>
      <c r="F696" s="298"/>
      <c r="G696" s="128"/>
      <c r="H696" s="252"/>
      <c r="I696" s="252"/>
      <c r="J696" s="163"/>
      <c r="K696" s="38"/>
      <c r="L696" s="292"/>
      <c r="M696" s="159"/>
      <c r="N696" s="223"/>
      <c r="O696" s="79"/>
      <c r="P696" s="79"/>
    </row>
    <row r="697">
      <c r="A697" s="79"/>
      <c r="B697" s="79"/>
      <c r="C697" s="206"/>
      <c r="D697" s="128"/>
      <c r="E697" s="241" t="str">
        <f t="shared" si="1"/>
        <v/>
      </c>
      <c r="F697" s="298"/>
      <c r="G697" s="128"/>
      <c r="H697" s="252"/>
      <c r="I697" s="252"/>
      <c r="J697" s="163"/>
      <c r="K697" s="38"/>
      <c r="L697" s="292"/>
      <c r="M697" s="159"/>
      <c r="N697" s="223"/>
      <c r="O697" s="79"/>
      <c r="P697" s="79"/>
    </row>
    <row r="698">
      <c r="A698" s="79"/>
      <c r="B698" s="79"/>
      <c r="C698" s="206"/>
      <c r="D698" s="128"/>
      <c r="E698" s="241" t="str">
        <f t="shared" si="1"/>
        <v/>
      </c>
      <c r="F698" s="298"/>
      <c r="G698" s="128"/>
      <c r="H698" s="252"/>
      <c r="I698" s="252"/>
      <c r="J698" s="163"/>
      <c r="K698" s="38"/>
      <c r="L698" s="292"/>
      <c r="M698" s="159"/>
      <c r="N698" s="223"/>
      <c r="O698" s="79"/>
      <c r="P698" s="79"/>
    </row>
    <row r="699">
      <c r="A699" s="79"/>
      <c r="B699" s="79"/>
      <c r="C699" s="206"/>
      <c r="D699" s="128"/>
      <c r="E699" s="241" t="str">
        <f t="shared" si="1"/>
        <v/>
      </c>
      <c r="F699" s="298"/>
      <c r="G699" s="128"/>
      <c r="H699" s="252"/>
      <c r="I699" s="252"/>
      <c r="J699" s="163"/>
      <c r="K699" s="38"/>
      <c r="L699" s="292"/>
      <c r="M699" s="159"/>
      <c r="N699" s="223"/>
      <c r="O699" s="79"/>
      <c r="P699" s="79"/>
    </row>
    <row r="700">
      <c r="A700" s="79"/>
      <c r="B700" s="79"/>
      <c r="C700" s="206"/>
      <c r="D700" s="128"/>
      <c r="E700" s="241" t="str">
        <f t="shared" si="1"/>
        <v/>
      </c>
      <c r="F700" s="298"/>
      <c r="G700" s="128"/>
      <c r="H700" s="252"/>
      <c r="I700" s="252"/>
      <c r="J700" s="163"/>
      <c r="K700" s="38"/>
      <c r="L700" s="292"/>
      <c r="M700" s="159"/>
      <c r="N700" s="223"/>
      <c r="O700" s="79"/>
      <c r="P700" s="79"/>
    </row>
    <row r="701">
      <c r="A701" s="79"/>
      <c r="B701" s="79"/>
      <c r="C701" s="206"/>
      <c r="D701" s="128"/>
      <c r="E701" s="241" t="str">
        <f t="shared" si="1"/>
        <v/>
      </c>
      <c r="F701" s="298"/>
      <c r="G701" s="128"/>
      <c r="H701" s="252"/>
      <c r="I701" s="252"/>
      <c r="J701" s="163"/>
      <c r="K701" s="38"/>
      <c r="L701" s="292"/>
      <c r="M701" s="159"/>
      <c r="N701" s="223"/>
      <c r="O701" s="79"/>
      <c r="P701" s="79"/>
    </row>
    <row r="702">
      <c r="A702" s="79"/>
      <c r="B702" s="79"/>
      <c r="C702" s="206"/>
      <c r="D702" s="128"/>
      <c r="E702" s="241" t="str">
        <f t="shared" si="1"/>
        <v/>
      </c>
      <c r="F702" s="298"/>
      <c r="G702" s="128"/>
      <c r="H702" s="252"/>
      <c r="I702" s="252"/>
      <c r="J702" s="163"/>
      <c r="K702" s="38"/>
      <c r="L702" s="292"/>
      <c r="M702" s="159"/>
      <c r="N702" s="223"/>
      <c r="O702" s="79"/>
      <c r="P702" s="79"/>
    </row>
    <row r="703">
      <c r="A703" s="79"/>
      <c r="B703" s="79"/>
      <c r="C703" s="206"/>
      <c r="D703" s="128"/>
      <c r="E703" s="241" t="str">
        <f t="shared" si="1"/>
        <v/>
      </c>
      <c r="F703" s="298"/>
      <c r="G703" s="128"/>
      <c r="H703" s="252"/>
      <c r="I703" s="252"/>
      <c r="J703" s="163"/>
      <c r="K703" s="38"/>
      <c r="L703" s="292"/>
      <c r="M703" s="159"/>
      <c r="N703" s="223"/>
      <c r="O703" s="79"/>
      <c r="P703" s="79"/>
    </row>
    <row r="704">
      <c r="A704" s="79"/>
      <c r="B704" s="79"/>
      <c r="C704" s="206"/>
      <c r="D704" s="128"/>
      <c r="E704" s="241" t="str">
        <f t="shared" si="1"/>
        <v/>
      </c>
      <c r="F704" s="298"/>
      <c r="G704" s="128"/>
      <c r="H704" s="252"/>
      <c r="I704" s="252"/>
      <c r="J704" s="163"/>
      <c r="K704" s="38"/>
      <c r="L704" s="292"/>
      <c r="M704" s="159"/>
      <c r="N704" s="223"/>
      <c r="O704" s="79"/>
      <c r="P704" s="79"/>
    </row>
    <row r="705">
      <c r="A705" s="79"/>
      <c r="B705" s="79"/>
      <c r="C705" s="206"/>
      <c r="D705" s="128"/>
      <c r="E705" s="241" t="str">
        <f t="shared" si="1"/>
        <v/>
      </c>
      <c r="F705" s="298"/>
      <c r="G705" s="128"/>
      <c r="H705" s="252"/>
      <c r="I705" s="252"/>
      <c r="J705" s="163"/>
      <c r="K705" s="38"/>
      <c r="L705" s="292"/>
      <c r="M705" s="159"/>
      <c r="N705" s="223"/>
      <c r="O705" s="79"/>
      <c r="P705" s="79"/>
    </row>
    <row r="706">
      <c r="A706" s="79"/>
      <c r="B706" s="79"/>
      <c r="C706" s="206"/>
      <c r="D706" s="128"/>
      <c r="E706" s="241" t="str">
        <f t="shared" si="1"/>
        <v/>
      </c>
      <c r="F706" s="298"/>
      <c r="G706" s="128"/>
      <c r="H706" s="252"/>
      <c r="I706" s="252"/>
      <c r="J706" s="163"/>
      <c r="K706" s="38"/>
      <c r="L706" s="292"/>
      <c r="M706" s="159"/>
      <c r="N706" s="223"/>
      <c r="O706" s="79"/>
      <c r="P706" s="79"/>
    </row>
    <row r="707">
      <c r="A707" s="79"/>
      <c r="B707" s="79"/>
      <c r="C707" s="206"/>
      <c r="D707" s="128"/>
      <c r="E707" s="241" t="str">
        <f t="shared" si="1"/>
        <v/>
      </c>
      <c r="F707" s="298"/>
      <c r="G707" s="128"/>
      <c r="H707" s="252"/>
      <c r="I707" s="252"/>
      <c r="J707" s="163"/>
      <c r="K707" s="38"/>
      <c r="L707" s="292"/>
      <c r="M707" s="159"/>
      <c r="N707" s="223"/>
      <c r="O707" s="79"/>
      <c r="P707" s="79"/>
    </row>
    <row r="708">
      <c r="A708" s="79"/>
      <c r="B708" s="79"/>
      <c r="C708" s="206"/>
      <c r="D708" s="128"/>
      <c r="E708" s="241" t="str">
        <f t="shared" si="1"/>
        <v/>
      </c>
      <c r="F708" s="298"/>
      <c r="G708" s="128"/>
      <c r="H708" s="252"/>
      <c r="I708" s="252"/>
      <c r="J708" s="163"/>
      <c r="K708" s="38"/>
      <c r="L708" s="292"/>
      <c r="M708" s="159"/>
      <c r="N708" s="223"/>
      <c r="O708" s="79"/>
      <c r="P708" s="79"/>
    </row>
    <row r="709">
      <c r="A709" s="79"/>
      <c r="B709" s="79"/>
      <c r="C709" s="206"/>
      <c r="D709" s="128"/>
      <c r="E709" s="241" t="str">
        <f t="shared" si="1"/>
        <v/>
      </c>
      <c r="F709" s="298"/>
      <c r="G709" s="128"/>
      <c r="H709" s="252"/>
      <c r="I709" s="252"/>
      <c r="J709" s="163"/>
      <c r="K709" s="38"/>
      <c r="L709" s="292"/>
      <c r="M709" s="159"/>
      <c r="N709" s="223"/>
      <c r="O709" s="79"/>
      <c r="P709" s="79"/>
    </row>
    <row r="710">
      <c r="A710" s="79"/>
      <c r="B710" s="79"/>
      <c r="C710" s="206"/>
      <c r="D710" s="128"/>
      <c r="E710" s="241" t="str">
        <f t="shared" si="1"/>
        <v/>
      </c>
      <c r="F710" s="298"/>
      <c r="G710" s="128"/>
      <c r="H710" s="252"/>
      <c r="I710" s="252"/>
      <c r="J710" s="163"/>
      <c r="K710" s="38"/>
      <c r="L710" s="292"/>
      <c r="M710" s="159"/>
      <c r="N710" s="223"/>
      <c r="O710" s="79"/>
      <c r="P710" s="79"/>
    </row>
    <row r="711">
      <c r="A711" s="79"/>
      <c r="B711" s="79"/>
      <c r="C711" s="206"/>
      <c r="D711" s="128"/>
      <c r="E711" s="241" t="str">
        <f t="shared" si="1"/>
        <v/>
      </c>
      <c r="F711" s="298"/>
      <c r="G711" s="128"/>
      <c r="H711" s="252"/>
      <c r="I711" s="252"/>
      <c r="J711" s="163"/>
      <c r="K711" s="38"/>
      <c r="L711" s="292"/>
      <c r="M711" s="159"/>
      <c r="N711" s="223"/>
      <c r="O711" s="79"/>
      <c r="P711" s="79"/>
    </row>
    <row r="712">
      <c r="A712" s="79"/>
      <c r="B712" s="79"/>
      <c r="C712" s="206"/>
      <c r="D712" s="128"/>
      <c r="E712" s="241" t="str">
        <f t="shared" si="1"/>
        <v/>
      </c>
      <c r="F712" s="298"/>
      <c r="G712" s="128"/>
      <c r="H712" s="252"/>
      <c r="I712" s="252"/>
      <c r="J712" s="163"/>
      <c r="K712" s="38"/>
      <c r="L712" s="292"/>
      <c r="M712" s="159"/>
      <c r="N712" s="223"/>
      <c r="O712" s="79"/>
      <c r="P712" s="79"/>
    </row>
    <row r="713">
      <c r="A713" s="79"/>
      <c r="B713" s="79"/>
      <c r="C713" s="206"/>
      <c r="D713" s="128"/>
      <c r="E713" s="241" t="str">
        <f t="shared" si="1"/>
        <v/>
      </c>
      <c r="F713" s="298"/>
      <c r="G713" s="128"/>
      <c r="H713" s="252"/>
      <c r="I713" s="252"/>
      <c r="J713" s="163"/>
      <c r="K713" s="38"/>
      <c r="L713" s="292"/>
      <c r="M713" s="159"/>
      <c r="N713" s="223"/>
      <c r="O713" s="79"/>
      <c r="P713" s="79"/>
    </row>
    <row r="714">
      <c r="A714" s="79"/>
      <c r="B714" s="79"/>
      <c r="C714" s="206"/>
      <c r="D714" s="128"/>
      <c r="E714" s="241" t="str">
        <f t="shared" si="1"/>
        <v/>
      </c>
      <c r="F714" s="298"/>
      <c r="G714" s="128"/>
      <c r="H714" s="252"/>
      <c r="I714" s="252"/>
      <c r="J714" s="163"/>
      <c r="K714" s="38"/>
      <c r="L714" s="292"/>
      <c r="M714" s="159"/>
      <c r="N714" s="223"/>
      <c r="O714" s="79"/>
      <c r="P714" s="79"/>
    </row>
    <row r="715">
      <c r="A715" s="79"/>
      <c r="B715" s="79"/>
      <c r="C715" s="206"/>
      <c r="D715" s="128"/>
      <c r="E715" s="241" t="str">
        <f t="shared" si="1"/>
        <v/>
      </c>
      <c r="F715" s="298"/>
      <c r="G715" s="128"/>
      <c r="H715" s="252"/>
      <c r="I715" s="252"/>
      <c r="J715" s="163"/>
      <c r="K715" s="38"/>
      <c r="L715" s="292"/>
      <c r="M715" s="159"/>
      <c r="N715" s="223"/>
      <c r="O715" s="79"/>
      <c r="P715" s="79"/>
    </row>
    <row r="716">
      <c r="A716" s="79"/>
      <c r="B716" s="79"/>
      <c r="C716" s="206"/>
      <c r="D716" s="128"/>
      <c r="E716" s="241" t="str">
        <f t="shared" si="1"/>
        <v/>
      </c>
      <c r="F716" s="298"/>
      <c r="G716" s="128"/>
      <c r="H716" s="252"/>
      <c r="I716" s="252"/>
      <c r="J716" s="163"/>
      <c r="K716" s="38"/>
      <c r="L716" s="292"/>
      <c r="M716" s="159"/>
      <c r="N716" s="223"/>
      <c r="O716" s="79"/>
      <c r="P716" s="79"/>
    </row>
    <row r="717">
      <c r="A717" s="79"/>
      <c r="B717" s="79"/>
      <c r="C717" s="206"/>
      <c r="D717" s="128"/>
      <c r="E717" s="241" t="str">
        <f t="shared" si="1"/>
        <v/>
      </c>
      <c r="F717" s="298"/>
      <c r="G717" s="128"/>
      <c r="H717" s="252"/>
      <c r="I717" s="252"/>
      <c r="J717" s="163"/>
      <c r="K717" s="38"/>
      <c r="L717" s="292"/>
      <c r="M717" s="159"/>
      <c r="N717" s="223"/>
      <c r="O717" s="79"/>
      <c r="P717" s="79"/>
    </row>
    <row r="718">
      <c r="A718" s="79"/>
      <c r="B718" s="79"/>
      <c r="C718" s="206"/>
      <c r="D718" s="128"/>
      <c r="E718" s="241" t="str">
        <f t="shared" si="1"/>
        <v/>
      </c>
      <c r="F718" s="298"/>
      <c r="G718" s="128"/>
      <c r="H718" s="252"/>
      <c r="I718" s="252"/>
      <c r="J718" s="163"/>
      <c r="K718" s="38"/>
      <c r="L718" s="292"/>
      <c r="M718" s="159"/>
      <c r="N718" s="223"/>
      <c r="O718" s="79"/>
      <c r="P718" s="79"/>
    </row>
    <row r="719">
      <c r="A719" s="79"/>
      <c r="B719" s="79"/>
      <c r="C719" s="206"/>
      <c r="D719" s="128"/>
      <c r="E719" s="241" t="str">
        <f t="shared" si="1"/>
        <v/>
      </c>
      <c r="F719" s="298"/>
      <c r="G719" s="128"/>
      <c r="H719" s="252"/>
      <c r="I719" s="252"/>
      <c r="J719" s="163"/>
      <c r="K719" s="38"/>
      <c r="L719" s="292"/>
      <c r="M719" s="159"/>
      <c r="N719" s="223"/>
      <c r="O719" s="79"/>
      <c r="P719" s="79"/>
    </row>
    <row r="720">
      <c r="A720" s="79"/>
      <c r="B720" s="79"/>
      <c r="C720" s="206"/>
      <c r="D720" s="128"/>
      <c r="E720" s="241" t="str">
        <f t="shared" si="1"/>
        <v/>
      </c>
      <c r="F720" s="298"/>
      <c r="G720" s="128"/>
      <c r="H720" s="252"/>
      <c r="I720" s="252"/>
      <c r="J720" s="163"/>
      <c r="K720" s="38"/>
      <c r="L720" s="292"/>
      <c r="M720" s="159"/>
      <c r="N720" s="223"/>
      <c r="O720" s="79"/>
      <c r="P720" s="79"/>
    </row>
    <row r="721">
      <c r="A721" s="79"/>
      <c r="B721" s="79"/>
      <c r="C721" s="206"/>
      <c r="D721" s="128"/>
      <c r="E721" s="241" t="str">
        <f t="shared" si="1"/>
        <v/>
      </c>
      <c r="F721" s="298"/>
      <c r="G721" s="128"/>
      <c r="H721" s="252"/>
      <c r="I721" s="252"/>
      <c r="J721" s="163"/>
      <c r="K721" s="38"/>
      <c r="L721" s="292"/>
      <c r="M721" s="159"/>
      <c r="N721" s="223"/>
      <c r="O721" s="79"/>
      <c r="P721" s="79"/>
    </row>
    <row r="722">
      <c r="A722" s="79"/>
      <c r="B722" s="79"/>
      <c r="C722" s="206"/>
      <c r="D722" s="128"/>
      <c r="E722" s="241" t="str">
        <f t="shared" si="1"/>
        <v/>
      </c>
      <c r="F722" s="298"/>
      <c r="G722" s="128"/>
      <c r="H722" s="252"/>
      <c r="I722" s="252"/>
      <c r="J722" s="163"/>
      <c r="K722" s="38"/>
      <c r="L722" s="292"/>
      <c r="M722" s="159"/>
      <c r="N722" s="223"/>
      <c r="O722" s="79"/>
      <c r="P722" s="79"/>
    </row>
    <row r="723">
      <c r="A723" s="79"/>
      <c r="B723" s="79"/>
      <c r="C723" s="206"/>
      <c r="D723" s="128"/>
      <c r="E723" s="241" t="str">
        <f t="shared" si="1"/>
        <v/>
      </c>
      <c r="F723" s="298"/>
      <c r="G723" s="128"/>
      <c r="H723" s="252"/>
      <c r="I723" s="252"/>
      <c r="J723" s="163"/>
      <c r="K723" s="38"/>
      <c r="L723" s="292"/>
      <c r="M723" s="159"/>
      <c r="N723" s="223"/>
      <c r="O723" s="79"/>
      <c r="P723" s="79"/>
    </row>
    <row r="724">
      <c r="A724" s="79"/>
      <c r="B724" s="79"/>
      <c r="C724" s="206"/>
      <c r="D724" s="128"/>
      <c r="E724" s="241" t="str">
        <f t="shared" si="1"/>
        <v/>
      </c>
      <c r="F724" s="298"/>
      <c r="G724" s="128"/>
      <c r="H724" s="252"/>
      <c r="I724" s="252"/>
      <c r="J724" s="163"/>
      <c r="K724" s="38"/>
      <c r="L724" s="292"/>
      <c r="M724" s="159"/>
      <c r="N724" s="223"/>
      <c r="O724" s="79"/>
      <c r="P724" s="79"/>
    </row>
    <row r="725">
      <c r="A725" s="79"/>
      <c r="B725" s="79"/>
      <c r="C725" s="206"/>
      <c r="D725" s="128"/>
      <c r="E725" s="241" t="str">
        <f t="shared" si="1"/>
        <v/>
      </c>
      <c r="F725" s="298"/>
      <c r="G725" s="128"/>
      <c r="H725" s="252"/>
      <c r="I725" s="252"/>
      <c r="J725" s="163"/>
      <c r="K725" s="38"/>
      <c r="L725" s="292"/>
      <c r="M725" s="159"/>
      <c r="N725" s="223"/>
      <c r="O725" s="79"/>
      <c r="P725" s="79"/>
    </row>
    <row r="726">
      <c r="A726" s="79"/>
      <c r="B726" s="79"/>
      <c r="C726" s="206"/>
      <c r="D726" s="128"/>
      <c r="E726" s="241" t="str">
        <f t="shared" si="1"/>
        <v/>
      </c>
      <c r="F726" s="298"/>
      <c r="G726" s="128"/>
      <c r="H726" s="252"/>
      <c r="I726" s="252"/>
      <c r="J726" s="163"/>
      <c r="K726" s="38"/>
      <c r="L726" s="292"/>
      <c r="M726" s="159"/>
      <c r="N726" s="223"/>
      <c r="O726" s="79"/>
      <c r="P726" s="79"/>
    </row>
    <row r="727">
      <c r="A727" s="79"/>
      <c r="B727" s="79"/>
      <c r="C727" s="206"/>
      <c r="D727" s="128"/>
      <c r="E727" s="241" t="str">
        <f t="shared" si="1"/>
        <v/>
      </c>
      <c r="F727" s="298"/>
      <c r="G727" s="128"/>
      <c r="H727" s="252"/>
      <c r="I727" s="252"/>
      <c r="J727" s="163"/>
      <c r="K727" s="38"/>
      <c r="L727" s="292"/>
      <c r="M727" s="159"/>
      <c r="N727" s="223"/>
      <c r="O727" s="79"/>
      <c r="P727" s="79"/>
    </row>
    <row r="728">
      <c r="A728" s="79"/>
      <c r="B728" s="79"/>
      <c r="C728" s="206"/>
      <c r="D728" s="128"/>
      <c r="E728" s="241" t="str">
        <f t="shared" si="1"/>
        <v/>
      </c>
      <c r="F728" s="298"/>
      <c r="G728" s="128"/>
      <c r="H728" s="252"/>
      <c r="I728" s="252"/>
      <c r="J728" s="163"/>
      <c r="K728" s="38"/>
      <c r="L728" s="292"/>
      <c r="M728" s="159"/>
      <c r="N728" s="223"/>
      <c r="O728" s="79"/>
      <c r="P728" s="79"/>
    </row>
    <row r="729">
      <c r="A729" s="79"/>
      <c r="B729" s="79"/>
      <c r="C729" s="206"/>
      <c r="D729" s="128"/>
      <c r="E729" s="241" t="str">
        <f t="shared" si="1"/>
        <v/>
      </c>
      <c r="F729" s="298"/>
      <c r="G729" s="128"/>
      <c r="H729" s="252"/>
      <c r="I729" s="252"/>
      <c r="J729" s="163"/>
      <c r="K729" s="38"/>
      <c r="L729" s="292"/>
      <c r="M729" s="159"/>
      <c r="N729" s="223"/>
      <c r="O729" s="79"/>
      <c r="P729" s="79"/>
    </row>
    <row r="730">
      <c r="A730" s="79"/>
      <c r="B730" s="79"/>
      <c r="C730" s="206"/>
      <c r="D730" s="128"/>
      <c r="E730" s="241" t="str">
        <f t="shared" si="1"/>
        <v/>
      </c>
      <c r="F730" s="298"/>
      <c r="G730" s="128"/>
      <c r="H730" s="252"/>
      <c r="I730" s="252"/>
      <c r="J730" s="163"/>
      <c r="K730" s="38"/>
      <c r="L730" s="292"/>
      <c r="M730" s="159"/>
      <c r="N730" s="223"/>
      <c r="O730" s="79"/>
      <c r="P730" s="79"/>
    </row>
    <row r="731">
      <c r="A731" s="79"/>
      <c r="B731" s="79"/>
      <c r="C731" s="206"/>
      <c r="D731" s="128"/>
      <c r="E731" s="241" t="str">
        <f t="shared" si="1"/>
        <v/>
      </c>
      <c r="F731" s="298"/>
      <c r="G731" s="128"/>
      <c r="H731" s="252"/>
      <c r="I731" s="252"/>
      <c r="J731" s="163"/>
      <c r="K731" s="38"/>
      <c r="L731" s="292"/>
      <c r="M731" s="159"/>
      <c r="N731" s="223"/>
      <c r="O731" s="79"/>
      <c r="P731" s="79"/>
    </row>
    <row r="732">
      <c r="A732" s="79"/>
      <c r="B732" s="79"/>
      <c r="C732" s="206"/>
      <c r="D732" s="128"/>
      <c r="E732" s="241" t="str">
        <f t="shared" si="1"/>
        <v/>
      </c>
      <c r="F732" s="298"/>
      <c r="G732" s="128"/>
      <c r="H732" s="252"/>
      <c r="I732" s="252"/>
      <c r="J732" s="163"/>
      <c r="K732" s="38"/>
      <c r="L732" s="292"/>
      <c r="M732" s="159"/>
      <c r="N732" s="223"/>
      <c r="O732" s="79"/>
      <c r="P732" s="79"/>
    </row>
    <row r="733">
      <c r="A733" s="79"/>
      <c r="B733" s="79"/>
      <c r="C733" s="206"/>
      <c r="D733" s="128"/>
      <c r="E733" s="241" t="str">
        <f t="shared" si="1"/>
        <v/>
      </c>
      <c r="F733" s="298"/>
      <c r="G733" s="128"/>
      <c r="H733" s="252"/>
      <c r="I733" s="252"/>
      <c r="J733" s="163"/>
      <c r="K733" s="38"/>
      <c r="L733" s="292"/>
      <c r="M733" s="159"/>
      <c r="N733" s="223"/>
      <c r="O733" s="79"/>
      <c r="P733" s="79"/>
    </row>
    <row r="734">
      <c r="A734" s="79"/>
      <c r="B734" s="79"/>
      <c r="C734" s="206"/>
      <c r="D734" s="128"/>
      <c r="E734" s="241" t="str">
        <f t="shared" si="1"/>
        <v/>
      </c>
      <c r="F734" s="298"/>
      <c r="G734" s="128"/>
      <c r="H734" s="252"/>
      <c r="I734" s="252"/>
      <c r="J734" s="163"/>
      <c r="K734" s="38"/>
      <c r="L734" s="292"/>
      <c r="M734" s="159"/>
      <c r="N734" s="223"/>
      <c r="O734" s="79"/>
      <c r="P734" s="79"/>
    </row>
    <row r="735">
      <c r="A735" s="79"/>
      <c r="B735" s="79"/>
      <c r="C735" s="206"/>
      <c r="D735" s="128"/>
      <c r="E735" s="241" t="str">
        <f t="shared" si="1"/>
        <v/>
      </c>
      <c r="F735" s="298"/>
      <c r="G735" s="128"/>
      <c r="H735" s="252"/>
      <c r="I735" s="252"/>
      <c r="J735" s="163"/>
      <c r="K735" s="38"/>
      <c r="L735" s="292"/>
      <c r="M735" s="159"/>
      <c r="N735" s="223"/>
      <c r="O735" s="79"/>
      <c r="P735" s="79"/>
    </row>
    <row r="736">
      <c r="A736" s="79"/>
      <c r="B736" s="79"/>
      <c r="C736" s="206"/>
      <c r="D736" s="128"/>
      <c r="E736" s="241" t="str">
        <f t="shared" si="1"/>
        <v/>
      </c>
      <c r="F736" s="298"/>
      <c r="G736" s="128"/>
      <c r="H736" s="252"/>
      <c r="I736" s="252"/>
      <c r="J736" s="163"/>
      <c r="K736" s="38"/>
      <c r="L736" s="292"/>
      <c r="M736" s="159"/>
      <c r="N736" s="223"/>
      <c r="O736" s="79"/>
      <c r="P736" s="79"/>
    </row>
    <row r="737">
      <c r="A737" s="79"/>
      <c r="B737" s="79"/>
      <c r="C737" s="206"/>
      <c r="D737" s="128"/>
      <c r="E737" s="241" t="str">
        <f t="shared" si="1"/>
        <v/>
      </c>
      <c r="F737" s="298"/>
      <c r="G737" s="128"/>
      <c r="H737" s="252"/>
      <c r="I737" s="252"/>
      <c r="J737" s="163"/>
      <c r="K737" s="38"/>
      <c r="L737" s="292"/>
      <c r="M737" s="159"/>
      <c r="N737" s="223"/>
      <c r="O737" s="79"/>
      <c r="P737" s="79"/>
    </row>
    <row r="738">
      <c r="A738" s="79"/>
      <c r="B738" s="79"/>
      <c r="C738" s="206"/>
      <c r="D738" s="128"/>
      <c r="E738" s="241" t="str">
        <f t="shared" si="1"/>
        <v/>
      </c>
      <c r="F738" s="298"/>
      <c r="G738" s="128"/>
      <c r="H738" s="252"/>
      <c r="I738" s="252"/>
      <c r="J738" s="163"/>
      <c r="K738" s="38"/>
      <c r="L738" s="292"/>
      <c r="M738" s="159"/>
      <c r="N738" s="223"/>
      <c r="O738" s="79"/>
      <c r="P738" s="79"/>
    </row>
    <row r="739">
      <c r="A739" s="79"/>
      <c r="B739" s="79"/>
      <c r="C739" s="206"/>
      <c r="D739" s="128"/>
      <c r="E739" s="241" t="str">
        <f t="shared" si="1"/>
        <v/>
      </c>
      <c r="F739" s="298"/>
      <c r="G739" s="128"/>
      <c r="H739" s="252"/>
      <c r="I739" s="252"/>
      <c r="J739" s="163"/>
      <c r="K739" s="38"/>
      <c r="L739" s="292"/>
      <c r="M739" s="159"/>
      <c r="N739" s="223"/>
      <c r="O739" s="79"/>
      <c r="P739" s="79"/>
    </row>
    <row r="740">
      <c r="A740" s="79"/>
      <c r="B740" s="79"/>
      <c r="C740" s="206"/>
      <c r="D740" s="128"/>
      <c r="E740" s="241" t="str">
        <f t="shared" si="1"/>
        <v/>
      </c>
      <c r="F740" s="298"/>
      <c r="G740" s="128"/>
      <c r="H740" s="252"/>
      <c r="I740" s="252"/>
      <c r="J740" s="163"/>
      <c r="K740" s="38"/>
      <c r="L740" s="292"/>
      <c r="M740" s="159"/>
      <c r="N740" s="223"/>
      <c r="O740" s="79"/>
      <c r="P740" s="79"/>
    </row>
    <row r="741">
      <c r="A741" s="79"/>
      <c r="B741" s="79"/>
      <c r="C741" s="206"/>
      <c r="D741" s="128"/>
      <c r="E741" s="241" t="str">
        <f t="shared" si="1"/>
        <v/>
      </c>
      <c r="F741" s="298"/>
      <c r="G741" s="128"/>
      <c r="H741" s="252"/>
      <c r="I741" s="252"/>
      <c r="J741" s="163"/>
      <c r="K741" s="38"/>
      <c r="L741" s="292"/>
      <c r="M741" s="159"/>
      <c r="N741" s="223"/>
      <c r="O741" s="79"/>
      <c r="P741" s="79"/>
    </row>
    <row r="742">
      <c r="A742" s="79"/>
      <c r="B742" s="79"/>
      <c r="C742" s="206"/>
      <c r="D742" s="128"/>
      <c r="E742" s="241" t="str">
        <f t="shared" si="1"/>
        <v/>
      </c>
      <c r="F742" s="298"/>
      <c r="G742" s="128"/>
      <c r="H742" s="252"/>
      <c r="I742" s="252"/>
      <c r="J742" s="163"/>
      <c r="K742" s="38"/>
      <c r="L742" s="292"/>
      <c r="M742" s="159"/>
      <c r="N742" s="223"/>
      <c r="O742" s="79"/>
      <c r="P742" s="79"/>
    </row>
    <row r="743">
      <c r="A743" s="79"/>
      <c r="B743" s="79"/>
      <c r="C743" s="206"/>
      <c r="D743" s="128"/>
      <c r="E743" s="241" t="str">
        <f t="shared" si="1"/>
        <v/>
      </c>
      <c r="F743" s="298"/>
      <c r="G743" s="128"/>
      <c r="H743" s="252"/>
      <c r="I743" s="252"/>
      <c r="J743" s="163"/>
      <c r="K743" s="38"/>
      <c r="L743" s="292"/>
      <c r="M743" s="159"/>
      <c r="N743" s="223"/>
      <c r="O743" s="79"/>
      <c r="P743" s="79"/>
    </row>
    <row r="744">
      <c r="A744" s="79"/>
      <c r="B744" s="79"/>
      <c r="C744" s="206"/>
      <c r="D744" s="128"/>
      <c r="E744" s="241" t="str">
        <f t="shared" si="1"/>
        <v/>
      </c>
      <c r="F744" s="298"/>
      <c r="G744" s="128"/>
      <c r="H744" s="252"/>
      <c r="I744" s="252"/>
      <c r="J744" s="163"/>
      <c r="K744" s="38"/>
      <c r="L744" s="292"/>
      <c r="M744" s="159"/>
      <c r="N744" s="223"/>
      <c r="O744" s="79"/>
      <c r="P744" s="79"/>
    </row>
    <row r="745">
      <c r="A745" s="79"/>
      <c r="B745" s="79"/>
      <c r="C745" s="206"/>
      <c r="D745" s="128"/>
      <c r="E745" s="241" t="str">
        <f t="shared" si="1"/>
        <v/>
      </c>
      <c r="F745" s="298"/>
      <c r="G745" s="128"/>
      <c r="H745" s="252"/>
      <c r="I745" s="252"/>
      <c r="J745" s="163"/>
      <c r="K745" s="38"/>
      <c r="L745" s="292"/>
      <c r="M745" s="159"/>
      <c r="N745" s="223"/>
      <c r="O745" s="79"/>
      <c r="P745" s="79"/>
    </row>
    <row r="746">
      <c r="A746" s="79"/>
      <c r="B746" s="79"/>
      <c r="C746" s="206"/>
      <c r="D746" s="128"/>
      <c r="E746" s="241" t="str">
        <f t="shared" si="1"/>
        <v/>
      </c>
      <c r="F746" s="298"/>
      <c r="G746" s="128"/>
      <c r="H746" s="252"/>
      <c r="I746" s="252"/>
      <c r="J746" s="163"/>
      <c r="K746" s="38"/>
      <c r="L746" s="292"/>
      <c r="M746" s="159"/>
      <c r="N746" s="223"/>
      <c r="O746" s="79"/>
      <c r="P746" s="79"/>
    </row>
    <row r="747">
      <c r="A747" s="79"/>
      <c r="B747" s="79"/>
      <c r="C747" s="206"/>
      <c r="D747" s="128"/>
      <c r="E747" s="241" t="str">
        <f t="shared" si="1"/>
        <v/>
      </c>
      <c r="F747" s="298"/>
      <c r="G747" s="128"/>
      <c r="H747" s="252"/>
      <c r="I747" s="252"/>
      <c r="J747" s="163"/>
      <c r="K747" s="38"/>
      <c r="L747" s="292"/>
      <c r="M747" s="159"/>
      <c r="N747" s="223"/>
      <c r="O747" s="79"/>
      <c r="P747" s="79"/>
    </row>
    <row r="748">
      <c r="A748" s="79"/>
      <c r="B748" s="79"/>
      <c r="C748" s="206"/>
      <c r="D748" s="128"/>
      <c r="E748" s="241" t="str">
        <f t="shared" si="1"/>
        <v/>
      </c>
      <c r="F748" s="298"/>
      <c r="G748" s="128"/>
      <c r="H748" s="252"/>
      <c r="I748" s="252"/>
      <c r="J748" s="163"/>
      <c r="K748" s="38"/>
      <c r="L748" s="292"/>
      <c r="M748" s="159"/>
      <c r="N748" s="223"/>
      <c r="O748" s="79"/>
      <c r="P748" s="79"/>
    </row>
    <row r="749">
      <c r="A749" s="79"/>
      <c r="B749" s="79"/>
      <c r="C749" s="206"/>
      <c r="D749" s="128"/>
      <c r="E749" s="241" t="str">
        <f t="shared" si="1"/>
        <v/>
      </c>
      <c r="F749" s="298"/>
      <c r="G749" s="128"/>
      <c r="H749" s="252"/>
      <c r="I749" s="252"/>
      <c r="J749" s="163"/>
      <c r="K749" s="38"/>
      <c r="L749" s="292"/>
      <c r="M749" s="159"/>
      <c r="N749" s="223"/>
      <c r="O749" s="79"/>
      <c r="P749" s="79"/>
    </row>
    <row r="750">
      <c r="A750" s="79"/>
      <c r="B750" s="79"/>
      <c r="C750" s="206"/>
      <c r="D750" s="128"/>
      <c r="E750" s="241" t="str">
        <f t="shared" si="1"/>
        <v/>
      </c>
      <c r="F750" s="298"/>
      <c r="G750" s="128"/>
      <c r="H750" s="252"/>
      <c r="I750" s="252"/>
      <c r="J750" s="163"/>
      <c r="K750" s="38"/>
      <c r="L750" s="292"/>
      <c r="M750" s="159"/>
      <c r="N750" s="223"/>
      <c r="O750" s="79"/>
      <c r="P750" s="79"/>
    </row>
    <row r="751">
      <c r="A751" s="79"/>
      <c r="B751" s="79"/>
      <c r="C751" s="206"/>
      <c r="D751" s="128"/>
      <c r="E751" s="241" t="str">
        <f t="shared" si="1"/>
        <v/>
      </c>
      <c r="F751" s="298"/>
      <c r="G751" s="128"/>
      <c r="H751" s="252"/>
      <c r="I751" s="252"/>
      <c r="J751" s="163"/>
      <c r="K751" s="38"/>
      <c r="L751" s="292"/>
      <c r="M751" s="159"/>
      <c r="N751" s="223"/>
      <c r="O751" s="79"/>
      <c r="P751" s="79"/>
    </row>
    <row r="752">
      <c r="A752" s="79"/>
      <c r="B752" s="79"/>
      <c r="C752" s="206"/>
      <c r="D752" s="128"/>
      <c r="E752" s="241" t="str">
        <f t="shared" si="1"/>
        <v/>
      </c>
      <c r="F752" s="298"/>
      <c r="G752" s="128"/>
      <c r="H752" s="252"/>
      <c r="I752" s="252"/>
      <c r="J752" s="163"/>
      <c r="K752" s="38"/>
      <c r="L752" s="292"/>
      <c r="M752" s="159"/>
      <c r="N752" s="223"/>
      <c r="O752" s="79"/>
      <c r="P752" s="79"/>
    </row>
    <row r="753">
      <c r="A753" s="79"/>
      <c r="B753" s="79"/>
      <c r="C753" s="206"/>
      <c r="D753" s="128"/>
      <c r="E753" s="241" t="str">
        <f t="shared" si="1"/>
        <v/>
      </c>
      <c r="F753" s="298"/>
      <c r="G753" s="128"/>
      <c r="H753" s="252"/>
      <c r="I753" s="252"/>
      <c r="J753" s="163"/>
      <c r="K753" s="38"/>
      <c r="L753" s="292"/>
      <c r="M753" s="159"/>
      <c r="N753" s="223"/>
      <c r="O753" s="79"/>
      <c r="P753" s="79"/>
    </row>
    <row r="754">
      <c r="A754" s="79"/>
      <c r="B754" s="79"/>
      <c r="C754" s="206"/>
      <c r="D754" s="128"/>
      <c r="E754" s="241" t="str">
        <f t="shared" si="1"/>
        <v/>
      </c>
      <c r="F754" s="298"/>
      <c r="G754" s="128"/>
      <c r="H754" s="252"/>
      <c r="I754" s="252"/>
      <c r="J754" s="163"/>
      <c r="K754" s="38"/>
      <c r="L754" s="292"/>
      <c r="M754" s="159"/>
      <c r="N754" s="223"/>
      <c r="O754" s="79"/>
      <c r="P754" s="79"/>
    </row>
    <row r="755">
      <c r="A755" s="79"/>
      <c r="B755" s="79"/>
      <c r="C755" s="206"/>
      <c r="D755" s="128"/>
      <c r="E755" s="241" t="str">
        <f t="shared" si="1"/>
        <v/>
      </c>
      <c r="F755" s="298"/>
      <c r="G755" s="128"/>
      <c r="H755" s="252"/>
      <c r="I755" s="252"/>
      <c r="J755" s="163"/>
      <c r="K755" s="38"/>
      <c r="L755" s="292"/>
      <c r="M755" s="159"/>
      <c r="N755" s="223"/>
      <c r="O755" s="79"/>
      <c r="P755" s="79"/>
    </row>
    <row r="756">
      <c r="A756" s="79"/>
      <c r="B756" s="79"/>
      <c r="C756" s="206"/>
      <c r="D756" s="128"/>
      <c r="E756" s="241" t="str">
        <f t="shared" si="1"/>
        <v/>
      </c>
      <c r="F756" s="298"/>
      <c r="G756" s="128"/>
      <c r="H756" s="252"/>
      <c r="I756" s="252"/>
      <c r="J756" s="163"/>
      <c r="K756" s="38"/>
      <c r="L756" s="292"/>
      <c r="M756" s="159"/>
      <c r="N756" s="223"/>
      <c r="O756" s="79"/>
      <c r="P756" s="79"/>
    </row>
    <row r="757">
      <c r="A757" s="79"/>
      <c r="B757" s="79"/>
      <c r="C757" s="206"/>
      <c r="D757" s="128"/>
      <c r="E757" s="241" t="str">
        <f t="shared" si="1"/>
        <v/>
      </c>
      <c r="F757" s="298"/>
      <c r="G757" s="128"/>
      <c r="H757" s="252"/>
      <c r="I757" s="252"/>
      <c r="J757" s="163"/>
      <c r="K757" s="38"/>
      <c r="L757" s="292"/>
      <c r="M757" s="159"/>
      <c r="N757" s="223"/>
      <c r="O757" s="79"/>
      <c r="P757" s="79"/>
    </row>
    <row r="758">
      <c r="A758" s="79"/>
      <c r="B758" s="79"/>
      <c r="C758" s="206"/>
      <c r="D758" s="128"/>
      <c r="E758" s="241" t="str">
        <f t="shared" si="1"/>
        <v/>
      </c>
      <c r="F758" s="298"/>
      <c r="G758" s="128"/>
      <c r="H758" s="252"/>
      <c r="I758" s="252"/>
      <c r="J758" s="163"/>
      <c r="K758" s="38"/>
      <c r="L758" s="292"/>
      <c r="M758" s="159"/>
      <c r="N758" s="223"/>
      <c r="O758" s="79"/>
      <c r="P758" s="79"/>
    </row>
    <row r="759">
      <c r="A759" s="79"/>
      <c r="B759" s="79"/>
      <c r="C759" s="206"/>
      <c r="D759" s="128"/>
      <c r="E759" s="241" t="str">
        <f t="shared" si="1"/>
        <v/>
      </c>
      <c r="F759" s="298"/>
      <c r="G759" s="128"/>
      <c r="H759" s="252"/>
      <c r="I759" s="252"/>
      <c r="J759" s="163"/>
      <c r="K759" s="38"/>
      <c r="L759" s="292"/>
      <c r="M759" s="159"/>
      <c r="N759" s="223"/>
      <c r="O759" s="79"/>
      <c r="P759" s="79"/>
    </row>
    <row r="760">
      <c r="A760" s="79"/>
      <c r="B760" s="79"/>
      <c r="C760" s="206"/>
      <c r="D760" s="128"/>
      <c r="E760" s="241" t="str">
        <f t="shared" si="1"/>
        <v/>
      </c>
      <c r="F760" s="298"/>
      <c r="G760" s="128"/>
      <c r="H760" s="252"/>
      <c r="I760" s="252"/>
      <c r="J760" s="163"/>
      <c r="K760" s="38"/>
      <c r="L760" s="292"/>
      <c r="M760" s="159"/>
      <c r="N760" s="223"/>
      <c r="O760" s="79"/>
      <c r="P760" s="79"/>
    </row>
    <row r="761">
      <c r="A761" s="79"/>
      <c r="B761" s="79"/>
      <c r="C761" s="206"/>
      <c r="D761" s="128"/>
      <c r="E761" s="241" t="str">
        <f t="shared" si="1"/>
        <v/>
      </c>
      <c r="F761" s="298"/>
      <c r="G761" s="128"/>
      <c r="H761" s="252"/>
      <c r="I761" s="252"/>
      <c r="J761" s="163"/>
      <c r="K761" s="38"/>
      <c r="L761" s="292"/>
      <c r="M761" s="159"/>
      <c r="N761" s="223"/>
      <c r="O761" s="79"/>
      <c r="P761" s="79"/>
    </row>
    <row r="762">
      <c r="A762" s="79"/>
      <c r="B762" s="79"/>
      <c r="C762" s="206"/>
      <c r="D762" s="128"/>
      <c r="E762" s="241" t="str">
        <f t="shared" si="1"/>
        <v/>
      </c>
      <c r="F762" s="298"/>
      <c r="G762" s="128"/>
      <c r="H762" s="252"/>
      <c r="I762" s="252"/>
      <c r="J762" s="163"/>
      <c r="K762" s="38"/>
      <c r="L762" s="292"/>
      <c r="M762" s="159"/>
      <c r="N762" s="223"/>
      <c r="O762" s="79"/>
      <c r="P762" s="79"/>
    </row>
    <row r="763">
      <c r="A763" s="79"/>
      <c r="B763" s="79"/>
      <c r="C763" s="206"/>
      <c r="D763" s="128"/>
      <c r="E763" s="241" t="str">
        <f t="shared" si="1"/>
        <v/>
      </c>
      <c r="F763" s="298"/>
      <c r="G763" s="128"/>
      <c r="H763" s="252"/>
      <c r="I763" s="252"/>
      <c r="J763" s="163"/>
      <c r="K763" s="38"/>
      <c r="L763" s="292"/>
      <c r="M763" s="159"/>
      <c r="N763" s="223"/>
      <c r="O763" s="79"/>
      <c r="P763" s="79"/>
    </row>
    <row r="764">
      <c r="A764" s="79"/>
      <c r="B764" s="79"/>
      <c r="C764" s="206"/>
      <c r="D764" s="128"/>
      <c r="E764" s="241" t="str">
        <f t="shared" si="1"/>
        <v/>
      </c>
      <c r="F764" s="298"/>
      <c r="G764" s="128"/>
      <c r="H764" s="252"/>
      <c r="I764" s="252"/>
      <c r="J764" s="163"/>
      <c r="K764" s="38"/>
      <c r="L764" s="292"/>
      <c r="M764" s="159"/>
      <c r="N764" s="223"/>
      <c r="O764" s="79"/>
      <c r="P764" s="79"/>
    </row>
    <row r="765">
      <c r="A765" s="79"/>
      <c r="B765" s="79"/>
      <c r="C765" s="206"/>
      <c r="D765" s="128"/>
      <c r="E765" s="241" t="str">
        <f t="shared" si="1"/>
        <v/>
      </c>
      <c r="F765" s="298"/>
      <c r="G765" s="128"/>
      <c r="H765" s="252"/>
      <c r="I765" s="252"/>
      <c r="J765" s="163"/>
      <c r="K765" s="38"/>
      <c r="L765" s="292"/>
      <c r="M765" s="159"/>
      <c r="N765" s="223"/>
      <c r="O765" s="79"/>
      <c r="P765" s="79"/>
    </row>
    <row r="766">
      <c r="A766" s="79"/>
      <c r="B766" s="79"/>
      <c r="C766" s="206"/>
      <c r="D766" s="128"/>
      <c r="E766" s="241" t="str">
        <f t="shared" si="1"/>
        <v/>
      </c>
      <c r="F766" s="298"/>
      <c r="G766" s="128"/>
      <c r="H766" s="252"/>
      <c r="I766" s="252"/>
      <c r="J766" s="163"/>
      <c r="K766" s="38"/>
      <c r="L766" s="292"/>
      <c r="M766" s="159"/>
      <c r="N766" s="223"/>
      <c r="O766" s="79"/>
      <c r="P766" s="79"/>
    </row>
    <row r="767">
      <c r="A767" s="79"/>
      <c r="B767" s="79"/>
      <c r="C767" s="206"/>
      <c r="D767" s="128"/>
      <c r="E767" s="241" t="str">
        <f t="shared" si="1"/>
        <v/>
      </c>
      <c r="F767" s="298"/>
      <c r="G767" s="128"/>
      <c r="H767" s="252"/>
      <c r="I767" s="252"/>
      <c r="J767" s="163"/>
      <c r="K767" s="38"/>
      <c r="L767" s="292"/>
      <c r="M767" s="159"/>
      <c r="N767" s="223"/>
      <c r="O767" s="79"/>
      <c r="P767" s="79"/>
    </row>
    <row r="768">
      <c r="A768" s="79"/>
      <c r="B768" s="79"/>
      <c r="C768" s="206"/>
      <c r="D768" s="128"/>
      <c r="E768" s="241" t="str">
        <f t="shared" si="1"/>
        <v/>
      </c>
      <c r="F768" s="298"/>
      <c r="G768" s="128"/>
      <c r="H768" s="252"/>
      <c r="I768" s="252"/>
      <c r="J768" s="163"/>
      <c r="K768" s="38"/>
      <c r="L768" s="292"/>
      <c r="M768" s="159"/>
      <c r="N768" s="223"/>
      <c r="O768" s="79"/>
      <c r="P768" s="79"/>
    </row>
    <row r="769">
      <c r="A769" s="79"/>
      <c r="B769" s="79"/>
      <c r="C769" s="206"/>
      <c r="D769" s="128"/>
      <c r="E769" s="241" t="str">
        <f t="shared" si="1"/>
        <v/>
      </c>
      <c r="F769" s="298"/>
      <c r="G769" s="128"/>
      <c r="H769" s="252"/>
      <c r="I769" s="252"/>
      <c r="J769" s="163"/>
      <c r="K769" s="38"/>
      <c r="L769" s="292"/>
      <c r="M769" s="159"/>
      <c r="N769" s="223"/>
      <c r="O769" s="79"/>
      <c r="P769" s="79"/>
    </row>
    <row r="770">
      <c r="A770" s="79"/>
      <c r="B770" s="79"/>
      <c r="C770" s="206"/>
      <c r="D770" s="128"/>
      <c r="E770" s="241" t="str">
        <f t="shared" si="1"/>
        <v/>
      </c>
      <c r="F770" s="298"/>
      <c r="G770" s="128"/>
      <c r="H770" s="252"/>
      <c r="I770" s="252"/>
      <c r="J770" s="163"/>
      <c r="K770" s="38"/>
      <c r="L770" s="292"/>
      <c r="M770" s="159"/>
      <c r="N770" s="223"/>
      <c r="O770" s="79"/>
      <c r="P770" s="79"/>
    </row>
    <row r="771">
      <c r="A771" s="79"/>
      <c r="B771" s="79"/>
      <c r="C771" s="206"/>
      <c r="D771" s="128"/>
      <c r="E771" s="241" t="str">
        <f t="shared" si="1"/>
        <v/>
      </c>
      <c r="F771" s="298"/>
      <c r="G771" s="128"/>
      <c r="H771" s="252"/>
      <c r="I771" s="252"/>
      <c r="J771" s="163"/>
      <c r="K771" s="38"/>
      <c r="L771" s="292"/>
      <c r="M771" s="159"/>
      <c r="N771" s="223"/>
      <c r="O771" s="79"/>
      <c r="P771" s="79"/>
    </row>
    <row r="772">
      <c r="A772" s="79"/>
      <c r="B772" s="79"/>
      <c r="C772" s="206"/>
      <c r="D772" s="128"/>
      <c r="E772" s="241" t="str">
        <f t="shared" si="1"/>
        <v/>
      </c>
      <c r="F772" s="298"/>
      <c r="G772" s="128"/>
      <c r="H772" s="252"/>
      <c r="I772" s="252"/>
      <c r="J772" s="163"/>
      <c r="K772" s="38"/>
      <c r="L772" s="292"/>
      <c r="M772" s="159"/>
      <c r="N772" s="223"/>
      <c r="O772" s="79"/>
      <c r="P772" s="79"/>
    </row>
    <row r="773">
      <c r="A773" s="79"/>
      <c r="B773" s="79"/>
      <c r="C773" s="206"/>
      <c r="D773" s="128"/>
      <c r="E773" s="241" t="str">
        <f t="shared" si="1"/>
        <v/>
      </c>
      <c r="F773" s="298"/>
      <c r="G773" s="128"/>
      <c r="H773" s="252"/>
      <c r="I773" s="252"/>
      <c r="J773" s="163"/>
      <c r="K773" s="38"/>
      <c r="L773" s="292"/>
      <c r="M773" s="159"/>
      <c r="N773" s="223"/>
      <c r="O773" s="79"/>
      <c r="P773" s="79"/>
    </row>
    <row r="774">
      <c r="A774" s="79"/>
      <c r="B774" s="79"/>
      <c r="C774" s="206"/>
      <c r="D774" s="128"/>
      <c r="E774" s="241" t="str">
        <f t="shared" si="1"/>
        <v/>
      </c>
      <c r="F774" s="298"/>
      <c r="G774" s="128"/>
      <c r="H774" s="252"/>
      <c r="I774" s="252"/>
      <c r="J774" s="163"/>
      <c r="K774" s="38"/>
      <c r="L774" s="292"/>
      <c r="M774" s="159"/>
      <c r="N774" s="223"/>
      <c r="O774" s="79"/>
      <c r="P774" s="79"/>
    </row>
    <row r="775">
      <c r="A775" s="79"/>
      <c r="B775" s="79"/>
      <c r="C775" s="206"/>
      <c r="D775" s="128"/>
      <c r="E775" s="241" t="str">
        <f t="shared" si="1"/>
        <v/>
      </c>
      <c r="F775" s="298"/>
      <c r="G775" s="128"/>
      <c r="H775" s="252"/>
      <c r="I775" s="252"/>
      <c r="J775" s="163"/>
      <c r="K775" s="38"/>
      <c r="L775" s="292"/>
      <c r="M775" s="159"/>
      <c r="N775" s="223"/>
      <c r="O775" s="79"/>
      <c r="P775" s="79"/>
    </row>
    <row r="776">
      <c r="A776" s="79"/>
      <c r="B776" s="79"/>
      <c r="C776" s="206"/>
      <c r="D776" s="128"/>
      <c r="E776" s="241" t="str">
        <f t="shared" si="1"/>
        <v/>
      </c>
      <c r="F776" s="298"/>
      <c r="G776" s="128"/>
      <c r="H776" s="252"/>
      <c r="I776" s="252"/>
      <c r="J776" s="163"/>
      <c r="K776" s="38"/>
      <c r="L776" s="292"/>
      <c r="M776" s="159"/>
      <c r="N776" s="223"/>
      <c r="O776" s="79"/>
      <c r="P776" s="79"/>
    </row>
    <row r="777">
      <c r="A777" s="79"/>
      <c r="B777" s="79"/>
      <c r="C777" s="206"/>
      <c r="D777" s="128"/>
      <c r="E777" s="241" t="str">
        <f t="shared" si="1"/>
        <v/>
      </c>
      <c r="F777" s="298"/>
      <c r="G777" s="128"/>
      <c r="H777" s="252"/>
      <c r="I777" s="252"/>
      <c r="J777" s="163"/>
      <c r="K777" s="38"/>
      <c r="L777" s="292"/>
      <c r="M777" s="159"/>
      <c r="N777" s="223"/>
      <c r="O777" s="79"/>
      <c r="P777" s="79"/>
    </row>
    <row r="778">
      <c r="A778" s="79"/>
      <c r="B778" s="79"/>
      <c r="C778" s="206"/>
      <c r="D778" s="128"/>
      <c r="E778" s="241" t="str">
        <f t="shared" si="1"/>
        <v/>
      </c>
      <c r="F778" s="298"/>
      <c r="G778" s="128"/>
      <c r="H778" s="252"/>
      <c r="I778" s="252"/>
      <c r="J778" s="163"/>
      <c r="K778" s="38"/>
      <c r="L778" s="292"/>
      <c r="M778" s="159"/>
      <c r="N778" s="223"/>
      <c r="O778" s="79"/>
      <c r="P778" s="79"/>
    </row>
    <row r="779">
      <c r="A779" s="79"/>
      <c r="B779" s="79"/>
      <c r="C779" s="206"/>
      <c r="D779" s="128"/>
      <c r="E779" s="241" t="str">
        <f t="shared" si="1"/>
        <v/>
      </c>
      <c r="F779" s="298"/>
      <c r="G779" s="128"/>
      <c r="H779" s="252"/>
      <c r="I779" s="252"/>
      <c r="J779" s="163"/>
      <c r="K779" s="38"/>
      <c r="L779" s="292"/>
      <c r="M779" s="159"/>
      <c r="N779" s="223"/>
      <c r="O779" s="79"/>
      <c r="P779" s="79"/>
    </row>
    <row r="780">
      <c r="A780" s="79"/>
      <c r="B780" s="79"/>
      <c r="C780" s="206"/>
      <c r="D780" s="128"/>
      <c r="E780" s="241" t="str">
        <f t="shared" si="1"/>
        <v/>
      </c>
      <c r="F780" s="298"/>
      <c r="G780" s="128"/>
      <c r="H780" s="252"/>
      <c r="I780" s="252"/>
      <c r="J780" s="163"/>
      <c r="K780" s="38"/>
      <c r="L780" s="292"/>
      <c r="M780" s="159"/>
      <c r="N780" s="223"/>
      <c r="O780" s="79"/>
      <c r="P780" s="79"/>
    </row>
    <row r="781">
      <c r="A781" s="79"/>
      <c r="B781" s="79"/>
      <c r="C781" s="206"/>
      <c r="D781" s="128"/>
      <c r="E781" s="241" t="str">
        <f t="shared" si="1"/>
        <v/>
      </c>
      <c r="F781" s="298"/>
      <c r="G781" s="128"/>
      <c r="H781" s="252"/>
      <c r="I781" s="252"/>
      <c r="J781" s="163"/>
      <c r="K781" s="38"/>
      <c r="L781" s="292"/>
      <c r="M781" s="159"/>
      <c r="N781" s="223"/>
      <c r="O781" s="79"/>
      <c r="P781" s="79"/>
    </row>
    <row r="782">
      <c r="A782" s="79"/>
      <c r="B782" s="79"/>
      <c r="C782" s="206"/>
      <c r="D782" s="128"/>
      <c r="E782" s="241" t="str">
        <f t="shared" si="1"/>
        <v/>
      </c>
      <c r="F782" s="298"/>
      <c r="G782" s="128"/>
      <c r="H782" s="252"/>
      <c r="I782" s="252"/>
      <c r="J782" s="163"/>
      <c r="K782" s="38"/>
      <c r="L782" s="292"/>
      <c r="M782" s="159"/>
      <c r="N782" s="223"/>
      <c r="O782" s="79"/>
      <c r="P782" s="79"/>
    </row>
    <row r="783">
      <c r="A783" s="79"/>
      <c r="B783" s="79"/>
      <c r="C783" s="206"/>
      <c r="D783" s="128"/>
      <c r="E783" s="241" t="str">
        <f t="shared" si="1"/>
        <v/>
      </c>
      <c r="F783" s="298"/>
      <c r="G783" s="128"/>
      <c r="H783" s="252"/>
      <c r="I783" s="252"/>
      <c r="J783" s="163"/>
      <c r="K783" s="38"/>
      <c r="L783" s="292"/>
      <c r="M783" s="159"/>
      <c r="N783" s="223"/>
      <c r="O783" s="79"/>
      <c r="P783" s="79"/>
    </row>
    <row r="784">
      <c r="A784" s="79"/>
      <c r="B784" s="79"/>
      <c r="C784" s="206"/>
      <c r="D784" s="128"/>
      <c r="E784" s="241" t="str">
        <f t="shared" si="1"/>
        <v/>
      </c>
      <c r="F784" s="298"/>
      <c r="G784" s="128"/>
      <c r="H784" s="252"/>
      <c r="I784" s="252"/>
      <c r="J784" s="163"/>
      <c r="K784" s="38"/>
      <c r="L784" s="292"/>
      <c r="M784" s="159"/>
      <c r="N784" s="223"/>
      <c r="O784" s="79"/>
      <c r="P784" s="79"/>
    </row>
    <row r="785">
      <c r="A785" s="79"/>
      <c r="B785" s="79"/>
      <c r="C785" s="206"/>
      <c r="D785" s="128"/>
      <c r="E785" s="241" t="str">
        <f t="shared" si="1"/>
        <v/>
      </c>
      <c r="F785" s="298"/>
      <c r="G785" s="128"/>
      <c r="H785" s="252"/>
      <c r="I785" s="252"/>
      <c r="J785" s="163"/>
      <c r="K785" s="38"/>
      <c r="L785" s="292"/>
      <c r="M785" s="159"/>
      <c r="N785" s="223"/>
      <c r="O785" s="79"/>
      <c r="P785" s="79"/>
    </row>
    <row r="786">
      <c r="A786" s="79"/>
      <c r="B786" s="79"/>
      <c r="C786" s="206"/>
      <c r="D786" s="128"/>
      <c r="E786" s="241" t="str">
        <f t="shared" si="1"/>
        <v/>
      </c>
      <c r="F786" s="298"/>
      <c r="G786" s="128"/>
      <c r="H786" s="252"/>
      <c r="I786" s="252"/>
      <c r="J786" s="163"/>
      <c r="K786" s="38"/>
      <c r="L786" s="292"/>
      <c r="M786" s="159"/>
      <c r="N786" s="223"/>
      <c r="O786" s="79"/>
      <c r="P786" s="79"/>
    </row>
    <row r="787">
      <c r="A787" s="79"/>
      <c r="B787" s="79"/>
      <c r="C787" s="206"/>
      <c r="D787" s="128"/>
      <c r="E787" s="241" t="str">
        <f t="shared" si="1"/>
        <v/>
      </c>
      <c r="F787" s="298"/>
      <c r="G787" s="128"/>
      <c r="H787" s="252"/>
      <c r="I787" s="252"/>
      <c r="J787" s="163"/>
      <c r="K787" s="38"/>
      <c r="L787" s="292"/>
      <c r="M787" s="159"/>
      <c r="N787" s="223"/>
      <c r="O787" s="79"/>
      <c r="P787" s="79"/>
    </row>
    <row r="788">
      <c r="A788" s="79"/>
      <c r="B788" s="79"/>
      <c r="C788" s="206"/>
      <c r="D788" s="128"/>
      <c r="E788" s="241" t="str">
        <f t="shared" si="1"/>
        <v/>
      </c>
      <c r="F788" s="298"/>
      <c r="G788" s="128"/>
      <c r="H788" s="252"/>
      <c r="I788" s="252"/>
      <c r="J788" s="163"/>
      <c r="K788" s="38"/>
      <c r="L788" s="292"/>
      <c r="M788" s="159"/>
      <c r="N788" s="223"/>
      <c r="O788" s="79"/>
      <c r="P788" s="79"/>
    </row>
    <row r="789">
      <c r="A789" s="79"/>
      <c r="B789" s="79"/>
      <c r="C789" s="206"/>
      <c r="D789" s="128"/>
      <c r="E789" s="241" t="str">
        <f t="shared" si="1"/>
        <v/>
      </c>
      <c r="F789" s="298"/>
      <c r="G789" s="128"/>
      <c r="H789" s="252"/>
      <c r="I789" s="252"/>
      <c r="J789" s="163"/>
      <c r="K789" s="38"/>
      <c r="L789" s="292"/>
      <c r="M789" s="159"/>
      <c r="N789" s="223"/>
      <c r="O789" s="79"/>
      <c r="P789" s="79"/>
    </row>
    <row r="790">
      <c r="A790" s="79"/>
      <c r="B790" s="79"/>
      <c r="C790" s="206"/>
      <c r="D790" s="128"/>
      <c r="E790" s="241" t="str">
        <f t="shared" si="1"/>
        <v/>
      </c>
      <c r="F790" s="298"/>
      <c r="G790" s="128"/>
      <c r="H790" s="252"/>
      <c r="I790" s="252"/>
      <c r="J790" s="163"/>
      <c r="K790" s="38"/>
      <c r="L790" s="292"/>
      <c r="M790" s="159"/>
      <c r="N790" s="223"/>
      <c r="O790" s="79"/>
      <c r="P790" s="79"/>
    </row>
    <row r="791">
      <c r="A791" s="79"/>
      <c r="B791" s="79"/>
      <c r="C791" s="206"/>
      <c r="D791" s="128"/>
      <c r="E791" s="241" t="str">
        <f t="shared" si="1"/>
        <v/>
      </c>
      <c r="F791" s="298"/>
      <c r="G791" s="128"/>
      <c r="H791" s="252"/>
      <c r="I791" s="252"/>
      <c r="J791" s="163"/>
      <c r="K791" s="38"/>
      <c r="L791" s="292"/>
      <c r="M791" s="159"/>
      <c r="N791" s="223"/>
      <c r="O791" s="79"/>
      <c r="P791" s="79"/>
    </row>
    <row r="792">
      <c r="A792" s="79"/>
      <c r="B792" s="79"/>
      <c r="C792" s="206"/>
      <c r="D792" s="128"/>
      <c r="E792" s="241" t="str">
        <f t="shared" si="1"/>
        <v/>
      </c>
      <c r="F792" s="298"/>
      <c r="G792" s="128"/>
      <c r="H792" s="252"/>
      <c r="I792" s="252"/>
      <c r="J792" s="163"/>
      <c r="K792" s="38"/>
      <c r="L792" s="292"/>
      <c r="M792" s="159"/>
      <c r="N792" s="223"/>
      <c r="O792" s="79"/>
      <c r="P792" s="79"/>
    </row>
    <row r="793">
      <c r="A793" s="79"/>
      <c r="B793" s="79"/>
      <c r="C793" s="206"/>
      <c r="D793" s="128"/>
      <c r="E793" s="241" t="str">
        <f t="shared" si="1"/>
        <v/>
      </c>
      <c r="F793" s="298"/>
      <c r="G793" s="128"/>
      <c r="H793" s="252"/>
      <c r="I793" s="252"/>
      <c r="J793" s="163"/>
      <c r="K793" s="38"/>
      <c r="L793" s="292"/>
      <c r="M793" s="159"/>
      <c r="N793" s="223"/>
      <c r="O793" s="79"/>
      <c r="P793" s="79"/>
    </row>
    <row r="794">
      <c r="A794" s="79"/>
      <c r="B794" s="79"/>
      <c r="C794" s="206"/>
      <c r="D794" s="128"/>
      <c r="E794" s="241" t="str">
        <f t="shared" si="1"/>
        <v/>
      </c>
      <c r="F794" s="298"/>
      <c r="G794" s="128"/>
      <c r="H794" s="252"/>
      <c r="I794" s="252"/>
      <c r="J794" s="163"/>
      <c r="K794" s="38"/>
      <c r="L794" s="292"/>
      <c r="M794" s="159"/>
      <c r="N794" s="223"/>
      <c r="O794" s="79"/>
      <c r="P794" s="79"/>
    </row>
    <row r="795">
      <c r="A795" s="79"/>
      <c r="B795" s="79"/>
      <c r="C795" s="206"/>
      <c r="D795" s="128"/>
      <c r="E795" s="241" t="str">
        <f t="shared" si="1"/>
        <v/>
      </c>
      <c r="F795" s="298"/>
      <c r="G795" s="128"/>
      <c r="H795" s="252"/>
      <c r="I795" s="252"/>
      <c r="J795" s="163"/>
      <c r="K795" s="38"/>
      <c r="L795" s="292"/>
      <c r="M795" s="159"/>
      <c r="N795" s="223"/>
      <c r="O795" s="79"/>
      <c r="P795" s="79"/>
    </row>
    <row r="796">
      <c r="A796" s="79"/>
      <c r="B796" s="79"/>
      <c r="C796" s="206"/>
      <c r="D796" s="128"/>
      <c r="E796" s="241" t="str">
        <f t="shared" si="1"/>
        <v/>
      </c>
      <c r="F796" s="298"/>
      <c r="G796" s="128"/>
      <c r="H796" s="252"/>
      <c r="I796" s="252"/>
      <c r="J796" s="163"/>
      <c r="K796" s="38"/>
      <c r="L796" s="292"/>
      <c r="M796" s="159"/>
      <c r="N796" s="223"/>
      <c r="O796" s="79"/>
      <c r="P796" s="79"/>
    </row>
    <row r="797">
      <c r="A797" s="79"/>
      <c r="B797" s="79"/>
      <c r="C797" s="206"/>
      <c r="D797" s="128"/>
      <c r="E797" s="241" t="str">
        <f t="shared" si="1"/>
        <v/>
      </c>
      <c r="F797" s="298"/>
      <c r="G797" s="128"/>
      <c r="H797" s="252"/>
      <c r="I797" s="252"/>
      <c r="J797" s="163"/>
      <c r="K797" s="38"/>
      <c r="L797" s="292"/>
      <c r="M797" s="159"/>
      <c r="N797" s="223"/>
      <c r="O797" s="79"/>
      <c r="P797" s="79"/>
    </row>
    <row r="798">
      <c r="A798" s="79"/>
      <c r="B798" s="79"/>
      <c r="C798" s="206"/>
      <c r="D798" s="128"/>
      <c r="E798" s="241" t="str">
        <f t="shared" si="1"/>
        <v/>
      </c>
      <c r="F798" s="298"/>
      <c r="G798" s="128"/>
      <c r="H798" s="252"/>
      <c r="I798" s="252"/>
      <c r="J798" s="163"/>
      <c r="K798" s="38"/>
      <c r="L798" s="292"/>
      <c r="M798" s="159"/>
      <c r="N798" s="223"/>
      <c r="O798" s="79"/>
      <c r="P798" s="79"/>
    </row>
    <row r="799">
      <c r="A799" s="79"/>
      <c r="B799" s="79"/>
      <c r="C799" s="206"/>
      <c r="D799" s="128"/>
      <c r="E799" s="241" t="str">
        <f t="shared" si="1"/>
        <v/>
      </c>
      <c r="F799" s="298"/>
      <c r="G799" s="128"/>
      <c r="H799" s="252"/>
      <c r="I799" s="252"/>
      <c r="J799" s="163"/>
      <c r="K799" s="38"/>
      <c r="L799" s="292"/>
      <c r="M799" s="159"/>
      <c r="N799" s="223"/>
      <c r="O799" s="79"/>
      <c r="P799" s="79"/>
    </row>
    <row r="800">
      <c r="A800" s="79"/>
      <c r="B800" s="79"/>
      <c r="C800" s="206"/>
      <c r="D800" s="128"/>
      <c r="E800" s="241" t="str">
        <f t="shared" si="1"/>
        <v/>
      </c>
      <c r="F800" s="298"/>
      <c r="G800" s="128"/>
      <c r="H800" s="252"/>
      <c r="I800" s="252"/>
      <c r="J800" s="163"/>
      <c r="K800" s="38"/>
      <c r="L800" s="292"/>
      <c r="M800" s="159"/>
      <c r="N800" s="223"/>
      <c r="O800" s="79"/>
      <c r="P800" s="79"/>
    </row>
    <row r="801">
      <c r="A801" s="79"/>
      <c r="B801" s="79"/>
      <c r="C801" s="206"/>
      <c r="D801" s="128"/>
      <c r="E801" s="241" t="str">
        <f t="shared" si="1"/>
        <v/>
      </c>
      <c r="F801" s="298"/>
      <c r="G801" s="128"/>
      <c r="H801" s="252"/>
      <c r="I801" s="252"/>
      <c r="J801" s="163"/>
      <c r="K801" s="38"/>
      <c r="L801" s="292"/>
      <c r="M801" s="159"/>
      <c r="N801" s="223"/>
      <c r="O801" s="79"/>
      <c r="P801" s="79"/>
    </row>
    <row r="802">
      <c r="A802" s="79"/>
      <c r="B802" s="79"/>
      <c r="C802" s="206"/>
      <c r="D802" s="128"/>
      <c r="E802" s="241" t="str">
        <f t="shared" si="1"/>
        <v/>
      </c>
      <c r="F802" s="298"/>
      <c r="G802" s="128"/>
      <c r="H802" s="252"/>
      <c r="I802" s="252"/>
      <c r="J802" s="163"/>
      <c r="K802" s="38"/>
      <c r="L802" s="292"/>
      <c r="M802" s="159"/>
      <c r="N802" s="223"/>
      <c r="O802" s="79"/>
      <c r="P802" s="79"/>
    </row>
    <row r="803">
      <c r="A803" s="79"/>
      <c r="B803" s="79"/>
      <c r="C803" s="206"/>
      <c r="D803" s="128"/>
      <c r="E803" s="241" t="str">
        <f t="shared" si="1"/>
        <v/>
      </c>
      <c r="F803" s="298"/>
      <c r="G803" s="128"/>
      <c r="H803" s="252"/>
      <c r="I803" s="252"/>
      <c r="J803" s="163"/>
      <c r="K803" s="38"/>
      <c r="L803" s="292"/>
      <c r="M803" s="159"/>
      <c r="N803" s="223"/>
      <c r="O803" s="79"/>
      <c r="P803" s="79"/>
    </row>
    <row r="804">
      <c r="A804" s="79"/>
      <c r="B804" s="79"/>
      <c r="C804" s="206"/>
      <c r="D804" s="128"/>
      <c r="E804" s="241" t="str">
        <f t="shared" si="1"/>
        <v/>
      </c>
      <c r="F804" s="298"/>
      <c r="G804" s="128"/>
      <c r="H804" s="252"/>
      <c r="I804" s="252"/>
      <c r="J804" s="163"/>
      <c r="K804" s="38"/>
      <c r="L804" s="292"/>
      <c r="M804" s="159"/>
      <c r="N804" s="223"/>
      <c r="O804" s="79"/>
      <c r="P804" s="79"/>
    </row>
    <row r="805">
      <c r="A805" s="79"/>
      <c r="B805" s="79"/>
      <c r="C805" s="206"/>
      <c r="D805" s="128"/>
      <c r="E805" s="241" t="str">
        <f t="shared" si="1"/>
        <v/>
      </c>
      <c r="F805" s="298"/>
      <c r="G805" s="128"/>
      <c r="H805" s="252"/>
      <c r="I805" s="252"/>
      <c r="J805" s="163"/>
      <c r="K805" s="38"/>
      <c r="L805" s="292"/>
      <c r="M805" s="159"/>
      <c r="N805" s="223"/>
      <c r="O805" s="79"/>
      <c r="P805" s="79"/>
    </row>
    <row r="806">
      <c r="A806" s="79"/>
      <c r="B806" s="79"/>
      <c r="C806" s="206"/>
      <c r="D806" s="128"/>
      <c r="E806" s="241" t="str">
        <f t="shared" si="1"/>
        <v/>
      </c>
      <c r="F806" s="298"/>
      <c r="G806" s="128"/>
      <c r="H806" s="252"/>
      <c r="I806" s="252"/>
      <c r="J806" s="163"/>
      <c r="K806" s="38"/>
      <c r="L806" s="292"/>
      <c r="M806" s="159"/>
      <c r="N806" s="223"/>
      <c r="O806" s="79"/>
      <c r="P806" s="79"/>
    </row>
    <row r="807">
      <c r="A807" s="79"/>
      <c r="B807" s="79"/>
      <c r="C807" s="206"/>
      <c r="D807" s="128"/>
      <c r="E807" s="241" t="str">
        <f t="shared" si="1"/>
        <v/>
      </c>
      <c r="F807" s="298"/>
      <c r="G807" s="128"/>
      <c r="H807" s="252"/>
      <c r="I807" s="252"/>
      <c r="J807" s="163"/>
      <c r="K807" s="38"/>
      <c r="L807" s="292"/>
      <c r="M807" s="159"/>
      <c r="N807" s="223"/>
      <c r="O807" s="79"/>
      <c r="P807" s="79"/>
    </row>
    <row r="808">
      <c r="A808" s="79"/>
      <c r="B808" s="79"/>
      <c r="C808" s="206"/>
      <c r="D808" s="128"/>
      <c r="E808" s="241" t="str">
        <f t="shared" si="1"/>
        <v/>
      </c>
      <c r="F808" s="298"/>
      <c r="G808" s="128"/>
      <c r="H808" s="252"/>
      <c r="I808" s="252"/>
      <c r="J808" s="163"/>
      <c r="K808" s="38"/>
      <c r="L808" s="292"/>
      <c r="M808" s="159"/>
      <c r="N808" s="223"/>
      <c r="O808" s="79"/>
      <c r="P808" s="79"/>
    </row>
    <row r="809">
      <c r="A809" s="79"/>
      <c r="B809" s="79"/>
      <c r="C809" s="206"/>
      <c r="D809" s="128"/>
      <c r="E809" s="241" t="str">
        <f t="shared" si="1"/>
        <v/>
      </c>
      <c r="F809" s="298"/>
      <c r="G809" s="128"/>
      <c r="H809" s="252"/>
      <c r="I809" s="252"/>
      <c r="J809" s="163"/>
      <c r="K809" s="38"/>
      <c r="L809" s="292"/>
      <c r="M809" s="159"/>
      <c r="N809" s="223"/>
      <c r="O809" s="79"/>
      <c r="P809" s="79"/>
    </row>
    <row r="810">
      <c r="A810" s="79"/>
      <c r="B810" s="79"/>
      <c r="C810" s="206"/>
      <c r="D810" s="128"/>
      <c r="E810" s="241" t="str">
        <f t="shared" si="1"/>
        <v/>
      </c>
      <c r="F810" s="298"/>
      <c r="G810" s="128"/>
      <c r="H810" s="252"/>
      <c r="I810" s="252"/>
      <c r="J810" s="163"/>
      <c r="K810" s="38"/>
      <c r="L810" s="292"/>
      <c r="M810" s="159"/>
      <c r="N810" s="223"/>
      <c r="O810" s="79"/>
      <c r="P810" s="79"/>
    </row>
    <row r="811">
      <c r="A811" s="79"/>
      <c r="B811" s="79"/>
      <c r="C811" s="206"/>
      <c r="D811" s="128"/>
      <c r="E811" s="241" t="str">
        <f t="shared" si="1"/>
        <v/>
      </c>
      <c r="F811" s="298"/>
      <c r="G811" s="128"/>
      <c r="H811" s="252"/>
      <c r="I811" s="252"/>
      <c r="J811" s="163"/>
      <c r="K811" s="38"/>
      <c r="L811" s="292"/>
      <c r="M811" s="159"/>
      <c r="N811" s="223"/>
      <c r="O811" s="79"/>
      <c r="P811" s="79"/>
    </row>
    <row r="812">
      <c r="A812" s="79"/>
      <c r="B812" s="79"/>
      <c r="C812" s="206"/>
      <c r="D812" s="128"/>
      <c r="E812" s="241" t="str">
        <f t="shared" si="1"/>
        <v/>
      </c>
      <c r="F812" s="298"/>
      <c r="G812" s="128"/>
      <c r="H812" s="252"/>
      <c r="I812" s="252"/>
      <c r="J812" s="163"/>
      <c r="K812" s="38"/>
      <c r="L812" s="292"/>
      <c r="M812" s="159"/>
      <c r="N812" s="223"/>
      <c r="O812" s="79"/>
      <c r="P812" s="79"/>
    </row>
    <row r="813">
      <c r="A813" s="79"/>
      <c r="B813" s="79"/>
      <c r="C813" s="206"/>
      <c r="D813" s="128"/>
      <c r="E813" s="241" t="str">
        <f t="shared" si="1"/>
        <v/>
      </c>
      <c r="F813" s="298"/>
      <c r="G813" s="128"/>
      <c r="H813" s="252"/>
      <c r="I813" s="252"/>
      <c r="J813" s="163"/>
      <c r="K813" s="38"/>
      <c r="L813" s="292"/>
      <c r="M813" s="159"/>
      <c r="N813" s="223"/>
      <c r="O813" s="79"/>
      <c r="P813" s="79"/>
    </row>
    <row r="814">
      <c r="A814" s="79"/>
      <c r="B814" s="79"/>
      <c r="C814" s="206"/>
      <c r="D814" s="128"/>
      <c r="E814" s="241" t="str">
        <f t="shared" si="1"/>
        <v/>
      </c>
      <c r="F814" s="298"/>
      <c r="G814" s="128"/>
      <c r="H814" s="252"/>
      <c r="I814" s="252"/>
      <c r="J814" s="163"/>
      <c r="K814" s="38"/>
      <c r="L814" s="292"/>
      <c r="M814" s="159"/>
      <c r="N814" s="223"/>
      <c r="O814" s="79"/>
      <c r="P814" s="79"/>
    </row>
    <row r="815">
      <c r="A815" s="79"/>
      <c r="B815" s="79"/>
      <c r="C815" s="206"/>
      <c r="D815" s="128"/>
      <c r="E815" s="241" t="str">
        <f t="shared" si="1"/>
        <v/>
      </c>
      <c r="F815" s="298"/>
      <c r="G815" s="128"/>
      <c r="H815" s="252"/>
      <c r="I815" s="252"/>
      <c r="J815" s="163"/>
      <c r="K815" s="38"/>
      <c r="L815" s="292"/>
      <c r="M815" s="159"/>
      <c r="N815" s="223"/>
      <c r="O815" s="79"/>
      <c r="P815" s="79"/>
    </row>
    <row r="816">
      <c r="A816" s="79"/>
      <c r="B816" s="79"/>
      <c r="C816" s="206"/>
      <c r="D816" s="128"/>
      <c r="E816" s="241" t="str">
        <f t="shared" si="1"/>
        <v/>
      </c>
      <c r="F816" s="298"/>
      <c r="G816" s="128"/>
      <c r="H816" s="252"/>
      <c r="I816" s="252"/>
      <c r="J816" s="163"/>
      <c r="K816" s="38"/>
      <c r="L816" s="292"/>
      <c r="M816" s="159"/>
      <c r="N816" s="223"/>
      <c r="O816" s="79"/>
      <c r="P816" s="79"/>
    </row>
    <row r="817">
      <c r="A817" s="79"/>
      <c r="B817" s="79"/>
      <c r="C817" s="206"/>
      <c r="D817" s="128"/>
      <c r="E817" s="241" t="str">
        <f t="shared" si="1"/>
        <v/>
      </c>
      <c r="F817" s="298"/>
      <c r="G817" s="128"/>
      <c r="H817" s="252"/>
      <c r="I817" s="252"/>
      <c r="J817" s="163"/>
      <c r="K817" s="38"/>
      <c r="L817" s="292"/>
      <c r="M817" s="159"/>
      <c r="N817" s="223"/>
      <c r="O817" s="79"/>
      <c r="P817" s="79"/>
    </row>
    <row r="818">
      <c r="A818" s="79"/>
      <c r="B818" s="79"/>
      <c r="C818" s="206"/>
      <c r="D818" s="128"/>
      <c r="E818" s="241" t="str">
        <f t="shared" si="1"/>
        <v/>
      </c>
      <c r="F818" s="298"/>
      <c r="G818" s="128"/>
      <c r="H818" s="252"/>
      <c r="I818" s="252"/>
      <c r="J818" s="163"/>
      <c r="K818" s="38"/>
      <c r="L818" s="292"/>
      <c r="M818" s="159"/>
      <c r="N818" s="223"/>
      <c r="O818" s="79"/>
      <c r="P818" s="79"/>
    </row>
    <row r="819">
      <c r="A819" s="79"/>
      <c r="B819" s="79"/>
      <c r="C819" s="206"/>
      <c r="D819" s="128"/>
      <c r="E819" s="241" t="str">
        <f t="shared" si="1"/>
        <v/>
      </c>
      <c r="F819" s="298"/>
      <c r="G819" s="128"/>
      <c r="H819" s="252"/>
      <c r="I819" s="252"/>
      <c r="J819" s="163"/>
      <c r="K819" s="38"/>
      <c r="L819" s="292"/>
      <c r="M819" s="159"/>
      <c r="N819" s="223"/>
      <c r="O819" s="79"/>
      <c r="P819" s="79"/>
    </row>
    <row r="820">
      <c r="A820" s="79"/>
      <c r="B820" s="79"/>
      <c r="C820" s="206"/>
      <c r="D820" s="128"/>
      <c r="E820" s="241" t="str">
        <f t="shared" si="1"/>
        <v/>
      </c>
      <c r="F820" s="298"/>
      <c r="G820" s="128"/>
      <c r="H820" s="252"/>
      <c r="I820" s="252"/>
      <c r="J820" s="163"/>
      <c r="K820" s="38"/>
      <c r="L820" s="292"/>
      <c r="M820" s="159"/>
      <c r="N820" s="223"/>
      <c r="O820" s="79"/>
      <c r="P820" s="79"/>
    </row>
    <row r="821">
      <c r="A821" s="79"/>
      <c r="B821" s="79"/>
      <c r="C821" s="206"/>
      <c r="D821" s="128"/>
      <c r="E821" s="241" t="str">
        <f t="shared" si="1"/>
        <v/>
      </c>
      <c r="F821" s="298"/>
      <c r="G821" s="128"/>
      <c r="H821" s="252"/>
      <c r="I821" s="252"/>
      <c r="J821" s="163"/>
      <c r="K821" s="38"/>
      <c r="L821" s="292"/>
      <c r="M821" s="159"/>
      <c r="N821" s="223"/>
      <c r="O821" s="79"/>
      <c r="P821" s="79"/>
    </row>
    <row r="822">
      <c r="A822" s="79"/>
      <c r="B822" s="79"/>
      <c r="C822" s="206"/>
      <c r="D822" s="128"/>
      <c r="E822" s="241" t="str">
        <f t="shared" si="1"/>
        <v/>
      </c>
      <c r="F822" s="298"/>
      <c r="G822" s="128"/>
      <c r="H822" s="252"/>
      <c r="I822" s="252"/>
      <c r="J822" s="163"/>
      <c r="K822" s="38"/>
      <c r="L822" s="292"/>
      <c r="M822" s="159"/>
      <c r="N822" s="223"/>
      <c r="O822" s="79"/>
      <c r="P822" s="79"/>
    </row>
    <row r="823">
      <c r="A823" s="79"/>
      <c r="B823" s="79"/>
      <c r="C823" s="206"/>
      <c r="D823" s="128"/>
      <c r="E823" s="241" t="str">
        <f t="shared" si="1"/>
        <v/>
      </c>
      <c r="F823" s="298"/>
      <c r="G823" s="128"/>
      <c r="H823" s="252"/>
      <c r="I823" s="252"/>
      <c r="J823" s="163"/>
      <c r="K823" s="38"/>
      <c r="L823" s="292"/>
      <c r="M823" s="159"/>
      <c r="N823" s="223"/>
      <c r="O823" s="79"/>
      <c r="P823" s="79"/>
    </row>
    <row r="824">
      <c r="A824" s="79"/>
      <c r="B824" s="79"/>
      <c r="C824" s="206"/>
      <c r="D824" s="128"/>
      <c r="E824" s="241" t="str">
        <f t="shared" si="1"/>
        <v/>
      </c>
      <c r="F824" s="298"/>
      <c r="G824" s="128"/>
      <c r="H824" s="252"/>
      <c r="I824" s="252"/>
      <c r="J824" s="163"/>
      <c r="K824" s="38"/>
      <c r="L824" s="292"/>
      <c r="M824" s="159"/>
      <c r="N824" s="223"/>
      <c r="O824" s="79"/>
      <c r="P824" s="79"/>
    </row>
    <row r="825">
      <c r="A825" s="79"/>
      <c r="B825" s="79"/>
      <c r="C825" s="206"/>
      <c r="D825" s="128"/>
      <c r="E825" s="241" t="str">
        <f t="shared" si="1"/>
        <v/>
      </c>
      <c r="F825" s="298"/>
      <c r="G825" s="128"/>
      <c r="H825" s="252"/>
      <c r="I825" s="252"/>
      <c r="J825" s="163"/>
      <c r="K825" s="38"/>
      <c r="L825" s="292"/>
      <c r="M825" s="159"/>
      <c r="N825" s="223"/>
      <c r="O825" s="79"/>
      <c r="P825" s="79"/>
    </row>
    <row r="826">
      <c r="A826" s="79"/>
      <c r="B826" s="79"/>
      <c r="C826" s="206"/>
      <c r="D826" s="128"/>
      <c r="E826" s="241" t="str">
        <f t="shared" si="1"/>
        <v/>
      </c>
      <c r="F826" s="298"/>
      <c r="G826" s="128"/>
      <c r="H826" s="252"/>
      <c r="I826" s="252"/>
      <c r="J826" s="163"/>
      <c r="K826" s="38"/>
      <c r="L826" s="292"/>
      <c r="M826" s="159"/>
      <c r="N826" s="223"/>
      <c r="O826" s="79"/>
      <c r="P826" s="79"/>
    </row>
    <row r="827">
      <c r="A827" s="79"/>
      <c r="B827" s="79"/>
      <c r="C827" s="206"/>
      <c r="D827" s="128"/>
      <c r="E827" s="241" t="str">
        <f t="shared" si="1"/>
        <v/>
      </c>
      <c r="F827" s="298"/>
      <c r="G827" s="128"/>
      <c r="H827" s="252"/>
      <c r="I827" s="252"/>
      <c r="J827" s="163"/>
      <c r="K827" s="38"/>
      <c r="L827" s="292"/>
      <c r="M827" s="159"/>
      <c r="N827" s="223"/>
      <c r="O827" s="79"/>
      <c r="P827" s="79"/>
    </row>
    <row r="828">
      <c r="A828" s="79"/>
      <c r="B828" s="79"/>
      <c r="C828" s="206"/>
      <c r="D828" s="128"/>
      <c r="E828" s="241" t="str">
        <f t="shared" si="1"/>
        <v/>
      </c>
      <c r="F828" s="298"/>
      <c r="G828" s="128"/>
      <c r="H828" s="252"/>
      <c r="I828" s="252"/>
      <c r="J828" s="163"/>
      <c r="K828" s="38"/>
      <c r="L828" s="292"/>
      <c r="M828" s="159"/>
      <c r="N828" s="223"/>
      <c r="O828" s="79"/>
      <c r="P828" s="79"/>
    </row>
    <row r="829">
      <c r="A829" s="79"/>
      <c r="B829" s="79"/>
      <c r="C829" s="206"/>
      <c r="D829" s="128"/>
      <c r="E829" s="241" t="str">
        <f t="shared" si="1"/>
        <v/>
      </c>
      <c r="F829" s="298"/>
      <c r="G829" s="128"/>
      <c r="H829" s="252"/>
      <c r="I829" s="252"/>
      <c r="J829" s="163"/>
      <c r="K829" s="38"/>
      <c r="L829" s="292"/>
      <c r="M829" s="159"/>
      <c r="N829" s="223"/>
      <c r="O829" s="79"/>
      <c r="P829" s="79"/>
    </row>
    <row r="830">
      <c r="A830" s="79"/>
      <c r="B830" s="79"/>
      <c r="C830" s="206"/>
      <c r="D830" s="128"/>
      <c r="E830" s="241" t="str">
        <f t="shared" si="1"/>
        <v/>
      </c>
      <c r="F830" s="298"/>
      <c r="G830" s="128"/>
      <c r="H830" s="252"/>
      <c r="I830" s="252"/>
      <c r="J830" s="163"/>
      <c r="K830" s="38"/>
      <c r="L830" s="292"/>
      <c r="M830" s="159"/>
      <c r="N830" s="223"/>
      <c r="O830" s="79"/>
      <c r="P830" s="79"/>
    </row>
    <row r="831">
      <c r="A831" s="79"/>
      <c r="B831" s="79"/>
      <c r="C831" s="206"/>
      <c r="D831" s="128"/>
      <c r="E831" s="241" t="str">
        <f t="shared" si="1"/>
        <v/>
      </c>
      <c r="F831" s="298"/>
      <c r="G831" s="128"/>
      <c r="H831" s="252"/>
      <c r="I831" s="252"/>
      <c r="J831" s="163"/>
      <c r="K831" s="38"/>
      <c r="L831" s="292"/>
      <c r="M831" s="159"/>
      <c r="N831" s="223"/>
      <c r="O831" s="79"/>
      <c r="P831" s="79"/>
    </row>
    <row r="832">
      <c r="A832" s="79"/>
      <c r="B832" s="79"/>
      <c r="C832" s="206"/>
      <c r="D832" s="128"/>
      <c r="E832" s="241" t="str">
        <f t="shared" si="1"/>
        <v/>
      </c>
      <c r="F832" s="298"/>
      <c r="G832" s="128"/>
      <c r="H832" s="252"/>
      <c r="I832" s="252"/>
      <c r="J832" s="163"/>
      <c r="K832" s="38"/>
      <c r="L832" s="292"/>
      <c r="M832" s="159"/>
      <c r="N832" s="223"/>
      <c r="O832" s="79"/>
      <c r="P832" s="79"/>
    </row>
    <row r="833">
      <c r="A833" s="79"/>
      <c r="B833" s="79"/>
      <c r="C833" s="206"/>
      <c r="D833" s="128"/>
      <c r="E833" s="241" t="str">
        <f t="shared" si="1"/>
        <v/>
      </c>
      <c r="F833" s="298"/>
      <c r="G833" s="128"/>
      <c r="H833" s="252"/>
      <c r="I833" s="252"/>
      <c r="J833" s="163"/>
      <c r="K833" s="38"/>
      <c r="L833" s="292"/>
      <c r="M833" s="159"/>
      <c r="N833" s="223"/>
      <c r="O833" s="79"/>
      <c r="P833" s="79"/>
    </row>
    <row r="834">
      <c r="A834" s="79"/>
      <c r="B834" s="79"/>
      <c r="C834" s="206"/>
      <c r="D834" s="128"/>
      <c r="E834" s="241" t="str">
        <f t="shared" si="1"/>
        <v/>
      </c>
      <c r="F834" s="298"/>
      <c r="G834" s="128"/>
      <c r="H834" s="252"/>
      <c r="I834" s="252"/>
      <c r="J834" s="163"/>
      <c r="K834" s="38"/>
      <c r="L834" s="292"/>
      <c r="M834" s="159"/>
      <c r="N834" s="223"/>
      <c r="O834" s="79"/>
      <c r="P834" s="79"/>
    </row>
    <row r="835">
      <c r="A835" s="79"/>
      <c r="B835" s="79"/>
      <c r="C835" s="206"/>
      <c r="D835" s="128"/>
      <c r="E835" s="241" t="str">
        <f t="shared" si="1"/>
        <v/>
      </c>
      <c r="F835" s="298"/>
      <c r="G835" s="128"/>
      <c r="H835" s="252"/>
      <c r="I835" s="252"/>
      <c r="J835" s="163"/>
      <c r="K835" s="38"/>
      <c r="L835" s="292"/>
      <c r="M835" s="159"/>
      <c r="N835" s="223"/>
      <c r="O835" s="79"/>
      <c r="P835" s="79"/>
    </row>
    <row r="836">
      <c r="A836" s="79"/>
      <c r="B836" s="79"/>
      <c r="C836" s="206"/>
      <c r="D836" s="128"/>
      <c r="E836" s="241" t="str">
        <f t="shared" si="1"/>
        <v/>
      </c>
      <c r="F836" s="298"/>
      <c r="G836" s="128"/>
      <c r="H836" s="252"/>
      <c r="I836" s="252"/>
      <c r="J836" s="163"/>
      <c r="K836" s="38"/>
      <c r="L836" s="292"/>
      <c r="M836" s="159"/>
      <c r="N836" s="223"/>
      <c r="O836" s="79"/>
      <c r="P836" s="79"/>
    </row>
    <row r="837">
      <c r="A837" s="79"/>
      <c r="B837" s="79"/>
      <c r="C837" s="206"/>
      <c r="D837" s="128"/>
      <c r="E837" s="241" t="str">
        <f t="shared" si="1"/>
        <v/>
      </c>
      <c r="F837" s="298"/>
      <c r="G837" s="128"/>
      <c r="H837" s="252"/>
      <c r="I837" s="252"/>
      <c r="J837" s="163"/>
      <c r="K837" s="38"/>
      <c r="L837" s="292"/>
      <c r="M837" s="159"/>
      <c r="N837" s="223"/>
      <c r="O837" s="79"/>
      <c r="P837" s="79"/>
    </row>
    <row r="838">
      <c r="A838" s="79"/>
      <c r="B838" s="79"/>
      <c r="C838" s="206"/>
      <c r="D838" s="128"/>
      <c r="E838" s="241" t="str">
        <f t="shared" si="1"/>
        <v/>
      </c>
      <c r="F838" s="298"/>
      <c r="G838" s="128"/>
      <c r="H838" s="252"/>
      <c r="I838" s="252"/>
      <c r="J838" s="163"/>
      <c r="K838" s="38"/>
      <c r="L838" s="292"/>
      <c r="M838" s="159"/>
      <c r="N838" s="223"/>
      <c r="O838" s="79"/>
      <c r="P838" s="79"/>
    </row>
    <row r="839">
      <c r="A839" s="79"/>
      <c r="B839" s="79"/>
      <c r="C839" s="206"/>
      <c r="D839" s="128"/>
      <c r="E839" s="241" t="str">
        <f t="shared" si="1"/>
        <v/>
      </c>
      <c r="F839" s="298"/>
      <c r="G839" s="128"/>
      <c r="H839" s="252"/>
      <c r="I839" s="252"/>
      <c r="J839" s="163"/>
      <c r="K839" s="38"/>
      <c r="L839" s="292"/>
      <c r="M839" s="159"/>
      <c r="N839" s="223"/>
      <c r="O839" s="79"/>
      <c r="P839" s="79"/>
    </row>
    <row r="840">
      <c r="A840" s="79"/>
      <c r="B840" s="79"/>
      <c r="C840" s="206"/>
      <c r="D840" s="128"/>
      <c r="E840" s="241" t="str">
        <f t="shared" si="1"/>
        <v/>
      </c>
      <c r="F840" s="298"/>
      <c r="G840" s="128"/>
      <c r="H840" s="252"/>
      <c r="I840" s="252"/>
      <c r="J840" s="163"/>
      <c r="K840" s="38"/>
      <c r="L840" s="292"/>
      <c r="M840" s="159"/>
      <c r="N840" s="223"/>
      <c r="O840" s="79"/>
      <c r="P840" s="79"/>
    </row>
    <row r="841">
      <c r="A841" s="79"/>
      <c r="B841" s="79"/>
      <c r="C841" s="206"/>
      <c r="D841" s="128"/>
      <c r="E841" s="241" t="str">
        <f t="shared" si="1"/>
        <v/>
      </c>
      <c r="F841" s="298"/>
      <c r="G841" s="128"/>
      <c r="H841" s="252"/>
      <c r="I841" s="252"/>
      <c r="J841" s="163"/>
      <c r="K841" s="38"/>
      <c r="L841" s="292"/>
      <c r="M841" s="159"/>
      <c r="N841" s="223"/>
      <c r="O841" s="79"/>
      <c r="P841" s="79"/>
    </row>
    <row r="842">
      <c r="A842" s="79"/>
      <c r="B842" s="79"/>
      <c r="C842" s="206"/>
      <c r="D842" s="128"/>
      <c r="E842" s="241" t="str">
        <f t="shared" si="1"/>
        <v/>
      </c>
      <c r="F842" s="298"/>
      <c r="G842" s="128"/>
      <c r="H842" s="252"/>
      <c r="I842" s="252"/>
      <c r="J842" s="163"/>
      <c r="K842" s="38"/>
      <c r="L842" s="292"/>
      <c r="M842" s="159"/>
      <c r="N842" s="223"/>
      <c r="O842" s="79"/>
      <c r="P842" s="79"/>
    </row>
    <row r="843">
      <c r="A843" s="79"/>
      <c r="B843" s="79"/>
      <c r="C843" s="206"/>
      <c r="D843" s="128"/>
      <c r="E843" s="241" t="str">
        <f t="shared" si="1"/>
        <v/>
      </c>
      <c r="F843" s="298"/>
      <c r="G843" s="128"/>
      <c r="H843" s="252"/>
      <c r="I843" s="252"/>
      <c r="J843" s="163"/>
      <c r="K843" s="38"/>
      <c r="L843" s="292"/>
      <c r="M843" s="159"/>
      <c r="N843" s="223"/>
      <c r="O843" s="79"/>
      <c r="P843" s="79"/>
    </row>
    <row r="844">
      <c r="A844" s="79"/>
      <c r="B844" s="79"/>
      <c r="C844" s="206"/>
      <c r="D844" s="128"/>
      <c r="E844" s="241" t="str">
        <f t="shared" si="1"/>
        <v/>
      </c>
      <c r="F844" s="298"/>
      <c r="G844" s="128"/>
      <c r="H844" s="252"/>
      <c r="I844" s="252"/>
      <c r="J844" s="163"/>
      <c r="K844" s="38"/>
      <c r="L844" s="292"/>
      <c r="M844" s="159"/>
      <c r="N844" s="223"/>
      <c r="O844" s="79"/>
      <c r="P844" s="79"/>
    </row>
    <row r="845">
      <c r="A845" s="79"/>
      <c r="B845" s="79"/>
      <c r="C845" s="206"/>
      <c r="D845" s="128"/>
      <c r="E845" s="241" t="str">
        <f t="shared" si="1"/>
        <v/>
      </c>
      <c r="F845" s="298"/>
      <c r="G845" s="128"/>
      <c r="H845" s="252"/>
      <c r="I845" s="252"/>
      <c r="J845" s="163"/>
      <c r="K845" s="38"/>
      <c r="L845" s="292"/>
      <c r="M845" s="159"/>
      <c r="N845" s="223"/>
      <c r="O845" s="79"/>
      <c r="P845" s="79"/>
    </row>
    <row r="846">
      <c r="A846" s="79"/>
      <c r="B846" s="79"/>
      <c r="C846" s="206"/>
      <c r="D846" s="128"/>
      <c r="E846" s="241" t="str">
        <f t="shared" si="1"/>
        <v/>
      </c>
      <c r="F846" s="298"/>
      <c r="G846" s="128"/>
      <c r="H846" s="252"/>
      <c r="I846" s="252"/>
      <c r="J846" s="163"/>
      <c r="K846" s="38"/>
      <c r="L846" s="292"/>
      <c r="M846" s="159"/>
      <c r="N846" s="223"/>
      <c r="O846" s="79"/>
      <c r="P846" s="79"/>
    </row>
    <row r="847">
      <c r="A847" s="79"/>
      <c r="B847" s="79"/>
      <c r="C847" s="206"/>
      <c r="D847" s="128"/>
      <c r="E847" s="241" t="str">
        <f t="shared" si="1"/>
        <v/>
      </c>
      <c r="F847" s="298"/>
      <c r="G847" s="128"/>
      <c r="H847" s="252"/>
      <c r="I847" s="252"/>
      <c r="J847" s="163"/>
      <c r="K847" s="38"/>
      <c r="L847" s="292"/>
      <c r="M847" s="159"/>
      <c r="N847" s="223"/>
      <c r="O847" s="79"/>
      <c r="P847" s="79"/>
    </row>
    <row r="848">
      <c r="A848" s="79"/>
      <c r="B848" s="79"/>
      <c r="C848" s="206"/>
      <c r="D848" s="128"/>
      <c r="E848" s="241" t="str">
        <f t="shared" si="1"/>
        <v/>
      </c>
      <c r="F848" s="298"/>
      <c r="G848" s="128"/>
      <c r="H848" s="252"/>
      <c r="I848" s="252"/>
      <c r="J848" s="163"/>
      <c r="K848" s="38"/>
      <c r="L848" s="292"/>
      <c r="M848" s="159"/>
      <c r="N848" s="223"/>
      <c r="O848" s="79"/>
      <c r="P848" s="79"/>
    </row>
    <row r="849">
      <c r="A849" s="79"/>
      <c r="B849" s="79"/>
      <c r="C849" s="206"/>
      <c r="D849" s="128"/>
      <c r="E849" s="241" t="str">
        <f t="shared" si="1"/>
        <v/>
      </c>
      <c r="F849" s="298"/>
      <c r="G849" s="128"/>
      <c r="H849" s="252"/>
      <c r="I849" s="252"/>
      <c r="J849" s="163"/>
      <c r="K849" s="38"/>
      <c r="L849" s="292"/>
      <c r="M849" s="159"/>
      <c r="N849" s="223"/>
      <c r="O849" s="79"/>
      <c r="P849" s="79"/>
    </row>
    <row r="850">
      <c r="A850" s="79"/>
      <c r="B850" s="79"/>
      <c r="C850" s="206"/>
      <c r="D850" s="128"/>
      <c r="E850" s="241" t="str">
        <f t="shared" si="1"/>
        <v/>
      </c>
      <c r="F850" s="298"/>
      <c r="G850" s="128"/>
      <c r="H850" s="252"/>
      <c r="I850" s="252"/>
      <c r="J850" s="163"/>
      <c r="K850" s="38"/>
      <c r="L850" s="292"/>
      <c r="M850" s="159"/>
      <c r="N850" s="223"/>
      <c r="O850" s="79"/>
      <c r="P850" s="79"/>
    </row>
    <row r="851">
      <c r="A851" s="79"/>
      <c r="B851" s="79"/>
      <c r="C851" s="206"/>
      <c r="D851" s="128"/>
      <c r="E851" s="241" t="str">
        <f t="shared" si="1"/>
        <v/>
      </c>
      <c r="F851" s="298"/>
      <c r="G851" s="128"/>
      <c r="H851" s="252"/>
      <c r="I851" s="252"/>
      <c r="J851" s="163"/>
      <c r="K851" s="38"/>
      <c r="L851" s="292"/>
      <c r="M851" s="159"/>
      <c r="N851" s="223"/>
      <c r="O851" s="79"/>
      <c r="P851" s="79"/>
    </row>
    <row r="852">
      <c r="A852" s="79"/>
      <c r="B852" s="79"/>
      <c r="C852" s="206"/>
      <c r="D852" s="128"/>
      <c r="E852" s="241" t="str">
        <f t="shared" si="1"/>
        <v/>
      </c>
      <c r="F852" s="298"/>
      <c r="G852" s="128"/>
      <c r="H852" s="252"/>
      <c r="I852" s="252"/>
      <c r="J852" s="163"/>
      <c r="K852" s="38"/>
      <c r="L852" s="292"/>
      <c r="M852" s="159"/>
      <c r="N852" s="223"/>
      <c r="O852" s="79"/>
      <c r="P852" s="79"/>
    </row>
    <row r="853">
      <c r="A853" s="79"/>
      <c r="B853" s="79"/>
      <c r="C853" s="206"/>
      <c r="D853" s="128"/>
      <c r="E853" s="241" t="str">
        <f t="shared" si="1"/>
        <v/>
      </c>
      <c r="F853" s="298"/>
      <c r="G853" s="128"/>
      <c r="H853" s="252"/>
      <c r="I853" s="252"/>
      <c r="J853" s="163"/>
      <c r="K853" s="38"/>
      <c r="L853" s="292"/>
      <c r="M853" s="159"/>
      <c r="N853" s="223"/>
      <c r="O853" s="79"/>
      <c r="P853" s="79"/>
    </row>
    <row r="854">
      <c r="A854" s="79"/>
      <c r="B854" s="79"/>
      <c r="C854" s="206"/>
      <c r="D854" s="128"/>
      <c r="E854" s="241" t="str">
        <f t="shared" si="1"/>
        <v/>
      </c>
      <c r="F854" s="298"/>
      <c r="G854" s="128"/>
      <c r="H854" s="252"/>
      <c r="I854" s="252"/>
      <c r="J854" s="163"/>
      <c r="K854" s="38"/>
      <c r="L854" s="292"/>
      <c r="M854" s="159"/>
      <c r="N854" s="223"/>
      <c r="O854" s="79"/>
      <c r="P854" s="79"/>
    </row>
    <row r="855">
      <c r="A855" s="79"/>
      <c r="B855" s="79"/>
      <c r="C855" s="206"/>
      <c r="D855" s="128"/>
      <c r="E855" s="241" t="str">
        <f t="shared" si="1"/>
        <v/>
      </c>
      <c r="F855" s="298"/>
      <c r="G855" s="128"/>
      <c r="H855" s="252"/>
      <c r="I855" s="252"/>
      <c r="J855" s="163"/>
      <c r="K855" s="38"/>
      <c r="L855" s="292"/>
      <c r="M855" s="159"/>
      <c r="N855" s="223"/>
      <c r="O855" s="79"/>
      <c r="P855" s="79"/>
    </row>
    <row r="856">
      <c r="A856" s="79"/>
      <c r="B856" s="79"/>
      <c r="C856" s="206"/>
      <c r="D856" s="128"/>
      <c r="E856" s="241" t="str">
        <f t="shared" si="1"/>
        <v/>
      </c>
      <c r="F856" s="298"/>
      <c r="G856" s="128"/>
      <c r="H856" s="252"/>
      <c r="I856" s="252"/>
      <c r="J856" s="163"/>
      <c r="K856" s="38"/>
      <c r="L856" s="292"/>
      <c r="M856" s="159"/>
      <c r="N856" s="223"/>
      <c r="O856" s="79"/>
      <c r="P856" s="79"/>
    </row>
    <row r="857">
      <c r="A857" s="79"/>
      <c r="B857" s="79"/>
      <c r="C857" s="206"/>
      <c r="D857" s="128"/>
      <c r="E857" s="241" t="str">
        <f t="shared" si="1"/>
        <v/>
      </c>
      <c r="F857" s="298"/>
      <c r="G857" s="128"/>
      <c r="H857" s="252"/>
      <c r="I857" s="252"/>
      <c r="J857" s="163"/>
      <c r="K857" s="38"/>
      <c r="L857" s="292"/>
      <c r="M857" s="159"/>
      <c r="N857" s="223"/>
      <c r="O857" s="79"/>
      <c r="P857" s="79"/>
    </row>
    <row r="858">
      <c r="A858" s="79"/>
      <c r="B858" s="79"/>
      <c r="C858" s="206"/>
      <c r="D858" s="128"/>
      <c r="E858" s="241" t="str">
        <f t="shared" si="1"/>
        <v/>
      </c>
      <c r="F858" s="298"/>
      <c r="G858" s="128"/>
      <c r="H858" s="252"/>
      <c r="I858" s="252"/>
      <c r="J858" s="163"/>
      <c r="K858" s="38"/>
      <c r="L858" s="292"/>
      <c r="M858" s="159"/>
      <c r="N858" s="223"/>
      <c r="O858" s="79"/>
      <c r="P858" s="79"/>
    </row>
    <row r="859">
      <c r="A859" s="79"/>
      <c r="B859" s="79"/>
      <c r="C859" s="206"/>
      <c r="D859" s="128"/>
      <c r="E859" s="241" t="str">
        <f t="shared" si="1"/>
        <v/>
      </c>
      <c r="F859" s="298"/>
      <c r="G859" s="128"/>
      <c r="H859" s="252"/>
      <c r="I859" s="252"/>
      <c r="J859" s="163"/>
      <c r="K859" s="38"/>
      <c r="L859" s="292"/>
      <c r="M859" s="159"/>
      <c r="N859" s="223"/>
      <c r="O859" s="79"/>
      <c r="P859" s="79"/>
    </row>
    <row r="860">
      <c r="A860" s="79"/>
      <c r="B860" s="79"/>
      <c r="C860" s="206"/>
      <c r="D860" s="128"/>
      <c r="E860" s="241" t="str">
        <f t="shared" si="1"/>
        <v/>
      </c>
      <c r="F860" s="298"/>
      <c r="G860" s="128"/>
      <c r="H860" s="252"/>
      <c r="I860" s="252"/>
      <c r="J860" s="163"/>
      <c r="K860" s="38"/>
      <c r="L860" s="292"/>
      <c r="M860" s="159"/>
      <c r="N860" s="223"/>
      <c r="O860" s="79"/>
      <c r="P860" s="79"/>
    </row>
    <row r="861">
      <c r="A861" s="79"/>
      <c r="B861" s="79"/>
      <c r="C861" s="206"/>
      <c r="D861" s="128"/>
      <c r="E861" s="241" t="str">
        <f t="shared" si="1"/>
        <v/>
      </c>
      <c r="F861" s="298"/>
      <c r="G861" s="128"/>
      <c r="H861" s="252"/>
      <c r="I861" s="252"/>
      <c r="J861" s="163"/>
      <c r="K861" s="38"/>
      <c r="L861" s="292"/>
      <c r="M861" s="159"/>
      <c r="N861" s="223"/>
      <c r="O861" s="79"/>
      <c r="P861" s="79"/>
    </row>
    <row r="862">
      <c r="A862" s="79"/>
      <c r="B862" s="79"/>
      <c r="C862" s="206"/>
      <c r="D862" s="128"/>
      <c r="E862" s="241" t="str">
        <f t="shared" si="1"/>
        <v/>
      </c>
      <c r="F862" s="298"/>
      <c r="G862" s="128"/>
      <c r="H862" s="252"/>
      <c r="I862" s="252"/>
      <c r="J862" s="163"/>
      <c r="K862" s="38"/>
      <c r="L862" s="292"/>
      <c r="M862" s="159"/>
      <c r="N862" s="223"/>
      <c r="O862" s="79"/>
      <c r="P862" s="79"/>
    </row>
    <row r="863">
      <c r="A863" s="79"/>
      <c r="B863" s="79"/>
      <c r="C863" s="206"/>
      <c r="D863" s="128"/>
      <c r="E863" s="241" t="str">
        <f t="shared" si="1"/>
        <v/>
      </c>
      <c r="F863" s="298"/>
      <c r="G863" s="128"/>
      <c r="H863" s="252"/>
      <c r="I863" s="252"/>
      <c r="J863" s="163"/>
      <c r="K863" s="38"/>
      <c r="L863" s="292"/>
      <c r="M863" s="159"/>
      <c r="N863" s="223"/>
      <c r="O863" s="79"/>
      <c r="P863" s="79"/>
    </row>
    <row r="864">
      <c r="A864" s="79"/>
      <c r="B864" s="79"/>
      <c r="C864" s="206"/>
      <c r="D864" s="128"/>
      <c r="E864" s="241" t="str">
        <f t="shared" si="1"/>
        <v/>
      </c>
      <c r="F864" s="298"/>
      <c r="G864" s="128"/>
      <c r="H864" s="252"/>
      <c r="I864" s="252"/>
      <c r="J864" s="163"/>
      <c r="K864" s="38"/>
      <c r="L864" s="292"/>
      <c r="M864" s="159"/>
      <c r="N864" s="223"/>
      <c r="O864" s="79"/>
      <c r="P864" s="79"/>
    </row>
    <row r="865">
      <c r="A865" s="79"/>
      <c r="B865" s="79"/>
      <c r="C865" s="206"/>
      <c r="D865" s="128"/>
      <c r="E865" s="241" t="str">
        <f t="shared" si="1"/>
        <v/>
      </c>
      <c r="F865" s="298"/>
      <c r="G865" s="128"/>
      <c r="H865" s="252"/>
      <c r="I865" s="252"/>
      <c r="J865" s="163"/>
      <c r="K865" s="38"/>
      <c r="L865" s="292"/>
      <c r="M865" s="159"/>
      <c r="N865" s="223"/>
      <c r="O865" s="79"/>
      <c r="P865" s="79"/>
    </row>
    <row r="866">
      <c r="A866" s="79"/>
      <c r="B866" s="79"/>
      <c r="C866" s="206"/>
      <c r="D866" s="128"/>
      <c r="E866" s="241" t="str">
        <f t="shared" si="1"/>
        <v/>
      </c>
      <c r="F866" s="298"/>
      <c r="G866" s="128"/>
      <c r="H866" s="252"/>
      <c r="I866" s="252"/>
      <c r="J866" s="163"/>
      <c r="K866" s="38"/>
      <c r="L866" s="292"/>
      <c r="M866" s="159"/>
      <c r="N866" s="223"/>
      <c r="O866" s="79"/>
      <c r="P866" s="79"/>
    </row>
    <row r="867">
      <c r="A867" s="79"/>
      <c r="B867" s="79"/>
      <c r="C867" s="206"/>
      <c r="D867" s="128"/>
      <c r="E867" s="241" t="str">
        <f t="shared" si="1"/>
        <v/>
      </c>
      <c r="F867" s="298"/>
      <c r="G867" s="128"/>
      <c r="H867" s="252"/>
      <c r="I867" s="252"/>
      <c r="J867" s="163"/>
      <c r="K867" s="38"/>
      <c r="L867" s="292"/>
      <c r="M867" s="159"/>
      <c r="N867" s="223"/>
      <c r="O867" s="79"/>
      <c r="P867" s="79"/>
    </row>
    <row r="868">
      <c r="A868" s="79"/>
      <c r="B868" s="79"/>
      <c r="C868" s="206"/>
      <c r="D868" s="128"/>
      <c r="E868" s="241" t="str">
        <f t="shared" si="1"/>
        <v/>
      </c>
      <c r="F868" s="298"/>
      <c r="G868" s="128"/>
      <c r="H868" s="252"/>
      <c r="I868" s="252"/>
      <c r="J868" s="163"/>
      <c r="K868" s="38"/>
      <c r="L868" s="292"/>
      <c r="M868" s="159"/>
      <c r="N868" s="223"/>
      <c r="O868" s="79"/>
      <c r="P868" s="79"/>
    </row>
    <row r="869">
      <c r="A869" s="79"/>
      <c r="B869" s="79"/>
      <c r="C869" s="206"/>
      <c r="D869" s="128"/>
      <c r="E869" s="241" t="str">
        <f t="shared" si="1"/>
        <v/>
      </c>
      <c r="F869" s="298"/>
      <c r="G869" s="128"/>
      <c r="H869" s="252"/>
      <c r="I869" s="252"/>
      <c r="J869" s="163"/>
      <c r="K869" s="38"/>
      <c r="L869" s="292"/>
      <c r="M869" s="159"/>
      <c r="N869" s="223"/>
      <c r="O869" s="79"/>
      <c r="P869" s="79"/>
    </row>
    <row r="870">
      <c r="A870" s="79"/>
      <c r="B870" s="79"/>
      <c r="C870" s="206"/>
      <c r="D870" s="128"/>
      <c r="E870" s="241" t="str">
        <f t="shared" si="1"/>
        <v/>
      </c>
      <c r="F870" s="298"/>
      <c r="G870" s="128"/>
      <c r="H870" s="252"/>
      <c r="I870" s="252"/>
      <c r="J870" s="163"/>
      <c r="K870" s="38"/>
      <c r="L870" s="292"/>
      <c r="M870" s="159"/>
      <c r="N870" s="223"/>
      <c r="O870" s="79"/>
      <c r="P870" s="79"/>
    </row>
    <row r="871">
      <c r="A871" s="79"/>
      <c r="B871" s="79"/>
      <c r="C871" s="206"/>
      <c r="D871" s="128"/>
      <c r="E871" s="241" t="str">
        <f t="shared" si="1"/>
        <v/>
      </c>
      <c r="F871" s="298"/>
      <c r="G871" s="128"/>
      <c r="H871" s="252"/>
      <c r="I871" s="252"/>
      <c r="J871" s="163"/>
      <c r="K871" s="38"/>
      <c r="L871" s="292"/>
      <c r="M871" s="159"/>
      <c r="N871" s="223"/>
      <c r="O871" s="79"/>
      <c r="P871" s="79"/>
    </row>
    <row r="872">
      <c r="A872" s="79"/>
      <c r="B872" s="79"/>
      <c r="C872" s="206"/>
      <c r="D872" s="128"/>
      <c r="E872" s="241" t="str">
        <f t="shared" si="1"/>
        <v/>
      </c>
      <c r="F872" s="298"/>
      <c r="G872" s="128"/>
      <c r="H872" s="252"/>
      <c r="I872" s="252"/>
      <c r="J872" s="163"/>
      <c r="K872" s="38"/>
      <c r="L872" s="292"/>
      <c r="M872" s="159"/>
      <c r="N872" s="223"/>
      <c r="O872" s="79"/>
      <c r="P872" s="79"/>
    </row>
    <row r="873">
      <c r="A873" s="79"/>
      <c r="B873" s="79"/>
      <c r="C873" s="206"/>
      <c r="D873" s="128"/>
      <c r="E873" s="241" t="str">
        <f t="shared" si="1"/>
        <v/>
      </c>
      <c r="F873" s="298"/>
      <c r="G873" s="128"/>
      <c r="H873" s="252"/>
      <c r="I873" s="252"/>
      <c r="J873" s="163"/>
      <c r="K873" s="38"/>
      <c r="L873" s="292"/>
      <c r="M873" s="159"/>
      <c r="N873" s="223"/>
      <c r="O873" s="79"/>
      <c r="P873" s="79"/>
    </row>
    <row r="874">
      <c r="A874" s="79"/>
      <c r="B874" s="79"/>
      <c r="C874" s="206"/>
      <c r="D874" s="128"/>
      <c r="E874" s="241" t="str">
        <f t="shared" si="1"/>
        <v/>
      </c>
      <c r="F874" s="298"/>
      <c r="G874" s="128"/>
      <c r="H874" s="252"/>
      <c r="I874" s="252"/>
      <c r="J874" s="163"/>
      <c r="K874" s="38"/>
      <c r="L874" s="292"/>
      <c r="M874" s="159"/>
      <c r="N874" s="223"/>
      <c r="O874" s="79"/>
      <c r="P874" s="79"/>
    </row>
    <row r="875">
      <c r="A875" s="79"/>
      <c r="B875" s="79"/>
      <c r="C875" s="206"/>
      <c r="D875" s="128"/>
      <c r="E875" s="241" t="str">
        <f t="shared" si="1"/>
        <v/>
      </c>
      <c r="F875" s="298"/>
      <c r="G875" s="128"/>
      <c r="H875" s="252"/>
      <c r="I875" s="252"/>
      <c r="J875" s="163"/>
      <c r="K875" s="38"/>
      <c r="L875" s="292"/>
      <c r="M875" s="159"/>
      <c r="N875" s="223"/>
      <c r="O875" s="79"/>
      <c r="P875" s="79"/>
    </row>
    <row r="876">
      <c r="A876" s="79"/>
      <c r="B876" s="79"/>
      <c r="C876" s="206"/>
      <c r="D876" s="128"/>
      <c r="E876" s="241" t="str">
        <f t="shared" si="1"/>
        <v/>
      </c>
      <c r="F876" s="298"/>
      <c r="G876" s="128"/>
      <c r="H876" s="252"/>
      <c r="I876" s="252"/>
      <c r="J876" s="163"/>
      <c r="K876" s="38"/>
      <c r="L876" s="292"/>
      <c r="M876" s="159"/>
      <c r="N876" s="223"/>
      <c r="O876" s="79"/>
      <c r="P876" s="79"/>
    </row>
    <row r="877">
      <c r="A877" s="79"/>
      <c r="B877" s="79"/>
      <c r="C877" s="206"/>
      <c r="D877" s="128"/>
      <c r="E877" s="241" t="str">
        <f t="shared" si="1"/>
        <v/>
      </c>
      <c r="F877" s="298"/>
      <c r="G877" s="128"/>
      <c r="H877" s="252"/>
      <c r="I877" s="252"/>
      <c r="J877" s="163"/>
      <c r="K877" s="38"/>
      <c r="L877" s="292"/>
      <c r="M877" s="159"/>
      <c r="N877" s="223"/>
      <c r="O877" s="79"/>
      <c r="P877" s="79"/>
    </row>
    <row r="878">
      <c r="A878" s="79"/>
      <c r="B878" s="79"/>
      <c r="C878" s="206"/>
      <c r="D878" s="128"/>
      <c r="E878" s="241" t="str">
        <f t="shared" si="1"/>
        <v/>
      </c>
      <c r="F878" s="298"/>
      <c r="G878" s="128"/>
      <c r="H878" s="252"/>
      <c r="I878" s="252"/>
      <c r="J878" s="163"/>
      <c r="K878" s="38"/>
      <c r="L878" s="292"/>
      <c r="M878" s="159"/>
      <c r="N878" s="223"/>
      <c r="O878" s="79"/>
      <c r="P878" s="79"/>
    </row>
    <row r="879">
      <c r="A879" s="79"/>
      <c r="B879" s="79"/>
      <c r="C879" s="206"/>
      <c r="D879" s="128"/>
      <c r="E879" s="241" t="str">
        <f t="shared" si="1"/>
        <v/>
      </c>
      <c r="F879" s="298"/>
      <c r="G879" s="128"/>
      <c r="H879" s="252"/>
      <c r="I879" s="252"/>
      <c r="J879" s="163"/>
      <c r="K879" s="38"/>
      <c r="L879" s="292"/>
      <c r="M879" s="159"/>
      <c r="N879" s="223"/>
      <c r="O879" s="79"/>
      <c r="P879" s="79"/>
    </row>
    <row r="880">
      <c r="A880" s="79"/>
      <c r="B880" s="79"/>
      <c r="C880" s="206"/>
      <c r="D880" s="128"/>
      <c r="E880" s="241" t="str">
        <f t="shared" si="1"/>
        <v/>
      </c>
      <c r="F880" s="298"/>
      <c r="G880" s="128"/>
      <c r="H880" s="252"/>
      <c r="I880" s="252"/>
      <c r="J880" s="163"/>
      <c r="K880" s="38"/>
      <c r="L880" s="292"/>
      <c r="M880" s="159"/>
      <c r="N880" s="223"/>
      <c r="O880" s="79"/>
      <c r="P880" s="79"/>
    </row>
    <row r="881">
      <c r="A881" s="79"/>
      <c r="B881" s="79"/>
      <c r="C881" s="206"/>
      <c r="D881" s="128"/>
      <c r="E881" s="241" t="str">
        <f t="shared" si="1"/>
        <v/>
      </c>
      <c r="F881" s="298"/>
      <c r="G881" s="128"/>
      <c r="H881" s="252"/>
      <c r="I881" s="252"/>
      <c r="J881" s="163"/>
      <c r="K881" s="38"/>
      <c r="L881" s="292"/>
      <c r="M881" s="159"/>
      <c r="N881" s="223"/>
      <c r="O881" s="79"/>
      <c r="P881" s="79"/>
    </row>
    <row r="882">
      <c r="A882" s="79"/>
      <c r="B882" s="79"/>
      <c r="C882" s="206"/>
      <c r="D882" s="128"/>
      <c r="E882" s="241" t="str">
        <f t="shared" si="1"/>
        <v/>
      </c>
      <c r="F882" s="298"/>
      <c r="G882" s="128"/>
      <c r="H882" s="252"/>
      <c r="I882" s="252"/>
      <c r="J882" s="163"/>
      <c r="K882" s="38"/>
      <c r="L882" s="292"/>
      <c r="M882" s="159"/>
      <c r="N882" s="223"/>
      <c r="O882" s="79"/>
      <c r="P882" s="79"/>
    </row>
    <row r="883">
      <c r="A883" s="79"/>
      <c r="B883" s="79"/>
      <c r="C883" s="206"/>
      <c r="D883" s="128"/>
      <c r="E883" s="241" t="str">
        <f t="shared" si="1"/>
        <v/>
      </c>
      <c r="F883" s="298"/>
      <c r="G883" s="128"/>
      <c r="H883" s="252"/>
      <c r="I883" s="252"/>
      <c r="J883" s="163"/>
      <c r="K883" s="38"/>
      <c r="L883" s="292"/>
      <c r="M883" s="159"/>
      <c r="N883" s="223"/>
      <c r="O883" s="79"/>
      <c r="P883" s="79"/>
    </row>
    <row r="884">
      <c r="A884" s="79"/>
      <c r="B884" s="79"/>
      <c r="C884" s="206"/>
      <c r="D884" s="128"/>
      <c r="E884" s="241" t="str">
        <f t="shared" si="1"/>
        <v/>
      </c>
      <c r="F884" s="298"/>
      <c r="G884" s="128"/>
      <c r="H884" s="252"/>
      <c r="I884" s="252"/>
      <c r="J884" s="163"/>
      <c r="K884" s="38"/>
      <c r="L884" s="292"/>
      <c r="M884" s="159"/>
      <c r="N884" s="223"/>
      <c r="O884" s="79"/>
      <c r="P884" s="79"/>
    </row>
    <row r="885">
      <c r="A885" s="79"/>
      <c r="B885" s="79"/>
      <c r="C885" s="206"/>
      <c r="D885" s="128"/>
      <c r="E885" s="241" t="str">
        <f t="shared" si="1"/>
        <v/>
      </c>
      <c r="F885" s="298"/>
      <c r="G885" s="128"/>
      <c r="H885" s="252"/>
      <c r="I885" s="252"/>
      <c r="J885" s="163"/>
      <c r="K885" s="38"/>
      <c r="L885" s="292"/>
      <c r="M885" s="159"/>
      <c r="N885" s="223"/>
      <c r="O885" s="79"/>
      <c r="P885" s="79"/>
    </row>
    <row r="886">
      <c r="A886" s="79"/>
      <c r="B886" s="79"/>
      <c r="C886" s="206"/>
      <c r="D886" s="128"/>
      <c r="E886" s="241" t="str">
        <f t="shared" si="1"/>
        <v/>
      </c>
      <c r="F886" s="298"/>
      <c r="G886" s="128"/>
      <c r="H886" s="252"/>
      <c r="I886" s="252"/>
      <c r="J886" s="163"/>
      <c r="K886" s="38"/>
      <c r="L886" s="292"/>
      <c r="M886" s="159"/>
      <c r="N886" s="223"/>
      <c r="O886" s="79"/>
      <c r="P886" s="79"/>
    </row>
    <row r="887">
      <c r="A887" s="79"/>
      <c r="B887" s="79"/>
      <c r="C887" s="206"/>
      <c r="D887" s="128"/>
      <c r="E887" s="241" t="str">
        <f t="shared" si="1"/>
        <v/>
      </c>
      <c r="F887" s="298"/>
      <c r="G887" s="128"/>
      <c r="H887" s="252"/>
      <c r="I887" s="252"/>
      <c r="J887" s="163"/>
      <c r="K887" s="38"/>
      <c r="L887" s="292"/>
      <c r="M887" s="159"/>
      <c r="N887" s="223"/>
      <c r="O887" s="79"/>
      <c r="P887" s="79"/>
    </row>
    <row r="888">
      <c r="A888" s="79"/>
      <c r="B888" s="79"/>
      <c r="C888" s="206"/>
      <c r="D888" s="128"/>
      <c r="E888" s="241" t="str">
        <f t="shared" si="1"/>
        <v/>
      </c>
      <c r="F888" s="298"/>
      <c r="G888" s="128"/>
      <c r="H888" s="252"/>
      <c r="I888" s="252"/>
      <c r="J888" s="163"/>
      <c r="K888" s="38"/>
      <c r="L888" s="292"/>
      <c r="M888" s="159"/>
      <c r="N888" s="223"/>
      <c r="O888" s="79"/>
      <c r="P888" s="79"/>
    </row>
    <row r="889">
      <c r="A889" s="79"/>
      <c r="B889" s="79"/>
      <c r="C889" s="206"/>
      <c r="D889" s="128"/>
      <c r="E889" s="241" t="str">
        <f t="shared" si="1"/>
        <v/>
      </c>
      <c r="F889" s="298"/>
      <c r="G889" s="128"/>
      <c r="H889" s="252"/>
      <c r="I889" s="252"/>
      <c r="J889" s="163"/>
      <c r="K889" s="38"/>
      <c r="L889" s="292"/>
      <c r="M889" s="159"/>
      <c r="N889" s="223"/>
      <c r="O889" s="79"/>
      <c r="P889" s="79"/>
    </row>
    <row r="890">
      <c r="A890" s="79"/>
      <c r="B890" s="79"/>
      <c r="C890" s="206"/>
      <c r="D890" s="128"/>
      <c r="E890" s="241" t="str">
        <f t="shared" si="1"/>
        <v/>
      </c>
      <c r="F890" s="298"/>
      <c r="G890" s="128"/>
      <c r="H890" s="252"/>
      <c r="I890" s="252"/>
      <c r="J890" s="163"/>
      <c r="K890" s="38"/>
      <c r="L890" s="292"/>
      <c r="M890" s="159"/>
      <c r="N890" s="223"/>
      <c r="O890" s="79"/>
      <c r="P890" s="79"/>
    </row>
    <row r="891">
      <c r="A891" s="79"/>
      <c r="B891" s="79"/>
      <c r="C891" s="206"/>
      <c r="D891" s="128"/>
      <c r="E891" s="241" t="str">
        <f t="shared" si="1"/>
        <v/>
      </c>
      <c r="F891" s="298"/>
      <c r="G891" s="128"/>
      <c r="H891" s="252"/>
      <c r="I891" s="252"/>
      <c r="J891" s="163"/>
      <c r="K891" s="38"/>
      <c r="L891" s="292"/>
      <c r="M891" s="159"/>
      <c r="N891" s="223"/>
      <c r="O891" s="79"/>
      <c r="P891" s="79"/>
    </row>
    <row r="892">
      <c r="A892" s="79"/>
      <c r="B892" s="79"/>
      <c r="C892" s="206"/>
      <c r="D892" s="128"/>
      <c r="E892" s="241" t="str">
        <f t="shared" si="1"/>
        <v/>
      </c>
      <c r="F892" s="298"/>
      <c r="G892" s="128"/>
      <c r="H892" s="252"/>
      <c r="I892" s="252"/>
      <c r="J892" s="163"/>
      <c r="K892" s="38"/>
      <c r="L892" s="292"/>
      <c r="M892" s="159"/>
      <c r="N892" s="223"/>
      <c r="O892" s="79"/>
      <c r="P892" s="79"/>
    </row>
    <row r="893">
      <c r="A893" s="79"/>
      <c r="B893" s="79"/>
      <c r="C893" s="206"/>
      <c r="D893" s="128"/>
      <c r="E893" s="241" t="str">
        <f t="shared" si="1"/>
        <v/>
      </c>
      <c r="F893" s="298"/>
      <c r="G893" s="128"/>
      <c r="H893" s="252"/>
      <c r="I893" s="252"/>
      <c r="J893" s="163"/>
      <c r="K893" s="38"/>
      <c r="L893" s="292"/>
      <c r="M893" s="159"/>
      <c r="N893" s="223"/>
      <c r="O893" s="79"/>
      <c r="P893" s="79"/>
    </row>
    <row r="894">
      <c r="A894" s="79"/>
      <c r="B894" s="79"/>
      <c r="C894" s="206"/>
      <c r="D894" s="128"/>
      <c r="E894" s="241" t="str">
        <f t="shared" si="1"/>
        <v/>
      </c>
      <c r="F894" s="298"/>
      <c r="G894" s="128"/>
      <c r="H894" s="252"/>
      <c r="I894" s="252"/>
      <c r="J894" s="163"/>
      <c r="K894" s="38"/>
      <c r="L894" s="292"/>
      <c r="M894" s="159"/>
      <c r="N894" s="223"/>
      <c r="O894" s="79"/>
      <c r="P894" s="79"/>
    </row>
    <row r="895">
      <c r="A895" s="79"/>
      <c r="B895" s="79"/>
      <c r="C895" s="206"/>
      <c r="D895" s="128"/>
      <c r="E895" s="241" t="str">
        <f t="shared" si="1"/>
        <v/>
      </c>
      <c r="F895" s="298"/>
      <c r="G895" s="128"/>
      <c r="H895" s="252"/>
      <c r="I895" s="252"/>
      <c r="J895" s="163"/>
      <c r="K895" s="38"/>
      <c r="L895" s="292"/>
      <c r="M895" s="159"/>
      <c r="N895" s="223"/>
      <c r="O895" s="79"/>
      <c r="P895" s="79"/>
    </row>
    <row r="896">
      <c r="A896" s="79"/>
      <c r="B896" s="79"/>
      <c r="C896" s="206"/>
      <c r="D896" s="128"/>
      <c r="E896" s="241" t="str">
        <f t="shared" si="1"/>
        <v/>
      </c>
      <c r="F896" s="298"/>
      <c r="G896" s="128"/>
      <c r="H896" s="252"/>
      <c r="I896" s="252"/>
      <c r="J896" s="163"/>
      <c r="K896" s="38"/>
      <c r="L896" s="292"/>
      <c r="M896" s="159"/>
      <c r="N896" s="223"/>
      <c r="O896" s="79"/>
      <c r="P896" s="79"/>
    </row>
    <row r="897">
      <c r="A897" s="79"/>
      <c r="B897" s="79"/>
      <c r="C897" s="206"/>
      <c r="D897" s="128"/>
      <c r="E897" s="241" t="str">
        <f t="shared" si="1"/>
        <v/>
      </c>
      <c r="F897" s="298"/>
      <c r="G897" s="128"/>
      <c r="H897" s="252"/>
      <c r="I897" s="252"/>
      <c r="J897" s="163"/>
      <c r="K897" s="38"/>
      <c r="L897" s="292"/>
      <c r="M897" s="159"/>
      <c r="N897" s="223"/>
      <c r="O897" s="79"/>
      <c r="P897" s="79"/>
    </row>
    <row r="898">
      <c r="A898" s="79"/>
      <c r="B898" s="79"/>
      <c r="C898" s="206"/>
      <c r="D898" s="128"/>
      <c r="E898" s="241" t="str">
        <f t="shared" si="1"/>
        <v/>
      </c>
      <c r="F898" s="298"/>
      <c r="G898" s="128"/>
      <c r="H898" s="252"/>
      <c r="I898" s="252"/>
      <c r="J898" s="163"/>
      <c r="K898" s="38"/>
      <c r="L898" s="292"/>
      <c r="M898" s="159"/>
      <c r="N898" s="223"/>
      <c r="O898" s="79"/>
      <c r="P898" s="79"/>
    </row>
    <row r="899">
      <c r="A899" s="79"/>
      <c r="B899" s="79"/>
      <c r="C899" s="206"/>
      <c r="D899" s="128"/>
      <c r="E899" s="241" t="str">
        <f t="shared" si="1"/>
        <v/>
      </c>
      <c r="F899" s="298"/>
      <c r="G899" s="128"/>
      <c r="H899" s="252"/>
      <c r="I899" s="252"/>
      <c r="J899" s="163"/>
      <c r="K899" s="38"/>
      <c r="L899" s="292"/>
      <c r="M899" s="159"/>
      <c r="N899" s="223"/>
      <c r="O899" s="79"/>
      <c r="P899" s="79"/>
    </row>
    <row r="900">
      <c r="A900" s="79"/>
      <c r="B900" s="79"/>
      <c r="C900" s="206"/>
      <c r="D900" s="128"/>
      <c r="E900" s="241" t="str">
        <f t="shared" si="1"/>
        <v/>
      </c>
      <c r="F900" s="298"/>
      <c r="G900" s="128"/>
      <c r="H900" s="252"/>
      <c r="I900" s="252"/>
      <c r="J900" s="163"/>
      <c r="K900" s="38"/>
      <c r="L900" s="292"/>
      <c r="M900" s="159"/>
      <c r="N900" s="223"/>
      <c r="O900" s="79"/>
      <c r="P900" s="79"/>
    </row>
    <row r="901">
      <c r="A901" s="79"/>
      <c r="B901" s="79"/>
      <c r="C901" s="206"/>
      <c r="D901" s="128"/>
      <c r="E901" s="241" t="str">
        <f t="shared" si="1"/>
        <v/>
      </c>
      <c r="F901" s="298"/>
      <c r="G901" s="128"/>
      <c r="H901" s="252"/>
      <c r="I901" s="252"/>
      <c r="J901" s="163"/>
      <c r="K901" s="38"/>
      <c r="L901" s="292"/>
      <c r="M901" s="159"/>
      <c r="N901" s="223"/>
      <c r="O901" s="79"/>
      <c r="P901" s="79"/>
    </row>
    <row r="902">
      <c r="A902" s="79"/>
      <c r="B902" s="79"/>
      <c r="C902" s="206"/>
      <c r="D902" s="128"/>
      <c r="E902" s="241" t="str">
        <f t="shared" si="1"/>
        <v/>
      </c>
      <c r="F902" s="298"/>
      <c r="G902" s="128"/>
      <c r="H902" s="252"/>
      <c r="I902" s="252"/>
      <c r="J902" s="163"/>
      <c r="K902" s="38"/>
      <c r="L902" s="292"/>
      <c r="M902" s="159"/>
      <c r="N902" s="223"/>
      <c r="O902" s="79"/>
      <c r="P902" s="79"/>
    </row>
    <row r="903">
      <c r="A903" s="79"/>
      <c r="B903" s="79"/>
      <c r="C903" s="206"/>
      <c r="D903" s="128"/>
      <c r="E903" s="241" t="str">
        <f t="shared" si="1"/>
        <v/>
      </c>
      <c r="F903" s="298"/>
      <c r="G903" s="128"/>
      <c r="H903" s="252"/>
      <c r="I903" s="252"/>
      <c r="J903" s="163"/>
      <c r="K903" s="38"/>
      <c r="L903" s="292"/>
      <c r="M903" s="159"/>
      <c r="N903" s="223"/>
      <c r="O903" s="79"/>
      <c r="P903" s="79"/>
    </row>
    <row r="904">
      <c r="A904" s="79"/>
      <c r="B904" s="79"/>
      <c r="C904" s="206"/>
      <c r="D904" s="128"/>
      <c r="E904" s="241" t="str">
        <f t="shared" si="1"/>
        <v/>
      </c>
      <c r="F904" s="298"/>
      <c r="G904" s="128"/>
      <c r="H904" s="252"/>
      <c r="I904" s="252"/>
      <c r="J904" s="163"/>
      <c r="K904" s="38"/>
      <c r="L904" s="292"/>
      <c r="M904" s="159"/>
      <c r="N904" s="223"/>
      <c r="O904" s="79"/>
      <c r="P904" s="79"/>
    </row>
    <row r="905">
      <c r="A905" s="79"/>
      <c r="B905" s="79"/>
      <c r="C905" s="206"/>
      <c r="D905" s="128"/>
      <c r="E905" s="241" t="str">
        <f t="shared" si="1"/>
        <v/>
      </c>
      <c r="F905" s="298"/>
      <c r="G905" s="128"/>
      <c r="H905" s="252"/>
      <c r="I905" s="252"/>
      <c r="J905" s="163"/>
      <c r="K905" s="38"/>
      <c r="L905" s="292"/>
      <c r="M905" s="159"/>
      <c r="N905" s="223"/>
      <c r="O905" s="79"/>
      <c r="P905" s="79"/>
    </row>
    <row r="906">
      <c r="A906" s="79"/>
      <c r="B906" s="79"/>
      <c r="C906" s="206"/>
      <c r="D906" s="128"/>
      <c r="E906" s="241" t="str">
        <f t="shared" si="1"/>
        <v/>
      </c>
      <c r="F906" s="298"/>
      <c r="G906" s="128"/>
      <c r="H906" s="252"/>
      <c r="I906" s="252"/>
      <c r="J906" s="163"/>
      <c r="K906" s="38"/>
      <c r="L906" s="292"/>
      <c r="M906" s="159"/>
      <c r="N906" s="223"/>
      <c r="O906" s="79"/>
      <c r="P906" s="79"/>
    </row>
    <row r="907">
      <c r="A907" s="79"/>
      <c r="B907" s="79"/>
      <c r="C907" s="206"/>
      <c r="D907" s="128"/>
      <c r="E907" s="241" t="str">
        <f t="shared" si="1"/>
        <v/>
      </c>
      <c r="F907" s="298"/>
      <c r="G907" s="128"/>
      <c r="H907" s="252"/>
      <c r="I907" s="252"/>
      <c r="J907" s="163"/>
      <c r="K907" s="38"/>
      <c r="L907" s="292"/>
      <c r="M907" s="159"/>
      <c r="N907" s="223"/>
      <c r="O907" s="79"/>
      <c r="P907" s="79"/>
    </row>
    <row r="908">
      <c r="A908" s="79"/>
      <c r="B908" s="79"/>
      <c r="C908" s="206"/>
      <c r="D908" s="128"/>
      <c r="E908" s="241" t="str">
        <f t="shared" si="1"/>
        <v/>
      </c>
      <c r="F908" s="298"/>
      <c r="G908" s="128"/>
      <c r="H908" s="252"/>
      <c r="I908" s="252"/>
      <c r="J908" s="163"/>
      <c r="K908" s="38"/>
      <c r="L908" s="292"/>
      <c r="M908" s="159"/>
      <c r="N908" s="223"/>
      <c r="O908" s="79"/>
      <c r="P908" s="79"/>
    </row>
    <row r="909">
      <c r="A909" s="79"/>
      <c r="B909" s="79"/>
      <c r="C909" s="206"/>
      <c r="D909" s="128"/>
      <c r="E909" s="241" t="str">
        <f t="shared" si="1"/>
        <v/>
      </c>
      <c r="F909" s="298"/>
      <c r="G909" s="128"/>
      <c r="H909" s="252"/>
      <c r="I909" s="252"/>
      <c r="J909" s="163"/>
      <c r="K909" s="38"/>
      <c r="L909" s="292"/>
      <c r="M909" s="159"/>
      <c r="N909" s="223"/>
      <c r="O909" s="79"/>
      <c r="P909" s="79"/>
    </row>
    <row r="910">
      <c r="A910" s="79"/>
      <c r="B910" s="79"/>
      <c r="C910" s="206"/>
      <c r="D910" s="128"/>
      <c r="E910" s="241" t="str">
        <f t="shared" si="1"/>
        <v/>
      </c>
      <c r="F910" s="298"/>
      <c r="G910" s="128"/>
      <c r="H910" s="252"/>
      <c r="I910" s="252"/>
      <c r="J910" s="163"/>
      <c r="K910" s="38"/>
      <c r="L910" s="292"/>
      <c r="M910" s="159"/>
      <c r="N910" s="223"/>
      <c r="O910" s="79"/>
      <c r="P910" s="79"/>
    </row>
    <row r="911">
      <c r="A911" s="79"/>
      <c r="B911" s="79"/>
      <c r="C911" s="206"/>
      <c r="D911" s="128"/>
      <c r="E911" s="241" t="str">
        <f t="shared" si="1"/>
        <v/>
      </c>
      <c r="F911" s="298"/>
      <c r="G911" s="128"/>
      <c r="H911" s="252"/>
      <c r="I911" s="252"/>
      <c r="J911" s="163"/>
      <c r="K911" s="38"/>
      <c r="L911" s="292"/>
      <c r="M911" s="159"/>
      <c r="N911" s="223"/>
      <c r="O911" s="79"/>
      <c r="P911" s="79"/>
    </row>
    <row r="912">
      <c r="A912" s="79"/>
      <c r="B912" s="79"/>
      <c r="C912" s="206"/>
      <c r="D912" s="128"/>
      <c r="E912" s="241" t="str">
        <f t="shared" si="1"/>
        <v/>
      </c>
      <c r="F912" s="298"/>
      <c r="G912" s="128"/>
      <c r="H912" s="252"/>
      <c r="I912" s="252"/>
      <c r="J912" s="163"/>
      <c r="K912" s="38"/>
      <c r="L912" s="292"/>
      <c r="M912" s="159"/>
      <c r="N912" s="223"/>
      <c r="O912" s="79"/>
      <c r="P912" s="79"/>
    </row>
    <row r="913">
      <c r="A913" s="79"/>
      <c r="B913" s="79"/>
      <c r="C913" s="206"/>
      <c r="D913" s="128"/>
      <c r="E913" s="241" t="str">
        <f t="shared" si="1"/>
        <v/>
      </c>
      <c r="F913" s="298"/>
      <c r="G913" s="128"/>
      <c r="H913" s="252"/>
      <c r="I913" s="252"/>
      <c r="J913" s="163"/>
      <c r="K913" s="38"/>
      <c r="L913" s="292"/>
      <c r="M913" s="159"/>
      <c r="N913" s="223"/>
      <c r="O913" s="79"/>
      <c r="P913" s="79"/>
    </row>
    <row r="914">
      <c r="A914" s="79"/>
      <c r="B914" s="79"/>
      <c r="C914" s="206"/>
      <c r="D914" s="128"/>
      <c r="E914" s="241" t="str">
        <f t="shared" si="1"/>
        <v/>
      </c>
      <c r="F914" s="298"/>
      <c r="G914" s="128"/>
      <c r="H914" s="252"/>
      <c r="I914" s="252"/>
      <c r="J914" s="163"/>
      <c r="K914" s="38"/>
      <c r="L914" s="292"/>
      <c r="M914" s="159"/>
      <c r="N914" s="223"/>
      <c r="O914" s="79"/>
      <c r="P914" s="79"/>
    </row>
    <row r="915">
      <c r="A915" s="79"/>
      <c r="B915" s="79"/>
      <c r="C915" s="206"/>
      <c r="D915" s="128"/>
      <c r="E915" s="241" t="str">
        <f t="shared" si="1"/>
        <v/>
      </c>
      <c r="F915" s="298"/>
      <c r="G915" s="128"/>
      <c r="H915" s="252"/>
      <c r="I915" s="252"/>
      <c r="J915" s="163"/>
      <c r="K915" s="38"/>
      <c r="L915" s="292"/>
      <c r="M915" s="159"/>
      <c r="N915" s="223"/>
      <c r="O915" s="79"/>
      <c r="P915" s="79"/>
    </row>
    <row r="916">
      <c r="A916" s="79"/>
      <c r="B916" s="79"/>
      <c r="C916" s="206"/>
      <c r="D916" s="128"/>
      <c r="E916" s="241" t="str">
        <f t="shared" si="1"/>
        <v/>
      </c>
      <c r="F916" s="298"/>
      <c r="G916" s="128"/>
      <c r="H916" s="252"/>
      <c r="I916" s="252"/>
      <c r="J916" s="163"/>
      <c r="K916" s="38"/>
      <c r="L916" s="292"/>
      <c r="M916" s="159"/>
      <c r="N916" s="223"/>
      <c r="O916" s="79"/>
      <c r="P916" s="79"/>
    </row>
    <row r="917">
      <c r="A917" s="79"/>
      <c r="B917" s="79"/>
      <c r="C917" s="206"/>
      <c r="D917" s="128"/>
      <c r="E917" s="241" t="str">
        <f t="shared" si="1"/>
        <v/>
      </c>
      <c r="F917" s="298"/>
      <c r="G917" s="128"/>
      <c r="H917" s="252"/>
      <c r="I917" s="252"/>
      <c r="J917" s="163"/>
      <c r="K917" s="38"/>
      <c r="L917" s="292"/>
      <c r="M917" s="159"/>
      <c r="N917" s="223"/>
      <c r="O917" s="79"/>
      <c r="P917" s="79"/>
    </row>
    <row r="918">
      <c r="A918" s="79"/>
      <c r="B918" s="79"/>
      <c r="C918" s="206"/>
      <c r="D918" s="128"/>
      <c r="E918" s="241" t="str">
        <f t="shared" si="1"/>
        <v/>
      </c>
      <c r="F918" s="298"/>
      <c r="G918" s="128"/>
      <c r="H918" s="252"/>
      <c r="I918" s="252"/>
      <c r="J918" s="163"/>
      <c r="K918" s="38"/>
      <c r="L918" s="292"/>
      <c r="M918" s="159"/>
      <c r="N918" s="223"/>
      <c r="O918" s="79"/>
      <c r="P918" s="79"/>
    </row>
    <row r="919">
      <c r="A919" s="79"/>
      <c r="B919" s="79"/>
      <c r="C919" s="206"/>
      <c r="D919" s="128"/>
      <c r="E919" s="241" t="str">
        <f t="shared" si="1"/>
        <v/>
      </c>
      <c r="F919" s="298"/>
      <c r="G919" s="128"/>
      <c r="H919" s="252"/>
      <c r="I919" s="252"/>
      <c r="J919" s="163"/>
      <c r="K919" s="38"/>
      <c r="L919" s="292"/>
      <c r="M919" s="159"/>
      <c r="N919" s="223"/>
      <c r="O919" s="79"/>
      <c r="P919" s="79"/>
    </row>
    <row r="920">
      <c r="A920" s="79"/>
      <c r="B920" s="79"/>
      <c r="C920" s="206"/>
      <c r="D920" s="128"/>
      <c r="E920" s="241" t="str">
        <f t="shared" si="1"/>
        <v/>
      </c>
      <c r="F920" s="298"/>
      <c r="G920" s="128"/>
      <c r="H920" s="252"/>
      <c r="I920" s="252"/>
      <c r="J920" s="163"/>
      <c r="K920" s="38"/>
      <c r="L920" s="292"/>
      <c r="M920" s="159"/>
      <c r="N920" s="223"/>
      <c r="O920" s="79"/>
      <c r="P920" s="79"/>
    </row>
    <row r="921">
      <c r="A921" s="79"/>
      <c r="B921" s="79"/>
      <c r="C921" s="206"/>
      <c r="D921" s="128"/>
      <c r="E921" s="241" t="str">
        <f t="shared" si="1"/>
        <v/>
      </c>
      <c r="F921" s="298"/>
      <c r="G921" s="128"/>
      <c r="H921" s="252"/>
      <c r="I921" s="252"/>
      <c r="J921" s="163"/>
      <c r="K921" s="38"/>
      <c r="L921" s="292"/>
      <c r="M921" s="159"/>
      <c r="N921" s="223"/>
      <c r="O921" s="79"/>
      <c r="P921" s="79"/>
    </row>
    <row r="922">
      <c r="A922" s="79"/>
      <c r="B922" s="79"/>
      <c r="C922" s="206"/>
      <c r="D922" s="128"/>
      <c r="E922" s="241" t="str">
        <f t="shared" si="1"/>
        <v/>
      </c>
      <c r="F922" s="298"/>
      <c r="G922" s="128"/>
      <c r="H922" s="252"/>
      <c r="I922" s="252"/>
      <c r="J922" s="163"/>
      <c r="K922" s="38"/>
      <c r="L922" s="292"/>
      <c r="M922" s="159"/>
      <c r="N922" s="223"/>
      <c r="O922" s="79"/>
      <c r="P922" s="79"/>
    </row>
    <row r="923">
      <c r="A923" s="79"/>
      <c r="B923" s="79"/>
      <c r="C923" s="206"/>
      <c r="D923" s="128"/>
      <c r="E923" s="241" t="str">
        <f t="shared" si="1"/>
        <v/>
      </c>
      <c r="F923" s="298"/>
      <c r="G923" s="128"/>
      <c r="H923" s="252"/>
      <c r="I923" s="252"/>
      <c r="J923" s="163"/>
      <c r="K923" s="38"/>
      <c r="L923" s="292"/>
      <c r="M923" s="159"/>
      <c r="N923" s="223"/>
      <c r="O923" s="79"/>
      <c r="P923" s="79"/>
    </row>
    <row r="924">
      <c r="A924" s="79"/>
      <c r="B924" s="79"/>
      <c r="C924" s="206"/>
      <c r="D924" s="128"/>
      <c r="E924" s="241" t="str">
        <f t="shared" si="1"/>
        <v/>
      </c>
      <c r="F924" s="298"/>
      <c r="G924" s="128"/>
      <c r="H924" s="252"/>
      <c r="I924" s="252"/>
      <c r="J924" s="163"/>
      <c r="K924" s="38"/>
      <c r="L924" s="292"/>
      <c r="M924" s="159"/>
      <c r="N924" s="223"/>
      <c r="O924" s="79"/>
      <c r="P924" s="79"/>
    </row>
    <row r="925">
      <c r="A925" s="79"/>
      <c r="B925" s="79"/>
      <c r="C925" s="206"/>
      <c r="D925" s="128"/>
      <c r="E925" s="241" t="str">
        <f t="shared" si="1"/>
        <v/>
      </c>
      <c r="F925" s="298"/>
      <c r="G925" s="128"/>
      <c r="H925" s="252"/>
      <c r="I925" s="252"/>
      <c r="J925" s="163"/>
      <c r="K925" s="38"/>
      <c r="L925" s="292"/>
      <c r="M925" s="159"/>
      <c r="N925" s="223"/>
      <c r="O925" s="79"/>
      <c r="P925" s="79"/>
    </row>
    <row r="926">
      <c r="A926" s="79"/>
      <c r="B926" s="79"/>
      <c r="C926" s="206"/>
      <c r="D926" s="128"/>
      <c r="E926" s="241" t="str">
        <f t="shared" si="1"/>
        <v/>
      </c>
      <c r="F926" s="298"/>
      <c r="G926" s="128"/>
      <c r="H926" s="252"/>
      <c r="I926" s="252"/>
      <c r="J926" s="163"/>
      <c r="K926" s="38"/>
      <c r="L926" s="292"/>
      <c r="M926" s="159"/>
      <c r="N926" s="223"/>
      <c r="O926" s="79"/>
      <c r="P926" s="79"/>
    </row>
    <row r="927">
      <c r="A927" s="79"/>
      <c r="B927" s="79"/>
      <c r="C927" s="206"/>
      <c r="D927" s="128"/>
      <c r="E927" s="241" t="str">
        <f t="shared" si="1"/>
        <v/>
      </c>
      <c r="F927" s="298"/>
      <c r="G927" s="128"/>
      <c r="H927" s="252"/>
      <c r="I927" s="252"/>
      <c r="J927" s="163"/>
      <c r="K927" s="38"/>
      <c r="L927" s="292"/>
      <c r="M927" s="159"/>
      <c r="N927" s="223"/>
      <c r="O927" s="79"/>
      <c r="P927" s="79"/>
    </row>
    <row r="928">
      <c r="A928" s="79"/>
      <c r="B928" s="79"/>
      <c r="C928" s="206"/>
      <c r="D928" s="128"/>
      <c r="E928" s="241" t="str">
        <f t="shared" si="1"/>
        <v/>
      </c>
      <c r="F928" s="298"/>
      <c r="G928" s="128"/>
      <c r="H928" s="252"/>
      <c r="I928" s="252"/>
      <c r="J928" s="163"/>
      <c r="K928" s="38"/>
      <c r="L928" s="292"/>
      <c r="M928" s="159"/>
      <c r="N928" s="223"/>
      <c r="O928" s="79"/>
      <c r="P928" s="79"/>
    </row>
    <row r="929">
      <c r="A929" s="79"/>
      <c r="B929" s="79"/>
      <c r="C929" s="206"/>
      <c r="D929" s="128"/>
      <c r="E929" s="241" t="str">
        <f t="shared" si="1"/>
        <v/>
      </c>
      <c r="F929" s="298"/>
      <c r="G929" s="128"/>
      <c r="H929" s="252"/>
      <c r="I929" s="252"/>
      <c r="J929" s="163"/>
      <c r="K929" s="38"/>
      <c r="L929" s="292"/>
      <c r="M929" s="159"/>
      <c r="N929" s="223"/>
      <c r="O929" s="79"/>
      <c r="P929" s="79"/>
    </row>
    <row r="930">
      <c r="A930" s="79"/>
      <c r="B930" s="79"/>
      <c r="C930" s="206"/>
      <c r="D930" s="128"/>
      <c r="E930" s="241" t="str">
        <f t="shared" si="1"/>
        <v/>
      </c>
      <c r="F930" s="298"/>
      <c r="G930" s="128"/>
      <c r="H930" s="252"/>
      <c r="I930" s="252"/>
      <c r="J930" s="163"/>
      <c r="K930" s="38"/>
      <c r="L930" s="292"/>
      <c r="M930" s="159"/>
      <c r="N930" s="223"/>
      <c r="O930" s="79"/>
      <c r="P930" s="79"/>
    </row>
    <row r="931">
      <c r="A931" s="79"/>
      <c r="B931" s="79"/>
      <c r="C931" s="206"/>
      <c r="D931" s="128"/>
      <c r="E931" s="241" t="str">
        <f t="shared" si="1"/>
        <v/>
      </c>
      <c r="F931" s="298"/>
      <c r="G931" s="128"/>
      <c r="H931" s="252"/>
      <c r="I931" s="252"/>
      <c r="J931" s="163"/>
      <c r="K931" s="38"/>
      <c r="L931" s="292"/>
      <c r="M931" s="159"/>
      <c r="N931" s="223"/>
      <c r="O931" s="79"/>
      <c r="P931" s="79"/>
    </row>
    <row r="932">
      <c r="A932" s="79"/>
      <c r="B932" s="79"/>
      <c r="C932" s="206"/>
      <c r="D932" s="128"/>
      <c r="E932" s="241" t="str">
        <f t="shared" si="1"/>
        <v/>
      </c>
      <c r="F932" s="298"/>
      <c r="G932" s="128"/>
      <c r="H932" s="252"/>
      <c r="I932" s="252"/>
      <c r="J932" s="163"/>
      <c r="K932" s="38"/>
      <c r="L932" s="292"/>
      <c r="M932" s="159"/>
      <c r="N932" s="223"/>
      <c r="O932" s="79"/>
      <c r="P932" s="79"/>
    </row>
    <row r="933">
      <c r="A933" s="79"/>
      <c r="B933" s="79"/>
      <c r="C933" s="206"/>
      <c r="D933" s="128"/>
      <c r="E933" s="241" t="str">
        <f t="shared" si="1"/>
        <v/>
      </c>
      <c r="F933" s="298"/>
      <c r="G933" s="128"/>
      <c r="H933" s="252"/>
      <c r="I933" s="252"/>
      <c r="J933" s="163"/>
      <c r="K933" s="38"/>
      <c r="L933" s="292"/>
      <c r="M933" s="159"/>
      <c r="N933" s="223"/>
      <c r="O933" s="79"/>
      <c r="P933" s="79"/>
    </row>
    <row r="934">
      <c r="A934" s="79"/>
      <c r="B934" s="79"/>
      <c r="C934" s="206"/>
      <c r="D934" s="128"/>
      <c r="E934" s="241" t="str">
        <f t="shared" si="1"/>
        <v/>
      </c>
      <c r="F934" s="298"/>
      <c r="G934" s="128"/>
      <c r="H934" s="252"/>
      <c r="I934" s="252"/>
      <c r="J934" s="163"/>
      <c r="K934" s="38"/>
      <c r="L934" s="292"/>
      <c r="M934" s="159"/>
      <c r="N934" s="223"/>
      <c r="O934" s="79"/>
      <c r="P934" s="79"/>
    </row>
    <row r="935">
      <c r="A935" s="79"/>
      <c r="B935" s="79"/>
      <c r="C935" s="206"/>
      <c r="D935" s="128"/>
      <c r="E935" s="241" t="str">
        <f t="shared" si="1"/>
        <v/>
      </c>
      <c r="F935" s="298"/>
      <c r="G935" s="128"/>
      <c r="H935" s="252"/>
      <c r="I935" s="252"/>
      <c r="J935" s="163"/>
      <c r="K935" s="38"/>
      <c r="L935" s="292"/>
      <c r="M935" s="159"/>
      <c r="N935" s="223"/>
      <c r="O935" s="79"/>
      <c r="P935" s="79"/>
    </row>
    <row r="936">
      <c r="A936" s="79"/>
      <c r="B936" s="79"/>
      <c r="C936" s="206"/>
      <c r="D936" s="128"/>
      <c r="E936" s="241" t="str">
        <f t="shared" si="1"/>
        <v/>
      </c>
      <c r="F936" s="298"/>
      <c r="G936" s="128"/>
      <c r="H936" s="252"/>
      <c r="I936" s="252"/>
      <c r="J936" s="163"/>
      <c r="K936" s="38"/>
      <c r="L936" s="292"/>
      <c r="M936" s="159"/>
      <c r="N936" s="223"/>
      <c r="O936" s="79"/>
      <c r="P936" s="79"/>
    </row>
    <row r="937">
      <c r="A937" s="79"/>
      <c r="B937" s="79"/>
      <c r="C937" s="206"/>
      <c r="D937" s="128"/>
      <c r="E937" s="241" t="str">
        <f t="shared" si="1"/>
        <v/>
      </c>
      <c r="F937" s="298"/>
      <c r="G937" s="128"/>
      <c r="H937" s="252"/>
      <c r="I937" s="252"/>
      <c r="J937" s="163"/>
      <c r="K937" s="38"/>
      <c r="L937" s="292"/>
      <c r="M937" s="159"/>
      <c r="N937" s="223"/>
      <c r="O937" s="79"/>
      <c r="P937" s="79"/>
    </row>
    <row r="938">
      <c r="A938" s="79"/>
      <c r="B938" s="79"/>
      <c r="C938" s="206"/>
      <c r="D938" s="128"/>
      <c r="E938" s="241" t="str">
        <f t="shared" si="1"/>
        <v/>
      </c>
      <c r="F938" s="298"/>
      <c r="G938" s="128"/>
      <c r="H938" s="252"/>
      <c r="I938" s="252"/>
      <c r="J938" s="163"/>
      <c r="K938" s="38"/>
      <c r="L938" s="292"/>
      <c r="M938" s="159"/>
      <c r="N938" s="223"/>
      <c r="O938" s="79"/>
      <c r="P938" s="79"/>
    </row>
    <row r="939">
      <c r="A939" s="79"/>
      <c r="B939" s="79"/>
      <c r="C939" s="206"/>
      <c r="D939" s="128"/>
      <c r="E939" s="241" t="str">
        <f t="shared" si="1"/>
        <v/>
      </c>
      <c r="F939" s="298"/>
      <c r="G939" s="128"/>
      <c r="H939" s="252"/>
      <c r="I939" s="252"/>
      <c r="J939" s="163"/>
      <c r="K939" s="38"/>
      <c r="L939" s="292"/>
      <c r="M939" s="159"/>
      <c r="N939" s="223"/>
      <c r="O939" s="79"/>
      <c r="P939" s="79"/>
    </row>
    <row r="940">
      <c r="A940" s="79"/>
      <c r="B940" s="79"/>
      <c r="C940" s="206"/>
      <c r="D940" s="128"/>
      <c r="E940" s="241" t="str">
        <f t="shared" si="1"/>
        <v/>
      </c>
      <c r="F940" s="298"/>
      <c r="G940" s="128"/>
      <c r="H940" s="252"/>
      <c r="I940" s="252"/>
      <c r="J940" s="163"/>
      <c r="K940" s="38"/>
      <c r="L940" s="292"/>
      <c r="M940" s="159"/>
      <c r="N940" s="223"/>
      <c r="O940" s="79"/>
      <c r="P940" s="79"/>
    </row>
    <row r="941">
      <c r="A941" s="79"/>
      <c r="B941" s="79"/>
      <c r="C941" s="206"/>
      <c r="D941" s="128"/>
      <c r="E941" s="241" t="str">
        <f t="shared" si="1"/>
        <v/>
      </c>
      <c r="F941" s="298"/>
      <c r="G941" s="128"/>
      <c r="H941" s="252"/>
      <c r="I941" s="252"/>
      <c r="J941" s="163"/>
      <c r="K941" s="38"/>
      <c r="L941" s="292"/>
      <c r="M941" s="159"/>
      <c r="N941" s="223"/>
      <c r="O941" s="79"/>
      <c r="P941" s="79"/>
    </row>
    <row r="942">
      <c r="A942" s="79"/>
      <c r="B942" s="79"/>
      <c r="C942" s="206"/>
      <c r="D942" s="128"/>
      <c r="E942" s="241" t="str">
        <f t="shared" si="1"/>
        <v/>
      </c>
      <c r="F942" s="298"/>
      <c r="G942" s="128"/>
      <c r="H942" s="252"/>
      <c r="I942" s="252"/>
      <c r="J942" s="163"/>
      <c r="K942" s="38"/>
      <c r="L942" s="292"/>
      <c r="M942" s="159"/>
      <c r="N942" s="223"/>
      <c r="O942" s="79"/>
      <c r="P942" s="79"/>
    </row>
    <row r="943">
      <c r="A943" s="79"/>
      <c r="B943" s="79"/>
      <c r="C943" s="206"/>
      <c r="D943" s="128"/>
      <c r="E943" s="241" t="str">
        <f t="shared" si="1"/>
        <v/>
      </c>
      <c r="F943" s="298"/>
      <c r="G943" s="128"/>
      <c r="H943" s="252"/>
      <c r="I943" s="252"/>
      <c r="J943" s="163"/>
      <c r="K943" s="38"/>
      <c r="L943" s="292"/>
      <c r="M943" s="159"/>
      <c r="N943" s="223"/>
      <c r="O943" s="79"/>
      <c r="P943" s="79"/>
    </row>
    <row r="944">
      <c r="A944" s="79"/>
      <c r="B944" s="79"/>
      <c r="C944" s="206"/>
      <c r="D944" s="128"/>
      <c r="E944" s="241" t="str">
        <f t="shared" si="1"/>
        <v/>
      </c>
      <c r="F944" s="298"/>
      <c r="G944" s="128"/>
      <c r="H944" s="252"/>
      <c r="I944" s="252"/>
      <c r="J944" s="163"/>
      <c r="K944" s="38"/>
      <c r="L944" s="292"/>
      <c r="M944" s="159"/>
      <c r="N944" s="223"/>
      <c r="O944" s="79"/>
      <c r="P944" s="79"/>
    </row>
    <row r="945">
      <c r="A945" s="79"/>
      <c r="B945" s="79"/>
      <c r="C945" s="206"/>
      <c r="D945" s="128"/>
      <c r="E945" s="241" t="str">
        <f t="shared" si="1"/>
        <v/>
      </c>
      <c r="F945" s="298"/>
      <c r="G945" s="128"/>
      <c r="H945" s="252"/>
      <c r="I945" s="252"/>
      <c r="J945" s="163"/>
      <c r="K945" s="38"/>
      <c r="L945" s="292"/>
      <c r="M945" s="159"/>
      <c r="N945" s="223"/>
      <c r="O945" s="79"/>
      <c r="P945" s="79"/>
    </row>
    <row r="946">
      <c r="A946" s="79"/>
      <c r="B946" s="79"/>
      <c r="C946" s="206"/>
      <c r="D946" s="128"/>
      <c r="E946" s="241" t="str">
        <f t="shared" si="1"/>
        <v/>
      </c>
      <c r="F946" s="298"/>
      <c r="G946" s="128"/>
      <c r="H946" s="252"/>
      <c r="I946" s="252"/>
      <c r="J946" s="163"/>
      <c r="K946" s="38"/>
      <c r="L946" s="292"/>
      <c r="M946" s="159"/>
      <c r="N946" s="223"/>
      <c r="O946" s="79"/>
      <c r="P946" s="79"/>
    </row>
    <row r="947">
      <c r="A947" s="79"/>
      <c r="B947" s="79"/>
      <c r="C947" s="206"/>
      <c r="D947" s="128"/>
      <c r="E947" s="241" t="str">
        <f t="shared" si="1"/>
        <v/>
      </c>
      <c r="F947" s="298"/>
      <c r="G947" s="128"/>
      <c r="H947" s="252"/>
      <c r="I947" s="252"/>
      <c r="J947" s="163"/>
      <c r="K947" s="38"/>
      <c r="L947" s="292"/>
      <c r="M947" s="159"/>
      <c r="N947" s="223"/>
      <c r="O947" s="79"/>
      <c r="P947" s="79"/>
    </row>
    <row r="948">
      <c r="A948" s="79"/>
      <c r="B948" s="79"/>
      <c r="C948" s="206"/>
      <c r="D948" s="128"/>
      <c r="E948" s="241" t="str">
        <f t="shared" si="1"/>
        <v/>
      </c>
      <c r="F948" s="298"/>
      <c r="G948" s="128"/>
      <c r="H948" s="252"/>
      <c r="I948" s="252"/>
      <c r="J948" s="163"/>
      <c r="K948" s="38"/>
      <c r="L948" s="292"/>
      <c r="M948" s="159"/>
      <c r="N948" s="223"/>
      <c r="O948" s="79"/>
      <c r="P948" s="79"/>
    </row>
    <row r="949">
      <c r="A949" s="79"/>
      <c r="B949" s="79"/>
      <c r="C949" s="206"/>
      <c r="D949" s="128"/>
      <c r="E949" s="241" t="str">
        <f t="shared" si="1"/>
        <v/>
      </c>
      <c r="F949" s="298"/>
      <c r="G949" s="128"/>
      <c r="H949" s="252"/>
      <c r="I949" s="252"/>
      <c r="J949" s="163"/>
      <c r="K949" s="38"/>
      <c r="L949" s="292"/>
      <c r="M949" s="159"/>
      <c r="N949" s="223"/>
      <c r="O949" s="79"/>
      <c r="P949" s="79"/>
    </row>
    <row r="950">
      <c r="A950" s="79"/>
      <c r="B950" s="79"/>
      <c r="C950" s="206"/>
      <c r="D950" s="128"/>
      <c r="E950" s="241" t="str">
        <f t="shared" si="1"/>
        <v/>
      </c>
      <c r="F950" s="298"/>
      <c r="G950" s="128"/>
      <c r="H950" s="252"/>
      <c r="I950" s="252"/>
      <c r="J950" s="163"/>
      <c r="K950" s="38"/>
      <c r="L950" s="292"/>
      <c r="M950" s="159"/>
      <c r="N950" s="223"/>
      <c r="O950" s="79"/>
      <c r="P950" s="79"/>
    </row>
    <row r="951">
      <c r="A951" s="79"/>
      <c r="B951" s="79"/>
      <c r="C951" s="206"/>
      <c r="D951" s="128"/>
      <c r="E951" s="241" t="str">
        <f t="shared" si="1"/>
        <v/>
      </c>
      <c r="F951" s="298"/>
      <c r="G951" s="128"/>
      <c r="H951" s="252"/>
      <c r="I951" s="252"/>
      <c r="J951" s="163"/>
      <c r="K951" s="38"/>
      <c r="L951" s="292"/>
      <c r="M951" s="159"/>
      <c r="N951" s="223"/>
      <c r="O951" s="79"/>
      <c r="P951" s="79"/>
    </row>
    <row r="952">
      <c r="A952" s="79"/>
      <c r="B952" s="79"/>
      <c r="C952" s="206"/>
      <c r="D952" s="128"/>
      <c r="E952" s="241" t="str">
        <f t="shared" si="1"/>
        <v/>
      </c>
      <c r="F952" s="298"/>
      <c r="G952" s="128"/>
      <c r="H952" s="252"/>
      <c r="I952" s="252"/>
      <c r="J952" s="163"/>
      <c r="K952" s="38"/>
      <c r="L952" s="292"/>
      <c r="M952" s="159"/>
      <c r="N952" s="223"/>
      <c r="O952" s="79"/>
      <c r="P952" s="79"/>
    </row>
    <row r="953">
      <c r="A953" s="79"/>
      <c r="B953" s="79"/>
      <c r="C953" s="206"/>
      <c r="D953" s="128"/>
      <c r="E953" s="241" t="str">
        <f t="shared" si="1"/>
        <v/>
      </c>
      <c r="F953" s="298"/>
      <c r="G953" s="128"/>
      <c r="H953" s="252"/>
      <c r="I953" s="252"/>
      <c r="J953" s="163"/>
      <c r="K953" s="38"/>
      <c r="L953" s="292"/>
      <c r="M953" s="159"/>
      <c r="N953" s="223"/>
      <c r="O953" s="79"/>
      <c r="P953" s="79"/>
    </row>
    <row r="954">
      <c r="A954" s="79"/>
      <c r="B954" s="79"/>
      <c r="C954" s="206"/>
      <c r="D954" s="128"/>
      <c r="E954" s="241" t="str">
        <f t="shared" si="1"/>
        <v/>
      </c>
      <c r="F954" s="298"/>
      <c r="G954" s="128"/>
      <c r="H954" s="252"/>
      <c r="I954" s="252"/>
      <c r="J954" s="163"/>
      <c r="K954" s="38"/>
      <c r="L954" s="292"/>
      <c r="M954" s="159"/>
      <c r="N954" s="223"/>
      <c r="O954" s="79"/>
      <c r="P954" s="79"/>
    </row>
    <row r="955">
      <c r="A955" s="79"/>
      <c r="B955" s="79"/>
      <c r="C955" s="206"/>
      <c r="D955" s="128"/>
      <c r="E955" s="241" t="str">
        <f t="shared" si="1"/>
        <v/>
      </c>
      <c r="F955" s="298"/>
      <c r="G955" s="128"/>
      <c r="H955" s="252"/>
      <c r="I955" s="252"/>
      <c r="J955" s="163"/>
      <c r="K955" s="38"/>
      <c r="L955" s="292"/>
      <c r="M955" s="159"/>
      <c r="N955" s="223"/>
      <c r="O955" s="79"/>
      <c r="P955" s="79"/>
    </row>
    <row r="956">
      <c r="A956" s="79"/>
      <c r="B956" s="79"/>
      <c r="C956" s="206"/>
      <c r="D956" s="128"/>
      <c r="E956" s="241" t="str">
        <f t="shared" si="1"/>
        <v/>
      </c>
      <c r="F956" s="298"/>
      <c r="G956" s="128"/>
      <c r="H956" s="252"/>
      <c r="I956" s="252"/>
      <c r="J956" s="163"/>
      <c r="K956" s="38"/>
      <c r="L956" s="292"/>
      <c r="M956" s="159"/>
      <c r="N956" s="223"/>
      <c r="O956" s="79"/>
      <c r="P956" s="79"/>
    </row>
    <row r="957">
      <c r="A957" s="79"/>
      <c r="B957" s="79"/>
      <c r="C957" s="206"/>
      <c r="D957" s="128"/>
      <c r="E957" s="241" t="str">
        <f t="shared" si="1"/>
        <v/>
      </c>
      <c r="F957" s="298"/>
      <c r="G957" s="128"/>
      <c r="H957" s="252"/>
      <c r="I957" s="252"/>
      <c r="J957" s="163"/>
      <c r="K957" s="38"/>
      <c r="L957" s="292"/>
      <c r="M957" s="159"/>
      <c r="N957" s="223"/>
      <c r="O957" s="79"/>
      <c r="P957" s="79"/>
    </row>
    <row r="958">
      <c r="A958" s="79"/>
      <c r="B958" s="79"/>
      <c r="C958" s="206"/>
      <c r="D958" s="128"/>
      <c r="E958" s="241" t="str">
        <f t="shared" si="1"/>
        <v/>
      </c>
      <c r="F958" s="298"/>
      <c r="G958" s="128"/>
      <c r="H958" s="252"/>
      <c r="I958" s="252"/>
      <c r="J958" s="163"/>
      <c r="K958" s="38"/>
      <c r="L958" s="292"/>
      <c r="M958" s="159"/>
      <c r="N958" s="223"/>
      <c r="O958" s="79"/>
      <c r="P958" s="79"/>
    </row>
    <row r="959">
      <c r="A959" s="79"/>
      <c r="B959" s="79"/>
      <c r="C959" s="206"/>
      <c r="D959" s="128"/>
      <c r="E959" s="241" t="str">
        <f t="shared" si="1"/>
        <v/>
      </c>
      <c r="F959" s="298"/>
      <c r="G959" s="128"/>
      <c r="H959" s="252"/>
      <c r="I959" s="252"/>
      <c r="J959" s="163"/>
      <c r="K959" s="38"/>
      <c r="L959" s="292"/>
      <c r="M959" s="159"/>
      <c r="N959" s="223"/>
      <c r="O959" s="79"/>
      <c r="P959" s="79"/>
    </row>
    <row r="960">
      <c r="A960" s="79"/>
      <c r="B960" s="79"/>
      <c r="C960" s="206"/>
      <c r="D960" s="128"/>
      <c r="E960" s="241" t="str">
        <f t="shared" si="1"/>
        <v/>
      </c>
      <c r="F960" s="298"/>
      <c r="G960" s="128"/>
      <c r="H960" s="252"/>
      <c r="I960" s="252"/>
      <c r="J960" s="163"/>
      <c r="K960" s="38"/>
      <c r="L960" s="292"/>
      <c r="M960" s="159"/>
      <c r="N960" s="223"/>
      <c r="O960" s="79"/>
      <c r="P960" s="79"/>
    </row>
    <row r="961">
      <c r="A961" s="79"/>
      <c r="B961" s="79"/>
      <c r="C961" s="206"/>
      <c r="D961" s="128"/>
      <c r="E961" s="241" t="str">
        <f t="shared" si="1"/>
        <v/>
      </c>
      <c r="F961" s="298"/>
      <c r="G961" s="128"/>
      <c r="H961" s="252"/>
      <c r="I961" s="252"/>
      <c r="J961" s="163"/>
      <c r="K961" s="38"/>
      <c r="L961" s="292"/>
      <c r="M961" s="159"/>
      <c r="N961" s="223"/>
      <c r="O961" s="79"/>
      <c r="P961" s="79"/>
    </row>
    <row r="962">
      <c r="A962" s="79"/>
      <c r="B962" s="79"/>
      <c r="C962" s="206"/>
      <c r="D962" s="128"/>
      <c r="E962" s="241" t="str">
        <f t="shared" si="1"/>
        <v/>
      </c>
      <c r="F962" s="298"/>
      <c r="G962" s="128"/>
      <c r="H962" s="252"/>
      <c r="I962" s="252"/>
      <c r="J962" s="163"/>
      <c r="K962" s="38"/>
      <c r="L962" s="292"/>
      <c r="M962" s="159"/>
      <c r="N962" s="223"/>
      <c r="O962" s="79"/>
      <c r="P962" s="79"/>
    </row>
    <row r="963">
      <c r="A963" s="79"/>
      <c r="B963" s="79"/>
      <c r="C963" s="206"/>
      <c r="D963" s="128"/>
      <c r="E963" s="241" t="str">
        <f t="shared" si="1"/>
        <v/>
      </c>
      <c r="F963" s="298"/>
      <c r="G963" s="128"/>
      <c r="H963" s="252"/>
      <c r="I963" s="252"/>
      <c r="J963" s="163"/>
      <c r="K963" s="38"/>
      <c r="L963" s="292"/>
      <c r="M963" s="159"/>
      <c r="N963" s="223"/>
      <c r="O963" s="79"/>
      <c r="P963" s="79"/>
    </row>
    <row r="964">
      <c r="A964" s="79"/>
      <c r="B964" s="79"/>
      <c r="C964" s="206"/>
      <c r="D964" s="128"/>
      <c r="E964" s="241" t="str">
        <f t="shared" si="1"/>
        <v/>
      </c>
      <c r="F964" s="298"/>
      <c r="G964" s="128"/>
      <c r="H964" s="252"/>
      <c r="I964" s="252"/>
      <c r="J964" s="163"/>
      <c r="K964" s="38"/>
      <c r="L964" s="292"/>
      <c r="M964" s="159"/>
      <c r="N964" s="223"/>
      <c r="O964" s="79"/>
      <c r="P964" s="79"/>
    </row>
    <row r="965">
      <c r="A965" s="79"/>
      <c r="B965" s="79"/>
      <c r="C965" s="206"/>
      <c r="D965" s="128"/>
      <c r="E965" s="241" t="str">
        <f t="shared" si="1"/>
        <v/>
      </c>
      <c r="F965" s="298"/>
      <c r="G965" s="128"/>
      <c r="H965" s="252"/>
      <c r="I965" s="252"/>
      <c r="J965" s="163"/>
      <c r="K965" s="38"/>
      <c r="L965" s="292"/>
      <c r="M965" s="159"/>
      <c r="N965" s="223"/>
      <c r="O965" s="79"/>
      <c r="P965" s="79"/>
    </row>
    <row r="966">
      <c r="A966" s="79"/>
      <c r="B966" s="79"/>
      <c r="C966" s="206"/>
      <c r="D966" s="128"/>
      <c r="E966" s="241" t="str">
        <f t="shared" si="1"/>
        <v/>
      </c>
      <c r="F966" s="298"/>
      <c r="G966" s="128"/>
      <c r="H966" s="252"/>
      <c r="I966" s="252"/>
      <c r="J966" s="163"/>
      <c r="K966" s="38"/>
      <c r="L966" s="292"/>
      <c r="M966" s="159"/>
      <c r="N966" s="223"/>
      <c r="O966" s="79"/>
      <c r="P966" s="79"/>
    </row>
    <row r="967">
      <c r="A967" s="79"/>
      <c r="B967" s="79"/>
      <c r="C967" s="206"/>
      <c r="D967" s="128"/>
      <c r="E967" s="241" t="str">
        <f t="shared" si="1"/>
        <v/>
      </c>
      <c r="F967" s="298"/>
      <c r="G967" s="128"/>
      <c r="H967" s="252"/>
      <c r="I967" s="252"/>
      <c r="J967" s="163"/>
      <c r="K967" s="38"/>
      <c r="L967" s="292"/>
      <c r="M967" s="159"/>
      <c r="N967" s="223"/>
      <c r="O967" s="79"/>
      <c r="P967" s="79"/>
    </row>
    <row r="968">
      <c r="A968" s="79"/>
      <c r="B968" s="79"/>
      <c r="C968" s="206"/>
      <c r="D968" s="128"/>
      <c r="E968" s="241" t="str">
        <f t="shared" si="1"/>
        <v/>
      </c>
      <c r="F968" s="298"/>
      <c r="G968" s="128"/>
      <c r="H968" s="252"/>
      <c r="I968" s="252"/>
      <c r="J968" s="163"/>
      <c r="K968" s="38"/>
      <c r="L968" s="292"/>
      <c r="M968" s="159"/>
      <c r="N968" s="223"/>
      <c r="O968" s="79"/>
      <c r="P968" s="79"/>
    </row>
    <row r="969">
      <c r="A969" s="79"/>
      <c r="B969" s="79"/>
      <c r="C969" s="206"/>
      <c r="D969" s="128"/>
      <c r="E969" s="241" t="str">
        <f t="shared" si="1"/>
        <v/>
      </c>
      <c r="F969" s="298"/>
      <c r="G969" s="128"/>
      <c r="H969" s="252"/>
      <c r="I969" s="252"/>
      <c r="J969" s="163"/>
      <c r="K969" s="38"/>
      <c r="L969" s="292"/>
      <c r="M969" s="159"/>
      <c r="N969" s="223"/>
      <c r="O969" s="79"/>
      <c r="P969" s="79"/>
    </row>
    <row r="970">
      <c r="A970" s="79"/>
      <c r="B970" s="79"/>
      <c r="C970" s="206"/>
      <c r="D970" s="128"/>
      <c r="E970" s="241" t="str">
        <f t="shared" si="1"/>
        <v/>
      </c>
      <c r="F970" s="298"/>
      <c r="G970" s="128"/>
      <c r="H970" s="252"/>
      <c r="I970" s="252"/>
      <c r="J970" s="163"/>
      <c r="K970" s="38"/>
      <c r="L970" s="292"/>
      <c r="M970" s="159"/>
      <c r="N970" s="223"/>
      <c r="O970" s="79"/>
      <c r="P970" s="79"/>
    </row>
    <row r="971">
      <c r="A971" s="79"/>
      <c r="B971" s="79"/>
      <c r="C971" s="206"/>
      <c r="D971" s="128"/>
      <c r="E971" s="241" t="str">
        <f t="shared" si="1"/>
        <v/>
      </c>
      <c r="F971" s="298"/>
      <c r="G971" s="128"/>
      <c r="H971" s="252"/>
      <c r="I971" s="252"/>
      <c r="J971" s="163"/>
      <c r="K971" s="38"/>
      <c r="L971" s="292"/>
      <c r="M971" s="159"/>
      <c r="N971" s="223"/>
      <c r="O971" s="79"/>
      <c r="P971" s="79"/>
    </row>
    <row r="972">
      <c r="A972" s="79"/>
      <c r="B972" s="79"/>
      <c r="C972" s="206"/>
      <c r="D972" s="128"/>
      <c r="E972" s="241" t="str">
        <f t="shared" si="1"/>
        <v/>
      </c>
      <c r="F972" s="298"/>
      <c r="G972" s="128"/>
      <c r="H972" s="252"/>
      <c r="I972" s="252"/>
      <c r="J972" s="163"/>
      <c r="K972" s="38"/>
      <c r="L972" s="292"/>
      <c r="M972" s="159"/>
      <c r="N972" s="223"/>
      <c r="O972" s="79"/>
      <c r="P972" s="79"/>
    </row>
    <row r="973">
      <c r="A973" s="79"/>
      <c r="B973" s="79"/>
      <c r="C973" s="206"/>
      <c r="D973" s="128"/>
      <c r="E973" s="241" t="str">
        <f t="shared" si="1"/>
        <v/>
      </c>
      <c r="F973" s="298"/>
      <c r="G973" s="128"/>
      <c r="H973" s="252"/>
      <c r="I973" s="252"/>
      <c r="J973" s="163"/>
      <c r="K973" s="38"/>
      <c r="L973" s="292"/>
      <c r="M973" s="159"/>
      <c r="N973" s="223"/>
      <c r="O973" s="79"/>
      <c r="P973" s="79"/>
    </row>
    <row r="974">
      <c r="A974" s="79"/>
      <c r="B974" s="79"/>
      <c r="C974" s="206"/>
      <c r="D974" s="128"/>
      <c r="E974" s="241" t="str">
        <f t="shared" si="1"/>
        <v/>
      </c>
      <c r="F974" s="298"/>
      <c r="G974" s="128"/>
      <c r="H974" s="252"/>
      <c r="I974" s="252"/>
      <c r="J974" s="163"/>
      <c r="K974" s="38"/>
      <c r="L974" s="292"/>
      <c r="M974" s="159"/>
      <c r="N974" s="223"/>
      <c r="O974" s="79"/>
      <c r="P974" s="79"/>
    </row>
    <row r="975">
      <c r="A975" s="79"/>
      <c r="B975" s="79"/>
      <c r="C975" s="206"/>
      <c r="D975" s="128"/>
      <c r="E975" s="241" t="str">
        <f t="shared" si="1"/>
        <v/>
      </c>
      <c r="F975" s="298"/>
      <c r="G975" s="128"/>
      <c r="H975" s="252"/>
      <c r="I975" s="252"/>
      <c r="J975" s="163"/>
      <c r="K975" s="38"/>
      <c r="L975" s="292"/>
      <c r="M975" s="159"/>
      <c r="N975" s="223"/>
      <c r="O975" s="79"/>
      <c r="P975" s="79"/>
    </row>
    <row r="976">
      <c r="A976" s="79"/>
      <c r="B976" s="79"/>
      <c r="C976" s="206"/>
      <c r="D976" s="128"/>
      <c r="E976" s="241" t="str">
        <f t="shared" si="1"/>
        <v/>
      </c>
      <c r="F976" s="298"/>
      <c r="G976" s="128"/>
      <c r="H976" s="252"/>
      <c r="I976" s="252"/>
      <c r="J976" s="163"/>
      <c r="K976" s="38"/>
      <c r="L976" s="292"/>
      <c r="M976" s="159"/>
      <c r="N976" s="223"/>
      <c r="O976" s="79"/>
      <c r="P976" s="79"/>
    </row>
    <row r="977">
      <c r="A977" s="79"/>
      <c r="B977" s="79"/>
      <c r="C977" s="206"/>
      <c r="D977" s="128"/>
      <c r="E977" s="241" t="str">
        <f t="shared" si="1"/>
        <v/>
      </c>
      <c r="F977" s="298"/>
      <c r="G977" s="128"/>
      <c r="H977" s="252"/>
      <c r="I977" s="252"/>
      <c r="J977" s="163"/>
      <c r="K977" s="38"/>
      <c r="L977" s="292"/>
      <c r="M977" s="159"/>
      <c r="N977" s="223"/>
      <c r="O977" s="79"/>
      <c r="P977" s="79"/>
    </row>
    <row r="978">
      <c r="A978" s="79"/>
      <c r="B978" s="79"/>
      <c r="C978" s="206"/>
      <c r="D978" s="128"/>
      <c r="E978" s="241" t="str">
        <f t="shared" si="1"/>
        <v/>
      </c>
      <c r="F978" s="298"/>
      <c r="G978" s="128"/>
      <c r="H978" s="252"/>
      <c r="I978" s="252"/>
      <c r="J978" s="163"/>
      <c r="K978" s="38"/>
      <c r="L978" s="292"/>
      <c r="M978" s="159"/>
      <c r="N978" s="223"/>
      <c r="O978" s="79"/>
      <c r="P978" s="79"/>
    </row>
    <row r="979">
      <c r="A979" s="79"/>
      <c r="B979" s="79"/>
      <c r="C979" s="206"/>
      <c r="D979" s="128"/>
      <c r="E979" s="241" t="str">
        <f t="shared" si="1"/>
        <v/>
      </c>
      <c r="F979" s="298"/>
      <c r="G979" s="128"/>
      <c r="H979" s="252"/>
      <c r="I979" s="252"/>
      <c r="J979" s="163"/>
      <c r="K979" s="38"/>
      <c r="L979" s="292"/>
      <c r="M979" s="159"/>
      <c r="N979" s="223"/>
      <c r="O979" s="79"/>
      <c r="P979" s="79"/>
    </row>
    <row r="980">
      <c r="A980" s="79"/>
      <c r="B980" s="79"/>
      <c r="C980" s="206"/>
      <c r="D980" s="128"/>
      <c r="E980" s="241" t="str">
        <f t="shared" si="1"/>
        <v/>
      </c>
      <c r="F980" s="298"/>
      <c r="G980" s="128"/>
      <c r="H980" s="252"/>
      <c r="I980" s="252"/>
      <c r="J980" s="163"/>
      <c r="K980" s="38"/>
      <c r="L980" s="292"/>
      <c r="M980" s="159"/>
      <c r="N980" s="223"/>
      <c r="O980" s="79"/>
      <c r="P980" s="79"/>
    </row>
    <row r="981">
      <c r="A981" s="79"/>
      <c r="B981" s="79"/>
      <c r="C981" s="206"/>
      <c r="D981" s="128"/>
      <c r="E981" s="241" t="str">
        <f t="shared" si="1"/>
        <v/>
      </c>
      <c r="F981" s="298"/>
      <c r="G981" s="128"/>
      <c r="H981" s="252"/>
      <c r="I981" s="252"/>
      <c r="J981" s="163"/>
      <c r="K981" s="38"/>
      <c r="L981" s="292"/>
      <c r="M981" s="159"/>
      <c r="N981" s="223"/>
      <c r="O981" s="79"/>
      <c r="P981" s="79"/>
    </row>
    <row r="982">
      <c r="A982" s="79"/>
      <c r="B982" s="79"/>
      <c r="C982" s="206"/>
      <c r="D982" s="128"/>
      <c r="E982" s="241" t="str">
        <f t="shared" si="1"/>
        <v/>
      </c>
      <c r="F982" s="298"/>
      <c r="G982" s="128"/>
      <c r="H982" s="252"/>
      <c r="I982" s="252"/>
      <c r="J982" s="163"/>
      <c r="K982" s="38"/>
      <c r="L982" s="292"/>
      <c r="M982" s="159"/>
      <c r="N982" s="223"/>
      <c r="O982" s="79"/>
      <c r="P982" s="79"/>
    </row>
    <row r="983">
      <c r="A983" s="79"/>
      <c r="B983" s="79"/>
      <c r="C983" s="206"/>
      <c r="D983" s="128"/>
      <c r="E983" s="241" t="str">
        <f t="shared" si="1"/>
        <v/>
      </c>
      <c r="F983" s="298"/>
      <c r="G983" s="128"/>
      <c r="H983" s="252"/>
      <c r="I983" s="252"/>
      <c r="J983" s="163"/>
      <c r="K983" s="38"/>
      <c r="L983" s="292"/>
      <c r="M983" s="159"/>
      <c r="N983" s="223"/>
      <c r="O983" s="79"/>
      <c r="P983" s="79"/>
    </row>
    <row r="984">
      <c r="A984" s="79"/>
      <c r="B984" s="79"/>
      <c r="C984" s="206"/>
      <c r="D984" s="128"/>
      <c r="E984" s="241" t="str">
        <f t="shared" si="1"/>
        <v/>
      </c>
      <c r="F984" s="298"/>
      <c r="G984" s="128"/>
      <c r="H984" s="252"/>
      <c r="I984" s="252"/>
      <c r="J984" s="163"/>
      <c r="K984" s="38"/>
      <c r="L984" s="292"/>
      <c r="M984" s="159"/>
      <c r="N984" s="223"/>
      <c r="O984" s="79"/>
      <c r="P984" s="79"/>
    </row>
    <row r="985">
      <c r="A985" s="79"/>
      <c r="B985" s="79"/>
      <c r="C985" s="206"/>
      <c r="D985" s="128"/>
      <c r="E985" s="241" t="str">
        <f t="shared" si="1"/>
        <v/>
      </c>
      <c r="F985" s="298"/>
      <c r="G985" s="128"/>
      <c r="H985" s="252"/>
      <c r="I985" s="252"/>
      <c r="J985" s="163"/>
      <c r="K985" s="38"/>
      <c r="L985" s="292"/>
      <c r="M985" s="159"/>
      <c r="N985" s="223"/>
      <c r="O985" s="79"/>
      <c r="P985" s="79"/>
    </row>
    <row r="986">
      <c r="A986" s="79"/>
      <c r="B986" s="79"/>
      <c r="C986" s="206"/>
      <c r="D986" s="128"/>
      <c r="E986" s="241" t="str">
        <f t="shared" si="1"/>
        <v/>
      </c>
      <c r="F986" s="298"/>
      <c r="G986" s="128"/>
      <c r="H986" s="252"/>
      <c r="I986" s="252"/>
      <c r="J986" s="163"/>
      <c r="K986" s="38"/>
      <c r="L986" s="292"/>
      <c r="M986" s="159"/>
      <c r="N986" s="223"/>
      <c r="O986" s="79"/>
      <c r="P986" s="79"/>
    </row>
    <row r="987">
      <c r="A987" s="79"/>
      <c r="B987" s="79"/>
      <c r="C987" s="206"/>
      <c r="D987" s="128"/>
      <c r="E987" s="241" t="str">
        <f t="shared" si="1"/>
        <v/>
      </c>
      <c r="F987" s="298"/>
      <c r="G987" s="128"/>
      <c r="H987" s="252"/>
      <c r="I987" s="252"/>
      <c r="J987" s="163"/>
      <c r="K987" s="38"/>
      <c r="L987" s="292"/>
      <c r="M987" s="159"/>
      <c r="N987" s="223"/>
      <c r="O987" s="79"/>
      <c r="P987" s="79"/>
    </row>
    <row r="988">
      <c r="A988" s="79"/>
      <c r="B988" s="79"/>
      <c r="C988" s="206"/>
      <c r="D988" s="128"/>
      <c r="E988" s="241" t="str">
        <f t="shared" si="1"/>
        <v/>
      </c>
      <c r="F988" s="298"/>
      <c r="G988" s="128"/>
      <c r="H988" s="252"/>
      <c r="I988" s="252"/>
      <c r="J988" s="163"/>
      <c r="K988" s="38"/>
      <c r="L988" s="292"/>
      <c r="M988" s="159"/>
      <c r="N988" s="223"/>
      <c r="O988" s="79"/>
      <c r="P988" s="79"/>
    </row>
    <row r="989">
      <c r="A989" s="79"/>
      <c r="B989" s="79"/>
      <c r="C989" s="206"/>
      <c r="D989" s="128"/>
      <c r="E989" s="241" t="str">
        <f t="shared" si="1"/>
        <v/>
      </c>
      <c r="F989" s="298"/>
      <c r="G989" s="128"/>
      <c r="H989" s="252"/>
      <c r="I989" s="252"/>
      <c r="J989" s="163"/>
      <c r="K989" s="38"/>
      <c r="L989" s="292"/>
      <c r="M989" s="159"/>
      <c r="N989" s="223"/>
      <c r="O989" s="79"/>
      <c r="P989" s="79"/>
    </row>
    <row r="990">
      <c r="A990" s="79"/>
      <c r="B990" s="79"/>
      <c r="C990" s="206"/>
      <c r="D990" s="128"/>
      <c r="E990" s="241" t="str">
        <f t="shared" si="1"/>
        <v/>
      </c>
      <c r="F990" s="298"/>
      <c r="G990" s="128"/>
      <c r="H990" s="252"/>
      <c r="I990" s="252"/>
      <c r="J990" s="163"/>
      <c r="K990" s="38"/>
      <c r="L990" s="292"/>
      <c r="M990" s="159"/>
      <c r="N990" s="223"/>
      <c r="O990" s="79"/>
      <c r="P990" s="79"/>
    </row>
    <row r="991">
      <c r="A991" s="79"/>
      <c r="B991" s="79"/>
      <c r="C991" s="206"/>
      <c r="D991" s="128"/>
      <c r="E991" s="241" t="str">
        <f t="shared" si="1"/>
        <v/>
      </c>
      <c r="F991" s="298"/>
      <c r="G991" s="128"/>
      <c r="H991" s="252"/>
      <c r="I991" s="252"/>
      <c r="J991" s="163"/>
      <c r="K991" s="38"/>
      <c r="L991" s="292"/>
      <c r="M991" s="159"/>
      <c r="N991" s="223"/>
      <c r="O991" s="79"/>
      <c r="P991" s="79"/>
    </row>
    <row r="992">
      <c r="A992" s="79"/>
      <c r="B992" s="79"/>
      <c r="C992" s="206"/>
      <c r="D992" s="128"/>
      <c r="E992" s="241" t="str">
        <f t="shared" si="1"/>
        <v/>
      </c>
      <c r="F992" s="298"/>
      <c r="G992" s="128"/>
      <c r="H992" s="252"/>
      <c r="I992" s="252"/>
      <c r="J992" s="163"/>
      <c r="K992" s="38"/>
      <c r="L992" s="292"/>
      <c r="M992" s="159"/>
      <c r="N992" s="223"/>
      <c r="O992" s="79"/>
      <c r="P992" s="79"/>
    </row>
    <row r="993">
      <c r="A993" s="79"/>
      <c r="B993" s="79"/>
      <c r="C993" s="206"/>
      <c r="D993" s="128"/>
      <c r="E993" s="241" t="str">
        <f t="shared" si="1"/>
        <v/>
      </c>
      <c r="F993" s="298"/>
      <c r="G993" s="128"/>
      <c r="H993" s="252"/>
      <c r="I993" s="252"/>
      <c r="J993" s="163"/>
      <c r="K993" s="38"/>
      <c r="L993" s="292"/>
      <c r="M993" s="159"/>
      <c r="N993" s="223"/>
      <c r="O993" s="79"/>
      <c r="P993" s="79"/>
    </row>
    <row r="994">
      <c r="A994" s="79"/>
      <c r="B994" s="79"/>
      <c r="C994" s="206"/>
      <c r="D994" s="128"/>
      <c r="E994" s="241" t="str">
        <f t="shared" si="1"/>
        <v/>
      </c>
      <c r="F994" s="298"/>
      <c r="G994" s="128"/>
      <c r="H994" s="252"/>
      <c r="I994" s="252"/>
      <c r="J994" s="163"/>
      <c r="K994" s="38"/>
      <c r="L994" s="292"/>
      <c r="M994" s="159"/>
      <c r="N994" s="223"/>
      <c r="O994" s="79"/>
      <c r="P994" s="79"/>
    </row>
    <row r="995">
      <c r="A995" s="79"/>
      <c r="B995" s="79"/>
      <c r="C995" s="206"/>
      <c r="D995" s="128"/>
      <c r="E995" s="241" t="str">
        <f t="shared" si="1"/>
        <v/>
      </c>
      <c r="F995" s="298"/>
      <c r="G995" s="128"/>
      <c r="H995" s="252"/>
      <c r="I995" s="252"/>
      <c r="J995" s="163"/>
      <c r="K995" s="38"/>
      <c r="L995" s="292"/>
      <c r="M995" s="159"/>
      <c r="N995" s="223"/>
      <c r="O995" s="79"/>
      <c r="P995" s="79"/>
    </row>
    <row r="996">
      <c r="A996" s="79"/>
      <c r="B996" s="79"/>
      <c r="C996" s="206"/>
      <c r="D996" s="128"/>
      <c r="E996" s="241" t="str">
        <f t="shared" si="1"/>
        <v/>
      </c>
      <c r="F996" s="298"/>
      <c r="G996" s="128"/>
      <c r="H996" s="252"/>
      <c r="I996" s="252"/>
      <c r="J996" s="163"/>
      <c r="K996" s="38"/>
      <c r="L996" s="292"/>
      <c r="M996" s="159"/>
      <c r="N996" s="223"/>
      <c r="O996" s="79"/>
      <c r="P996" s="79"/>
    </row>
    <row r="997">
      <c r="A997" s="79"/>
      <c r="B997" s="79"/>
      <c r="C997" s="206"/>
      <c r="D997" s="128"/>
      <c r="E997" s="241" t="str">
        <f t="shared" si="1"/>
        <v/>
      </c>
      <c r="F997" s="298"/>
      <c r="G997" s="128"/>
      <c r="H997" s="252"/>
      <c r="I997" s="252"/>
      <c r="J997" s="163"/>
      <c r="K997" s="38"/>
      <c r="L997" s="292"/>
      <c r="M997" s="159"/>
      <c r="N997" s="223"/>
      <c r="O997" s="79"/>
      <c r="P997" s="79"/>
    </row>
    <row r="998">
      <c r="A998" s="79"/>
      <c r="B998" s="79"/>
      <c r="C998" s="206"/>
      <c r="D998" s="128"/>
      <c r="E998" s="241" t="str">
        <f t="shared" si="1"/>
        <v/>
      </c>
      <c r="F998" s="298"/>
      <c r="G998" s="128"/>
      <c r="H998" s="252"/>
      <c r="I998" s="252"/>
      <c r="J998" s="163"/>
      <c r="K998" s="38"/>
      <c r="L998" s="292"/>
      <c r="M998" s="159"/>
      <c r="N998" s="223"/>
      <c r="O998" s="79"/>
      <c r="P998" s="79"/>
    </row>
    <row r="999">
      <c r="A999" s="79"/>
      <c r="B999" s="79"/>
      <c r="C999" s="206"/>
      <c r="D999" s="128"/>
      <c r="E999" s="241" t="str">
        <f t="shared" si="1"/>
        <v/>
      </c>
      <c r="F999" s="298"/>
      <c r="G999" s="128"/>
      <c r="H999" s="252"/>
      <c r="I999" s="252"/>
      <c r="J999" s="163"/>
      <c r="K999" s="38"/>
      <c r="L999" s="292"/>
      <c r="M999" s="159"/>
      <c r="N999" s="223"/>
      <c r="O999" s="79"/>
      <c r="P999" s="79"/>
    </row>
    <row r="1000">
      <c r="A1000" s="79"/>
      <c r="B1000" s="79"/>
      <c r="C1000" s="206"/>
      <c r="D1000" s="128"/>
      <c r="E1000" s="241" t="str">
        <f t="shared" si="1"/>
        <v/>
      </c>
      <c r="F1000" s="298"/>
      <c r="G1000" s="128"/>
      <c r="H1000" s="252"/>
      <c r="I1000" s="252"/>
      <c r="J1000" s="163"/>
      <c r="K1000" s="38"/>
      <c r="L1000" s="292"/>
      <c r="M1000" s="159"/>
      <c r="N1000" s="223"/>
      <c r="O1000" s="79"/>
      <c r="P1000" s="79"/>
    </row>
    <row r="1001">
      <c r="A1001" s="79"/>
      <c r="B1001" s="79"/>
      <c r="C1001" s="206"/>
      <c r="D1001" s="128"/>
      <c r="E1001" s="241" t="str">
        <f t="shared" si="1"/>
        <v/>
      </c>
      <c r="F1001" s="298"/>
      <c r="G1001" s="128"/>
      <c r="H1001" s="252"/>
      <c r="I1001" s="252"/>
      <c r="J1001" s="163"/>
      <c r="K1001" s="38"/>
      <c r="L1001" s="292"/>
      <c r="M1001" s="159"/>
      <c r="N1001" s="223"/>
      <c r="O1001" s="79"/>
      <c r="P1001" s="79"/>
    </row>
    <row r="1002">
      <c r="A1002" s="79"/>
      <c r="B1002" s="79"/>
      <c r="C1002" s="206"/>
      <c r="D1002" s="128"/>
      <c r="E1002" s="241" t="str">
        <f t="shared" si="1"/>
        <v/>
      </c>
      <c r="F1002" s="298"/>
      <c r="G1002" s="128"/>
      <c r="H1002" s="252"/>
      <c r="I1002" s="252"/>
      <c r="J1002" s="163"/>
      <c r="K1002" s="38"/>
      <c r="L1002" s="292"/>
      <c r="M1002" s="159"/>
      <c r="N1002" s="223"/>
      <c r="O1002" s="79"/>
      <c r="P1002" s="79"/>
    </row>
    <row r="1003">
      <c r="A1003" s="79"/>
      <c r="B1003" s="79"/>
      <c r="C1003" s="206"/>
      <c r="D1003" s="128"/>
      <c r="E1003" s="241" t="str">
        <f t="shared" si="1"/>
        <v/>
      </c>
      <c r="F1003" s="298"/>
      <c r="G1003" s="128"/>
      <c r="H1003" s="252"/>
      <c r="I1003" s="252"/>
      <c r="J1003" s="163"/>
      <c r="K1003" s="38"/>
      <c r="L1003" s="292"/>
      <c r="M1003" s="159"/>
      <c r="N1003" s="223"/>
      <c r="O1003" s="79"/>
      <c r="P1003" s="79"/>
    </row>
    <row r="1004">
      <c r="A1004" s="79"/>
      <c r="B1004" s="79"/>
      <c r="C1004" s="206"/>
      <c r="D1004" s="128"/>
      <c r="E1004" s="241" t="str">
        <f t="shared" si="1"/>
        <v/>
      </c>
      <c r="F1004" s="298"/>
      <c r="G1004" s="128"/>
      <c r="H1004" s="252"/>
      <c r="I1004" s="252"/>
      <c r="J1004" s="163"/>
      <c r="K1004" s="38"/>
      <c r="L1004" s="292"/>
      <c r="M1004" s="159"/>
      <c r="N1004" s="223"/>
      <c r="O1004" s="79"/>
      <c r="P1004" s="79"/>
    </row>
  </sheetData>
  <mergeCells count="3">
    <mergeCell ref="H1:I1"/>
    <mergeCell ref="L1:M1"/>
    <mergeCell ref="O1:P1"/>
  </mergeCells>
  <conditionalFormatting sqref="A2:P2">
    <cfRule type="notContainsBlanks" dxfId="0" priority="1">
      <formula>LEN(TRIM(A2))&gt;0</formula>
    </cfRule>
  </conditionalFormatting>
  <conditionalFormatting sqref="C1:C1004">
    <cfRule type="cellIs" dxfId="9" priority="2" operator="equal">
      <formula>"EXCLUDED"</formula>
    </cfRule>
  </conditionalFormatting>
  <conditionalFormatting sqref="C1:C1004">
    <cfRule type="cellIs" dxfId="11" priority="3" operator="equal">
      <formula>"PENDING"</formula>
    </cfRule>
  </conditionalFormatting>
  <dataValidations>
    <dataValidation type="list" allowBlank="1" sqref="C3:C1004">
      <formula1>"ENROLLED,WITHDREW,EXCLUDED,PENDING"</formula1>
    </dataValidation>
    <dataValidation type="list" allowBlank="1" sqref="H3:H1004">
      <formula1>"Yes,No"</formula1>
    </dataValidation>
    <dataValidation type="list" allowBlank="1" sqref="J3:K1004 M3:O1004">
      <formula1>"Done"</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7.13"/>
    <col customWidth="1" min="2" max="2" width="9.38"/>
    <col customWidth="1" min="3" max="3" width="10.13"/>
    <col customWidth="1" min="4" max="4" width="14.5"/>
    <col customWidth="1" min="5" max="5" width="10.88"/>
    <col customWidth="1" min="6" max="6" width="37.13"/>
    <col customWidth="1" min="7" max="7" width="11.63"/>
    <col customWidth="1" min="8" max="8" width="11.0"/>
    <col customWidth="1" min="9" max="9" width="9.63"/>
    <col customWidth="1" min="10" max="11" width="4.38"/>
    <col customWidth="1" min="12" max="16" width="3.88"/>
    <col customWidth="1" min="17" max="17" width="4.0"/>
    <col customWidth="1" min="18" max="21" width="5.75"/>
    <col customWidth="1" min="22" max="22" width="6.38"/>
    <col customWidth="1" min="23" max="23" width="5.63"/>
    <col customWidth="1" min="24" max="24" width="6.25"/>
    <col customWidth="1" min="25" max="25" width="13.63"/>
    <col customWidth="1" min="26" max="26" width="5.0"/>
    <col customWidth="1" min="27" max="27" width="4.63"/>
    <col customWidth="1" min="28" max="28" width="5.13"/>
    <col customWidth="1" min="29" max="30" width="4.75"/>
    <col customWidth="1" min="31" max="31" width="4.5"/>
    <col customWidth="1" min="32" max="32" width="4.75"/>
    <col customWidth="1" min="33" max="34" width="4.63"/>
    <col customWidth="1" min="35" max="35" width="4.88"/>
    <col customWidth="1" min="36" max="36" width="5.13"/>
    <col customWidth="1" min="37" max="37" width="5.63"/>
    <col customWidth="1" min="38" max="38" width="4.75"/>
    <col customWidth="1" min="39" max="39" width="5.5"/>
    <col customWidth="1" min="40" max="41" width="5.0"/>
    <col customWidth="1" min="42" max="42" width="4.75"/>
    <col customWidth="1" min="43" max="44" width="5.13"/>
    <col customWidth="1" min="45" max="45" width="5.38"/>
    <col customWidth="1" min="46" max="46" width="5.5"/>
    <col customWidth="1" min="47" max="47" width="11.88"/>
    <col customWidth="1" min="48" max="49" width="14.63"/>
    <col customWidth="1" min="50" max="50" width="6.75"/>
    <col customWidth="1" min="51" max="53" width="6.5"/>
    <col customWidth="1" min="54" max="54" width="6.88"/>
    <col customWidth="1" min="55" max="55" width="28.88"/>
    <col customWidth="1" min="56" max="56" width="13.13"/>
    <col customWidth="1" min="57" max="57" width="14.13"/>
    <col customWidth="1" min="58" max="58" width="10.63"/>
    <col customWidth="1" min="60" max="60" width="8.5"/>
  </cols>
  <sheetData>
    <row r="1">
      <c r="A1" s="58"/>
      <c r="B1" s="58"/>
      <c r="C1" s="299"/>
      <c r="G1" s="208" t="s">
        <v>554</v>
      </c>
      <c r="J1" s="300"/>
      <c r="K1" s="301" t="s">
        <v>507</v>
      </c>
      <c r="R1" s="300" t="s">
        <v>555</v>
      </c>
      <c r="T1" s="300" t="s">
        <v>556</v>
      </c>
      <c r="V1" s="300" t="s">
        <v>557</v>
      </c>
      <c r="X1" s="302" t="s">
        <v>558</v>
      </c>
      <c r="Z1" s="303" t="s">
        <v>559</v>
      </c>
      <c r="AE1" s="304" t="s">
        <v>560</v>
      </c>
      <c r="AF1" s="3"/>
      <c r="AG1" s="3"/>
      <c r="AH1" s="3"/>
      <c r="AI1" s="4"/>
      <c r="AJ1" s="304" t="s">
        <v>561</v>
      </c>
      <c r="AK1" s="3"/>
      <c r="AL1" s="3"/>
      <c r="AM1" s="3"/>
      <c r="AN1" s="4"/>
      <c r="AO1" s="304" t="s">
        <v>562</v>
      </c>
      <c r="AP1" s="3"/>
      <c r="AQ1" s="3"/>
      <c r="AR1" s="3"/>
      <c r="AS1" s="4"/>
      <c r="AT1" s="207" t="s">
        <v>563</v>
      </c>
      <c r="AW1" s="305"/>
      <c r="AX1" s="58" t="s">
        <v>564</v>
      </c>
      <c r="BC1" s="305"/>
      <c r="BD1" s="113" t="s">
        <v>3</v>
      </c>
      <c r="BE1" s="208" t="s">
        <v>565</v>
      </c>
    </row>
    <row r="2" ht="39.75" customHeight="1">
      <c r="A2" s="306" t="str">
        <f>'S2'!A2</f>
        <v>rID</v>
      </c>
      <c r="B2" s="306" t="str">
        <f>'S2'!B2</f>
        <v>pID</v>
      </c>
      <c r="C2" s="307" t="s">
        <v>566</v>
      </c>
      <c r="D2" s="306" t="s">
        <v>567</v>
      </c>
      <c r="E2" s="306" t="s">
        <v>568</v>
      </c>
      <c r="F2" s="306" t="s">
        <v>517</v>
      </c>
      <c r="G2" s="308" t="s">
        <v>569</v>
      </c>
      <c r="H2" s="308" t="s">
        <v>570</v>
      </c>
      <c r="I2" s="308" t="s">
        <v>571</v>
      </c>
      <c r="J2" s="309" t="s">
        <v>572</v>
      </c>
      <c r="K2" s="310" t="s">
        <v>518</v>
      </c>
      <c r="L2" s="311" t="s">
        <v>519</v>
      </c>
      <c r="M2" s="311" t="s">
        <v>520</v>
      </c>
      <c r="N2" s="311" t="s">
        <v>521</v>
      </c>
      <c r="O2" s="311" t="s">
        <v>522</v>
      </c>
      <c r="P2" s="311" t="s">
        <v>523</v>
      </c>
      <c r="Q2" s="312" t="s">
        <v>524</v>
      </c>
      <c r="R2" s="311" t="s">
        <v>525</v>
      </c>
      <c r="S2" s="312" t="s">
        <v>526</v>
      </c>
      <c r="T2" s="311" t="s">
        <v>525</v>
      </c>
      <c r="U2" s="312" t="s">
        <v>526</v>
      </c>
      <c r="V2" s="311" t="s">
        <v>525</v>
      </c>
      <c r="W2" s="311" t="s">
        <v>526</v>
      </c>
      <c r="X2" s="313" t="s">
        <v>573</v>
      </c>
      <c r="Y2" s="314" t="s">
        <v>574</v>
      </c>
      <c r="Z2" s="315" t="s">
        <v>575</v>
      </c>
      <c r="AA2" s="316" t="s">
        <v>576</v>
      </c>
      <c r="AB2" s="316" t="s">
        <v>577</v>
      </c>
      <c r="AC2" s="316" t="s">
        <v>578</v>
      </c>
      <c r="AD2" s="317" t="s">
        <v>579</v>
      </c>
      <c r="AE2" s="316" t="s">
        <v>575</v>
      </c>
      <c r="AF2" s="316" t="s">
        <v>576</v>
      </c>
      <c r="AG2" s="316" t="s">
        <v>577</v>
      </c>
      <c r="AH2" s="316" t="s">
        <v>578</v>
      </c>
      <c r="AI2" s="317" t="s">
        <v>579</v>
      </c>
      <c r="AJ2" s="316" t="s">
        <v>575</v>
      </c>
      <c r="AK2" s="316" t="s">
        <v>576</v>
      </c>
      <c r="AL2" s="316" t="s">
        <v>577</v>
      </c>
      <c r="AM2" s="316" t="s">
        <v>578</v>
      </c>
      <c r="AN2" s="317" t="s">
        <v>579</v>
      </c>
      <c r="AO2" s="316" t="s">
        <v>575</v>
      </c>
      <c r="AP2" s="316" t="s">
        <v>576</v>
      </c>
      <c r="AQ2" s="316" t="s">
        <v>577</v>
      </c>
      <c r="AR2" s="316" t="s">
        <v>578</v>
      </c>
      <c r="AS2" s="317" t="s">
        <v>579</v>
      </c>
      <c r="AT2" s="318" t="s">
        <v>580</v>
      </c>
      <c r="AU2" s="316" t="s">
        <v>581</v>
      </c>
      <c r="AV2" s="316" t="s">
        <v>582</v>
      </c>
      <c r="AW2" s="319" t="s">
        <v>583</v>
      </c>
      <c r="AX2" s="306" t="s">
        <v>584</v>
      </c>
      <c r="AY2" s="306" t="s">
        <v>585</v>
      </c>
      <c r="AZ2" s="306" t="s">
        <v>586</v>
      </c>
      <c r="BA2" s="306" t="s">
        <v>587</v>
      </c>
      <c r="BB2" s="320" t="s">
        <v>588</v>
      </c>
      <c r="BC2" s="321" t="s">
        <v>589</v>
      </c>
      <c r="BD2" s="322" t="s">
        <v>590</v>
      </c>
      <c r="BE2" s="308" t="s">
        <v>591</v>
      </c>
      <c r="BF2" s="308" t="s">
        <v>592</v>
      </c>
      <c r="BG2" s="308" t="s">
        <v>593</v>
      </c>
      <c r="BH2" s="323" t="s">
        <v>594</v>
      </c>
    </row>
    <row r="3">
      <c r="A3" s="79" t="str">
        <f>'If Eligible (Before S1)'!A21</f>
        <v/>
      </c>
      <c r="B3" s="79" t="str">
        <f t="array" ref="B3">'If Eligible (Before S1)'!B21</f>
        <v/>
      </c>
      <c r="C3" s="324" t="str">
        <f>if(isdate('S2'!I8),'S2'!I8+2,"")</f>
        <v/>
      </c>
      <c r="D3" s="324" t="str">
        <f t="shared" ref="D3:D482" si="1">if(isdate(C3),C3+27,"")</f>
        <v/>
      </c>
      <c r="E3" s="144"/>
      <c r="F3" s="79"/>
      <c r="G3" s="145" t="str">
        <f t="shared" ref="G3:G482" si="2">IF(OR(E3=1,E3=2),C3+7,"NA")</f>
        <v>NA</v>
      </c>
      <c r="H3" s="145" t="str">
        <f t="shared" ref="H3:H482" si="3">IF(OR(E3=1,E3=2),G3+7,"NA")</f>
        <v>NA</v>
      </c>
      <c r="I3" s="145" t="str">
        <f t="shared" ref="I3:I482" si="4">IF(OR(E3=1,E3=2),H3+7,"NA")</f>
        <v>NA</v>
      </c>
      <c r="J3" s="325"/>
      <c r="K3" s="326"/>
      <c r="L3" s="150"/>
      <c r="M3" s="150"/>
      <c r="N3" s="150"/>
      <c r="O3" s="150"/>
      <c r="P3" s="150"/>
      <c r="Q3" s="327"/>
      <c r="R3" s="150"/>
      <c r="S3" s="327"/>
      <c r="T3" s="150"/>
      <c r="U3" s="327"/>
      <c r="V3" s="150"/>
      <c r="W3" s="150"/>
      <c r="X3" s="328"/>
      <c r="Y3" s="195"/>
      <c r="Z3" s="329"/>
      <c r="AA3" s="330"/>
      <c r="AB3" s="330"/>
      <c r="AC3" s="330"/>
      <c r="AD3" s="331"/>
      <c r="AE3" s="332"/>
      <c r="AF3" s="330"/>
      <c r="AG3" s="330"/>
      <c r="AH3" s="330"/>
      <c r="AI3" s="330"/>
      <c r="AJ3" s="332"/>
      <c r="AK3" s="246"/>
      <c r="AL3" s="246"/>
      <c r="AM3" s="246"/>
      <c r="AN3" s="246"/>
      <c r="AO3" s="333"/>
      <c r="AP3" s="246"/>
      <c r="AQ3" s="246"/>
      <c r="AR3" s="246"/>
      <c r="AS3" s="334"/>
      <c r="AT3" s="256">
        <f t="shared" ref="AT3:AT482" si="5">IF(E3=3, "N/A", (if(Z3="",0, 1) + if(AA3="",0, 1) + if(AB3="",0, 1) + if(AC3="",0, 1) + if(AD3="",0,1) + if(AE3="",0, 1) + if(AF3="",0, 1) + if(AG3="",0, 1) + if(AH3="",0, 1)+ if(AI3="",0, 1) + if(AJ3="",0, 1) + if(AK3="",0, 1) + if(AL3="",0, 1) + if(AM3="",0, 1) + if(AN3="",0, 1) + if(AO3="",0, 1) + if(AP3="",0, 1) + if(AQ3="",0, 1) + if(AR3="",0, 1) + if(AS3="",0, 1)))</f>
        <v>0</v>
      </c>
      <c r="AU3" s="246"/>
      <c r="AV3" s="252"/>
      <c r="AW3" s="335"/>
      <c r="AX3" s="144"/>
      <c r="AY3" s="144"/>
      <c r="AZ3" s="144"/>
      <c r="BA3" s="144"/>
      <c r="BB3" s="204">
        <f t="shared" ref="BB3:BB482" si="6">sum(AX3:BA3)</f>
        <v>0</v>
      </c>
      <c r="BC3" s="336"/>
      <c r="BD3" s="337"/>
      <c r="BE3" s="145" t="str">
        <f t="shared" ref="BE3:BE482" si="7">if(ISNUMBER(X3), if(X3&gt;74, 110, 0), "")</f>
        <v/>
      </c>
      <c r="BF3" s="159" t="str">
        <f t="shared" ref="BF3:BF482" si="8">if(E3="", "", AT3*5)</f>
        <v/>
      </c>
      <c r="BG3" s="159">
        <f t="shared" ref="BG3:BG482" si="9">BB3*2.5</f>
        <v>0</v>
      </c>
      <c r="BH3" s="247">
        <f t="shared" ref="BH3:BH482" si="10">sum(BE3:BG3)</f>
        <v>0</v>
      </c>
    </row>
    <row r="4">
      <c r="A4" s="79" t="str">
        <f>'If Eligible (Before S1)'!A22</f>
        <v/>
      </c>
      <c r="B4" s="79" t="str">
        <f t="array" ref="B4">'If Eligible (Before S1)'!B22</f>
        <v/>
      </c>
      <c r="C4" s="324" t="str">
        <f>if(isdate('S2'!I9),'S2'!I9+2,"")</f>
        <v/>
      </c>
      <c r="D4" s="324" t="str">
        <f t="shared" si="1"/>
        <v/>
      </c>
      <c r="E4" s="144"/>
      <c r="F4" s="338"/>
      <c r="G4" s="145" t="str">
        <f t="shared" si="2"/>
        <v>NA</v>
      </c>
      <c r="H4" s="145" t="str">
        <f t="shared" si="3"/>
        <v>NA</v>
      </c>
      <c r="I4" s="145" t="str">
        <f t="shared" si="4"/>
        <v>NA</v>
      </c>
      <c r="J4" s="339"/>
      <c r="K4" s="340"/>
      <c r="L4" s="341"/>
      <c r="M4" s="341"/>
      <c r="N4" s="341"/>
      <c r="O4" s="341"/>
      <c r="P4" s="341"/>
      <c r="Q4" s="342"/>
      <c r="R4" s="341"/>
      <c r="S4" s="342"/>
      <c r="T4" s="341"/>
      <c r="U4" s="342"/>
      <c r="V4" s="341"/>
      <c r="W4" s="341"/>
      <c r="X4" s="343"/>
      <c r="Y4" s="344"/>
      <c r="Z4" s="345"/>
      <c r="AA4" s="346"/>
      <c r="AB4" s="346"/>
      <c r="AC4" s="346"/>
      <c r="AD4" s="347"/>
      <c r="AE4" s="348"/>
      <c r="AF4" s="346"/>
      <c r="AG4" s="346"/>
      <c r="AH4" s="346"/>
      <c r="AI4" s="347"/>
      <c r="AJ4" s="348"/>
      <c r="AK4" s="346"/>
      <c r="AL4" s="346"/>
      <c r="AM4" s="346"/>
      <c r="AN4" s="347"/>
      <c r="AO4" s="348"/>
      <c r="AP4" s="346"/>
      <c r="AQ4" s="346"/>
      <c r="AR4" s="346"/>
      <c r="AS4" s="347"/>
      <c r="AT4" s="256">
        <f t="shared" si="5"/>
        <v>0</v>
      </c>
      <c r="AU4" s="346"/>
      <c r="AV4" s="346"/>
      <c r="AW4" s="349"/>
      <c r="AX4" s="338"/>
      <c r="AY4" s="338"/>
      <c r="AZ4" s="338"/>
      <c r="BA4" s="338"/>
      <c r="BB4" s="204">
        <f t="shared" si="6"/>
        <v>0</v>
      </c>
      <c r="BC4" s="350"/>
      <c r="BD4" s="25"/>
      <c r="BE4" s="145" t="str">
        <f t="shared" si="7"/>
        <v/>
      </c>
      <c r="BF4" s="159" t="str">
        <f t="shared" si="8"/>
        <v/>
      </c>
      <c r="BG4" s="159">
        <f t="shared" si="9"/>
        <v>0</v>
      </c>
      <c r="BH4" s="247">
        <f t="shared" si="10"/>
        <v>0</v>
      </c>
    </row>
    <row r="5">
      <c r="A5" s="79" t="str">
        <f>'If Eligible (Before S1)'!A23</f>
        <v/>
      </c>
      <c r="B5" s="79" t="str">
        <f t="array" ref="B5">'If Eligible (Before S1)'!B23</f>
        <v/>
      </c>
      <c r="C5" s="324" t="str">
        <f>if(isdate('S2'!I10),'S2'!I10+2,"")</f>
        <v/>
      </c>
      <c r="D5" s="324" t="str">
        <f t="shared" si="1"/>
        <v/>
      </c>
      <c r="E5" s="144"/>
      <c r="F5" s="144"/>
      <c r="G5" s="145" t="str">
        <f t="shared" si="2"/>
        <v>NA</v>
      </c>
      <c r="H5" s="145" t="str">
        <f t="shared" si="3"/>
        <v>NA</v>
      </c>
      <c r="I5" s="145" t="str">
        <f t="shared" si="4"/>
        <v>NA</v>
      </c>
      <c r="J5" s="339"/>
      <c r="K5" s="340"/>
      <c r="L5" s="341"/>
      <c r="M5" s="341"/>
      <c r="N5" s="341"/>
      <c r="O5" s="341"/>
      <c r="P5" s="341"/>
      <c r="Q5" s="342"/>
      <c r="R5" s="341"/>
      <c r="S5" s="342"/>
      <c r="T5" s="341"/>
      <c r="U5" s="342"/>
      <c r="V5" s="341"/>
      <c r="W5" s="341"/>
      <c r="X5" s="343"/>
      <c r="Y5" s="344"/>
      <c r="Z5" s="345"/>
      <c r="AA5" s="346"/>
      <c r="AB5" s="346"/>
      <c r="AC5" s="346"/>
      <c r="AD5" s="347"/>
      <c r="AE5" s="348"/>
      <c r="AF5" s="346"/>
      <c r="AG5" s="346"/>
      <c r="AH5" s="346"/>
      <c r="AI5" s="347"/>
      <c r="AJ5" s="348"/>
      <c r="AK5" s="346"/>
      <c r="AL5" s="346"/>
      <c r="AM5" s="346"/>
      <c r="AN5" s="347"/>
      <c r="AO5" s="348"/>
      <c r="AP5" s="346"/>
      <c r="AQ5" s="346"/>
      <c r="AR5" s="346"/>
      <c r="AS5" s="347"/>
      <c r="AT5" s="256">
        <f t="shared" si="5"/>
        <v>0</v>
      </c>
      <c r="AU5" s="346"/>
      <c r="AV5" s="346"/>
      <c r="AW5" s="349"/>
      <c r="AX5" s="338"/>
      <c r="AY5" s="338"/>
      <c r="AZ5" s="338"/>
      <c r="BA5" s="338"/>
      <c r="BB5" s="204">
        <f t="shared" si="6"/>
        <v>0</v>
      </c>
      <c r="BC5" s="350"/>
      <c r="BD5" s="25"/>
      <c r="BE5" s="145" t="str">
        <f t="shared" si="7"/>
        <v/>
      </c>
      <c r="BF5" s="159" t="str">
        <f t="shared" si="8"/>
        <v/>
      </c>
      <c r="BG5" s="159">
        <f t="shared" si="9"/>
        <v>0</v>
      </c>
      <c r="BH5" s="247">
        <f t="shared" si="10"/>
        <v>0</v>
      </c>
    </row>
    <row r="6">
      <c r="A6" s="79" t="str">
        <f>'If Eligible (Before S1)'!A24</f>
        <v/>
      </c>
      <c r="B6" s="79" t="str">
        <f t="array" ref="B6">'If Eligible (Before S1)'!B24</f>
        <v/>
      </c>
      <c r="C6" s="324" t="str">
        <f>if(isdate('S2'!I11),'S2'!I11+2,"")</f>
        <v/>
      </c>
      <c r="D6" s="324" t="str">
        <f t="shared" si="1"/>
        <v/>
      </c>
      <c r="E6" s="144"/>
      <c r="F6" s="144"/>
      <c r="G6" s="145" t="str">
        <f t="shared" si="2"/>
        <v>NA</v>
      </c>
      <c r="H6" s="145" t="str">
        <f t="shared" si="3"/>
        <v>NA</v>
      </c>
      <c r="I6" s="145" t="str">
        <f t="shared" si="4"/>
        <v>NA</v>
      </c>
      <c r="J6" s="325"/>
      <c r="K6" s="326"/>
      <c r="L6" s="150"/>
      <c r="M6" s="150"/>
      <c r="N6" s="150"/>
      <c r="O6" s="150"/>
      <c r="P6" s="150"/>
      <c r="Q6" s="327"/>
      <c r="R6" s="150"/>
      <c r="S6" s="327"/>
      <c r="T6" s="150"/>
      <c r="U6" s="327"/>
      <c r="V6" s="150"/>
      <c r="W6" s="150"/>
      <c r="X6" s="328"/>
      <c r="Y6" s="194"/>
      <c r="Z6" s="351"/>
      <c r="AA6" s="246"/>
      <c r="AB6" s="246"/>
      <c r="AC6" s="246"/>
      <c r="AD6" s="334"/>
      <c r="AE6" s="246"/>
      <c r="AF6" s="246"/>
      <c r="AG6" s="246"/>
      <c r="AH6" s="246"/>
      <c r="AI6" s="334"/>
      <c r="AJ6" s="246"/>
      <c r="AK6" s="246"/>
      <c r="AL6" s="246"/>
      <c r="AM6" s="246"/>
      <c r="AN6" s="334"/>
      <c r="AO6" s="246"/>
      <c r="AP6" s="246"/>
      <c r="AQ6" s="246"/>
      <c r="AR6" s="246"/>
      <c r="AS6" s="334"/>
      <c r="AT6" s="256">
        <f t="shared" si="5"/>
        <v>0</v>
      </c>
      <c r="AU6" s="246"/>
      <c r="AV6" s="246"/>
      <c r="AW6" s="335"/>
      <c r="AX6" s="144"/>
      <c r="AY6" s="144"/>
      <c r="AZ6" s="144"/>
      <c r="BA6" s="144"/>
      <c r="BB6" s="204">
        <f t="shared" si="6"/>
        <v>0</v>
      </c>
      <c r="BC6" s="336"/>
      <c r="BD6" s="25"/>
      <c r="BE6" s="145" t="str">
        <f t="shared" si="7"/>
        <v/>
      </c>
      <c r="BF6" s="159" t="str">
        <f t="shared" si="8"/>
        <v/>
      </c>
      <c r="BG6" s="159">
        <f t="shared" si="9"/>
        <v>0</v>
      </c>
      <c r="BH6" s="247">
        <f t="shared" si="10"/>
        <v>0</v>
      </c>
    </row>
    <row r="7">
      <c r="A7" s="79" t="str">
        <f>'If Eligible (Before S1)'!A25</f>
        <v/>
      </c>
      <c r="B7" s="79" t="str">
        <f t="array" ref="B7">'If Eligible (Before S1)'!B25</f>
        <v/>
      </c>
      <c r="C7" s="324" t="str">
        <f>if(isdate('S2'!I12),'S2'!I12+2,"")</f>
        <v/>
      </c>
      <c r="D7" s="324" t="str">
        <f t="shared" si="1"/>
        <v/>
      </c>
      <c r="E7" s="144"/>
      <c r="F7" s="144"/>
      <c r="G7" s="145" t="str">
        <f t="shared" si="2"/>
        <v>NA</v>
      </c>
      <c r="H7" s="145" t="str">
        <f t="shared" si="3"/>
        <v>NA</v>
      </c>
      <c r="I7" s="145" t="str">
        <f t="shared" si="4"/>
        <v>NA</v>
      </c>
      <c r="J7" s="339"/>
      <c r="K7" s="340"/>
      <c r="L7" s="341"/>
      <c r="M7" s="341"/>
      <c r="N7" s="341"/>
      <c r="O7" s="341"/>
      <c r="P7" s="341"/>
      <c r="Q7" s="342"/>
      <c r="R7" s="341"/>
      <c r="S7" s="342"/>
      <c r="T7" s="341"/>
      <c r="U7" s="342"/>
      <c r="V7" s="341"/>
      <c r="W7" s="341"/>
      <c r="X7" s="343"/>
      <c r="Y7" s="344"/>
      <c r="Z7" s="345"/>
      <c r="AA7" s="346"/>
      <c r="AB7" s="346"/>
      <c r="AC7" s="346"/>
      <c r="AD7" s="347"/>
      <c r="AE7" s="348"/>
      <c r="AF7" s="346"/>
      <c r="AG7" s="346"/>
      <c r="AH7" s="346"/>
      <c r="AI7" s="347"/>
      <c r="AJ7" s="348"/>
      <c r="AK7" s="346"/>
      <c r="AL7" s="346"/>
      <c r="AM7" s="346"/>
      <c r="AN7" s="347"/>
      <c r="AO7" s="348"/>
      <c r="AP7" s="346"/>
      <c r="AQ7" s="346"/>
      <c r="AR7" s="346"/>
      <c r="AS7" s="347"/>
      <c r="AT7" s="256">
        <f t="shared" si="5"/>
        <v>0</v>
      </c>
      <c r="AU7" s="346"/>
      <c r="AV7" s="346"/>
      <c r="AW7" s="349"/>
      <c r="AX7" s="338"/>
      <c r="AY7" s="338"/>
      <c r="AZ7" s="338"/>
      <c r="BA7" s="338"/>
      <c r="BB7" s="204">
        <f t="shared" si="6"/>
        <v>0</v>
      </c>
      <c r="BC7" s="350"/>
      <c r="BD7" s="120"/>
      <c r="BE7" s="145" t="str">
        <f t="shared" si="7"/>
        <v/>
      </c>
      <c r="BF7" s="159" t="str">
        <f t="shared" si="8"/>
        <v/>
      </c>
      <c r="BG7" s="159">
        <f t="shared" si="9"/>
        <v>0</v>
      </c>
      <c r="BH7" s="247">
        <f t="shared" si="10"/>
        <v>0</v>
      </c>
    </row>
    <row r="8">
      <c r="A8" s="79" t="str">
        <f>'If Eligible (Before S1)'!A26</f>
        <v/>
      </c>
      <c r="B8" s="79" t="str">
        <f t="array" ref="B8">'If Eligible (Before S1)'!B26</f>
        <v/>
      </c>
      <c r="C8" s="324" t="str">
        <f>if(isdate('S2'!I13),'S2'!I13+2,"")</f>
        <v/>
      </c>
      <c r="D8" s="324" t="str">
        <f t="shared" si="1"/>
        <v/>
      </c>
      <c r="E8" s="144"/>
      <c r="F8" s="144"/>
      <c r="G8" s="145" t="str">
        <f t="shared" si="2"/>
        <v>NA</v>
      </c>
      <c r="H8" s="145" t="str">
        <f t="shared" si="3"/>
        <v>NA</v>
      </c>
      <c r="I8" s="145" t="str">
        <f t="shared" si="4"/>
        <v>NA</v>
      </c>
      <c r="J8" s="325"/>
      <c r="K8" s="326"/>
      <c r="L8" s="150"/>
      <c r="M8" s="150"/>
      <c r="N8" s="150"/>
      <c r="O8" s="150"/>
      <c r="P8" s="150"/>
      <c r="Q8" s="327"/>
      <c r="R8" s="150"/>
      <c r="S8" s="327"/>
      <c r="T8" s="150"/>
      <c r="U8" s="327"/>
      <c r="V8" s="150"/>
      <c r="W8" s="150"/>
      <c r="X8" s="328"/>
      <c r="Y8" s="194"/>
      <c r="Z8" s="345"/>
      <c r="AA8" s="330"/>
      <c r="AB8" s="330"/>
      <c r="AC8" s="330"/>
      <c r="AD8" s="331"/>
      <c r="AE8" s="332"/>
      <c r="AF8" s="330"/>
      <c r="AG8" s="330"/>
      <c r="AH8" s="330"/>
      <c r="AI8" s="331"/>
      <c r="AJ8" s="332"/>
      <c r="AK8" s="330"/>
      <c r="AL8" s="330"/>
      <c r="AM8" s="330"/>
      <c r="AN8" s="331"/>
      <c r="AO8" s="352"/>
      <c r="AP8" s="330"/>
      <c r="AQ8" s="330"/>
      <c r="AR8" s="330"/>
      <c r="AS8" s="331"/>
      <c r="AT8" s="256">
        <f t="shared" si="5"/>
        <v>0</v>
      </c>
      <c r="AU8" s="246"/>
      <c r="AV8" s="246"/>
      <c r="AW8" s="335"/>
      <c r="AX8" s="144"/>
      <c r="AY8" s="144"/>
      <c r="AZ8" s="144"/>
      <c r="BA8" s="144"/>
      <c r="BB8" s="204">
        <f t="shared" si="6"/>
        <v>0</v>
      </c>
      <c r="BC8" s="336"/>
      <c r="BD8" s="120"/>
      <c r="BE8" s="145" t="str">
        <f t="shared" si="7"/>
        <v/>
      </c>
      <c r="BF8" s="159" t="str">
        <f t="shared" si="8"/>
        <v/>
      </c>
      <c r="BG8" s="159">
        <f t="shared" si="9"/>
        <v>0</v>
      </c>
      <c r="BH8" s="247">
        <f t="shared" si="10"/>
        <v>0</v>
      </c>
    </row>
    <row r="9">
      <c r="A9" s="79" t="str">
        <f>'If Eligible (Before S1)'!A27</f>
        <v/>
      </c>
      <c r="B9" s="79" t="str">
        <f t="array" ref="B9">'If Eligible (Before S1)'!B27</f>
        <v/>
      </c>
      <c r="C9" s="324" t="str">
        <f>if(isdate('S2'!I14),'S2'!I14+2,"")</f>
        <v/>
      </c>
      <c r="D9" s="324" t="str">
        <f t="shared" si="1"/>
        <v/>
      </c>
      <c r="E9" s="61"/>
      <c r="F9" s="144"/>
      <c r="G9" s="145" t="str">
        <f t="shared" si="2"/>
        <v>NA</v>
      </c>
      <c r="H9" s="145" t="str">
        <f t="shared" si="3"/>
        <v>NA</v>
      </c>
      <c r="I9" s="145" t="str">
        <f t="shared" si="4"/>
        <v>NA</v>
      </c>
      <c r="J9" s="339"/>
      <c r="K9" s="340"/>
      <c r="L9" s="341"/>
      <c r="M9" s="341"/>
      <c r="N9" s="341"/>
      <c r="O9" s="341"/>
      <c r="P9" s="341"/>
      <c r="Q9" s="342"/>
      <c r="R9" s="341"/>
      <c r="S9" s="342"/>
      <c r="T9" s="341"/>
      <c r="U9" s="342"/>
      <c r="V9" s="341"/>
      <c r="W9" s="341"/>
      <c r="X9" s="343"/>
      <c r="Y9" s="344"/>
      <c r="Z9" s="345"/>
      <c r="AA9" s="346"/>
      <c r="AB9" s="346"/>
      <c r="AC9" s="346"/>
      <c r="AD9" s="347"/>
      <c r="AE9" s="348"/>
      <c r="AF9" s="346"/>
      <c r="AG9" s="346"/>
      <c r="AH9" s="346"/>
      <c r="AI9" s="347"/>
      <c r="AJ9" s="348"/>
      <c r="AK9" s="346"/>
      <c r="AL9" s="346"/>
      <c r="AM9" s="346"/>
      <c r="AN9" s="347"/>
      <c r="AO9" s="348"/>
      <c r="AP9" s="346"/>
      <c r="AQ9" s="346"/>
      <c r="AR9" s="346"/>
      <c r="AS9" s="347"/>
      <c r="AT9" s="256">
        <f t="shared" si="5"/>
        <v>0</v>
      </c>
      <c r="AU9" s="346"/>
      <c r="AV9" s="346"/>
      <c r="AW9" s="349"/>
      <c r="AX9" s="338"/>
      <c r="AY9" s="338"/>
      <c r="AZ9" s="338"/>
      <c r="BA9" s="338"/>
      <c r="BB9" s="204">
        <f t="shared" si="6"/>
        <v>0</v>
      </c>
      <c r="BC9" s="350"/>
      <c r="BD9" s="120"/>
      <c r="BE9" s="145" t="str">
        <f t="shared" si="7"/>
        <v/>
      </c>
      <c r="BF9" s="159" t="str">
        <f t="shared" si="8"/>
        <v/>
      </c>
      <c r="BG9" s="159">
        <f t="shared" si="9"/>
        <v>0</v>
      </c>
      <c r="BH9" s="247">
        <f t="shared" si="10"/>
        <v>0</v>
      </c>
    </row>
    <row r="10">
      <c r="A10" s="79" t="str">
        <f>'If Eligible (Before S1)'!A28</f>
        <v/>
      </c>
      <c r="B10" s="79" t="str">
        <f t="array" ref="B10">'If Eligible (Before S1)'!B28</f>
        <v/>
      </c>
      <c r="C10" s="324" t="str">
        <f>if(isdate('S2'!I15),'S2'!I15+2,"")</f>
        <v/>
      </c>
      <c r="D10" s="324" t="str">
        <f t="shared" si="1"/>
        <v/>
      </c>
      <c r="E10" s="144"/>
      <c r="F10" s="144"/>
      <c r="G10" s="145" t="str">
        <f t="shared" si="2"/>
        <v>NA</v>
      </c>
      <c r="H10" s="145" t="str">
        <f t="shared" si="3"/>
        <v>NA</v>
      </c>
      <c r="I10" s="145" t="str">
        <f t="shared" si="4"/>
        <v>NA</v>
      </c>
      <c r="J10" s="325"/>
      <c r="K10" s="326"/>
      <c r="L10" s="150"/>
      <c r="M10" s="150"/>
      <c r="N10" s="150"/>
      <c r="O10" s="150"/>
      <c r="P10" s="150"/>
      <c r="Q10" s="327"/>
      <c r="R10" s="150"/>
      <c r="S10" s="327"/>
      <c r="T10" s="150"/>
      <c r="U10" s="327"/>
      <c r="V10" s="150"/>
      <c r="W10" s="150"/>
      <c r="X10" s="328"/>
      <c r="Y10" s="194"/>
      <c r="Z10" s="351"/>
      <c r="AA10" s="246"/>
      <c r="AB10" s="246"/>
      <c r="AC10" s="246"/>
      <c r="AD10" s="334"/>
      <c r="AE10" s="246"/>
      <c r="AF10" s="246"/>
      <c r="AG10" s="246"/>
      <c r="AH10" s="246"/>
      <c r="AI10" s="334"/>
      <c r="AJ10" s="246"/>
      <c r="AK10" s="246"/>
      <c r="AL10" s="246"/>
      <c r="AM10" s="246"/>
      <c r="AN10" s="334"/>
      <c r="AO10" s="246"/>
      <c r="AP10" s="246"/>
      <c r="AQ10" s="246"/>
      <c r="AR10" s="246"/>
      <c r="AS10" s="334"/>
      <c r="AT10" s="256">
        <f t="shared" si="5"/>
        <v>0</v>
      </c>
      <c r="AU10" s="246"/>
      <c r="AV10" s="246"/>
      <c r="AW10" s="335"/>
      <c r="AX10" s="144"/>
      <c r="AY10" s="144"/>
      <c r="AZ10" s="144"/>
      <c r="BA10" s="144"/>
      <c r="BB10" s="204">
        <f t="shared" si="6"/>
        <v>0</v>
      </c>
      <c r="BC10" s="336"/>
      <c r="BD10" s="120"/>
      <c r="BE10" s="145" t="str">
        <f t="shared" si="7"/>
        <v/>
      </c>
      <c r="BF10" s="159" t="str">
        <f t="shared" si="8"/>
        <v/>
      </c>
      <c r="BG10" s="159">
        <f t="shared" si="9"/>
        <v>0</v>
      </c>
      <c r="BH10" s="247">
        <f t="shared" si="10"/>
        <v>0</v>
      </c>
    </row>
    <row r="11">
      <c r="A11" s="79" t="str">
        <f>'If Eligible (Before S1)'!A29</f>
        <v/>
      </c>
      <c r="B11" s="79" t="str">
        <f t="array" ref="B11">'If Eligible (Before S1)'!B29</f>
        <v/>
      </c>
      <c r="C11" s="324" t="str">
        <f>if(isdate('S2'!I16),'S2'!I16+2,"")</f>
        <v/>
      </c>
      <c r="D11" s="324" t="str">
        <f t="shared" si="1"/>
        <v/>
      </c>
      <c r="E11" s="144"/>
      <c r="F11" s="144"/>
      <c r="G11" s="145" t="str">
        <f t="shared" si="2"/>
        <v>NA</v>
      </c>
      <c r="H11" s="145" t="str">
        <f t="shared" si="3"/>
        <v>NA</v>
      </c>
      <c r="I11" s="145" t="str">
        <f t="shared" si="4"/>
        <v>NA</v>
      </c>
      <c r="J11" s="325"/>
      <c r="K11" s="326"/>
      <c r="L11" s="150"/>
      <c r="M11" s="150"/>
      <c r="N11" s="150"/>
      <c r="O11" s="150"/>
      <c r="P11" s="150"/>
      <c r="Q11" s="327"/>
      <c r="R11" s="150"/>
      <c r="S11" s="327"/>
      <c r="T11" s="150"/>
      <c r="U11" s="327"/>
      <c r="V11" s="150"/>
      <c r="W11" s="150"/>
      <c r="X11" s="328"/>
      <c r="Y11" s="353"/>
      <c r="Z11" s="345"/>
      <c r="AA11" s="330"/>
      <c r="AB11" s="330"/>
      <c r="AC11" s="330"/>
      <c r="AD11" s="331"/>
      <c r="AE11" s="332"/>
      <c r="AF11" s="330"/>
      <c r="AG11" s="330"/>
      <c r="AH11" s="330"/>
      <c r="AI11" s="331"/>
      <c r="AJ11" s="332"/>
      <c r="AK11" s="330"/>
      <c r="AL11" s="330"/>
      <c r="AM11" s="330"/>
      <c r="AN11" s="331"/>
      <c r="AO11" s="332"/>
      <c r="AP11" s="330"/>
      <c r="AQ11" s="330"/>
      <c r="AR11" s="330"/>
      <c r="AS11" s="331"/>
      <c r="AT11" s="256">
        <f t="shared" si="5"/>
        <v>0</v>
      </c>
      <c r="AU11" s="246"/>
      <c r="AV11" s="246"/>
      <c r="AW11" s="335"/>
      <c r="AX11" s="144"/>
      <c r="AY11" s="144"/>
      <c r="AZ11" s="144"/>
      <c r="BA11" s="144"/>
      <c r="BB11" s="204">
        <f t="shared" si="6"/>
        <v>0</v>
      </c>
      <c r="BC11" s="336"/>
      <c r="BD11" s="120"/>
      <c r="BE11" s="145" t="str">
        <f t="shared" si="7"/>
        <v/>
      </c>
      <c r="BF11" s="159" t="str">
        <f t="shared" si="8"/>
        <v/>
      </c>
      <c r="BG11" s="159">
        <f t="shared" si="9"/>
        <v>0</v>
      </c>
      <c r="BH11" s="247">
        <f t="shared" si="10"/>
        <v>0</v>
      </c>
    </row>
    <row r="12">
      <c r="A12" s="79" t="str">
        <f>'If Eligible (Before S1)'!A30</f>
        <v/>
      </c>
      <c r="B12" s="79" t="str">
        <f t="array" ref="B12">'If Eligible (Before S1)'!B30</f>
        <v/>
      </c>
      <c r="C12" s="324" t="str">
        <f>if(isdate('S2'!I17),'S2'!I17+2,"")</f>
        <v/>
      </c>
      <c r="D12" s="324" t="str">
        <f t="shared" si="1"/>
        <v/>
      </c>
      <c r="E12" s="61"/>
      <c r="F12" s="144"/>
      <c r="G12" s="145" t="str">
        <f t="shared" si="2"/>
        <v>NA</v>
      </c>
      <c r="H12" s="145" t="str">
        <f t="shared" si="3"/>
        <v>NA</v>
      </c>
      <c r="I12" s="145" t="str">
        <f t="shared" si="4"/>
        <v>NA</v>
      </c>
      <c r="J12" s="339"/>
      <c r="K12" s="340"/>
      <c r="L12" s="341"/>
      <c r="M12" s="341"/>
      <c r="N12" s="341"/>
      <c r="O12" s="341"/>
      <c r="P12" s="341"/>
      <c r="Q12" s="342"/>
      <c r="R12" s="341"/>
      <c r="S12" s="342"/>
      <c r="T12" s="341"/>
      <c r="U12" s="342"/>
      <c r="V12" s="341"/>
      <c r="W12" s="341"/>
      <c r="X12" s="343"/>
      <c r="Y12" s="344"/>
      <c r="Z12" s="345"/>
      <c r="AA12" s="346"/>
      <c r="AB12" s="346"/>
      <c r="AC12" s="346"/>
      <c r="AD12" s="347"/>
      <c r="AE12" s="348"/>
      <c r="AF12" s="346"/>
      <c r="AG12" s="346"/>
      <c r="AH12" s="346"/>
      <c r="AI12" s="347"/>
      <c r="AJ12" s="348"/>
      <c r="AK12" s="346"/>
      <c r="AL12" s="346"/>
      <c r="AM12" s="346"/>
      <c r="AN12" s="347"/>
      <c r="AO12" s="348"/>
      <c r="AP12" s="346"/>
      <c r="AQ12" s="346"/>
      <c r="AR12" s="346"/>
      <c r="AS12" s="347"/>
      <c r="AT12" s="256">
        <f t="shared" si="5"/>
        <v>0</v>
      </c>
      <c r="AU12" s="346"/>
      <c r="AV12" s="346"/>
      <c r="AW12" s="349"/>
      <c r="AX12" s="338"/>
      <c r="AY12" s="338"/>
      <c r="AZ12" s="338"/>
      <c r="BA12" s="338"/>
      <c r="BB12" s="204">
        <f t="shared" si="6"/>
        <v>0</v>
      </c>
      <c r="BC12" s="350"/>
      <c r="BD12" s="120"/>
      <c r="BE12" s="145" t="str">
        <f t="shared" si="7"/>
        <v/>
      </c>
      <c r="BF12" s="159" t="str">
        <f t="shared" si="8"/>
        <v/>
      </c>
      <c r="BG12" s="159">
        <f t="shared" si="9"/>
        <v>0</v>
      </c>
      <c r="BH12" s="247">
        <f t="shared" si="10"/>
        <v>0</v>
      </c>
    </row>
    <row r="13">
      <c r="A13" s="79" t="str">
        <f>'If Eligible (Before S1)'!A31</f>
        <v/>
      </c>
      <c r="B13" s="79" t="str">
        <f t="array" ref="B13">'If Eligible (Before S1)'!B31</f>
        <v/>
      </c>
      <c r="C13" s="324" t="str">
        <f>if(isdate('S2'!I18),'S2'!I18+2,"")</f>
        <v/>
      </c>
      <c r="D13" s="324" t="str">
        <f t="shared" si="1"/>
        <v/>
      </c>
      <c r="E13" s="144"/>
      <c r="F13" s="144"/>
      <c r="G13" s="145" t="str">
        <f t="shared" si="2"/>
        <v>NA</v>
      </c>
      <c r="H13" s="145" t="str">
        <f t="shared" si="3"/>
        <v>NA</v>
      </c>
      <c r="I13" s="145" t="str">
        <f t="shared" si="4"/>
        <v>NA</v>
      </c>
      <c r="J13" s="339"/>
      <c r="K13" s="340"/>
      <c r="L13" s="341"/>
      <c r="M13" s="341"/>
      <c r="N13" s="341"/>
      <c r="O13" s="341"/>
      <c r="P13" s="341"/>
      <c r="Q13" s="342"/>
      <c r="R13" s="341"/>
      <c r="S13" s="342"/>
      <c r="T13" s="341"/>
      <c r="U13" s="342"/>
      <c r="V13" s="341"/>
      <c r="W13" s="341"/>
      <c r="X13" s="343"/>
      <c r="Y13" s="344"/>
      <c r="Z13" s="345"/>
      <c r="AA13" s="346"/>
      <c r="AB13" s="346"/>
      <c r="AC13" s="346"/>
      <c r="AD13" s="347"/>
      <c r="AE13" s="348"/>
      <c r="AF13" s="346"/>
      <c r="AG13" s="346"/>
      <c r="AH13" s="346"/>
      <c r="AI13" s="347"/>
      <c r="AJ13" s="348"/>
      <c r="AK13" s="346"/>
      <c r="AL13" s="346"/>
      <c r="AM13" s="346"/>
      <c r="AN13" s="347"/>
      <c r="AO13" s="348"/>
      <c r="AP13" s="346"/>
      <c r="AQ13" s="346"/>
      <c r="AR13" s="346"/>
      <c r="AS13" s="347"/>
      <c r="AT13" s="256">
        <f t="shared" si="5"/>
        <v>0</v>
      </c>
      <c r="AU13" s="346"/>
      <c r="AV13" s="346"/>
      <c r="AW13" s="349"/>
      <c r="AX13" s="338"/>
      <c r="AY13" s="338"/>
      <c r="AZ13" s="338"/>
      <c r="BA13" s="338"/>
      <c r="BB13" s="204">
        <f t="shared" si="6"/>
        <v>0</v>
      </c>
      <c r="BC13" s="350"/>
      <c r="BD13" s="120"/>
      <c r="BE13" s="145" t="str">
        <f t="shared" si="7"/>
        <v/>
      </c>
      <c r="BF13" s="159" t="str">
        <f t="shared" si="8"/>
        <v/>
      </c>
      <c r="BG13" s="159">
        <f t="shared" si="9"/>
        <v>0</v>
      </c>
      <c r="BH13" s="247">
        <f t="shared" si="10"/>
        <v>0</v>
      </c>
    </row>
    <row r="14">
      <c r="A14" s="79" t="str">
        <f>'If Eligible (Before S1)'!A32</f>
        <v/>
      </c>
      <c r="B14" s="79" t="str">
        <f t="array" ref="B14">'If Eligible (Before S1)'!B32</f>
        <v/>
      </c>
      <c r="C14" s="324" t="str">
        <f>if(isdate('S2'!I19),'S2'!I19+2,"")</f>
        <v/>
      </c>
      <c r="D14" s="324" t="str">
        <f t="shared" si="1"/>
        <v/>
      </c>
      <c r="E14" s="144"/>
      <c r="F14" s="144"/>
      <c r="G14" s="145" t="str">
        <f t="shared" si="2"/>
        <v>NA</v>
      </c>
      <c r="H14" s="145" t="str">
        <f t="shared" si="3"/>
        <v>NA</v>
      </c>
      <c r="I14" s="145" t="str">
        <f t="shared" si="4"/>
        <v>NA</v>
      </c>
      <c r="J14" s="325"/>
      <c r="K14" s="326"/>
      <c r="L14" s="150"/>
      <c r="M14" s="150"/>
      <c r="N14" s="150"/>
      <c r="O14" s="150"/>
      <c r="P14" s="150"/>
      <c r="Q14" s="327"/>
      <c r="R14" s="150"/>
      <c r="S14" s="327"/>
      <c r="T14" s="150"/>
      <c r="U14" s="327"/>
      <c r="V14" s="150"/>
      <c r="W14" s="150"/>
      <c r="X14" s="328"/>
      <c r="Y14" s="194"/>
      <c r="Z14" s="351"/>
      <c r="AA14" s="246"/>
      <c r="AB14" s="246"/>
      <c r="AC14" s="246"/>
      <c r="AD14" s="334"/>
      <c r="AE14" s="246"/>
      <c r="AF14" s="246"/>
      <c r="AG14" s="246"/>
      <c r="AH14" s="246"/>
      <c r="AI14" s="334"/>
      <c r="AJ14" s="246"/>
      <c r="AK14" s="246"/>
      <c r="AL14" s="246"/>
      <c r="AM14" s="246"/>
      <c r="AN14" s="334"/>
      <c r="AO14" s="246"/>
      <c r="AP14" s="246"/>
      <c r="AQ14" s="246"/>
      <c r="AR14" s="246"/>
      <c r="AS14" s="334"/>
      <c r="AT14" s="256">
        <f t="shared" si="5"/>
        <v>0</v>
      </c>
      <c r="AU14" s="246"/>
      <c r="AV14" s="246"/>
      <c r="AW14" s="335"/>
      <c r="AX14" s="144"/>
      <c r="AY14" s="144"/>
      <c r="AZ14" s="144"/>
      <c r="BA14" s="144"/>
      <c r="BB14" s="204">
        <f t="shared" si="6"/>
        <v>0</v>
      </c>
      <c r="BC14" s="336"/>
      <c r="BD14" s="70"/>
      <c r="BE14" s="145" t="str">
        <f t="shared" si="7"/>
        <v/>
      </c>
      <c r="BF14" s="159" t="str">
        <f t="shared" si="8"/>
        <v/>
      </c>
      <c r="BG14" s="159">
        <f t="shared" si="9"/>
        <v>0</v>
      </c>
      <c r="BH14" s="247">
        <f t="shared" si="10"/>
        <v>0</v>
      </c>
    </row>
    <row r="15">
      <c r="A15" s="79" t="str">
        <f>'If Eligible (Before S1)'!A33</f>
        <v/>
      </c>
      <c r="B15" s="79" t="str">
        <f t="array" ref="B15">'If Eligible (Before S1)'!B33</f>
        <v/>
      </c>
      <c r="C15" s="324" t="str">
        <f>if(isdate('S2'!I20),'S2'!I20+2,"")</f>
        <v/>
      </c>
      <c r="D15" s="324" t="str">
        <f t="shared" si="1"/>
        <v/>
      </c>
      <c r="E15" s="61"/>
      <c r="F15" s="144"/>
      <c r="G15" s="145" t="str">
        <f t="shared" si="2"/>
        <v>NA</v>
      </c>
      <c r="H15" s="145" t="str">
        <f t="shared" si="3"/>
        <v>NA</v>
      </c>
      <c r="I15" s="145" t="str">
        <f t="shared" si="4"/>
        <v>NA</v>
      </c>
      <c r="J15" s="339"/>
      <c r="K15" s="340"/>
      <c r="L15" s="341"/>
      <c r="M15" s="341"/>
      <c r="N15" s="341"/>
      <c r="O15" s="341"/>
      <c r="P15" s="341"/>
      <c r="Q15" s="342"/>
      <c r="R15" s="341"/>
      <c r="S15" s="342"/>
      <c r="T15" s="341"/>
      <c r="U15" s="342"/>
      <c r="V15" s="341"/>
      <c r="W15" s="341"/>
      <c r="X15" s="343"/>
      <c r="Y15" s="344"/>
      <c r="Z15" s="345"/>
      <c r="AA15" s="346"/>
      <c r="AB15" s="346"/>
      <c r="AC15" s="346"/>
      <c r="AD15" s="347"/>
      <c r="AE15" s="348"/>
      <c r="AF15" s="346"/>
      <c r="AG15" s="346"/>
      <c r="AH15" s="346"/>
      <c r="AI15" s="347"/>
      <c r="AJ15" s="348"/>
      <c r="AK15" s="346"/>
      <c r="AL15" s="346"/>
      <c r="AM15" s="346"/>
      <c r="AN15" s="347"/>
      <c r="AO15" s="348"/>
      <c r="AP15" s="346"/>
      <c r="AQ15" s="346"/>
      <c r="AR15" s="346"/>
      <c r="AS15" s="347"/>
      <c r="AT15" s="256">
        <f t="shared" si="5"/>
        <v>0</v>
      </c>
      <c r="AU15" s="346"/>
      <c r="AV15" s="346"/>
      <c r="AW15" s="349"/>
      <c r="AX15" s="338"/>
      <c r="AY15" s="338"/>
      <c r="AZ15" s="338"/>
      <c r="BA15" s="338"/>
      <c r="BB15" s="204">
        <f t="shared" si="6"/>
        <v>0</v>
      </c>
      <c r="BC15" s="350"/>
      <c r="BD15" s="120"/>
      <c r="BE15" s="145" t="str">
        <f t="shared" si="7"/>
        <v/>
      </c>
      <c r="BF15" s="159" t="str">
        <f t="shared" si="8"/>
        <v/>
      </c>
      <c r="BG15" s="159">
        <f t="shared" si="9"/>
        <v>0</v>
      </c>
      <c r="BH15" s="247">
        <f t="shared" si="10"/>
        <v>0</v>
      </c>
    </row>
    <row r="16">
      <c r="A16" s="79" t="str">
        <f>'If Eligible (Before S1)'!A34</f>
        <v/>
      </c>
      <c r="B16" s="79" t="str">
        <f t="array" ref="B16">'If Eligible (Before S1)'!B34</f>
        <v/>
      </c>
      <c r="C16" s="324" t="str">
        <f>if(isdate('S2'!I21),'S2'!I21+2,"")</f>
        <v/>
      </c>
      <c r="D16" s="324" t="str">
        <f t="shared" si="1"/>
        <v/>
      </c>
      <c r="E16" s="144"/>
      <c r="F16" s="144"/>
      <c r="G16" s="145" t="str">
        <f t="shared" si="2"/>
        <v>NA</v>
      </c>
      <c r="H16" s="145" t="str">
        <f t="shared" si="3"/>
        <v>NA</v>
      </c>
      <c r="I16" s="145" t="str">
        <f t="shared" si="4"/>
        <v>NA</v>
      </c>
      <c r="J16" s="339"/>
      <c r="K16" s="340"/>
      <c r="L16" s="341"/>
      <c r="M16" s="341"/>
      <c r="N16" s="341"/>
      <c r="O16" s="341"/>
      <c r="P16" s="341"/>
      <c r="Q16" s="342"/>
      <c r="R16" s="341"/>
      <c r="S16" s="342"/>
      <c r="T16" s="341"/>
      <c r="U16" s="342"/>
      <c r="V16" s="341"/>
      <c r="W16" s="341"/>
      <c r="X16" s="343"/>
      <c r="Y16" s="344"/>
      <c r="Z16" s="345"/>
      <c r="AA16" s="346"/>
      <c r="AB16" s="346"/>
      <c r="AC16" s="346"/>
      <c r="AD16" s="347"/>
      <c r="AE16" s="348"/>
      <c r="AF16" s="346"/>
      <c r="AG16" s="346"/>
      <c r="AH16" s="346"/>
      <c r="AI16" s="347"/>
      <c r="AJ16" s="348"/>
      <c r="AK16" s="346"/>
      <c r="AL16" s="346"/>
      <c r="AM16" s="346"/>
      <c r="AN16" s="347"/>
      <c r="AO16" s="348"/>
      <c r="AP16" s="346"/>
      <c r="AQ16" s="346"/>
      <c r="AR16" s="346"/>
      <c r="AS16" s="347"/>
      <c r="AT16" s="256">
        <f t="shared" si="5"/>
        <v>0</v>
      </c>
      <c r="AU16" s="346"/>
      <c r="AV16" s="346"/>
      <c r="AW16" s="349"/>
      <c r="AX16" s="338"/>
      <c r="AY16" s="338"/>
      <c r="AZ16" s="338"/>
      <c r="BA16" s="338"/>
      <c r="BB16" s="204">
        <f t="shared" si="6"/>
        <v>0</v>
      </c>
      <c r="BC16" s="350"/>
      <c r="BD16" s="120"/>
      <c r="BE16" s="145" t="str">
        <f t="shared" si="7"/>
        <v/>
      </c>
      <c r="BF16" s="159" t="str">
        <f t="shared" si="8"/>
        <v/>
      </c>
      <c r="BG16" s="159">
        <f t="shared" si="9"/>
        <v>0</v>
      </c>
      <c r="BH16" s="247">
        <f t="shared" si="10"/>
        <v>0</v>
      </c>
    </row>
    <row r="17">
      <c r="A17" s="79" t="str">
        <f>'If Eligible (Before S1)'!A35</f>
        <v/>
      </c>
      <c r="B17" s="79" t="str">
        <f t="array" ref="B17">'If Eligible (Before S1)'!B35</f>
        <v/>
      </c>
      <c r="C17" s="324" t="str">
        <f>if(isdate('S2'!I22),'S2'!I22+2,"")</f>
        <v/>
      </c>
      <c r="D17" s="324" t="str">
        <f t="shared" si="1"/>
        <v/>
      </c>
      <c r="E17" s="144"/>
      <c r="F17" s="144"/>
      <c r="G17" s="145" t="str">
        <f t="shared" si="2"/>
        <v>NA</v>
      </c>
      <c r="H17" s="145" t="str">
        <f t="shared" si="3"/>
        <v>NA</v>
      </c>
      <c r="I17" s="145" t="str">
        <f t="shared" si="4"/>
        <v>NA</v>
      </c>
      <c r="J17" s="325"/>
      <c r="K17" s="326"/>
      <c r="L17" s="150"/>
      <c r="M17" s="150"/>
      <c r="N17" s="150"/>
      <c r="O17" s="150"/>
      <c r="P17" s="150"/>
      <c r="Q17" s="327"/>
      <c r="R17" s="150"/>
      <c r="S17" s="327"/>
      <c r="T17" s="150"/>
      <c r="U17" s="327"/>
      <c r="V17" s="150"/>
      <c r="W17" s="150"/>
      <c r="X17" s="328"/>
      <c r="Y17" s="194"/>
      <c r="Z17" s="351"/>
      <c r="AA17" s="246"/>
      <c r="AB17" s="246"/>
      <c r="AC17" s="246"/>
      <c r="AD17" s="334"/>
      <c r="AE17" s="246"/>
      <c r="AF17" s="246"/>
      <c r="AG17" s="246"/>
      <c r="AH17" s="246"/>
      <c r="AI17" s="334"/>
      <c r="AJ17" s="246"/>
      <c r="AK17" s="246"/>
      <c r="AL17" s="246"/>
      <c r="AM17" s="246"/>
      <c r="AN17" s="334"/>
      <c r="AO17" s="246"/>
      <c r="AP17" s="246"/>
      <c r="AQ17" s="246"/>
      <c r="AR17" s="246"/>
      <c r="AS17" s="334"/>
      <c r="AT17" s="256">
        <f t="shared" si="5"/>
        <v>0</v>
      </c>
      <c r="AU17" s="246"/>
      <c r="AV17" s="246"/>
      <c r="AW17" s="335"/>
      <c r="AX17" s="144"/>
      <c r="AY17" s="144"/>
      <c r="AZ17" s="144"/>
      <c r="BA17" s="144"/>
      <c r="BB17" s="204">
        <f t="shared" si="6"/>
        <v>0</v>
      </c>
      <c r="BC17" s="336"/>
      <c r="BD17" s="120"/>
      <c r="BE17" s="145" t="str">
        <f t="shared" si="7"/>
        <v/>
      </c>
      <c r="BF17" s="159" t="str">
        <f t="shared" si="8"/>
        <v/>
      </c>
      <c r="BG17" s="159">
        <f t="shared" si="9"/>
        <v>0</v>
      </c>
      <c r="BH17" s="247">
        <f t="shared" si="10"/>
        <v>0</v>
      </c>
    </row>
    <row r="18">
      <c r="A18" s="79" t="str">
        <f>'If Eligible (Before S1)'!A36</f>
        <v/>
      </c>
      <c r="B18" s="79" t="str">
        <f t="array" ref="B18">'If Eligible (Before S1)'!B36</f>
        <v/>
      </c>
      <c r="C18" s="324" t="str">
        <f>if(isdate('S2'!I23),'S2'!I23+2,"")</f>
        <v/>
      </c>
      <c r="D18" s="324" t="str">
        <f t="shared" si="1"/>
        <v/>
      </c>
      <c r="E18" s="144"/>
      <c r="F18" s="144"/>
      <c r="G18" s="145" t="str">
        <f t="shared" si="2"/>
        <v>NA</v>
      </c>
      <c r="H18" s="145" t="str">
        <f t="shared" si="3"/>
        <v>NA</v>
      </c>
      <c r="I18" s="145" t="str">
        <f t="shared" si="4"/>
        <v>NA</v>
      </c>
      <c r="J18" s="325"/>
      <c r="K18" s="326"/>
      <c r="L18" s="150"/>
      <c r="M18" s="150"/>
      <c r="N18" s="150"/>
      <c r="O18" s="150"/>
      <c r="P18" s="150"/>
      <c r="Q18" s="327"/>
      <c r="R18" s="150"/>
      <c r="S18" s="327"/>
      <c r="T18" s="150"/>
      <c r="U18" s="327"/>
      <c r="V18" s="150"/>
      <c r="W18" s="150"/>
      <c r="X18" s="328"/>
      <c r="Y18" s="195"/>
      <c r="Z18" s="351"/>
      <c r="AA18" s="246"/>
      <c r="AB18" s="246"/>
      <c r="AC18" s="246"/>
      <c r="AD18" s="334"/>
      <c r="AE18" s="333"/>
      <c r="AF18" s="246"/>
      <c r="AG18" s="246"/>
      <c r="AH18" s="246"/>
      <c r="AI18" s="334"/>
      <c r="AJ18" s="333"/>
      <c r="AK18" s="246"/>
      <c r="AL18" s="246"/>
      <c r="AM18" s="246"/>
      <c r="AN18" s="334"/>
      <c r="AO18" s="333"/>
      <c r="AP18" s="246"/>
      <c r="AQ18" s="246"/>
      <c r="AR18" s="246"/>
      <c r="AS18" s="334"/>
      <c r="AT18" s="256">
        <f t="shared" si="5"/>
        <v>0</v>
      </c>
      <c r="AU18" s="246"/>
      <c r="AV18" s="246"/>
      <c r="AW18" s="335"/>
      <c r="AX18" s="338"/>
      <c r="AY18" s="338"/>
      <c r="AZ18" s="338"/>
      <c r="BA18" s="338"/>
      <c r="BB18" s="204">
        <f t="shared" si="6"/>
        <v>0</v>
      </c>
      <c r="BC18" s="350"/>
      <c r="BD18" s="120"/>
      <c r="BE18" s="145" t="str">
        <f t="shared" si="7"/>
        <v/>
      </c>
      <c r="BF18" s="159" t="str">
        <f t="shared" si="8"/>
        <v/>
      </c>
      <c r="BG18" s="159">
        <f t="shared" si="9"/>
        <v>0</v>
      </c>
      <c r="BH18" s="247">
        <f t="shared" si="10"/>
        <v>0</v>
      </c>
    </row>
    <row r="19">
      <c r="A19" s="79" t="str">
        <f>'If Eligible (Before S1)'!A37</f>
        <v/>
      </c>
      <c r="B19" s="79" t="str">
        <f t="array" ref="B19">'If Eligible (Before S1)'!B37</f>
        <v/>
      </c>
      <c r="C19" s="324" t="str">
        <f>if(isdate('S2'!I24),'S2'!I24+2,"")</f>
        <v/>
      </c>
      <c r="D19" s="324" t="str">
        <f t="shared" si="1"/>
        <v/>
      </c>
      <c r="E19" s="144"/>
      <c r="F19" s="144"/>
      <c r="G19" s="145" t="str">
        <f t="shared" si="2"/>
        <v>NA</v>
      </c>
      <c r="H19" s="145" t="str">
        <f t="shared" si="3"/>
        <v>NA</v>
      </c>
      <c r="I19" s="145" t="str">
        <f t="shared" si="4"/>
        <v>NA</v>
      </c>
      <c r="J19" s="339"/>
      <c r="K19" s="340"/>
      <c r="L19" s="341"/>
      <c r="M19" s="341"/>
      <c r="N19" s="341"/>
      <c r="O19" s="341"/>
      <c r="P19" s="341"/>
      <c r="Q19" s="342"/>
      <c r="R19" s="341"/>
      <c r="S19" s="342"/>
      <c r="T19" s="341"/>
      <c r="U19" s="342"/>
      <c r="V19" s="341"/>
      <c r="W19" s="341"/>
      <c r="X19" s="343"/>
      <c r="Y19" s="344"/>
      <c r="Z19" s="345"/>
      <c r="AA19" s="346"/>
      <c r="AB19" s="346"/>
      <c r="AC19" s="346"/>
      <c r="AD19" s="347"/>
      <c r="AE19" s="348"/>
      <c r="AF19" s="346"/>
      <c r="AG19" s="346"/>
      <c r="AH19" s="346"/>
      <c r="AI19" s="347"/>
      <c r="AJ19" s="348"/>
      <c r="AK19" s="346"/>
      <c r="AL19" s="346"/>
      <c r="AM19" s="346"/>
      <c r="AN19" s="347"/>
      <c r="AO19" s="348"/>
      <c r="AP19" s="346"/>
      <c r="AQ19" s="346"/>
      <c r="AR19" s="346"/>
      <c r="AS19" s="347"/>
      <c r="AT19" s="256">
        <f t="shared" si="5"/>
        <v>0</v>
      </c>
      <c r="AU19" s="346"/>
      <c r="AV19" s="346"/>
      <c r="AW19" s="349"/>
      <c r="AX19" s="338"/>
      <c r="AY19" s="338"/>
      <c r="AZ19" s="338"/>
      <c r="BA19" s="338"/>
      <c r="BB19" s="204">
        <f t="shared" si="6"/>
        <v>0</v>
      </c>
      <c r="BC19" s="350"/>
      <c r="BD19" s="120"/>
      <c r="BE19" s="145" t="str">
        <f t="shared" si="7"/>
        <v/>
      </c>
      <c r="BF19" s="159" t="str">
        <f t="shared" si="8"/>
        <v/>
      </c>
      <c r="BG19" s="159">
        <f t="shared" si="9"/>
        <v>0</v>
      </c>
      <c r="BH19" s="247">
        <f t="shared" si="10"/>
        <v>0</v>
      </c>
    </row>
    <row r="20">
      <c r="A20" s="79" t="str">
        <f>'If Eligible (Before S1)'!A38</f>
        <v/>
      </c>
      <c r="B20" s="79" t="str">
        <f t="array" ref="B20">'If Eligible (Before S1)'!B38</f>
        <v/>
      </c>
      <c r="C20" s="324" t="str">
        <f>if(isdate('S2'!I25),'S2'!I25+2,"")</f>
        <v/>
      </c>
      <c r="D20" s="324" t="str">
        <f t="shared" si="1"/>
        <v/>
      </c>
      <c r="E20" s="144"/>
      <c r="F20" s="79"/>
      <c r="G20" s="145" t="str">
        <f t="shared" si="2"/>
        <v>NA</v>
      </c>
      <c r="H20" s="145" t="str">
        <f t="shared" si="3"/>
        <v>NA</v>
      </c>
      <c r="I20" s="145" t="str">
        <f t="shared" si="4"/>
        <v>NA</v>
      </c>
      <c r="J20" s="354"/>
      <c r="K20" s="355"/>
      <c r="L20" s="163"/>
      <c r="M20" s="163"/>
      <c r="N20" s="163"/>
      <c r="O20" s="163"/>
      <c r="P20" s="163"/>
      <c r="Q20" s="356"/>
      <c r="R20" s="163"/>
      <c r="S20" s="356"/>
      <c r="T20" s="163"/>
      <c r="U20" s="356"/>
      <c r="V20" s="163"/>
      <c r="W20" s="163"/>
      <c r="X20" s="357"/>
      <c r="Y20" s="194"/>
      <c r="Z20" s="358"/>
      <c r="AA20" s="252"/>
      <c r="AB20" s="252"/>
      <c r="AC20" s="252"/>
      <c r="AD20" s="359"/>
      <c r="AE20" s="360"/>
      <c r="AF20" s="252"/>
      <c r="AG20" s="252"/>
      <c r="AH20" s="252"/>
      <c r="AI20" s="359"/>
      <c r="AJ20" s="360"/>
      <c r="AK20" s="252"/>
      <c r="AL20" s="252"/>
      <c r="AM20" s="252"/>
      <c r="AN20" s="359"/>
      <c r="AO20" s="360"/>
      <c r="AP20" s="252"/>
      <c r="AQ20" s="252"/>
      <c r="AR20" s="252"/>
      <c r="AS20" s="359"/>
      <c r="AT20" s="256">
        <f t="shared" si="5"/>
        <v>0</v>
      </c>
      <c r="AU20" s="252"/>
      <c r="AV20" s="252"/>
      <c r="AW20" s="361"/>
      <c r="AX20" s="79"/>
      <c r="AY20" s="79"/>
      <c r="AZ20" s="79"/>
      <c r="BA20" s="79"/>
      <c r="BB20" s="204">
        <f t="shared" si="6"/>
        <v>0</v>
      </c>
      <c r="BC20" s="336"/>
      <c r="BD20" s="70"/>
      <c r="BE20" s="145" t="str">
        <f t="shared" si="7"/>
        <v/>
      </c>
      <c r="BF20" s="159" t="str">
        <f t="shared" si="8"/>
        <v/>
      </c>
      <c r="BG20" s="159">
        <f t="shared" si="9"/>
        <v>0</v>
      </c>
      <c r="BH20" s="247">
        <f t="shared" si="10"/>
        <v>0</v>
      </c>
    </row>
    <row r="21">
      <c r="A21" s="79" t="str">
        <f>'If Eligible (Before S1)'!A39</f>
        <v/>
      </c>
      <c r="B21" s="79" t="str">
        <f t="array" ref="B21">'If Eligible (Before S1)'!B39</f>
        <v/>
      </c>
      <c r="C21" s="324" t="str">
        <f>if(isdate('S2'!I26),'S2'!I26+2,"")</f>
        <v/>
      </c>
      <c r="D21" s="324" t="str">
        <f t="shared" si="1"/>
        <v/>
      </c>
      <c r="E21" s="144" t="str">
        <f>'S2'!F26</f>
        <v>#REF!</v>
      </c>
      <c r="F21" s="79"/>
      <c r="G21" s="145" t="str">
        <f t="shared" si="2"/>
        <v>#REF!</v>
      </c>
      <c r="H21" s="145" t="str">
        <f t="shared" si="3"/>
        <v>#REF!</v>
      </c>
      <c r="I21" s="145" t="str">
        <f t="shared" si="4"/>
        <v>#REF!</v>
      </c>
      <c r="J21" s="354"/>
      <c r="K21" s="355"/>
      <c r="L21" s="163"/>
      <c r="M21" s="163"/>
      <c r="N21" s="163"/>
      <c r="O21" s="163"/>
      <c r="P21" s="163"/>
      <c r="Q21" s="356"/>
      <c r="R21" s="163"/>
      <c r="S21" s="356"/>
      <c r="T21" s="163"/>
      <c r="U21" s="356"/>
      <c r="V21" s="163"/>
      <c r="W21" s="163"/>
      <c r="X21" s="357"/>
      <c r="Y21" s="194"/>
      <c r="Z21" s="358"/>
      <c r="AA21" s="252"/>
      <c r="AB21" s="252"/>
      <c r="AC21" s="252"/>
      <c r="AD21" s="359"/>
      <c r="AE21" s="360"/>
      <c r="AF21" s="252"/>
      <c r="AG21" s="252"/>
      <c r="AH21" s="252"/>
      <c r="AI21" s="359"/>
      <c r="AJ21" s="360"/>
      <c r="AK21" s="252"/>
      <c r="AL21" s="252"/>
      <c r="AM21" s="252"/>
      <c r="AN21" s="359"/>
      <c r="AO21" s="360"/>
      <c r="AP21" s="252"/>
      <c r="AQ21" s="252"/>
      <c r="AR21" s="252"/>
      <c r="AS21" s="359"/>
      <c r="AT21" s="256" t="str">
        <f t="shared" si="5"/>
        <v>#REF!</v>
      </c>
      <c r="AU21" s="252"/>
      <c r="AV21" s="252"/>
      <c r="AW21" s="361"/>
      <c r="AX21" s="79"/>
      <c r="AY21" s="79"/>
      <c r="AZ21" s="79"/>
      <c r="BA21" s="79"/>
      <c r="BB21" s="204">
        <f t="shared" si="6"/>
        <v>0</v>
      </c>
      <c r="BC21" s="336"/>
      <c r="BD21" s="70"/>
      <c r="BE21" s="145" t="str">
        <f t="shared" si="7"/>
        <v/>
      </c>
      <c r="BF21" s="159" t="str">
        <f t="shared" si="8"/>
        <v>#REF!</v>
      </c>
      <c r="BG21" s="159">
        <f t="shared" si="9"/>
        <v>0</v>
      </c>
      <c r="BH21" s="247" t="str">
        <f t="shared" si="10"/>
        <v>#REF!</v>
      </c>
    </row>
    <row r="22">
      <c r="A22" s="79" t="str">
        <f>'If Eligible (Before S1)'!A40</f>
        <v/>
      </c>
      <c r="B22" s="79" t="str">
        <f t="array" ref="B22">'If Eligible (Before S1)'!B40</f>
        <v/>
      </c>
      <c r="C22" s="324" t="str">
        <f>if(isdate('S2'!I27),'S2'!I27+2,"")</f>
        <v/>
      </c>
      <c r="D22" s="324" t="str">
        <f t="shared" si="1"/>
        <v/>
      </c>
      <c r="E22" s="144" t="str">
        <f>'S2'!F27</f>
        <v>#REF!</v>
      </c>
      <c r="F22" s="79"/>
      <c r="G22" s="145" t="str">
        <f t="shared" si="2"/>
        <v>#REF!</v>
      </c>
      <c r="H22" s="145" t="str">
        <f t="shared" si="3"/>
        <v>#REF!</v>
      </c>
      <c r="I22" s="145" t="str">
        <f t="shared" si="4"/>
        <v>#REF!</v>
      </c>
      <c r="J22" s="354"/>
      <c r="K22" s="355"/>
      <c r="L22" s="163"/>
      <c r="M22" s="163"/>
      <c r="N22" s="163"/>
      <c r="O22" s="163"/>
      <c r="P22" s="163"/>
      <c r="Q22" s="356"/>
      <c r="R22" s="163"/>
      <c r="S22" s="356"/>
      <c r="T22" s="163"/>
      <c r="U22" s="356"/>
      <c r="V22" s="163"/>
      <c r="W22" s="163"/>
      <c r="X22" s="357"/>
      <c r="Y22" s="194"/>
      <c r="Z22" s="358"/>
      <c r="AA22" s="252"/>
      <c r="AB22" s="252"/>
      <c r="AC22" s="252"/>
      <c r="AD22" s="359"/>
      <c r="AE22" s="360"/>
      <c r="AF22" s="252"/>
      <c r="AG22" s="252"/>
      <c r="AH22" s="252"/>
      <c r="AI22" s="359"/>
      <c r="AJ22" s="360"/>
      <c r="AK22" s="252"/>
      <c r="AL22" s="252"/>
      <c r="AM22" s="252"/>
      <c r="AN22" s="359"/>
      <c r="AO22" s="360"/>
      <c r="AP22" s="252"/>
      <c r="AQ22" s="252"/>
      <c r="AR22" s="252"/>
      <c r="AS22" s="359"/>
      <c r="AT22" s="256" t="str">
        <f t="shared" si="5"/>
        <v>#REF!</v>
      </c>
      <c r="AU22" s="252"/>
      <c r="AV22" s="252"/>
      <c r="AW22" s="361"/>
      <c r="AX22" s="79"/>
      <c r="AY22" s="79"/>
      <c r="AZ22" s="79"/>
      <c r="BA22" s="79"/>
      <c r="BB22" s="204">
        <f t="shared" si="6"/>
        <v>0</v>
      </c>
      <c r="BC22" s="336"/>
      <c r="BD22" s="70"/>
      <c r="BE22" s="145" t="str">
        <f t="shared" si="7"/>
        <v/>
      </c>
      <c r="BF22" s="159" t="str">
        <f t="shared" si="8"/>
        <v>#REF!</v>
      </c>
      <c r="BG22" s="159">
        <f t="shared" si="9"/>
        <v>0</v>
      </c>
      <c r="BH22" s="247" t="str">
        <f t="shared" si="10"/>
        <v>#REF!</v>
      </c>
    </row>
    <row r="23">
      <c r="A23" s="79" t="str">
        <f>'If Eligible (Before S1)'!A41</f>
        <v/>
      </c>
      <c r="B23" s="79" t="str">
        <f t="array" ref="B23">'If Eligible (Before S1)'!B41</f>
        <v/>
      </c>
      <c r="C23" s="324" t="str">
        <f>if(isdate('S2'!I28),'S2'!I28+2,"")</f>
        <v/>
      </c>
      <c r="D23" s="324" t="str">
        <f t="shared" si="1"/>
        <v/>
      </c>
      <c r="E23" s="144" t="str">
        <f>'S2'!F28</f>
        <v>#REF!</v>
      </c>
      <c r="F23" s="79"/>
      <c r="G23" s="145" t="str">
        <f t="shared" si="2"/>
        <v>#REF!</v>
      </c>
      <c r="H23" s="145" t="str">
        <f t="shared" si="3"/>
        <v>#REF!</v>
      </c>
      <c r="I23" s="145" t="str">
        <f t="shared" si="4"/>
        <v>#REF!</v>
      </c>
      <c r="J23" s="354"/>
      <c r="K23" s="355"/>
      <c r="L23" s="163"/>
      <c r="M23" s="163"/>
      <c r="N23" s="163"/>
      <c r="O23" s="163"/>
      <c r="P23" s="163"/>
      <c r="Q23" s="356"/>
      <c r="R23" s="163"/>
      <c r="S23" s="356"/>
      <c r="T23" s="163"/>
      <c r="U23" s="356"/>
      <c r="V23" s="163"/>
      <c r="W23" s="163"/>
      <c r="X23" s="357"/>
      <c r="Y23" s="194"/>
      <c r="Z23" s="358"/>
      <c r="AA23" s="252"/>
      <c r="AB23" s="252"/>
      <c r="AC23" s="252"/>
      <c r="AD23" s="359"/>
      <c r="AE23" s="360"/>
      <c r="AF23" s="252"/>
      <c r="AG23" s="252"/>
      <c r="AH23" s="252"/>
      <c r="AI23" s="359"/>
      <c r="AJ23" s="360"/>
      <c r="AK23" s="252"/>
      <c r="AL23" s="252"/>
      <c r="AM23" s="252"/>
      <c r="AN23" s="359"/>
      <c r="AO23" s="360"/>
      <c r="AP23" s="252"/>
      <c r="AQ23" s="252"/>
      <c r="AR23" s="252"/>
      <c r="AS23" s="359"/>
      <c r="AT23" s="256" t="str">
        <f t="shared" si="5"/>
        <v>#REF!</v>
      </c>
      <c r="AU23" s="252"/>
      <c r="AV23" s="252"/>
      <c r="AW23" s="361"/>
      <c r="AX23" s="79"/>
      <c r="AY23" s="79"/>
      <c r="AZ23" s="79"/>
      <c r="BA23" s="79"/>
      <c r="BB23" s="204">
        <f t="shared" si="6"/>
        <v>0</v>
      </c>
      <c r="BC23" s="336"/>
      <c r="BD23" s="70"/>
      <c r="BE23" s="145" t="str">
        <f t="shared" si="7"/>
        <v/>
      </c>
      <c r="BF23" s="159" t="str">
        <f t="shared" si="8"/>
        <v>#REF!</v>
      </c>
      <c r="BG23" s="159">
        <f t="shared" si="9"/>
        <v>0</v>
      </c>
      <c r="BH23" s="247" t="str">
        <f t="shared" si="10"/>
        <v>#REF!</v>
      </c>
    </row>
    <row r="24">
      <c r="A24" s="79" t="str">
        <f>'If Eligible (Before S1)'!A42</f>
        <v/>
      </c>
      <c r="B24" s="79" t="str">
        <f t="array" ref="B24">'If Eligible (Before S1)'!B42</f>
        <v/>
      </c>
      <c r="C24" s="324" t="str">
        <f>if(isdate('S2'!I29),'S2'!I29+2,"")</f>
        <v/>
      </c>
      <c r="D24" s="324" t="str">
        <f t="shared" si="1"/>
        <v/>
      </c>
      <c r="E24" s="144" t="str">
        <f>'S2'!F29</f>
        <v>#REF!</v>
      </c>
      <c r="F24" s="79"/>
      <c r="G24" s="145" t="str">
        <f t="shared" si="2"/>
        <v>#REF!</v>
      </c>
      <c r="H24" s="145" t="str">
        <f t="shared" si="3"/>
        <v>#REF!</v>
      </c>
      <c r="I24" s="145" t="str">
        <f t="shared" si="4"/>
        <v>#REF!</v>
      </c>
      <c r="J24" s="354"/>
      <c r="K24" s="355"/>
      <c r="L24" s="163"/>
      <c r="M24" s="163"/>
      <c r="N24" s="163"/>
      <c r="O24" s="163"/>
      <c r="P24" s="163"/>
      <c r="Q24" s="356"/>
      <c r="R24" s="163"/>
      <c r="S24" s="356"/>
      <c r="T24" s="163"/>
      <c r="U24" s="356"/>
      <c r="V24" s="163"/>
      <c r="W24" s="163"/>
      <c r="X24" s="357"/>
      <c r="Y24" s="194"/>
      <c r="Z24" s="358"/>
      <c r="AA24" s="252"/>
      <c r="AB24" s="252"/>
      <c r="AC24" s="252"/>
      <c r="AD24" s="359"/>
      <c r="AE24" s="360"/>
      <c r="AF24" s="252"/>
      <c r="AG24" s="252"/>
      <c r="AH24" s="252"/>
      <c r="AI24" s="359"/>
      <c r="AJ24" s="360"/>
      <c r="AK24" s="252"/>
      <c r="AL24" s="252"/>
      <c r="AM24" s="252"/>
      <c r="AN24" s="359"/>
      <c r="AO24" s="360"/>
      <c r="AP24" s="252"/>
      <c r="AQ24" s="252"/>
      <c r="AR24" s="252"/>
      <c r="AS24" s="359"/>
      <c r="AT24" s="256" t="str">
        <f t="shared" si="5"/>
        <v>#REF!</v>
      </c>
      <c r="AU24" s="252"/>
      <c r="AV24" s="252"/>
      <c r="AW24" s="361"/>
      <c r="AX24" s="79"/>
      <c r="AY24" s="79"/>
      <c r="AZ24" s="79"/>
      <c r="BA24" s="79"/>
      <c r="BB24" s="204">
        <f t="shared" si="6"/>
        <v>0</v>
      </c>
      <c r="BC24" s="336"/>
      <c r="BD24" s="70"/>
      <c r="BE24" s="145" t="str">
        <f t="shared" si="7"/>
        <v/>
      </c>
      <c r="BF24" s="159" t="str">
        <f t="shared" si="8"/>
        <v>#REF!</v>
      </c>
      <c r="BG24" s="159">
        <f t="shared" si="9"/>
        <v>0</v>
      </c>
      <c r="BH24" s="247" t="str">
        <f t="shared" si="10"/>
        <v>#REF!</v>
      </c>
    </row>
    <row r="25">
      <c r="A25" s="79" t="str">
        <f>'If Eligible (Before S1)'!A43</f>
        <v/>
      </c>
      <c r="B25" s="79" t="str">
        <f t="array" ref="B25">'If Eligible (Before S1)'!B43</f>
        <v/>
      </c>
      <c r="C25" s="324" t="str">
        <f>if(isdate('S2'!I30),'S2'!I30+2,"")</f>
        <v/>
      </c>
      <c r="D25" s="324" t="str">
        <f t="shared" si="1"/>
        <v/>
      </c>
      <c r="E25" s="144" t="str">
        <f>'S2'!F30</f>
        <v>#REF!</v>
      </c>
      <c r="F25" s="79"/>
      <c r="G25" s="145" t="str">
        <f t="shared" si="2"/>
        <v>#REF!</v>
      </c>
      <c r="H25" s="145" t="str">
        <f t="shared" si="3"/>
        <v>#REF!</v>
      </c>
      <c r="I25" s="145" t="str">
        <f t="shared" si="4"/>
        <v>#REF!</v>
      </c>
      <c r="J25" s="354"/>
      <c r="K25" s="355"/>
      <c r="L25" s="163"/>
      <c r="M25" s="163"/>
      <c r="N25" s="163"/>
      <c r="O25" s="163"/>
      <c r="P25" s="163"/>
      <c r="Q25" s="356"/>
      <c r="R25" s="163"/>
      <c r="S25" s="356"/>
      <c r="T25" s="163"/>
      <c r="U25" s="356"/>
      <c r="V25" s="163"/>
      <c r="W25" s="163"/>
      <c r="X25" s="357"/>
      <c r="Y25" s="194"/>
      <c r="Z25" s="358"/>
      <c r="AA25" s="252"/>
      <c r="AB25" s="252"/>
      <c r="AC25" s="252"/>
      <c r="AD25" s="359"/>
      <c r="AE25" s="360"/>
      <c r="AF25" s="252"/>
      <c r="AG25" s="252"/>
      <c r="AH25" s="252"/>
      <c r="AI25" s="359"/>
      <c r="AJ25" s="360"/>
      <c r="AK25" s="252"/>
      <c r="AL25" s="252"/>
      <c r="AM25" s="252"/>
      <c r="AN25" s="359"/>
      <c r="AO25" s="360"/>
      <c r="AP25" s="252"/>
      <c r="AQ25" s="252"/>
      <c r="AR25" s="252"/>
      <c r="AS25" s="359"/>
      <c r="AT25" s="256" t="str">
        <f t="shared" si="5"/>
        <v>#REF!</v>
      </c>
      <c r="AU25" s="252"/>
      <c r="AV25" s="252"/>
      <c r="AW25" s="361"/>
      <c r="AX25" s="79"/>
      <c r="AY25" s="79"/>
      <c r="AZ25" s="79"/>
      <c r="BA25" s="79"/>
      <c r="BB25" s="204">
        <f t="shared" si="6"/>
        <v>0</v>
      </c>
      <c r="BC25" s="336"/>
      <c r="BD25" s="70"/>
      <c r="BE25" s="145" t="str">
        <f t="shared" si="7"/>
        <v/>
      </c>
      <c r="BF25" s="159" t="str">
        <f t="shared" si="8"/>
        <v>#REF!</v>
      </c>
      <c r="BG25" s="159">
        <f t="shared" si="9"/>
        <v>0</v>
      </c>
      <c r="BH25" s="247" t="str">
        <f t="shared" si="10"/>
        <v>#REF!</v>
      </c>
    </row>
    <row r="26">
      <c r="A26" s="79" t="str">
        <f>'If Eligible (Before S1)'!A44</f>
        <v/>
      </c>
      <c r="B26" s="79" t="str">
        <f t="array" ref="B26">'If Eligible (Before S1)'!B44</f>
        <v/>
      </c>
      <c r="C26" s="324" t="str">
        <f>if(isdate('S2'!I31),'S2'!I31+2,"")</f>
        <v/>
      </c>
      <c r="D26" s="324" t="str">
        <f t="shared" si="1"/>
        <v/>
      </c>
      <c r="E26" s="144" t="str">
        <f>'S2'!F31</f>
        <v>#REF!</v>
      </c>
      <c r="F26" s="79"/>
      <c r="G26" s="145" t="str">
        <f t="shared" si="2"/>
        <v>#REF!</v>
      </c>
      <c r="H26" s="145" t="str">
        <f t="shared" si="3"/>
        <v>#REF!</v>
      </c>
      <c r="I26" s="145" t="str">
        <f t="shared" si="4"/>
        <v>#REF!</v>
      </c>
      <c r="J26" s="354"/>
      <c r="K26" s="355"/>
      <c r="L26" s="163"/>
      <c r="M26" s="163"/>
      <c r="N26" s="163"/>
      <c r="O26" s="163"/>
      <c r="P26" s="163"/>
      <c r="Q26" s="356"/>
      <c r="R26" s="163"/>
      <c r="S26" s="356"/>
      <c r="T26" s="163"/>
      <c r="U26" s="356"/>
      <c r="V26" s="163"/>
      <c r="W26" s="163"/>
      <c r="X26" s="357"/>
      <c r="Y26" s="194"/>
      <c r="Z26" s="358"/>
      <c r="AA26" s="252"/>
      <c r="AB26" s="252"/>
      <c r="AC26" s="252"/>
      <c r="AD26" s="359"/>
      <c r="AE26" s="360"/>
      <c r="AF26" s="252"/>
      <c r="AG26" s="252"/>
      <c r="AH26" s="252"/>
      <c r="AI26" s="359"/>
      <c r="AJ26" s="360"/>
      <c r="AK26" s="252"/>
      <c r="AL26" s="252"/>
      <c r="AM26" s="252"/>
      <c r="AN26" s="359"/>
      <c r="AO26" s="360"/>
      <c r="AP26" s="252"/>
      <c r="AQ26" s="252"/>
      <c r="AR26" s="252"/>
      <c r="AS26" s="359"/>
      <c r="AT26" s="256" t="str">
        <f t="shared" si="5"/>
        <v>#REF!</v>
      </c>
      <c r="AU26" s="252"/>
      <c r="AV26" s="252"/>
      <c r="AW26" s="361"/>
      <c r="AX26" s="79"/>
      <c r="AY26" s="79"/>
      <c r="AZ26" s="79"/>
      <c r="BA26" s="79"/>
      <c r="BB26" s="204">
        <f t="shared" si="6"/>
        <v>0</v>
      </c>
      <c r="BC26" s="336"/>
      <c r="BD26" s="70"/>
      <c r="BE26" s="145" t="str">
        <f t="shared" si="7"/>
        <v/>
      </c>
      <c r="BF26" s="159" t="str">
        <f t="shared" si="8"/>
        <v>#REF!</v>
      </c>
      <c r="BG26" s="159">
        <f t="shared" si="9"/>
        <v>0</v>
      </c>
      <c r="BH26" s="247" t="str">
        <f t="shared" si="10"/>
        <v>#REF!</v>
      </c>
    </row>
    <row r="27">
      <c r="A27" s="79" t="str">
        <f>'If Eligible (Before S1)'!A45</f>
        <v/>
      </c>
      <c r="B27" s="79" t="str">
        <f t="array" ref="B27">'If Eligible (Before S1)'!B45</f>
        <v/>
      </c>
      <c r="C27" s="324" t="str">
        <f>if(isdate('S2'!I32),'S2'!I32+2,"")</f>
        <v/>
      </c>
      <c r="D27" s="324" t="str">
        <f t="shared" si="1"/>
        <v/>
      </c>
      <c r="E27" s="144" t="str">
        <f>'S2'!F32</f>
        <v>#REF!</v>
      </c>
      <c r="F27" s="79"/>
      <c r="G27" s="145" t="str">
        <f t="shared" si="2"/>
        <v>#REF!</v>
      </c>
      <c r="H27" s="145" t="str">
        <f t="shared" si="3"/>
        <v>#REF!</v>
      </c>
      <c r="I27" s="145" t="str">
        <f t="shared" si="4"/>
        <v>#REF!</v>
      </c>
      <c r="J27" s="354"/>
      <c r="K27" s="355"/>
      <c r="L27" s="163"/>
      <c r="M27" s="163"/>
      <c r="N27" s="163"/>
      <c r="O27" s="163"/>
      <c r="P27" s="163"/>
      <c r="Q27" s="356"/>
      <c r="R27" s="163"/>
      <c r="S27" s="356"/>
      <c r="T27" s="163"/>
      <c r="U27" s="356"/>
      <c r="V27" s="163"/>
      <c r="W27" s="163"/>
      <c r="X27" s="357"/>
      <c r="Y27" s="194"/>
      <c r="Z27" s="358"/>
      <c r="AA27" s="252"/>
      <c r="AB27" s="252"/>
      <c r="AC27" s="252"/>
      <c r="AD27" s="359"/>
      <c r="AE27" s="360"/>
      <c r="AF27" s="252"/>
      <c r="AG27" s="252"/>
      <c r="AH27" s="252"/>
      <c r="AI27" s="359"/>
      <c r="AJ27" s="360"/>
      <c r="AK27" s="252"/>
      <c r="AL27" s="252"/>
      <c r="AM27" s="252"/>
      <c r="AN27" s="359"/>
      <c r="AO27" s="360"/>
      <c r="AP27" s="252"/>
      <c r="AQ27" s="252"/>
      <c r="AR27" s="252"/>
      <c r="AS27" s="359"/>
      <c r="AT27" s="256" t="str">
        <f t="shared" si="5"/>
        <v>#REF!</v>
      </c>
      <c r="AU27" s="252"/>
      <c r="AV27" s="252"/>
      <c r="AW27" s="361"/>
      <c r="AX27" s="79"/>
      <c r="AY27" s="79"/>
      <c r="AZ27" s="79"/>
      <c r="BA27" s="79"/>
      <c r="BB27" s="204">
        <f t="shared" si="6"/>
        <v>0</v>
      </c>
      <c r="BC27" s="336"/>
      <c r="BD27" s="70"/>
      <c r="BE27" s="145" t="str">
        <f t="shared" si="7"/>
        <v/>
      </c>
      <c r="BF27" s="159" t="str">
        <f t="shared" si="8"/>
        <v>#REF!</v>
      </c>
      <c r="BG27" s="159">
        <f t="shared" si="9"/>
        <v>0</v>
      </c>
      <c r="BH27" s="247" t="str">
        <f t="shared" si="10"/>
        <v>#REF!</v>
      </c>
    </row>
    <row r="28">
      <c r="A28" s="79" t="str">
        <f>'If Eligible (Before S1)'!A46</f>
        <v/>
      </c>
      <c r="B28" s="79" t="str">
        <f t="array" ref="B28">'If Eligible (Before S1)'!B46</f>
        <v/>
      </c>
      <c r="C28" s="324" t="str">
        <f>if(isdate('S2'!I33),'S2'!I33+2,"")</f>
        <v/>
      </c>
      <c r="D28" s="324" t="str">
        <f t="shared" si="1"/>
        <v/>
      </c>
      <c r="E28" s="144" t="str">
        <f>'S2'!F33</f>
        <v>#REF!</v>
      </c>
      <c r="F28" s="79"/>
      <c r="G28" s="145" t="str">
        <f t="shared" si="2"/>
        <v>#REF!</v>
      </c>
      <c r="H28" s="145" t="str">
        <f t="shared" si="3"/>
        <v>#REF!</v>
      </c>
      <c r="I28" s="145" t="str">
        <f t="shared" si="4"/>
        <v>#REF!</v>
      </c>
      <c r="J28" s="354"/>
      <c r="K28" s="355"/>
      <c r="L28" s="163"/>
      <c r="M28" s="163"/>
      <c r="N28" s="163"/>
      <c r="O28" s="163"/>
      <c r="P28" s="163"/>
      <c r="Q28" s="356"/>
      <c r="R28" s="163"/>
      <c r="S28" s="356"/>
      <c r="T28" s="163"/>
      <c r="U28" s="356"/>
      <c r="V28" s="163"/>
      <c r="W28" s="163"/>
      <c r="X28" s="357"/>
      <c r="Y28" s="194"/>
      <c r="Z28" s="358"/>
      <c r="AA28" s="252"/>
      <c r="AB28" s="252"/>
      <c r="AC28" s="252"/>
      <c r="AD28" s="359"/>
      <c r="AE28" s="360"/>
      <c r="AF28" s="252"/>
      <c r="AG28" s="252"/>
      <c r="AH28" s="252"/>
      <c r="AI28" s="359"/>
      <c r="AJ28" s="360"/>
      <c r="AK28" s="252"/>
      <c r="AL28" s="252"/>
      <c r="AM28" s="252"/>
      <c r="AN28" s="359"/>
      <c r="AO28" s="360"/>
      <c r="AP28" s="252"/>
      <c r="AQ28" s="252"/>
      <c r="AR28" s="252"/>
      <c r="AS28" s="359"/>
      <c r="AT28" s="256" t="str">
        <f t="shared" si="5"/>
        <v>#REF!</v>
      </c>
      <c r="AU28" s="252"/>
      <c r="AV28" s="252"/>
      <c r="AW28" s="361"/>
      <c r="AX28" s="79"/>
      <c r="AY28" s="79"/>
      <c r="AZ28" s="79"/>
      <c r="BA28" s="79"/>
      <c r="BB28" s="204">
        <f t="shared" si="6"/>
        <v>0</v>
      </c>
      <c r="BC28" s="336"/>
      <c r="BD28" s="70"/>
      <c r="BE28" s="145" t="str">
        <f t="shared" si="7"/>
        <v/>
      </c>
      <c r="BF28" s="159" t="str">
        <f t="shared" si="8"/>
        <v>#REF!</v>
      </c>
      <c r="BG28" s="159">
        <f t="shared" si="9"/>
        <v>0</v>
      </c>
      <c r="BH28" s="247" t="str">
        <f t="shared" si="10"/>
        <v>#REF!</v>
      </c>
    </row>
    <row r="29">
      <c r="A29" s="79" t="str">
        <f>'If Eligible (Before S1)'!A47</f>
        <v/>
      </c>
      <c r="B29" s="79" t="str">
        <f t="array" ref="B29">'If Eligible (Before S1)'!B47</f>
        <v/>
      </c>
      <c r="C29" s="324" t="str">
        <f>if(isdate('S2'!I34),'S2'!I34+2,"")</f>
        <v/>
      </c>
      <c r="D29" s="324" t="str">
        <f t="shared" si="1"/>
        <v/>
      </c>
      <c r="E29" s="144" t="str">
        <f>'S2'!F34</f>
        <v/>
      </c>
      <c r="F29" s="79"/>
      <c r="G29" s="145" t="str">
        <f t="shared" si="2"/>
        <v>NA</v>
      </c>
      <c r="H29" s="145" t="str">
        <f t="shared" si="3"/>
        <v>NA</v>
      </c>
      <c r="I29" s="145" t="str">
        <f t="shared" si="4"/>
        <v>NA</v>
      </c>
      <c r="J29" s="354"/>
      <c r="K29" s="355"/>
      <c r="L29" s="163"/>
      <c r="M29" s="163"/>
      <c r="N29" s="163"/>
      <c r="O29" s="163"/>
      <c r="P29" s="163"/>
      <c r="Q29" s="356"/>
      <c r="R29" s="163"/>
      <c r="S29" s="356"/>
      <c r="T29" s="163"/>
      <c r="U29" s="356"/>
      <c r="V29" s="163"/>
      <c r="W29" s="163"/>
      <c r="X29" s="357"/>
      <c r="Y29" s="194"/>
      <c r="Z29" s="358"/>
      <c r="AA29" s="252"/>
      <c r="AB29" s="252"/>
      <c r="AC29" s="252"/>
      <c r="AD29" s="359"/>
      <c r="AE29" s="360"/>
      <c r="AF29" s="252"/>
      <c r="AG29" s="252"/>
      <c r="AH29" s="252"/>
      <c r="AI29" s="359"/>
      <c r="AJ29" s="360"/>
      <c r="AK29" s="252"/>
      <c r="AL29" s="252"/>
      <c r="AM29" s="252"/>
      <c r="AN29" s="359"/>
      <c r="AO29" s="360"/>
      <c r="AP29" s="252"/>
      <c r="AQ29" s="252"/>
      <c r="AR29" s="252"/>
      <c r="AS29" s="359"/>
      <c r="AT29" s="256">
        <f t="shared" si="5"/>
        <v>0</v>
      </c>
      <c r="AU29" s="252"/>
      <c r="AV29" s="252"/>
      <c r="AW29" s="361"/>
      <c r="AX29" s="79"/>
      <c r="AY29" s="79"/>
      <c r="AZ29" s="79"/>
      <c r="BA29" s="79"/>
      <c r="BB29" s="204">
        <f t="shared" si="6"/>
        <v>0</v>
      </c>
      <c r="BC29" s="336"/>
      <c r="BD29" s="70"/>
      <c r="BE29" s="145" t="str">
        <f t="shared" si="7"/>
        <v/>
      </c>
      <c r="BF29" s="159" t="str">
        <f t="shared" si="8"/>
        <v/>
      </c>
      <c r="BG29" s="159">
        <f t="shared" si="9"/>
        <v>0</v>
      </c>
      <c r="BH29" s="247">
        <f t="shared" si="10"/>
        <v>0</v>
      </c>
    </row>
    <row r="30">
      <c r="A30" s="79" t="str">
        <f>'If Eligible (Before S1)'!A48</f>
        <v/>
      </c>
      <c r="B30" s="79" t="str">
        <f t="array" ref="B30">'If Eligible (Before S1)'!B48</f>
        <v/>
      </c>
      <c r="C30" s="324" t="str">
        <f>if(isdate('S2'!I35),'S2'!I35+2,"")</f>
        <v/>
      </c>
      <c r="D30" s="324" t="str">
        <f t="shared" si="1"/>
        <v/>
      </c>
      <c r="E30" s="144" t="str">
        <f>'S2'!F35</f>
        <v/>
      </c>
      <c r="F30" s="79"/>
      <c r="G30" s="145" t="str">
        <f t="shared" si="2"/>
        <v>NA</v>
      </c>
      <c r="H30" s="145" t="str">
        <f t="shared" si="3"/>
        <v>NA</v>
      </c>
      <c r="I30" s="145" t="str">
        <f t="shared" si="4"/>
        <v>NA</v>
      </c>
      <c r="J30" s="354"/>
      <c r="K30" s="355"/>
      <c r="L30" s="163"/>
      <c r="M30" s="163"/>
      <c r="N30" s="163"/>
      <c r="O30" s="163"/>
      <c r="P30" s="163"/>
      <c r="Q30" s="356"/>
      <c r="R30" s="163"/>
      <c r="S30" s="356"/>
      <c r="T30" s="163"/>
      <c r="U30" s="356"/>
      <c r="V30" s="163"/>
      <c r="W30" s="163"/>
      <c r="X30" s="357"/>
      <c r="Y30" s="194"/>
      <c r="Z30" s="358"/>
      <c r="AA30" s="252"/>
      <c r="AB30" s="252"/>
      <c r="AC30" s="252"/>
      <c r="AD30" s="359"/>
      <c r="AE30" s="360"/>
      <c r="AF30" s="252"/>
      <c r="AG30" s="252"/>
      <c r="AH30" s="252"/>
      <c r="AI30" s="359"/>
      <c r="AJ30" s="360"/>
      <c r="AK30" s="252"/>
      <c r="AL30" s="252"/>
      <c r="AM30" s="252"/>
      <c r="AN30" s="359"/>
      <c r="AO30" s="360"/>
      <c r="AP30" s="252"/>
      <c r="AQ30" s="252"/>
      <c r="AR30" s="252"/>
      <c r="AS30" s="359"/>
      <c r="AT30" s="256">
        <f t="shared" si="5"/>
        <v>0</v>
      </c>
      <c r="AU30" s="252"/>
      <c r="AV30" s="252"/>
      <c r="AW30" s="361"/>
      <c r="AX30" s="79"/>
      <c r="AY30" s="79"/>
      <c r="AZ30" s="79"/>
      <c r="BA30" s="79"/>
      <c r="BB30" s="204">
        <f t="shared" si="6"/>
        <v>0</v>
      </c>
      <c r="BC30" s="336"/>
      <c r="BD30" s="70"/>
      <c r="BE30" s="145" t="str">
        <f t="shared" si="7"/>
        <v/>
      </c>
      <c r="BF30" s="159" t="str">
        <f t="shared" si="8"/>
        <v/>
      </c>
      <c r="BG30" s="159">
        <f t="shared" si="9"/>
        <v>0</v>
      </c>
      <c r="BH30" s="247">
        <f t="shared" si="10"/>
        <v>0</v>
      </c>
    </row>
    <row r="31">
      <c r="A31" s="79" t="str">
        <f>'If Eligible (Before S1)'!A49</f>
        <v/>
      </c>
      <c r="B31" s="79" t="str">
        <f t="array" ref="B31">'If Eligible (Before S1)'!B49</f>
        <v/>
      </c>
      <c r="C31" s="324" t="str">
        <f>if(isdate('S2'!I36),'S2'!I36+2,"")</f>
        <v/>
      </c>
      <c r="D31" s="324" t="str">
        <f t="shared" si="1"/>
        <v/>
      </c>
      <c r="E31" s="144" t="str">
        <f>'S2'!F36</f>
        <v/>
      </c>
      <c r="F31" s="79"/>
      <c r="G31" s="145" t="str">
        <f t="shared" si="2"/>
        <v>NA</v>
      </c>
      <c r="H31" s="145" t="str">
        <f t="shared" si="3"/>
        <v>NA</v>
      </c>
      <c r="I31" s="145" t="str">
        <f t="shared" si="4"/>
        <v>NA</v>
      </c>
      <c r="J31" s="354"/>
      <c r="K31" s="355"/>
      <c r="L31" s="163"/>
      <c r="M31" s="163"/>
      <c r="N31" s="163"/>
      <c r="O31" s="163"/>
      <c r="P31" s="163"/>
      <c r="Q31" s="356"/>
      <c r="R31" s="163"/>
      <c r="S31" s="356"/>
      <c r="T31" s="163"/>
      <c r="U31" s="356"/>
      <c r="V31" s="163"/>
      <c r="W31" s="163"/>
      <c r="X31" s="357"/>
      <c r="Y31" s="194"/>
      <c r="Z31" s="358"/>
      <c r="AA31" s="252"/>
      <c r="AB31" s="252"/>
      <c r="AC31" s="252"/>
      <c r="AD31" s="359"/>
      <c r="AE31" s="360"/>
      <c r="AF31" s="252"/>
      <c r="AG31" s="252"/>
      <c r="AH31" s="252"/>
      <c r="AI31" s="359"/>
      <c r="AJ31" s="360"/>
      <c r="AK31" s="252"/>
      <c r="AL31" s="252"/>
      <c r="AM31" s="252"/>
      <c r="AN31" s="359"/>
      <c r="AO31" s="360"/>
      <c r="AP31" s="252"/>
      <c r="AQ31" s="252"/>
      <c r="AR31" s="252"/>
      <c r="AS31" s="359"/>
      <c r="AT31" s="256">
        <f t="shared" si="5"/>
        <v>0</v>
      </c>
      <c r="AU31" s="252"/>
      <c r="AV31" s="252"/>
      <c r="AW31" s="361"/>
      <c r="AX31" s="79"/>
      <c r="AY31" s="79"/>
      <c r="AZ31" s="79"/>
      <c r="BA31" s="79"/>
      <c r="BB31" s="204">
        <f t="shared" si="6"/>
        <v>0</v>
      </c>
      <c r="BC31" s="336"/>
      <c r="BD31" s="70"/>
      <c r="BE31" s="145" t="str">
        <f t="shared" si="7"/>
        <v/>
      </c>
      <c r="BF31" s="159" t="str">
        <f t="shared" si="8"/>
        <v/>
      </c>
      <c r="BG31" s="159">
        <f t="shared" si="9"/>
        <v>0</v>
      </c>
      <c r="BH31" s="247">
        <f t="shared" si="10"/>
        <v>0</v>
      </c>
    </row>
    <row r="32">
      <c r="A32" s="79" t="str">
        <f>'If Eligible (Before S1)'!A50</f>
        <v/>
      </c>
      <c r="B32" s="79" t="str">
        <f t="array" ref="B32">'If Eligible (Before S1)'!B50</f>
        <v/>
      </c>
      <c r="C32" s="324" t="str">
        <f>if(isdate('S2'!I37),'S2'!I37+2,"")</f>
        <v/>
      </c>
      <c r="D32" s="324" t="str">
        <f t="shared" si="1"/>
        <v/>
      </c>
      <c r="E32" s="144" t="str">
        <f>'S2'!F37</f>
        <v/>
      </c>
      <c r="F32" s="79"/>
      <c r="G32" s="145" t="str">
        <f t="shared" si="2"/>
        <v>NA</v>
      </c>
      <c r="H32" s="145" t="str">
        <f t="shared" si="3"/>
        <v>NA</v>
      </c>
      <c r="I32" s="145" t="str">
        <f t="shared" si="4"/>
        <v>NA</v>
      </c>
      <c r="J32" s="354"/>
      <c r="K32" s="355"/>
      <c r="L32" s="163"/>
      <c r="M32" s="163"/>
      <c r="N32" s="163"/>
      <c r="O32" s="163"/>
      <c r="P32" s="163"/>
      <c r="Q32" s="356"/>
      <c r="R32" s="163"/>
      <c r="S32" s="356"/>
      <c r="T32" s="163"/>
      <c r="U32" s="356"/>
      <c r="V32" s="163"/>
      <c r="W32" s="163"/>
      <c r="X32" s="357"/>
      <c r="Y32" s="194"/>
      <c r="Z32" s="358"/>
      <c r="AA32" s="252"/>
      <c r="AB32" s="252"/>
      <c r="AC32" s="252"/>
      <c r="AD32" s="359"/>
      <c r="AE32" s="360"/>
      <c r="AF32" s="252"/>
      <c r="AG32" s="252"/>
      <c r="AH32" s="252"/>
      <c r="AI32" s="359"/>
      <c r="AJ32" s="360"/>
      <c r="AK32" s="252"/>
      <c r="AL32" s="252"/>
      <c r="AM32" s="252"/>
      <c r="AN32" s="359"/>
      <c r="AO32" s="360"/>
      <c r="AP32" s="252"/>
      <c r="AQ32" s="252"/>
      <c r="AR32" s="252"/>
      <c r="AS32" s="359"/>
      <c r="AT32" s="256">
        <f t="shared" si="5"/>
        <v>0</v>
      </c>
      <c r="AU32" s="252"/>
      <c r="AV32" s="252"/>
      <c r="AW32" s="361"/>
      <c r="AX32" s="79"/>
      <c r="AY32" s="79"/>
      <c r="AZ32" s="79"/>
      <c r="BA32" s="79"/>
      <c r="BB32" s="204">
        <f t="shared" si="6"/>
        <v>0</v>
      </c>
      <c r="BC32" s="336"/>
      <c r="BD32" s="70"/>
      <c r="BE32" s="145" t="str">
        <f t="shared" si="7"/>
        <v/>
      </c>
      <c r="BF32" s="159" t="str">
        <f t="shared" si="8"/>
        <v/>
      </c>
      <c r="BG32" s="159">
        <f t="shared" si="9"/>
        <v>0</v>
      </c>
      <c r="BH32" s="247">
        <f t="shared" si="10"/>
        <v>0</v>
      </c>
    </row>
    <row r="33">
      <c r="A33" s="79" t="str">
        <f>'If Eligible (Before S1)'!A51</f>
        <v/>
      </c>
      <c r="B33" s="79" t="str">
        <f t="array" ref="B33">'If Eligible (Before S1)'!B51</f>
        <v/>
      </c>
      <c r="C33" s="324" t="str">
        <f>if(isdate('S2'!I38),'S2'!I38+2,"")</f>
        <v/>
      </c>
      <c r="D33" s="324" t="str">
        <f t="shared" si="1"/>
        <v/>
      </c>
      <c r="E33" s="144" t="str">
        <f>'S2'!F38</f>
        <v/>
      </c>
      <c r="F33" s="79"/>
      <c r="G33" s="145" t="str">
        <f t="shared" si="2"/>
        <v>NA</v>
      </c>
      <c r="H33" s="145" t="str">
        <f t="shared" si="3"/>
        <v>NA</v>
      </c>
      <c r="I33" s="145" t="str">
        <f t="shared" si="4"/>
        <v>NA</v>
      </c>
      <c r="J33" s="354"/>
      <c r="K33" s="355"/>
      <c r="L33" s="163"/>
      <c r="M33" s="163"/>
      <c r="N33" s="163"/>
      <c r="O33" s="163"/>
      <c r="P33" s="163"/>
      <c r="Q33" s="356"/>
      <c r="R33" s="163"/>
      <c r="S33" s="356"/>
      <c r="T33" s="163"/>
      <c r="U33" s="356"/>
      <c r="V33" s="163"/>
      <c r="W33" s="163"/>
      <c r="X33" s="357"/>
      <c r="Y33" s="194"/>
      <c r="Z33" s="358"/>
      <c r="AA33" s="252"/>
      <c r="AB33" s="252"/>
      <c r="AC33" s="252"/>
      <c r="AD33" s="359"/>
      <c r="AE33" s="360"/>
      <c r="AF33" s="252"/>
      <c r="AG33" s="252"/>
      <c r="AH33" s="252"/>
      <c r="AI33" s="359"/>
      <c r="AJ33" s="360"/>
      <c r="AK33" s="252"/>
      <c r="AL33" s="252"/>
      <c r="AM33" s="252"/>
      <c r="AN33" s="359"/>
      <c r="AO33" s="360"/>
      <c r="AP33" s="252"/>
      <c r="AQ33" s="252"/>
      <c r="AR33" s="252"/>
      <c r="AS33" s="359"/>
      <c r="AT33" s="256">
        <f t="shared" si="5"/>
        <v>0</v>
      </c>
      <c r="AU33" s="252"/>
      <c r="AV33" s="252"/>
      <c r="AW33" s="361"/>
      <c r="AX33" s="79"/>
      <c r="AY33" s="79"/>
      <c r="AZ33" s="79"/>
      <c r="BA33" s="79"/>
      <c r="BB33" s="204">
        <f t="shared" si="6"/>
        <v>0</v>
      </c>
      <c r="BC33" s="336"/>
      <c r="BD33" s="70"/>
      <c r="BE33" s="145" t="str">
        <f t="shared" si="7"/>
        <v/>
      </c>
      <c r="BF33" s="159" t="str">
        <f t="shared" si="8"/>
        <v/>
      </c>
      <c r="BG33" s="159">
        <f t="shared" si="9"/>
        <v>0</v>
      </c>
      <c r="BH33" s="247">
        <f t="shared" si="10"/>
        <v>0</v>
      </c>
    </row>
    <row r="34">
      <c r="A34" s="79" t="str">
        <f>'If Eligible (Before S1)'!A52</f>
        <v/>
      </c>
      <c r="B34" s="79" t="str">
        <f t="array" ref="B34">'If Eligible (Before S1)'!B52</f>
        <v/>
      </c>
      <c r="C34" s="324" t="str">
        <f>if(isdate('S2'!I39),'S2'!I39+2,"")</f>
        <v/>
      </c>
      <c r="D34" s="324" t="str">
        <f t="shared" si="1"/>
        <v/>
      </c>
      <c r="E34" s="144" t="str">
        <f>'S2'!F39</f>
        <v/>
      </c>
      <c r="F34" s="79"/>
      <c r="G34" s="145" t="str">
        <f t="shared" si="2"/>
        <v>NA</v>
      </c>
      <c r="H34" s="145" t="str">
        <f t="shared" si="3"/>
        <v>NA</v>
      </c>
      <c r="I34" s="145" t="str">
        <f t="shared" si="4"/>
        <v>NA</v>
      </c>
      <c r="J34" s="354"/>
      <c r="K34" s="355"/>
      <c r="L34" s="163"/>
      <c r="M34" s="163"/>
      <c r="N34" s="163"/>
      <c r="O34" s="163"/>
      <c r="P34" s="163"/>
      <c r="Q34" s="356"/>
      <c r="R34" s="163"/>
      <c r="S34" s="356"/>
      <c r="T34" s="163"/>
      <c r="U34" s="356"/>
      <c r="V34" s="163"/>
      <c r="W34" s="163"/>
      <c r="X34" s="357"/>
      <c r="Y34" s="194"/>
      <c r="Z34" s="358"/>
      <c r="AA34" s="252"/>
      <c r="AB34" s="252"/>
      <c r="AC34" s="252"/>
      <c r="AD34" s="359"/>
      <c r="AE34" s="360"/>
      <c r="AF34" s="252"/>
      <c r="AG34" s="252"/>
      <c r="AH34" s="252"/>
      <c r="AI34" s="359"/>
      <c r="AJ34" s="360"/>
      <c r="AK34" s="252"/>
      <c r="AL34" s="252"/>
      <c r="AM34" s="252"/>
      <c r="AN34" s="359"/>
      <c r="AO34" s="360"/>
      <c r="AP34" s="252"/>
      <c r="AQ34" s="252"/>
      <c r="AR34" s="252"/>
      <c r="AS34" s="359"/>
      <c r="AT34" s="256">
        <f t="shared" si="5"/>
        <v>0</v>
      </c>
      <c r="AU34" s="252"/>
      <c r="AV34" s="252"/>
      <c r="AW34" s="361"/>
      <c r="AX34" s="79"/>
      <c r="AY34" s="79"/>
      <c r="AZ34" s="79"/>
      <c r="BA34" s="79"/>
      <c r="BB34" s="204">
        <f t="shared" si="6"/>
        <v>0</v>
      </c>
      <c r="BC34" s="336"/>
      <c r="BD34" s="70"/>
      <c r="BE34" s="145" t="str">
        <f t="shared" si="7"/>
        <v/>
      </c>
      <c r="BF34" s="159" t="str">
        <f t="shared" si="8"/>
        <v/>
      </c>
      <c r="BG34" s="159">
        <f t="shared" si="9"/>
        <v>0</v>
      </c>
      <c r="BH34" s="247">
        <f t="shared" si="10"/>
        <v>0</v>
      </c>
    </row>
    <row r="35">
      <c r="A35" s="79" t="str">
        <f>'If Eligible (Before S1)'!A53</f>
        <v/>
      </c>
      <c r="B35" s="79" t="str">
        <f t="array" ref="B35">'If Eligible (Before S1)'!B53</f>
        <v/>
      </c>
      <c r="C35" s="324" t="str">
        <f>if(isdate('S2'!I40),'S2'!I40+2,"")</f>
        <v/>
      </c>
      <c r="D35" s="324" t="str">
        <f t="shared" si="1"/>
        <v/>
      </c>
      <c r="E35" s="144" t="str">
        <f>'S2'!F40</f>
        <v/>
      </c>
      <c r="F35" s="79"/>
      <c r="G35" s="145" t="str">
        <f t="shared" si="2"/>
        <v>NA</v>
      </c>
      <c r="H35" s="145" t="str">
        <f t="shared" si="3"/>
        <v>NA</v>
      </c>
      <c r="I35" s="145" t="str">
        <f t="shared" si="4"/>
        <v>NA</v>
      </c>
      <c r="J35" s="354"/>
      <c r="K35" s="355"/>
      <c r="L35" s="163"/>
      <c r="M35" s="163"/>
      <c r="N35" s="163"/>
      <c r="O35" s="163"/>
      <c r="P35" s="163"/>
      <c r="Q35" s="356"/>
      <c r="R35" s="163"/>
      <c r="S35" s="356"/>
      <c r="T35" s="163"/>
      <c r="U35" s="356"/>
      <c r="V35" s="163"/>
      <c r="W35" s="163"/>
      <c r="X35" s="357"/>
      <c r="Y35" s="194"/>
      <c r="Z35" s="358"/>
      <c r="AA35" s="252"/>
      <c r="AB35" s="252"/>
      <c r="AC35" s="252"/>
      <c r="AD35" s="359"/>
      <c r="AE35" s="360"/>
      <c r="AF35" s="252"/>
      <c r="AG35" s="252"/>
      <c r="AH35" s="252"/>
      <c r="AI35" s="359"/>
      <c r="AJ35" s="360"/>
      <c r="AK35" s="252"/>
      <c r="AL35" s="252"/>
      <c r="AM35" s="252"/>
      <c r="AN35" s="359"/>
      <c r="AO35" s="360"/>
      <c r="AP35" s="252"/>
      <c r="AQ35" s="252"/>
      <c r="AR35" s="252"/>
      <c r="AS35" s="359"/>
      <c r="AT35" s="256">
        <f t="shared" si="5"/>
        <v>0</v>
      </c>
      <c r="AU35" s="252"/>
      <c r="AV35" s="252"/>
      <c r="AW35" s="361"/>
      <c r="AX35" s="79"/>
      <c r="AY35" s="79"/>
      <c r="AZ35" s="79"/>
      <c r="BA35" s="79"/>
      <c r="BB35" s="204">
        <f t="shared" si="6"/>
        <v>0</v>
      </c>
      <c r="BC35" s="336"/>
      <c r="BD35" s="70"/>
      <c r="BE35" s="145" t="str">
        <f t="shared" si="7"/>
        <v/>
      </c>
      <c r="BF35" s="159" t="str">
        <f t="shared" si="8"/>
        <v/>
      </c>
      <c r="BG35" s="159">
        <f t="shared" si="9"/>
        <v>0</v>
      </c>
      <c r="BH35" s="247">
        <f t="shared" si="10"/>
        <v>0</v>
      </c>
    </row>
    <row r="36">
      <c r="A36" s="79" t="str">
        <f>'If Eligible (Before S1)'!A54</f>
        <v/>
      </c>
      <c r="B36" s="79" t="str">
        <f t="array" ref="B36">'If Eligible (Before S1)'!B54</f>
        <v/>
      </c>
      <c r="C36" s="324" t="str">
        <f>if(isdate('S2'!I41),'S2'!I41+2,"")</f>
        <v/>
      </c>
      <c r="D36" s="324" t="str">
        <f t="shared" si="1"/>
        <v/>
      </c>
      <c r="E36" s="144" t="str">
        <f>'S2'!F41</f>
        <v/>
      </c>
      <c r="F36" s="79"/>
      <c r="G36" s="145" t="str">
        <f t="shared" si="2"/>
        <v>NA</v>
      </c>
      <c r="H36" s="145" t="str">
        <f t="shared" si="3"/>
        <v>NA</v>
      </c>
      <c r="I36" s="145" t="str">
        <f t="shared" si="4"/>
        <v>NA</v>
      </c>
      <c r="J36" s="354"/>
      <c r="K36" s="355"/>
      <c r="L36" s="163"/>
      <c r="M36" s="163"/>
      <c r="N36" s="163"/>
      <c r="O36" s="163"/>
      <c r="P36" s="163"/>
      <c r="Q36" s="356"/>
      <c r="R36" s="163"/>
      <c r="S36" s="356"/>
      <c r="T36" s="163"/>
      <c r="U36" s="356"/>
      <c r="V36" s="163"/>
      <c r="W36" s="163"/>
      <c r="X36" s="357"/>
      <c r="Y36" s="194"/>
      <c r="Z36" s="358"/>
      <c r="AA36" s="252"/>
      <c r="AB36" s="252"/>
      <c r="AC36" s="252"/>
      <c r="AD36" s="359"/>
      <c r="AE36" s="360"/>
      <c r="AF36" s="252"/>
      <c r="AG36" s="252"/>
      <c r="AH36" s="252"/>
      <c r="AI36" s="359"/>
      <c r="AJ36" s="360"/>
      <c r="AK36" s="252"/>
      <c r="AL36" s="252"/>
      <c r="AM36" s="252"/>
      <c r="AN36" s="359"/>
      <c r="AO36" s="360"/>
      <c r="AP36" s="252"/>
      <c r="AQ36" s="252"/>
      <c r="AR36" s="252"/>
      <c r="AS36" s="359"/>
      <c r="AT36" s="256">
        <f t="shared" si="5"/>
        <v>0</v>
      </c>
      <c r="AU36" s="252"/>
      <c r="AV36" s="252"/>
      <c r="AW36" s="361"/>
      <c r="AX36" s="79"/>
      <c r="AY36" s="79"/>
      <c r="AZ36" s="79"/>
      <c r="BA36" s="79"/>
      <c r="BB36" s="204">
        <f t="shared" si="6"/>
        <v>0</v>
      </c>
      <c r="BC36" s="336"/>
      <c r="BD36" s="70"/>
      <c r="BE36" s="145" t="str">
        <f t="shared" si="7"/>
        <v/>
      </c>
      <c r="BF36" s="159" t="str">
        <f t="shared" si="8"/>
        <v/>
      </c>
      <c r="BG36" s="159">
        <f t="shared" si="9"/>
        <v>0</v>
      </c>
      <c r="BH36" s="247">
        <f t="shared" si="10"/>
        <v>0</v>
      </c>
    </row>
    <row r="37">
      <c r="A37" s="79" t="str">
        <f>'If Eligible (Before S1)'!A55</f>
        <v/>
      </c>
      <c r="B37" s="79" t="str">
        <f t="array" ref="B37">'If Eligible (Before S1)'!B55</f>
        <v/>
      </c>
      <c r="C37" s="324" t="str">
        <f>if(isdate('S2'!I42),'S2'!I42+2,"")</f>
        <v/>
      </c>
      <c r="D37" s="324" t="str">
        <f t="shared" si="1"/>
        <v/>
      </c>
      <c r="E37" s="144" t="str">
        <f>'S2'!F42</f>
        <v/>
      </c>
      <c r="F37" s="79"/>
      <c r="G37" s="145" t="str">
        <f t="shared" si="2"/>
        <v>NA</v>
      </c>
      <c r="H37" s="145" t="str">
        <f t="shared" si="3"/>
        <v>NA</v>
      </c>
      <c r="I37" s="145" t="str">
        <f t="shared" si="4"/>
        <v>NA</v>
      </c>
      <c r="J37" s="354"/>
      <c r="K37" s="355"/>
      <c r="L37" s="163"/>
      <c r="M37" s="163"/>
      <c r="N37" s="163"/>
      <c r="O37" s="163"/>
      <c r="P37" s="163"/>
      <c r="Q37" s="356"/>
      <c r="R37" s="163"/>
      <c r="S37" s="356"/>
      <c r="T37" s="163"/>
      <c r="U37" s="356"/>
      <c r="V37" s="163"/>
      <c r="W37" s="163"/>
      <c r="X37" s="357"/>
      <c r="Y37" s="194"/>
      <c r="Z37" s="358"/>
      <c r="AA37" s="252"/>
      <c r="AB37" s="252"/>
      <c r="AC37" s="252"/>
      <c r="AD37" s="359"/>
      <c r="AE37" s="360"/>
      <c r="AF37" s="252"/>
      <c r="AG37" s="252"/>
      <c r="AH37" s="252"/>
      <c r="AI37" s="359"/>
      <c r="AJ37" s="360"/>
      <c r="AK37" s="252"/>
      <c r="AL37" s="252"/>
      <c r="AM37" s="252"/>
      <c r="AN37" s="359"/>
      <c r="AO37" s="360"/>
      <c r="AP37" s="252"/>
      <c r="AQ37" s="252"/>
      <c r="AR37" s="252"/>
      <c r="AS37" s="359"/>
      <c r="AT37" s="256">
        <f t="shared" si="5"/>
        <v>0</v>
      </c>
      <c r="AU37" s="252"/>
      <c r="AV37" s="252"/>
      <c r="AW37" s="361"/>
      <c r="AX37" s="79"/>
      <c r="AY37" s="79"/>
      <c r="AZ37" s="79"/>
      <c r="BA37" s="79"/>
      <c r="BB37" s="204">
        <f t="shared" si="6"/>
        <v>0</v>
      </c>
      <c r="BC37" s="336"/>
      <c r="BD37" s="70"/>
      <c r="BE37" s="145" t="str">
        <f t="shared" si="7"/>
        <v/>
      </c>
      <c r="BF37" s="159" t="str">
        <f t="shared" si="8"/>
        <v/>
      </c>
      <c r="BG37" s="159">
        <f t="shared" si="9"/>
        <v>0</v>
      </c>
      <c r="BH37" s="247">
        <f t="shared" si="10"/>
        <v>0</v>
      </c>
    </row>
    <row r="38">
      <c r="A38" s="79" t="str">
        <f>'If Eligible (Before S1)'!A56</f>
        <v/>
      </c>
      <c r="B38" s="79" t="str">
        <f t="array" ref="B38">'If Eligible (Before S1)'!B56</f>
        <v/>
      </c>
      <c r="C38" s="324" t="str">
        <f>if(isdate('S2'!I43),'S2'!I43+2,"")</f>
        <v/>
      </c>
      <c r="D38" s="324" t="str">
        <f t="shared" si="1"/>
        <v/>
      </c>
      <c r="E38" s="144" t="str">
        <f>'S2'!F43</f>
        <v/>
      </c>
      <c r="F38" s="79"/>
      <c r="G38" s="145" t="str">
        <f t="shared" si="2"/>
        <v>NA</v>
      </c>
      <c r="H38" s="145" t="str">
        <f t="shared" si="3"/>
        <v>NA</v>
      </c>
      <c r="I38" s="145" t="str">
        <f t="shared" si="4"/>
        <v>NA</v>
      </c>
      <c r="J38" s="354"/>
      <c r="K38" s="355"/>
      <c r="L38" s="163"/>
      <c r="M38" s="163"/>
      <c r="N38" s="163"/>
      <c r="O38" s="163"/>
      <c r="P38" s="163"/>
      <c r="Q38" s="356"/>
      <c r="R38" s="163"/>
      <c r="S38" s="356"/>
      <c r="T38" s="163"/>
      <c r="U38" s="356"/>
      <c r="V38" s="163"/>
      <c r="W38" s="163"/>
      <c r="X38" s="357"/>
      <c r="Y38" s="194"/>
      <c r="Z38" s="358"/>
      <c r="AA38" s="252"/>
      <c r="AB38" s="252"/>
      <c r="AC38" s="252"/>
      <c r="AD38" s="359"/>
      <c r="AE38" s="360"/>
      <c r="AF38" s="252"/>
      <c r="AG38" s="252"/>
      <c r="AH38" s="252"/>
      <c r="AI38" s="359"/>
      <c r="AJ38" s="360"/>
      <c r="AK38" s="252"/>
      <c r="AL38" s="252"/>
      <c r="AM38" s="252"/>
      <c r="AN38" s="359"/>
      <c r="AO38" s="360"/>
      <c r="AP38" s="252"/>
      <c r="AQ38" s="252"/>
      <c r="AR38" s="252"/>
      <c r="AS38" s="359"/>
      <c r="AT38" s="256">
        <f t="shared" si="5"/>
        <v>0</v>
      </c>
      <c r="AU38" s="252"/>
      <c r="AV38" s="252"/>
      <c r="AW38" s="361"/>
      <c r="AX38" s="79"/>
      <c r="AY38" s="79"/>
      <c r="AZ38" s="79"/>
      <c r="BA38" s="79"/>
      <c r="BB38" s="204">
        <f t="shared" si="6"/>
        <v>0</v>
      </c>
      <c r="BC38" s="336"/>
      <c r="BD38" s="70"/>
      <c r="BE38" s="145" t="str">
        <f t="shared" si="7"/>
        <v/>
      </c>
      <c r="BF38" s="159" t="str">
        <f t="shared" si="8"/>
        <v/>
      </c>
      <c r="BG38" s="159">
        <f t="shared" si="9"/>
        <v>0</v>
      </c>
      <c r="BH38" s="247">
        <f t="shared" si="10"/>
        <v>0</v>
      </c>
    </row>
    <row r="39">
      <c r="A39" s="79" t="str">
        <f>'If Eligible (Before S1)'!A57</f>
        <v/>
      </c>
      <c r="B39" s="79" t="str">
        <f t="array" ref="B39">'If Eligible (Before S1)'!B57</f>
        <v/>
      </c>
      <c r="C39" s="324" t="str">
        <f>if(isdate('S2'!I44),'S2'!I44+2,"")</f>
        <v/>
      </c>
      <c r="D39" s="324" t="str">
        <f t="shared" si="1"/>
        <v/>
      </c>
      <c r="E39" s="144" t="str">
        <f>'S2'!F44</f>
        <v/>
      </c>
      <c r="F39" s="79"/>
      <c r="G39" s="145" t="str">
        <f t="shared" si="2"/>
        <v>NA</v>
      </c>
      <c r="H39" s="145" t="str">
        <f t="shared" si="3"/>
        <v>NA</v>
      </c>
      <c r="I39" s="145" t="str">
        <f t="shared" si="4"/>
        <v>NA</v>
      </c>
      <c r="J39" s="354"/>
      <c r="K39" s="355"/>
      <c r="L39" s="163"/>
      <c r="M39" s="163"/>
      <c r="N39" s="163"/>
      <c r="O39" s="163"/>
      <c r="P39" s="163"/>
      <c r="Q39" s="356"/>
      <c r="R39" s="163"/>
      <c r="S39" s="356"/>
      <c r="T39" s="163"/>
      <c r="U39" s="356"/>
      <c r="V39" s="163"/>
      <c r="W39" s="163"/>
      <c r="X39" s="357"/>
      <c r="Y39" s="194"/>
      <c r="Z39" s="358"/>
      <c r="AA39" s="252"/>
      <c r="AB39" s="252"/>
      <c r="AC39" s="252"/>
      <c r="AD39" s="359"/>
      <c r="AE39" s="360"/>
      <c r="AF39" s="252"/>
      <c r="AG39" s="252"/>
      <c r="AH39" s="252"/>
      <c r="AI39" s="359"/>
      <c r="AJ39" s="360"/>
      <c r="AK39" s="252"/>
      <c r="AL39" s="252"/>
      <c r="AM39" s="252"/>
      <c r="AN39" s="359"/>
      <c r="AO39" s="360"/>
      <c r="AP39" s="252"/>
      <c r="AQ39" s="252"/>
      <c r="AR39" s="252"/>
      <c r="AS39" s="359"/>
      <c r="AT39" s="256">
        <f t="shared" si="5"/>
        <v>0</v>
      </c>
      <c r="AU39" s="252"/>
      <c r="AV39" s="252"/>
      <c r="AW39" s="361"/>
      <c r="AX39" s="79"/>
      <c r="AY39" s="79"/>
      <c r="AZ39" s="79"/>
      <c r="BA39" s="79"/>
      <c r="BB39" s="204">
        <f t="shared" si="6"/>
        <v>0</v>
      </c>
      <c r="BC39" s="336"/>
      <c r="BD39" s="70"/>
      <c r="BE39" s="145" t="str">
        <f t="shared" si="7"/>
        <v/>
      </c>
      <c r="BF39" s="159" t="str">
        <f t="shared" si="8"/>
        <v/>
      </c>
      <c r="BG39" s="159">
        <f t="shared" si="9"/>
        <v>0</v>
      </c>
      <c r="BH39" s="247">
        <f t="shared" si="10"/>
        <v>0</v>
      </c>
    </row>
    <row r="40">
      <c r="A40" s="79" t="str">
        <f>'If Eligible (Before S1)'!A58</f>
        <v/>
      </c>
      <c r="B40" s="79" t="str">
        <f t="array" ref="B40">'If Eligible (Before S1)'!B58</f>
        <v/>
      </c>
      <c r="C40" s="324" t="str">
        <f>if(isdate('S2'!I45),'S2'!I45+2,"")</f>
        <v/>
      </c>
      <c r="D40" s="324" t="str">
        <f t="shared" si="1"/>
        <v/>
      </c>
      <c r="E40" s="144" t="str">
        <f>'S2'!F45</f>
        <v/>
      </c>
      <c r="F40" s="79"/>
      <c r="G40" s="145" t="str">
        <f t="shared" si="2"/>
        <v>NA</v>
      </c>
      <c r="H40" s="145" t="str">
        <f t="shared" si="3"/>
        <v>NA</v>
      </c>
      <c r="I40" s="145" t="str">
        <f t="shared" si="4"/>
        <v>NA</v>
      </c>
      <c r="J40" s="354"/>
      <c r="K40" s="355"/>
      <c r="L40" s="163"/>
      <c r="M40" s="163"/>
      <c r="N40" s="163"/>
      <c r="O40" s="163"/>
      <c r="P40" s="163"/>
      <c r="Q40" s="356"/>
      <c r="R40" s="163"/>
      <c r="S40" s="356"/>
      <c r="T40" s="163"/>
      <c r="U40" s="356"/>
      <c r="V40" s="163"/>
      <c r="W40" s="163"/>
      <c r="X40" s="357"/>
      <c r="Y40" s="194"/>
      <c r="Z40" s="358"/>
      <c r="AA40" s="252"/>
      <c r="AB40" s="252"/>
      <c r="AC40" s="252"/>
      <c r="AD40" s="359"/>
      <c r="AE40" s="360"/>
      <c r="AF40" s="252"/>
      <c r="AG40" s="252"/>
      <c r="AH40" s="252"/>
      <c r="AI40" s="359"/>
      <c r="AJ40" s="360"/>
      <c r="AK40" s="252"/>
      <c r="AL40" s="252"/>
      <c r="AM40" s="252"/>
      <c r="AN40" s="359"/>
      <c r="AO40" s="360"/>
      <c r="AP40" s="252"/>
      <c r="AQ40" s="252"/>
      <c r="AR40" s="252"/>
      <c r="AS40" s="359"/>
      <c r="AT40" s="256">
        <f t="shared" si="5"/>
        <v>0</v>
      </c>
      <c r="AU40" s="252"/>
      <c r="AV40" s="252"/>
      <c r="AW40" s="361"/>
      <c r="AX40" s="79"/>
      <c r="AY40" s="79"/>
      <c r="AZ40" s="79"/>
      <c r="BA40" s="79"/>
      <c r="BB40" s="204">
        <f t="shared" si="6"/>
        <v>0</v>
      </c>
      <c r="BC40" s="336"/>
      <c r="BD40" s="70"/>
      <c r="BE40" s="145" t="str">
        <f t="shared" si="7"/>
        <v/>
      </c>
      <c r="BF40" s="159" t="str">
        <f t="shared" si="8"/>
        <v/>
      </c>
      <c r="BG40" s="159">
        <f t="shared" si="9"/>
        <v>0</v>
      </c>
      <c r="BH40" s="247">
        <f t="shared" si="10"/>
        <v>0</v>
      </c>
    </row>
    <row r="41">
      <c r="A41" s="79" t="str">
        <f>'If Eligible (Before S1)'!A59</f>
        <v/>
      </c>
      <c r="B41" s="79" t="str">
        <f t="array" ref="B41">'If Eligible (Before S1)'!B59</f>
        <v/>
      </c>
      <c r="C41" s="324" t="str">
        <f>if(isdate('S2'!I46),'S2'!I46+2,"")</f>
        <v/>
      </c>
      <c r="D41" s="324" t="str">
        <f t="shared" si="1"/>
        <v/>
      </c>
      <c r="E41" s="144" t="str">
        <f>'S2'!F46</f>
        <v/>
      </c>
      <c r="F41" s="79"/>
      <c r="G41" s="145" t="str">
        <f t="shared" si="2"/>
        <v>NA</v>
      </c>
      <c r="H41" s="145" t="str">
        <f t="shared" si="3"/>
        <v>NA</v>
      </c>
      <c r="I41" s="145" t="str">
        <f t="shared" si="4"/>
        <v>NA</v>
      </c>
      <c r="J41" s="354"/>
      <c r="K41" s="355"/>
      <c r="L41" s="163"/>
      <c r="M41" s="163"/>
      <c r="N41" s="163"/>
      <c r="O41" s="163"/>
      <c r="P41" s="163"/>
      <c r="Q41" s="356"/>
      <c r="R41" s="163"/>
      <c r="S41" s="356"/>
      <c r="T41" s="163"/>
      <c r="U41" s="356"/>
      <c r="V41" s="163"/>
      <c r="W41" s="163"/>
      <c r="X41" s="357"/>
      <c r="Y41" s="194"/>
      <c r="Z41" s="358"/>
      <c r="AA41" s="252"/>
      <c r="AB41" s="252"/>
      <c r="AC41" s="252"/>
      <c r="AD41" s="359"/>
      <c r="AE41" s="360"/>
      <c r="AF41" s="252"/>
      <c r="AG41" s="252"/>
      <c r="AH41" s="252"/>
      <c r="AI41" s="359"/>
      <c r="AJ41" s="360"/>
      <c r="AK41" s="252"/>
      <c r="AL41" s="252"/>
      <c r="AM41" s="252"/>
      <c r="AN41" s="359"/>
      <c r="AO41" s="360"/>
      <c r="AP41" s="252"/>
      <c r="AQ41" s="252"/>
      <c r="AR41" s="252"/>
      <c r="AS41" s="359"/>
      <c r="AT41" s="256">
        <f t="shared" si="5"/>
        <v>0</v>
      </c>
      <c r="AU41" s="252"/>
      <c r="AV41" s="252"/>
      <c r="AW41" s="361"/>
      <c r="AX41" s="79"/>
      <c r="AY41" s="79"/>
      <c r="AZ41" s="79"/>
      <c r="BA41" s="79"/>
      <c r="BB41" s="204">
        <f t="shared" si="6"/>
        <v>0</v>
      </c>
      <c r="BC41" s="336"/>
      <c r="BD41" s="70"/>
      <c r="BE41" s="145" t="str">
        <f t="shared" si="7"/>
        <v/>
      </c>
      <c r="BF41" s="159" t="str">
        <f t="shared" si="8"/>
        <v/>
      </c>
      <c r="BG41" s="159">
        <f t="shared" si="9"/>
        <v>0</v>
      </c>
      <c r="BH41" s="247">
        <f t="shared" si="10"/>
        <v>0</v>
      </c>
    </row>
    <row r="42">
      <c r="A42" s="79" t="str">
        <f>'If Eligible (Before S1)'!A60</f>
        <v/>
      </c>
      <c r="B42" s="79" t="str">
        <f t="array" ref="B42">'If Eligible (Before S1)'!B60</f>
        <v/>
      </c>
      <c r="C42" s="324" t="str">
        <f>if(isdate('S2'!I47),'S2'!I47+2,"")</f>
        <v/>
      </c>
      <c r="D42" s="324" t="str">
        <f t="shared" si="1"/>
        <v/>
      </c>
      <c r="E42" s="144" t="str">
        <f>'S2'!F47</f>
        <v/>
      </c>
      <c r="F42" s="79"/>
      <c r="G42" s="145" t="str">
        <f t="shared" si="2"/>
        <v>NA</v>
      </c>
      <c r="H42" s="145" t="str">
        <f t="shared" si="3"/>
        <v>NA</v>
      </c>
      <c r="I42" s="145" t="str">
        <f t="shared" si="4"/>
        <v>NA</v>
      </c>
      <c r="J42" s="354"/>
      <c r="K42" s="355"/>
      <c r="L42" s="163"/>
      <c r="M42" s="163"/>
      <c r="N42" s="163"/>
      <c r="O42" s="163"/>
      <c r="P42" s="163"/>
      <c r="Q42" s="356"/>
      <c r="R42" s="163"/>
      <c r="S42" s="356"/>
      <c r="T42" s="163"/>
      <c r="U42" s="356"/>
      <c r="V42" s="163"/>
      <c r="W42" s="163"/>
      <c r="X42" s="357"/>
      <c r="Y42" s="194"/>
      <c r="Z42" s="358"/>
      <c r="AA42" s="252"/>
      <c r="AB42" s="252"/>
      <c r="AC42" s="252"/>
      <c r="AD42" s="359"/>
      <c r="AE42" s="360"/>
      <c r="AF42" s="252"/>
      <c r="AG42" s="252"/>
      <c r="AH42" s="252"/>
      <c r="AI42" s="359"/>
      <c r="AJ42" s="360"/>
      <c r="AK42" s="252"/>
      <c r="AL42" s="252"/>
      <c r="AM42" s="252"/>
      <c r="AN42" s="359"/>
      <c r="AO42" s="360"/>
      <c r="AP42" s="252"/>
      <c r="AQ42" s="252"/>
      <c r="AR42" s="252"/>
      <c r="AS42" s="359"/>
      <c r="AT42" s="256">
        <f t="shared" si="5"/>
        <v>0</v>
      </c>
      <c r="AU42" s="252"/>
      <c r="AV42" s="252"/>
      <c r="AW42" s="361"/>
      <c r="AX42" s="79"/>
      <c r="AY42" s="79"/>
      <c r="AZ42" s="79"/>
      <c r="BA42" s="79"/>
      <c r="BB42" s="204">
        <f t="shared" si="6"/>
        <v>0</v>
      </c>
      <c r="BC42" s="336"/>
      <c r="BD42" s="70"/>
      <c r="BE42" s="145" t="str">
        <f t="shared" si="7"/>
        <v/>
      </c>
      <c r="BF42" s="159" t="str">
        <f t="shared" si="8"/>
        <v/>
      </c>
      <c r="BG42" s="159">
        <f t="shared" si="9"/>
        <v>0</v>
      </c>
      <c r="BH42" s="247">
        <f t="shared" si="10"/>
        <v>0</v>
      </c>
    </row>
    <row r="43">
      <c r="A43" s="79" t="str">
        <f>'If Eligible (Before S1)'!A61</f>
        <v/>
      </c>
      <c r="B43" s="79" t="str">
        <f t="array" ref="B43">'If Eligible (Before S1)'!B61</f>
        <v/>
      </c>
      <c r="C43" s="324" t="str">
        <f>if(isdate('S2'!I48),'S2'!I48+2,"")</f>
        <v/>
      </c>
      <c r="D43" s="324" t="str">
        <f t="shared" si="1"/>
        <v/>
      </c>
      <c r="E43" s="144" t="str">
        <f>'S2'!F48</f>
        <v/>
      </c>
      <c r="F43" s="79"/>
      <c r="G43" s="145" t="str">
        <f t="shared" si="2"/>
        <v>NA</v>
      </c>
      <c r="H43" s="145" t="str">
        <f t="shared" si="3"/>
        <v>NA</v>
      </c>
      <c r="I43" s="145" t="str">
        <f t="shared" si="4"/>
        <v>NA</v>
      </c>
      <c r="J43" s="354"/>
      <c r="K43" s="355"/>
      <c r="L43" s="163"/>
      <c r="M43" s="163"/>
      <c r="N43" s="163"/>
      <c r="O43" s="163"/>
      <c r="P43" s="163"/>
      <c r="Q43" s="356"/>
      <c r="R43" s="163"/>
      <c r="S43" s="356"/>
      <c r="T43" s="163"/>
      <c r="U43" s="356"/>
      <c r="V43" s="163"/>
      <c r="W43" s="163"/>
      <c r="X43" s="357"/>
      <c r="Y43" s="194"/>
      <c r="Z43" s="358"/>
      <c r="AA43" s="252"/>
      <c r="AB43" s="252"/>
      <c r="AC43" s="252"/>
      <c r="AD43" s="359"/>
      <c r="AE43" s="360"/>
      <c r="AF43" s="252"/>
      <c r="AG43" s="252"/>
      <c r="AH43" s="252"/>
      <c r="AI43" s="359"/>
      <c r="AJ43" s="360"/>
      <c r="AK43" s="252"/>
      <c r="AL43" s="252"/>
      <c r="AM43" s="252"/>
      <c r="AN43" s="359"/>
      <c r="AO43" s="360"/>
      <c r="AP43" s="252"/>
      <c r="AQ43" s="252"/>
      <c r="AR43" s="252"/>
      <c r="AS43" s="359"/>
      <c r="AT43" s="256">
        <f t="shared" si="5"/>
        <v>0</v>
      </c>
      <c r="AU43" s="252"/>
      <c r="AV43" s="252"/>
      <c r="AW43" s="361"/>
      <c r="AX43" s="79"/>
      <c r="AY43" s="79"/>
      <c r="AZ43" s="79"/>
      <c r="BA43" s="79"/>
      <c r="BB43" s="204">
        <f t="shared" si="6"/>
        <v>0</v>
      </c>
      <c r="BC43" s="336"/>
      <c r="BD43" s="70"/>
      <c r="BE43" s="145" t="str">
        <f t="shared" si="7"/>
        <v/>
      </c>
      <c r="BF43" s="159" t="str">
        <f t="shared" si="8"/>
        <v/>
      </c>
      <c r="BG43" s="159">
        <f t="shared" si="9"/>
        <v>0</v>
      </c>
      <c r="BH43" s="247">
        <f t="shared" si="10"/>
        <v>0</v>
      </c>
    </row>
    <row r="44">
      <c r="A44" s="79" t="str">
        <f>'If Eligible (Before S1)'!A62</f>
        <v/>
      </c>
      <c r="B44" s="79" t="str">
        <f t="array" ref="B44">'If Eligible (Before S1)'!B62</f>
        <v/>
      </c>
      <c r="C44" s="324" t="str">
        <f>if(isdate('S2'!I49),'S2'!I49+2,"")</f>
        <v/>
      </c>
      <c r="D44" s="324" t="str">
        <f t="shared" si="1"/>
        <v/>
      </c>
      <c r="E44" s="144" t="str">
        <f>'S2'!F49</f>
        <v/>
      </c>
      <c r="F44" s="79"/>
      <c r="G44" s="145" t="str">
        <f t="shared" si="2"/>
        <v>NA</v>
      </c>
      <c r="H44" s="145" t="str">
        <f t="shared" si="3"/>
        <v>NA</v>
      </c>
      <c r="I44" s="145" t="str">
        <f t="shared" si="4"/>
        <v>NA</v>
      </c>
      <c r="J44" s="354"/>
      <c r="K44" s="355"/>
      <c r="L44" s="163"/>
      <c r="M44" s="163"/>
      <c r="N44" s="163"/>
      <c r="O44" s="163"/>
      <c r="P44" s="163"/>
      <c r="Q44" s="356"/>
      <c r="R44" s="163"/>
      <c r="S44" s="356"/>
      <c r="T44" s="163"/>
      <c r="U44" s="356"/>
      <c r="V44" s="163"/>
      <c r="W44" s="163"/>
      <c r="X44" s="357"/>
      <c r="Y44" s="194"/>
      <c r="Z44" s="358"/>
      <c r="AA44" s="252"/>
      <c r="AB44" s="252"/>
      <c r="AC44" s="252"/>
      <c r="AD44" s="359"/>
      <c r="AE44" s="360"/>
      <c r="AF44" s="252"/>
      <c r="AG44" s="252"/>
      <c r="AH44" s="252"/>
      <c r="AI44" s="359"/>
      <c r="AJ44" s="360"/>
      <c r="AK44" s="252"/>
      <c r="AL44" s="252"/>
      <c r="AM44" s="252"/>
      <c r="AN44" s="359"/>
      <c r="AO44" s="360"/>
      <c r="AP44" s="252"/>
      <c r="AQ44" s="252"/>
      <c r="AR44" s="252"/>
      <c r="AS44" s="359"/>
      <c r="AT44" s="256">
        <f t="shared" si="5"/>
        <v>0</v>
      </c>
      <c r="AU44" s="252"/>
      <c r="AV44" s="252"/>
      <c r="AW44" s="361"/>
      <c r="AX44" s="79"/>
      <c r="AY44" s="79"/>
      <c r="AZ44" s="79"/>
      <c r="BA44" s="79"/>
      <c r="BB44" s="204">
        <f t="shared" si="6"/>
        <v>0</v>
      </c>
      <c r="BC44" s="336"/>
      <c r="BD44" s="70"/>
      <c r="BE44" s="145" t="str">
        <f t="shared" si="7"/>
        <v/>
      </c>
      <c r="BF44" s="159" t="str">
        <f t="shared" si="8"/>
        <v/>
      </c>
      <c r="BG44" s="159">
        <f t="shared" si="9"/>
        <v>0</v>
      </c>
      <c r="BH44" s="247">
        <f t="shared" si="10"/>
        <v>0</v>
      </c>
    </row>
    <row r="45">
      <c r="A45" s="79" t="str">
        <f>'If Eligible (Before S1)'!A63</f>
        <v/>
      </c>
      <c r="B45" s="79" t="str">
        <f t="array" ref="B45">'If Eligible (Before S1)'!B63</f>
        <v/>
      </c>
      <c r="C45" s="324" t="str">
        <f>if(isdate('S2'!I50),'S2'!I50+2,"")</f>
        <v/>
      </c>
      <c r="D45" s="324" t="str">
        <f t="shared" si="1"/>
        <v/>
      </c>
      <c r="E45" s="144" t="str">
        <f>'S2'!F50</f>
        <v/>
      </c>
      <c r="F45" s="79"/>
      <c r="G45" s="145" t="str">
        <f t="shared" si="2"/>
        <v>NA</v>
      </c>
      <c r="H45" s="145" t="str">
        <f t="shared" si="3"/>
        <v>NA</v>
      </c>
      <c r="I45" s="145" t="str">
        <f t="shared" si="4"/>
        <v>NA</v>
      </c>
      <c r="J45" s="354"/>
      <c r="K45" s="355"/>
      <c r="L45" s="163"/>
      <c r="M45" s="163"/>
      <c r="N45" s="163"/>
      <c r="O45" s="163"/>
      <c r="P45" s="163"/>
      <c r="Q45" s="356"/>
      <c r="R45" s="163"/>
      <c r="S45" s="356"/>
      <c r="T45" s="163"/>
      <c r="U45" s="356"/>
      <c r="V45" s="163"/>
      <c r="W45" s="163"/>
      <c r="X45" s="357"/>
      <c r="Y45" s="194"/>
      <c r="Z45" s="358"/>
      <c r="AA45" s="252"/>
      <c r="AB45" s="252"/>
      <c r="AC45" s="252"/>
      <c r="AD45" s="359"/>
      <c r="AE45" s="360"/>
      <c r="AF45" s="252"/>
      <c r="AG45" s="252"/>
      <c r="AH45" s="252"/>
      <c r="AI45" s="359"/>
      <c r="AJ45" s="360"/>
      <c r="AK45" s="252"/>
      <c r="AL45" s="252"/>
      <c r="AM45" s="252"/>
      <c r="AN45" s="359"/>
      <c r="AO45" s="360"/>
      <c r="AP45" s="252"/>
      <c r="AQ45" s="252"/>
      <c r="AR45" s="252"/>
      <c r="AS45" s="359"/>
      <c r="AT45" s="256">
        <f t="shared" si="5"/>
        <v>0</v>
      </c>
      <c r="AU45" s="252"/>
      <c r="AV45" s="252"/>
      <c r="AW45" s="361"/>
      <c r="AX45" s="79"/>
      <c r="AY45" s="79"/>
      <c r="AZ45" s="79"/>
      <c r="BA45" s="79"/>
      <c r="BB45" s="204">
        <f t="shared" si="6"/>
        <v>0</v>
      </c>
      <c r="BC45" s="336"/>
      <c r="BD45" s="70"/>
      <c r="BE45" s="145" t="str">
        <f t="shared" si="7"/>
        <v/>
      </c>
      <c r="BF45" s="159" t="str">
        <f t="shared" si="8"/>
        <v/>
      </c>
      <c r="BG45" s="159">
        <f t="shared" si="9"/>
        <v>0</v>
      </c>
      <c r="BH45" s="247">
        <f t="shared" si="10"/>
        <v>0</v>
      </c>
    </row>
    <row r="46">
      <c r="A46" s="79" t="str">
        <f>'If Eligible (Before S1)'!A64</f>
        <v/>
      </c>
      <c r="B46" s="79" t="str">
        <f t="array" ref="B46">'If Eligible (Before S1)'!B64</f>
        <v/>
      </c>
      <c r="C46" s="324" t="str">
        <f>if(isdate('S2'!I51),'S2'!I51+2,"")</f>
        <v/>
      </c>
      <c r="D46" s="324" t="str">
        <f t="shared" si="1"/>
        <v/>
      </c>
      <c r="E46" s="144" t="str">
        <f>'S2'!F51</f>
        <v/>
      </c>
      <c r="F46" s="79"/>
      <c r="G46" s="145" t="str">
        <f t="shared" si="2"/>
        <v>NA</v>
      </c>
      <c r="H46" s="145" t="str">
        <f t="shared" si="3"/>
        <v>NA</v>
      </c>
      <c r="I46" s="145" t="str">
        <f t="shared" si="4"/>
        <v>NA</v>
      </c>
      <c r="J46" s="354"/>
      <c r="K46" s="355"/>
      <c r="L46" s="163"/>
      <c r="M46" s="163"/>
      <c r="N46" s="163"/>
      <c r="O46" s="163"/>
      <c r="P46" s="163"/>
      <c r="Q46" s="356"/>
      <c r="R46" s="163"/>
      <c r="S46" s="356"/>
      <c r="T46" s="163"/>
      <c r="U46" s="356"/>
      <c r="V46" s="163"/>
      <c r="W46" s="163"/>
      <c r="X46" s="357"/>
      <c r="Y46" s="194"/>
      <c r="Z46" s="358"/>
      <c r="AA46" s="252"/>
      <c r="AB46" s="252"/>
      <c r="AC46" s="252"/>
      <c r="AD46" s="359"/>
      <c r="AE46" s="360"/>
      <c r="AF46" s="252"/>
      <c r="AG46" s="252"/>
      <c r="AH46" s="252"/>
      <c r="AI46" s="359"/>
      <c r="AJ46" s="360"/>
      <c r="AK46" s="252"/>
      <c r="AL46" s="252"/>
      <c r="AM46" s="252"/>
      <c r="AN46" s="359"/>
      <c r="AO46" s="360"/>
      <c r="AP46" s="252"/>
      <c r="AQ46" s="252"/>
      <c r="AR46" s="252"/>
      <c r="AS46" s="359"/>
      <c r="AT46" s="256">
        <f t="shared" si="5"/>
        <v>0</v>
      </c>
      <c r="AU46" s="252"/>
      <c r="AV46" s="252"/>
      <c r="AW46" s="361"/>
      <c r="AX46" s="79"/>
      <c r="AY46" s="79"/>
      <c r="AZ46" s="79"/>
      <c r="BA46" s="79"/>
      <c r="BB46" s="204">
        <f t="shared" si="6"/>
        <v>0</v>
      </c>
      <c r="BC46" s="336"/>
      <c r="BD46" s="70"/>
      <c r="BE46" s="145" t="str">
        <f t="shared" si="7"/>
        <v/>
      </c>
      <c r="BF46" s="159" t="str">
        <f t="shared" si="8"/>
        <v/>
      </c>
      <c r="BG46" s="159">
        <f t="shared" si="9"/>
        <v>0</v>
      </c>
      <c r="BH46" s="247">
        <f t="shared" si="10"/>
        <v>0</v>
      </c>
    </row>
    <row r="47">
      <c r="A47" s="79" t="str">
        <f>'If Eligible (Before S1)'!A65</f>
        <v/>
      </c>
      <c r="B47" s="79" t="str">
        <f t="array" ref="B47">'If Eligible (Before S1)'!B65</f>
        <v/>
      </c>
      <c r="C47" s="324" t="str">
        <f>if(isdate('S2'!I52),'S2'!I52+2,"")</f>
        <v/>
      </c>
      <c r="D47" s="324" t="str">
        <f t="shared" si="1"/>
        <v/>
      </c>
      <c r="E47" s="144" t="str">
        <f>'S2'!F52</f>
        <v/>
      </c>
      <c r="F47" s="79"/>
      <c r="G47" s="145" t="str">
        <f t="shared" si="2"/>
        <v>NA</v>
      </c>
      <c r="H47" s="145" t="str">
        <f t="shared" si="3"/>
        <v>NA</v>
      </c>
      <c r="I47" s="145" t="str">
        <f t="shared" si="4"/>
        <v>NA</v>
      </c>
      <c r="J47" s="354"/>
      <c r="K47" s="355"/>
      <c r="L47" s="163"/>
      <c r="M47" s="163"/>
      <c r="N47" s="163"/>
      <c r="O47" s="163"/>
      <c r="P47" s="163"/>
      <c r="Q47" s="356"/>
      <c r="R47" s="163"/>
      <c r="S47" s="356"/>
      <c r="T47" s="163"/>
      <c r="U47" s="356"/>
      <c r="V47" s="163"/>
      <c r="W47" s="163"/>
      <c r="X47" s="357"/>
      <c r="Y47" s="194"/>
      <c r="Z47" s="358"/>
      <c r="AA47" s="252"/>
      <c r="AB47" s="252"/>
      <c r="AC47" s="252"/>
      <c r="AD47" s="359"/>
      <c r="AE47" s="360"/>
      <c r="AF47" s="252"/>
      <c r="AG47" s="252"/>
      <c r="AH47" s="252"/>
      <c r="AI47" s="359"/>
      <c r="AJ47" s="360"/>
      <c r="AK47" s="252"/>
      <c r="AL47" s="252"/>
      <c r="AM47" s="252"/>
      <c r="AN47" s="359"/>
      <c r="AO47" s="360"/>
      <c r="AP47" s="252"/>
      <c r="AQ47" s="252"/>
      <c r="AR47" s="252"/>
      <c r="AS47" s="359"/>
      <c r="AT47" s="256">
        <f t="shared" si="5"/>
        <v>0</v>
      </c>
      <c r="AU47" s="252"/>
      <c r="AV47" s="252"/>
      <c r="AW47" s="361"/>
      <c r="AX47" s="79"/>
      <c r="AY47" s="79"/>
      <c r="AZ47" s="79"/>
      <c r="BA47" s="79"/>
      <c r="BB47" s="204">
        <f t="shared" si="6"/>
        <v>0</v>
      </c>
      <c r="BC47" s="336"/>
      <c r="BD47" s="70"/>
      <c r="BE47" s="145" t="str">
        <f t="shared" si="7"/>
        <v/>
      </c>
      <c r="BF47" s="159" t="str">
        <f t="shared" si="8"/>
        <v/>
      </c>
      <c r="BG47" s="159">
        <f t="shared" si="9"/>
        <v>0</v>
      </c>
      <c r="BH47" s="247">
        <f t="shared" si="10"/>
        <v>0</v>
      </c>
    </row>
    <row r="48">
      <c r="A48" s="79" t="str">
        <f>'If Eligible (Before S1)'!A66</f>
        <v/>
      </c>
      <c r="B48" s="79" t="str">
        <f t="array" ref="B48">'If Eligible (Before S1)'!B66</f>
        <v/>
      </c>
      <c r="C48" s="324" t="str">
        <f>if(isdate('S2'!I53),'S2'!I53+2,"")</f>
        <v/>
      </c>
      <c r="D48" s="324" t="str">
        <f t="shared" si="1"/>
        <v/>
      </c>
      <c r="E48" s="144" t="str">
        <f>'S2'!F53</f>
        <v/>
      </c>
      <c r="F48" s="79"/>
      <c r="G48" s="145" t="str">
        <f t="shared" si="2"/>
        <v>NA</v>
      </c>
      <c r="H48" s="145" t="str">
        <f t="shared" si="3"/>
        <v>NA</v>
      </c>
      <c r="I48" s="145" t="str">
        <f t="shared" si="4"/>
        <v>NA</v>
      </c>
      <c r="J48" s="354"/>
      <c r="K48" s="355"/>
      <c r="L48" s="163"/>
      <c r="M48" s="163"/>
      <c r="N48" s="163"/>
      <c r="O48" s="163"/>
      <c r="P48" s="163"/>
      <c r="Q48" s="356"/>
      <c r="R48" s="163"/>
      <c r="S48" s="356"/>
      <c r="T48" s="163"/>
      <c r="U48" s="356"/>
      <c r="V48" s="163"/>
      <c r="W48" s="163"/>
      <c r="X48" s="357"/>
      <c r="Y48" s="194"/>
      <c r="Z48" s="358"/>
      <c r="AA48" s="252"/>
      <c r="AB48" s="252"/>
      <c r="AC48" s="252"/>
      <c r="AD48" s="359"/>
      <c r="AE48" s="360"/>
      <c r="AF48" s="252"/>
      <c r="AG48" s="252"/>
      <c r="AH48" s="252"/>
      <c r="AI48" s="359"/>
      <c r="AJ48" s="360"/>
      <c r="AK48" s="252"/>
      <c r="AL48" s="252"/>
      <c r="AM48" s="252"/>
      <c r="AN48" s="359"/>
      <c r="AO48" s="360"/>
      <c r="AP48" s="252"/>
      <c r="AQ48" s="252"/>
      <c r="AR48" s="252"/>
      <c r="AS48" s="359"/>
      <c r="AT48" s="256">
        <f t="shared" si="5"/>
        <v>0</v>
      </c>
      <c r="AU48" s="252"/>
      <c r="AV48" s="252"/>
      <c r="AW48" s="361"/>
      <c r="AX48" s="79"/>
      <c r="AY48" s="79"/>
      <c r="AZ48" s="79"/>
      <c r="BA48" s="79"/>
      <c r="BB48" s="204">
        <f t="shared" si="6"/>
        <v>0</v>
      </c>
      <c r="BC48" s="336"/>
      <c r="BD48" s="70"/>
      <c r="BE48" s="145" t="str">
        <f t="shared" si="7"/>
        <v/>
      </c>
      <c r="BF48" s="159" t="str">
        <f t="shared" si="8"/>
        <v/>
      </c>
      <c r="BG48" s="159">
        <f t="shared" si="9"/>
        <v>0</v>
      </c>
      <c r="BH48" s="247">
        <f t="shared" si="10"/>
        <v>0</v>
      </c>
    </row>
    <row r="49">
      <c r="A49" s="79" t="str">
        <f>'If Eligible (Before S1)'!A67</f>
        <v/>
      </c>
      <c r="B49" s="79" t="str">
        <f t="array" ref="B49">'If Eligible (Before S1)'!B67</f>
        <v/>
      </c>
      <c r="C49" s="324" t="str">
        <f>if(isdate('S2'!I54),'S2'!I54+2,"")</f>
        <v/>
      </c>
      <c r="D49" s="324" t="str">
        <f t="shared" si="1"/>
        <v/>
      </c>
      <c r="E49" s="144" t="str">
        <f>'S2'!F54</f>
        <v/>
      </c>
      <c r="F49" s="79"/>
      <c r="G49" s="145" t="str">
        <f t="shared" si="2"/>
        <v>NA</v>
      </c>
      <c r="H49" s="145" t="str">
        <f t="shared" si="3"/>
        <v>NA</v>
      </c>
      <c r="I49" s="145" t="str">
        <f t="shared" si="4"/>
        <v>NA</v>
      </c>
      <c r="J49" s="354"/>
      <c r="K49" s="355"/>
      <c r="L49" s="163"/>
      <c r="M49" s="163"/>
      <c r="N49" s="163"/>
      <c r="O49" s="163"/>
      <c r="P49" s="163"/>
      <c r="Q49" s="356"/>
      <c r="R49" s="163"/>
      <c r="S49" s="356"/>
      <c r="T49" s="163"/>
      <c r="U49" s="356"/>
      <c r="V49" s="163"/>
      <c r="W49" s="163"/>
      <c r="X49" s="357"/>
      <c r="Y49" s="194"/>
      <c r="Z49" s="358"/>
      <c r="AA49" s="252"/>
      <c r="AB49" s="252"/>
      <c r="AC49" s="252"/>
      <c r="AD49" s="359"/>
      <c r="AE49" s="360"/>
      <c r="AF49" s="252"/>
      <c r="AG49" s="252"/>
      <c r="AH49" s="252"/>
      <c r="AI49" s="359"/>
      <c r="AJ49" s="360"/>
      <c r="AK49" s="252"/>
      <c r="AL49" s="252"/>
      <c r="AM49" s="252"/>
      <c r="AN49" s="359"/>
      <c r="AO49" s="360"/>
      <c r="AP49" s="252"/>
      <c r="AQ49" s="252"/>
      <c r="AR49" s="252"/>
      <c r="AS49" s="359"/>
      <c r="AT49" s="256">
        <f t="shared" si="5"/>
        <v>0</v>
      </c>
      <c r="AU49" s="252"/>
      <c r="AV49" s="252"/>
      <c r="AW49" s="361"/>
      <c r="AX49" s="79"/>
      <c r="AY49" s="79"/>
      <c r="AZ49" s="79"/>
      <c r="BA49" s="79"/>
      <c r="BB49" s="204">
        <f t="shared" si="6"/>
        <v>0</v>
      </c>
      <c r="BC49" s="336"/>
      <c r="BD49" s="70"/>
      <c r="BE49" s="145" t="str">
        <f t="shared" si="7"/>
        <v/>
      </c>
      <c r="BF49" s="159" t="str">
        <f t="shared" si="8"/>
        <v/>
      </c>
      <c r="BG49" s="159">
        <f t="shared" si="9"/>
        <v>0</v>
      </c>
      <c r="BH49" s="247">
        <f t="shared" si="10"/>
        <v>0</v>
      </c>
    </row>
    <row r="50">
      <c r="A50" s="79" t="str">
        <f>'If Eligible (Before S1)'!A68</f>
        <v/>
      </c>
      <c r="B50" s="79" t="str">
        <f t="array" ref="B50">'If Eligible (Before S1)'!B68</f>
        <v/>
      </c>
      <c r="C50" s="324" t="str">
        <f>if(isdate('S2'!I55),'S2'!I55+2,"")</f>
        <v/>
      </c>
      <c r="D50" s="324" t="str">
        <f t="shared" si="1"/>
        <v/>
      </c>
      <c r="E50" s="144" t="str">
        <f>'S2'!F55</f>
        <v/>
      </c>
      <c r="F50" s="79"/>
      <c r="G50" s="145" t="str">
        <f t="shared" si="2"/>
        <v>NA</v>
      </c>
      <c r="H50" s="145" t="str">
        <f t="shared" si="3"/>
        <v>NA</v>
      </c>
      <c r="I50" s="145" t="str">
        <f t="shared" si="4"/>
        <v>NA</v>
      </c>
      <c r="J50" s="354"/>
      <c r="K50" s="355"/>
      <c r="L50" s="163"/>
      <c r="M50" s="163"/>
      <c r="N50" s="163"/>
      <c r="O50" s="163"/>
      <c r="P50" s="163"/>
      <c r="Q50" s="356"/>
      <c r="R50" s="163"/>
      <c r="S50" s="356"/>
      <c r="T50" s="163"/>
      <c r="U50" s="356"/>
      <c r="V50" s="163"/>
      <c r="W50" s="163"/>
      <c r="X50" s="357"/>
      <c r="Y50" s="194"/>
      <c r="Z50" s="358"/>
      <c r="AA50" s="252"/>
      <c r="AB50" s="252"/>
      <c r="AC50" s="252"/>
      <c r="AD50" s="359"/>
      <c r="AE50" s="360"/>
      <c r="AF50" s="252"/>
      <c r="AG50" s="252"/>
      <c r="AH50" s="252"/>
      <c r="AI50" s="359"/>
      <c r="AJ50" s="360"/>
      <c r="AK50" s="252"/>
      <c r="AL50" s="252"/>
      <c r="AM50" s="252"/>
      <c r="AN50" s="359"/>
      <c r="AO50" s="360"/>
      <c r="AP50" s="252"/>
      <c r="AQ50" s="252"/>
      <c r="AR50" s="252"/>
      <c r="AS50" s="359"/>
      <c r="AT50" s="256">
        <f t="shared" si="5"/>
        <v>0</v>
      </c>
      <c r="AU50" s="252"/>
      <c r="AV50" s="252"/>
      <c r="AW50" s="361"/>
      <c r="AX50" s="79"/>
      <c r="AY50" s="79"/>
      <c r="AZ50" s="79"/>
      <c r="BA50" s="79"/>
      <c r="BB50" s="204">
        <f t="shared" si="6"/>
        <v>0</v>
      </c>
      <c r="BC50" s="336"/>
      <c r="BD50" s="70"/>
      <c r="BE50" s="145" t="str">
        <f t="shared" si="7"/>
        <v/>
      </c>
      <c r="BF50" s="159" t="str">
        <f t="shared" si="8"/>
        <v/>
      </c>
      <c r="BG50" s="159">
        <f t="shared" si="9"/>
        <v>0</v>
      </c>
      <c r="BH50" s="247">
        <f t="shared" si="10"/>
        <v>0</v>
      </c>
    </row>
    <row r="51">
      <c r="A51" s="79" t="str">
        <f>'If Eligible (Before S1)'!A69</f>
        <v/>
      </c>
      <c r="B51" s="79" t="str">
        <f t="array" ref="B51">'If Eligible (Before S1)'!B69</f>
        <v/>
      </c>
      <c r="C51" s="324" t="str">
        <f>if(isdate('S2'!I56),'S2'!I56+2,"")</f>
        <v/>
      </c>
      <c r="D51" s="324" t="str">
        <f t="shared" si="1"/>
        <v/>
      </c>
      <c r="E51" s="144" t="str">
        <f>'S2'!F56</f>
        <v/>
      </c>
      <c r="F51" s="79"/>
      <c r="G51" s="145" t="str">
        <f t="shared" si="2"/>
        <v>NA</v>
      </c>
      <c r="H51" s="145" t="str">
        <f t="shared" si="3"/>
        <v>NA</v>
      </c>
      <c r="I51" s="145" t="str">
        <f t="shared" si="4"/>
        <v>NA</v>
      </c>
      <c r="J51" s="354"/>
      <c r="K51" s="355"/>
      <c r="L51" s="163"/>
      <c r="M51" s="163"/>
      <c r="N51" s="163"/>
      <c r="O51" s="163"/>
      <c r="P51" s="163"/>
      <c r="Q51" s="356"/>
      <c r="R51" s="163"/>
      <c r="S51" s="356"/>
      <c r="T51" s="163"/>
      <c r="U51" s="356"/>
      <c r="V51" s="163"/>
      <c r="W51" s="163"/>
      <c r="X51" s="357"/>
      <c r="Y51" s="194"/>
      <c r="Z51" s="358"/>
      <c r="AA51" s="252"/>
      <c r="AB51" s="252"/>
      <c r="AC51" s="252"/>
      <c r="AD51" s="359"/>
      <c r="AE51" s="360"/>
      <c r="AF51" s="252"/>
      <c r="AG51" s="252"/>
      <c r="AH51" s="252"/>
      <c r="AI51" s="359"/>
      <c r="AJ51" s="360"/>
      <c r="AK51" s="252"/>
      <c r="AL51" s="252"/>
      <c r="AM51" s="252"/>
      <c r="AN51" s="359"/>
      <c r="AO51" s="360"/>
      <c r="AP51" s="252"/>
      <c r="AQ51" s="252"/>
      <c r="AR51" s="252"/>
      <c r="AS51" s="359"/>
      <c r="AT51" s="256">
        <f t="shared" si="5"/>
        <v>0</v>
      </c>
      <c r="AU51" s="252"/>
      <c r="AV51" s="252"/>
      <c r="AW51" s="361"/>
      <c r="AX51" s="79"/>
      <c r="AY51" s="79"/>
      <c r="AZ51" s="79"/>
      <c r="BA51" s="79"/>
      <c r="BB51" s="204">
        <f t="shared" si="6"/>
        <v>0</v>
      </c>
      <c r="BC51" s="336"/>
      <c r="BD51" s="70"/>
      <c r="BE51" s="145" t="str">
        <f t="shared" si="7"/>
        <v/>
      </c>
      <c r="BF51" s="159" t="str">
        <f t="shared" si="8"/>
        <v/>
      </c>
      <c r="BG51" s="159">
        <f t="shared" si="9"/>
        <v>0</v>
      </c>
      <c r="BH51" s="247">
        <f t="shared" si="10"/>
        <v>0</v>
      </c>
    </row>
    <row r="52">
      <c r="A52" s="79" t="str">
        <f>'If Eligible (Before S1)'!A70</f>
        <v/>
      </c>
      <c r="B52" s="79" t="str">
        <f t="array" ref="B52">'If Eligible (Before S1)'!B70</f>
        <v/>
      </c>
      <c r="C52" s="324" t="str">
        <f>if(isdate('S2'!I57),'S2'!I57+2,"")</f>
        <v/>
      </c>
      <c r="D52" s="324" t="str">
        <f t="shared" si="1"/>
        <v/>
      </c>
      <c r="E52" s="144" t="str">
        <f>'S2'!F57</f>
        <v/>
      </c>
      <c r="F52" s="79"/>
      <c r="G52" s="145" t="str">
        <f t="shared" si="2"/>
        <v>NA</v>
      </c>
      <c r="H52" s="145" t="str">
        <f t="shared" si="3"/>
        <v>NA</v>
      </c>
      <c r="I52" s="145" t="str">
        <f t="shared" si="4"/>
        <v>NA</v>
      </c>
      <c r="J52" s="354"/>
      <c r="K52" s="355"/>
      <c r="L52" s="163"/>
      <c r="M52" s="163"/>
      <c r="N52" s="163"/>
      <c r="O52" s="163"/>
      <c r="P52" s="163"/>
      <c r="Q52" s="356"/>
      <c r="R52" s="163"/>
      <c r="S52" s="356"/>
      <c r="T52" s="163"/>
      <c r="U52" s="356"/>
      <c r="V52" s="163"/>
      <c r="W52" s="163"/>
      <c r="X52" s="357"/>
      <c r="Y52" s="194"/>
      <c r="Z52" s="358"/>
      <c r="AA52" s="252"/>
      <c r="AB52" s="252"/>
      <c r="AC52" s="252"/>
      <c r="AD52" s="359"/>
      <c r="AE52" s="360"/>
      <c r="AF52" s="252"/>
      <c r="AG52" s="252"/>
      <c r="AH52" s="252"/>
      <c r="AI52" s="359"/>
      <c r="AJ52" s="360"/>
      <c r="AK52" s="252"/>
      <c r="AL52" s="252"/>
      <c r="AM52" s="252"/>
      <c r="AN52" s="359"/>
      <c r="AO52" s="360"/>
      <c r="AP52" s="252"/>
      <c r="AQ52" s="252"/>
      <c r="AR52" s="252"/>
      <c r="AS52" s="359"/>
      <c r="AT52" s="256">
        <f t="shared" si="5"/>
        <v>0</v>
      </c>
      <c r="AU52" s="252"/>
      <c r="AV52" s="252"/>
      <c r="AW52" s="361"/>
      <c r="AX52" s="79"/>
      <c r="AY52" s="79"/>
      <c r="AZ52" s="79"/>
      <c r="BA52" s="79"/>
      <c r="BB52" s="204">
        <f t="shared" si="6"/>
        <v>0</v>
      </c>
      <c r="BC52" s="336"/>
      <c r="BD52" s="70"/>
      <c r="BE52" s="145" t="str">
        <f t="shared" si="7"/>
        <v/>
      </c>
      <c r="BF52" s="159" t="str">
        <f t="shared" si="8"/>
        <v/>
      </c>
      <c r="BG52" s="159">
        <f t="shared" si="9"/>
        <v>0</v>
      </c>
      <c r="BH52" s="247">
        <f t="shared" si="10"/>
        <v>0</v>
      </c>
    </row>
    <row r="53">
      <c r="A53" s="79" t="str">
        <f>'If Eligible (Before S1)'!A71</f>
        <v/>
      </c>
      <c r="B53" s="79" t="str">
        <f t="array" ref="B53">'If Eligible (Before S1)'!B71</f>
        <v/>
      </c>
      <c r="C53" s="324" t="str">
        <f>if(isdate('S2'!I58),'S2'!I58+2,"")</f>
        <v/>
      </c>
      <c r="D53" s="324" t="str">
        <f t="shared" si="1"/>
        <v/>
      </c>
      <c r="E53" s="144" t="str">
        <f>'S2'!F58</f>
        <v/>
      </c>
      <c r="F53" s="79"/>
      <c r="G53" s="145" t="str">
        <f t="shared" si="2"/>
        <v>NA</v>
      </c>
      <c r="H53" s="145" t="str">
        <f t="shared" si="3"/>
        <v>NA</v>
      </c>
      <c r="I53" s="145" t="str">
        <f t="shared" si="4"/>
        <v>NA</v>
      </c>
      <c r="J53" s="354"/>
      <c r="K53" s="355"/>
      <c r="L53" s="163"/>
      <c r="M53" s="163"/>
      <c r="N53" s="163"/>
      <c r="O53" s="163"/>
      <c r="P53" s="163"/>
      <c r="Q53" s="356"/>
      <c r="R53" s="163"/>
      <c r="S53" s="356"/>
      <c r="T53" s="163"/>
      <c r="U53" s="356"/>
      <c r="V53" s="163"/>
      <c r="W53" s="163"/>
      <c r="X53" s="357"/>
      <c r="Y53" s="194"/>
      <c r="Z53" s="358"/>
      <c r="AA53" s="252"/>
      <c r="AB53" s="252"/>
      <c r="AC53" s="252"/>
      <c r="AD53" s="359"/>
      <c r="AE53" s="360"/>
      <c r="AF53" s="252"/>
      <c r="AG53" s="252"/>
      <c r="AH53" s="252"/>
      <c r="AI53" s="359"/>
      <c r="AJ53" s="360"/>
      <c r="AK53" s="252"/>
      <c r="AL53" s="252"/>
      <c r="AM53" s="252"/>
      <c r="AN53" s="359"/>
      <c r="AO53" s="360"/>
      <c r="AP53" s="252"/>
      <c r="AQ53" s="252"/>
      <c r="AR53" s="252"/>
      <c r="AS53" s="359"/>
      <c r="AT53" s="256">
        <f t="shared" si="5"/>
        <v>0</v>
      </c>
      <c r="AU53" s="252"/>
      <c r="AV53" s="252"/>
      <c r="AW53" s="361"/>
      <c r="AX53" s="79"/>
      <c r="AY53" s="79"/>
      <c r="AZ53" s="79"/>
      <c r="BA53" s="79"/>
      <c r="BB53" s="204">
        <f t="shared" si="6"/>
        <v>0</v>
      </c>
      <c r="BC53" s="336"/>
      <c r="BD53" s="70"/>
      <c r="BE53" s="145" t="str">
        <f t="shared" si="7"/>
        <v/>
      </c>
      <c r="BF53" s="159" t="str">
        <f t="shared" si="8"/>
        <v/>
      </c>
      <c r="BG53" s="159">
        <f t="shared" si="9"/>
        <v>0</v>
      </c>
      <c r="BH53" s="247">
        <f t="shared" si="10"/>
        <v>0</v>
      </c>
    </row>
    <row r="54">
      <c r="A54" s="79" t="str">
        <f>'If Eligible (Before S1)'!A72</f>
        <v/>
      </c>
      <c r="B54" s="79" t="str">
        <f t="array" ref="B54">'If Eligible (Before S1)'!B72</f>
        <v/>
      </c>
      <c r="C54" s="324" t="str">
        <f>if(isdate('S2'!I59),'S2'!I59+2,"")</f>
        <v/>
      </c>
      <c r="D54" s="324" t="str">
        <f t="shared" si="1"/>
        <v/>
      </c>
      <c r="E54" s="144" t="str">
        <f>'S2'!F59</f>
        <v/>
      </c>
      <c r="F54" s="79"/>
      <c r="G54" s="145" t="str">
        <f t="shared" si="2"/>
        <v>NA</v>
      </c>
      <c r="H54" s="145" t="str">
        <f t="shared" si="3"/>
        <v>NA</v>
      </c>
      <c r="I54" s="145" t="str">
        <f t="shared" si="4"/>
        <v>NA</v>
      </c>
      <c r="J54" s="354"/>
      <c r="K54" s="355"/>
      <c r="L54" s="163"/>
      <c r="M54" s="163"/>
      <c r="N54" s="163"/>
      <c r="O54" s="163"/>
      <c r="P54" s="163"/>
      <c r="Q54" s="356"/>
      <c r="R54" s="163"/>
      <c r="S54" s="356"/>
      <c r="T54" s="163"/>
      <c r="U54" s="356"/>
      <c r="V54" s="163"/>
      <c r="W54" s="163"/>
      <c r="X54" s="357"/>
      <c r="Y54" s="194"/>
      <c r="Z54" s="358"/>
      <c r="AA54" s="252"/>
      <c r="AB54" s="252"/>
      <c r="AC54" s="252"/>
      <c r="AD54" s="359"/>
      <c r="AE54" s="360"/>
      <c r="AF54" s="252"/>
      <c r="AG54" s="252"/>
      <c r="AH54" s="252"/>
      <c r="AI54" s="359"/>
      <c r="AJ54" s="360"/>
      <c r="AK54" s="252"/>
      <c r="AL54" s="252"/>
      <c r="AM54" s="252"/>
      <c r="AN54" s="359"/>
      <c r="AO54" s="360"/>
      <c r="AP54" s="252"/>
      <c r="AQ54" s="252"/>
      <c r="AR54" s="252"/>
      <c r="AS54" s="359"/>
      <c r="AT54" s="256">
        <f t="shared" si="5"/>
        <v>0</v>
      </c>
      <c r="AU54" s="252"/>
      <c r="AV54" s="252"/>
      <c r="AW54" s="361"/>
      <c r="AX54" s="79"/>
      <c r="AY54" s="79"/>
      <c r="AZ54" s="79"/>
      <c r="BA54" s="79"/>
      <c r="BB54" s="204">
        <f t="shared" si="6"/>
        <v>0</v>
      </c>
      <c r="BC54" s="336"/>
      <c r="BD54" s="70"/>
      <c r="BE54" s="145" t="str">
        <f t="shared" si="7"/>
        <v/>
      </c>
      <c r="BF54" s="159" t="str">
        <f t="shared" si="8"/>
        <v/>
      </c>
      <c r="BG54" s="159">
        <f t="shared" si="9"/>
        <v>0</v>
      </c>
      <c r="BH54" s="247">
        <f t="shared" si="10"/>
        <v>0</v>
      </c>
    </row>
    <row r="55">
      <c r="A55" s="79" t="str">
        <f>'If Eligible (Before S1)'!A73</f>
        <v/>
      </c>
      <c r="B55" s="79" t="str">
        <f t="array" ref="B55">'If Eligible (Before S1)'!B73</f>
        <v/>
      </c>
      <c r="C55" s="324" t="str">
        <f>if(isdate('S2'!I60),'S2'!I60+2,"")</f>
        <v/>
      </c>
      <c r="D55" s="324" t="str">
        <f t="shared" si="1"/>
        <v/>
      </c>
      <c r="E55" s="144" t="str">
        <f>'S2'!F60</f>
        <v/>
      </c>
      <c r="F55" s="79"/>
      <c r="G55" s="145" t="str">
        <f t="shared" si="2"/>
        <v>NA</v>
      </c>
      <c r="H55" s="145" t="str">
        <f t="shared" si="3"/>
        <v>NA</v>
      </c>
      <c r="I55" s="145" t="str">
        <f t="shared" si="4"/>
        <v>NA</v>
      </c>
      <c r="J55" s="354"/>
      <c r="K55" s="355"/>
      <c r="L55" s="163"/>
      <c r="M55" s="163"/>
      <c r="N55" s="163"/>
      <c r="O55" s="163"/>
      <c r="P55" s="163"/>
      <c r="Q55" s="356"/>
      <c r="R55" s="163"/>
      <c r="S55" s="356"/>
      <c r="T55" s="163"/>
      <c r="U55" s="356"/>
      <c r="V55" s="163"/>
      <c r="W55" s="163"/>
      <c r="X55" s="357"/>
      <c r="Y55" s="194"/>
      <c r="Z55" s="358"/>
      <c r="AA55" s="252"/>
      <c r="AB55" s="252"/>
      <c r="AC55" s="252"/>
      <c r="AD55" s="359"/>
      <c r="AE55" s="360"/>
      <c r="AF55" s="252"/>
      <c r="AG55" s="252"/>
      <c r="AH55" s="252"/>
      <c r="AI55" s="359"/>
      <c r="AJ55" s="360"/>
      <c r="AK55" s="252"/>
      <c r="AL55" s="252"/>
      <c r="AM55" s="252"/>
      <c r="AN55" s="359"/>
      <c r="AO55" s="360"/>
      <c r="AP55" s="252"/>
      <c r="AQ55" s="252"/>
      <c r="AR55" s="252"/>
      <c r="AS55" s="359"/>
      <c r="AT55" s="256">
        <f t="shared" si="5"/>
        <v>0</v>
      </c>
      <c r="AU55" s="252"/>
      <c r="AV55" s="252"/>
      <c r="AW55" s="361"/>
      <c r="AX55" s="79"/>
      <c r="AY55" s="79"/>
      <c r="AZ55" s="79"/>
      <c r="BA55" s="79"/>
      <c r="BB55" s="204">
        <f t="shared" si="6"/>
        <v>0</v>
      </c>
      <c r="BC55" s="336"/>
      <c r="BD55" s="70"/>
      <c r="BE55" s="145" t="str">
        <f t="shared" si="7"/>
        <v/>
      </c>
      <c r="BF55" s="159" t="str">
        <f t="shared" si="8"/>
        <v/>
      </c>
      <c r="BG55" s="159">
        <f t="shared" si="9"/>
        <v>0</v>
      </c>
      <c r="BH55" s="247">
        <f t="shared" si="10"/>
        <v>0</v>
      </c>
    </row>
    <row r="56">
      <c r="A56" s="79" t="str">
        <f>'If Eligible (Before S1)'!A74</f>
        <v/>
      </c>
      <c r="B56" s="79" t="str">
        <f t="array" ref="B56">'If Eligible (Before S1)'!B74</f>
        <v/>
      </c>
      <c r="C56" s="324" t="str">
        <f>if(isdate('S2'!I61),'S2'!I61+2,"")</f>
        <v/>
      </c>
      <c r="D56" s="324" t="str">
        <f t="shared" si="1"/>
        <v/>
      </c>
      <c r="E56" s="144" t="str">
        <f>'S2'!F61</f>
        <v/>
      </c>
      <c r="F56" s="79"/>
      <c r="G56" s="145" t="str">
        <f t="shared" si="2"/>
        <v>NA</v>
      </c>
      <c r="H56" s="145" t="str">
        <f t="shared" si="3"/>
        <v>NA</v>
      </c>
      <c r="I56" s="145" t="str">
        <f t="shared" si="4"/>
        <v>NA</v>
      </c>
      <c r="J56" s="354"/>
      <c r="K56" s="355"/>
      <c r="L56" s="163"/>
      <c r="M56" s="163"/>
      <c r="N56" s="163"/>
      <c r="O56" s="163"/>
      <c r="P56" s="163"/>
      <c r="Q56" s="356"/>
      <c r="R56" s="163"/>
      <c r="S56" s="356"/>
      <c r="T56" s="163"/>
      <c r="U56" s="356"/>
      <c r="V56" s="163"/>
      <c r="W56" s="163"/>
      <c r="X56" s="357"/>
      <c r="Y56" s="194"/>
      <c r="Z56" s="358"/>
      <c r="AA56" s="252"/>
      <c r="AB56" s="252"/>
      <c r="AC56" s="252"/>
      <c r="AD56" s="359"/>
      <c r="AE56" s="360"/>
      <c r="AF56" s="252"/>
      <c r="AG56" s="252"/>
      <c r="AH56" s="252"/>
      <c r="AI56" s="359"/>
      <c r="AJ56" s="360"/>
      <c r="AK56" s="252"/>
      <c r="AL56" s="252"/>
      <c r="AM56" s="252"/>
      <c r="AN56" s="359"/>
      <c r="AO56" s="360"/>
      <c r="AP56" s="252"/>
      <c r="AQ56" s="252"/>
      <c r="AR56" s="252"/>
      <c r="AS56" s="359"/>
      <c r="AT56" s="256">
        <f t="shared" si="5"/>
        <v>0</v>
      </c>
      <c r="AU56" s="252"/>
      <c r="AV56" s="252"/>
      <c r="AW56" s="361"/>
      <c r="AX56" s="79"/>
      <c r="AY56" s="79"/>
      <c r="AZ56" s="79"/>
      <c r="BA56" s="79"/>
      <c r="BB56" s="204">
        <f t="shared" si="6"/>
        <v>0</v>
      </c>
      <c r="BC56" s="336"/>
      <c r="BD56" s="70"/>
      <c r="BE56" s="145" t="str">
        <f t="shared" si="7"/>
        <v/>
      </c>
      <c r="BF56" s="159" t="str">
        <f t="shared" si="8"/>
        <v/>
      </c>
      <c r="BG56" s="159">
        <f t="shared" si="9"/>
        <v>0</v>
      </c>
      <c r="BH56" s="247">
        <f t="shared" si="10"/>
        <v>0</v>
      </c>
    </row>
    <row r="57">
      <c r="A57" s="79" t="str">
        <f>'If Eligible (Before S1)'!A75</f>
        <v/>
      </c>
      <c r="B57" s="79" t="str">
        <f t="array" ref="B57">'If Eligible (Before S1)'!B75</f>
        <v/>
      </c>
      <c r="C57" s="324" t="str">
        <f>if(isdate('S2'!I62),'S2'!I62+2,"")</f>
        <v/>
      </c>
      <c r="D57" s="324" t="str">
        <f t="shared" si="1"/>
        <v/>
      </c>
      <c r="E57" s="144" t="str">
        <f>'S2'!F62</f>
        <v/>
      </c>
      <c r="F57" s="79"/>
      <c r="G57" s="145" t="str">
        <f t="shared" si="2"/>
        <v>NA</v>
      </c>
      <c r="H57" s="145" t="str">
        <f t="shared" si="3"/>
        <v>NA</v>
      </c>
      <c r="I57" s="145" t="str">
        <f t="shared" si="4"/>
        <v>NA</v>
      </c>
      <c r="J57" s="354"/>
      <c r="K57" s="355"/>
      <c r="L57" s="163"/>
      <c r="M57" s="163"/>
      <c r="N57" s="163"/>
      <c r="O57" s="163"/>
      <c r="P57" s="163"/>
      <c r="Q57" s="356"/>
      <c r="R57" s="163"/>
      <c r="S57" s="356"/>
      <c r="T57" s="163"/>
      <c r="U57" s="356"/>
      <c r="V57" s="163"/>
      <c r="W57" s="163"/>
      <c r="X57" s="357"/>
      <c r="Y57" s="194"/>
      <c r="Z57" s="358"/>
      <c r="AA57" s="252"/>
      <c r="AB57" s="252"/>
      <c r="AC57" s="252"/>
      <c r="AD57" s="359"/>
      <c r="AE57" s="360"/>
      <c r="AF57" s="252"/>
      <c r="AG57" s="252"/>
      <c r="AH57" s="252"/>
      <c r="AI57" s="359"/>
      <c r="AJ57" s="360"/>
      <c r="AK57" s="252"/>
      <c r="AL57" s="252"/>
      <c r="AM57" s="252"/>
      <c r="AN57" s="359"/>
      <c r="AO57" s="360"/>
      <c r="AP57" s="252"/>
      <c r="AQ57" s="252"/>
      <c r="AR57" s="252"/>
      <c r="AS57" s="359"/>
      <c r="AT57" s="256">
        <f t="shared" si="5"/>
        <v>0</v>
      </c>
      <c r="AU57" s="252"/>
      <c r="AV57" s="252"/>
      <c r="AW57" s="361"/>
      <c r="AX57" s="79"/>
      <c r="AY57" s="79"/>
      <c r="AZ57" s="79"/>
      <c r="BA57" s="79"/>
      <c r="BB57" s="204">
        <f t="shared" si="6"/>
        <v>0</v>
      </c>
      <c r="BC57" s="336"/>
      <c r="BD57" s="70"/>
      <c r="BE57" s="145" t="str">
        <f t="shared" si="7"/>
        <v/>
      </c>
      <c r="BF57" s="159" t="str">
        <f t="shared" si="8"/>
        <v/>
      </c>
      <c r="BG57" s="159">
        <f t="shared" si="9"/>
        <v>0</v>
      </c>
      <c r="BH57" s="247">
        <f t="shared" si="10"/>
        <v>0</v>
      </c>
    </row>
    <row r="58">
      <c r="A58" s="79" t="str">
        <f>'If Eligible (Before S1)'!A76</f>
        <v/>
      </c>
      <c r="B58" s="79" t="str">
        <f t="array" ref="B58">'If Eligible (Before S1)'!B76</f>
        <v/>
      </c>
      <c r="C58" s="324" t="str">
        <f>if(isdate('S2'!I63),'S2'!I63+2,"")</f>
        <v/>
      </c>
      <c r="D58" s="324" t="str">
        <f t="shared" si="1"/>
        <v/>
      </c>
      <c r="E58" s="144" t="str">
        <f>'S2'!F63</f>
        <v/>
      </c>
      <c r="F58" s="79"/>
      <c r="G58" s="145" t="str">
        <f t="shared" si="2"/>
        <v>NA</v>
      </c>
      <c r="H58" s="145" t="str">
        <f t="shared" si="3"/>
        <v>NA</v>
      </c>
      <c r="I58" s="145" t="str">
        <f t="shared" si="4"/>
        <v>NA</v>
      </c>
      <c r="J58" s="354"/>
      <c r="K58" s="355"/>
      <c r="L58" s="163"/>
      <c r="M58" s="163"/>
      <c r="N58" s="163"/>
      <c r="O58" s="163"/>
      <c r="P58" s="163"/>
      <c r="Q58" s="356"/>
      <c r="R58" s="163"/>
      <c r="S58" s="356"/>
      <c r="T58" s="163"/>
      <c r="U58" s="356"/>
      <c r="V58" s="163"/>
      <c r="W58" s="163"/>
      <c r="X58" s="357"/>
      <c r="Y58" s="194"/>
      <c r="Z58" s="358"/>
      <c r="AA58" s="252"/>
      <c r="AB58" s="252"/>
      <c r="AC58" s="252"/>
      <c r="AD58" s="359"/>
      <c r="AE58" s="360"/>
      <c r="AF58" s="252"/>
      <c r="AG58" s="252"/>
      <c r="AH58" s="252"/>
      <c r="AI58" s="359"/>
      <c r="AJ58" s="360"/>
      <c r="AK58" s="252"/>
      <c r="AL58" s="252"/>
      <c r="AM58" s="252"/>
      <c r="AN58" s="359"/>
      <c r="AO58" s="360"/>
      <c r="AP58" s="252"/>
      <c r="AQ58" s="252"/>
      <c r="AR58" s="252"/>
      <c r="AS58" s="359"/>
      <c r="AT58" s="256">
        <f t="shared" si="5"/>
        <v>0</v>
      </c>
      <c r="AU58" s="252"/>
      <c r="AV58" s="252"/>
      <c r="AW58" s="361"/>
      <c r="AX58" s="79"/>
      <c r="AY58" s="79"/>
      <c r="AZ58" s="79"/>
      <c r="BA58" s="79"/>
      <c r="BB58" s="204">
        <f t="shared" si="6"/>
        <v>0</v>
      </c>
      <c r="BC58" s="336"/>
      <c r="BD58" s="70"/>
      <c r="BE58" s="145" t="str">
        <f t="shared" si="7"/>
        <v/>
      </c>
      <c r="BF58" s="159" t="str">
        <f t="shared" si="8"/>
        <v/>
      </c>
      <c r="BG58" s="159">
        <f t="shared" si="9"/>
        <v>0</v>
      </c>
      <c r="BH58" s="247">
        <f t="shared" si="10"/>
        <v>0</v>
      </c>
    </row>
    <row r="59">
      <c r="A59" s="79" t="str">
        <f>'If Eligible (Before S1)'!A77</f>
        <v/>
      </c>
      <c r="B59" s="79" t="str">
        <f t="array" ref="B59">'If Eligible (Before S1)'!B77</f>
        <v/>
      </c>
      <c r="C59" s="324" t="str">
        <f>if(isdate('S2'!I64),'S2'!I64+2,"")</f>
        <v/>
      </c>
      <c r="D59" s="324" t="str">
        <f t="shared" si="1"/>
        <v/>
      </c>
      <c r="E59" s="144" t="str">
        <f>'S2'!F64</f>
        <v/>
      </c>
      <c r="F59" s="79"/>
      <c r="G59" s="145" t="str">
        <f t="shared" si="2"/>
        <v>NA</v>
      </c>
      <c r="H59" s="145" t="str">
        <f t="shared" si="3"/>
        <v>NA</v>
      </c>
      <c r="I59" s="145" t="str">
        <f t="shared" si="4"/>
        <v>NA</v>
      </c>
      <c r="J59" s="354"/>
      <c r="K59" s="355"/>
      <c r="L59" s="163"/>
      <c r="M59" s="163"/>
      <c r="N59" s="163"/>
      <c r="O59" s="163"/>
      <c r="P59" s="163"/>
      <c r="Q59" s="356"/>
      <c r="R59" s="163"/>
      <c r="S59" s="356"/>
      <c r="T59" s="163"/>
      <c r="U59" s="356"/>
      <c r="V59" s="163"/>
      <c r="W59" s="163"/>
      <c r="X59" s="357"/>
      <c r="Y59" s="194"/>
      <c r="Z59" s="358"/>
      <c r="AA59" s="252"/>
      <c r="AB59" s="252"/>
      <c r="AC59" s="252"/>
      <c r="AD59" s="359"/>
      <c r="AE59" s="360"/>
      <c r="AF59" s="252"/>
      <c r="AG59" s="252"/>
      <c r="AH59" s="252"/>
      <c r="AI59" s="359"/>
      <c r="AJ59" s="360"/>
      <c r="AK59" s="252"/>
      <c r="AL59" s="252"/>
      <c r="AM59" s="252"/>
      <c r="AN59" s="359"/>
      <c r="AO59" s="360"/>
      <c r="AP59" s="252"/>
      <c r="AQ59" s="252"/>
      <c r="AR59" s="252"/>
      <c r="AS59" s="359"/>
      <c r="AT59" s="256">
        <f t="shared" si="5"/>
        <v>0</v>
      </c>
      <c r="AU59" s="252"/>
      <c r="AV59" s="252"/>
      <c r="AW59" s="361"/>
      <c r="AX59" s="79"/>
      <c r="AY59" s="79"/>
      <c r="AZ59" s="79"/>
      <c r="BA59" s="79"/>
      <c r="BB59" s="204">
        <f t="shared" si="6"/>
        <v>0</v>
      </c>
      <c r="BC59" s="336"/>
      <c r="BD59" s="70"/>
      <c r="BE59" s="145" t="str">
        <f t="shared" si="7"/>
        <v/>
      </c>
      <c r="BF59" s="159" t="str">
        <f t="shared" si="8"/>
        <v/>
      </c>
      <c r="BG59" s="159">
        <f t="shared" si="9"/>
        <v>0</v>
      </c>
      <c r="BH59" s="247">
        <f t="shared" si="10"/>
        <v>0</v>
      </c>
    </row>
    <row r="60">
      <c r="A60" s="79" t="str">
        <f>'If Eligible (Before S1)'!A78</f>
        <v/>
      </c>
      <c r="B60" s="79" t="str">
        <f t="array" ref="B60">'If Eligible (Before S1)'!B78</f>
        <v/>
      </c>
      <c r="C60" s="324" t="str">
        <f>if(isdate('S2'!I65),'S2'!I65+2,"")</f>
        <v/>
      </c>
      <c r="D60" s="324" t="str">
        <f t="shared" si="1"/>
        <v/>
      </c>
      <c r="E60" s="144" t="str">
        <f>'S2'!F65</f>
        <v/>
      </c>
      <c r="F60" s="79"/>
      <c r="G60" s="145" t="str">
        <f t="shared" si="2"/>
        <v>NA</v>
      </c>
      <c r="H60" s="145" t="str">
        <f t="shared" si="3"/>
        <v>NA</v>
      </c>
      <c r="I60" s="145" t="str">
        <f t="shared" si="4"/>
        <v>NA</v>
      </c>
      <c r="J60" s="354"/>
      <c r="K60" s="355"/>
      <c r="L60" s="163"/>
      <c r="M60" s="163"/>
      <c r="N60" s="163"/>
      <c r="O60" s="163"/>
      <c r="P60" s="163"/>
      <c r="Q60" s="356"/>
      <c r="R60" s="163"/>
      <c r="S60" s="356"/>
      <c r="T60" s="163"/>
      <c r="U60" s="356"/>
      <c r="V60" s="163"/>
      <c r="W60" s="163"/>
      <c r="X60" s="357"/>
      <c r="Y60" s="194"/>
      <c r="Z60" s="358"/>
      <c r="AA60" s="252"/>
      <c r="AB60" s="252"/>
      <c r="AC60" s="252"/>
      <c r="AD60" s="359"/>
      <c r="AE60" s="360"/>
      <c r="AF60" s="252"/>
      <c r="AG60" s="252"/>
      <c r="AH60" s="252"/>
      <c r="AI60" s="359"/>
      <c r="AJ60" s="360"/>
      <c r="AK60" s="252"/>
      <c r="AL60" s="252"/>
      <c r="AM60" s="252"/>
      <c r="AN60" s="359"/>
      <c r="AO60" s="360"/>
      <c r="AP60" s="252"/>
      <c r="AQ60" s="252"/>
      <c r="AR60" s="252"/>
      <c r="AS60" s="359"/>
      <c r="AT60" s="256">
        <f t="shared" si="5"/>
        <v>0</v>
      </c>
      <c r="AU60" s="252"/>
      <c r="AV60" s="252"/>
      <c r="AW60" s="361"/>
      <c r="AX60" s="79"/>
      <c r="AY60" s="79"/>
      <c r="AZ60" s="79"/>
      <c r="BA60" s="79"/>
      <c r="BB60" s="204">
        <f t="shared" si="6"/>
        <v>0</v>
      </c>
      <c r="BC60" s="336"/>
      <c r="BD60" s="70"/>
      <c r="BE60" s="145" t="str">
        <f t="shared" si="7"/>
        <v/>
      </c>
      <c r="BF60" s="159" t="str">
        <f t="shared" si="8"/>
        <v/>
      </c>
      <c r="BG60" s="159">
        <f t="shared" si="9"/>
        <v>0</v>
      </c>
      <c r="BH60" s="247">
        <f t="shared" si="10"/>
        <v>0</v>
      </c>
    </row>
    <row r="61">
      <c r="A61" s="79" t="str">
        <f>'If Eligible (Before S1)'!A79</f>
        <v/>
      </c>
      <c r="B61" s="79" t="str">
        <f t="array" ref="B61">'If Eligible (Before S1)'!B79</f>
        <v/>
      </c>
      <c r="C61" s="324" t="str">
        <f>if(isdate('S2'!I66),'S2'!I66+2,"")</f>
        <v/>
      </c>
      <c r="D61" s="324" t="str">
        <f t="shared" si="1"/>
        <v/>
      </c>
      <c r="E61" s="144" t="str">
        <f>'S2'!F66</f>
        <v/>
      </c>
      <c r="F61" s="79"/>
      <c r="G61" s="145" t="str">
        <f t="shared" si="2"/>
        <v>NA</v>
      </c>
      <c r="H61" s="145" t="str">
        <f t="shared" si="3"/>
        <v>NA</v>
      </c>
      <c r="I61" s="145" t="str">
        <f t="shared" si="4"/>
        <v>NA</v>
      </c>
      <c r="J61" s="354"/>
      <c r="K61" s="355"/>
      <c r="L61" s="163"/>
      <c r="M61" s="163"/>
      <c r="N61" s="163"/>
      <c r="O61" s="163"/>
      <c r="P61" s="163"/>
      <c r="Q61" s="356"/>
      <c r="R61" s="163"/>
      <c r="S61" s="356"/>
      <c r="T61" s="163"/>
      <c r="U61" s="356"/>
      <c r="V61" s="163"/>
      <c r="W61" s="163"/>
      <c r="X61" s="357"/>
      <c r="Y61" s="194"/>
      <c r="Z61" s="358"/>
      <c r="AA61" s="252"/>
      <c r="AB61" s="252"/>
      <c r="AC61" s="252"/>
      <c r="AD61" s="359"/>
      <c r="AE61" s="360"/>
      <c r="AF61" s="252"/>
      <c r="AG61" s="252"/>
      <c r="AH61" s="252"/>
      <c r="AI61" s="359"/>
      <c r="AJ61" s="360"/>
      <c r="AK61" s="252"/>
      <c r="AL61" s="252"/>
      <c r="AM61" s="252"/>
      <c r="AN61" s="359"/>
      <c r="AO61" s="360"/>
      <c r="AP61" s="252"/>
      <c r="AQ61" s="252"/>
      <c r="AR61" s="252"/>
      <c r="AS61" s="359"/>
      <c r="AT61" s="256">
        <f t="shared" si="5"/>
        <v>0</v>
      </c>
      <c r="AU61" s="252"/>
      <c r="AV61" s="252"/>
      <c r="AW61" s="361"/>
      <c r="AX61" s="79"/>
      <c r="AY61" s="79"/>
      <c r="AZ61" s="79"/>
      <c r="BA61" s="79"/>
      <c r="BB61" s="204">
        <f t="shared" si="6"/>
        <v>0</v>
      </c>
      <c r="BC61" s="336"/>
      <c r="BD61" s="70"/>
      <c r="BE61" s="145" t="str">
        <f t="shared" si="7"/>
        <v/>
      </c>
      <c r="BF61" s="159" t="str">
        <f t="shared" si="8"/>
        <v/>
      </c>
      <c r="BG61" s="159">
        <f t="shared" si="9"/>
        <v>0</v>
      </c>
      <c r="BH61" s="247">
        <f t="shared" si="10"/>
        <v>0</v>
      </c>
    </row>
    <row r="62">
      <c r="A62" s="79" t="str">
        <f>'If Eligible (Before S1)'!A80</f>
        <v/>
      </c>
      <c r="B62" s="79" t="str">
        <f t="array" ref="B62">'If Eligible (Before S1)'!B80</f>
        <v/>
      </c>
      <c r="C62" s="324" t="str">
        <f>if(isdate('S2'!I67),'S2'!I67+2,"")</f>
        <v/>
      </c>
      <c r="D62" s="324" t="str">
        <f t="shared" si="1"/>
        <v/>
      </c>
      <c r="E62" s="144" t="str">
        <f>'S2'!F67</f>
        <v/>
      </c>
      <c r="F62" s="79"/>
      <c r="G62" s="145" t="str">
        <f t="shared" si="2"/>
        <v>NA</v>
      </c>
      <c r="H62" s="145" t="str">
        <f t="shared" si="3"/>
        <v>NA</v>
      </c>
      <c r="I62" s="145" t="str">
        <f t="shared" si="4"/>
        <v>NA</v>
      </c>
      <c r="J62" s="354"/>
      <c r="K62" s="355"/>
      <c r="L62" s="163"/>
      <c r="M62" s="163"/>
      <c r="N62" s="163"/>
      <c r="O62" s="163"/>
      <c r="P62" s="163"/>
      <c r="Q62" s="356"/>
      <c r="R62" s="163"/>
      <c r="S62" s="356"/>
      <c r="T62" s="163"/>
      <c r="U62" s="356"/>
      <c r="V62" s="163"/>
      <c r="W62" s="163"/>
      <c r="X62" s="357"/>
      <c r="Y62" s="194"/>
      <c r="Z62" s="358"/>
      <c r="AA62" s="252"/>
      <c r="AB62" s="252"/>
      <c r="AC62" s="252"/>
      <c r="AD62" s="359"/>
      <c r="AE62" s="360"/>
      <c r="AF62" s="252"/>
      <c r="AG62" s="252"/>
      <c r="AH62" s="252"/>
      <c r="AI62" s="359"/>
      <c r="AJ62" s="360"/>
      <c r="AK62" s="252"/>
      <c r="AL62" s="252"/>
      <c r="AM62" s="252"/>
      <c r="AN62" s="359"/>
      <c r="AO62" s="360"/>
      <c r="AP62" s="252"/>
      <c r="AQ62" s="252"/>
      <c r="AR62" s="252"/>
      <c r="AS62" s="359"/>
      <c r="AT62" s="256">
        <f t="shared" si="5"/>
        <v>0</v>
      </c>
      <c r="AU62" s="252"/>
      <c r="AV62" s="252"/>
      <c r="AW62" s="361"/>
      <c r="AX62" s="79"/>
      <c r="AY62" s="79"/>
      <c r="AZ62" s="79"/>
      <c r="BA62" s="79"/>
      <c r="BB62" s="204">
        <f t="shared" si="6"/>
        <v>0</v>
      </c>
      <c r="BC62" s="336"/>
      <c r="BD62" s="70"/>
      <c r="BE62" s="145" t="str">
        <f t="shared" si="7"/>
        <v/>
      </c>
      <c r="BF62" s="159" t="str">
        <f t="shared" si="8"/>
        <v/>
      </c>
      <c r="BG62" s="159">
        <f t="shared" si="9"/>
        <v>0</v>
      </c>
      <c r="BH62" s="247">
        <f t="shared" si="10"/>
        <v>0</v>
      </c>
    </row>
    <row r="63">
      <c r="A63" s="79" t="str">
        <f>'If Eligible (Before S1)'!A81</f>
        <v/>
      </c>
      <c r="B63" s="79" t="str">
        <f t="array" ref="B63">'If Eligible (Before S1)'!B81</f>
        <v/>
      </c>
      <c r="C63" s="324" t="str">
        <f>if(isdate('S2'!I68),'S2'!I68+2,"")</f>
        <v/>
      </c>
      <c r="D63" s="324" t="str">
        <f t="shared" si="1"/>
        <v/>
      </c>
      <c r="E63" s="144" t="str">
        <f>'S2'!F68</f>
        <v/>
      </c>
      <c r="F63" s="79"/>
      <c r="G63" s="145" t="str">
        <f t="shared" si="2"/>
        <v>NA</v>
      </c>
      <c r="H63" s="145" t="str">
        <f t="shared" si="3"/>
        <v>NA</v>
      </c>
      <c r="I63" s="145" t="str">
        <f t="shared" si="4"/>
        <v>NA</v>
      </c>
      <c r="J63" s="354"/>
      <c r="K63" s="355"/>
      <c r="L63" s="163"/>
      <c r="M63" s="163"/>
      <c r="N63" s="163"/>
      <c r="O63" s="163"/>
      <c r="P63" s="163"/>
      <c r="Q63" s="356"/>
      <c r="R63" s="163"/>
      <c r="S63" s="356"/>
      <c r="T63" s="163"/>
      <c r="U63" s="356"/>
      <c r="V63" s="163"/>
      <c r="W63" s="163"/>
      <c r="X63" s="357"/>
      <c r="Y63" s="194"/>
      <c r="Z63" s="358"/>
      <c r="AA63" s="252"/>
      <c r="AB63" s="252"/>
      <c r="AC63" s="252"/>
      <c r="AD63" s="359"/>
      <c r="AE63" s="360"/>
      <c r="AF63" s="252"/>
      <c r="AG63" s="252"/>
      <c r="AH63" s="252"/>
      <c r="AI63" s="359"/>
      <c r="AJ63" s="360"/>
      <c r="AK63" s="252"/>
      <c r="AL63" s="252"/>
      <c r="AM63" s="252"/>
      <c r="AN63" s="359"/>
      <c r="AO63" s="360"/>
      <c r="AP63" s="252"/>
      <c r="AQ63" s="252"/>
      <c r="AR63" s="252"/>
      <c r="AS63" s="359"/>
      <c r="AT63" s="256">
        <f t="shared" si="5"/>
        <v>0</v>
      </c>
      <c r="AU63" s="252"/>
      <c r="AV63" s="252"/>
      <c r="AW63" s="361"/>
      <c r="AX63" s="79"/>
      <c r="AY63" s="79"/>
      <c r="AZ63" s="79"/>
      <c r="BA63" s="79"/>
      <c r="BB63" s="204">
        <f t="shared" si="6"/>
        <v>0</v>
      </c>
      <c r="BC63" s="336"/>
      <c r="BD63" s="70"/>
      <c r="BE63" s="145" t="str">
        <f t="shared" si="7"/>
        <v/>
      </c>
      <c r="BF63" s="159" t="str">
        <f t="shared" si="8"/>
        <v/>
      </c>
      <c r="BG63" s="159">
        <f t="shared" si="9"/>
        <v>0</v>
      </c>
      <c r="BH63" s="247">
        <f t="shared" si="10"/>
        <v>0</v>
      </c>
    </row>
    <row r="64">
      <c r="A64" s="79" t="str">
        <f>'If Eligible (Before S1)'!A82</f>
        <v/>
      </c>
      <c r="B64" s="79" t="str">
        <f t="array" ref="B64">'If Eligible (Before S1)'!B82</f>
        <v/>
      </c>
      <c r="C64" s="324" t="str">
        <f>if(isdate('S2'!I69),'S2'!I69+2,"")</f>
        <v/>
      </c>
      <c r="D64" s="324" t="str">
        <f t="shared" si="1"/>
        <v/>
      </c>
      <c r="E64" s="144" t="str">
        <f>'S2'!F69</f>
        <v/>
      </c>
      <c r="F64" s="79"/>
      <c r="G64" s="145" t="str">
        <f t="shared" si="2"/>
        <v>NA</v>
      </c>
      <c r="H64" s="145" t="str">
        <f t="shared" si="3"/>
        <v>NA</v>
      </c>
      <c r="I64" s="145" t="str">
        <f t="shared" si="4"/>
        <v>NA</v>
      </c>
      <c r="J64" s="354"/>
      <c r="K64" s="355"/>
      <c r="L64" s="163"/>
      <c r="M64" s="163"/>
      <c r="N64" s="163"/>
      <c r="O64" s="163"/>
      <c r="P64" s="163"/>
      <c r="Q64" s="356"/>
      <c r="R64" s="163"/>
      <c r="S64" s="356"/>
      <c r="T64" s="163"/>
      <c r="U64" s="356"/>
      <c r="V64" s="163"/>
      <c r="W64" s="163"/>
      <c r="X64" s="357"/>
      <c r="Y64" s="194"/>
      <c r="Z64" s="358"/>
      <c r="AA64" s="252"/>
      <c r="AB64" s="252"/>
      <c r="AC64" s="252"/>
      <c r="AD64" s="359"/>
      <c r="AE64" s="360"/>
      <c r="AF64" s="252"/>
      <c r="AG64" s="252"/>
      <c r="AH64" s="252"/>
      <c r="AI64" s="359"/>
      <c r="AJ64" s="360"/>
      <c r="AK64" s="252"/>
      <c r="AL64" s="252"/>
      <c r="AM64" s="252"/>
      <c r="AN64" s="359"/>
      <c r="AO64" s="360"/>
      <c r="AP64" s="252"/>
      <c r="AQ64" s="252"/>
      <c r="AR64" s="252"/>
      <c r="AS64" s="359"/>
      <c r="AT64" s="256">
        <f t="shared" si="5"/>
        <v>0</v>
      </c>
      <c r="AU64" s="252"/>
      <c r="AV64" s="252"/>
      <c r="AW64" s="361"/>
      <c r="AX64" s="79"/>
      <c r="AY64" s="79"/>
      <c r="AZ64" s="79"/>
      <c r="BA64" s="79"/>
      <c r="BB64" s="204">
        <f t="shared" si="6"/>
        <v>0</v>
      </c>
      <c r="BC64" s="336"/>
      <c r="BD64" s="70"/>
      <c r="BE64" s="145" t="str">
        <f t="shared" si="7"/>
        <v/>
      </c>
      <c r="BF64" s="159" t="str">
        <f t="shared" si="8"/>
        <v/>
      </c>
      <c r="BG64" s="159">
        <f t="shared" si="9"/>
        <v>0</v>
      </c>
      <c r="BH64" s="247">
        <f t="shared" si="10"/>
        <v>0</v>
      </c>
    </row>
    <row r="65">
      <c r="A65" s="79" t="str">
        <f>'If Eligible (Before S1)'!A83</f>
        <v/>
      </c>
      <c r="B65" s="79" t="str">
        <f t="array" ref="B65">'If Eligible (Before S1)'!B83</f>
        <v/>
      </c>
      <c r="C65" s="324" t="str">
        <f>if(isdate('S2'!I70),'S2'!I70+2,"")</f>
        <v/>
      </c>
      <c r="D65" s="324" t="str">
        <f t="shared" si="1"/>
        <v/>
      </c>
      <c r="E65" s="144" t="str">
        <f>'S2'!F70</f>
        <v/>
      </c>
      <c r="F65" s="79"/>
      <c r="G65" s="145" t="str">
        <f t="shared" si="2"/>
        <v>NA</v>
      </c>
      <c r="H65" s="145" t="str">
        <f t="shared" si="3"/>
        <v>NA</v>
      </c>
      <c r="I65" s="145" t="str">
        <f t="shared" si="4"/>
        <v>NA</v>
      </c>
      <c r="J65" s="354"/>
      <c r="K65" s="355"/>
      <c r="L65" s="163"/>
      <c r="M65" s="163"/>
      <c r="N65" s="163"/>
      <c r="O65" s="163"/>
      <c r="P65" s="163"/>
      <c r="Q65" s="356"/>
      <c r="R65" s="163"/>
      <c r="S65" s="356"/>
      <c r="T65" s="163"/>
      <c r="U65" s="356"/>
      <c r="V65" s="163"/>
      <c r="W65" s="163"/>
      <c r="X65" s="357"/>
      <c r="Y65" s="194"/>
      <c r="Z65" s="358"/>
      <c r="AA65" s="252"/>
      <c r="AB65" s="252"/>
      <c r="AC65" s="252"/>
      <c r="AD65" s="359"/>
      <c r="AE65" s="360"/>
      <c r="AF65" s="252"/>
      <c r="AG65" s="252"/>
      <c r="AH65" s="252"/>
      <c r="AI65" s="359"/>
      <c r="AJ65" s="360"/>
      <c r="AK65" s="252"/>
      <c r="AL65" s="252"/>
      <c r="AM65" s="252"/>
      <c r="AN65" s="359"/>
      <c r="AO65" s="360"/>
      <c r="AP65" s="252"/>
      <c r="AQ65" s="252"/>
      <c r="AR65" s="252"/>
      <c r="AS65" s="359"/>
      <c r="AT65" s="256">
        <f t="shared" si="5"/>
        <v>0</v>
      </c>
      <c r="AU65" s="252"/>
      <c r="AV65" s="252"/>
      <c r="AW65" s="361"/>
      <c r="AX65" s="79"/>
      <c r="AY65" s="79"/>
      <c r="AZ65" s="79"/>
      <c r="BA65" s="79"/>
      <c r="BB65" s="204">
        <f t="shared" si="6"/>
        <v>0</v>
      </c>
      <c r="BC65" s="336"/>
      <c r="BD65" s="70"/>
      <c r="BE65" s="145" t="str">
        <f t="shared" si="7"/>
        <v/>
      </c>
      <c r="BF65" s="159" t="str">
        <f t="shared" si="8"/>
        <v/>
      </c>
      <c r="BG65" s="159">
        <f t="shared" si="9"/>
        <v>0</v>
      </c>
      <c r="BH65" s="247">
        <f t="shared" si="10"/>
        <v>0</v>
      </c>
    </row>
    <row r="66">
      <c r="A66" s="79" t="str">
        <f>'If Eligible (Before S1)'!A84</f>
        <v/>
      </c>
      <c r="B66" s="79" t="str">
        <f t="array" ref="B66">'If Eligible (Before S1)'!B84</f>
        <v/>
      </c>
      <c r="C66" s="324" t="str">
        <f>if(isdate('S2'!I71),'S2'!I71+2,"")</f>
        <v/>
      </c>
      <c r="D66" s="324" t="str">
        <f t="shared" si="1"/>
        <v/>
      </c>
      <c r="E66" s="144" t="str">
        <f>'S2'!F71</f>
        <v/>
      </c>
      <c r="F66" s="79"/>
      <c r="G66" s="145" t="str">
        <f t="shared" si="2"/>
        <v>NA</v>
      </c>
      <c r="H66" s="145" t="str">
        <f t="shared" si="3"/>
        <v>NA</v>
      </c>
      <c r="I66" s="145" t="str">
        <f t="shared" si="4"/>
        <v>NA</v>
      </c>
      <c r="J66" s="354"/>
      <c r="K66" s="355"/>
      <c r="L66" s="163"/>
      <c r="M66" s="163"/>
      <c r="N66" s="163"/>
      <c r="O66" s="163"/>
      <c r="P66" s="163"/>
      <c r="Q66" s="356"/>
      <c r="R66" s="163"/>
      <c r="S66" s="356"/>
      <c r="T66" s="163"/>
      <c r="U66" s="356"/>
      <c r="V66" s="163"/>
      <c r="W66" s="163"/>
      <c r="X66" s="357"/>
      <c r="Y66" s="194"/>
      <c r="Z66" s="358"/>
      <c r="AA66" s="252"/>
      <c r="AB66" s="252"/>
      <c r="AC66" s="252"/>
      <c r="AD66" s="359"/>
      <c r="AE66" s="360"/>
      <c r="AF66" s="252"/>
      <c r="AG66" s="252"/>
      <c r="AH66" s="252"/>
      <c r="AI66" s="359"/>
      <c r="AJ66" s="360"/>
      <c r="AK66" s="252"/>
      <c r="AL66" s="252"/>
      <c r="AM66" s="252"/>
      <c r="AN66" s="359"/>
      <c r="AO66" s="360"/>
      <c r="AP66" s="252"/>
      <c r="AQ66" s="252"/>
      <c r="AR66" s="252"/>
      <c r="AS66" s="359"/>
      <c r="AT66" s="256">
        <f t="shared" si="5"/>
        <v>0</v>
      </c>
      <c r="AU66" s="252"/>
      <c r="AV66" s="252"/>
      <c r="AW66" s="361"/>
      <c r="AX66" s="79"/>
      <c r="AY66" s="79"/>
      <c r="AZ66" s="79"/>
      <c r="BA66" s="79"/>
      <c r="BB66" s="204">
        <f t="shared" si="6"/>
        <v>0</v>
      </c>
      <c r="BC66" s="336"/>
      <c r="BD66" s="70"/>
      <c r="BE66" s="145" t="str">
        <f t="shared" si="7"/>
        <v/>
      </c>
      <c r="BF66" s="159" t="str">
        <f t="shared" si="8"/>
        <v/>
      </c>
      <c r="BG66" s="159">
        <f t="shared" si="9"/>
        <v>0</v>
      </c>
      <c r="BH66" s="247">
        <f t="shared" si="10"/>
        <v>0</v>
      </c>
    </row>
    <row r="67">
      <c r="A67" s="79" t="str">
        <f>'If Eligible (Before S1)'!A85</f>
        <v/>
      </c>
      <c r="B67" s="79" t="str">
        <f t="array" ref="B67">'If Eligible (Before S1)'!B85</f>
        <v/>
      </c>
      <c r="C67" s="324" t="str">
        <f>if(isdate('S2'!I72),'S2'!I72+2,"")</f>
        <v/>
      </c>
      <c r="D67" s="324" t="str">
        <f t="shared" si="1"/>
        <v/>
      </c>
      <c r="E67" s="144" t="str">
        <f>'S2'!F72</f>
        <v/>
      </c>
      <c r="F67" s="79"/>
      <c r="G67" s="145" t="str">
        <f t="shared" si="2"/>
        <v>NA</v>
      </c>
      <c r="H67" s="145" t="str">
        <f t="shared" si="3"/>
        <v>NA</v>
      </c>
      <c r="I67" s="145" t="str">
        <f t="shared" si="4"/>
        <v>NA</v>
      </c>
      <c r="J67" s="354"/>
      <c r="K67" s="355"/>
      <c r="L67" s="163"/>
      <c r="M67" s="163"/>
      <c r="N67" s="163"/>
      <c r="O67" s="163"/>
      <c r="P67" s="163"/>
      <c r="Q67" s="356"/>
      <c r="R67" s="163"/>
      <c r="S67" s="356"/>
      <c r="T67" s="163"/>
      <c r="U67" s="356"/>
      <c r="V67" s="163"/>
      <c r="W67" s="163"/>
      <c r="X67" s="357"/>
      <c r="Y67" s="194"/>
      <c r="Z67" s="358"/>
      <c r="AA67" s="252"/>
      <c r="AB67" s="252"/>
      <c r="AC67" s="252"/>
      <c r="AD67" s="359"/>
      <c r="AE67" s="360"/>
      <c r="AF67" s="252"/>
      <c r="AG67" s="252"/>
      <c r="AH67" s="252"/>
      <c r="AI67" s="359"/>
      <c r="AJ67" s="360"/>
      <c r="AK67" s="252"/>
      <c r="AL67" s="252"/>
      <c r="AM67" s="252"/>
      <c r="AN67" s="359"/>
      <c r="AO67" s="360"/>
      <c r="AP67" s="252"/>
      <c r="AQ67" s="252"/>
      <c r="AR67" s="252"/>
      <c r="AS67" s="359"/>
      <c r="AT67" s="256">
        <f t="shared" si="5"/>
        <v>0</v>
      </c>
      <c r="AU67" s="252"/>
      <c r="AV67" s="252"/>
      <c r="AW67" s="361"/>
      <c r="AX67" s="79"/>
      <c r="AY67" s="79"/>
      <c r="AZ67" s="79"/>
      <c r="BA67" s="79"/>
      <c r="BB67" s="204">
        <f t="shared" si="6"/>
        <v>0</v>
      </c>
      <c r="BC67" s="336"/>
      <c r="BD67" s="70"/>
      <c r="BE67" s="145" t="str">
        <f t="shared" si="7"/>
        <v/>
      </c>
      <c r="BF67" s="159" t="str">
        <f t="shared" si="8"/>
        <v/>
      </c>
      <c r="BG67" s="159">
        <f t="shared" si="9"/>
        <v>0</v>
      </c>
      <c r="BH67" s="247">
        <f t="shared" si="10"/>
        <v>0</v>
      </c>
    </row>
    <row r="68">
      <c r="A68" s="79" t="str">
        <f>'If Eligible (Before S1)'!A86</f>
        <v/>
      </c>
      <c r="B68" s="79" t="str">
        <f t="array" ref="B68">'If Eligible (Before S1)'!B86</f>
        <v/>
      </c>
      <c r="C68" s="324" t="str">
        <f>if(isdate('S2'!I73),'S2'!I73+2,"")</f>
        <v/>
      </c>
      <c r="D68" s="324" t="str">
        <f t="shared" si="1"/>
        <v/>
      </c>
      <c r="E68" s="144" t="str">
        <f>'S2'!F73</f>
        <v/>
      </c>
      <c r="F68" s="79"/>
      <c r="G68" s="145" t="str">
        <f t="shared" si="2"/>
        <v>NA</v>
      </c>
      <c r="H68" s="145" t="str">
        <f t="shared" si="3"/>
        <v>NA</v>
      </c>
      <c r="I68" s="145" t="str">
        <f t="shared" si="4"/>
        <v>NA</v>
      </c>
      <c r="J68" s="354"/>
      <c r="K68" s="355"/>
      <c r="L68" s="163"/>
      <c r="M68" s="163"/>
      <c r="N68" s="163"/>
      <c r="O68" s="163"/>
      <c r="P68" s="163"/>
      <c r="Q68" s="356"/>
      <c r="R68" s="163"/>
      <c r="S68" s="356"/>
      <c r="T68" s="163"/>
      <c r="U68" s="356"/>
      <c r="V68" s="163"/>
      <c r="W68" s="163"/>
      <c r="X68" s="357"/>
      <c r="Y68" s="194"/>
      <c r="Z68" s="358"/>
      <c r="AA68" s="252"/>
      <c r="AB68" s="252"/>
      <c r="AC68" s="252"/>
      <c r="AD68" s="359"/>
      <c r="AE68" s="360"/>
      <c r="AF68" s="252"/>
      <c r="AG68" s="252"/>
      <c r="AH68" s="252"/>
      <c r="AI68" s="359"/>
      <c r="AJ68" s="360"/>
      <c r="AK68" s="252"/>
      <c r="AL68" s="252"/>
      <c r="AM68" s="252"/>
      <c r="AN68" s="359"/>
      <c r="AO68" s="360"/>
      <c r="AP68" s="252"/>
      <c r="AQ68" s="252"/>
      <c r="AR68" s="252"/>
      <c r="AS68" s="359"/>
      <c r="AT68" s="256">
        <f t="shared" si="5"/>
        <v>0</v>
      </c>
      <c r="AU68" s="252"/>
      <c r="AV68" s="252"/>
      <c r="AW68" s="361"/>
      <c r="AX68" s="79"/>
      <c r="AY68" s="79"/>
      <c r="AZ68" s="79"/>
      <c r="BA68" s="79"/>
      <c r="BB68" s="204">
        <f t="shared" si="6"/>
        <v>0</v>
      </c>
      <c r="BC68" s="336"/>
      <c r="BD68" s="70"/>
      <c r="BE68" s="145" t="str">
        <f t="shared" si="7"/>
        <v/>
      </c>
      <c r="BF68" s="159" t="str">
        <f t="shared" si="8"/>
        <v/>
      </c>
      <c r="BG68" s="159">
        <f t="shared" si="9"/>
        <v>0</v>
      </c>
      <c r="BH68" s="247">
        <f t="shared" si="10"/>
        <v>0</v>
      </c>
    </row>
    <row r="69">
      <c r="A69" s="79" t="str">
        <f>'If Eligible (Before S1)'!A87</f>
        <v/>
      </c>
      <c r="B69" s="79" t="str">
        <f t="array" ref="B69">'If Eligible (Before S1)'!B87</f>
        <v/>
      </c>
      <c r="C69" s="324" t="str">
        <f>if(isdate('S2'!I74),'S2'!I74+2,"")</f>
        <v/>
      </c>
      <c r="D69" s="324" t="str">
        <f t="shared" si="1"/>
        <v/>
      </c>
      <c r="E69" s="144" t="str">
        <f>'S2'!F74</f>
        <v/>
      </c>
      <c r="F69" s="79"/>
      <c r="G69" s="145" t="str">
        <f t="shared" si="2"/>
        <v>NA</v>
      </c>
      <c r="H69" s="145" t="str">
        <f t="shared" si="3"/>
        <v>NA</v>
      </c>
      <c r="I69" s="145" t="str">
        <f t="shared" si="4"/>
        <v>NA</v>
      </c>
      <c r="J69" s="354"/>
      <c r="K69" s="355"/>
      <c r="L69" s="163"/>
      <c r="M69" s="163"/>
      <c r="N69" s="163"/>
      <c r="O69" s="163"/>
      <c r="P69" s="163"/>
      <c r="Q69" s="356"/>
      <c r="R69" s="163"/>
      <c r="S69" s="356"/>
      <c r="T69" s="163"/>
      <c r="U69" s="356"/>
      <c r="V69" s="163"/>
      <c r="W69" s="163"/>
      <c r="X69" s="357"/>
      <c r="Y69" s="194"/>
      <c r="Z69" s="358"/>
      <c r="AA69" s="252"/>
      <c r="AB69" s="252"/>
      <c r="AC69" s="252"/>
      <c r="AD69" s="359"/>
      <c r="AE69" s="360"/>
      <c r="AF69" s="252"/>
      <c r="AG69" s="252"/>
      <c r="AH69" s="252"/>
      <c r="AI69" s="359"/>
      <c r="AJ69" s="360"/>
      <c r="AK69" s="252"/>
      <c r="AL69" s="252"/>
      <c r="AM69" s="252"/>
      <c r="AN69" s="359"/>
      <c r="AO69" s="360"/>
      <c r="AP69" s="252"/>
      <c r="AQ69" s="252"/>
      <c r="AR69" s="252"/>
      <c r="AS69" s="359"/>
      <c r="AT69" s="256">
        <f t="shared" si="5"/>
        <v>0</v>
      </c>
      <c r="AU69" s="252"/>
      <c r="AV69" s="252"/>
      <c r="AW69" s="361"/>
      <c r="AX69" s="79"/>
      <c r="AY69" s="79"/>
      <c r="AZ69" s="79"/>
      <c r="BA69" s="79"/>
      <c r="BB69" s="204">
        <f t="shared" si="6"/>
        <v>0</v>
      </c>
      <c r="BC69" s="336"/>
      <c r="BD69" s="70"/>
      <c r="BE69" s="145" t="str">
        <f t="shared" si="7"/>
        <v/>
      </c>
      <c r="BF69" s="159" t="str">
        <f t="shared" si="8"/>
        <v/>
      </c>
      <c r="BG69" s="159">
        <f t="shared" si="9"/>
        <v>0</v>
      </c>
      <c r="BH69" s="247">
        <f t="shared" si="10"/>
        <v>0</v>
      </c>
    </row>
    <row r="70">
      <c r="A70" s="79" t="str">
        <f>'If Eligible (Before S1)'!A88</f>
        <v/>
      </c>
      <c r="B70" s="79" t="str">
        <f t="array" ref="B70">'If Eligible (Before S1)'!B88</f>
        <v/>
      </c>
      <c r="C70" s="324" t="str">
        <f>if(isdate('S2'!I75),'S2'!I75+2,"")</f>
        <v/>
      </c>
      <c r="D70" s="324" t="str">
        <f t="shared" si="1"/>
        <v/>
      </c>
      <c r="E70" s="144" t="str">
        <f>'S2'!F75</f>
        <v/>
      </c>
      <c r="F70" s="79"/>
      <c r="G70" s="145" t="str">
        <f t="shared" si="2"/>
        <v>NA</v>
      </c>
      <c r="H70" s="145" t="str">
        <f t="shared" si="3"/>
        <v>NA</v>
      </c>
      <c r="I70" s="145" t="str">
        <f t="shared" si="4"/>
        <v>NA</v>
      </c>
      <c r="J70" s="354"/>
      <c r="K70" s="355"/>
      <c r="L70" s="163"/>
      <c r="M70" s="163"/>
      <c r="N70" s="163"/>
      <c r="O70" s="163"/>
      <c r="P70" s="163"/>
      <c r="Q70" s="356"/>
      <c r="R70" s="163"/>
      <c r="S70" s="356"/>
      <c r="T70" s="163"/>
      <c r="U70" s="356"/>
      <c r="V70" s="163"/>
      <c r="W70" s="163"/>
      <c r="X70" s="357"/>
      <c r="Y70" s="194"/>
      <c r="Z70" s="358"/>
      <c r="AA70" s="252"/>
      <c r="AB70" s="252"/>
      <c r="AC70" s="252"/>
      <c r="AD70" s="359"/>
      <c r="AE70" s="360"/>
      <c r="AF70" s="252"/>
      <c r="AG70" s="252"/>
      <c r="AH70" s="252"/>
      <c r="AI70" s="359"/>
      <c r="AJ70" s="360"/>
      <c r="AK70" s="252"/>
      <c r="AL70" s="252"/>
      <c r="AM70" s="252"/>
      <c r="AN70" s="359"/>
      <c r="AO70" s="360"/>
      <c r="AP70" s="252"/>
      <c r="AQ70" s="252"/>
      <c r="AR70" s="252"/>
      <c r="AS70" s="359"/>
      <c r="AT70" s="256">
        <f t="shared" si="5"/>
        <v>0</v>
      </c>
      <c r="AU70" s="252"/>
      <c r="AV70" s="252"/>
      <c r="AW70" s="361"/>
      <c r="AX70" s="79"/>
      <c r="AY70" s="79"/>
      <c r="AZ70" s="79"/>
      <c r="BA70" s="79"/>
      <c r="BB70" s="204">
        <f t="shared" si="6"/>
        <v>0</v>
      </c>
      <c r="BC70" s="336"/>
      <c r="BD70" s="70"/>
      <c r="BE70" s="145" t="str">
        <f t="shared" si="7"/>
        <v/>
      </c>
      <c r="BF70" s="159" t="str">
        <f t="shared" si="8"/>
        <v/>
      </c>
      <c r="BG70" s="159">
        <f t="shared" si="9"/>
        <v>0</v>
      </c>
      <c r="BH70" s="247">
        <f t="shared" si="10"/>
        <v>0</v>
      </c>
    </row>
    <row r="71">
      <c r="A71" s="79" t="str">
        <f>'If Eligible (Before S1)'!A89</f>
        <v/>
      </c>
      <c r="B71" s="79" t="str">
        <f t="array" ref="B71">'If Eligible (Before S1)'!B89</f>
        <v/>
      </c>
      <c r="C71" s="324" t="str">
        <f>if(isdate('S2'!I76),'S2'!I76+2,"")</f>
        <v/>
      </c>
      <c r="D71" s="324" t="str">
        <f t="shared" si="1"/>
        <v/>
      </c>
      <c r="E71" s="144" t="str">
        <f>'S2'!F76</f>
        <v/>
      </c>
      <c r="F71" s="79"/>
      <c r="G71" s="145" t="str">
        <f t="shared" si="2"/>
        <v>NA</v>
      </c>
      <c r="H71" s="145" t="str">
        <f t="shared" si="3"/>
        <v>NA</v>
      </c>
      <c r="I71" s="145" t="str">
        <f t="shared" si="4"/>
        <v>NA</v>
      </c>
      <c r="J71" s="354"/>
      <c r="K71" s="355"/>
      <c r="L71" s="163"/>
      <c r="M71" s="163"/>
      <c r="N71" s="163"/>
      <c r="O71" s="163"/>
      <c r="P71" s="163"/>
      <c r="Q71" s="356"/>
      <c r="R71" s="163"/>
      <c r="S71" s="356"/>
      <c r="T71" s="163"/>
      <c r="U71" s="356"/>
      <c r="V71" s="163"/>
      <c r="W71" s="163"/>
      <c r="X71" s="357"/>
      <c r="Y71" s="194"/>
      <c r="Z71" s="358"/>
      <c r="AA71" s="252"/>
      <c r="AB71" s="252"/>
      <c r="AC71" s="252"/>
      <c r="AD71" s="359"/>
      <c r="AE71" s="360"/>
      <c r="AF71" s="252"/>
      <c r="AG71" s="252"/>
      <c r="AH71" s="252"/>
      <c r="AI71" s="359"/>
      <c r="AJ71" s="360"/>
      <c r="AK71" s="252"/>
      <c r="AL71" s="252"/>
      <c r="AM71" s="252"/>
      <c r="AN71" s="359"/>
      <c r="AO71" s="360"/>
      <c r="AP71" s="252"/>
      <c r="AQ71" s="252"/>
      <c r="AR71" s="252"/>
      <c r="AS71" s="359"/>
      <c r="AT71" s="256">
        <f t="shared" si="5"/>
        <v>0</v>
      </c>
      <c r="AU71" s="252"/>
      <c r="AV71" s="252"/>
      <c r="AW71" s="361"/>
      <c r="AX71" s="79"/>
      <c r="AY71" s="79"/>
      <c r="AZ71" s="79"/>
      <c r="BA71" s="79"/>
      <c r="BB71" s="204">
        <f t="shared" si="6"/>
        <v>0</v>
      </c>
      <c r="BC71" s="336"/>
      <c r="BD71" s="70"/>
      <c r="BE71" s="145" t="str">
        <f t="shared" si="7"/>
        <v/>
      </c>
      <c r="BF71" s="159" t="str">
        <f t="shared" si="8"/>
        <v/>
      </c>
      <c r="BG71" s="159">
        <f t="shared" si="9"/>
        <v>0</v>
      </c>
      <c r="BH71" s="247">
        <f t="shared" si="10"/>
        <v>0</v>
      </c>
    </row>
    <row r="72">
      <c r="A72" s="79" t="str">
        <f>'If Eligible (Before S1)'!A90</f>
        <v/>
      </c>
      <c r="B72" s="79" t="str">
        <f t="array" ref="B72">'If Eligible (Before S1)'!B90</f>
        <v/>
      </c>
      <c r="C72" s="324" t="str">
        <f>if(isdate('S2'!I77),'S2'!I77+2,"")</f>
        <v/>
      </c>
      <c r="D72" s="324" t="str">
        <f t="shared" si="1"/>
        <v/>
      </c>
      <c r="E72" s="144" t="str">
        <f>'S2'!F77</f>
        <v/>
      </c>
      <c r="F72" s="79"/>
      <c r="G72" s="145" t="str">
        <f t="shared" si="2"/>
        <v>NA</v>
      </c>
      <c r="H72" s="145" t="str">
        <f t="shared" si="3"/>
        <v>NA</v>
      </c>
      <c r="I72" s="145" t="str">
        <f t="shared" si="4"/>
        <v>NA</v>
      </c>
      <c r="J72" s="354"/>
      <c r="K72" s="355"/>
      <c r="L72" s="163"/>
      <c r="M72" s="163"/>
      <c r="N72" s="163"/>
      <c r="O72" s="163"/>
      <c r="P72" s="163"/>
      <c r="Q72" s="356"/>
      <c r="R72" s="163"/>
      <c r="S72" s="356"/>
      <c r="T72" s="163"/>
      <c r="U72" s="356"/>
      <c r="V72" s="163"/>
      <c r="W72" s="163"/>
      <c r="X72" s="357"/>
      <c r="Y72" s="194"/>
      <c r="Z72" s="358"/>
      <c r="AA72" s="252"/>
      <c r="AB72" s="252"/>
      <c r="AC72" s="252"/>
      <c r="AD72" s="359"/>
      <c r="AE72" s="360"/>
      <c r="AF72" s="252"/>
      <c r="AG72" s="252"/>
      <c r="AH72" s="252"/>
      <c r="AI72" s="359"/>
      <c r="AJ72" s="360"/>
      <c r="AK72" s="252"/>
      <c r="AL72" s="252"/>
      <c r="AM72" s="252"/>
      <c r="AN72" s="359"/>
      <c r="AO72" s="360"/>
      <c r="AP72" s="252"/>
      <c r="AQ72" s="252"/>
      <c r="AR72" s="252"/>
      <c r="AS72" s="359"/>
      <c r="AT72" s="256">
        <f t="shared" si="5"/>
        <v>0</v>
      </c>
      <c r="AU72" s="252"/>
      <c r="AV72" s="252"/>
      <c r="AW72" s="361"/>
      <c r="AX72" s="79"/>
      <c r="AY72" s="79"/>
      <c r="AZ72" s="79"/>
      <c r="BA72" s="79"/>
      <c r="BB72" s="204">
        <f t="shared" si="6"/>
        <v>0</v>
      </c>
      <c r="BC72" s="336"/>
      <c r="BD72" s="70"/>
      <c r="BE72" s="145" t="str">
        <f t="shared" si="7"/>
        <v/>
      </c>
      <c r="BF72" s="159" t="str">
        <f t="shared" si="8"/>
        <v/>
      </c>
      <c r="BG72" s="159">
        <f t="shared" si="9"/>
        <v>0</v>
      </c>
      <c r="BH72" s="247">
        <f t="shared" si="10"/>
        <v>0</v>
      </c>
    </row>
    <row r="73">
      <c r="A73" s="79" t="str">
        <f>'If Eligible (Before S1)'!A91</f>
        <v/>
      </c>
      <c r="B73" s="79" t="str">
        <f t="array" ref="B73">'If Eligible (Before S1)'!B91</f>
        <v/>
      </c>
      <c r="C73" s="324" t="str">
        <f>if(isdate('S2'!I78),'S2'!I78+2,"")</f>
        <v/>
      </c>
      <c r="D73" s="324" t="str">
        <f t="shared" si="1"/>
        <v/>
      </c>
      <c r="E73" s="144" t="str">
        <f>'S2'!F78</f>
        <v/>
      </c>
      <c r="F73" s="79"/>
      <c r="G73" s="145" t="str">
        <f t="shared" si="2"/>
        <v>NA</v>
      </c>
      <c r="H73" s="145" t="str">
        <f t="shared" si="3"/>
        <v>NA</v>
      </c>
      <c r="I73" s="145" t="str">
        <f t="shared" si="4"/>
        <v>NA</v>
      </c>
      <c r="J73" s="354"/>
      <c r="K73" s="355"/>
      <c r="L73" s="163"/>
      <c r="M73" s="163"/>
      <c r="N73" s="163"/>
      <c r="O73" s="163"/>
      <c r="P73" s="163"/>
      <c r="Q73" s="356"/>
      <c r="R73" s="163"/>
      <c r="S73" s="356"/>
      <c r="T73" s="163"/>
      <c r="U73" s="356"/>
      <c r="V73" s="163"/>
      <c r="W73" s="163"/>
      <c r="X73" s="357"/>
      <c r="Y73" s="194"/>
      <c r="Z73" s="358"/>
      <c r="AA73" s="252"/>
      <c r="AB73" s="252"/>
      <c r="AC73" s="252"/>
      <c r="AD73" s="359"/>
      <c r="AE73" s="360"/>
      <c r="AF73" s="252"/>
      <c r="AG73" s="252"/>
      <c r="AH73" s="252"/>
      <c r="AI73" s="359"/>
      <c r="AJ73" s="360"/>
      <c r="AK73" s="252"/>
      <c r="AL73" s="252"/>
      <c r="AM73" s="252"/>
      <c r="AN73" s="359"/>
      <c r="AO73" s="360"/>
      <c r="AP73" s="252"/>
      <c r="AQ73" s="252"/>
      <c r="AR73" s="252"/>
      <c r="AS73" s="359"/>
      <c r="AT73" s="256">
        <f t="shared" si="5"/>
        <v>0</v>
      </c>
      <c r="AU73" s="252"/>
      <c r="AV73" s="252"/>
      <c r="AW73" s="361"/>
      <c r="AX73" s="79"/>
      <c r="AY73" s="79"/>
      <c r="AZ73" s="79"/>
      <c r="BA73" s="79"/>
      <c r="BB73" s="204">
        <f t="shared" si="6"/>
        <v>0</v>
      </c>
      <c r="BC73" s="336"/>
      <c r="BD73" s="70"/>
      <c r="BE73" s="145" t="str">
        <f t="shared" si="7"/>
        <v/>
      </c>
      <c r="BF73" s="159" t="str">
        <f t="shared" si="8"/>
        <v/>
      </c>
      <c r="BG73" s="159">
        <f t="shared" si="9"/>
        <v>0</v>
      </c>
      <c r="BH73" s="247">
        <f t="shared" si="10"/>
        <v>0</v>
      </c>
    </row>
    <row r="74">
      <c r="A74" s="79" t="str">
        <f>'If Eligible (Before S1)'!A92</f>
        <v/>
      </c>
      <c r="B74" s="79" t="str">
        <f t="array" ref="B74">'If Eligible (Before S1)'!B92</f>
        <v/>
      </c>
      <c r="C74" s="324" t="str">
        <f>if(isdate('S2'!I79),'S2'!I79+2,"")</f>
        <v/>
      </c>
      <c r="D74" s="324" t="str">
        <f t="shared" si="1"/>
        <v/>
      </c>
      <c r="E74" s="144" t="str">
        <f>'S2'!F79</f>
        <v/>
      </c>
      <c r="F74" s="79"/>
      <c r="G74" s="145" t="str">
        <f t="shared" si="2"/>
        <v>NA</v>
      </c>
      <c r="H74" s="145" t="str">
        <f t="shared" si="3"/>
        <v>NA</v>
      </c>
      <c r="I74" s="145" t="str">
        <f t="shared" si="4"/>
        <v>NA</v>
      </c>
      <c r="J74" s="354"/>
      <c r="K74" s="355"/>
      <c r="L74" s="163"/>
      <c r="M74" s="163"/>
      <c r="N74" s="163"/>
      <c r="O74" s="163"/>
      <c r="P74" s="163"/>
      <c r="Q74" s="356"/>
      <c r="R74" s="163"/>
      <c r="S74" s="356"/>
      <c r="T74" s="163"/>
      <c r="U74" s="356"/>
      <c r="V74" s="163"/>
      <c r="W74" s="163"/>
      <c r="X74" s="357"/>
      <c r="Y74" s="194"/>
      <c r="Z74" s="358"/>
      <c r="AA74" s="252"/>
      <c r="AB74" s="252"/>
      <c r="AC74" s="252"/>
      <c r="AD74" s="359"/>
      <c r="AE74" s="360"/>
      <c r="AF74" s="252"/>
      <c r="AG74" s="252"/>
      <c r="AH74" s="252"/>
      <c r="AI74" s="359"/>
      <c r="AJ74" s="360"/>
      <c r="AK74" s="252"/>
      <c r="AL74" s="252"/>
      <c r="AM74" s="252"/>
      <c r="AN74" s="359"/>
      <c r="AO74" s="360"/>
      <c r="AP74" s="252"/>
      <c r="AQ74" s="252"/>
      <c r="AR74" s="252"/>
      <c r="AS74" s="359"/>
      <c r="AT74" s="256">
        <f t="shared" si="5"/>
        <v>0</v>
      </c>
      <c r="AU74" s="252"/>
      <c r="AV74" s="252"/>
      <c r="AW74" s="361"/>
      <c r="AX74" s="79"/>
      <c r="AY74" s="79"/>
      <c r="AZ74" s="79"/>
      <c r="BA74" s="79"/>
      <c r="BB74" s="204">
        <f t="shared" si="6"/>
        <v>0</v>
      </c>
      <c r="BC74" s="336"/>
      <c r="BD74" s="70"/>
      <c r="BE74" s="145" t="str">
        <f t="shared" si="7"/>
        <v/>
      </c>
      <c r="BF74" s="159" t="str">
        <f t="shared" si="8"/>
        <v/>
      </c>
      <c r="BG74" s="159">
        <f t="shared" si="9"/>
        <v>0</v>
      </c>
      <c r="BH74" s="247">
        <f t="shared" si="10"/>
        <v>0</v>
      </c>
    </row>
    <row r="75">
      <c r="A75" s="79" t="str">
        <f>'If Eligible (Before S1)'!A93</f>
        <v/>
      </c>
      <c r="B75" s="79" t="str">
        <f t="array" ref="B75">'If Eligible (Before S1)'!B93</f>
        <v/>
      </c>
      <c r="C75" s="324" t="str">
        <f>if(isdate('S2'!I80),'S2'!I80+2,"")</f>
        <v/>
      </c>
      <c r="D75" s="324" t="str">
        <f t="shared" si="1"/>
        <v/>
      </c>
      <c r="E75" s="144" t="str">
        <f>'S2'!F80</f>
        <v/>
      </c>
      <c r="F75" s="79"/>
      <c r="G75" s="145" t="str">
        <f t="shared" si="2"/>
        <v>NA</v>
      </c>
      <c r="H75" s="145" t="str">
        <f t="shared" si="3"/>
        <v>NA</v>
      </c>
      <c r="I75" s="145" t="str">
        <f t="shared" si="4"/>
        <v>NA</v>
      </c>
      <c r="J75" s="354"/>
      <c r="K75" s="355"/>
      <c r="L75" s="163"/>
      <c r="M75" s="163"/>
      <c r="N75" s="163"/>
      <c r="O75" s="163"/>
      <c r="P75" s="163"/>
      <c r="Q75" s="356"/>
      <c r="R75" s="163"/>
      <c r="S75" s="356"/>
      <c r="T75" s="163"/>
      <c r="U75" s="356"/>
      <c r="V75" s="163"/>
      <c r="W75" s="163"/>
      <c r="X75" s="357"/>
      <c r="Y75" s="194"/>
      <c r="Z75" s="358"/>
      <c r="AA75" s="252"/>
      <c r="AB75" s="252"/>
      <c r="AC75" s="252"/>
      <c r="AD75" s="359"/>
      <c r="AE75" s="360"/>
      <c r="AF75" s="252"/>
      <c r="AG75" s="252"/>
      <c r="AH75" s="252"/>
      <c r="AI75" s="359"/>
      <c r="AJ75" s="360"/>
      <c r="AK75" s="252"/>
      <c r="AL75" s="252"/>
      <c r="AM75" s="252"/>
      <c r="AN75" s="359"/>
      <c r="AO75" s="360"/>
      <c r="AP75" s="252"/>
      <c r="AQ75" s="252"/>
      <c r="AR75" s="252"/>
      <c r="AS75" s="359"/>
      <c r="AT75" s="256">
        <f t="shared" si="5"/>
        <v>0</v>
      </c>
      <c r="AU75" s="252"/>
      <c r="AV75" s="252"/>
      <c r="AW75" s="361"/>
      <c r="AX75" s="79"/>
      <c r="AY75" s="79"/>
      <c r="AZ75" s="79"/>
      <c r="BA75" s="79"/>
      <c r="BB75" s="204">
        <f t="shared" si="6"/>
        <v>0</v>
      </c>
      <c r="BC75" s="336"/>
      <c r="BD75" s="70"/>
      <c r="BE75" s="145" t="str">
        <f t="shared" si="7"/>
        <v/>
      </c>
      <c r="BF75" s="159" t="str">
        <f t="shared" si="8"/>
        <v/>
      </c>
      <c r="BG75" s="159">
        <f t="shared" si="9"/>
        <v>0</v>
      </c>
      <c r="BH75" s="247">
        <f t="shared" si="10"/>
        <v>0</v>
      </c>
    </row>
    <row r="76">
      <c r="A76" s="79" t="str">
        <f>'If Eligible (Before S1)'!A94</f>
        <v/>
      </c>
      <c r="B76" s="79" t="str">
        <f t="array" ref="B76">'If Eligible (Before S1)'!B94</f>
        <v/>
      </c>
      <c r="C76" s="324" t="str">
        <f>if(isdate('S2'!I81),'S2'!I81+2,"")</f>
        <v/>
      </c>
      <c r="D76" s="324" t="str">
        <f t="shared" si="1"/>
        <v/>
      </c>
      <c r="E76" s="144" t="str">
        <f>'S2'!F81</f>
        <v/>
      </c>
      <c r="F76" s="79"/>
      <c r="G76" s="145" t="str">
        <f t="shared" si="2"/>
        <v>NA</v>
      </c>
      <c r="H76" s="145" t="str">
        <f t="shared" si="3"/>
        <v>NA</v>
      </c>
      <c r="I76" s="145" t="str">
        <f t="shared" si="4"/>
        <v>NA</v>
      </c>
      <c r="J76" s="354"/>
      <c r="K76" s="355"/>
      <c r="L76" s="163"/>
      <c r="M76" s="163"/>
      <c r="N76" s="163"/>
      <c r="O76" s="163"/>
      <c r="P76" s="163"/>
      <c r="Q76" s="356"/>
      <c r="R76" s="163"/>
      <c r="S76" s="356"/>
      <c r="T76" s="163"/>
      <c r="U76" s="356"/>
      <c r="V76" s="163"/>
      <c r="W76" s="163"/>
      <c r="X76" s="357"/>
      <c r="Y76" s="194"/>
      <c r="Z76" s="358"/>
      <c r="AA76" s="252"/>
      <c r="AB76" s="252"/>
      <c r="AC76" s="252"/>
      <c r="AD76" s="359"/>
      <c r="AE76" s="360"/>
      <c r="AF76" s="252"/>
      <c r="AG76" s="252"/>
      <c r="AH76" s="252"/>
      <c r="AI76" s="359"/>
      <c r="AJ76" s="360"/>
      <c r="AK76" s="252"/>
      <c r="AL76" s="252"/>
      <c r="AM76" s="252"/>
      <c r="AN76" s="359"/>
      <c r="AO76" s="360"/>
      <c r="AP76" s="252"/>
      <c r="AQ76" s="252"/>
      <c r="AR76" s="252"/>
      <c r="AS76" s="359"/>
      <c r="AT76" s="256">
        <f t="shared" si="5"/>
        <v>0</v>
      </c>
      <c r="AU76" s="252"/>
      <c r="AV76" s="252"/>
      <c r="AW76" s="361"/>
      <c r="AX76" s="79"/>
      <c r="AY76" s="79"/>
      <c r="AZ76" s="79"/>
      <c r="BA76" s="79"/>
      <c r="BB76" s="204">
        <f t="shared" si="6"/>
        <v>0</v>
      </c>
      <c r="BC76" s="336"/>
      <c r="BD76" s="70"/>
      <c r="BE76" s="145" t="str">
        <f t="shared" si="7"/>
        <v/>
      </c>
      <c r="BF76" s="159" t="str">
        <f t="shared" si="8"/>
        <v/>
      </c>
      <c r="BG76" s="159">
        <f t="shared" si="9"/>
        <v>0</v>
      </c>
      <c r="BH76" s="247">
        <f t="shared" si="10"/>
        <v>0</v>
      </c>
    </row>
    <row r="77">
      <c r="A77" s="79" t="str">
        <f>'If Eligible (Before S1)'!A95</f>
        <v/>
      </c>
      <c r="B77" s="79" t="str">
        <f t="array" ref="B77">'If Eligible (Before S1)'!B95</f>
        <v/>
      </c>
      <c r="C77" s="324" t="str">
        <f>if(isdate('S2'!I82),'S2'!I82+2,"")</f>
        <v/>
      </c>
      <c r="D77" s="324" t="str">
        <f t="shared" si="1"/>
        <v/>
      </c>
      <c r="E77" s="144" t="str">
        <f>'S2'!F82</f>
        <v/>
      </c>
      <c r="F77" s="79"/>
      <c r="G77" s="145" t="str">
        <f t="shared" si="2"/>
        <v>NA</v>
      </c>
      <c r="H77" s="145" t="str">
        <f t="shared" si="3"/>
        <v>NA</v>
      </c>
      <c r="I77" s="145" t="str">
        <f t="shared" si="4"/>
        <v>NA</v>
      </c>
      <c r="J77" s="354"/>
      <c r="K77" s="355"/>
      <c r="L77" s="163"/>
      <c r="M77" s="163"/>
      <c r="N77" s="163"/>
      <c r="O77" s="163"/>
      <c r="P77" s="163"/>
      <c r="Q77" s="356"/>
      <c r="R77" s="163"/>
      <c r="S77" s="356"/>
      <c r="T77" s="163"/>
      <c r="U77" s="356"/>
      <c r="V77" s="163"/>
      <c r="W77" s="163"/>
      <c r="X77" s="357"/>
      <c r="Y77" s="194"/>
      <c r="Z77" s="358"/>
      <c r="AA77" s="252"/>
      <c r="AB77" s="252"/>
      <c r="AC77" s="252"/>
      <c r="AD77" s="359"/>
      <c r="AE77" s="360"/>
      <c r="AF77" s="252"/>
      <c r="AG77" s="252"/>
      <c r="AH77" s="252"/>
      <c r="AI77" s="359"/>
      <c r="AJ77" s="360"/>
      <c r="AK77" s="252"/>
      <c r="AL77" s="252"/>
      <c r="AM77" s="252"/>
      <c r="AN77" s="359"/>
      <c r="AO77" s="360"/>
      <c r="AP77" s="252"/>
      <c r="AQ77" s="252"/>
      <c r="AR77" s="252"/>
      <c r="AS77" s="359"/>
      <c r="AT77" s="256">
        <f t="shared" si="5"/>
        <v>0</v>
      </c>
      <c r="AU77" s="252"/>
      <c r="AV77" s="252"/>
      <c r="AW77" s="361"/>
      <c r="AX77" s="79"/>
      <c r="AY77" s="79"/>
      <c r="AZ77" s="79"/>
      <c r="BA77" s="79"/>
      <c r="BB77" s="204">
        <f t="shared" si="6"/>
        <v>0</v>
      </c>
      <c r="BC77" s="336"/>
      <c r="BD77" s="70"/>
      <c r="BE77" s="145" t="str">
        <f t="shared" si="7"/>
        <v/>
      </c>
      <c r="BF77" s="159" t="str">
        <f t="shared" si="8"/>
        <v/>
      </c>
      <c r="BG77" s="159">
        <f t="shared" si="9"/>
        <v>0</v>
      </c>
      <c r="BH77" s="247">
        <f t="shared" si="10"/>
        <v>0</v>
      </c>
    </row>
    <row r="78">
      <c r="A78" s="79" t="str">
        <f>'If Eligible (Before S1)'!A96</f>
        <v/>
      </c>
      <c r="B78" s="79" t="str">
        <f t="array" ref="B78">'If Eligible (Before S1)'!B96</f>
        <v/>
      </c>
      <c r="C78" s="324" t="str">
        <f>if(isdate('S2'!I83),'S2'!I83+2,"")</f>
        <v/>
      </c>
      <c r="D78" s="324" t="str">
        <f t="shared" si="1"/>
        <v/>
      </c>
      <c r="E78" s="144" t="str">
        <f>'S2'!F83</f>
        <v/>
      </c>
      <c r="F78" s="79"/>
      <c r="G78" s="145" t="str">
        <f t="shared" si="2"/>
        <v>NA</v>
      </c>
      <c r="H78" s="145" t="str">
        <f t="shared" si="3"/>
        <v>NA</v>
      </c>
      <c r="I78" s="145" t="str">
        <f t="shared" si="4"/>
        <v>NA</v>
      </c>
      <c r="J78" s="354"/>
      <c r="K78" s="355"/>
      <c r="L78" s="163"/>
      <c r="M78" s="163"/>
      <c r="N78" s="163"/>
      <c r="O78" s="163"/>
      <c r="P78" s="163"/>
      <c r="Q78" s="356"/>
      <c r="R78" s="163"/>
      <c r="S78" s="356"/>
      <c r="T78" s="163"/>
      <c r="U78" s="356"/>
      <c r="V78" s="163"/>
      <c r="W78" s="163"/>
      <c r="X78" s="357"/>
      <c r="Y78" s="194"/>
      <c r="Z78" s="358"/>
      <c r="AA78" s="252"/>
      <c r="AB78" s="252"/>
      <c r="AC78" s="252"/>
      <c r="AD78" s="359"/>
      <c r="AE78" s="360"/>
      <c r="AF78" s="252"/>
      <c r="AG78" s="252"/>
      <c r="AH78" s="252"/>
      <c r="AI78" s="359"/>
      <c r="AJ78" s="360"/>
      <c r="AK78" s="252"/>
      <c r="AL78" s="252"/>
      <c r="AM78" s="252"/>
      <c r="AN78" s="359"/>
      <c r="AO78" s="360"/>
      <c r="AP78" s="252"/>
      <c r="AQ78" s="252"/>
      <c r="AR78" s="252"/>
      <c r="AS78" s="359"/>
      <c r="AT78" s="256">
        <f t="shared" si="5"/>
        <v>0</v>
      </c>
      <c r="AU78" s="252"/>
      <c r="AV78" s="252"/>
      <c r="AW78" s="361"/>
      <c r="AX78" s="79"/>
      <c r="AY78" s="79"/>
      <c r="AZ78" s="79"/>
      <c r="BA78" s="79"/>
      <c r="BB78" s="204">
        <f t="shared" si="6"/>
        <v>0</v>
      </c>
      <c r="BC78" s="336"/>
      <c r="BD78" s="70"/>
      <c r="BE78" s="145" t="str">
        <f t="shared" si="7"/>
        <v/>
      </c>
      <c r="BF78" s="159" t="str">
        <f t="shared" si="8"/>
        <v/>
      </c>
      <c r="BG78" s="159">
        <f t="shared" si="9"/>
        <v>0</v>
      </c>
      <c r="BH78" s="247">
        <f t="shared" si="10"/>
        <v>0</v>
      </c>
    </row>
    <row r="79">
      <c r="A79" s="79" t="str">
        <f>'If Eligible (Before S1)'!A97</f>
        <v/>
      </c>
      <c r="B79" s="79" t="str">
        <f t="array" ref="B79">'If Eligible (Before S1)'!B97</f>
        <v/>
      </c>
      <c r="C79" s="324" t="str">
        <f>if(isdate('S2'!I84),'S2'!I84+2,"")</f>
        <v/>
      </c>
      <c r="D79" s="324" t="str">
        <f t="shared" si="1"/>
        <v/>
      </c>
      <c r="E79" s="144" t="str">
        <f>'S2'!F84</f>
        <v/>
      </c>
      <c r="F79" s="79"/>
      <c r="G79" s="145" t="str">
        <f t="shared" si="2"/>
        <v>NA</v>
      </c>
      <c r="H79" s="145" t="str">
        <f t="shared" si="3"/>
        <v>NA</v>
      </c>
      <c r="I79" s="145" t="str">
        <f t="shared" si="4"/>
        <v>NA</v>
      </c>
      <c r="J79" s="354"/>
      <c r="K79" s="355"/>
      <c r="L79" s="163"/>
      <c r="M79" s="163"/>
      <c r="N79" s="163"/>
      <c r="O79" s="163"/>
      <c r="P79" s="163"/>
      <c r="Q79" s="356"/>
      <c r="R79" s="163"/>
      <c r="S79" s="356"/>
      <c r="T79" s="163"/>
      <c r="U79" s="356"/>
      <c r="V79" s="163"/>
      <c r="W79" s="163"/>
      <c r="X79" s="357"/>
      <c r="Y79" s="194"/>
      <c r="Z79" s="358"/>
      <c r="AA79" s="252"/>
      <c r="AB79" s="252"/>
      <c r="AC79" s="252"/>
      <c r="AD79" s="359"/>
      <c r="AE79" s="360"/>
      <c r="AF79" s="252"/>
      <c r="AG79" s="252"/>
      <c r="AH79" s="252"/>
      <c r="AI79" s="359"/>
      <c r="AJ79" s="360"/>
      <c r="AK79" s="252"/>
      <c r="AL79" s="252"/>
      <c r="AM79" s="252"/>
      <c r="AN79" s="359"/>
      <c r="AO79" s="360"/>
      <c r="AP79" s="252"/>
      <c r="AQ79" s="252"/>
      <c r="AR79" s="252"/>
      <c r="AS79" s="359"/>
      <c r="AT79" s="256">
        <f t="shared" si="5"/>
        <v>0</v>
      </c>
      <c r="AU79" s="252"/>
      <c r="AV79" s="252"/>
      <c r="AW79" s="361"/>
      <c r="AX79" s="79"/>
      <c r="AY79" s="79"/>
      <c r="AZ79" s="79"/>
      <c r="BA79" s="79"/>
      <c r="BB79" s="204">
        <f t="shared" si="6"/>
        <v>0</v>
      </c>
      <c r="BC79" s="336"/>
      <c r="BD79" s="70"/>
      <c r="BE79" s="145" t="str">
        <f t="shared" si="7"/>
        <v/>
      </c>
      <c r="BF79" s="159" t="str">
        <f t="shared" si="8"/>
        <v/>
      </c>
      <c r="BG79" s="159">
        <f t="shared" si="9"/>
        <v>0</v>
      </c>
      <c r="BH79" s="247">
        <f t="shared" si="10"/>
        <v>0</v>
      </c>
    </row>
    <row r="80">
      <c r="A80" s="79" t="str">
        <f>'If Eligible (Before S1)'!A98</f>
        <v/>
      </c>
      <c r="B80" s="79" t="str">
        <f t="array" ref="B80">'If Eligible (Before S1)'!B98</f>
        <v/>
      </c>
      <c r="C80" s="324" t="str">
        <f>if(isdate('S2'!I85),'S2'!I85+2,"")</f>
        <v/>
      </c>
      <c r="D80" s="324" t="str">
        <f t="shared" si="1"/>
        <v/>
      </c>
      <c r="E80" s="144" t="str">
        <f>'S2'!F85</f>
        <v/>
      </c>
      <c r="F80" s="79"/>
      <c r="G80" s="145" t="str">
        <f t="shared" si="2"/>
        <v>NA</v>
      </c>
      <c r="H80" s="145" t="str">
        <f t="shared" si="3"/>
        <v>NA</v>
      </c>
      <c r="I80" s="145" t="str">
        <f t="shared" si="4"/>
        <v>NA</v>
      </c>
      <c r="J80" s="354"/>
      <c r="K80" s="355"/>
      <c r="L80" s="163"/>
      <c r="M80" s="163"/>
      <c r="N80" s="163"/>
      <c r="O80" s="163"/>
      <c r="P80" s="163"/>
      <c r="Q80" s="356"/>
      <c r="R80" s="163"/>
      <c r="S80" s="356"/>
      <c r="T80" s="163"/>
      <c r="U80" s="356"/>
      <c r="V80" s="163"/>
      <c r="W80" s="163"/>
      <c r="X80" s="357"/>
      <c r="Y80" s="194"/>
      <c r="Z80" s="358"/>
      <c r="AA80" s="252"/>
      <c r="AB80" s="252"/>
      <c r="AC80" s="252"/>
      <c r="AD80" s="359"/>
      <c r="AE80" s="360"/>
      <c r="AF80" s="252"/>
      <c r="AG80" s="252"/>
      <c r="AH80" s="252"/>
      <c r="AI80" s="359"/>
      <c r="AJ80" s="360"/>
      <c r="AK80" s="252"/>
      <c r="AL80" s="252"/>
      <c r="AM80" s="252"/>
      <c r="AN80" s="359"/>
      <c r="AO80" s="360"/>
      <c r="AP80" s="252"/>
      <c r="AQ80" s="252"/>
      <c r="AR80" s="252"/>
      <c r="AS80" s="359"/>
      <c r="AT80" s="256">
        <f t="shared" si="5"/>
        <v>0</v>
      </c>
      <c r="AU80" s="252"/>
      <c r="AV80" s="252"/>
      <c r="AW80" s="361"/>
      <c r="AX80" s="79"/>
      <c r="AY80" s="79"/>
      <c r="AZ80" s="79"/>
      <c r="BA80" s="79"/>
      <c r="BB80" s="204">
        <f t="shared" si="6"/>
        <v>0</v>
      </c>
      <c r="BC80" s="336"/>
      <c r="BD80" s="70"/>
      <c r="BE80" s="145" t="str">
        <f t="shared" si="7"/>
        <v/>
      </c>
      <c r="BF80" s="159" t="str">
        <f t="shared" si="8"/>
        <v/>
      </c>
      <c r="BG80" s="159">
        <f t="shared" si="9"/>
        <v>0</v>
      </c>
      <c r="BH80" s="247">
        <f t="shared" si="10"/>
        <v>0</v>
      </c>
    </row>
    <row r="81">
      <c r="A81" s="79" t="str">
        <f>'If Eligible (Before S1)'!A99</f>
        <v/>
      </c>
      <c r="B81" s="79" t="str">
        <f t="array" ref="B81">'If Eligible (Before S1)'!B99</f>
        <v/>
      </c>
      <c r="C81" s="324" t="str">
        <f>if(isdate('S2'!I86),'S2'!I86+2,"")</f>
        <v/>
      </c>
      <c r="D81" s="324" t="str">
        <f t="shared" si="1"/>
        <v/>
      </c>
      <c r="E81" s="144" t="str">
        <f>'S2'!F86</f>
        <v/>
      </c>
      <c r="F81" s="79"/>
      <c r="G81" s="145" t="str">
        <f t="shared" si="2"/>
        <v>NA</v>
      </c>
      <c r="H81" s="145" t="str">
        <f t="shared" si="3"/>
        <v>NA</v>
      </c>
      <c r="I81" s="145" t="str">
        <f t="shared" si="4"/>
        <v>NA</v>
      </c>
      <c r="J81" s="354"/>
      <c r="K81" s="355"/>
      <c r="L81" s="163"/>
      <c r="M81" s="163"/>
      <c r="N81" s="163"/>
      <c r="O81" s="163"/>
      <c r="P81" s="163"/>
      <c r="Q81" s="356"/>
      <c r="R81" s="163"/>
      <c r="S81" s="356"/>
      <c r="T81" s="163"/>
      <c r="U81" s="356"/>
      <c r="V81" s="163"/>
      <c r="W81" s="163"/>
      <c r="X81" s="357"/>
      <c r="Y81" s="194"/>
      <c r="Z81" s="358"/>
      <c r="AA81" s="252"/>
      <c r="AB81" s="252"/>
      <c r="AC81" s="252"/>
      <c r="AD81" s="359"/>
      <c r="AE81" s="360"/>
      <c r="AF81" s="252"/>
      <c r="AG81" s="252"/>
      <c r="AH81" s="252"/>
      <c r="AI81" s="359"/>
      <c r="AJ81" s="360"/>
      <c r="AK81" s="252"/>
      <c r="AL81" s="252"/>
      <c r="AM81" s="252"/>
      <c r="AN81" s="359"/>
      <c r="AO81" s="360"/>
      <c r="AP81" s="252"/>
      <c r="AQ81" s="252"/>
      <c r="AR81" s="252"/>
      <c r="AS81" s="359"/>
      <c r="AT81" s="256">
        <f t="shared" si="5"/>
        <v>0</v>
      </c>
      <c r="AU81" s="252"/>
      <c r="AV81" s="252"/>
      <c r="AW81" s="361"/>
      <c r="AX81" s="79"/>
      <c r="AY81" s="79"/>
      <c r="AZ81" s="79"/>
      <c r="BA81" s="79"/>
      <c r="BB81" s="204">
        <f t="shared" si="6"/>
        <v>0</v>
      </c>
      <c r="BC81" s="336"/>
      <c r="BD81" s="70"/>
      <c r="BE81" s="145" t="str">
        <f t="shared" si="7"/>
        <v/>
      </c>
      <c r="BF81" s="159" t="str">
        <f t="shared" si="8"/>
        <v/>
      </c>
      <c r="BG81" s="159">
        <f t="shared" si="9"/>
        <v>0</v>
      </c>
      <c r="BH81" s="247">
        <f t="shared" si="10"/>
        <v>0</v>
      </c>
    </row>
    <row r="82">
      <c r="A82" s="79" t="str">
        <f>'If Eligible (Before S1)'!A100</f>
        <v/>
      </c>
      <c r="B82" s="79" t="str">
        <f t="array" ref="B82">'If Eligible (Before S1)'!B100</f>
        <v/>
      </c>
      <c r="C82" s="324" t="str">
        <f>if(isdate('S2'!I87),'S2'!I87+2,"")</f>
        <v/>
      </c>
      <c r="D82" s="324" t="str">
        <f t="shared" si="1"/>
        <v/>
      </c>
      <c r="E82" s="144" t="str">
        <f>'S2'!F87</f>
        <v/>
      </c>
      <c r="F82" s="79"/>
      <c r="G82" s="145" t="str">
        <f t="shared" si="2"/>
        <v>NA</v>
      </c>
      <c r="H82" s="145" t="str">
        <f t="shared" si="3"/>
        <v>NA</v>
      </c>
      <c r="I82" s="145" t="str">
        <f t="shared" si="4"/>
        <v>NA</v>
      </c>
      <c r="J82" s="354"/>
      <c r="K82" s="355"/>
      <c r="L82" s="163"/>
      <c r="M82" s="163"/>
      <c r="N82" s="163"/>
      <c r="O82" s="163"/>
      <c r="P82" s="163"/>
      <c r="Q82" s="356"/>
      <c r="R82" s="163"/>
      <c r="S82" s="356"/>
      <c r="T82" s="163"/>
      <c r="U82" s="356"/>
      <c r="V82" s="163"/>
      <c r="W82" s="163"/>
      <c r="X82" s="357"/>
      <c r="Y82" s="194"/>
      <c r="Z82" s="358"/>
      <c r="AA82" s="252"/>
      <c r="AB82" s="252"/>
      <c r="AC82" s="252"/>
      <c r="AD82" s="359"/>
      <c r="AE82" s="360"/>
      <c r="AF82" s="252"/>
      <c r="AG82" s="252"/>
      <c r="AH82" s="252"/>
      <c r="AI82" s="359"/>
      <c r="AJ82" s="360"/>
      <c r="AK82" s="252"/>
      <c r="AL82" s="252"/>
      <c r="AM82" s="252"/>
      <c r="AN82" s="359"/>
      <c r="AO82" s="360"/>
      <c r="AP82" s="252"/>
      <c r="AQ82" s="252"/>
      <c r="AR82" s="252"/>
      <c r="AS82" s="359"/>
      <c r="AT82" s="256">
        <f t="shared" si="5"/>
        <v>0</v>
      </c>
      <c r="AU82" s="252"/>
      <c r="AV82" s="252"/>
      <c r="AW82" s="361"/>
      <c r="AX82" s="79"/>
      <c r="AY82" s="79"/>
      <c r="AZ82" s="79"/>
      <c r="BA82" s="79"/>
      <c r="BB82" s="204">
        <f t="shared" si="6"/>
        <v>0</v>
      </c>
      <c r="BC82" s="336"/>
      <c r="BD82" s="70"/>
      <c r="BE82" s="145" t="str">
        <f t="shared" si="7"/>
        <v/>
      </c>
      <c r="BF82" s="159" t="str">
        <f t="shared" si="8"/>
        <v/>
      </c>
      <c r="BG82" s="159">
        <f t="shared" si="9"/>
        <v>0</v>
      </c>
      <c r="BH82" s="247">
        <f t="shared" si="10"/>
        <v>0</v>
      </c>
    </row>
    <row r="83">
      <c r="A83" s="79" t="str">
        <f>'If Eligible (Before S1)'!A101</f>
        <v/>
      </c>
      <c r="B83" s="79" t="str">
        <f t="array" ref="B83">'If Eligible (Before S1)'!B101</f>
        <v/>
      </c>
      <c r="C83" s="324" t="str">
        <f>if(isdate('S2'!I88),'S2'!I88+2,"")</f>
        <v/>
      </c>
      <c r="D83" s="324" t="str">
        <f t="shared" si="1"/>
        <v/>
      </c>
      <c r="E83" s="144" t="str">
        <f>'S2'!F88</f>
        <v/>
      </c>
      <c r="F83" s="79"/>
      <c r="G83" s="145" t="str">
        <f t="shared" si="2"/>
        <v>NA</v>
      </c>
      <c r="H83" s="145" t="str">
        <f t="shared" si="3"/>
        <v>NA</v>
      </c>
      <c r="I83" s="145" t="str">
        <f t="shared" si="4"/>
        <v>NA</v>
      </c>
      <c r="J83" s="354"/>
      <c r="K83" s="355"/>
      <c r="L83" s="163"/>
      <c r="M83" s="163"/>
      <c r="N83" s="163"/>
      <c r="O83" s="163"/>
      <c r="P83" s="163"/>
      <c r="Q83" s="356"/>
      <c r="R83" s="163"/>
      <c r="S83" s="356"/>
      <c r="T83" s="163"/>
      <c r="U83" s="356"/>
      <c r="V83" s="163"/>
      <c r="W83" s="163"/>
      <c r="X83" s="357"/>
      <c r="Y83" s="194"/>
      <c r="Z83" s="358"/>
      <c r="AA83" s="252"/>
      <c r="AB83" s="252"/>
      <c r="AC83" s="252"/>
      <c r="AD83" s="359"/>
      <c r="AE83" s="360"/>
      <c r="AF83" s="252"/>
      <c r="AG83" s="252"/>
      <c r="AH83" s="252"/>
      <c r="AI83" s="359"/>
      <c r="AJ83" s="360"/>
      <c r="AK83" s="252"/>
      <c r="AL83" s="252"/>
      <c r="AM83" s="252"/>
      <c r="AN83" s="359"/>
      <c r="AO83" s="360"/>
      <c r="AP83" s="252"/>
      <c r="AQ83" s="252"/>
      <c r="AR83" s="252"/>
      <c r="AS83" s="359"/>
      <c r="AT83" s="256">
        <f t="shared" si="5"/>
        <v>0</v>
      </c>
      <c r="AU83" s="252"/>
      <c r="AV83" s="252"/>
      <c r="AW83" s="361"/>
      <c r="AX83" s="79"/>
      <c r="AY83" s="79"/>
      <c r="AZ83" s="79"/>
      <c r="BA83" s="79"/>
      <c r="BB83" s="204">
        <f t="shared" si="6"/>
        <v>0</v>
      </c>
      <c r="BC83" s="336"/>
      <c r="BD83" s="70"/>
      <c r="BE83" s="145" t="str">
        <f t="shared" si="7"/>
        <v/>
      </c>
      <c r="BF83" s="159" t="str">
        <f t="shared" si="8"/>
        <v/>
      </c>
      <c r="BG83" s="159">
        <f t="shared" si="9"/>
        <v>0</v>
      </c>
      <c r="BH83" s="247">
        <f t="shared" si="10"/>
        <v>0</v>
      </c>
    </row>
    <row r="84">
      <c r="A84" s="79" t="str">
        <f>'If Eligible (Before S1)'!A102</f>
        <v/>
      </c>
      <c r="B84" s="79" t="str">
        <f t="array" ref="B84">'If Eligible (Before S1)'!B102</f>
        <v/>
      </c>
      <c r="C84" s="324" t="str">
        <f>if(isdate('S2'!I89),'S2'!I89+2,"")</f>
        <v/>
      </c>
      <c r="D84" s="324" t="str">
        <f t="shared" si="1"/>
        <v/>
      </c>
      <c r="E84" s="144" t="str">
        <f>'S2'!F89</f>
        <v/>
      </c>
      <c r="F84" s="79"/>
      <c r="G84" s="145" t="str">
        <f t="shared" si="2"/>
        <v>NA</v>
      </c>
      <c r="H84" s="145" t="str">
        <f t="shared" si="3"/>
        <v>NA</v>
      </c>
      <c r="I84" s="145" t="str">
        <f t="shared" si="4"/>
        <v>NA</v>
      </c>
      <c r="J84" s="354"/>
      <c r="K84" s="355"/>
      <c r="L84" s="163"/>
      <c r="M84" s="163"/>
      <c r="N84" s="163"/>
      <c r="O84" s="163"/>
      <c r="P84" s="163"/>
      <c r="Q84" s="356"/>
      <c r="R84" s="163"/>
      <c r="S84" s="356"/>
      <c r="T84" s="163"/>
      <c r="U84" s="356"/>
      <c r="V84" s="163"/>
      <c r="W84" s="163"/>
      <c r="X84" s="357"/>
      <c r="Y84" s="194"/>
      <c r="Z84" s="358"/>
      <c r="AA84" s="252"/>
      <c r="AB84" s="252"/>
      <c r="AC84" s="252"/>
      <c r="AD84" s="359"/>
      <c r="AE84" s="360"/>
      <c r="AF84" s="252"/>
      <c r="AG84" s="252"/>
      <c r="AH84" s="252"/>
      <c r="AI84" s="359"/>
      <c r="AJ84" s="360"/>
      <c r="AK84" s="252"/>
      <c r="AL84" s="252"/>
      <c r="AM84" s="252"/>
      <c r="AN84" s="359"/>
      <c r="AO84" s="360"/>
      <c r="AP84" s="252"/>
      <c r="AQ84" s="252"/>
      <c r="AR84" s="252"/>
      <c r="AS84" s="359"/>
      <c r="AT84" s="256">
        <f t="shared" si="5"/>
        <v>0</v>
      </c>
      <c r="AU84" s="252"/>
      <c r="AV84" s="252"/>
      <c r="AW84" s="361"/>
      <c r="AX84" s="79"/>
      <c r="AY84" s="79"/>
      <c r="AZ84" s="79"/>
      <c r="BA84" s="79"/>
      <c r="BB84" s="204">
        <f t="shared" si="6"/>
        <v>0</v>
      </c>
      <c r="BC84" s="336"/>
      <c r="BD84" s="70"/>
      <c r="BE84" s="145" t="str">
        <f t="shared" si="7"/>
        <v/>
      </c>
      <c r="BF84" s="159" t="str">
        <f t="shared" si="8"/>
        <v/>
      </c>
      <c r="BG84" s="159">
        <f t="shared" si="9"/>
        <v>0</v>
      </c>
      <c r="BH84" s="247">
        <f t="shared" si="10"/>
        <v>0</v>
      </c>
    </row>
    <row r="85">
      <c r="A85" s="79" t="str">
        <f>'If Eligible (Before S1)'!A103</f>
        <v/>
      </c>
      <c r="B85" s="79" t="str">
        <f t="array" ref="B85">'If Eligible (Before S1)'!B103</f>
        <v/>
      </c>
      <c r="C85" s="324" t="str">
        <f>if(isdate('S2'!I90),'S2'!I90+2,"")</f>
        <v/>
      </c>
      <c r="D85" s="324" t="str">
        <f t="shared" si="1"/>
        <v/>
      </c>
      <c r="E85" s="144" t="str">
        <f>'S2'!F90</f>
        <v/>
      </c>
      <c r="F85" s="79"/>
      <c r="G85" s="145" t="str">
        <f t="shared" si="2"/>
        <v>NA</v>
      </c>
      <c r="H85" s="145" t="str">
        <f t="shared" si="3"/>
        <v>NA</v>
      </c>
      <c r="I85" s="145" t="str">
        <f t="shared" si="4"/>
        <v>NA</v>
      </c>
      <c r="J85" s="354"/>
      <c r="K85" s="355"/>
      <c r="L85" s="163"/>
      <c r="M85" s="163"/>
      <c r="N85" s="163"/>
      <c r="O85" s="163"/>
      <c r="P85" s="163"/>
      <c r="Q85" s="356"/>
      <c r="R85" s="163"/>
      <c r="S85" s="356"/>
      <c r="T85" s="163"/>
      <c r="U85" s="356"/>
      <c r="V85" s="163"/>
      <c r="W85" s="163"/>
      <c r="X85" s="357"/>
      <c r="Y85" s="194"/>
      <c r="Z85" s="358"/>
      <c r="AA85" s="252"/>
      <c r="AB85" s="252"/>
      <c r="AC85" s="252"/>
      <c r="AD85" s="359"/>
      <c r="AE85" s="360"/>
      <c r="AF85" s="252"/>
      <c r="AG85" s="252"/>
      <c r="AH85" s="252"/>
      <c r="AI85" s="359"/>
      <c r="AJ85" s="360"/>
      <c r="AK85" s="252"/>
      <c r="AL85" s="252"/>
      <c r="AM85" s="252"/>
      <c r="AN85" s="359"/>
      <c r="AO85" s="360"/>
      <c r="AP85" s="252"/>
      <c r="AQ85" s="252"/>
      <c r="AR85" s="252"/>
      <c r="AS85" s="359"/>
      <c r="AT85" s="256">
        <f t="shared" si="5"/>
        <v>0</v>
      </c>
      <c r="AU85" s="252"/>
      <c r="AV85" s="252"/>
      <c r="AW85" s="361"/>
      <c r="AX85" s="79"/>
      <c r="AY85" s="79"/>
      <c r="AZ85" s="79"/>
      <c r="BA85" s="79"/>
      <c r="BB85" s="204">
        <f t="shared" si="6"/>
        <v>0</v>
      </c>
      <c r="BC85" s="336"/>
      <c r="BD85" s="70"/>
      <c r="BE85" s="145" t="str">
        <f t="shared" si="7"/>
        <v/>
      </c>
      <c r="BF85" s="159" t="str">
        <f t="shared" si="8"/>
        <v/>
      </c>
      <c r="BG85" s="159">
        <f t="shared" si="9"/>
        <v>0</v>
      </c>
      <c r="BH85" s="247">
        <f t="shared" si="10"/>
        <v>0</v>
      </c>
    </row>
    <row r="86">
      <c r="A86" s="79" t="str">
        <f>'If Eligible (Before S1)'!A104</f>
        <v/>
      </c>
      <c r="B86" s="79" t="str">
        <f t="array" ref="B86">'If Eligible (Before S1)'!B104</f>
        <v/>
      </c>
      <c r="C86" s="324" t="str">
        <f>if(isdate('S2'!I91),'S2'!I91+2,"")</f>
        <v/>
      </c>
      <c r="D86" s="324" t="str">
        <f t="shared" si="1"/>
        <v/>
      </c>
      <c r="E86" s="144" t="str">
        <f>'S2'!F91</f>
        <v/>
      </c>
      <c r="F86" s="79"/>
      <c r="G86" s="145" t="str">
        <f t="shared" si="2"/>
        <v>NA</v>
      </c>
      <c r="H86" s="145" t="str">
        <f t="shared" si="3"/>
        <v>NA</v>
      </c>
      <c r="I86" s="145" t="str">
        <f t="shared" si="4"/>
        <v>NA</v>
      </c>
      <c r="J86" s="354"/>
      <c r="K86" s="355"/>
      <c r="L86" s="163"/>
      <c r="M86" s="163"/>
      <c r="N86" s="163"/>
      <c r="O86" s="163"/>
      <c r="P86" s="163"/>
      <c r="Q86" s="356"/>
      <c r="R86" s="163"/>
      <c r="S86" s="356"/>
      <c r="T86" s="163"/>
      <c r="U86" s="356"/>
      <c r="V86" s="163"/>
      <c r="W86" s="163"/>
      <c r="X86" s="357"/>
      <c r="Y86" s="194"/>
      <c r="Z86" s="358"/>
      <c r="AA86" s="252"/>
      <c r="AB86" s="252"/>
      <c r="AC86" s="252"/>
      <c r="AD86" s="359"/>
      <c r="AE86" s="360"/>
      <c r="AF86" s="252"/>
      <c r="AG86" s="252"/>
      <c r="AH86" s="252"/>
      <c r="AI86" s="359"/>
      <c r="AJ86" s="360"/>
      <c r="AK86" s="252"/>
      <c r="AL86" s="252"/>
      <c r="AM86" s="252"/>
      <c r="AN86" s="359"/>
      <c r="AO86" s="360"/>
      <c r="AP86" s="252"/>
      <c r="AQ86" s="252"/>
      <c r="AR86" s="252"/>
      <c r="AS86" s="359"/>
      <c r="AT86" s="256">
        <f t="shared" si="5"/>
        <v>0</v>
      </c>
      <c r="AU86" s="252"/>
      <c r="AV86" s="252"/>
      <c r="AW86" s="361"/>
      <c r="AX86" s="79"/>
      <c r="AY86" s="79"/>
      <c r="AZ86" s="79"/>
      <c r="BA86" s="79"/>
      <c r="BB86" s="204">
        <f t="shared" si="6"/>
        <v>0</v>
      </c>
      <c r="BC86" s="336"/>
      <c r="BD86" s="70"/>
      <c r="BE86" s="145" t="str">
        <f t="shared" si="7"/>
        <v/>
      </c>
      <c r="BF86" s="159" t="str">
        <f t="shared" si="8"/>
        <v/>
      </c>
      <c r="BG86" s="159">
        <f t="shared" si="9"/>
        <v>0</v>
      </c>
      <c r="BH86" s="247">
        <f t="shared" si="10"/>
        <v>0</v>
      </c>
    </row>
    <row r="87">
      <c r="A87" s="79" t="str">
        <f>'If Eligible (Before S1)'!A105</f>
        <v/>
      </c>
      <c r="B87" s="79" t="str">
        <f t="array" ref="B87">'If Eligible (Before S1)'!B105</f>
        <v/>
      </c>
      <c r="C87" s="324" t="str">
        <f>if(isdate('S2'!I92),'S2'!I92+2,"")</f>
        <v/>
      </c>
      <c r="D87" s="324" t="str">
        <f t="shared" si="1"/>
        <v/>
      </c>
      <c r="E87" s="144" t="str">
        <f>'S2'!F92</f>
        <v/>
      </c>
      <c r="F87" s="79"/>
      <c r="G87" s="145" t="str">
        <f t="shared" si="2"/>
        <v>NA</v>
      </c>
      <c r="H87" s="145" t="str">
        <f t="shared" si="3"/>
        <v>NA</v>
      </c>
      <c r="I87" s="145" t="str">
        <f t="shared" si="4"/>
        <v>NA</v>
      </c>
      <c r="J87" s="354"/>
      <c r="K87" s="355"/>
      <c r="L87" s="163"/>
      <c r="M87" s="163"/>
      <c r="N87" s="163"/>
      <c r="O87" s="163"/>
      <c r="P87" s="163"/>
      <c r="Q87" s="356"/>
      <c r="R87" s="163"/>
      <c r="S87" s="356"/>
      <c r="T87" s="163"/>
      <c r="U87" s="356"/>
      <c r="V87" s="163"/>
      <c r="W87" s="163"/>
      <c r="X87" s="357"/>
      <c r="Y87" s="194"/>
      <c r="Z87" s="358"/>
      <c r="AA87" s="252"/>
      <c r="AB87" s="252"/>
      <c r="AC87" s="252"/>
      <c r="AD87" s="359"/>
      <c r="AE87" s="360"/>
      <c r="AF87" s="252"/>
      <c r="AG87" s="252"/>
      <c r="AH87" s="252"/>
      <c r="AI87" s="359"/>
      <c r="AJ87" s="360"/>
      <c r="AK87" s="252"/>
      <c r="AL87" s="252"/>
      <c r="AM87" s="252"/>
      <c r="AN87" s="359"/>
      <c r="AO87" s="360"/>
      <c r="AP87" s="252"/>
      <c r="AQ87" s="252"/>
      <c r="AR87" s="252"/>
      <c r="AS87" s="359"/>
      <c r="AT87" s="256">
        <f t="shared" si="5"/>
        <v>0</v>
      </c>
      <c r="AU87" s="252"/>
      <c r="AV87" s="252"/>
      <c r="AW87" s="361"/>
      <c r="AX87" s="79"/>
      <c r="AY87" s="79"/>
      <c r="AZ87" s="79"/>
      <c r="BA87" s="79"/>
      <c r="BB87" s="204">
        <f t="shared" si="6"/>
        <v>0</v>
      </c>
      <c r="BC87" s="336"/>
      <c r="BD87" s="70"/>
      <c r="BE87" s="145" t="str">
        <f t="shared" si="7"/>
        <v/>
      </c>
      <c r="BF87" s="159" t="str">
        <f t="shared" si="8"/>
        <v/>
      </c>
      <c r="BG87" s="159">
        <f t="shared" si="9"/>
        <v>0</v>
      </c>
      <c r="BH87" s="247">
        <f t="shared" si="10"/>
        <v>0</v>
      </c>
    </row>
    <row r="88">
      <c r="A88" s="79" t="str">
        <f>'If Eligible (Before S1)'!A106</f>
        <v/>
      </c>
      <c r="B88" s="79" t="str">
        <f t="array" ref="B88">'If Eligible (Before S1)'!B106</f>
        <v/>
      </c>
      <c r="C88" s="324" t="str">
        <f>if(isdate('S2'!I93),'S2'!I93+2,"")</f>
        <v/>
      </c>
      <c r="D88" s="324" t="str">
        <f t="shared" si="1"/>
        <v/>
      </c>
      <c r="E88" s="144" t="str">
        <f>'S2'!F93</f>
        <v/>
      </c>
      <c r="F88" s="79"/>
      <c r="G88" s="145" t="str">
        <f t="shared" si="2"/>
        <v>NA</v>
      </c>
      <c r="H88" s="145" t="str">
        <f t="shared" si="3"/>
        <v>NA</v>
      </c>
      <c r="I88" s="145" t="str">
        <f t="shared" si="4"/>
        <v>NA</v>
      </c>
      <c r="J88" s="354"/>
      <c r="K88" s="355"/>
      <c r="L88" s="163"/>
      <c r="M88" s="163"/>
      <c r="N88" s="163"/>
      <c r="O88" s="163"/>
      <c r="P88" s="163"/>
      <c r="Q88" s="356"/>
      <c r="R88" s="163"/>
      <c r="S88" s="356"/>
      <c r="T88" s="163"/>
      <c r="U88" s="356"/>
      <c r="V88" s="163"/>
      <c r="W88" s="163"/>
      <c r="X88" s="357"/>
      <c r="Y88" s="194"/>
      <c r="Z88" s="358"/>
      <c r="AA88" s="252"/>
      <c r="AB88" s="252"/>
      <c r="AC88" s="252"/>
      <c r="AD88" s="359"/>
      <c r="AE88" s="360"/>
      <c r="AF88" s="252"/>
      <c r="AG88" s="252"/>
      <c r="AH88" s="252"/>
      <c r="AI88" s="359"/>
      <c r="AJ88" s="360"/>
      <c r="AK88" s="252"/>
      <c r="AL88" s="252"/>
      <c r="AM88" s="252"/>
      <c r="AN88" s="359"/>
      <c r="AO88" s="360"/>
      <c r="AP88" s="252"/>
      <c r="AQ88" s="252"/>
      <c r="AR88" s="252"/>
      <c r="AS88" s="359"/>
      <c r="AT88" s="256">
        <f t="shared" si="5"/>
        <v>0</v>
      </c>
      <c r="AU88" s="252"/>
      <c r="AV88" s="252"/>
      <c r="AW88" s="361"/>
      <c r="AX88" s="79"/>
      <c r="AY88" s="79"/>
      <c r="AZ88" s="79"/>
      <c r="BA88" s="79"/>
      <c r="BB88" s="204">
        <f t="shared" si="6"/>
        <v>0</v>
      </c>
      <c r="BC88" s="336"/>
      <c r="BD88" s="70"/>
      <c r="BE88" s="145" t="str">
        <f t="shared" si="7"/>
        <v/>
      </c>
      <c r="BF88" s="159" t="str">
        <f t="shared" si="8"/>
        <v/>
      </c>
      <c r="BG88" s="159">
        <f t="shared" si="9"/>
        <v>0</v>
      </c>
      <c r="BH88" s="247">
        <f t="shared" si="10"/>
        <v>0</v>
      </c>
    </row>
    <row r="89">
      <c r="A89" s="79" t="str">
        <f>'If Eligible (Before S1)'!A107</f>
        <v/>
      </c>
      <c r="B89" s="79" t="str">
        <f t="array" ref="B89">'If Eligible (Before S1)'!B107</f>
        <v/>
      </c>
      <c r="C89" s="324" t="str">
        <f>if(isdate('S2'!I94),'S2'!I94+2,"")</f>
        <v/>
      </c>
      <c r="D89" s="324" t="str">
        <f t="shared" si="1"/>
        <v/>
      </c>
      <c r="E89" s="144" t="str">
        <f>'S2'!F94</f>
        <v/>
      </c>
      <c r="F89" s="79"/>
      <c r="G89" s="145" t="str">
        <f t="shared" si="2"/>
        <v>NA</v>
      </c>
      <c r="H89" s="145" t="str">
        <f t="shared" si="3"/>
        <v>NA</v>
      </c>
      <c r="I89" s="145" t="str">
        <f t="shared" si="4"/>
        <v>NA</v>
      </c>
      <c r="J89" s="354"/>
      <c r="K89" s="355"/>
      <c r="L89" s="163"/>
      <c r="M89" s="163"/>
      <c r="N89" s="163"/>
      <c r="O89" s="163"/>
      <c r="P89" s="163"/>
      <c r="Q89" s="356"/>
      <c r="R89" s="163"/>
      <c r="S89" s="356"/>
      <c r="T89" s="163"/>
      <c r="U89" s="356"/>
      <c r="V89" s="163"/>
      <c r="W89" s="163"/>
      <c r="X89" s="357"/>
      <c r="Y89" s="194"/>
      <c r="Z89" s="358"/>
      <c r="AA89" s="252"/>
      <c r="AB89" s="252"/>
      <c r="AC89" s="252"/>
      <c r="AD89" s="359"/>
      <c r="AE89" s="360"/>
      <c r="AF89" s="252"/>
      <c r="AG89" s="252"/>
      <c r="AH89" s="252"/>
      <c r="AI89" s="359"/>
      <c r="AJ89" s="360"/>
      <c r="AK89" s="252"/>
      <c r="AL89" s="252"/>
      <c r="AM89" s="252"/>
      <c r="AN89" s="359"/>
      <c r="AO89" s="360"/>
      <c r="AP89" s="252"/>
      <c r="AQ89" s="252"/>
      <c r="AR89" s="252"/>
      <c r="AS89" s="359"/>
      <c r="AT89" s="256">
        <f t="shared" si="5"/>
        <v>0</v>
      </c>
      <c r="AU89" s="252"/>
      <c r="AV89" s="252"/>
      <c r="AW89" s="361"/>
      <c r="AX89" s="79"/>
      <c r="AY89" s="79"/>
      <c r="AZ89" s="79"/>
      <c r="BA89" s="79"/>
      <c r="BB89" s="204">
        <f t="shared" si="6"/>
        <v>0</v>
      </c>
      <c r="BC89" s="336"/>
      <c r="BD89" s="70"/>
      <c r="BE89" s="145" t="str">
        <f t="shared" si="7"/>
        <v/>
      </c>
      <c r="BF89" s="159" t="str">
        <f t="shared" si="8"/>
        <v/>
      </c>
      <c r="BG89" s="159">
        <f t="shared" si="9"/>
        <v>0</v>
      </c>
      <c r="BH89" s="247">
        <f t="shared" si="10"/>
        <v>0</v>
      </c>
    </row>
    <row r="90">
      <c r="A90" s="79" t="str">
        <f>'If Eligible (Before S1)'!A108</f>
        <v/>
      </c>
      <c r="B90" s="79" t="str">
        <f t="array" ref="B90">'If Eligible (Before S1)'!B108</f>
        <v/>
      </c>
      <c r="C90" s="324" t="str">
        <f>if(isdate('S2'!I95),'S2'!I95+2,"")</f>
        <v/>
      </c>
      <c r="D90" s="324" t="str">
        <f t="shared" si="1"/>
        <v/>
      </c>
      <c r="E90" s="144" t="str">
        <f>'S2'!F95</f>
        <v/>
      </c>
      <c r="F90" s="79"/>
      <c r="G90" s="145" t="str">
        <f t="shared" si="2"/>
        <v>NA</v>
      </c>
      <c r="H90" s="145" t="str">
        <f t="shared" si="3"/>
        <v>NA</v>
      </c>
      <c r="I90" s="145" t="str">
        <f t="shared" si="4"/>
        <v>NA</v>
      </c>
      <c r="J90" s="354"/>
      <c r="K90" s="355"/>
      <c r="L90" s="163"/>
      <c r="M90" s="163"/>
      <c r="N90" s="163"/>
      <c r="O90" s="163"/>
      <c r="P90" s="163"/>
      <c r="Q90" s="356"/>
      <c r="R90" s="163"/>
      <c r="S90" s="356"/>
      <c r="T90" s="163"/>
      <c r="U90" s="356"/>
      <c r="V90" s="163"/>
      <c r="W90" s="163"/>
      <c r="X90" s="357"/>
      <c r="Y90" s="194"/>
      <c r="Z90" s="358"/>
      <c r="AA90" s="252"/>
      <c r="AB90" s="252"/>
      <c r="AC90" s="252"/>
      <c r="AD90" s="359"/>
      <c r="AE90" s="360"/>
      <c r="AF90" s="252"/>
      <c r="AG90" s="252"/>
      <c r="AH90" s="252"/>
      <c r="AI90" s="359"/>
      <c r="AJ90" s="360"/>
      <c r="AK90" s="252"/>
      <c r="AL90" s="252"/>
      <c r="AM90" s="252"/>
      <c r="AN90" s="359"/>
      <c r="AO90" s="360"/>
      <c r="AP90" s="252"/>
      <c r="AQ90" s="252"/>
      <c r="AR90" s="252"/>
      <c r="AS90" s="359"/>
      <c r="AT90" s="256">
        <f t="shared" si="5"/>
        <v>0</v>
      </c>
      <c r="AU90" s="252"/>
      <c r="AV90" s="252"/>
      <c r="AW90" s="361"/>
      <c r="AX90" s="79"/>
      <c r="AY90" s="79"/>
      <c r="AZ90" s="79"/>
      <c r="BA90" s="79"/>
      <c r="BB90" s="204">
        <f t="shared" si="6"/>
        <v>0</v>
      </c>
      <c r="BC90" s="336"/>
      <c r="BD90" s="70"/>
      <c r="BE90" s="145" t="str">
        <f t="shared" si="7"/>
        <v/>
      </c>
      <c r="BF90" s="159" t="str">
        <f t="shared" si="8"/>
        <v/>
      </c>
      <c r="BG90" s="159">
        <f t="shared" si="9"/>
        <v>0</v>
      </c>
      <c r="BH90" s="247">
        <f t="shared" si="10"/>
        <v>0</v>
      </c>
    </row>
    <row r="91">
      <c r="A91" s="79" t="str">
        <f>'If Eligible (Before S1)'!A109</f>
        <v/>
      </c>
      <c r="B91" s="79" t="str">
        <f t="array" ref="B91">'If Eligible (Before S1)'!B109</f>
        <v/>
      </c>
      <c r="C91" s="324" t="str">
        <f>if(isdate('S2'!I96),'S2'!I96+2,"")</f>
        <v/>
      </c>
      <c r="D91" s="324" t="str">
        <f t="shared" si="1"/>
        <v/>
      </c>
      <c r="E91" s="144" t="str">
        <f>'S2'!F96</f>
        <v/>
      </c>
      <c r="F91" s="79"/>
      <c r="G91" s="145" t="str">
        <f t="shared" si="2"/>
        <v>NA</v>
      </c>
      <c r="H91" s="145" t="str">
        <f t="shared" si="3"/>
        <v>NA</v>
      </c>
      <c r="I91" s="145" t="str">
        <f t="shared" si="4"/>
        <v>NA</v>
      </c>
      <c r="J91" s="354"/>
      <c r="K91" s="355"/>
      <c r="L91" s="163"/>
      <c r="M91" s="163"/>
      <c r="N91" s="163"/>
      <c r="O91" s="163"/>
      <c r="P91" s="163"/>
      <c r="Q91" s="356"/>
      <c r="R91" s="163"/>
      <c r="S91" s="356"/>
      <c r="T91" s="163"/>
      <c r="U91" s="356"/>
      <c r="V91" s="163"/>
      <c r="W91" s="163"/>
      <c r="X91" s="357"/>
      <c r="Y91" s="194"/>
      <c r="Z91" s="358"/>
      <c r="AA91" s="252"/>
      <c r="AB91" s="252"/>
      <c r="AC91" s="252"/>
      <c r="AD91" s="359"/>
      <c r="AE91" s="360"/>
      <c r="AF91" s="252"/>
      <c r="AG91" s="252"/>
      <c r="AH91" s="252"/>
      <c r="AI91" s="359"/>
      <c r="AJ91" s="360"/>
      <c r="AK91" s="252"/>
      <c r="AL91" s="252"/>
      <c r="AM91" s="252"/>
      <c r="AN91" s="359"/>
      <c r="AO91" s="360"/>
      <c r="AP91" s="252"/>
      <c r="AQ91" s="252"/>
      <c r="AR91" s="252"/>
      <c r="AS91" s="359"/>
      <c r="AT91" s="256">
        <f t="shared" si="5"/>
        <v>0</v>
      </c>
      <c r="AU91" s="252"/>
      <c r="AV91" s="252"/>
      <c r="AW91" s="361"/>
      <c r="AX91" s="79"/>
      <c r="AY91" s="79"/>
      <c r="AZ91" s="79"/>
      <c r="BA91" s="79"/>
      <c r="BB91" s="204">
        <f t="shared" si="6"/>
        <v>0</v>
      </c>
      <c r="BC91" s="336"/>
      <c r="BD91" s="70"/>
      <c r="BE91" s="145" t="str">
        <f t="shared" si="7"/>
        <v/>
      </c>
      <c r="BF91" s="159" t="str">
        <f t="shared" si="8"/>
        <v/>
      </c>
      <c r="BG91" s="159">
        <f t="shared" si="9"/>
        <v>0</v>
      </c>
      <c r="BH91" s="247">
        <f t="shared" si="10"/>
        <v>0</v>
      </c>
    </row>
    <row r="92">
      <c r="A92" s="79" t="str">
        <f>'If Eligible (Before S1)'!A110</f>
        <v/>
      </c>
      <c r="B92" s="79" t="str">
        <f t="array" ref="B92">'If Eligible (Before S1)'!B110</f>
        <v/>
      </c>
      <c r="C92" s="324" t="str">
        <f>if(isdate('S2'!I97),'S2'!I97+2,"")</f>
        <v/>
      </c>
      <c r="D92" s="324" t="str">
        <f t="shared" si="1"/>
        <v/>
      </c>
      <c r="E92" s="144" t="str">
        <f>'S2'!F97</f>
        <v/>
      </c>
      <c r="F92" s="79"/>
      <c r="G92" s="145" t="str">
        <f t="shared" si="2"/>
        <v>NA</v>
      </c>
      <c r="H92" s="145" t="str">
        <f t="shared" si="3"/>
        <v>NA</v>
      </c>
      <c r="I92" s="145" t="str">
        <f t="shared" si="4"/>
        <v>NA</v>
      </c>
      <c r="J92" s="354"/>
      <c r="K92" s="355"/>
      <c r="L92" s="163"/>
      <c r="M92" s="163"/>
      <c r="N92" s="163"/>
      <c r="O92" s="163"/>
      <c r="P92" s="163"/>
      <c r="Q92" s="356"/>
      <c r="R92" s="163"/>
      <c r="S92" s="356"/>
      <c r="T92" s="163"/>
      <c r="U92" s="356"/>
      <c r="V92" s="163"/>
      <c r="W92" s="163"/>
      <c r="X92" s="357"/>
      <c r="Y92" s="194"/>
      <c r="Z92" s="358"/>
      <c r="AA92" s="252"/>
      <c r="AB92" s="252"/>
      <c r="AC92" s="252"/>
      <c r="AD92" s="359"/>
      <c r="AE92" s="360"/>
      <c r="AF92" s="252"/>
      <c r="AG92" s="252"/>
      <c r="AH92" s="252"/>
      <c r="AI92" s="359"/>
      <c r="AJ92" s="360"/>
      <c r="AK92" s="252"/>
      <c r="AL92" s="252"/>
      <c r="AM92" s="252"/>
      <c r="AN92" s="359"/>
      <c r="AO92" s="360"/>
      <c r="AP92" s="252"/>
      <c r="AQ92" s="252"/>
      <c r="AR92" s="252"/>
      <c r="AS92" s="359"/>
      <c r="AT92" s="256">
        <f t="shared" si="5"/>
        <v>0</v>
      </c>
      <c r="AU92" s="252"/>
      <c r="AV92" s="252"/>
      <c r="AW92" s="361"/>
      <c r="AX92" s="79"/>
      <c r="AY92" s="79"/>
      <c r="AZ92" s="79"/>
      <c r="BA92" s="79"/>
      <c r="BB92" s="204">
        <f t="shared" si="6"/>
        <v>0</v>
      </c>
      <c r="BC92" s="336"/>
      <c r="BD92" s="70"/>
      <c r="BE92" s="145" t="str">
        <f t="shared" si="7"/>
        <v/>
      </c>
      <c r="BF92" s="159" t="str">
        <f t="shared" si="8"/>
        <v/>
      </c>
      <c r="BG92" s="159">
        <f t="shared" si="9"/>
        <v>0</v>
      </c>
      <c r="BH92" s="247">
        <f t="shared" si="10"/>
        <v>0</v>
      </c>
    </row>
    <row r="93">
      <c r="A93" s="79" t="str">
        <f>'If Eligible (Before S1)'!A111</f>
        <v/>
      </c>
      <c r="B93" s="79" t="str">
        <f t="array" ref="B93">'If Eligible (Before S1)'!B111</f>
        <v/>
      </c>
      <c r="C93" s="324" t="str">
        <f>if(isdate('S2'!I98),'S2'!I98+2,"")</f>
        <v/>
      </c>
      <c r="D93" s="324" t="str">
        <f t="shared" si="1"/>
        <v/>
      </c>
      <c r="E93" s="144" t="str">
        <f>'S2'!F98</f>
        <v/>
      </c>
      <c r="F93" s="79"/>
      <c r="G93" s="145" t="str">
        <f t="shared" si="2"/>
        <v>NA</v>
      </c>
      <c r="H93" s="145" t="str">
        <f t="shared" si="3"/>
        <v>NA</v>
      </c>
      <c r="I93" s="145" t="str">
        <f t="shared" si="4"/>
        <v>NA</v>
      </c>
      <c r="J93" s="354"/>
      <c r="K93" s="355"/>
      <c r="L93" s="163"/>
      <c r="M93" s="163"/>
      <c r="N93" s="163"/>
      <c r="O93" s="163"/>
      <c r="P93" s="163"/>
      <c r="Q93" s="356"/>
      <c r="R93" s="163"/>
      <c r="S93" s="356"/>
      <c r="T93" s="163"/>
      <c r="U93" s="356"/>
      <c r="V93" s="163"/>
      <c r="W93" s="163"/>
      <c r="X93" s="357"/>
      <c r="Y93" s="194"/>
      <c r="Z93" s="358"/>
      <c r="AA93" s="252"/>
      <c r="AB93" s="252"/>
      <c r="AC93" s="252"/>
      <c r="AD93" s="359"/>
      <c r="AE93" s="360"/>
      <c r="AF93" s="252"/>
      <c r="AG93" s="252"/>
      <c r="AH93" s="252"/>
      <c r="AI93" s="359"/>
      <c r="AJ93" s="360"/>
      <c r="AK93" s="252"/>
      <c r="AL93" s="252"/>
      <c r="AM93" s="252"/>
      <c r="AN93" s="359"/>
      <c r="AO93" s="360"/>
      <c r="AP93" s="252"/>
      <c r="AQ93" s="252"/>
      <c r="AR93" s="252"/>
      <c r="AS93" s="359"/>
      <c r="AT93" s="256">
        <f t="shared" si="5"/>
        <v>0</v>
      </c>
      <c r="AU93" s="252"/>
      <c r="AV93" s="252"/>
      <c r="AW93" s="361"/>
      <c r="AX93" s="79"/>
      <c r="AY93" s="79"/>
      <c r="AZ93" s="79"/>
      <c r="BA93" s="79"/>
      <c r="BB93" s="204">
        <f t="shared" si="6"/>
        <v>0</v>
      </c>
      <c r="BC93" s="336"/>
      <c r="BD93" s="70"/>
      <c r="BE93" s="145" t="str">
        <f t="shared" si="7"/>
        <v/>
      </c>
      <c r="BF93" s="159" t="str">
        <f t="shared" si="8"/>
        <v/>
      </c>
      <c r="BG93" s="159">
        <f t="shared" si="9"/>
        <v>0</v>
      </c>
      <c r="BH93" s="247">
        <f t="shared" si="10"/>
        <v>0</v>
      </c>
    </row>
    <row r="94">
      <c r="A94" s="79" t="str">
        <f>'If Eligible (Before S1)'!A112</f>
        <v/>
      </c>
      <c r="B94" s="79" t="str">
        <f t="array" ref="B94">'If Eligible (Before S1)'!B112</f>
        <v/>
      </c>
      <c r="C94" s="324" t="str">
        <f>if(isdate('S2'!I99),'S2'!I99+2,"")</f>
        <v/>
      </c>
      <c r="D94" s="324" t="str">
        <f t="shared" si="1"/>
        <v/>
      </c>
      <c r="E94" s="144" t="str">
        <f>'S2'!F99</f>
        <v/>
      </c>
      <c r="F94" s="79"/>
      <c r="G94" s="145" t="str">
        <f t="shared" si="2"/>
        <v>NA</v>
      </c>
      <c r="H94" s="145" t="str">
        <f t="shared" si="3"/>
        <v>NA</v>
      </c>
      <c r="I94" s="145" t="str">
        <f t="shared" si="4"/>
        <v>NA</v>
      </c>
      <c r="J94" s="354"/>
      <c r="K94" s="355"/>
      <c r="L94" s="163"/>
      <c r="M94" s="163"/>
      <c r="N94" s="163"/>
      <c r="O94" s="163"/>
      <c r="P94" s="163"/>
      <c r="Q94" s="356"/>
      <c r="R94" s="163"/>
      <c r="S94" s="356"/>
      <c r="T94" s="163"/>
      <c r="U94" s="356"/>
      <c r="V94" s="163"/>
      <c r="W94" s="163"/>
      <c r="X94" s="357"/>
      <c r="Y94" s="194"/>
      <c r="Z94" s="358"/>
      <c r="AA94" s="252"/>
      <c r="AB94" s="252"/>
      <c r="AC94" s="252"/>
      <c r="AD94" s="359"/>
      <c r="AE94" s="360"/>
      <c r="AF94" s="252"/>
      <c r="AG94" s="252"/>
      <c r="AH94" s="252"/>
      <c r="AI94" s="359"/>
      <c r="AJ94" s="360"/>
      <c r="AK94" s="252"/>
      <c r="AL94" s="252"/>
      <c r="AM94" s="252"/>
      <c r="AN94" s="359"/>
      <c r="AO94" s="360"/>
      <c r="AP94" s="252"/>
      <c r="AQ94" s="252"/>
      <c r="AR94" s="252"/>
      <c r="AS94" s="359"/>
      <c r="AT94" s="256">
        <f t="shared" si="5"/>
        <v>0</v>
      </c>
      <c r="AU94" s="252"/>
      <c r="AV94" s="252"/>
      <c r="AW94" s="361"/>
      <c r="AX94" s="79"/>
      <c r="AY94" s="79"/>
      <c r="AZ94" s="79"/>
      <c r="BA94" s="79"/>
      <c r="BB94" s="204">
        <f t="shared" si="6"/>
        <v>0</v>
      </c>
      <c r="BC94" s="336"/>
      <c r="BD94" s="70"/>
      <c r="BE94" s="145" t="str">
        <f t="shared" si="7"/>
        <v/>
      </c>
      <c r="BF94" s="159" t="str">
        <f t="shared" si="8"/>
        <v/>
      </c>
      <c r="BG94" s="159">
        <f t="shared" si="9"/>
        <v>0</v>
      </c>
      <c r="BH94" s="247">
        <f t="shared" si="10"/>
        <v>0</v>
      </c>
    </row>
    <row r="95">
      <c r="A95" s="79" t="str">
        <f>'If Eligible (Before S1)'!A113</f>
        <v/>
      </c>
      <c r="B95" s="79" t="str">
        <f t="array" ref="B95">'If Eligible (Before S1)'!B113</f>
        <v/>
      </c>
      <c r="C95" s="324" t="str">
        <f>if(isdate('S2'!I100),'S2'!I100+2,"")</f>
        <v/>
      </c>
      <c r="D95" s="324" t="str">
        <f t="shared" si="1"/>
        <v/>
      </c>
      <c r="E95" s="144" t="str">
        <f>'S2'!F100</f>
        <v/>
      </c>
      <c r="F95" s="79"/>
      <c r="G95" s="145" t="str">
        <f t="shared" si="2"/>
        <v>NA</v>
      </c>
      <c r="H95" s="145" t="str">
        <f t="shared" si="3"/>
        <v>NA</v>
      </c>
      <c r="I95" s="145" t="str">
        <f t="shared" si="4"/>
        <v>NA</v>
      </c>
      <c r="J95" s="354"/>
      <c r="K95" s="355"/>
      <c r="L95" s="163"/>
      <c r="M95" s="163"/>
      <c r="N95" s="163"/>
      <c r="O95" s="163"/>
      <c r="P95" s="163"/>
      <c r="Q95" s="356"/>
      <c r="R95" s="163"/>
      <c r="S95" s="356"/>
      <c r="T95" s="163"/>
      <c r="U95" s="356"/>
      <c r="V95" s="163"/>
      <c r="W95" s="163"/>
      <c r="X95" s="357"/>
      <c r="Y95" s="194"/>
      <c r="Z95" s="358"/>
      <c r="AA95" s="252"/>
      <c r="AB95" s="252"/>
      <c r="AC95" s="252"/>
      <c r="AD95" s="359"/>
      <c r="AE95" s="360"/>
      <c r="AF95" s="252"/>
      <c r="AG95" s="252"/>
      <c r="AH95" s="252"/>
      <c r="AI95" s="359"/>
      <c r="AJ95" s="360"/>
      <c r="AK95" s="252"/>
      <c r="AL95" s="252"/>
      <c r="AM95" s="252"/>
      <c r="AN95" s="359"/>
      <c r="AO95" s="360"/>
      <c r="AP95" s="252"/>
      <c r="AQ95" s="252"/>
      <c r="AR95" s="252"/>
      <c r="AS95" s="359"/>
      <c r="AT95" s="256">
        <f t="shared" si="5"/>
        <v>0</v>
      </c>
      <c r="AU95" s="252"/>
      <c r="AV95" s="252"/>
      <c r="AW95" s="361"/>
      <c r="AX95" s="79"/>
      <c r="AY95" s="79"/>
      <c r="AZ95" s="79"/>
      <c r="BA95" s="79"/>
      <c r="BB95" s="204">
        <f t="shared" si="6"/>
        <v>0</v>
      </c>
      <c r="BC95" s="336"/>
      <c r="BD95" s="70"/>
      <c r="BE95" s="145" t="str">
        <f t="shared" si="7"/>
        <v/>
      </c>
      <c r="BF95" s="159" t="str">
        <f t="shared" si="8"/>
        <v/>
      </c>
      <c r="BG95" s="159">
        <f t="shared" si="9"/>
        <v>0</v>
      </c>
      <c r="BH95" s="247">
        <f t="shared" si="10"/>
        <v>0</v>
      </c>
    </row>
    <row r="96">
      <c r="A96" s="79" t="str">
        <f>'If Eligible (Before S1)'!A114</f>
        <v/>
      </c>
      <c r="B96" s="79" t="str">
        <f t="array" ref="B96">'If Eligible (Before S1)'!B114</f>
        <v/>
      </c>
      <c r="C96" s="324" t="str">
        <f>if(isdate('S2'!I101),'S2'!I101+2,"")</f>
        <v/>
      </c>
      <c r="D96" s="324" t="str">
        <f t="shared" si="1"/>
        <v/>
      </c>
      <c r="E96" s="144" t="str">
        <f>'S2'!F101</f>
        <v/>
      </c>
      <c r="F96" s="79"/>
      <c r="G96" s="145" t="str">
        <f t="shared" si="2"/>
        <v>NA</v>
      </c>
      <c r="H96" s="145" t="str">
        <f t="shared" si="3"/>
        <v>NA</v>
      </c>
      <c r="I96" s="145" t="str">
        <f t="shared" si="4"/>
        <v>NA</v>
      </c>
      <c r="J96" s="354"/>
      <c r="K96" s="355"/>
      <c r="L96" s="163"/>
      <c r="M96" s="163"/>
      <c r="N96" s="163"/>
      <c r="O96" s="163"/>
      <c r="P96" s="163"/>
      <c r="Q96" s="356"/>
      <c r="R96" s="163"/>
      <c r="S96" s="356"/>
      <c r="T96" s="163"/>
      <c r="U96" s="356"/>
      <c r="V96" s="163"/>
      <c r="W96" s="163"/>
      <c r="X96" s="357"/>
      <c r="Y96" s="194"/>
      <c r="Z96" s="358"/>
      <c r="AA96" s="252"/>
      <c r="AB96" s="252"/>
      <c r="AC96" s="252"/>
      <c r="AD96" s="359"/>
      <c r="AE96" s="360"/>
      <c r="AF96" s="252"/>
      <c r="AG96" s="252"/>
      <c r="AH96" s="252"/>
      <c r="AI96" s="359"/>
      <c r="AJ96" s="360"/>
      <c r="AK96" s="252"/>
      <c r="AL96" s="252"/>
      <c r="AM96" s="252"/>
      <c r="AN96" s="359"/>
      <c r="AO96" s="360"/>
      <c r="AP96" s="252"/>
      <c r="AQ96" s="252"/>
      <c r="AR96" s="252"/>
      <c r="AS96" s="359"/>
      <c r="AT96" s="256">
        <f t="shared" si="5"/>
        <v>0</v>
      </c>
      <c r="AU96" s="252"/>
      <c r="AV96" s="252"/>
      <c r="AW96" s="361"/>
      <c r="AX96" s="79"/>
      <c r="AY96" s="79"/>
      <c r="AZ96" s="79"/>
      <c r="BA96" s="79"/>
      <c r="BB96" s="204">
        <f t="shared" si="6"/>
        <v>0</v>
      </c>
      <c r="BC96" s="336"/>
      <c r="BD96" s="70"/>
      <c r="BE96" s="145" t="str">
        <f t="shared" si="7"/>
        <v/>
      </c>
      <c r="BF96" s="159" t="str">
        <f t="shared" si="8"/>
        <v/>
      </c>
      <c r="BG96" s="159">
        <f t="shared" si="9"/>
        <v>0</v>
      </c>
      <c r="BH96" s="247">
        <f t="shared" si="10"/>
        <v>0</v>
      </c>
    </row>
    <row r="97">
      <c r="A97" s="79" t="str">
        <f>'If Eligible (Before S1)'!A115</f>
        <v/>
      </c>
      <c r="B97" s="79" t="str">
        <f t="array" ref="B97">'If Eligible (Before S1)'!B115</f>
        <v/>
      </c>
      <c r="C97" s="324" t="str">
        <f>if(isdate('S2'!I102),'S2'!I102+2,"")</f>
        <v/>
      </c>
      <c r="D97" s="324" t="str">
        <f t="shared" si="1"/>
        <v/>
      </c>
      <c r="E97" s="144" t="str">
        <f>'S2'!F102</f>
        <v/>
      </c>
      <c r="F97" s="79"/>
      <c r="G97" s="145" t="str">
        <f t="shared" si="2"/>
        <v>NA</v>
      </c>
      <c r="H97" s="145" t="str">
        <f t="shared" si="3"/>
        <v>NA</v>
      </c>
      <c r="I97" s="145" t="str">
        <f t="shared" si="4"/>
        <v>NA</v>
      </c>
      <c r="J97" s="354"/>
      <c r="K97" s="355"/>
      <c r="L97" s="163"/>
      <c r="M97" s="163"/>
      <c r="N97" s="163"/>
      <c r="O97" s="163"/>
      <c r="P97" s="163"/>
      <c r="Q97" s="356"/>
      <c r="R97" s="163"/>
      <c r="S97" s="356"/>
      <c r="T97" s="163"/>
      <c r="U97" s="356"/>
      <c r="V97" s="163"/>
      <c r="W97" s="163"/>
      <c r="X97" s="357"/>
      <c r="Y97" s="194"/>
      <c r="Z97" s="358"/>
      <c r="AA97" s="252"/>
      <c r="AB97" s="252"/>
      <c r="AC97" s="252"/>
      <c r="AD97" s="359"/>
      <c r="AE97" s="360"/>
      <c r="AF97" s="252"/>
      <c r="AG97" s="252"/>
      <c r="AH97" s="252"/>
      <c r="AI97" s="359"/>
      <c r="AJ97" s="360"/>
      <c r="AK97" s="252"/>
      <c r="AL97" s="252"/>
      <c r="AM97" s="252"/>
      <c r="AN97" s="359"/>
      <c r="AO97" s="360"/>
      <c r="AP97" s="252"/>
      <c r="AQ97" s="252"/>
      <c r="AR97" s="252"/>
      <c r="AS97" s="359"/>
      <c r="AT97" s="256">
        <f t="shared" si="5"/>
        <v>0</v>
      </c>
      <c r="AU97" s="252"/>
      <c r="AV97" s="252"/>
      <c r="AW97" s="361"/>
      <c r="AX97" s="79"/>
      <c r="AY97" s="79"/>
      <c r="AZ97" s="79"/>
      <c r="BA97" s="79"/>
      <c r="BB97" s="204">
        <f t="shared" si="6"/>
        <v>0</v>
      </c>
      <c r="BC97" s="336"/>
      <c r="BD97" s="70"/>
      <c r="BE97" s="145" t="str">
        <f t="shared" si="7"/>
        <v/>
      </c>
      <c r="BF97" s="159" t="str">
        <f t="shared" si="8"/>
        <v/>
      </c>
      <c r="BG97" s="159">
        <f t="shared" si="9"/>
        <v>0</v>
      </c>
      <c r="BH97" s="247">
        <f t="shared" si="10"/>
        <v>0</v>
      </c>
    </row>
    <row r="98">
      <c r="A98" s="79" t="str">
        <f>'If Eligible (Before S1)'!A116</f>
        <v/>
      </c>
      <c r="B98" s="79" t="str">
        <f t="array" ref="B98">'If Eligible (Before S1)'!B116</f>
        <v/>
      </c>
      <c r="C98" s="324" t="str">
        <f>if(isdate('S2'!I103),'S2'!I103+2,"")</f>
        <v/>
      </c>
      <c r="D98" s="324" t="str">
        <f t="shared" si="1"/>
        <v/>
      </c>
      <c r="E98" s="144" t="str">
        <f>'S2'!F103</f>
        <v/>
      </c>
      <c r="F98" s="79"/>
      <c r="G98" s="145" t="str">
        <f t="shared" si="2"/>
        <v>NA</v>
      </c>
      <c r="H98" s="145" t="str">
        <f t="shared" si="3"/>
        <v>NA</v>
      </c>
      <c r="I98" s="145" t="str">
        <f t="shared" si="4"/>
        <v>NA</v>
      </c>
      <c r="J98" s="354"/>
      <c r="K98" s="355"/>
      <c r="L98" s="163"/>
      <c r="M98" s="163"/>
      <c r="N98" s="163"/>
      <c r="O98" s="163"/>
      <c r="P98" s="163"/>
      <c r="Q98" s="356"/>
      <c r="R98" s="163"/>
      <c r="S98" s="356"/>
      <c r="T98" s="163"/>
      <c r="U98" s="356"/>
      <c r="V98" s="163"/>
      <c r="W98" s="163"/>
      <c r="X98" s="357"/>
      <c r="Y98" s="194"/>
      <c r="Z98" s="358"/>
      <c r="AA98" s="252"/>
      <c r="AB98" s="252"/>
      <c r="AC98" s="252"/>
      <c r="AD98" s="359"/>
      <c r="AE98" s="360"/>
      <c r="AF98" s="252"/>
      <c r="AG98" s="252"/>
      <c r="AH98" s="252"/>
      <c r="AI98" s="359"/>
      <c r="AJ98" s="360"/>
      <c r="AK98" s="252"/>
      <c r="AL98" s="252"/>
      <c r="AM98" s="252"/>
      <c r="AN98" s="359"/>
      <c r="AO98" s="360"/>
      <c r="AP98" s="252"/>
      <c r="AQ98" s="252"/>
      <c r="AR98" s="252"/>
      <c r="AS98" s="359"/>
      <c r="AT98" s="256">
        <f t="shared" si="5"/>
        <v>0</v>
      </c>
      <c r="AU98" s="252"/>
      <c r="AV98" s="252"/>
      <c r="AW98" s="361"/>
      <c r="AX98" s="79"/>
      <c r="AY98" s="79"/>
      <c r="AZ98" s="79"/>
      <c r="BA98" s="79"/>
      <c r="BB98" s="204">
        <f t="shared" si="6"/>
        <v>0</v>
      </c>
      <c r="BC98" s="336"/>
      <c r="BD98" s="70"/>
      <c r="BE98" s="145" t="str">
        <f t="shared" si="7"/>
        <v/>
      </c>
      <c r="BF98" s="159" t="str">
        <f t="shared" si="8"/>
        <v/>
      </c>
      <c r="BG98" s="159">
        <f t="shared" si="9"/>
        <v>0</v>
      </c>
      <c r="BH98" s="247">
        <f t="shared" si="10"/>
        <v>0</v>
      </c>
    </row>
    <row r="99">
      <c r="A99" s="79" t="str">
        <f>'If Eligible (Before S1)'!A117</f>
        <v/>
      </c>
      <c r="B99" s="79" t="str">
        <f t="array" ref="B99">'If Eligible (Before S1)'!B117</f>
        <v/>
      </c>
      <c r="C99" s="324" t="str">
        <f>if(isdate('S2'!I104),'S2'!I104+2,"")</f>
        <v/>
      </c>
      <c r="D99" s="324" t="str">
        <f t="shared" si="1"/>
        <v/>
      </c>
      <c r="E99" s="144" t="str">
        <f>'S2'!F104</f>
        <v/>
      </c>
      <c r="F99" s="79"/>
      <c r="G99" s="145" t="str">
        <f t="shared" si="2"/>
        <v>NA</v>
      </c>
      <c r="H99" s="145" t="str">
        <f t="shared" si="3"/>
        <v>NA</v>
      </c>
      <c r="I99" s="145" t="str">
        <f t="shared" si="4"/>
        <v>NA</v>
      </c>
      <c r="J99" s="354"/>
      <c r="K99" s="355"/>
      <c r="L99" s="163"/>
      <c r="M99" s="163"/>
      <c r="N99" s="163"/>
      <c r="O99" s="163"/>
      <c r="P99" s="163"/>
      <c r="Q99" s="356"/>
      <c r="R99" s="163"/>
      <c r="S99" s="356"/>
      <c r="T99" s="163"/>
      <c r="U99" s="356"/>
      <c r="V99" s="163"/>
      <c r="W99" s="163"/>
      <c r="X99" s="357"/>
      <c r="Y99" s="194"/>
      <c r="Z99" s="358"/>
      <c r="AA99" s="252"/>
      <c r="AB99" s="252"/>
      <c r="AC99" s="252"/>
      <c r="AD99" s="359"/>
      <c r="AE99" s="360"/>
      <c r="AF99" s="252"/>
      <c r="AG99" s="252"/>
      <c r="AH99" s="252"/>
      <c r="AI99" s="359"/>
      <c r="AJ99" s="360"/>
      <c r="AK99" s="252"/>
      <c r="AL99" s="252"/>
      <c r="AM99" s="252"/>
      <c r="AN99" s="359"/>
      <c r="AO99" s="360"/>
      <c r="AP99" s="252"/>
      <c r="AQ99" s="252"/>
      <c r="AR99" s="252"/>
      <c r="AS99" s="359"/>
      <c r="AT99" s="256">
        <f t="shared" si="5"/>
        <v>0</v>
      </c>
      <c r="AU99" s="252"/>
      <c r="AV99" s="252"/>
      <c r="AW99" s="361"/>
      <c r="AX99" s="79"/>
      <c r="AY99" s="79"/>
      <c r="AZ99" s="79"/>
      <c r="BA99" s="79"/>
      <c r="BB99" s="204">
        <f t="shared" si="6"/>
        <v>0</v>
      </c>
      <c r="BC99" s="336"/>
      <c r="BD99" s="70"/>
      <c r="BE99" s="145" t="str">
        <f t="shared" si="7"/>
        <v/>
      </c>
      <c r="BF99" s="159" t="str">
        <f t="shared" si="8"/>
        <v/>
      </c>
      <c r="BG99" s="159">
        <f t="shared" si="9"/>
        <v>0</v>
      </c>
      <c r="BH99" s="247">
        <f t="shared" si="10"/>
        <v>0</v>
      </c>
    </row>
    <row r="100">
      <c r="A100" s="79" t="str">
        <f>'If Eligible (Before S1)'!A118</f>
        <v/>
      </c>
      <c r="B100" s="79" t="str">
        <f t="array" ref="B100">'If Eligible (Before S1)'!B118</f>
        <v/>
      </c>
      <c r="C100" s="324" t="str">
        <f>if(isdate('S2'!I105),'S2'!I105+2,"")</f>
        <v/>
      </c>
      <c r="D100" s="324" t="str">
        <f t="shared" si="1"/>
        <v/>
      </c>
      <c r="E100" s="144" t="str">
        <f>'S2'!F105</f>
        <v/>
      </c>
      <c r="F100" s="79"/>
      <c r="G100" s="145" t="str">
        <f t="shared" si="2"/>
        <v>NA</v>
      </c>
      <c r="H100" s="145" t="str">
        <f t="shared" si="3"/>
        <v>NA</v>
      </c>
      <c r="I100" s="145" t="str">
        <f t="shared" si="4"/>
        <v>NA</v>
      </c>
      <c r="J100" s="354"/>
      <c r="K100" s="355"/>
      <c r="L100" s="163"/>
      <c r="M100" s="163"/>
      <c r="N100" s="163"/>
      <c r="O100" s="163"/>
      <c r="P100" s="163"/>
      <c r="Q100" s="356"/>
      <c r="R100" s="163"/>
      <c r="S100" s="356"/>
      <c r="T100" s="163"/>
      <c r="U100" s="356"/>
      <c r="V100" s="163"/>
      <c r="W100" s="163"/>
      <c r="X100" s="357"/>
      <c r="Y100" s="194"/>
      <c r="Z100" s="358"/>
      <c r="AA100" s="252"/>
      <c r="AB100" s="252"/>
      <c r="AC100" s="252"/>
      <c r="AD100" s="359"/>
      <c r="AE100" s="360"/>
      <c r="AF100" s="252"/>
      <c r="AG100" s="252"/>
      <c r="AH100" s="252"/>
      <c r="AI100" s="359"/>
      <c r="AJ100" s="360"/>
      <c r="AK100" s="252"/>
      <c r="AL100" s="252"/>
      <c r="AM100" s="252"/>
      <c r="AN100" s="359"/>
      <c r="AO100" s="360"/>
      <c r="AP100" s="252"/>
      <c r="AQ100" s="252"/>
      <c r="AR100" s="252"/>
      <c r="AS100" s="359"/>
      <c r="AT100" s="256">
        <f t="shared" si="5"/>
        <v>0</v>
      </c>
      <c r="AU100" s="252"/>
      <c r="AV100" s="252"/>
      <c r="AW100" s="361"/>
      <c r="AX100" s="79"/>
      <c r="AY100" s="79"/>
      <c r="AZ100" s="79"/>
      <c r="BA100" s="79"/>
      <c r="BB100" s="204">
        <f t="shared" si="6"/>
        <v>0</v>
      </c>
      <c r="BC100" s="336"/>
      <c r="BD100" s="70"/>
      <c r="BE100" s="145" t="str">
        <f t="shared" si="7"/>
        <v/>
      </c>
      <c r="BF100" s="159" t="str">
        <f t="shared" si="8"/>
        <v/>
      </c>
      <c r="BG100" s="159">
        <f t="shared" si="9"/>
        <v>0</v>
      </c>
      <c r="BH100" s="247">
        <f t="shared" si="10"/>
        <v>0</v>
      </c>
    </row>
    <row r="101">
      <c r="A101" s="79" t="str">
        <f>'If Eligible (Before S1)'!A119</f>
        <v/>
      </c>
      <c r="B101" s="79" t="str">
        <f t="array" ref="B101">'If Eligible (Before S1)'!B119</f>
        <v/>
      </c>
      <c r="C101" s="324" t="str">
        <f>if(isdate('S2'!I106),'S2'!I106+2,"")</f>
        <v/>
      </c>
      <c r="D101" s="324" t="str">
        <f t="shared" si="1"/>
        <v/>
      </c>
      <c r="E101" s="144" t="str">
        <f>'S2'!F106</f>
        <v/>
      </c>
      <c r="F101" s="79"/>
      <c r="G101" s="145" t="str">
        <f t="shared" si="2"/>
        <v>NA</v>
      </c>
      <c r="H101" s="145" t="str">
        <f t="shared" si="3"/>
        <v>NA</v>
      </c>
      <c r="I101" s="145" t="str">
        <f t="shared" si="4"/>
        <v>NA</v>
      </c>
      <c r="J101" s="354"/>
      <c r="K101" s="355"/>
      <c r="L101" s="163"/>
      <c r="M101" s="163"/>
      <c r="N101" s="163"/>
      <c r="O101" s="163"/>
      <c r="P101" s="163"/>
      <c r="Q101" s="356"/>
      <c r="R101" s="163"/>
      <c r="S101" s="356"/>
      <c r="T101" s="163"/>
      <c r="U101" s="356"/>
      <c r="V101" s="163"/>
      <c r="W101" s="163"/>
      <c r="X101" s="357"/>
      <c r="Y101" s="194"/>
      <c r="Z101" s="358"/>
      <c r="AA101" s="252"/>
      <c r="AB101" s="252"/>
      <c r="AC101" s="252"/>
      <c r="AD101" s="359"/>
      <c r="AE101" s="360"/>
      <c r="AF101" s="252"/>
      <c r="AG101" s="252"/>
      <c r="AH101" s="252"/>
      <c r="AI101" s="359"/>
      <c r="AJ101" s="360"/>
      <c r="AK101" s="252"/>
      <c r="AL101" s="252"/>
      <c r="AM101" s="252"/>
      <c r="AN101" s="359"/>
      <c r="AO101" s="360"/>
      <c r="AP101" s="252"/>
      <c r="AQ101" s="252"/>
      <c r="AR101" s="252"/>
      <c r="AS101" s="359"/>
      <c r="AT101" s="256">
        <f t="shared" si="5"/>
        <v>0</v>
      </c>
      <c r="AU101" s="252"/>
      <c r="AV101" s="252"/>
      <c r="AW101" s="361"/>
      <c r="AX101" s="79"/>
      <c r="AY101" s="79"/>
      <c r="AZ101" s="79"/>
      <c r="BA101" s="79"/>
      <c r="BB101" s="204">
        <f t="shared" si="6"/>
        <v>0</v>
      </c>
      <c r="BC101" s="336"/>
      <c r="BD101" s="70"/>
      <c r="BE101" s="145" t="str">
        <f t="shared" si="7"/>
        <v/>
      </c>
      <c r="BF101" s="159" t="str">
        <f t="shared" si="8"/>
        <v/>
      </c>
      <c r="BG101" s="159">
        <f t="shared" si="9"/>
        <v>0</v>
      </c>
      <c r="BH101" s="247">
        <f t="shared" si="10"/>
        <v>0</v>
      </c>
    </row>
    <row r="102">
      <c r="A102" s="79" t="str">
        <f>'If Eligible (Before S1)'!A120</f>
        <v/>
      </c>
      <c r="B102" s="79" t="str">
        <f t="array" ref="B102">'If Eligible (Before S1)'!B120</f>
        <v/>
      </c>
      <c r="C102" s="324" t="str">
        <f>if(isdate('S2'!I107),'S2'!I107+2,"")</f>
        <v/>
      </c>
      <c r="D102" s="324" t="str">
        <f t="shared" si="1"/>
        <v/>
      </c>
      <c r="E102" s="144" t="str">
        <f>'S2'!F107</f>
        <v/>
      </c>
      <c r="F102" s="79"/>
      <c r="G102" s="145" t="str">
        <f t="shared" si="2"/>
        <v>NA</v>
      </c>
      <c r="H102" s="145" t="str">
        <f t="shared" si="3"/>
        <v>NA</v>
      </c>
      <c r="I102" s="145" t="str">
        <f t="shared" si="4"/>
        <v>NA</v>
      </c>
      <c r="J102" s="354"/>
      <c r="K102" s="355"/>
      <c r="L102" s="163"/>
      <c r="M102" s="163"/>
      <c r="N102" s="163"/>
      <c r="O102" s="163"/>
      <c r="P102" s="163"/>
      <c r="Q102" s="356"/>
      <c r="R102" s="163"/>
      <c r="S102" s="356"/>
      <c r="T102" s="163"/>
      <c r="U102" s="356"/>
      <c r="V102" s="163"/>
      <c r="W102" s="163"/>
      <c r="X102" s="357"/>
      <c r="Y102" s="194"/>
      <c r="Z102" s="358"/>
      <c r="AA102" s="252"/>
      <c r="AB102" s="252"/>
      <c r="AC102" s="252"/>
      <c r="AD102" s="359"/>
      <c r="AE102" s="360"/>
      <c r="AF102" s="252"/>
      <c r="AG102" s="252"/>
      <c r="AH102" s="252"/>
      <c r="AI102" s="359"/>
      <c r="AJ102" s="360"/>
      <c r="AK102" s="252"/>
      <c r="AL102" s="252"/>
      <c r="AM102" s="252"/>
      <c r="AN102" s="359"/>
      <c r="AO102" s="360"/>
      <c r="AP102" s="252"/>
      <c r="AQ102" s="252"/>
      <c r="AR102" s="252"/>
      <c r="AS102" s="359"/>
      <c r="AT102" s="256">
        <f t="shared" si="5"/>
        <v>0</v>
      </c>
      <c r="AU102" s="252"/>
      <c r="AV102" s="252"/>
      <c r="AW102" s="361"/>
      <c r="AX102" s="79"/>
      <c r="AY102" s="79"/>
      <c r="AZ102" s="79"/>
      <c r="BA102" s="79"/>
      <c r="BB102" s="204">
        <f t="shared" si="6"/>
        <v>0</v>
      </c>
      <c r="BC102" s="336"/>
      <c r="BD102" s="70"/>
      <c r="BE102" s="145" t="str">
        <f t="shared" si="7"/>
        <v/>
      </c>
      <c r="BF102" s="159" t="str">
        <f t="shared" si="8"/>
        <v/>
      </c>
      <c r="BG102" s="159">
        <f t="shared" si="9"/>
        <v>0</v>
      </c>
      <c r="BH102" s="247">
        <f t="shared" si="10"/>
        <v>0</v>
      </c>
    </row>
    <row r="103">
      <c r="A103" s="79" t="str">
        <f>'If Eligible (Before S1)'!A121</f>
        <v/>
      </c>
      <c r="B103" s="79" t="str">
        <f t="array" ref="B103">'If Eligible (Before S1)'!B121</f>
        <v/>
      </c>
      <c r="C103" s="324" t="str">
        <f>if(isdate('S2'!I108),'S2'!I108+2,"")</f>
        <v/>
      </c>
      <c r="D103" s="324" t="str">
        <f t="shared" si="1"/>
        <v/>
      </c>
      <c r="E103" s="144" t="str">
        <f>'S2'!F108</f>
        <v/>
      </c>
      <c r="F103" s="79"/>
      <c r="G103" s="145" t="str">
        <f t="shared" si="2"/>
        <v>NA</v>
      </c>
      <c r="H103" s="145" t="str">
        <f t="shared" si="3"/>
        <v>NA</v>
      </c>
      <c r="I103" s="145" t="str">
        <f t="shared" si="4"/>
        <v>NA</v>
      </c>
      <c r="J103" s="354"/>
      <c r="K103" s="355"/>
      <c r="L103" s="163"/>
      <c r="M103" s="163"/>
      <c r="N103" s="163"/>
      <c r="O103" s="163"/>
      <c r="P103" s="163"/>
      <c r="Q103" s="356"/>
      <c r="R103" s="163"/>
      <c r="S103" s="356"/>
      <c r="T103" s="163"/>
      <c r="U103" s="356"/>
      <c r="V103" s="163"/>
      <c r="W103" s="163"/>
      <c r="X103" s="357"/>
      <c r="Y103" s="194"/>
      <c r="Z103" s="358"/>
      <c r="AA103" s="252"/>
      <c r="AB103" s="252"/>
      <c r="AC103" s="252"/>
      <c r="AD103" s="359"/>
      <c r="AE103" s="360"/>
      <c r="AF103" s="252"/>
      <c r="AG103" s="252"/>
      <c r="AH103" s="252"/>
      <c r="AI103" s="359"/>
      <c r="AJ103" s="360"/>
      <c r="AK103" s="252"/>
      <c r="AL103" s="252"/>
      <c r="AM103" s="252"/>
      <c r="AN103" s="359"/>
      <c r="AO103" s="360"/>
      <c r="AP103" s="252"/>
      <c r="AQ103" s="252"/>
      <c r="AR103" s="252"/>
      <c r="AS103" s="359"/>
      <c r="AT103" s="256">
        <f t="shared" si="5"/>
        <v>0</v>
      </c>
      <c r="AU103" s="252"/>
      <c r="AV103" s="252"/>
      <c r="AW103" s="361"/>
      <c r="AX103" s="79"/>
      <c r="AY103" s="79"/>
      <c r="AZ103" s="79"/>
      <c r="BA103" s="79"/>
      <c r="BB103" s="204">
        <f t="shared" si="6"/>
        <v>0</v>
      </c>
      <c r="BC103" s="336"/>
      <c r="BD103" s="70"/>
      <c r="BE103" s="145" t="str">
        <f t="shared" si="7"/>
        <v/>
      </c>
      <c r="BF103" s="159" t="str">
        <f t="shared" si="8"/>
        <v/>
      </c>
      <c r="BG103" s="159">
        <f t="shared" si="9"/>
        <v>0</v>
      </c>
      <c r="BH103" s="247">
        <f t="shared" si="10"/>
        <v>0</v>
      </c>
    </row>
    <row r="104">
      <c r="A104" s="79" t="str">
        <f>'If Eligible (Before S1)'!A122</f>
        <v/>
      </c>
      <c r="B104" s="79" t="str">
        <f t="array" ref="B104">'If Eligible (Before S1)'!B122</f>
        <v/>
      </c>
      <c r="C104" s="324" t="str">
        <f>if(isdate('S2'!I109),'S2'!I109+2,"")</f>
        <v/>
      </c>
      <c r="D104" s="324" t="str">
        <f t="shared" si="1"/>
        <v/>
      </c>
      <c r="E104" s="144" t="str">
        <f>'S2'!F109</f>
        <v/>
      </c>
      <c r="F104" s="79"/>
      <c r="G104" s="145" t="str">
        <f t="shared" si="2"/>
        <v>NA</v>
      </c>
      <c r="H104" s="145" t="str">
        <f t="shared" si="3"/>
        <v>NA</v>
      </c>
      <c r="I104" s="145" t="str">
        <f t="shared" si="4"/>
        <v>NA</v>
      </c>
      <c r="J104" s="354"/>
      <c r="K104" s="355"/>
      <c r="L104" s="163"/>
      <c r="M104" s="163"/>
      <c r="N104" s="163"/>
      <c r="O104" s="163"/>
      <c r="P104" s="163"/>
      <c r="Q104" s="356"/>
      <c r="R104" s="163"/>
      <c r="S104" s="356"/>
      <c r="T104" s="163"/>
      <c r="U104" s="356"/>
      <c r="V104" s="163"/>
      <c r="W104" s="163"/>
      <c r="X104" s="357"/>
      <c r="Y104" s="194"/>
      <c r="Z104" s="358"/>
      <c r="AA104" s="252"/>
      <c r="AB104" s="252"/>
      <c r="AC104" s="252"/>
      <c r="AD104" s="359"/>
      <c r="AE104" s="360"/>
      <c r="AF104" s="252"/>
      <c r="AG104" s="252"/>
      <c r="AH104" s="252"/>
      <c r="AI104" s="359"/>
      <c r="AJ104" s="360"/>
      <c r="AK104" s="252"/>
      <c r="AL104" s="252"/>
      <c r="AM104" s="252"/>
      <c r="AN104" s="359"/>
      <c r="AO104" s="360"/>
      <c r="AP104" s="252"/>
      <c r="AQ104" s="252"/>
      <c r="AR104" s="252"/>
      <c r="AS104" s="359"/>
      <c r="AT104" s="256">
        <f t="shared" si="5"/>
        <v>0</v>
      </c>
      <c r="AU104" s="252"/>
      <c r="AV104" s="252"/>
      <c r="AW104" s="361"/>
      <c r="AX104" s="79"/>
      <c r="AY104" s="79"/>
      <c r="AZ104" s="79"/>
      <c r="BA104" s="79"/>
      <c r="BB104" s="204">
        <f t="shared" si="6"/>
        <v>0</v>
      </c>
      <c r="BC104" s="336"/>
      <c r="BD104" s="70"/>
      <c r="BE104" s="145" t="str">
        <f t="shared" si="7"/>
        <v/>
      </c>
      <c r="BF104" s="159" t="str">
        <f t="shared" si="8"/>
        <v/>
      </c>
      <c r="BG104" s="159">
        <f t="shared" si="9"/>
        <v>0</v>
      </c>
      <c r="BH104" s="247">
        <f t="shared" si="10"/>
        <v>0</v>
      </c>
    </row>
    <row r="105">
      <c r="A105" s="79" t="str">
        <f>'If Eligible (Before S1)'!A123</f>
        <v/>
      </c>
      <c r="B105" s="79" t="str">
        <f t="array" ref="B105">'If Eligible (Before S1)'!B123</f>
        <v/>
      </c>
      <c r="C105" s="324" t="str">
        <f>if(isdate('S2'!I110),'S2'!I110+2,"")</f>
        <v/>
      </c>
      <c r="D105" s="324" t="str">
        <f t="shared" si="1"/>
        <v/>
      </c>
      <c r="E105" s="144" t="str">
        <f>'S2'!F110</f>
        <v/>
      </c>
      <c r="F105" s="79"/>
      <c r="G105" s="145" t="str">
        <f t="shared" si="2"/>
        <v>NA</v>
      </c>
      <c r="H105" s="145" t="str">
        <f t="shared" si="3"/>
        <v>NA</v>
      </c>
      <c r="I105" s="145" t="str">
        <f t="shared" si="4"/>
        <v>NA</v>
      </c>
      <c r="J105" s="354"/>
      <c r="K105" s="355"/>
      <c r="L105" s="163"/>
      <c r="M105" s="163"/>
      <c r="N105" s="163"/>
      <c r="O105" s="163"/>
      <c r="P105" s="163"/>
      <c r="Q105" s="356"/>
      <c r="R105" s="163"/>
      <c r="S105" s="356"/>
      <c r="T105" s="163"/>
      <c r="U105" s="356"/>
      <c r="V105" s="163"/>
      <c r="W105" s="163"/>
      <c r="X105" s="357"/>
      <c r="Y105" s="194"/>
      <c r="Z105" s="358"/>
      <c r="AA105" s="252"/>
      <c r="AB105" s="252"/>
      <c r="AC105" s="252"/>
      <c r="AD105" s="359"/>
      <c r="AE105" s="360"/>
      <c r="AF105" s="252"/>
      <c r="AG105" s="252"/>
      <c r="AH105" s="252"/>
      <c r="AI105" s="359"/>
      <c r="AJ105" s="360"/>
      <c r="AK105" s="252"/>
      <c r="AL105" s="252"/>
      <c r="AM105" s="252"/>
      <c r="AN105" s="359"/>
      <c r="AO105" s="360"/>
      <c r="AP105" s="252"/>
      <c r="AQ105" s="252"/>
      <c r="AR105" s="252"/>
      <c r="AS105" s="359"/>
      <c r="AT105" s="256">
        <f t="shared" si="5"/>
        <v>0</v>
      </c>
      <c r="AU105" s="252"/>
      <c r="AV105" s="252"/>
      <c r="AW105" s="361"/>
      <c r="AX105" s="79"/>
      <c r="AY105" s="79"/>
      <c r="AZ105" s="79"/>
      <c r="BA105" s="79"/>
      <c r="BB105" s="204">
        <f t="shared" si="6"/>
        <v>0</v>
      </c>
      <c r="BC105" s="336"/>
      <c r="BD105" s="70"/>
      <c r="BE105" s="145" t="str">
        <f t="shared" si="7"/>
        <v/>
      </c>
      <c r="BF105" s="159" t="str">
        <f t="shared" si="8"/>
        <v/>
      </c>
      <c r="BG105" s="159">
        <f t="shared" si="9"/>
        <v>0</v>
      </c>
      <c r="BH105" s="247">
        <f t="shared" si="10"/>
        <v>0</v>
      </c>
    </row>
    <row r="106">
      <c r="A106" s="79" t="str">
        <f>'If Eligible (Before S1)'!A124</f>
        <v/>
      </c>
      <c r="B106" s="79" t="str">
        <f t="array" ref="B106">'If Eligible (Before S1)'!B124</f>
        <v/>
      </c>
      <c r="C106" s="324" t="str">
        <f>if(isdate('S2'!I111),'S2'!I111+2,"")</f>
        <v/>
      </c>
      <c r="D106" s="324" t="str">
        <f t="shared" si="1"/>
        <v/>
      </c>
      <c r="E106" s="144" t="str">
        <f>'S2'!F111</f>
        <v/>
      </c>
      <c r="F106" s="79"/>
      <c r="G106" s="145" t="str">
        <f t="shared" si="2"/>
        <v>NA</v>
      </c>
      <c r="H106" s="145" t="str">
        <f t="shared" si="3"/>
        <v>NA</v>
      </c>
      <c r="I106" s="145" t="str">
        <f t="shared" si="4"/>
        <v>NA</v>
      </c>
      <c r="J106" s="354"/>
      <c r="K106" s="355"/>
      <c r="L106" s="163"/>
      <c r="M106" s="163"/>
      <c r="N106" s="163"/>
      <c r="O106" s="163"/>
      <c r="P106" s="163"/>
      <c r="Q106" s="356"/>
      <c r="R106" s="163"/>
      <c r="S106" s="356"/>
      <c r="T106" s="163"/>
      <c r="U106" s="356"/>
      <c r="V106" s="163"/>
      <c r="W106" s="163"/>
      <c r="X106" s="357"/>
      <c r="Y106" s="194"/>
      <c r="Z106" s="358"/>
      <c r="AA106" s="252"/>
      <c r="AB106" s="252"/>
      <c r="AC106" s="252"/>
      <c r="AD106" s="359"/>
      <c r="AE106" s="360"/>
      <c r="AF106" s="252"/>
      <c r="AG106" s="252"/>
      <c r="AH106" s="252"/>
      <c r="AI106" s="359"/>
      <c r="AJ106" s="360"/>
      <c r="AK106" s="252"/>
      <c r="AL106" s="252"/>
      <c r="AM106" s="252"/>
      <c r="AN106" s="359"/>
      <c r="AO106" s="360"/>
      <c r="AP106" s="252"/>
      <c r="AQ106" s="252"/>
      <c r="AR106" s="252"/>
      <c r="AS106" s="359"/>
      <c r="AT106" s="256">
        <f t="shared" si="5"/>
        <v>0</v>
      </c>
      <c r="AU106" s="252"/>
      <c r="AV106" s="252"/>
      <c r="AW106" s="361"/>
      <c r="AX106" s="79"/>
      <c r="AY106" s="79"/>
      <c r="AZ106" s="79"/>
      <c r="BA106" s="79"/>
      <c r="BB106" s="204">
        <f t="shared" si="6"/>
        <v>0</v>
      </c>
      <c r="BC106" s="336"/>
      <c r="BD106" s="70"/>
      <c r="BE106" s="145" t="str">
        <f t="shared" si="7"/>
        <v/>
      </c>
      <c r="BF106" s="159" t="str">
        <f t="shared" si="8"/>
        <v/>
      </c>
      <c r="BG106" s="159">
        <f t="shared" si="9"/>
        <v>0</v>
      </c>
      <c r="BH106" s="247">
        <f t="shared" si="10"/>
        <v>0</v>
      </c>
    </row>
    <row r="107">
      <c r="A107" s="79" t="str">
        <f>'If Eligible (Before S1)'!A125</f>
        <v/>
      </c>
      <c r="B107" s="79" t="str">
        <f t="array" ref="B107">'If Eligible (Before S1)'!B125</f>
        <v/>
      </c>
      <c r="C107" s="324" t="str">
        <f>if(isdate('S2'!I112),'S2'!I112+2,"")</f>
        <v/>
      </c>
      <c r="D107" s="324" t="str">
        <f t="shared" si="1"/>
        <v/>
      </c>
      <c r="E107" s="144" t="str">
        <f>'S2'!F112</f>
        <v/>
      </c>
      <c r="F107" s="79"/>
      <c r="G107" s="145" t="str">
        <f t="shared" si="2"/>
        <v>NA</v>
      </c>
      <c r="H107" s="145" t="str">
        <f t="shared" si="3"/>
        <v>NA</v>
      </c>
      <c r="I107" s="145" t="str">
        <f t="shared" si="4"/>
        <v>NA</v>
      </c>
      <c r="J107" s="354"/>
      <c r="K107" s="355"/>
      <c r="L107" s="163"/>
      <c r="M107" s="163"/>
      <c r="N107" s="163"/>
      <c r="O107" s="163"/>
      <c r="P107" s="163"/>
      <c r="Q107" s="356"/>
      <c r="R107" s="163"/>
      <c r="S107" s="356"/>
      <c r="T107" s="163"/>
      <c r="U107" s="356"/>
      <c r="V107" s="163"/>
      <c r="W107" s="163"/>
      <c r="X107" s="357"/>
      <c r="Y107" s="194"/>
      <c r="Z107" s="358"/>
      <c r="AA107" s="252"/>
      <c r="AB107" s="252"/>
      <c r="AC107" s="252"/>
      <c r="AD107" s="359"/>
      <c r="AE107" s="360"/>
      <c r="AF107" s="252"/>
      <c r="AG107" s="252"/>
      <c r="AH107" s="252"/>
      <c r="AI107" s="359"/>
      <c r="AJ107" s="360"/>
      <c r="AK107" s="252"/>
      <c r="AL107" s="252"/>
      <c r="AM107" s="252"/>
      <c r="AN107" s="359"/>
      <c r="AO107" s="360"/>
      <c r="AP107" s="252"/>
      <c r="AQ107" s="252"/>
      <c r="AR107" s="252"/>
      <c r="AS107" s="359"/>
      <c r="AT107" s="256">
        <f t="shared" si="5"/>
        <v>0</v>
      </c>
      <c r="AU107" s="252"/>
      <c r="AV107" s="252"/>
      <c r="AW107" s="361"/>
      <c r="AX107" s="79"/>
      <c r="AY107" s="79"/>
      <c r="AZ107" s="79"/>
      <c r="BA107" s="79"/>
      <c r="BB107" s="204">
        <f t="shared" si="6"/>
        <v>0</v>
      </c>
      <c r="BC107" s="336"/>
      <c r="BD107" s="70"/>
      <c r="BE107" s="145" t="str">
        <f t="shared" si="7"/>
        <v/>
      </c>
      <c r="BF107" s="159" t="str">
        <f t="shared" si="8"/>
        <v/>
      </c>
      <c r="BG107" s="159">
        <f t="shared" si="9"/>
        <v>0</v>
      </c>
      <c r="BH107" s="247">
        <f t="shared" si="10"/>
        <v>0</v>
      </c>
    </row>
    <row r="108">
      <c r="A108" s="79" t="str">
        <f>'If Eligible (Before S1)'!A126</f>
        <v/>
      </c>
      <c r="B108" s="79" t="str">
        <f t="array" ref="B108">'If Eligible (Before S1)'!B126</f>
        <v/>
      </c>
      <c r="C108" s="324" t="str">
        <f>if(isdate('S2'!I113),'S2'!I113+2,"")</f>
        <v/>
      </c>
      <c r="D108" s="324" t="str">
        <f t="shared" si="1"/>
        <v/>
      </c>
      <c r="E108" s="144" t="str">
        <f>'S2'!F113</f>
        <v/>
      </c>
      <c r="F108" s="79"/>
      <c r="G108" s="145" t="str">
        <f t="shared" si="2"/>
        <v>NA</v>
      </c>
      <c r="H108" s="145" t="str">
        <f t="shared" si="3"/>
        <v>NA</v>
      </c>
      <c r="I108" s="145" t="str">
        <f t="shared" si="4"/>
        <v>NA</v>
      </c>
      <c r="J108" s="354"/>
      <c r="K108" s="355"/>
      <c r="L108" s="163"/>
      <c r="M108" s="163"/>
      <c r="N108" s="163"/>
      <c r="O108" s="163"/>
      <c r="P108" s="163"/>
      <c r="Q108" s="356"/>
      <c r="R108" s="163"/>
      <c r="S108" s="356"/>
      <c r="T108" s="163"/>
      <c r="U108" s="356"/>
      <c r="V108" s="163"/>
      <c r="W108" s="163"/>
      <c r="X108" s="357"/>
      <c r="Y108" s="194"/>
      <c r="Z108" s="358"/>
      <c r="AA108" s="252"/>
      <c r="AB108" s="252"/>
      <c r="AC108" s="252"/>
      <c r="AD108" s="359"/>
      <c r="AE108" s="360"/>
      <c r="AF108" s="252"/>
      <c r="AG108" s="252"/>
      <c r="AH108" s="252"/>
      <c r="AI108" s="359"/>
      <c r="AJ108" s="360"/>
      <c r="AK108" s="252"/>
      <c r="AL108" s="252"/>
      <c r="AM108" s="252"/>
      <c r="AN108" s="359"/>
      <c r="AO108" s="360"/>
      <c r="AP108" s="252"/>
      <c r="AQ108" s="252"/>
      <c r="AR108" s="252"/>
      <c r="AS108" s="359"/>
      <c r="AT108" s="256">
        <f t="shared" si="5"/>
        <v>0</v>
      </c>
      <c r="AU108" s="252"/>
      <c r="AV108" s="252"/>
      <c r="AW108" s="361"/>
      <c r="AX108" s="79"/>
      <c r="AY108" s="79"/>
      <c r="AZ108" s="79"/>
      <c r="BA108" s="79"/>
      <c r="BB108" s="204">
        <f t="shared" si="6"/>
        <v>0</v>
      </c>
      <c r="BC108" s="336"/>
      <c r="BD108" s="70"/>
      <c r="BE108" s="145" t="str">
        <f t="shared" si="7"/>
        <v/>
      </c>
      <c r="BF108" s="159" t="str">
        <f t="shared" si="8"/>
        <v/>
      </c>
      <c r="BG108" s="159">
        <f t="shared" si="9"/>
        <v>0</v>
      </c>
      <c r="BH108" s="247">
        <f t="shared" si="10"/>
        <v>0</v>
      </c>
    </row>
    <row r="109">
      <c r="A109" s="79" t="str">
        <f>'If Eligible (Before S1)'!A127</f>
        <v/>
      </c>
      <c r="B109" s="79" t="str">
        <f t="array" ref="B109">'If Eligible (Before S1)'!B127</f>
        <v/>
      </c>
      <c r="C109" s="324" t="str">
        <f>if(isdate('S2'!I114),'S2'!I114+2,"")</f>
        <v/>
      </c>
      <c r="D109" s="324" t="str">
        <f t="shared" si="1"/>
        <v/>
      </c>
      <c r="E109" s="144" t="str">
        <f>'S2'!F114</f>
        <v/>
      </c>
      <c r="F109" s="79"/>
      <c r="G109" s="145" t="str">
        <f t="shared" si="2"/>
        <v>NA</v>
      </c>
      <c r="H109" s="145" t="str">
        <f t="shared" si="3"/>
        <v>NA</v>
      </c>
      <c r="I109" s="145" t="str">
        <f t="shared" si="4"/>
        <v>NA</v>
      </c>
      <c r="J109" s="354"/>
      <c r="K109" s="355"/>
      <c r="L109" s="163"/>
      <c r="M109" s="163"/>
      <c r="N109" s="163"/>
      <c r="O109" s="163"/>
      <c r="P109" s="163"/>
      <c r="Q109" s="356"/>
      <c r="R109" s="163"/>
      <c r="S109" s="356"/>
      <c r="T109" s="163"/>
      <c r="U109" s="356"/>
      <c r="V109" s="163"/>
      <c r="W109" s="163"/>
      <c r="X109" s="357"/>
      <c r="Y109" s="194"/>
      <c r="Z109" s="358"/>
      <c r="AA109" s="252"/>
      <c r="AB109" s="252"/>
      <c r="AC109" s="252"/>
      <c r="AD109" s="359"/>
      <c r="AE109" s="360"/>
      <c r="AF109" s="252"/>
      <c r="AG109" s="252"/>
      <c r="AH109" s="252"/>
      <c r="AI109" s="359"/>
      <c r="AJ109" s="360"/>
      <c r="AK109" s="252"/>
      <c r="AL109" s="252"/>
      <c r="AM109" s="252"/>
      <c r="AN109" s="359"/>
      <c r="AO109" s="360"/>
      <c r="AP109" s="252"/>
      <c r="AQ109" s="252"/>
      <c r="AR109" s="252"/>
      <c r="AS109" s="359"/>
      <c r="AT109" s="256">
        <f t="shared" si="5"/>
        <v>0</v>
      </c>
      <c r="AU109" s="252"/>
      <c r="AV109" s="252"/>
      <c r="AW109" s="361"/>
      <c r="AX109" s="79"/>
      <c r="AY109" s="79"/>
      <c r="AZ109" s="79"/>
      <c r="BA109" s="79"/>
      <c r="BB109" s="204">
        <f t="shared" si="6"/>
        <v>0</v>
      </c>
      <c r="BC109" s="336"/>
      <c r="BD109" s="70"/>
      <c r="BE109" s="145" t="str">
        <f t="shared" si="7"/>
        <v/>
      </c>
      <c r="BF109" s="159" t="str">
        <f t="shared" si="8"/>
        <v/>
      </c>
      <c r="BG109" s="159">
        <f t="shared" si="9"/>
        <v>0</v>
      </c>
      <c r="BH109" s="247">
        <f t="shared" si="10"/>
        <v>0</v>
      </c>
    </row>
    <row r="110">
      <c r="A110" s="79" t="str">
        <f>'If Eligible (Before S1)'!A128</f>
        <v/>
      </c>
      <c r="B110" s="79" t="str">
        <f t="array" ref="B110">'If Eligible (Before S1)'!B128</f>
        <v/>
      </c>
      <c r="C110" s="324" t="str">
        <f>if(isdate('S2'!I115),'S2'!I115+2,"")</f>
        <v/>
      </c>
      <c r="D110" s="324" t="str">
        <f t="shared" si="1"/>
        <v/>
      </c>
      <c r="E110" s="144" t="str">
        <f>'S2'!F115</f>
        <v/>
      </c>
      <c r="F110" s="79"/>
      <c r="G110" s="145" t="str">
        <f t="shared" si="2"/>
        <v>NA</v>
      </c>
      <c r="H110" s="145" t="str">
        <f t="shared" si="3"/>
        <v>NA</v>
      </c>
      <c r="I110" s="145" t="str">
        <f t="shared" si="4"/>
        <v>NA</v>
      </c>
      <c r="J110" s="354"/>
      <c r="K110" s="355"/>
      <c r="L110" s="163"/>
      <c r="M110" s="163"/>
      <c r="N110" s="163"/>
      <c r="O110" s="163"/>
      <c r="P110" s="163"/>
      <c r="Q110" s="356"/>
      <c r="R110" s="163"/>
      <c r="S110" s="356"/>
      <c r="T110" s="163"/>
      <c r="U110" s="356"/>
      <c r="V110" s="163"/>
      <c r="W110" s="163"/>
      <c r="X110" s="357"/>
      <c r="Y110" s="194"/>
      <c r="Z110" s="358"/>
      <c r="AA110" s="252"/>
      <c r="AB110" s="252"/>
      <c r="AC110" s="252"/>
      <c r="AD110" s="359"/>
      <c r="AE110" s="360"/>
      <c r="AF110" s="252"/>
      <c r="AG110" s="252"/>
      <c r="AH110" s="252"/>
      <c r="AI110" s="359"/>
      <c r="AJ110" s="360"/>
      <c r="AK110" s="252"/>
      <c r="AL110" s="252"/>
      <c r="AM110" s="252"/>
      <c r="AN110" s="359"/>
      <c r="AO110" s="360"/>
      <c r="AP110" s="252"/>
      <c r="AQ110" s="252"/>
      <c r="AR110" s="252"/>
      <c r="AS110" s="359"/>
      <c r="AT110" s="256">
        <f t="shared" si="5"/>
        <v>0</v>
      </c>
      <c r="AU110" s="252"/>
      <c r="AV110" s="252"/>
      <c r="AW110" s="361"/>
      <c r="AX110" s="79"/>
      <c r="AY110" s="79"/>
      <c r="AZ110" s="79"/>
      <c r="BA110" s="79"/>
      <c r="BB110" s="204">
        <f t="shared" si="6"/>
        <v>0</v>
      </c>
      <c r="BC110" s="336"/>
      <c r="BD110" s="70"/>
      <c r="BE110" s="145" t="str">
        <f t="shared" si="7"/>
        <v/>
      </c>
      <c r="BF110" s="159" t="str">
        <f t="shared" si="8"/>
        <v/>
      </c>
      <c r="BG110" s="159">
        <f t="shared" si="9"/>
        <v>0</v>
      </c>
      <c r="BH110" s="247">
        <f t="shared" si="10"/>
        <v>0</v>
      </c>
    </row>
    <row r="111">
      <c r="A111" s="79" t="str">
        <f>'If Eligible (Before S1)'!A129</f>
        <v/>
      </c>
      <c r="B111" s="79" t="str">
        <f t="array" ref="B111">'If Eligible (Before S1)'!B129</f>
        <v/>
      </c>
      <c r="C111" s="324" t="str">
        <f>if(isdate('S2'!I116),'S2'!I116+2,"")</f>
        <v/>
      </c>
      <c r="D111" s="324" t="str">
        <f t="shared" si="1"/>
        <v/>
      </c>
      <c r="E111" s="144" t="str">
        <f>'S2'!F116</f>
        <v/>
      </c>
      <c r="F111" s="79"/>
      <c r="G111" s="145" t="str">
        <f t="shared" si="2"/>
        <v>NA</v>
      </c>
      <c r="H111" s="145" t="str">
        <f t="shared" si="3"/>
        <v>NA</v>
      </c>
      <c r="I111" s="145" t="str">
        <f t="shared" si="4"/>
        <v>NA</v>
      </c>
      <c r="J111" s="354"/>
      <c r="K111" s="355"/>
      <c r="L111" s="163"/>
      <c r="M111" s="163"/>
      <c r="N111" s="163"/>
      <c r="O111" s="163"/>
      <c r="P111" s="163"/>
      <c r="Q111" s="356"/>
      <c r="R111" s="163"/>
      <c r="S111" s="356"/>
      <c r="T111" s="163"/>
      <c r="U111" s="356"/>
      <c r="V111" s="163"/>
      <c r="W111" s="163"/>
      <c r="X111" s="357"/>
      <c r="Y111" s="194"/>
      <c r="Z111" s="358"/>
      <c r="AA111" s="252"/>
      <c r="AB111" s="252"/>
      <c r="AC111" s="252"/>
      <c r="AD111" s="359"/>
      <c r="AE111" s="360"/>
      <c r="AF111" s="252"/>
      <c r="AG111" s="252"/>
      <c r="AH111" s="252"/>
      <c r="AI111" s="359"/>
      <c r="AJ111" s="360"/>
      <c r="AK111" s="252"/>
      <c r="AL111" s="252"/>
      <c r="AM111" s="252"/>
      <c r="AN111" s="359"/>
      <c r="AO111" s="360"/>
      <c r="AP111" s="252"/>
      <c r="AQ111" s="252"/>
      <c r="AR111" s="252"/>
      <c r="AS111" s="359"/>
      <c r="AT111" s="256">
        <f t="shared" si="5"/>
        <v>0</v>
      </c>
      <c r="AU111" s="252"/>
      <c r="AV111" s="252"/>
      <c r="AW111" s="361"/>
      <c r="AX111" s="79"/>
      <c r="AY111" s="79"/>
      <c r="AZ111" s="79"/>
      <c r="BA111" s="79"/>
      <c r="BB111" s="204">
        <f t="shared" si="6"/>
        <v>0</v>
      </c>
      <c r="BC111" s="336"/>
      <c r="BD111" s="70"/>
      <c r="BE111" s="145" t="str">
        <f t="shared" si="7"/>
        <v/>
      </c>
      <c r="BF111" s="159" t="str">
        <f t="shared" si="8"/>
        <v/>
      </c>
      <c r="BG111" s="159">
        <f t="shared" si="9"/>
        <v>0</v>
      </c>
      <c r="BH111" s="247">
        <f t="shared" si="10"/>
        <v>0</v>
      </c>
    </row>
    <row r="112">
      <c r="A112" s="79" t="str">
        <f>'If Eligible (Before S1)'!A130</f>
        <v/>
      </c>
      <c r="B112" s="79" t="str">
        <f t="array" ref="B112">'If Eligible (Before S1)'!B130</f>
        <v/>
      </c>
      <c r="C112" s="324" t="str">
        <f>if(isdate('S2'!I117),'S2'!I117+2,"")</f>
        <v/>
      </c>
      <c r="D112" s="324" t="str">
        <f t="shared" si="1"/>
        <v/>
      </c>
      <c r="E112" s="144" t="str">
        <f>'S2'!F117</f>
        <v/>
      </c>
      <c r="F112" s="79"/>
      <c r="G112" s="145" t="str">
        <f t="shared" si="2"/>
        <v>NA</v>
      </c>
      <c r="H112" s="145" t="str">
        <f t="shared" si="3"/>
        <v>NA</v>
      </c>
      <c r="I112" s="145" t="str">
        <f t="shared" si="4"/>
        <v>NA</v>
      </c>
      <c r="J112" s="354"/>
      <c r="K112" s="355"/>
      <c r="L112" s="163"/>
      <c r="M112" s="163"/>
      <c r="N112" s="163"/>
      <c r="O112" s="163"/>
      <c r="P112" s="163"/>
      <c r="Q112" s="356"/>
      <c r="R112" s="163"/>
      <c r="S112" s="356"/>
      <c r="T112" s="163"/>
      <c r="U112" s="356"/>
      <c r="V112" s="163"/>
      <c r="W112" s="163"/>
      <c r="X112" s="357"/>
      <c r="Y112" s="194"/>
      <c r="Z112" s="358"/>
      <c r="AA112" s="252"/>
      <c r="AB112" s="252"/>
      <c r="AC112" s="252"/>
      <c r="AD112" s="359"/>
      <c r="AE112" s="360"/>
      <c r="AF112" s="252"/>
      <c r="AG112" s="252"/>
      <c r="AH112" s="252"/>
      <c r="AI112" s="359"/>
      <c r="AJ112" s="360"/>
      <c r="AK112" s="252"/>
      <c r="AL112" s="252"/>
      <c r="AM112" s="252"/>
      <c r="AN112" s="359"/>
      <c r="AO112" s="360"/>
      <c r="AP112" s="252"/>
      <c r="AQ112" s="252"/>
      <c r="AR112" s="252"/>
      <c r="AS112" s="359"/>
      <c r="AT112" s="256">
        <f t="shared" si="5"/>
        <v>0</v>
      </c>
      <c r="AU112" s="252"/>
      <c r="AV112" s="252"/>
      <c r="AW112" s="361"/>
      <c r="AX112" s="79"/>
      <c r="AY112" s="79"/>
      <c r="AZ112" s="79"/>
      <c r="BA112" s="79"/>
      <c r="BB112" s="204">
        <f t="shared" si="6"/>
        <v>0</v>
      </c>
      <c r="BC112" s="336"/>
      <c r="BD112" s="70"/>
      <c r="BE112" s="145" t="str">
        <f t="shared" si="7"/>
        <v/>
      </c>
      <c r="BF112" s="159" t="str">
        <f t="shared" si="8"/>
        <v/>
      </c>
      <c r="BG112" s="159">
        <f t="shared" si="9"/>
        <v>0</v>
      </c>
      <c r="BH112" s="247">
        <f t="shared" si="10"/>
        <v>0</v>
      </c>
    </row>
    <row r="113">
      <c r="A113" s="79" t="str">
        <f>'If Eligible (Before S1)'!A131</f>
        <v/>
      </c>
      <c r="B113" s="79" t="str">
        <f t="array" ref="B113">'If Eligible (Before S1)'!B131</f>
        <v/>
      </c>
      <c r="C113" s="324" t="str">
        <f>if(isdate('S2'!I118),'S2'!I118+2,"")</f>
        <v/>
      </c>
      <c r="D113" s="324" t="str">
        <f t="shared" si="1"/>
        <v/>
      </c>
      <c r="E113" s="144" t="str">
        <f>'S2'!F118</f>
        <v/>
      </c>
      <c r="F113" s="79"/>
      <c r="G113" s="145" t="str">
        <f t="shared" si="2"/>
        <v>NA</v>
      </c>
      <c r="H113" s="145" t="str">
        <f t="shared" si="3"/>
        <v>NA</v>
      </c>
      <c r="I113" s="145" t="str">
        <f t="shared" si="4"/>
        <v>NA</v>
      </c>
      <c r="J113" s="354"/>
      <c r="K113" s="355"/>
      <c r="L113" s="163"/>
      <c r="M113" s="163"/>
      <c r="N113" s="163"/>
      <c r="O113" s="163"/>
      <c r="P113" s="163"/>
      <c r="Q113" s="356"/>
      <c r="R113" s="163"/>
      <c r="S113" s="356"/>
      <c r="T113" s="163"/>
      <c r="U113" s="356"/>
      <c r="V113" s="163"/>
      <c r="W113" s="163"/>
      <c r="X113" s="357"/>
      <c r="Y113" s="194"/>
      <c r="Z113" s="358"/>
      <c r="AA113" s="252"/>
      <c r="AB113" s="252"/>
      <c r="AC113" s="252"/>
      <c r="AD113" s="359"/>
      <c r="AE113" s="360"/>
      <c r="AF113" s="252"/>
      <c r="AG113" s="252"/>
      <c r="AH113" s="252"/>
      <c r="AI113" s="359"/>
      <c r="AJ113" s="360"/>
      <c r="AK113" s="252"/>
      <c r="AL113" s="252"/>
      <c r="AM113" s="252"/>
      <c r="AN113" s="359"/>
      <c r="AO113" s="360"/>
      <c r="AP113" s="252"/>
      <c r="AQ113" s="252"/>
      <c r="AR113" s="252"/>
      <c r="AS113" s="359"/>
      <c r="AT113" s="256">
        <f t="shared" si="5"/>
        <v>0</v>
      </c>
      <c r="AU113" s="252"/>
      <c r="AV113" s="252"/>
      <c r="AW113" s="361"/>
      <c r="AX113" s="79"/>
      <c r="AY113" s="79"/>
      <c r="AZ113" s="79"/>
      <c r="BA113" s="79"/>
      <c r="BB113" s="204">
        <f t="shared" si="6"/>
        <v>0</v>
      </c>
      <c r="BC113" s="336"/>
      <c r="BD113" s="70"/>
      <c r="BE113" s="145" t="str">
        <f t="shared" si="7"/>
        <v/>
      </c>
      <c r="BF113" s="159" t="str">
        <f t="shared" si="8"/>
        <v/>
      </c>
      <c r="BG113" s="159">
        <f t="shared" si="9"/>
        <v>0</v>
      </c>
      <c r="BH113" s="247">
        <f t="shared" si="10"/>
        <v>0</v>
      </c>
    </row>
    <row r="114">
      <c r="A114" s="79" t="str">
        <f>'If Eligible (Before S1)'!A132</f>
        <v/>
      </c>
      <c r="B114" s="79" t="str">
        <f t="array" ref="B114">'If Eligible (Before S1)'!B132</f>
        <v/>
      </c>
      <c r="C114" s="324" t="str">
        <f>if(isdate('S2'!I119),'S2'!I119+2,"")</f>
        <v/>
      </c>
      <c r="D114" s="324" t="str">
        <f t="shared" si="1"/>
        <v/>
      </c>
      <c r="E114" s="144" t="str">
        <f>'S2'!F119</f>
        <v/>
      </c>
      <c r="F114" s="79"/>
      <c r="G114" s="145" t="str">
        <f t="shared" si="2"/>
        <v>NA</v>
      </c>
      <c r="H114" s="145" t="str">
        <f t="shared" si="3"/>
        <v>NA</v>
      </c>
      <c r="I114" s="145" t="str">
        <f t="shared" si="4"/>
        <v>NA</v>
      </c>
      <c r="J114" s="354"/>
      <c r="K114" s="355"/>
      <c r="L114" s="163"/>
      <c r="M114" s="163"/>
      <c r="N114" s="163"/>
      <c r="O114" s="163"/>
      <c r="P114" s="163"/>
      <c r="Q114" s="356"/>
      <c r="R114" s="163"/>
      <c r="S114" s="356"/>
      <c r="T114" s="163"/>
      <c r="U114" s="356"/>
      <c r="V114" s="163"/>
      <c r="W114" s="163"/>
      <c r="X114" s="357"/>
      <c r="Y114" s="194"/>
      <c r="Z114" s="358"/>
      <c r="AA114" s="252"/>
      <c r="AB114" s="252"/>
      <c r="AC114" s="252"/>
      <c r="AD114" s="359"/>
      <c r="AE114" s="360"/>
      <c r="AF114" s="252"/>
      <c r="AG114" s="252"/>
      <c r="AH114" s="252"/>
      <c r="AI114" s="359"/>
      <c r="AJ114" s="360"/>
      <c r="AK114" s="252"/>
      <c r="AL114" s="252"/>
      <c r="AM114" s="252"/>
      <c r="AN114" s="359"/>
      <c r="AO114" s="360"/>
      <c r="AP114" s="252"/>
      <c r="AQ114" s="252"/>
      <c r="AR114" s="252"/>
      <c r="AS114" s="359"/>
      <c r="AT114" s="256">
        <f t="shared" si="5"/>
        <v>0</v>
      </c>
      <c r="AU114" s="252"/>
      <c r="AV114" s="252"/>
      <c r="AW114" s="361"/>
      <c r="AX114" s="79"/>
      <c r="AY114" s="79"/>
      <c r="AZ114" s="79"/>
      <c r="BA114" s="79"/>
      <c r="BB114" s="204">
        <f t="shared" si="6"/>
        <v>0</v>
      </c>
      <c r="BC114" s="336"/>
      <c r="BD114" s="70"/>
      <c r="BE114" s="145" t="str">
        <f t="shared" si="7"/>
        <v/>
      </c>
      <c r="BF114" s="159" t="str">
        <f t="shared" si="8"/>
        <v/>
      </c>
      <c r="BG114" s="159">
        <f t="shared" si="9"/>
        <v>0</v>
      </c>
      <c r="BH114" s="247">
        <f t="shared" si="10"/>
        <v>0</v>
      </c>
    </row>
    <row r="115">
      <c r="A115" s="79" t="str">
        <f>'If Eligible (Before S1)'!A133</f>
        <v/>
      </c>
      <c r="B115" s="79" t="str">
        <f t="array" ref="B115">'If Eligible (Before S1)'!B133</f>
        <v/>
      </c>
      <c r="C115" s="324" t="str">
        <f>if(isdate('S2'!I120),'S2'!I120+2,"")</f>
        <v/>
      </c>
      <c r="D115" s="324" t="str">
        <f t="shared" si="1"/>
        <v/>
      </c>
      <c r="E115" s="144" t="str">
        <f>'S2'!F120</f>
        <v/>
      </c>
      <c r="F115" s="79"/>
      <c r="G115" s="145" t="str">
        <f t="shared" si="2"/>
        <v>NA</v>
      </c>
      <c r="H115" s="145" t="str">
        <f t="shared" si="3"/>
        <v>NA</v>
      </c>
      <c r="I115" s="145" t="str">
        <f t="shared" si="4"/>
        <v>NA</v>
      </c>
      <c r="J115" s="354"/>
      <c r="K115" s="355"/>
      <c r="L115" s="163"/>
      <c r="M115" s="163"/>
      <c r="N115" s="163"/>
      <c r="O115" s="163"/>
      <c r="P115" s="163"/>
      <c r="Q115" s="356"/>
      <c r="R115" s="163"/>
      <c r="S115" s="356"/>
      <c r="T115" s="163"/>
      <c r="U115" s="356"/>
      <c r="V115" s="163"/>
      <c r="W115" s="163"/>
      <c r="X115" s="357"/>
      <c r="Y115" s="194"/>
      <c r="Z115" s="358"/>
      <c r="AA115" s="252"/>
      <c r="AB115" s="252"/>
      <c r="AC115" s="252"/>
      <c r="AD115" s="359"/>
      <c r="AE115" s="360"/>
      <c r="AF115" s="252"/>
      <c r="AG115" s="252"/>
      <c r="AH115" s="252"/>
      <c r="AI115" s="359"/>
      <c r="AJ115" s="360"/>
      <c r="AK115" s="252"/>
      <c r="AL115" s="252"/>
      <c r="AM115" s="252"/>
      <c r="AN115" s="359"/>
      <c r="AO115" s="360"/>
      <c r="AP115" s="252"/>
      <c r="AQ115" s="252"/>
      <c r="AR115" s="252"/>
      <c r="AS115" s="359"/>
      <c r="AT115" s="256">
        <f t="shared" si="5"/>
        <v>0</v>
      </c>
      <c r="AU115" s="252"/>
      <c r="AV115" s="252"/>
      <c r="AW115" s="361"/>
      <c r="AX115" s="79"/>
      <c r="AY115" s="79"/>
      <c r="AZ115" s="79"/>
      <c r="BA115" s="79"/>
      <c r="BB115" s="204">
        <f t="shared" si="6"/>
        <v>0</v>
      </c>
      <c r="BC115" s="336"/>
      <c r="BD115" s="70"/>
      <c r="BE115" s="145" t="str">
        <f t="shared" si="7"/>
        <v/>
      </c>
      <c r="BF115" s="159" t="str">
        <f t="shared" si="8"/>
        <v/>
      </c>
      <c r="BG115" s="159">
        <f t="shared" si="9"/>
        <v>0</v>
      </c>
      <c r="BH115" s="247">
        <f t="shared" si="10"/>
        <v>0</v>
      </c>
    </row>
    <row r="116">
      <c r="A116" s="79" t="str">
        <f>'If Eligible (Before S1)'!A134</f>
        <v/>
      </c>
      <c r="B116" s="79" t="str">
        <f t="array" ref="B116">'If Eligible (Before S1)'!B134</f>
        <v/>
      </c>
      <c r="C116" s="324" t="str">
        <f>if(isdate('S2'!I121),'S2'!I121+2,"")</f>
        <v/>
      </c>
      <c r="D116" s="324" t="str">
        <f t="shared" si="1"/>
        <v/>
      </c>
      <c r="E116" s="144" t="str">
        <f>'S2'!F121</f>
        <v/>
      </c>
      <c r="F116" s="79"/>
      <c r="G116" s="145" t="str">
        <f t="shared" si="2"/>
        <v>NA</v>
      </c>
      <c r="H116" s="145" t="str">
        <f t="shared" si="3"/>
        <v>NA</v>
      </c>
      <c r="I116" s="145" t="str">
        <f t="shared" si="4"/>
        <v>NA</v>
      </c>
      <c r="J116" s="354"/>
      <c r="K116" s="355"/>
      <c r="L116" s="163"/>
      <c r="M116" s="163"/>
      <c r="N116" s="163"/>
      <c r="O116" s="163"/>
      <c r="P116" s="163"/>
      <c r="Q116" s="356"/>
      <c r="R116" s="163"/>
      <c r="S116" s="356"/>
      <c r="T116" s="163"/>
      <c r="U116" s="356"/>
      <c r="V116" s="163"/>
      <c r="W116" s="163"/>
      <c r="X116" s="357"/>
      <c r="Y116" s="194"/>
      <c r="Z116" s="358"/>
      <c r="AA116" s="252"/>
      <c r="AB116" s="252"/>
      <c r="AC116" s="252"/>
      <c r="AD116" s="359"/>
      <c r="AE116" s="360"/>
      <c r="AF116" s="252"/>
      <c r="AG116" s="252"/>
      <c r="AH116" s="252"/>
      <c r="AI116" s="359"/>
      <c r="AJ116" s="360"/>
      <c r="AK116" s="252"/>
      <c r="AL116" s="252"/>
      <c r="AM116" s="252"/>
      <c r="AN116" s="359"/>
      <c r="AO116" s="360"/>
      <c r="AP116" s="252"/>
      <c r="AQ116" s="252"/>
      <c r="AR116" s="252"/>
      <c r="AS116" s="359"/>
      <c r="AT116" s="256">
        <f t="shared" si="5"/>
        <v>0</v>
      </c>
      <c r="AU116" s="252"/>
      <c r="AV116" s="252"/>
      <c r="AW116" s="361"/>
      <c r="AX116" s="79"/>
      <c r="AY116" s="79"/>
      <c r="AZ116" s="79"/>
      <c r="BA116" s="79"/>
      <c r="BB116" s="204">
        <f t="shared" si="6"/>
        <v>0</v>
      </c>
      <c r="BC116" s="336"/>
      <c r="BD116" s="70"/>
      <c r="BE116" s="145" t="str">
        <f t="shared" si="7"/>
        <v/>
      </c>
      <c r="BF116" s="159" t="str">
        <f t="shared" si="8"/>
        <v/>
      </c>
      <c r="BG116" s="159">
        <f t="shared" si="9"/>
        <v>0</v>
      </c>
      <c r="BH116" s="247">
        <f t="shared" si="10"/>
        <v>0</v>
      </c>
    </row>
    <row r="117">
      <c r="A117" s="79" t="str">
        <f>'If Eligible (Before S1)'!A135</f>
        <v/>
      </c>
      <c r="B117" s="79" t="str">
        <f t="array" ref="B117">'If Eligible (Before S1)'!B135</f>
        <v/>
      </c>
      <c r="C117" s="324" t="str">
        <f>if(isdate('S2'!I122),'S2'!I122+2,"")</f>
        <v/>
      </c>
      <c r="D117" s="324" t="str">
        <f t="shared" si="1"/>
        <v/>
      </c>
      <c r="E117" s="144" t="str">
        <f>'S2'!F122</f>
        <v/>
      </c>
      <c r="F117" s="79"/>
      <c r="G117" s="145" t="str">
        <f t="shared" si="2"/>
        <v>NA</v>
      </c>
      <c r="H117" s="145" t="str">
        <f t="shared" si="3"/>
        <v>NA</v>
      </c>
      <c r="I117" s="145" t="str">
        <f t="shared" si="4"/>
        <v>NA</v>
      </c>
      <c r="J117" s="354"/>
      <c r="K117" s="355"/>
      <c r="L117" s="163"/>
      <c r="M117" s="163"/>
      <c r="N117" s="163"/>
      <c r="O117" s="163"/>
      <c r="P117" s="163"/>
      <c r="Q117" s="356"/>
      <c r="R117" s="163"/>
      <c r="S117" s="356"/>
      <c r="T117" s="163"/>
      <c r="U117" s="356"/>
      <c r="V117" s="163"/>
      <c r="W117" s="163"/>
      <c r="X117" s="357"/>
      <c r="Y117" s="194"/>
      <c r="Z117" s="358"/>
      <c r="AA117" s="252"/>
      <c r="AB117" s="252"/>
      <c r="AC117" s="252"/>
      <c r="AD117" s="359"/>
      <c r="AE117" s="360"/>
      <c r="AF117" s="252"/>
      <c r="AG117" s="252"/>
      <c r="AH117" s="252"/>
      <c r="AI117" s="359"/>
      <c r="AJ117" s="360"/>
      <c r="AK117" s="252"/>
      <c r="AL117" s="252"/>
      <c r="AM117" s="252"/>
      <c r="AN117" s="359"/>
      <c r="AO117" s="360"/>
      <c r="AP117" s="252"/>
      <c r="AQ117" s="252"/>
      <c r="AR117" s="252"/>
      <c r="AS117" s="359"/>
      <c r="AT117" s="256">
        <f t="shared" si="5"/>
        <v>0</v>
      </c>
      <c r="AU117" s="252"/>
      <c r="AV117" s="252"/>
      <c r="AW117" s="361"/>
      <c r="AX117" s="79"/>
      <c r="AY117" s="79"/>
      <c r="AZ117" s="79"/>
      <c r="BA117" s="79"/>
      <c r="BB117" s="204">
        <f t="shared" si="6"/>
        <v>0</v>
      </c>
      <c r="BC117" s="336"/>
      <c r="BD117" s="70"/>
      <c r="BE117" s="145" t="str">
        <f t="shared" si="7"/>
        <v/>
      </c>
      <c r="BF117" s="159" t="str">
        <f t="shared" si="8"/>
        <v/>
      </c>
      <c r="BG117" s="159">
        <f t="shared" si="9"/>
        <v>0</v>
      </c>
      <c r="BH117" s="247">
        <f t="shared" si="10"/>
        <v>0</v>
      </c>
    </row>
    <row r="118">
      <c r="A118" s="79" t="str">
        <f>'If Eligible (Before S1)'!A136</f>
        <v/>
      </c>
      <c r="B118" s="79" t="str">
        <f t="array" ref="B118">'If Eligible (Before S1)'!B136</f>
        <v/>
      </c>
      <c r="C118" s="324" t="str">
        <f>if(isdate('S2'!I123),'S2'!I123+2,"")</f>
        <v/>
      </c>
      <c r="D118" s="324" t="str">
        <f t="shared" si="1"/>
        <v/>
      </c>
      <c r="E118" s="144" t="str">
        <f>'S2'!F123</f>
        <v/>
      </c>
      <c r="F118" s="79"/>
      <c r="G118" s="145" t="str">
        <f t="shared" si="2"/>
        <v>NA</v>
      </c>
      <c r="H118" s="145" t="str">
        <f t="shared" si="3"/>
        <v>NA</v>
      </c>
      <c r="I118" s="145" t="str">
        <f t="shared" si="4"/>
        <v>NA</v>
      </c>
      <c r="J118" s="354"/>
      <c r="K118" s="355"/>
      <c r="L118" s="163"/>
      <c r="M118" s="163"/>
      <c r="N118" s="163"/>
      <c r="O118" s="163"/>
      <c r="P118" s="163"/>
      <c r="Q118" s="356"/>
      <c r="R118" s="163"/>
      <c r="S118" s="356"/>
      <c r="T118" s="163"/>
      <c r="U118" s="356"/>
      <c r="V118" s="163"/>
      <c r="W118" s="163"/>
      <c r="X118" s="357"/>
      <c r="Y118" s="194"/>
      <c r="Z118" s="358"/>
      <c r="AA118" s="252"/>
      <c r="AB118" s="252"/>
      <c r="AC118" s="252"/>
      <c r="AD118" s="359"/>
      <c r="AE118" s="360"/>
      <c r="AF118" s="252"/>
      <c r="AG118" s="252"/>
      <c r="AH118" s="252"/>
      <c r="AI118" s="359"/>
      <c r="AJ118" s="360"/>
      <c r="AK118" s="252"/>
      <c r="AL118" s="252"/>
      <c r="AM118" s="252"/>
      <c r="AN118" s="359"/>
      <c r="AO118" s="360"/>
      <c r="AP118" s="252"/>
      <c r="AQ118" s="252"/>
      <c r="AR118" s="252"/>
      <c r="AS118" s="359"/>
      <c r="AT118" s="256">
        <f t="shared" si="5"/>
        <v>0</v>
      </c>
      <c r="AU118" s="252"/>
      <c r="AV118" s="252"/>
      <c r="AW118" s="361"/>
      <c r="AX118" s="79"/>
      <c r="AY118" s="79"/>
      <c r="AZ118" s="79"/>
      <c r="BA118" s="79"/>
      <c r="BB118" s="204">
        <f t="shared" si="6"/>
        <v>0</v>
      </c>
      <c r="BC118" s="336"/>
      <c r="BD118" s="70"/>
      <c r="BE118" s="145" t="str">
        <f t="shared" si="7"/>
        <v/>
      </c>
      <c r="BF118" s="159" t="str">
        <f t="shared" si="8"/>
        <v/>
      </c>
      <c r="BG118" s="159">
        <f t="shared" si="9"/>
        <v>0</v>
      </c>
      <c r="BH118" s="247">
        <f t="shared" si="10"/>
        <v>0</v>
      </c>
    </row>
    <row r="119">
      <c r="A119" s="79" t="str">
        <f>'If Eligible (Before S1)'!A137</f>
        <v/>
      </c>
      <c r="B119" s="79" t="str">
        <f t="array" ref="B119">'If Eligible (Before S1)'!B137</f>
        <v/>
      </c>
      <c r="C119" s="324" t="str">
        <f>if(isdate('S2'!I124),'S2'!I124+2,"")</f>
        <v/>
      </c>
      <c r="D119" s="324" t="str">
        <f t="shared" si="1"/>
        <v/>
      </c>
      <c r="E119" s="144" t="str">
        <f>'S2'!F124</f>
        <v/>
      </c>
      <c r="F119" s="79"/>
      <c r="G119" s="145" t="str">
        <f t="shared" si="2"/>
        <v>NA</v>
      </c>
      <c r="H119" s="145" t="str">
        <f t="shared" si="3"/>
        <v>NA</v>
      </c>
      <c r="I119" s="145" t="str">
        <f t="shared" si="4"/>
        <v>NA</v>
      </c>
      <c r="J119" s="354"/>
      <c r="K119" s="355"/>
      <c r="L119" s="163"/>
      <c r="M119" s="163"/>
      <c r="N119" s="163"/>
      <c r="O119" s="163"/>
      <c r="P119" s="163"/>
      <c r="Q119" s="356"/>
      <c r="R119" s="163"/>
      <c r="S119" s="356"/>
      <c r="T119" s="163"/>
      <c r="U119" s="356"/>
      <c r="V119" s="163"/>
      <c r="W119" s="163"/>
      <c r="X119" s="357"/>
      <c r="Y119" s="194"/>
      <c r="Z119" s="358"/>
      <c r="AA119" s="252"/>
      <c r="AB119" s="252"/>
      <c r="AC119" s="252"/>
      <c r="AD119" s="359"/>
      <c r="AE119" s="360"/>
      <c r="AF119" s="252"/>
      <c r="AG119" s="252"/>
      <c r="AH119" s="252"/>
      <c r="AI119" s="359"/>
      <c r="AJ119" s="360"/>
      <c r="AK119" s="252"/>
      <c r="AL119" s="252"/>
      <c r="AM119" s="252"/>
      <c r="AN119" s="359"/>
      <c r="AO119" s="360"/>
      <c r="AP119" s="252"/>
      <c r="AQ119" s="252"/>
      <c r="AR119" s="252"/>
      <c r="AS119" s="359"/>
      <c r="AT119" s="256">
        <f t="shared" si="5"/>
        <v>0</v>
      </c>
      <c r="AU119" s="252"/>
      <c r="AV119" s="252"/>
      <c r="AW119" s="361"/>
      <c r="AX119" s="79"/>
      <c r="AY119" s="79"/>
      <c r="AZ119" s="79"/>
      <c r="BA119" s="79"/>
      <c r="BB119" s="204">
        <f t="shared" si="6"/>
        <v>0</v>
      </c>
      <c r="BC119" s="336"/>
      <c r="BD119" s="70"/>
      <c r="BE119" s="145" t="str">
        <f t="shared" si="7"/>
        <v/>
      </c>
      <c r="BF119" s="159" t="str">
        <f t="shared" si="8"/>
        <v/>
      </c>
      <c r="BG119" s="159">
        <f t="shared" si="9"/>
        <v>0</v>
      </c>
      <c r="BH119" s="247">
        <f t="shared" si="10"/>
        <v>0</v>
      </c>
    </row>
    <row r="120">
      <c r="A120" s="79" t="str">
        <f>'If Eligible (Before S1)'!A138</f>
        <v/>
      </c>
      <c r="B120" s="79" t="str">
        <f t="array" ref="B120">'If Eligible (Before S1)'!B138</f>
        <v/>
      </c>
      <c r="C120" s="324" t="str">
        <f>if(isdate('S2'!I125),'S2'!I125+2,"")</f>
        <v/>
      </c>
      <c r="D120" s="324" t="str">
        <f t="shared" si="1"/>
        <v/>
      </c>
      <c r="E120" s="144" t="str">
        <f>'S2'!F125</f>
        <v/>
      </c>
      <c r="F120" s="79"/>
      <c r="G120" s="145" t="str">
        <f t="shared" si="2"/>
        <v>NA</v>
      </c>
      <c r="H120" s="145" t="str">
        <f t="shared" si="3"/>
        <v>NA</v>
      </c>
      <c r="I120" s="145" t="str">
        <f t="shared" si="4"/>
        <v>NA</v>
      </c>
      <c r="J120" s="354"/>
      <c r="K120" s="355"/>
      <c r="L120" s="163"/>
      <c r="M120" s="163"/>
      <c r="N120" s="163"/>
      <c r="O120" s="163"/>
      <c r="P120" s="163"/>
      <c r="Q120" s="356"/>
      <c r="R120" s="163"/>
      <c r="S120" s="356"/>
      <c r="T120" s="163"/>
      <c r="U120" s="356"/>
      <c r="V120" s="163"/>
      <c r="W120" s="163"/>
      <c r="X120" s="357"/>
      <c r="Y120" s="194"/>
      <c r="Z120" s="358"/>
      <c r="AA120" s="252"/>
      <c r="AB120" s="252"/>
      <c r="AC120" s="252"/>
      <c r="AD120" s="359"/>
      <c r="AE120" s="360"/>
      <c r="AF120" s="252"/>
      <c r="AG120" s="252"/>
      <c r="AH120" s="252"/>
      <c r="AI120" s="359"/>
      <c r="AJ120" s="360"/>
      <c r="AK120" s="252"/>
      <c r="AL120" s="252"/>
      <c r="AM120" s="252"/>
      <c r="AN120" s="359"/>
      <c r="AO120" s="360"/>
      <c r="AP120" s="252"/>
      <c r="AQ120" s="252"/>
      <c r="AR120" s="252"/>
      <c r="AS120" s="359"/>
      <c r="AT120" s="256">
        <f t="shared" si="5"/>
        <v>0</v>
      </c>
      <c r="AU120" s="252"/>
      <c r="AV120" s="252"/>
      <c r="AW120" s="361"/>
      <c r="AX120" s="79"/>
      <c r="AY120" s="79"/>
      <c r="AZ120" s="79"/>
      <c r="BA120" s="79"/>
      <c r="BB120" s="204">
        <f t="shared" si="6"/>
        <v>0</v>
      </c>
      <c r="BC120" s="336"/>
      <c r="BD120" s="70"/>
      <c r="BE120" s="145" t="str">
        <f t="shared" si="7"/>
        <v/>
      </c>
      <c r="BF120" s="159" t="str">
        <f t="shared" si="8"/>
        <v/>
      </c>
      <c r="BG120" s="159">
        <f t="shared" si="9"/>
        <v>0</v>
      </c>
      <c r="BH120" s="247">
        <f t="shared" si="10"/>
        <v>0</v>
      </c>
    </row>
    <row r="121">
      <c r="A121" s="79" t="str">
        <f>'If Eligible (Before S1)'!A139</f>
        <v/>
      </c>
      <c r="B121" s="79" t="str">
        <f t="array" ref="B121">'If Eligible (Before S1)'!B139</f>
        <v/>
      </c>
      <c r="C121" s="324" t="str">
        <f>if(isdate('S2'!I126),'S2'!I126+2,"")</f>
        <v/>
      </c>
      <c r="D121" s="324" t="str">
        <f t="shared" si="1"/>
        <v/>
      </c>
      <c r="E121" s="144" t="str">
        <f>'S2'!F126</f>
        <v/>
      </c>
      <c r="F121" s="79"/>
      <c r="G121" s="145" t="str">
        <f t="shared" si="2"/>
        <v>NA</v>
      </c>
      <c r="H121" s="145" t="str">
        <f t="shared" si="3"/>
        <v>NA</v>
      </c>
      <c r="I121" s="145" t="str">
        <f t="shared" si="4"/>
        <v>NA</v>
      </c>
      <c r="J121" s="354"/>
      <c r="K121" s="355"/>
      <c r="L121" s="163"/>
      <c r="M121" s="163"/>
      <c r="N121" s="163"/>
      <c r="O121" s="163"/>
      <c r="P121" s="163"/>
      <c r="Q121" s="356"/>
      <c r="R121" s="163"/>
      <c r="S121" s="356"/>
      <c r="T121" s="163"/>
      <c r="U121" s="356"/>
      <c r="V121" s="163"/>
      <c r="W121" s="163"/>
      <c r="X121" s="357"/>
      <c r="Y121" s="194"/>
      <c r="Z121" s="358"/>
      <c r="AA121" s="252"/>
      <c r="AB121" s="252"/>
      <c r="AC121" s="252"/>
      <c r="AD121" s="359"/>
      <c r="AE121" s="360"/>
      <c r="AF121" s="252"/>
      <c r="AG121" s="252"/>
      <c r="AH121" s="252"/>
      <c r="AI121" s="359"/>
      <c r="AJ121" s="360"/>
      <c r="AK121" s="252"/>
      <c r="AL121" s="252"/>
      <c r="AM121" s="252"/>
      <c r="AN121" s="359"/>
      <c r="AO121" s="360"/>
      <c r="AP121" s="252"/>
      <c r="AQ121" s="252"/>
      <c r="AR121" s="252"/>
      <c r="AS121" s="359"/>
      <c r="AT121" s="256">
        <f t="shared" si="5"/>
        <v>0</v>
      </c>
      <c r="AU121" s="252"/>
      <c r="AV121" s="252"/>
      <c r="AW121" s="361"/>
      <c r="AX121" s="79"/>
      <c r="AY121" s="79"/>
      <c r="AZ121" s="79"/>
      <c r="BA121" s="79"/>
      <c r="BB121" s="204">
        <f t="shared" si="6"/>
        <v>0</v>
      </c>
      <c r="BC121" s="336"/>
      <c r="BD121" s="70"/>
      <c r="BE121" s="145" t="str">
        <f t="shared" si="7"/>
        <v/>
      </c>
      <c r="BF121" s="159" t="str">
        <f t="shared" si="8"/>
        <v/>
      </c>
      <c r="BG121" s="159">
        <f t="shared" si="9"/>
        <v>0</v>
      </c>
      <c r="BH121" s="247">
        <f t="shared" si="10"/>
        <v>0</v>
      </c>
    </row>
    <row r="122">
      <c r="A122" s="79" t="str">
        <f>'If Eligible (Before S1)'!A140</f>
        <v/>
      </c>
      <c r="B122" s="79" t="str">
        <f t="array" ref="B122">'If Eligible (Before S1)'!B140</f>
        <v/>
      </c>
      <c r="C122" s="324" t="str">
        <f>if(isdate('S2'!I127),'S2'!I127+2,"")</f>
        <v/>
      </c>
      <c r="D122" s="324" t="str">
        <f t="shared" si="1"/>
        <v/>
      </c>
      <c r="E122" s="144" t="str">
        <f>'S2'!F127</f>
        <v/>
      </c>
      <c r="F122" s="79"/>
      <c r="G122" s="145" t="str">
        <f t="shared" si="2"/>
        <v>NA</v>
      </c>
      <c r="H122" s="145" t="str">
        <f t="shared" si="3"/>
        <v>NA</v>
      </c>
      <c r="I122" s="145" t="str">
        <f t="shared" si="4"/>
        <v>NA</v>
      </c>
      <c r="J122" s="354"/>
      <c r="K122" s="355"/>
      <c r="L122" s="163"/>
      <c r="M122" s="163"/>
      <c r="N122" s="163"/>
      <c r="O122" s="163"/>
      <c r="P122" s="163"/>
      <c r="Q122" s="356"/>
      <c r="R122" s="163"/>
      <c r="S122" s="356"/>
      <c r="T122" s="163"/>
      <c r="U122" s="356"/>
      <c r="V122" s="163"/>
      <c r="W122" s="163"/>
      <c r="X122" s="357"/>
      <c r="Y122" s="194"/>
      <c r="Z122" s="358"/>
      <c r="AA122" s="252"/>
      <c r="AB122" s="252"/>
      <c r="AC122" s="252"/>
      <c r="AD122" s="359"/>
      <c r="AE122" s="360"/>
      <c r="AF122" s="252"/>
      <c r="AG122" s="252"/>
      <c r="AH122" s="252"/>
      <c r="AI122" s="359"/>
      <c r="AJ122" s="360"/>
      <c r="AK122" s="252"/>
      <c r="AL122" s="252"/>
      <c r="AM122" s="252"/>
      <c r="AN122" s="359"/>
      <c r="AO122" s="360"/>
      <c r="AP122" s="252"/>
      <c r="AQ122" s="252"/>
      <c r="AR122" s="252"/>
      <c r="AS122" s="359"/>
      <c r="AT122" s="256">
        <f t="shared" si="5"/>
        <v>0</v>
      </c>
      <c r="AU122" s="252"/>
      <c r="AV122" s="252"/>
      <c r="AW122" s="361"/>
      <c r="AX122" s="79"/>
      <c r="AY122" s="79"/>
      <c r="AZ122" s="79"/>
      <c r="BA122" s="79"/>
      <c r="BB122" s="204">
        <f t="shared" si="6"/>
        <v>0</v>
      </c>
      <c r="BC122" s="336"/>
      <c r="BD122" s="70"/>
      <c r="BE122" s="145" t="str">
        <f t="shared" si="7"/>
        <v/>
      </c>
      <c r="BF122" s="159" t="str">
        <f t="shared" si="8"/>
        <v/>
      </c>
      <c r="BG122" s="159">
        <f t="shared" si="9"/>
        <v>0</v>
      </c>
      <c r="BH122" s="247">
        <f t="shared" si="10"/>
        <v>0</v>
      </c>
    </row>
    <row r="123">
      <c r="A123" s="79" t="str">
        <f>'If Eligible (Before S1)'!A141</f>
        <v/>
      </c>
      <c r="B123" s="79" t="str">
        <f t="array" ref="B123">'If Eligible (Before S1)'!B141</f>
        <v/>
      </c>
      <c r="C123" s="324" t="str">
        <f>if(isdate('S2'!I128),'S2'!I128+2,"")</f>
        <v/>
      </c>
      <c r="D123" s="324" t="str">
        <f t="shared" si="1"/>
        <v/>
      </c>
      <c r="E123" s="144" t="str">
        <f>'S2'!F128</f>
        <v/>
      </c>
      <c r="F123" s="79"/>
      <c r="G123" s="145" t="str">
        <f t="shared" si="2"/>
        <v>NA</v>
      </c>
      <c r="H123" s="145" t="str">
        <f t="shared" si="3"/>
        <v>NA</v>
      </c>
      <c r="I123" s="145" t="str">
        <f t="shared" si="4"/>
        <v>NA</v>
      </c>
      <c r="J123" s="354"/>
      <c r="K123" s="355"/>
      <c r="L123" s="163"/>
      <c r="M123" s="163"/>
      <c r="N123" s="163"/>
      <c r="O123" s="163"/>
      <c r="P123" s="163"/>
      <c r="Q123" s="356"/>
      <c r="R123" s="163"/>
      <c r="S123" s="356"/>
      <c r="T123" s="163"/>
      <c r="U123" s="356"/>
      <c r="V123" s="163"/>
      <c r="W123" s="163"/>
      <c r="X123" s="357"/>
      <c r="Y123" s="194"/>
      <c r="Z123" s="358"/>
      <c r="AA123" s="252"/>
      <c r="AB123" s="252"/>
      <c r="AC123" s="252"/>
      <c r="AD123" s="359"/>
      <c r="AE123" s="360"/>
      <c r="AF123" s="252"/>
      <c r="AG123" s="252"/>
      <c r="AH123" s="252"/>
      <c r="AI123" s="359"/>
      <c r="AJ123" s="360"/>
      <c r="AK123" s="252"/>
      <c r="AL123" s="252"/>
      <c r="AM123" s="252"/>
      <c r="AN123" s="359"/>
      <c r="AO123" s="360"/>
      <c r="AP123" s="252"/>
      <c r="AQ123" s="252"/>
      <c r="AR123" s="252"/>
      <c r="AS123" s="359"/>
      <c r="AT123" s="256">
        <f t="shared" si="5"/>
        <v>0</v>
      </c>
      <c r="AU123" s="252"/>
      <c r="AV123" s="252"/>
      <c r="AW123" s="361"/>
      <c r="AX123" s="79"/>
      <c r="AY123" s="79"/>
      <c r="AZ123" s="79"/>
      <c r="BA123" s="79"/>
      <c r="BB123" s="204">
        <f t="shared" si="6"/>
        <v>0</v>
      </c>
      <c r="BC123" s="336"/>
      <c r="BD123" s="70"/>
      <c r="BE123" s="145" t="str">
        <f t="shared" si="7"/>
        <v/>
      </c>
      <c r="BF123" s="159" t="str">
        <f t="shared" si="8"/>
        <v/>
      </c>
      <c r="BG123" s="159">
        <f t="shared" si="9"/>
        <v>0</v>
      </c>
      <c r="BH123" s="247">
        <f t="shared" si="10"/>
        <v>0</v>
      </c>
    </row>
    <row r="124">
      <c r="A124" s="79" t="str">
        <f>'If Eligible (Before S1)'!A142</f>
        <v/>
      </c>
      <c r="B124" s="79" t="str">
        <f t="array" ref="B124">'If Eligible (Before S1)'!B142</f>
        <v/>
      </c>
      <c r="C124" s="324" t="str">
        <f>if(isdate('S2'!I129),'S2'!I129+2,"")</f>
        <v/>
      </c>
      <c r="D124" s="324" t="str">
        <f t="shared" si="1"/>
        <v/>
      </c>
      <c r="E124" s="144" t="str">
        <f>'S2'!F129</f>
        <v/>
      </c>
      <c r="F124" s="79"/>
      <c r="G124" s="145" t="str">
        <f t="shared" si="2"/>
        <v>NA</v>
      </c>
      <c r="H124" s="145" t="str">
        <f t="shared" si="3"/>
        <v>NA</v>
      </c>
      <c r="I124" s="145" t="str">
        <f t="shared" si="4"/>
        <v>NA</v>
      </c>
      <c r="J124" s="354"/>
      <c r="K124" s="355"/>
      <c r="L124" s="163"/>
      <c r="M124" s="163"/>
      <c r="N124" s="163"/>
      <c r="O124" s="163"/>
      <c r="P124" s="163"/>
      <c r="Q124" s="356"/>
      <c r="R124" s="163"/>
      <c r="S124" s="356"/>
      <c r="T124" s="163"/>
      <c r="U124" s="356"/>
      <c r="V124" s="163"/>
      <c r="W124" s="163"/>
      <c r="X124" s="357"/>
      <c r="Y124" s="194"/>
      <c r="Z124" s="358"/>
      <c r="AA124" s="252"/>
      <c r="AB124" s="252"/>
      <c r="AC124" s="252"/>
      <c r="AD124" s="359"/>
      <c r="AE124" s="360"/>
      <c r="AF124" s="252"/>
      <c r="AG124" s="252"/>
      <c r="AH124" s="252"/>
      <c r="AI124" s="359"/>
      <c r="AJ124" s="360"/>
      <c r="AK124" s="252"/>
      <c r="AL124" s="252"/>
      <c r="AM124" s="252"/>
      <c r="AN124" s="359"/>
      <c r="AO124" s="360"/>
      <c r="AP124" s="252"/>
      <c r="AQ124" s="252"/>
      <c r="AR124" s="252"/>
      <c r="AS124" s="359"/>
      <c r="AT124" s="256">
        <f t="shared" si="5"/>
        <v>0</v>
      </c>
      <c r="AU124" s="252"/>
      <c r="AV124" s="252"/>
      <c r="AW124" s="361"/>
      <c r="AX124" s="79"/>
      <c r="AY124" s="79"/>
      <c r="AZ124" s="79"/>
      <c r="BA124" s="79"/>
      <c r="BB124" s="204">
        <f t="shared" si="6"/>
        <v>0</v>
      </c>
      <c r="BC124" s="336"/>
      <c r="BD124" s="70"/>
      <c r="BE124" s="145" t="str">
        <f t="shared" si="7"/>
        <v/>
      </c>
      <c r="BF124" s="159" t="str">
        <f t="shared" si="8"/>
        <v/>
      </c>
      <c r="BG124" s="159">
        <f t="shared" si="9"/>
        <v>0</v>
      </c>
      <c r="BH124" s="247">
        <f t="shared" si="10"/>
        <v>0</v>
      </c>
    </row>
    <row r="125">
      <c r="A125" s="79" t="str">
        <f>'If Eligible (Before S1)'!A143</f>
        <v/>
      </c>
      <c r="B125" s="79" t="str">
        <f t="array" ref="B125">'If Eligible (Before S1)'!B143</f>
        <v/>
      </c>
      <c r="C125" s="324" t="str">
        <f>if(isdate('S2'!I130),'S2'!I130+2,"")</f>
        <v/>
      </c>
      <c r="D125" s="324" t="str">
        <f t="shared" si="1"/>
        <v/>
      </c>
      <c r="E125" s="144" t="str">
        <f>'S2'!F130</f>
        <v/>
      </c>
      <c r="F125" s="79"/>
      <c r="G125" s="145" t="str">
        <f t="shared" si="2"/>
        <v>NA</v>
      </c>
      <c r="H125" s="145" t="str">
        <f t="shared" si="3"/>
        <v>NA</v>
      </c>
      <c r="I125" s="145" t="str">
        <f t="shared" si="4"/>
        <v>NA</v>
      </c>
      <c r="J125" s="354"/>
      <c r="K125" s="355"/>
      <c r="L125" s="163"/>
      <c r="M125" s="163"/>
      <c r="N125" s="163"/>
      <c r="O125" s="163"/>
      <c r="P125" s="163"/>
      <c r="Q125" s="356"/>
      <c r="R125" s="163"/>
      <c r="S125" s="356"/>
      <c r="T125" s="163"/>
      <c r="U125" s="356"/>
      <c r="V125" s="163"/>
      <c r="W125" s="163"/>
      <c r="X125" s="357"/>
      <c r="Y125" s="194"/>
      <c r="Z125" s="358"/>
      <c r="AA125" s="252"/>
      <c r="AB125" s="252"/>
      <c r="AC125" s="252"/>
      <c r="AD125" s="359"/>
      <c r="AE125" s="360"/>
      <c r="AF125" s="252"/>
      <c r="AG125" s="252"/>
      <c r="AH125" s="252"/>
      <c r="AI125" s="359"/>
      <c r="AJ125" s="360"/>
      <c r="AK125" s="252"/>
      <c r="AL125" s="252"/>
      <c r="AM125" s="252"/>
      <c r="AN125" s="359"/>
      <c r="AO125" s="360"/>
      <c r="AP125" s="252"/>
      <c r="AQ125" s="252"/>
      <c r="AR125" s="252"/>
      <c r="AS125" s="359"/>
      <c r="AT125" s="256">
        <f t="shared" si="5"/>
        <v>0</v>
      </c>
      <c r="AU125" s="252"/>
      <c r="AV125" s="252"/>
      <c r="AW125" s="361"/>
      <c r="AX125" s="79"/>
      <c r="AY125" s="79"/>
      <c r="AZ125" s="79"/>
      <c r="BA125" s="79"/>
      <c r="BB125" s="204">
        <f t="shared" si="6"/>
        <v>0</v>
      </c>
      <c r="BC125" s="336"/>
      <c r="BD125" s="70"/>
      <c r="BE125" s="145" t="str">
        <f t="shared" si="7"/>
        <v/>
      </c>
      <c r="BF125" s="159" t="str">
        <f t="shared" si="8"/>
        <v/>
      </c>
      <c r="BG125" s="159">
        <f t="shared" si="9"/>
        <v>0</v>
      </c>
      <c r="BH125" s="247">
        <f t="shared" si="10"/>
        <v>0</v>
      </c>
    </row>
    <row r="126">
      <c r="A126" s="79" t="str">
        <f>'If Eligible (Before S1)'!A144</f>
        <v/>
      </c>
      <c r="B126" s="79" t="str">
        <f t="array" ref="B126">'If Eligible (Before S1)'!B144</f>
        <v/>
      </c>
      <c r="C126" s="324" t="str">
        <f>if(isdate('S2'!I131),'S2'!I131+2,"")</f>
        <v/>
      </c>
      <c r="D126" s="324" t="str">
        <f t="shared" si="1"/>
        <v/>
      </c>
      <c r="E126" s="144" t="str">
        <f>'S2'!F131</f>
        <v/>
      </c>
      <c r="F126" s="79"/>
      <c r="G126" s="145" t="str">
        <f t="shared" si="2"/>
        <v>NA</v>
      </c>
      <c r="H126" s="145" t="str">
        <f t="shared" si="3"/>
        <v>NA</v>
      </c>
      <c r="I126" s="145" t="str">
        <f t="shared" si="4"/>
        <v>NA</v>
      </c>
      <c r="J126" s="354"/>
      <c r="K126" s="355"/>
      <c r="L126" s="163"/>
      <c r="M126" s="163"/>
      <c r="N126" s="163"/>
      <c r="O126" s="163"/>
      <c r="P126" s="163"/>
      <c r="Q126" s="356"/>
      <c r="R126" s="163"/>
      <c r="S126" s="356"/>
      <c r="T126" s="163"/>
      <c r="U126" s="356"/>
      <c r="V126" s="163"/>
      <c r="W126" s="163"/>
      <c r="X126" s="357"/>
      <c r="Y126" s="194"/>
      <c r="Z126" s="358"/>
      <c r="AA126" s="252"/>
      <c r="AB126" s="252"/>
      <c r="AC126" s="252"/>
      <c r="AD126" s="359"/>
      <c r="AE126" s="360"/>
      <c r="AF126" s="252"/>
      <c r="AG126" s="252"/>
      <c r="AH126" s="252"/>
      <c r="AI126" s="359"/>
      <c r="AJ126" s="360"/>
      <c r="AK126" s="252"/>
      <c r="AL126" s="252"/>
      <c r="AM126" s="252"/>
      <c r="AN126" s="359"/>
      <c r="AO126" s="360"/>
      <c r="AP126" s="252"/>
      <c r="AQ126" s="252"/>
      <c r="AR126" s="252"/>
      <c r="AS126" s="359"/>
      <c r="AT126" s="256">
        <f t="shared" si="5"/>
        <v>0</v>
      </c>
      <c r="AU126" s="252"/>
      <c r="AV126" s="252"/>
      <c r="AW126" s="361"/>
      <c r="AX126" s="79"/>
      <c r="AY126" s="79"/>
      <c r="AZ126" s="79"/>
      <c r="BA126" s="79"/>
      <c r="BB126" s="204">
        <f t="shared" si="6"/>
        <v>0</v>
      </c>
      <c r="BC126" s="336"/>
      <c r="BD126" s="70"/>
      <c r="BE126" s="145" t="str">
        <f t="shared" si="7"/>
        <v/>
      </c>
      <c r="BF126" s="159" t="str">
        <f t="shared" si="8"/>
        <v/>
      </c>
      <c r="BG126" s="159">
        <f t="shared" si="9"/>
        <v>0</v>
      </c>
      <c r="BH126" s="247">
        <f t="shared" si="10"/>
        <v>0</v>
      </c>
    </row>
    <row r="127">
      <c r="A127" s="79" t="str">
        <f>'If Eligible (Before S1)'!A145</f>
        <v/>
      </c>
      <c r="B127" s="79" t="str">
        <f t="array" ref="B127">'If Eligible (Before S1)'!B145</f>
        <v/>
      </c>
      <c r="C127" s="324" t="str">
        <f>if(isdate('S2'!I132),'S2'!I132+2,"")</f>
        <v/>
      </c>
      <c r="D127" s="324" t="str">
        <f t="shared" si="1"/>
        <v/>
      </c>
      <c r="E127" s="144" t="str">
        <f>'S2'!F132</f>
        <v/>
      </c>
      <c r="F127" s="79"/>
      <c r="G127" s="145" t="str">
        <f t="shared" si="2"/>
        <v>NA</v>
      </c>
      <c r="H127" s="145" t="str">
        <f t="shared" si="3"/>
        <v>NA</v>
      </c>
      <c r="I127" s="145" t="str">
        <f t="shared" si="4"/>
        <v>NA</v>
      </c>
      <c r="J127" s="354"/>
      <c r="K127" s="355"/>
      <c r="L127" s="163"/>
      <c r="M127" s="163"/>
      <c r="N127" s="163"/>
      <c r="O127" s="163"/>
      <c r="P127" s="163"/>
      <c r="Q127" s="356"/>
      <c r="R127" s="163"/>
      <c r="S127" s="356"/>
      <c r="T127" s="163"/>
      <c r="U127" s="356"/>
      <c r="V127" s="163"/>
      <c r="W127" s="163"/>
      <c r="X127" s="357"/>
      <c r="Y127" s="194"/>
      <c r="Z127" s="358"/>
      <c r="AA127" s="252"/>
      <c r="AB127" s="252"/>
      <c r="AC127" s="252"/>
      <c r="AD127" s="359"/>
      <c r="AE127" s="360"/>
      <c r="AF127" s="252"/>
      <c r="AG127" s="252"/>
      <c r="AH127" s="252"/>
      <c r="AI127" s="359"/>
      <c r="AJ127" s="360"/>
      <c r="AK127" s="252"/>
      <c r="AL127" s="252"/>
      <c r="AM127" s="252"/>
      <c r="AN127" s="359"/>
      <c r="AO127" s="360"/>
      <c r="AP127" s="252"/>
      <c r="AQ127" s="252"/>
      <c r="AR127" s="252"/>
      <c r="AS127" s="359"/>
      <c r="AT127" s="256">
        <f t="shared" si="5"/>
        <v>0</v>
      </c>
      <c r="AU127" s="252"/>
      <c r="AV127" s="252"/>
      <c r="AW127" s="361"/>
      <c r="AX127" s="79"/>
      <c r="AY127" s="79"/>
      <c r="AZ127" s="79"/>
      <c r="BA127" s="79"/>
      <c r="BB127" s="204">
        <f t="shared" si="6"/>
        <v>0</v>
      </c>
      <c r="BC127" s="336"/>
      <c r="BD127" s="70"/>
      <c r="BE127" s="145" t="str">
        <f t="shared" si="7"/>
        <v/>
      </c>
      <c r="BF127" s="159" t="str">
        <f t="shared" si="8"/>
        <v/>
      </c>
      <c r="BG127" s="159">
        <f t="shared" si="9"/>
        <v>0</v>
      </c>
      <c r="BH127" s="247">
        <f t="shared" si="10"/>
        <v>0</v>
      </c>
    </row>
    <row r="128">
      <c r="A128" s="79" t="str">
        <f>'If Eligible (Before S1)'!A146</f>
        <v/>
      </c>
      <c r="B128" s="79" t="str">
        <f t="array" ref="B128">'If Eligible (Before S1)'!B146</f>
        <v/>
      </c>
      <c r="C128" s="324" t="str">
        <f>if(isdate('S2'!I133),'S2'!I133+2,"")</f>
        <v/>
      </c>
      <c r="D128" s="324" t="str">
        <f t="shared" si="1"/>
        <v/>
      </c>
      <c r="E128" s="144" t="str">
        <f>'S2'!F133</f>
        <v/>
      </c>
      <c r="F128" s="79"/>
      <c r="G128" s="145" t="str">
        <f t="shared" si="2"/>
        <v>NA</v>
      </c>
      <c r="H128" s="145" t="str">
        <f t="shared" si="3"/>
        <v>NA</v>
      </c>
      <c r="I128" s="145" t="str">
        <f t="shared" si="4"/>
        <v>NA</v>
      </c>
      <c r="J128" s="354"/>
      <c r="K128" s="355"/>
      <c r="L128" s="163"/>
      <c r="M128" s="163"/>
      <c r="N128" s="163"/>
      <c r="O128" s="163"/>
      <c r="P128" s="163"/>
      <c r="Q128" s="356"/>
      <c r="R128" s="163"/>
      <c r="S128" s="356"/>
      <c r="T128" s="163"/>
      <c r="U128" s="356"/>
      <c r="V128" s="163"/>
      <c r="W128" s="163"/>
      <c r="X128" s="357"/>
      <c r="Y128" s="194"/>
      <c r="Z128" s="358"/>
      <c r="AA128" s="252"/>
      <c r="AB128" s="252"/>
      <c r="AC128" s="252"/>
      <c r="AD128" s="359"/>
      <c r="AE128" s="360"/>
      <c r="AF128" s="252"/>
      <c r="AG128" s="252"/>
      <c r="AH128" s="252"/>
      <c r="AI128" s="359"/>
      <c r="AJ128" s="360"/>
      <c r="AK128" s="252"/>
      <c r="AL128" s="252"/>
      <c r="AM128" s="252"/>
      <c r="AN128" s="359"/>
      <c r="AO128" s="360"/>
      <c r="AP128" s="252"/>
      <c r="AQ128" s="252"/>
      <c r="AR128" s="252"/>
      <c r="AS128" s="359"/>
      <c r="AT128" s="256">
        <f t="shared" si="5"/>
        <v>0</v>
      </c>
      <c r="AU128" s="252"/>
      <c r="AV128" s="252"/>
      <c r="AW128" s="361"/>
      <c r="AX128" s="79"/>
      <c r="AY128" s="79"/>
      <c r="AZ128" s="79"/>
      <c r="BA128" s="79"/>
      <c r="BB128" s="204">
        <f t="shared" si="6"/>
        <v>0</v>
      </c>
      <c r="BC128" s="336"/>
      <c r="BD128" s="70"/>
      <c r="BE128" s="145" t="str">
        <f t="shared" si="7"/>
        <v/>
      </c>
      <c r="BF128" s="159" t="str">
        <f t="shared" si="8"/>
        <v/>
      </c>
      <c r="BG128" s="159">
        <f t="shared" si="9"/>
        <v>0</v>
      </c>
      <c r="BH128" s="247">
        <f t="shared" si="10"/>
        <v>0</v>
      </c>
    </row>
    <row r="129">
      <c r="A129" s="79" t="str">
        <f>'If Eligible (Before S1)'!A147</f>
        <v/>
      </c>
      <c r="B129" s="79" t="str">
        <f t="array" ref="B129">'If Eligible (Before S1)'!B147</f>
        <v/>
      </c>
      <c r="C129" s="324" t="str">
        <f>if(isdate('S2'!I134),'S2'!I134+2,"")</f>
        <v/>
      </c>
      <c r="D129" s="324" t="str">
        <f t="shared" si="1"/>
        <v/>
      </c>
      <c r="E129" s="144" t="str">
        <f>'S2'!F134</f>
        <v/>
      </c>
      <c r="F129" s="79"/>
      <c r="G129" s="145" t="str">
        <f t="shared" si="2"/>
        <v>NA</v>
      </c>
      <c r="H129" s="145" t="str">
        <f t="shared" si="3"/>
        <v>NA</v>
      </c>
      <c r="I129" s="145" t="str">
        <f t="shared" si="4"/>
        <v>NA</v>
      </c>
      <c r="J129" s="354"/>
      <c r="K129" s="355"/>
      <c r="L129" s="163"/>
      <c r="M129" s="163"/>
      <c r="N129" s="163"/>
      <c r="O129" s="163"/>
      <c r="P129" s="163"/>
      <c r="Q129" s="356"/>
      <c r="R129" s="163"/>
      <c r="S129" s="356"/>
      <c r="T129" s="163"/>
      <c r="U129" s="356"/>
      <c r="V129" s="163"/>
      <c r="W129" s="163"/>
      <c r="X129" s="357"/>
      <c r="Y129" s="194"/>
      <c r="Z129" s="358"/>
      <c r="AA129" s="252"/>
      <c r="AB129" s="252"/>
      <c r="AC129" s="252"/>
      <c r="AD129" s="359"/>
      <c r="AE129" s="360"/>
      <c r="AF129" s="252"/>
      <c r="AG129" s="252"/>
      <c r="AH129" s="252"/>
      <c r="AI129" s="359"/>
      <c r="AJ129" s="360"/>
      <c r="AK129" s="252"/>
      <c r="AL129" s="252"/>
      <c r="AM129" s="252"/>
      <c r="AN129" s="359"/>
      <c r="AO129" s="360"/>
      <c r="AP129" s="252"/>
      <c r="AQ129" s="252"/>
      <c r="AR129" s="252"/>
      <c r="AS129" s="359"/>
      <c r="AT129" s="256">
        <f t="shared" si="5"/>
        <v>0</v>
      </c>
      <c r="AU129" s="252"/>
      <c r="AV129" s="252"/>
      <c r="AW129" s="361"/>
      <c r="AX129" s="79"/>
      <c r="AY129" s="79"/>
      <c r="AZ129" s="79"/>
      <c r="BA129" s="79"/>
      <c r="BB129" s="204">
        <f t="shared" si="6"/>
        <v>0</v>
      </c>
      <c r="BC129" s="336"/>
      <c r="BD129" s="70"/>
      <c r="BE129" s="145" t="str">
        <f t="shared" si="7"/>
        <v/>
      </c>
      <c r="BF129" s="159" t="str">
        <f t="shared" si="8"/>
        <v/>
      </c>
      <c r="BG129" s="159">
        <f t="shared" si="9"/>
        <v>0</v>
      </c>
      <c r="BH129" s="247">
        <f t="shared" si="10"/>
        <v>0</v>
      </c>
    </row>
    <row r="130">
      <c r="A130" s="79" t="str">
        <f>'If Eligible (Before S1)'!A148</f>
        <v/>
      </c>
      <c r="B130" s="79" t="str">
        <f t="array" ref="B130">'If Eligible (Before S1)'!B148</f>
        <v/>
      </c>
      <c r="C130" s="324" t="str">
        <f>if(isdate('S2'!I135),'S2'!I135+2,"")</f>
        <v/>
      </c>
      <c r="D130" s="324" t="str">
        <f t="shared" si="1"/>
        <v/>
      </c>
      <c r="E130" s="144" t="str">
        <f>'S2'!F135</f>
        <v/>
      </c>
      <c r="F130" s="79"/>
      <c r="G130" s="145" t="str">
        <f t="shared" si="2"/>
        <v>NA</v>
      </c>
      <c r="H130" s="145" t="str">
        <f t="shared" si="3"/>
        <v>NA</v>
      </c>
      <c r="I130" s="145" t="str">
        <f t="shared" si="4"/>
        <v>NA</v>
      </c>
      <c r="J130" s="354"/>
      <c r="K130" s="355"/>
      <c r="L130" s="163"/>
      <c r="M130" s="163"/>
      <c r="N130" s="163"/>
      <c r="O130" s="163"/>
      <c r="P130" s="163"/>
      <c r="Q130" s="356"/>
      <c r="R130" s="163"/>
      <c r="S130" s="356"/>
      <c r="T130" s="163"/>
      <c r="U130" s="356"/>
      <c r="V130" s="163"/>
      <c r="W130" s="163"/>
      <c r="X130" s="357"/>
      <c r="Y130" s="194"/>
      <c r="Z130" s="358"/>
      <c r="AA130" s="252"/>
      <c r="AB130" s="252"/>
      <c r="AC130" s="252"/>
      <c r="AD130" s="359"/>
      <c r="AE130" s="360"/>
      <c r="AF130" s="252"/>
      <c r="AG130" s="252"/>
      <c r="AH130" s="252"/>
      <c r="AI130" s="359"/>
      <c r="AJ130" s="360"/>
      <c r="AK130" s="252"/>
      <c r="AL130" s="252"/>
      <c r="AM130" s="252"/>
      <c r="AN130" s="359"/>
      <c r="AO130" s="360"/>
      <c r="AP130" s="252"/>
      <c r="AQ130" s="252"/>
      <c r="AR130" s="252"/>
      <c r="AS130" s="359"/>
      <c r="AT130" s="256">
        <f t="shared" si="5"/>
        <v>0</v>
      </c>
      <c r="AU130" s="252"/>
      <c r="AV130" s="252"/>
      <c r="AW130" s="361"/>
      <c r="AX130" s="79"/>
      <c r="AY130" s="79"/>
      <c r="AZ130" s="79"/>
      <c r="BA130" s="79"/>
      <c r="BB130" s="204">
        <f t="shared" si="6"/>
        <v>0</v>
      </c>
      <c r="BC130" s="336"/>
      <c r="BD130" s="70"/>
      <c r="BE130" s="145" t="str">
        <f t="shared" si="7"/>
        <v/>
      </c>
      <c r="BF130" s="159" t="str">
        <f t="shared" si="8"/>
        <v/>
      </c>
      <c r="BG130" s="159">
        <f t="shared" si="9"/>
        <v>0</v>
      </c>
      <c r="BH130" s="247">
        <f t="shared" si="10"/>
        <v>0</v>
      </c>
    </row>
    <row r="131">
      <c r="A131" s="79" t="str">
        <f>'If Eligible (Before S1)'!A149</f>
        <v/>
      </c>
      <c r="B131" s="79" t="str">
        <f t="array" ref="B131">'If Eligible (Before S1)'!B149</f>
        <v/>
      </c>
      <c r="C131" s="324" t="str">
        <f>if(isdate('S2'!I136),'S2'!I136+2,"")</f>
        <v/>
      </c>
      <c r="D131" s="324" t="str">
        <f t="shared" si="1"/>
        <v/>
      </c>
      <c r="E131" s="144" t="str">
        <f>'S2'!F136</f>
        <v/>
      </c>
      <c r="F131" s="79"/>
      <c r="G131" s="145" t="str">
        <f t="shared" si="2"/>
        <v>NA</v>
      </c>
      <c r="H131" s="145" t="str">
        <f t="shared" si="3"/>
        <v>NA</v>
      </c>
      <c r="I131" s="145" t="str">
        <f t="shared" si="4"/>
        <v>NA</v>
      </c>
      <c r="J131" s="354"/>
      <c r="K131" s="355"/>
      <c r="L131" s="163"/>
      <c r="M131" s="163"/>
      <c r="N131" s="163"/>
      <c r="O131" s="163"/>
      <c r="P131" s="163"/>
      <c r="Q131" s="356"/>
      <c r="R131" s="163"/>
      <c r="S131" s="356"/>
      <c r="T131" s="163"/>
      <c r="U131" s="356"/>
      <c r="V131" s="163"/>
      <c r="W131" s="163"/>
      <c r="X131" s="357"/>
      <c r="Y131" s="194"/>
      <c r="Z131" s="358"/>
      <c r="AA131" s="252"/>
      <c r="AB131" s="252"/>
      <c r="AC131" s="252"/>
      <c r="AD131" s="359"/>
      <c r="AE131" s="360"/>
      <c r="AF131" s="252"/>
      <c r="AG131" s="252"/>
      <c r="AH131" s="252"/>
      <c r="AI131" s="359"/>
      <c r="AJ131" s="360"/>
      <c r="AK131" s="252"/>
      <c r="AL131" s="252"/>
      <c r="AM131" s="252"/>
      <c r="AN131" s="359"/>
      <c r="AO131" s="360"/>
      <c r="AP131" s="252"/>
      <c r="AQ131" s="252"/>
      <c r="AR131" s="252"/>
      <c r="AS131" s="359"/>
      <c r="AT131" s="256">
        <f t="shared" si="5"/>
        <v>0</v>
      </c>
      <c r="AU131" s="252"/>
      <c r="AV131" s="252"/>
      <c r="AW131" s="361"/>
      <c r="AX131" s="79"/>
      <c r="AY131" s="79"/>
      <c r="AZ131" s="79"/>
      <c r="BA131" s="79"/>
      <c r="BB131" s="204">
        <f t="shared" si="6"/>
        <v>0</v>
      </c>
      <c r="BC131" s="336"/>
      <c r="BD131" s="70"/>
      <c r="BE131" s="145" t="str">
        <f t="shared" si="7"/>
        <v/>
      </c>
      <c r="BF131" s="159" t="str">
        <f t="shared" si="8"/>
        <v/>
      </c>
      <c r="BG131" s="159">
        <f t="shared" si="9"/>
        <v>0</v>
      </c>
      <c r="BH131" s="247">
        <f t="shared" si="10"/>
        <v>0</v>
      </c>
    </row>
    <row r="132">
      <c r="A132" s="79" t="str">
        <f>'If Eligible (Before S1)'!A150</f>
        <v/>
      </c>
      <c r="B132" s="79" t="str">
        <f t="array" ref="B132">'If Eligible (Before S1)'!B150</f>
        <v/>
      </c>
      <c r="C132" s="324" t="str">
        <f>if(isdate('S2'!I137),'S2'!I137+2,"")</f>
        <v/>
      </c>
      <c r="D132" s="324" t="str">
        <f t="shared" si="1"/>
        <v/>
      </c>
      <c r="E132" s="144" t="str">
        <f>'S2'!F137</f>
        <v/>
      </c>
      <c r="F132" s="79"/>
      <c r="G132" s="145" t="str">
        <f t="shared" si="2"/>
        <v>NA</v>
      </c>
      <c r="H132" s="145" t="str">
        <f t="shared" si="3"/>
        <v>NA</v>
      </c>
      <c r="I132" s="145" t="str">
        <f t="shared" si="4"/>
        <v>NA</v>
      </c>
      <c r="J132" s="354"/>
      <c r="K132" s="355"/>
      <c r="L132" s="163"/>
      <c r="M132" s="163"/>
      <c r="N132" s="163"/>
      <c r="O132" s="163"/>
      <c r="P132" s="163"/>
      <c r="Q132" s="356"/>
      <c r="R132" s="163"/>
      <c r="S132" s="356"/>
      <c r="T132" s="163"/>
      <c r="U132" s="356"/>
      <c r="V132" s="163"/>
      <c r="W132" s="163"/>
      <c r="X132" s="357"/>
      <c r="Y132" s="194"/>
      <c r="Z132" s="358"/>
      <c r="AA132" s="252"/>
      <c r="AB132" s="252"/>
      <c r="AC132" s="252"/>
      <c r="AD132" s="359"/>
      <c r="AE132" s="360"/>
      <c r="AF132" s="252"/>
      <c r="AG132" s="252"/>
      <c r="AH132" s="252"/>
      <c r="AI132" s="359"/>
      <c r="AJ132" s="360"/>
      <c r="AK132" s="252"/>
      <c r="AL132" s="252"/>
      <c r="AM132" s="252"/>
      <c r="AN132" s="359"/>
      <c r="AO132" s="360"/>
      <c r="AP132" s="252"/>
      <c r="AQ132" s="252"/>
      <c r="AR132" s="252"/>
      <c r="AS132" s="359"/>
      <c r="AT132" s="256">
        <f t="shared" si="5"/>
        <v>0</v>
      </c>
      <c r="AU132" s="252"/>
      <c r="AV132" s="252"/>
      <c r="AW132" s="361"/>
      <c r="AX132" s="79"/>
      <c r="AY132" s="79"/>
      <c r="AZ132" s="79"/>
      <c r="BA132" s="79"/>
      <c r="BB132" s="204">
        <f t="shared" si="6"/>
        <v>0</v>
      </c>
      <c r="BC132" s="336"/>
      <c r="BD132" s="70"/>
      <c r="BE132" s="145" t="str">
        <f t="shared" si="7"/>
        <v/>
      </c>
      <c r="BF132" s="159" t="str">
        <f t="shared" si="8"/>
        <v/>
      </c>
      <c r="BG132" s="159">
        <f t="shared" si="9"/>
        <v>0</v>
      </c>
      <c r="BH132" s="247">
        <f t="shared" si="10"/>
        <v>0</v>
      </c>
    </row>
    <row r="133">
      <c r="A133" s="79" t="str">
        <f>'If Eligible (Before S1)'!A151</f>
        <v/>
      </c>
      <c r="B133" s="79" t="str">
        <f t="array" ref="B133">'If Eligible (Before S1)'!B151</f>
        <v/>
      </c>
      <c r="C133" s="324" t="str">
        <f>if(isdate('S2'!I138),'S2'!I138+2,"")</f>
        <v/>
      </c>
      <c r="D133" s="324" t="str">
        <f t="shared" si="1"/>
        <v/>
      </c>
      <c r="E133" s="144" t="str">
        <f>'S2'!F138</f>
        <v/>
      </c>
      <c r="F133" s="79"/>
      <c r="G133" s="145" t="str">
        <f t="shared" si="2"/>
        <v>NA</v>
      </c>
      <c r="H133" s="145" t="str">
        <f t="shared" si="3"/>
        <v>NA</v>
      </c>
      <c r="I133" s="145" t="str">
        <f t="shared" si="4"/>
        <v>NA</v>
      </c>
      <c r="J133" s="354"/>
      <c r="K133" s="355"/>
      <c r="L133" s="163"/>
      <c r="M133" s="163"/>
      <c r="N133" s="163"/>
      <c r="O133" s="163"/>
      <c r="P133" s="163"/>
      <c r="Q133" s="356"/>
      <c r="R133" s="163"/>
      <c r="S133" s="356"/>
      <c r="T133" s="163"/>
      <c r="U133" s="356"/>
      <c r="V133" s="163"/>
      <c r="W133" s="163"/>
      <c r="X133" s="357"/>
      <c r="Y133" s="194"/>
      <c r="Z133" s="358"/>
      <c r="AA133" s="252"/>
      <c r="AB133" s="252"/>
      <c r="AC133" s="252"/>
      <c r="AD133" s="359"/>
      <c r="AE133" s="360"/>
      <c r="AF133" s="252"/>
      <c r="AG133" s="252"/>
      <c r="AH133" s="252"/>
      <c r="AI133" s="359"/>
      <c r="AJ133" s="360"/>
      <c r="AK133" s="252"/>
      <c r="AL133" s="252"/>
      <c r="AM133" s="252"/>
      <c r="AN133" s="359"/>
      <c r="AO133" s="360"/>
      <c r="AP133" s="252"/>
      <c r="AQ133" s="252"/>
      <c r="AR133" s="252"/>
      <c r="AS133" s="359"/>
      <c r="AT133" s="256">
        <f t="shared" si="5"/>
        <v>0</v>
      </c>
      <c r="AU133" s="252"/>
      <c r="AV133" s="252"/>
      <c r="AW133" s="361"/>
      <c r="AX133" s="79"/>
      <c r="AY133" s="79"/>
      <c r="AZ133" s="79"/>
      <c r="BA133" s="79"/>
      <c r="BB133" s="204">
        <f t="shared" si="6"/>
        <v>0</v>
      </c>
      <c r="BC133" s="336"/>
      <c r="BD133" s="70"/>
      <c r="BE133" s="145" t="str">
        <f t="shared" si="7"/>
        <v/>
      </c>
      <c r="BF133" s="159" t="str">
        <f t="shared" si="8"/>
        <v/>
      </c>
      <c r="BG133" s="159">
        <f t="shared" si="9"/>
        <v>0</v>
      </c>
      <c r="BH133" s="247">
        <f t="shared" si="10"/>
        <v>0</v>
      </c>
    </row>
    <row r="134">
      <c r="A134" s="79" t="str">
        <f>'If Eligible (Before S1)'!A152</f>
        <v/>
      </c>
      <c r="B134" s="79" t="str">
        <f t="array" ref="B134">'If Eligible (Before S1)'!B152</f>
        <v/>
      </c>
      <c r="C134" s="324" t="str">
        <f>if(isdate('S2'!I139),'S2'!I139+2,"")</f>
        <v/>
      </c>
      <c r="D134" s="324" t="str">
        <f t="shared" si="1"/>
        <v/>
      </c>
      <c r="E134" s="144" t="str">
        <f>'S2'!F139</f>
        <v/>
      </c>
      <c r="F134" s="79"/>
      <c r="G134" s="145" t="str">
        <f t="shared" si="2"/>
        <v>NA</v>
      </c>
      <c r="H134" s="145" t="str">
        <f t="shared" si="3"/>
        <v>NA</v>
      </c>
      <c r="I134" s="145" t="str">
        <f t="shared" si="4"/>
        <v>NA</v>
      </c>
      <c r="J134" s="354"/>
      <c r="K134" s="355"/>
      <c r="L134" s="163"/>
      <c r="M134" s="163"/>
      <c r="N134" s="163"/>
      <c r="O134" s="163"/>
      <c r="P134" s="163"/>
      <c r="Q134" s="356"/>
      <c r="R134" s="163"/>
      <c r="S134" s="356"/>
      <c r="T134" s="163"/>
      <c r="U134" s="356"/>
      <c r="V134" s="163"/>
      <c r="W134" s="163"/>
      <c r="X134" s="357"/>
      <c r="Y134" s="194"/>
      <c r="Z134" s="358"/>
      <c r="AA134" s="252"/>
      <c r="AB134" s="252"/>
      <c r="AC134" s="252"/>
      <c r="AD134" s="359"/>
      <c r="AE134" s="360"/>
      <c r="AF134" s="252"/>
      <c r="AG134" s="252"/>
      <c r="AH134" s="252"/>
      <c r="AI134" s="359"/>
      <c r="AJ134" s="360"/>
      <c r="AK134" s="252"/>
      <c r="AL134" s="252"/>
      <c r="AM134" s="252"/>
      <c r="AN134" s="359"/>
      <c r="AO134" s="360"/>
      <c r="AP134" s="252"/>
      <c r="AQ134" s="252"/>
      <c r="AR134" s="252"/>
      <c r="AS134" s="359"/>
      <c r="AT134" s="256">
        <f t="shared" si="5"/>
        <v>0</v>
      </c>
      <c r="AU134" s="252"/>
      <c r="AV134" s="252"/>
      <c r="AW134" s="361"/>
      <c r="AX134" s="79"/>
      <c r="AY134" s="79"/>
      <c r="AZ134" s="79"/>
      <c r="BA134" s="79"/>
      <c r="BB134" s="204">
        <f t="shared" si="6"/>
        <v>0</v>
      </c>
      <c r="BC134" s="336"/>
      <c r="BD134" s="70"/>
      <c r="BE134" s="145" t="str">
        <f t="shared" si="7"/>
        <v/>
      </c>
      <c r="BF134" s="159" t="str">
        <f t="shared" si="8"/>
        <v/>
      </c>
      <c r="BG134" s="159">
        <f t="shared" si="9"/>
        <v>0</v>
      </c>
      <c r="BH134" s="247">
        <f t="shared" si="10"/>
        <v>0</v>
      </c>
    </row>
    <row r="135">
      <c r="A135" s="79" t="str">
        <f>'If Eligible (Before S1)'!A153</f>
        <v/>
      </c>
      <c r="B135" s="79" t="str">
        <f t="array" ref="B135">'If Eligible (Before S1)'!B153</f>
        <v/>
      </c>
      <c r="C135" s="324" t="str">
        <f>if(isdate('S2'!I140),'S2'!I140+2,"")</f>
        <v/>
      </c>
      <c r="D135" s="324" t="str">
        <f t="shared" si="1"/>
        <v/>
      </c>
      <c r="E135" s="144" t="str">
        <f>'S2'!F140</f>
        <v/>
      </c>
      <c r="F135" s="79"/>
      <c r="G135" s="145" t="str">
        <f t="shared" si="2"/>
        <v>NA</v>
      </c>
      <c r="H135" s="145" t="str">
        <f t="shared" si="3"/>
        <v>NA</v>
      </c>
      <c r="I135" s="145" t="str">
        <f t="shared" si="4"/>
        <v>NA</v>
      </c>
      <c r="J135" s="354"/>
      <c r="K135" s="355"/>
      <c r="L135" s="163"/>
      <c r="M135" s="163"/>
      <c r="N135" s="163"/>
      <c r="O135" s="163"/>
      <c r="P135" s="163"/>
      <c r="Q135" s="356"/>
      <c r="R135" s="163"/>
      <c r="S135" s="356"/>
      <c r="T135" s="163"/>
      <c r="U135" s="356"/>
      <c r="V135" s="163"/>
      <c r="W135" s="163"/>
      <c r="X135" s="357"/>
      <c r="Y135" s="194"/>
      <c r="Z135" s="358"/>
      <c r="AA135" s="252"/>
      <c r="AB135" s="252"/>
      <c r="AC135" s="252"/>
      <c r="AD135" s="359"/>
      <c r="AE135" s="360"/>
      <c r="AF135" s="252"/>
      <c r="AG135" s="252"/>
      <c r="AH135" s="252"/>
      <c r="AI135" s="359"/>
      <c r="AJ135" s="360"/>
      <c r="AK135" s="252"/>
      <c r="AL135" s="252"/>
      <c r="AM135" s="252"/>
      <c r="AN135" s="359"/>
      <c r="AO135" s="360"/>
      <c r="AP135" s="252"/>
      <c r="AQ135" s="252"/>
      <c r="AR135" s="252"/>
      <c r="AS135" s="359"/>
      <c r="AT135" s="256">
        <f t="shared" si="5"/>
        <v>0</v>
      </c>
      <c r="AU135" s="252"/>
      <c r="AV135" s="252"/>
      <c r="AW135" s="361"/>
      <c r="AX135" s="79"/>
      <c r="AY135" s="79"/>
      <c r="AZ135" s="79"/>
      <c r="BA135" s="79"/>
      <c r="BB135" s="204">
        <f t="shared" si="6"/>
        <v>0</v>
      </c>
      <c r="BC135" s="336"/>
      <c r="BD135" s="70"/>
      <c r="BE135" s="145" t="str">
        <f t="shared" si="7"/>
        <v/>
      </c>
      <c r="BF135" s="159" t="str">
        <f t="shared" si="8"/>
        <v/>
      </c>
      <c r="BG135" s="159">
        <f t="shared" si="9"/>
        <v>0</v>
      </c>
      <c r="BH135" s="247">
        <f t="shared" si="10"/>
        <v>0</v>
      </c>
    </row>
    <row r="136">
      <c r="A136" s="79" t="str">
        <f>'If Eligible (Before S1)'!A154</f>
        <v/>
      </c>
      <c r="B136" s="79" t="str">
        <f t="array" ref="B136">'If Eligible (Before S1)'!B154</f>
        <v/>
      </c>
      <c r="C136" s="324" t="str">
        <f>if(isdate('S2'!I141),'S2'!I141+2,"")</f>
        <v/>
      </c>
      <c r="D136" s="324" t="str">
        <f t="shared" si="1"/>
        <v/>
      </c>
      <c r="E136" s="144" t="str">
        <f>'S2'!F141</f>
        <v/>
      </c>
      <c r="F136" s="79"/>
      <c r="G136" s="145" t="str">
        <f t="shared" si="2"/>
        <v>NA</v>
      </c>
      <c r="H136" s="145" t="str">
        <f t="shared" si="3"/>
        <v>NA</v>
      </c>
      <c r="I136" s="145" t="str">
        <f t="shared" si="4"/>
        <v>NA</v>
      </c>
      <c r="J136" s="354"/>
      <c r="K136" s="355"/>
      <c r="L136" s="163"/>
      <c r="M136" s="163"/>
      <c r="N136" s="163"/>
      <c r="O136" s="163"/>
      <c r="P136" s="163"/>
      <c r="Q136" s="356"/>
      <c r="R136" s="163"/>
      <c r="S136" s="356"/>
      <c r="T136" s="163"/>
      <c r="U136" s="356"/>
      <c r="V136" s="163"/>
      <c r="W136" s="163"/>
      <c r="X136" s="357"/>
      <c r="Y136" s="194"/>
      <c r="Z136" s="358"/>
      <c r="AA136" s="252"/>
      <c r="AB136" s="252"/>
      <c r="AC136" s="252"/>
      <c r="AD136" s="359"/>
      <c r="AE136" s="360"/>
      <c r="AF136" s="252"/>
      <c r="AG136" s="252"/>
      <c r="AH136" s="252"/>
      <c r="AI136" s="359"/>
      <c r="AJ136" s="360"/>
      <c r="AK136" s="252"/>
      <c r="AL136" s="252"/>
      <c r="AM136" s="252"/>
      <c r="AN136" s="359"/>
      <c r="AO136" s="360"/>
      <c r="AP136" s="252"/>
      <c r="AQ136" s="252"/>
      <c r="AR136" s="252"/>
      <c r="AS136" s="359"/>
      <c r="AT136" s="256">
        <f t="shared" si="5"/>
        <v>0</v>
      </c>
      <c r="AU136" s="252"/>
      <c r="AV136" s="252"/>
      <c r="AW136" s="361"/>
      <c r="AX136" s="79"/>
      <c r="AY136" s="79"/>
      <c r="AZ136" s="79"/>
      <c r="BA136" s="79"/>
      <c r="BB136" s="204">
        <f t="shared" si="6"/>
        <v>0</v>
      </c>
      <c r="BC136" s="336"/>
      <c r="BD136" s="70"/>
      <c r="BE136" s="145" t="str">
        <f t="shared" si="7"/>
        <v/>
      </c>
      <c r="BF136" s="159" t="str">
        <f t="shared" si="8"/>
        <v/>
      </c>
      <c r="BG136" s="159">
        <f t="shared" si="9"/>
        <v>0</v>
      </c>
      <c r="BH136" s="247">
        <f t="shared" si="10"/>
        <v>0</v>
      </c>
    </row>
    <row r="137">
      <c r="A137" s="79" t="str">
        <f>'If Eligible (Before S1)'!A155</f>
        <v/>
      </c>
      <c r="B137" s="79" t="str">
        <f t="array" ref="B137">'If Eligible (Before S1)'!B155</f>
        <v/>
      </c>
      <c r="C137" s="324" t="str">
        <f>if(isdate('S2'!I142),'S2'!I142+2,"")</f>
        <v/>
      </c>
      <c r="D137" s="324" t="str">
        <f t="shared" si="1"/>
        <v/>
      </c>
      <c r="E137" s="144" t="str">
        <f>'S2'!F142</f>
        <v/>
      </c>
      <c r="F137" s="79"/>
      <c r="G137" s="145" t="str">
        <f t="shared" si="2"/>
        <v>NA</v>
      </c>
      <c r="H137" s="145" t="str">
        <f t="shared" si="3"/>
        <v>NA</v>
      </c>
      <c r="I137" s="145" t="str">
        <f t="shared" si="4"/>
        <v>NA</v>
      </c>
      <c r="J137" s="354"/>
      <c r="K137" s="355"/>
      <c r="L137" s="163"/>
      <c r="M137" s="163"/>
      <c r="N137" s="163"/>
      <c r="O137" s="163"/>
      <c r="P137" s="163"/>
      <c r="Q137" s="356"/>
      <c r="R137" s="163"/>
      <c r="S137" s="356"/>
      <c r="T137" s="163"/>
      <c r="U137" s="356"/>
      <c r="V137" s="163"/>
      <c r="W137" s="163"/>
      <c r="X137" s="357"/>
      <c r="Y137" s="194"/>
      <c r="Z137" s="358"/>
      <c r="AA137" s="252"/>
      <c r="AB137" s="252"/>
      <c r="AC137" s="252"/>
      <c r="AD137" s="359"/>
      <c r="AE137" s="360"/>
      <c r="AF137" s="252"/>
      <c r="AG137" s="252"/>
      <c r="AH137" s="252"/>
      <c r="AI137" s="359"/>
      <c r="AJ137" s="360"/>
      <c r="AK137" s="252"/>
      <c r="AL137" s="252"/>
      <c r="AM137" s="252"/>
      <c r="AN137" s="359"/>
      <c r="AO137" s="360"/>
      <c r="AP137" s="252"/>
      <c r="AQ137" s="252"/>
      <c r="AR137" s="252"/>
      <c r="AS137" s="359"/>
      <c r="AT137" s="256">
        <f t="shared" si="5"/>
        <v>0</v>
      </c>
      <c r="AU137" s="252"/>
      <c r="AV137" s="252"/>
      <c r="AW137" s="361"/>
      <c r="AX137" s="79"/>
      <c r="AY137" s="79"/>
      <c r="AZ137" s="79"/>
      <c r="BA137" s="79"/>
      <c r="BB137" s="204">
        <f t="shared" si="6"/>
        <v>0</v>
      </c>
      <c r="BC137" s="336"/>
      <c r="BD137" s="70"/>
      <c r="BE137" s="145" t="str">
        <f t="shared" si="7"/>
        <v/>
      </c>
      <c r="BF137" s="159" t="str">
        <f t="shared" si="8"/>
        <v/>
      </c>
      <c r="BG137" s="159">
        <f t="shared" si="9"/>
        <v>0</v>
      </c>
      <c r="BH137" s="247">
        <f t="shared" si="10"/>
        <v>0</v>
      </c>
    </row>
    <row r="138">
      <c r="A138" s="79" t="str">
        <f>'If Eligible (Before S1)'!A156</f>
        <v/>
      </c>
      <c r="B138" s="79" t="str">
        <f t="array" ref="B138">'If Eligible (Before S1)'!B156</f>
        <v/>
      </c>
      <c r="C138" s="324" t="str">
        <f>if(isdate('S2'!I143),'S2'!I143+2,"")</f>
        <v/>
      </c>
      <c r="D138" s="324" t="str">
        <f t="shared" si="1"/>
        <v/>
      </c>
      <c r="E138" s="144" t="str">
        <f>'S2'!F143</f>
        <v/>
      </c>
      <c r="F138" s="79"/>
      <c r="G138" s="145" t="str">
        <f t="shared" si="2"/>
        <v>NA</v>
      </c>
      <c r="H138" s="145" t="str">
        <f t="shared" si="3"/>
        <v>NA</v>
      </c>
      <c r="I138" s="145" t="str">
        <f t="shared" si="4"/>
        <v>NA</v>
      </c>
      <c r="J138" s="354"/>
      <c r="K138" s="355"/>
      <c r="L138" s="163"/>
      <c r="M138" s="163"/>
      <c r="N138" s="163"/>
      <c r="O138" s="163"/>
      <c r="P138" s="163"/>
      <c r="Q138" s="356"/>
      <c r="R138" s="163"/>
      <c r="S138" s="356"/>
      <c r="T138" s="163"/>
      <c r="U138" s="356"/>
      <c r="V138" s="163"/>
      <c r="W138" s="163"/>
      <c r="X138" s="357"/>
      <c r="Y138" s="194"/>
      <c r="Z138" s="358"/>
      <c r="AA138" s="252"/>
      <c r="AB138" s="252"/>
      <c r="AC138" s="252"/>
      <c r="AD138" s="359"/>
      <c r="AE138" s="360"/>
      <c r="AF138" s="252"/>
      <c r="AG138" s="252"/>
      <c r="AH138" s="252"/>
      <c r="AI138" s="359"/>
      <c r="AJ138" s="360"/>
      <c r="AK138" s="252"/>
      <c r="AL138" s="252"/>
      <c r="AM138" s="252"/>
      <c r="AN138" s="359"/>
      <c r="AO138" s="360"/>
      <c r="AP138" s="252"/>
      <c r="AQ138" s="252"/>
      <c r="AR138" s="252"/>
      <c r="AS138" s="359"/>
      <c r="AT138" s="256">
        <f t="shared" si="5"/>
        <v>0</v>
      </c>
      <c r="AU138" s="252"/>
      <c r="AV138" s="252"/>
      <c r="AW138" s="361"/>
      <c r="AX138" s="79"/>
      <c r="AY138" s="79"/>
      <c r="AZ138" s="79"/>
      <c r="BA138" s="79"/>
      <c r="BB138" s="204">
        <f t="shared" si="6"/>
        <v>0</v>
      </c>
      <c r="BC138" s="336"/>
      <c r="BD138" s="70"/>
      <c r="BE138" s="145" t="str">
        <f t="shared" si="7"/>
        <v/>
      </c>
      <c r="BF138" s="159" t="str">
        <f t="shared" si="8"/>
        <v/>
      </c>
      <c r="BG138" s="159">
        <f t="shared" si="9"/>
        <v>0</v>
      </c>
      <c r="BH138" s="247">
        <f t="shared" si="10"/>
        <v>0</v>
      </c>
    </row>
    <row r="139">
      <c r="A139" s="79" t="str">
        <f>'If Eligible (Before S1)'!A157</f>
        <v/>
      </c>
      <c r="B139" s="79" t="str">
        <f t="array" ref="B139">'If Eligible (Before S1)'!B157</f>
        <v/>
      </c>
      <c r="C139" s="324" t="str">
        <f>if(isdate('S2'!I144),'S2'!I144+2,"")</f>
        <v/>
      </c>
      <c r="D139" s="324" t="str">
        <f t="shared" si="1"/>
        <v/>
      </c>
      <c r="E139" s="144" t="str">
        <f>'S2'!F144</f>
        <v/>
      </c>
      <c r="F139" s="79"/>
      <c r="G139" s="145" t="str">
        <f t="shared" si="2"/>
        <v>NA</v>
      </c>
      <c r="H139" s="145" t="str">
        <f t="shared" si="3"/>
        <v>NA</v>
      </c>
      <c r="I139" s="145" t="str">
        <f t="shared" si="4"/>
        <v>NA</v>
      </c>
      <c r="J139" s="354"/>
      <c r="K139" s="355"/>
      <c r="L139" s="163"/>
      <c r="M139" s="163"/>
      <c r="N139" s="163"/>
      <c r="O139" s="163"/>
      <c r="P139" s="163"/>
      <c r="Q139" s="356"/>
      <c r="R139" s="163"/>
      <c r="S139" s="356"/>
      <c r="T139" s="163"/>
      <c r="U139" s="356"/>
      <c r="V139" s="163"/>
      <c r="W139" s="163"/>
      <c r="X139" s="357"/>
      <c r="Y139" s="194"/>
      <c r="Z139" s="358"/>
      <c r="AA139" s="252"/>
      <c r="AB139" s="252"/>
      <c r="AC139" s="252"/>
      <c r="AD139" s="359"/>
      <c r="AE139" s="360"/>
      <c r="AF139" s="252"/>
      <c r="AG139" s="252"/>
      <c r="AH139" s="252"/>
      <c r="AI139" s="359"/>
      <c r="AJ139" s="360"/>
      <c r="AK139" s="252"/>
      <c r="AL139" s="252"/>
      <c r="AM139" s="252"/>
      <c r="AN139" s="359"/>
      <c r="AO139" s="360"/>
      <c r="AP139" s="252"/>
      <c r="AQ139" s="252"/>
      <c r="AR139" s="252"/>
      <c r="AS139" s="359"/>
      <c r="AT139" s="256">
        <f t="shared" si="5"/>
        <v>0</v>
      </c>
      <c r="AU139" s="252"/>
      <c r="AV139" s="252"/>
      <c r="AW139" s="361"/>
      <c r="AX139" s="79"/>
      <c r="AY139" s="79"/>
      <c r="AZ139" s="79"/>
      <c r="BA139" s="79"/>
      <c r="BB139" s="204">
        <f t="shared" si="6"/>
        <v>0</v>
      </c>
      <c r="BC139" s="336"/>
      <c r="BD139" s="70"/>
      <c r="BE139" s="145" t="str">
        <f t="shared" si="7"/>
        <v/>
      </c>
      <c r="BF139" s="159" t="str">
        <f t="shared" si="8"/>
        <v/>
      </c>
      <c r="BG139" s="159">
        <f t="shared" si="9"/>
        <v>0</v>
      </c>
      <c r="BH139" s="247">
        <f t="shared" si="10"/>
        <v>0</v>
      </c>
    </row>
    <row r="140">
      <c r="A140" s="79" t="str">
        <f>'If Eligible (Before S1)'!A158</f>
        <v/>
      </c>
      <c r="B140" s="79" t="str">
        <f t="array" ref="B140">'If Eligible (Before S1)'!B158</f>
        <v/>
      </c>
      <c r="C140" s="324" t="str">
        <f>if(isdate('S2'!I145),'S2'!I145+2,"")</f>
        <v/>
      </c>
      <c r="D140" s="324" t="str">
        <f t="shared" si="1"/>
        <v/>
      </c>
      <c r="E140" s="144" t="str">
        <f>'S2'!F145</f>
        <v/>
      </c>
      <c r="F140" s="79"/>
      <c r="G140" s="145" t="str">
        <f t="shared" si="2"/>
        <v>NA</v>
      </c>
      <c r="H140" s="145" t="str">
        <f t="shared" si="3"/>
        <v>NA</v>
      </c>
      <c r="I140" s="145" t="str">
        <f t="shared" si="4"/>
        <v>NA</v>
      </c>
      <c r="J140" s="354"/>
      <c r="K140" s="355"/>
      <c r="L140" s="163"/>
      <c r="M140" s="163"/>
      <c r="N140" s="163"/>
      <c r="O140" s="163"/>
      <c r="P140" s="163"/>
      <c r="Q140" s="356"/>
      <c r="R140" s="163"/>
      <c r="S140" s="356"/>
      <c r="T140" s="163"/>
      <c r="U140" s="356"/>
      <c r="V140" s="163"/>
      <c r="W140" s="163"/>
      <c r="X140" s="357"/>
      <c r="Y140" s="194"/>
      <c r="Z140" s="358"/>
      <c r="AA140" s="252"/>
      <c r="AB140" s="252"/>
      <c r="AC140" s="252"/>
      <c r="AD140" s="359"/>
      <c r="AE140" s="360"/>
      <c r="AF140" s="252"/>
      <c r="AG140" s="252"/>
      <c r="AH140" s="252"/>
      <c r="AI140" s="359"/>
      <c r="AJ140" s="360"/>
      <c r="AK140" s="252"/>
      <c r="AL140" s="252"/>
      <c r="AM140" s="252"/>
      <c r="AN140" s="359"/>
      <c r="AO140" s="360"/>
      <c r="AP140" s="252"/>
      <c r="AQ140" s="252"/>
      <c r="AR140" s="252"/>
      <c r="AS140" s="359"/>
      <c r="AT140" s="256">
        <f t="shared" si="5"/>
        <v>0</v>
      </c>
      <c r="AU140" s="252"/>
      <c r="AV140" s="252"/>
      <c r="AW140" s="361"/>
      <c r="AX140" s="79"/>
      <c r="AY140" s="79"/>
      <c r="AZ140" s="79"/>
      <c r="BA140" s="79"/>
      <c r="BB140" s="204">
        <f t="shared" si="6"/>
        <v>0</v>
      </c>
      <c r="BC140" s="336"/>
      <c r="BD140" s="70"/>
      <c r="BE140" s="145" t="str">
        <f t="shared" si="7"/>
        <v/>
      </c>
      <c r="BF140" s="159" t="str">
        <f t="shared" si="8"/>
        <v/>
      </c>
      <c r="BG140" s="159">
        <f t="shared" si="9"/>
        <v>0</v>
      </c>
      <c r="BH140" s="247">
        <f t="shared" si="10"/>
        <v>0</v>
      </c>
    </row>
    <row r="141">
      <c r="A141" s="79" t="str">
        <f>'If Eligible (Before S1)'!A159</f>
        <v/>
      </c>
      <c r="B141" s="79" t="str">
        <f t="array" ref="B141">'If Eligible (Before S1)'!B159</f>
        <v/>
      </c>
      <c r="C141" s="324" t="str">
        <f>if(isdate('S2'!I146),'S2'!I146+2,"")</f>
        <v/>
      </c>
      <c r="D141" s="324" t="str">
        <f t="shared" si="1"/>
        <v/>
      </c>
      <c r="E141" s="144" t="str">
        <f>'S2'!F146</f>
        <v/>
      </c>
      <c r="F141" s="79"/>
      <c r="G141" s="145" t="str">
        <f t="shared" si="2"/>
        <v>NA</v>
      </c>
      <c r="H141" s="145" t="str">
        <f t="shared" si="3"/>
        <v>NA</v>
      </c>
      <c r="I141" s="145" t="str">
        <f t="shared" si="4"/>
        <v>NA</v>
      </c>
      <c r="J141" s="354"/>
      <c r="K141" s="355"/>
      <c r="L141" s="163"/>
      <c r="M141" s="163"/>
      <c r="N141" s="163"/>
      <c r="O141" s="163"/>
      <c r="P141" s="163"/>
      <c r="Q141" s="356"/>
      <c r="R141" s="163"/>
      <c r="S141" s="356"/>
      <c r="T141" s="163"/>
      <c r="U141" s="356"/>
      <c r="V141" s="163"/>
      <c r="W141" s="163"/>
      <c r="X141" s="357"/>
      <c r="Y141" s="194"/>
      <c r="Z141" s="358"/>
      <c r="AA141" s="252"/>
      <c r="AB141" s="252"/>
      <c r="AC141" s="252"/>
      <c r="AD141" s="359"/>
      <c r="AE141" s="360"/>
      <c r="AF141" s="252"/>
      <c r="AG141" s="252"/>
      <c r="AH141" s="252"/>
      <c r="AI141" s="359"/>
      <c r="AJ141" s="360"/>
      <c r="AK141" s="252"/>
      <c r="AL141" s="252"/>
      <c r="AM141" s="252"/>
      <c r="AN141" s="359"/>
      <c r="AO141" s="360"/>
      <c r="AP141" s="252"/>
      <c r="AQ141" s="252"/>
      <c r="AR141" s="252"/>
      <c r="AS141" s="359"/>
      <c r="AT141" s="256">
        <f t="shared" si="5"/>
        <v>0</v>
      </c>
      <c r="AU141" s="252"/>
      <c r="AV141" s="252"/>
      <c r="AW141" s="361"/>
      <c r="AX141" s="79"/>
      <c r="AY141" s="79"/>
      <c r="AZ141" s="79"/>
      <c r="BA141" s="79"/>
      <c r="BB141" s="204">
        <f t="shared" si="6"/>
        <v>0</v>
      </c>
      <c r="BC141" s="336"/>
      <c r="BD141" s="70"/>
      <c r="BE141" s="145" t="str">
        <f t="shared" si="7"/>
        <v/>
      </c>
      <c r="BF141" s="159" t="str">
        <f t="shared" si="8"/>
        <v/>
      </c>
      <c r="BG141" s="159">
        <f t="shared" si="9"/>
        <v>0</v>
      </c>
      <c r="BH141" s="247">
        <f t="shared" si="10"/>
        <v>0</v>
      </c>
    </row>
    <row r="142">
      <c r="A142" s="79" t="str">
        <f>'If Eligible (Before S1)'!A160</f>
        <v/>
      </c>
      <c r="B142" s="79" t="str">
        <f t="array" ref="B142">'If Eligible (Before S1)'!B160</f>
        <v/>
      </c>
      <c r="C142" s="324" t="str">
        <f>if(isdate('S2'!I147),'S2'!I147+2,"")</f>
        <v/>
      </c>
      <c r="D142" s="324" t="str">
        <f t="shared" si="1"/>
        <v/>
      </c>
      <c r="E142" s="144" t="str">
        <f>'S2'!F147</f>
        <v/>
      </c>
      <c r="F142" s="79"/>
      <c r="G142" s="145" t="str">
        <f t="shared" si="2"/>
        <v>NA</v>
      </c>
      <c r="H142" s="145" t="str">
        <f t="shared" si="3"/>
        <v>NA</v>
      </c>
      <c r="I142" s="145" t="str">
        <f t="shared" si="4"/>
        <v>NA</v>
      </c>
      <c r="J142" s="354"/>
      <c r="K142" s="355"/>
      <c r="L142" s="163"/>
      <c r="M142" s="163"/>
      <c r="N142" s="163"/>
      <c r="O142" s="163"/>
      <c r="P142" s="163"/>
      <c r="Q142" s="356"/>
      <c r="R142" s="163"/>
      <c r="S142" s="356"/>
      <c r="T142" s="163"/>
      <c r="U142" s="356"/>
      <c r="V142" s="163"/>
      <c r="W142" s="163"/>
      <c r="X142" s="357"/>
      <c r="Y142" s="194"/>
      <c r="Z142" s="358"/>
      <c r="AA142" s="252"/>
      <c r="AB142" s="252"/>
      <c r="AC142" s="252"/>
      <c r="AD142" s="359"/>
      <c r="AE142" s="360"/>
      <c r="AF142" s="252"/>
      <c r="AG142" s="252"/>
      <c r="AH142" s="252"/>
      <c r="AI142" s="359"/>
      <c r="AJ142" s="360"/>
      <c r="AK142" s="252"/>
      <c r="AL142" s="252"/>
      <c r="AM142" s="252"/>
      <c r="AN142" s="359"/>
      <c r="AO142" s="360"/>
      <c r="AP142" s="252"/>
      <c r="AQ142" s="252"/>
      <c r="AR142" s="252"/>
      <c r="AS142" s="359"/>
      <c r="AT142" s="256">
        <f t="shared" si="5"/>
        <v>0</v>
      </c>
      <c r="AU142" s="252"/>
      <c r="AV142" s="252"/>
      <c r="AW142" s="361"/>
      <c r="AX142" s="79"/>
      <c r="AY142" s="79"/>
      <c r="AZ142" s="79"/>
      <c r="BA142" s="79"/>
      <c r="BB142" s="204">
        <f t="shared" si="6"/>
        <v>0</v>
      </c>
      <c r="BC142" s="336"/>
      <c r="BD142" s="70"/>
      <c r="BE142" s="145" t="str">
        <f t="shared" si="7"/>
        <v/>
      </c>
      <c r="BF142" s="159" t="str">
        <f t="shared" si="8"/>
        <v/>
      </c>
      <c r="BG142" s="159">
        <f t="shared" si="9"/>
        <v>0</v>
      </c>
      <c r="BH142" s="247">
        <f t="shared" si="10"/>
        <v>0</v>
      </c>
    </row>
    <row r="143">
      <c r="A143" s="79" t="str">
        <f>'If Eligible (Before S1)'!A161</f>
        <v/>
      </c>
      <c r="B143" s="79" t="str">
        <f t="array" ref="B143">'If Eligible (Before S1)'!B161</f>
        <v/>
      </c>
      <c r="C143" s="324" t="str">
        <f>if(isdate('S2'!I148),'S2'!I148+2,"")</f>
        <v/>
      </c>
      <c r="D143" s="324" t="str">
        <f t="shared" si="1"/>
        <v/>
      </c>
      <c r="E143" s="144" t="str">
        <f>'S2'!F148</f>
        <v/>
      </c>
      <c r="F143" s="79"/>
      <c r="G143" s="145" t="str">
        <f t="shared" si="2"/>
        <v>NA</v>
      </c>
      <c r="H143" s="145" t="str">
        <f t="shared" si="3"/>
        <v>NA</v>
      </c>
      <c r="I143" s="145" t="str">
        <f t="shared" si="4"/>
        <v>NA</v>
      </c>
      <c r="J143" s="354"/>
      <c r="K143" s="355"/>
      <c r="L143" s="163"/>
      <c r="M143" s="163"/>
      <c r="N143" s="163"/>
      <c r="O143" s="163"/>
      <c r="P143" s="163"/>
      <c r="Q143" s="356"/>
      <c r="R143" s="163"/>
      <c r="S143" s="356"/>
      <c r="T143" s="163"/>
      <c r="U143" s="356"/>
      <c r="V143" s="163"/>
      <c r="W143" s="163"/>
      <c r="X143" s="357"/>
      <c r="Y143" s="194"/>
      <c r="Z143" s="358"/>
      <c r="AA143" s="252"/>
      <c r="AB143" s="252"/>
      <c r="AC143" s="252"/>
      <c r="AD143" s="359"/>
      <c r="AE143" s="360"/>
      <c r="AF143" s="252"/>
      <c r="AG143" s="252"/>
      <c r="AH143" s="252"/>
      <c r="AI143" s="359"/>
      <c r="AJ143" s="360"/>
      <c r="AK143" s="252"/>
      <c r="AL143" s="252"/>
      <c r="AM143" s="252"/>
      <c r="AN143" s="359"/>
      <c r="AO143" s="360"/>
      <c r="AP143" s="252"/>
      <c r="AQ143" s="252"/>
      <c r="AR143" s="252"/>
      <c r="AS143" s="359"/>
      <c r="AT143" s="256">
        <f t="shared" si="5"/>
        <v>0</v>
      </c>
      <c r="AU143" s="252"/>
      <c r="AV143" s="252"/>
      <c r="AW143" s="361"/>
      <c r="AX143" s="79"/>
      <c r="AY143" s="79"/>
      <c r="AZ143" s="79"/>
      <c r="BA143" s="79"/>
      <c r="BB143" s="204">
        <f t="shared" si="6"/>
        <v>0</v>
      </c>
      <c r="BC143" s="336"/>
      <c r="BD143" s="70"/>
      <c r="BE143" s="145" t="str">
        <f t="shared" si="7"/>
        <v/>
      </c>
      <c r="BF143" s="159" t="str">
        <f t="shared" si="8"/>
        <v/>
      </c>
      <c r="BG143" s="159">
        <f t="shared" si="9"/>
        <v>0</v>
      </c>
      <c r="BH143" s="247">
        <f t="shared" si="10"/>
        <v>0</v>
      </c>
    </row>
    <row r="144">
      <c r="A144" s="79" t="str">
        <f>'If Eligible (Before S1)'!A162</f>
        <v/>
      </c>
      <c r="B144" s="79" t="str">
        <f t="array" ref="B144">'If Eligible (Before S1)'!B162</f>
        <v/>
      </c>
      <c r="C144" s="324" t="str">
        <f>if(isdate('S2'!I149),'S2'!I149+2,"")</f>
        <v/>
      </c>
      <c r="D144" s="324" t="str">
        <f t="shared" si="1"/>
        <v/>
      </c>
      <c r="E144" s="144" t="str">
        <f>'S2'!F149</f>
        <v/>
      </c>
      <c r="F144" s="79"/>
      <c r="G144" s="145" t="str">
        <f t="shared" si="2"/>
        <v>NA</v>
      </c>
      <c r="H144" s="145" t="str">
        <f t="shared" si="3"/>
        <v>NA</v>
      </c>
      <c r="I144" s="145" t="str">
        <f t="shared" si="4"/>
        <v>NA</v>
      </c>
      <c r="J144" s="354"/>
      <c r="K144" s="355"/>
      <c r="L144" s="163"/>
      <c r="M144" s="163"/>
      <c r="N144" s="163"/>
      <c r="O144" s="163"/>
      <c r="P144" s="163"/>
      <c r="Q144" s="356"/>
      <c r="R144" s="163"/>
      <c r="S144" s="356"/>
      <c r="T144" s="163"/>
      <c r="U144" s="356"/>
      <c r="V144" s="163"/>
      <c r="W144" s="163"/>
      <c r="X144" s="357"/>
      <c r="Y144" s="194"/>
      <c r="Z144" s="358"/>
      <c r="AA144" s="252"/>
      <c r="AB144" s="252"/>
      <c r="AC144" s="252"/>
      <c r="AD144" s="359"/>
      <c r="AE144" s="360"/>
      <c r="AF144" s="252"/>
      <c r="AG144" s="252"/>
      <c r="AH144" s="252"/>
      <c r="AI144" s="359"/>
      <c r="AJ144" s="360"/>
      <c r="AK144" s="252"/>
      <c r="AL144" s="252"/>
      <c r="AM144" s="252"/>
      <c r="AN144" s="359"/>
      <c r="AO144" s="360"/>
      <c r="AP144" s="252"/>
      <c r="AQ144" s="252"/>
      <c r="AR144" s="252"/>
      <c r="AS144" s="359"/>
      <c r="AT144" s="256">
        <f t="shared" si="5"/>
        <v>0</v>
      </c>
      <c r="AU144" s="252"/>
      <c r="AV144" s="252"/>
      <c r="AW144" s="361"/>
      <c r="AX144" s="79"/>
      <c r="AY144" s="79"/>
      <c r="AZ144" s="79"/>
      <c r="BA144" s="79"/>
      <c r="BB144" s="204">
        <f t="shared" si="6"/>
        <v>0</v>
      </c>
      <c r="BC144" s="336"/>
      <c r="BD144" s="70"/>
      <c r="BE144" s="145" t="str">
        <f t="shared" si="7"/>
        <v/>
      </c>
      <c r="BF144" s="159" t="str">
        <f t="shared" si="8"/>
        <v/>
      </c>
      <c r="BG144" s="159">
        <f t="shared" si="9"/>
        <v>0</v>
      </c>
      <c r="BH144" s="247">
        <f t="shared" si="10"/>
        <v>0</v>
      </c>
    </row>
    <row r="145">
      <c r="A145" s="79" t="str">
        <f>'If Eligible (Before S1)'!A163</f>
        <v/>
      </c>
      <c r="B145" s="79" t="str">
        <f t="array" ref="B145">'If Eligible (Before S1)'!B163</f>
        <v/>
      </c>
      <c r="C145" s="324" t="str">
        <f>if(isdate('S2'!I150),'S2'!I150+2,"")</f>
        <v/>
      </c>
      <c r="D145" s="324" t="str">
        <f t="shared" si="1"/>
        <v/>
      </c>
      <c r="E145" s="144" t="str">
        <f>'S2'!F150</f>
        <v/>
      </c>
      <c r="F145" s="79"/>
      <c r="G145" s="145" t="str">
        <f t="shared" si="2"/>
        <v>NA</v>
      </c>
      <c r="H145" s="145" t="str">
        <f t="shared" si="3"/>
        <v>NA</v>
      </c>
      <c r="I145" s="145" t="str">
        <f t="shared" si="4"/>
        <v>NA</v>
      </c>
      <c r="J145" s="354"/>
      <c r="K145" s="355"/>
      <c r="L145" s="163"/>
      <c r="M145" s="163"/>
      <c r="N145" s="163"/>
      <c r="O145" s="163"/>
      <c r="P145" s="163"/>
      <c r="Q145" s="356"/>
      <c r="R145" s="163"/>
      <c r="S145" s="356"/>
      <c r="T145" s="163"/>
      <c r="U145" s="356"/>
      <c r="V145" s="163"/>
      <c r="W145" s="163"/>
      <c r="X145" s="357"/>
      <c r="Y145" s="194"/>
      <c r="Z145" s="358"/>
      <c r="AA145" s="252"/>
      <c r="AB145" s="252"/>
      <c r="AC145" s="252"/>
      <c r="AD145" s="359"/>
      <c r="AE145" s="360"/>
      <c r="AF145" s="252"/>
      <c r="AG145" s="252"/>
      <c r="AH145" s="252"/>
      <c r="AI145" s="359"/>
      <c r="AJ145" s="360"/>
      <c r="AK145" s="252"/>
      <c r="AL145" s="252"/>
      <c r="AM145" s="252"/>
      <c r="AN145" s="359"/>
      <c r="AO145" s="360"/>
      <c r="AP145" s="252"/>
      <c r="AQ145" s="252"/>
      <c r="AR145" s="252"/>
      <c r="AS145" s="359"/>
      <c r="AT145" s="256">
        <f t="shared" si="5"/>
        <v>0</v>
      </c>
      <c r="AU145" s="252"/>
      <c r="AV145" s="252"/>
      <c r="AW145" s="361"/>
      <c r="AX145" s="79"/>
      <c r="AY145" s="79"/>
      <c r="AZ145" s="79"/>
      <c r="BA145" s="79"/>
      <c r="BB145" s="204">
        <f t="shared" si="6"/>
        <v>0</v>
      </c>
      <c r="BC145" s="336"/>
      <c r="BD145" s="70"/>
      <c r="BE145" s="145" t="str">
        <f t="shared" si="7"/>
        <v/>
      </c>
      <c r="BF145" s="159" t="str">
        <f t="shared" si="8"/>
        <v/>
      </c>
      <c r="BG145" s="159">
        <f t="shared" si="9"/>
        <v>0</v>
      </c>
      <c r="BH145" s="247">
        <f t="shared" si="10"/>
        <v>0</v>
      </c>
    </row>
    <row r="146">
      <c r="A146" s="79" t="str">
        <f>'If Eligible (Before S1)'!A164</f>
        <v/>
      </c>
      <c r="B146" s="79" t="str">
        <f t="array" ref="B146">'If Eligible (Before S1)'!B164</f>
        <v/>
      </c>
      <c r="C146" s="324" t="str">
        <f>if(isdate('S2'!I151),'S2'!I151+2,"")</f>
        <v/>
      </c>
      <c r="D146" s="324" t="str">
        <f t="shared" si="1"/>
        <v/>
      </c>
      <c r="E146" s="144" t="str">
        <f>'S2'!F151</f>
        <v/>
      </c>
      <c r="F146" s="79"/>
      <c r="G146" s="145" t="str">
        <f t="shared" si="2"/>
        <v>NA</v>
      </c>
      <c r="H146" s="145" t="str">
        <f t="shared" si="3"/>
        <v>NA</v>
      </c>
      <c r="I146" s="145" t="str">
        <f t="shared" si="4"/>
        <v>NA</v>
      </c>
      <c r="J146" s="354"/>
      <c r="K146" s="355"/>
      <c r="L146" s="163"/>
      <c r="M146" s="163"/>
      <c r="N146" s="163"/>
      <c r="O146" s="163"/>
      <c r="P146" s="163"/>
      <c r="Q146" s="356"/>
      <c r="R146" s="163"/>
      <c r="S146" s="356"/>
      <c r="T146" s="163"/>
      <c r="U146" s="356"/>
      <c r="V146" s="163"/>
      <c r="W146" s="163"/>
      <c r="X146" s="357"/>
      <c r="Y146" s="194"/>
      <c r="Z146" s="358"/>
      <c r="AA146" s="252"/>
      <c r="AB146" s="252"/>
      <c r="AC146" s="252"/>
      <c r="AD146" s="359"/>
      <c r="AE146" s="360"/>
      <c r="AF146" s="252"/>
      <c r="AG146" s="252"/>
      <c r="AH146" s="252"/>
      <c r="AI146" s="359"/>
      <c r="AJ146" s="360"/>
      <c r="AK146" s="252"/>
      <c r="AL146" s="252"/>
      <c r="AM146" s="252"/>
      <c r="AN146" s="359"/>
      <c r="AO146" s="360"/>
      <c r="AP146" s="252"/>
      <c r="AQ146" s="252"/>
      <c r="AR146" s="252"/>
      <c r="AS146" s="359"/>
      <c r="AT146" s="256">
        <f t="shared" si="5"/>
        <v>0</v>
      </c>
      <c r="AU146" s="252"/>
      <c r="AV146" s="252"/>
      <c r="AW146" s="361"/>
      <c r="AX146" s="79"/>
      <c r="AY146" s="79"/>
      <c r="AZ146" s="79"/>
      <c r="BA146" s="79"/>
      <c r="BB146" s="204">
        <f t="shared" si="6"/>
        <v>0</v>
      </c>
      <c r="BC146" s="336"/>
      <c r="BD146" s="70"/>
      <c r="BE146" s="145" t="str">
        <f t="shared" si="7"/>
        <v/>
      </c>
      <c r="BF146" s="159" t="str">
        <f t="shared" si="8"/>
        <v/>
      </c>
      <c r="BG146" s="159">
        <f t="shared" si="9"/>
        <v>0</v>
      </c>
      <c r="BH146" s="247">
        <f t="shared" si="10"/>
        <v>0</v>
      </c>
    </row>
    <row r="147">
      <c r="A147" s="79" t="str">
        <f>'If Eligible (Before S1)'!A165</f>
        <v/>
      </c>
      <c r="B147" s="79" t="str">
        <f t="array" ref="B147">'If Eligible (Before S1)'!B165</f>
        <v/>
      </c>
      <c r="C147" s="324" t="str">
        <f>if(isdate('S2'!I152),'S2'!I152+2,"")</f>
        <v/>
      </c>
      <c r="D147" s="324" t="str">
        <f t="shared" si="1"/>
        <v/>
      </c>
      <c r="E147" s="144" t="str">
        <f>'S2'!F152</f>
        <v/>
      </c>
      <c r="F147" s="79"/>
      <c r="G147" s="145" t="str">
        <f t="shared" si="2"/>
        <v>NA</v>
      </c>
      <c r="H147" s="145" t="str">
        <f t="shared" si="3"/>
        <v>NA</v>
      </c>
      <c r="I147" s="145" t="str">
        <f t="shared" si="4"/>
        <v>NA</v>
      </c>
      <c r="J147" s="354"/>
      <c r="K147" s="355"/>
      <c r="L147" s="163"/>
      <c r="M147" s="163"/>
      <c r="N147" s="163"/>
      <c r="O147" s="163"/>
      <c r="P147" s="163"/>
      <c r="Q147" s="356"/>
      <c r="R147" s="163"/>
      <c r="S147" s="356"/>
      <c r="T147" s="163"/>
      <c r="U147" s="356"/>
      <c r="V147" s="163"/>
      <c r="W147" s="163"/>
      <c r="X147" s="357"/>
      <c r="Y147" s="194"/>
      <c r="Z147" s="358"/>
      <c r="AA147" s="252"/>
      <c r="AB147" s="252"/>
      <c r="AC147" s="252"/>
      <c r="AD147" s="359"/>
      <c r="AE147" s="360"/>
      <c r="AF147" s="252"/>
      <c r="AG147" s="252"/>
      <c r="AH147" s="252"/>
      <c r="AI147" s="359"/>
      <c r="AJ147" s="360"/>
      <c r="AK147" s="252"/>
      <c r="AL147" s="252"/>
      <c r="AM147" s="252"/>
      <c r="AN147" s="359"/>
      <c r="AO147" s="360"/>
      <c r="AP147" s="252"/>
      <c r="AQ147" s="252"/>
      <c r="AR147" s="252"/>
      <c r="AS147" s="359"/>
      <c r="AT147" s="256">
        <f t="shared" si="5"/>
        <v>0</v>
      </c>
      <c r="AU147" s="252"/>
      <c r="AV147" s="252"/>
      <c r="AW147" s="361"/>
      <c r="AX147" s="79"/>
      <c r="AY147" s="79"/>
      <c r="AZ147" s="79"/>
      <c r="BA147" s="79"/>
      <c r="BB147" s="204">
        <f t="shared" si="6"/>
        <v>0</v>
      </c>
      <c r="BC147" s="336"/>
      <c r="BD147" s="70"/>
      <c r="BE147" s="145" t="str">
        <f t="shared" si="7"/>
        <v/>
      </c>
      <c r="BF147" s="159" t="str">
        <f t="shared" si="8"/>
        <v/>
      </c>
      <c r="BG147" s="159">
        <f t="shared" si="9"/>
        <v>0</v>
      </c>
      <c r="BH147" s="247">
        <f t="shared" si="10"/>
        <v>0</v>
      </c>
    </row>
    <row r="148">
      <c r="A148" s="79" t="str">
        <f>'If Eligible (Before S1)'!A166</f>
        <v/>
      </c>
      <c r="B148" s="79" t="str">
        <f t="array" ref="B148">'If Eligible (Before S1)'!B166</f>
        <v/>
      </c>
      <c r="C148" s="324" t="str">
        <f>if(isdate('S2'!I153),'S2'!I153+2,"")</f>
        <v/>
      </c>
      <c r="D148" s="324" t="str">
        <f t="shared" si="1"/>
        <v/>
      </c>
      <c r="E148" s="144" t="str">
        <f>'S2'!F153</f>
        <v/>
      </c>
      <c r="F148" s="79"/>
      <c r="G148" s="145" t="str">
        <f t="shared" si="2"/>
        <v>NA</v>
      </c>
      <c r="H148" s="145" t="str">
        <f t="shared" si="3"/>
        <v>NA</v>
      </c>
      <c r="I148" s="145" t="str">
        <f t="shared" si="4"/>
        <v>NA</v>
      </c>
      <c r="J148" s="354"/>
      <c r="K148" s="355"/>
      <c r="L148" s="163"/>
      <c r="M148" s="163"/>
      <c r="N148" s="163"/>
      <c r="O148" s="163"/>
      <c r="P148" s="163"/>
      <c r="Q148" s="356"/>
      <c r="R148" s="163"/>
      <c r="S148" s="356"/>
      <c r="T148" s="163"/>
      <c r="U148" s="356"/>
      <c r="V148" s="163"/>
      <c r="W148" s="163"/>
      <c r="X148" s="357"/>
      <c r="Y148" s="194"/>
      <c r="Z148" s="358"/>
      <c r="AA148" s="252"/>
      <c r="AB148" s="252"/>
      <c r="AC148" s="252"/>
      <c r="AD148" s="359"/>
      <c r="AE148" s="360"/>
      <c r="AF148" s="252"/>
      <c r="AG148" s="252"/>
      <c r="AH148" s="252"/>
      <c r="AI148" s="359"/>
      <c r="AJ148" s="360"/>
      <c r="AK148" s="252"/>
      <c r="AL148" s="252"/>
      <c r="AM148" s="252"/>
      <c r="AN148" s="359"/>
      <c r="AO148" s="360"/>
      <c r="AP148" s="252"/>
      <c r="AQ148" s="252"/>
      <c r="AR148" s="252"/>
      <c r="AS148" s="359"/>
      <c r="AT148" s="256">
        <f t="shared" si="5"/>
        <v>0</v>
      </c>
      <c r="AU148" s="252"/>
      <c r="AV148" s="252"/>
      <c r="AW148" s="361"/>
      <c r="AX148" s="79"/>
      <c r="AY148" s="79"/>
      <c r="AZ148" s="79"/>
      <c r="BA148" s="79"/>
      <c r="BB148" s="204">
        <f t="shared" si="6"/>
        <v>0</v>
      </c>
      <c r="BC148" s="336"/>
      <c r="BD148" s="70"/>
      <c r="BE148" s="145" t="str">
        <f t="shared" si="7"/>
        <v/>
      </c>
      <c r="BF148" s="159" t="str">
        <f t="shared" si="8"/>
        <v/>
      </c>
      <c r="BG148" s="159">
        <f t="shared" si="9"/>
        <v>0</v>
      </c>
      <c r="BH148" s="247">
        <f t="shared" si="10"/>
        <v>0</v>
      </c>
    </row>
    <row r="149">
      <c r="A149" s="79" t="str">
        <f>'If Eligible (Before S1)'!A167</f>
        <v/>
      </c>
      <c r="B149" s="79" t="str">
        <f t="array" ref="B149">'If Eligible (Before S1)'!B167</f>
        <v/>
      </c>
      <c r="C149" s="324" t="str">
        <f>if(isdate('S2'!I154),'S2'!I154+2,"")</f>
        <v/>
      </c>
      <c r="D149" s="324" t="str">
        <f t="shared" si="1"/>
        <v/>
      </c>
      <c r="E149" s="144" t="str">
        <f>'S2'!F154</f>
        <v/>
      </c>
      <c r="F149" s="79"/>
      <c r="G149" s="145" t="str">
        <f t="shared" si="2"/>
        <v>NA</v>
      </c>
      <c r="H149" s="145" t="str">
        <f t="shared" si="3"/>
        <v>NA</v>
      </c>
      <c r="I149" s="145" t="str">
        <f t="shared" si="4"/>
        <v>NA</v>
      </c>
      <c r="J149" s="354"/>
      <c r="K149" s="355"/>
      <c r="L149" s="163"/>
      <c r="M149" s="163"/>
      <c r="N149" s="163"/>
      <c r="O149" s="163"/>
      <c r="P149" s="163"/>
      <c r="Q149" s="356"/>
      <c r="R149" s="163"/>
      <c r="S149" s="356"/>
      <c r="T149" s="163"/>
      <c r="U149" s="356"/>
      <c r="V149" s="163"/>
      <c r="W149" s="163"/>
      <c r="X149" s="357"/>
      <c r="Y149" s="194"/>
      <c r="Z149" s="358"/>
      <c r="AA149" s="252"/>
      <c r="AB149" s="252"/>
      <c r="AC149" s="252"/>
      <c r="AD149" s="359"/>
      <c r="AE149" s="360"/>
      <c r="AF149" s="252"/>
      <c r="AG149" s="252"/>
      <c r="AH149" s="252"/>
      <c r="AI149" s="359"/>
      <c r="AJ149" s="360"/>
      <c r="AK149" s="252"/>
      <c r="AL149" s="252"/>
      <c r="AM149" s="252"/>
      <c r="AN149" s="359"/>
      <c r="AO149" s="360"/>
      <c r="AP149" s="252"/>
      <c r="AQ149" s="252"/>
      <c r="AR149" s="252"/>
      <c r="AS149" s="359"/>
      <c r="AT149" s="256">
        <f t="shared" si="5"/>
        <v>0</v>
      </c>
      <c r="AU149" s="252"/>
      <c r="AV149" s="252"/>
      <c r="AW149" s="361"/>
      <c r="AX149" s="79"/>
      <c r="AY149" s="79"/>
      <c r="AZ149" s="79"/>
      <c r="BA149" s="79"/>
      <c r="BB149" s="204">
        <f t="shared" si="6"/>
        <v>0</v>
      </c>
      <c r="BC149" s="336"/>
      <c r="BD149" s="70"/>
      <c r="BE149" s="145" t="str">
        <f t="shared" si="7"/>
        <v/>
      </c>
      <c r="BF149" s="159" t="str">
        <f t="shared" si="8"/>
        <v/>
      </c>
      <c r="BG149" s="159">
        <f t="shared" si="9"/>
        <v>0</v>
      </c>
      <c r="BH149" s="247">
        <f t="shared" si="10"/>
        <v>0</v>
      </c>
    </row>
    <row r="150">
      <c r="A150" s="79" t="str">
        <f>'If Eligible (Before S1)'!A168</f>
        <v/>
      </c>
      <c r="B150" s="79" t="str">
        <f t="array" ref="B150">'If Eligible (Before S1)'!B168</f>
        <v/>
      </c>
      <c r="C150" s="324" t="str">
        <f>if(isdate('S2'!I155),'S2'!I155+2,"")</f>
        <v/>
      </c>
      <c r="D150" s="324" t="str">
        <f t="shared" si="1"/>
        <v/>
      </c>
      <c r="E150" s="144" t="str">
        <f>'S2'!F155</f>
        <v/>
      </c>
      <c r="F150" s="79"/>
      <c r="G150" s="145" t="str">
        <f t="shared" si="2"/>
        <v>NA</v>
      </c>
      <c r="H150" s="145" t="str">
        <f t="shared" si="3"/>
        <v>NA</v>
      </c>
      <c r="I150" s="145" t="str">
        <f t="shared" si="4"/>
        <v>NA</v>
      </c>
      <c r="J150" s="354"/>
      <c r="K150" s="355"/>
      <c r="L150" s="163"/>
      <c r="M150" s="163"/>
      <c r="N150" s="163"/>
      <c r="O150" s="163"/>
      <c r="P150" s="163"/>
      <c r="Q150" s="356"/>
      <c r="R150" s="163"/>
      <c r="S150" s="356"/>
      <c r="T150" s="163"/>
      <c r="U150" s="356"/>
      <c r="V150" s="163"/>
      <c r="W150" s="163"/>
      <c r="X150" s="357"/>
      <c r="Y150" s="194"/>
      <c r="Z150" s="358"/>
      <c r="AA150" s="252"/>
      <c r="AB150" s="252"/>
      <c r="AC150" s="252"/>
      <c r="AD150" s="359"/>
      <c r="AE150" s="360"/>
      <c r="AF150" s="252"/>
      <c r="AG150" s="252"/>
      <c r="AH150" s="252"/>
      <c r="AI150" s="359"/>
      <c r="AJ150" s="360"/>
      <c r="AK150" s="252"/>
      <c r="AL150" s="252"/>
      <c r="AM150" s="252"/>
      <c r="AN150" s="359"/>
      <c r="AO150" s="360"/>
      <c r="AP150" s="252"/>
      <c r="AQ150" s="252"/>
      <c r="AR150" s="252"/>
      <c r="AS150" s="359"/>
      <c r="AT150" s="256">
        <f t="shared" si="5"/>
        <v>0</v>
      </c>
      <c r="AU150" s="252"/>
      <c r="AV150" s="252"/>
      <c r="AW150" s="361"/>
      <c r="AX150" s="79"/>
      <c r="AY150" s="79"/>
      <c r="AZ150" s="79"/>
      <c r="BA150" s="79"/>
      <c r="BB150" s="204">
        <f t="shared" si="6"/>
        <v>0</v>
      </c>
      <c r="BC150" s="336"/>
      <c r="BD150" s="70"/>
      <c r="BE150" s="145" t="str">
        <f t="shared" si="7"/>
        <v/>
      </c>
      <c r="BF150" s="159" t="str">
        <f t="shared" si="8"/>
        <v/>
      </c>
      <c r="BG150" s="159">
        <f t="shared" si="9"/>
        <v>0</v>
      </c>
      <c r="BH150" s="247">
        <f t="shared" si="10"/>
        <v>0</v>
      </c>
    </row>
    <row r="151">
      <c r="A151" s="79" t="str">
        <f>'If Eligible (Before S1)'!A169</f>
        <v/>
      </c>
      <c r="B151" s="79" t="str">
        <f t="array" ref="B151">'If Eligible (Before S1)'!B169</f>
        <v/>
      </c>
      <c r="C151" s="324" t="str">
        <f>if(isdate('S2'!I156),'S2'!I156+2,"")</f>
        <v/>
      </c>
      <c r="D151" s="324" t="str">
        <f t="shared" si="1"/>
        <v/>
      </c>
      <c r="E151" s="144" t="str">
        <f>'S2'!F156</f>
        <v/>
      </c>
      <c r="F151" s="79"/>
      <c r="G151" s="145" t="str">
        <f t="shared" si="2"/>
        <v>NA</v>
      </c>
      <c r="H151" s="145" t="str">
        <f t="shared" si="3"/>
        <v>NA</v>
      </c>
      <c r="I151" s="145" t="str">
        <f t="shared" si="4"/>
        <v>NA</v>
      </c>
      <c r="J151" s="354"/>
      <c r="K151" s="355"/>
      <c r="L151" s="163"/>
      <c r="M151" s="163"/>
      <c r="N151" s="163"/>
      <c r="O151" s="163"/>
      <c r="P151" s="163"/>
      <c r="Q151" s="356"/>
      <c r="R151" s="163"/>
      <c r="S151" s="356"/>
      <c r="T151" s="163"/>
      <c r="U151" s="356"/>
      <c r="V151" s="163"/>
      <c r="W151" s="163"/>
      <c r="X151" s="357"/>
      <c r="Y151" s="194"/>
      <c r="Z151" s="358"/>
      <c r="AA151" s="252"/>
      <c r="AB151" s="252"/>
      <c r="AC151" s="252"/>
      <c r="AD151" s="359"/>
      <c r="AE151" s="360"/>
      <c r="AF151" s="252"/>
      <c r="AG151" s="252"/>
      <c r="AH151" s="252"/>
      <c r="AI151" s="359"/>
      <c r="AJ151" s="360"/>
      <c r="AK151" s="252"/>
      <c r="AL151" s="252"/>
      <c r="AM151" s="252"/>
      <c r="AN151" s="359"/>
      <c r="AO151" s="360"/>
      <c r="AP151" s="252"/>
      <c r="AQ151" s="252"/>
      <c r="AR151" s="252"/>
      <c r="AS151" s="359"/>
      <c r="AT151" s="256">
        <f t="shared" si="5"/>
        <v>0</v>
      </c>
      <c r="AU151" s="252"/>
      <c r="AV151" s="252"/>
      <c r="AW151" s="361"/>
      <c r="AX151" s="79"/>
      <c r="AY151" s="79"/>
      <c r="AZ151" s="79"/>
      <c r="BA151" s="79"/>
      <c r="BB151" s="204">
        <f t="shared" si="6"/>
        <v>0</v>
      </c>
      <c r="BC151" s="336"/>
      <c r="BD151" s="70"/>
      <c r="BE151" s="145" t="str">
        <f t="shared" si="7"/>
        <v/>
      </c>
      <c r="BF151" s="159" t="str">
        <f t="shared" si="8"/>
        <v/>
      </c>
      <c r="BG151" s="159">
        <f t="shared" si="9"/>
        <v>0</v>
      </c>
      <c r="BH151" s="247">
        <f t="shared" si="10"/>
        <v>0</v>
      </c>
    </row>
    <row r="152">
      <c r="A152" s="79" t="str">
        <f>'If Eligible (Before S1)'!A170</f>
        <v/>
      </c>
      <c r="B152" s="79" t="str">
        <f t="array" ref="B152">'If Eligible (Before S1)'!B170</f>
        <v/>
      </c>
      <c r="C152" s="324" t="str">
        <f>if(isdate('S2'!I157),'S2'!I157+2,"")</f>
        <v/>
      </c>
      <c r="D152" s="324" t="str">
        <f t="shared" si="1"/>
        <v/>
      </c>
      <c r="E152" s="144" t="str">
        <f>'S2'!F157</f>
        <v/>
      </c>
      <c r="F152" s="79"/>
      <c r="G152" s="145" t="str">
        <f t="shared" si="2"/>
        <v>NA</v>
      </c>
      <c r="H152" s="145" t="str">
        <f t="shared" si="3"/>
        <v>NA</v>
      </c>
      <c r="I152" s="145" t="str">
        <f t="shared" si="4"/>
        <v>NA</v>
      </c>
      <c r="J152" s="354"/>
      <c r="K152" s="355"/>
      <c r="L152" s="163"/>
      <c r="M152" s="163"/>
      <c r="N152" s="163"/>
      <c r="O152" s="163"/>
      <c r="P152" s="163"/>
      <c r="Q152" s="356"/>
      <c r="R152" s="163"/>
      <c r="S152" s="356"/>
      <c r="T152" s="163"/>
      <c r="U152" s="356"/>
      <c r="V152" s="163"/>
      <c r="W152" s="163"/>
      <c r="X152" s="357"/>
      <c r="Y152" s="194"/>
      <c r="Z152" s="358"/>
      <c r="AA152" s="252"/>
      <c r="AB152" s="252"/>
      <c r="AC152" s="252"/>
      <c r="AD152" s="359"/>
      <c r="AE152" s="360"/>
      <c r="AF152" s="252"/>
      <c r="AG152" s="252"/>
      <c r="AH152" s="252"/>
      <c r="AI152" s="359"/>
      <c r="AJ152" s="360"/>
      <c r="AK152" s="252"/>
      <c r="AL152" s="252"/>
      <c r="AM152" s="252"/>
      <c r="AN152" s="359"/>
      <c r="AO152" s="360"/>
      <c r="AP152" s="252"/>
      <c r="AQ152" s="252"/>
      <c r="AR152" s="252"/>
      <c r="AS152" s="359"/>
      <c r="AT152" s="256">
        <f t="shared" si="5"/>
        <v>0</v>
      </c>
      <c r="AU152" s="252"/>
      <c r="AV152" s="252"/>
      <c r="AW152" s="361"/>
      <c r="AX152" s="79"/>
      <c r="AY152" s="79"/>
      <c r="AZ152" s="79"/>
      <c r="BA152" s="79"/>
      <c r="BB152" s="204">
        <f t="shared" si="6"/>
        <v>0</v>
      </c>
      <c r="BC152" s="336"/>
      <c r="BD152" s="70"/>
      <c r="BE152" s="145" t="str">
        <f t="shared" si="7"/>
        <v/>
      </c>
      <c r="BF152" s="159" t="str">
        <f t="shared" si="8"/>
        <v/>
      </c>
      <c r="BG152" s="159">
        <f t="shared" si="9"/>
        <v>0</v>
      </c>
      <c r="BH152" s="247">
        <f t="shared" si="10"/>
        <v>0</v>
      </c>
    </row>
    <row r="153">
      <c r="A153" s="79" t="str">
        <f>'If Eligible (Before S1)'!A171</f>
        <v/>
      </c>
      <c r="B153" s="79" t="str">
        <f t="array" ref="B153">'If Eligible (Before S1)'!B171</f>
        <v/>
      </c>
      <c r="C153" s="324" t="str">
        <f>if(isdate('S2'!I158),'S2'!I158+2,"")</f>
        <v/>
      </c>
      <c r="D153" s="324" t="str">
        <f t="shared" si="1"/>
        <v/>
      </c>
      <c r="E153" s="144" t="str">
        <f>'S2'!F158</f>
        <v/>
      </c>
      <c r="F153" s="79"/>
      <c r="G153" s="145" t="str">
        <f t="shared" si="2"/>
        <v>NA</v>
      </c>
      <c r="H153" s="145" t="str">
        <f t="shared" si="3"/>
        <v>NA</v>
      </c>
      <c r="I153" s="145" t="str">
        <f t="shared" si="4"/>
        <v>NA</v>
      </c>
      <c r="J153" s="354"/>
      <c r="K153" s="355"/>
      <c r="L153" s="163"/>
      <c r="M153" s="163"/>
      <c r="N153" s="163"/>
      <c r="O153" s="163"/>
      <c r="P153" s="163"/>
      <c r="Q153" s="356"/>
      <c r="R153" s="163"/>
      <c r="S153" s="356"/>
      <c r="T153" s="163"/>
      <c r="U153" s="356"/>
      <c r="V153" s="163"/>
      <c r="W153" s="163"/>
      <c r="X153" s="357"/>
      <c r="Y153" s="194"/>
      <c r="Z153" s="358"/>
      <c r="AA153" s="252"/>
      <c r="AB153" s="252"/>
      <c r="AC153" s="252"/>
      <c r="AD153" s="359"/>
      <c r="AE153" s="360"/>
      <c r="AF153" s="252"/>
      <c r="AG153" s="252"/>
      <c r="AH153" s="252"/>
      <c r="AI153" s="359"/>
      <c r="AJ153" s="360"/>
      <c r="AK153" s="252"/>
      <c r="AL153" s="252"/>
      <c r="AM153" s="252"/>
      <c r="AN153" s="359"/>
      <c r="AO153" s="360"/>
      <c r="AP153" s="252"/>
      <c r="AQ153" s="252"/>
      <c r="AR153" s="252"/>
      <c r="AS153" s="359"/>
      <c r="AT153" s="256">
        <f t="shared" si="5"/>
        <v>0</v>
      </c>
      <c r="AU153" s="252"/>
      <c r="AV153" s="252"/>
      <c r="AW153" s="361"/>
      <c r="AX153" s="79"/>
      <c r="AY153" s="79"/>
      <c r="AZ153" s="79"/>
      <c r="BA153" s="79"/>
      <c r="BB153" s="204">
        <f t="shared" si="6"/>
        <v>0</v>
      </c>
      <c r="BC153" s="336"/>
      <c r="BD153" s="70"/>
      <c r="BE153" s="145" t="str">
        <f t="shared" si="7"/>
        <v/>
      </c>
      <c r="BF153" s="159" t="str">
        <f t="shared" si="8"/>
        <v/>
      </c>
      <c r="BG153" s="159">
        <f t="shared" si="9"/>
        <v>0</v>
      </c>
      <c r="BH153" s="247">
        <f t="shared" si="10"/>
        <v>0</v>
      </c>
    </row>
    <row r="154">
      <c r="A154" s="79" t="str">
        <f>'If Eligible (Before S1)'!A172</f>
        <v/>
      </c>
      <c r="B154" s="79" t="str">
        <f t="array" ref="B154">'If Eligible (Before S1)'!B172</f>
        <v/>
      </c>
      <c r="C154" s="324" t="str">
        <f>if(isdate('S2'!I159),'S2'!I159+2,"")</f>
        <v/>
      </c>
      <c r="D154" s="324" t="str">
        <f t="shared" si="1"/>
        <v/>
      </c>
      <c r="E154" s="144" t="str">
        <f>'S2'!F159</f>
        <v/>
      </c>
      <c r="F154" s="79"/>
      <c r="G154" s="145" t="str">
        <f t="shared" si="2"/>
        <v>NA</v>
      </c>
      <c r="H154" s="145" t="str">
        <f t="shared" si="3"/>
        <v>NA</v>
      </c>
      <c r="I154" s="145" t="str">
        <f t="shared" si="4"/>
        <v>NA</v>
      </c>
      <c r="J154" s="354"/>
      <c r="K154" s="355"/>
      <c r="L154" s="163"/>
      <c r="M154" s="163"/>
      <c r="N154" s="163"/>
      <c r="O154" s="163"/>
      <c r="P154" s="163"/>
      <c r="Q154" s="356"/>
      <c r="R154" s="163"/>
      <c r="S154" s="356"/>
      <c r="T154" s="163"/>
      <c r="U154" s="356"/>
      <c r="V154" s="163"/>
      <c r="W154" s="163"/>
      <c r="X154" s="357"/>
      <c r="Y154" s="194"/>
      <c r="Z154" s="358"/>
      <c r="AA154" s="252"/>
      <c r="AB154" s="252"/>
      <c r="AC154" s="252"/>
      <c r="AD154" s="359"/>
      <c r="AE154" s="360"/>
      <c r="AF154" s="252"/>
      <c r="AG154" s="252"/>
      <c r="AH154" s="252"/>
      <c r="AI154" s="359"/>
      <c r="AJ154" s="360"/>
      <c r="AK154" s="252"/>
      <c r="AL154" s="252"/>
      <c r="AM154" s="252"/>
      <c r="AN154" s="359"/>
      <c r="AO154" s="360"/>
      <c r="AP154" s="252"/>
      <c r="AQ154" s="252"/>
      <c r="AR154" s="252"/>
      <c r="AS154" s="359"/>
      <c r="AT154" s="256">
        <f t="shared" si="5"/>
        <v>0</v>
      </c>
      <c r="AU154" s="252"/>
      <c r="AV154" s="252"/>
      <c r="AW154" s="361"/>
      <c r="AX154" s="79"/>
      <c r="AY154" s="79"/>
      <c r="AZ154" s="79"/>
      <c r="BA154" s="79"/>
      <c r="BB154" s="204">
        <f t="shared" si="6"/>
        <v>0</v>
      </c>
      <c r="BC154" s="336"/>
      <c r="BD154" s="70"/>
      <c r="BE154" s="145" t="str">
        <f t="shared" si="7"/>
        <v/>
      </c>
      <c r="BF154" s="159" t="str">
        <f t="shared" si="8"/>
        <v/>
      </c>
      <c r="BG154" s="159">
        <f t="shared" si="9"/>
        <v>0</v>
      </c>
      <c r="BH154" s="247">
        <f t="shared" si="10"/>
        <v>0</v>
      </c>
    </row>
    <row r="155">
      <c r="A155" s="79" t="str">
        <f>'If Eligible (Before S1)'!A173</f>
        <v/>
      </c>
      <c r="B155" s="79" t="str">
        <f t="array" ref="B155">'If Eligible (Before S1)'!B173</f>
        <v/>
      </c>
      <c r="C155" s="324" t="str">
        <f>if(isdate('S2'!I160),'S2'!I160+2,"")</f>
        <v/>
      </c>
      <c r="D155" s="324" t="str">
        <f t="shared" si="1"/>
        <v/>
      </c>
      <c r="E155" s="144" t="str">
        <f>'S2'!F160</f>
        <v/>
      </c>
      <c r="F155" s="79"/>
      <c r="G155" s="145" t="str">
        <f t="shared" si="2"/>
        <v>NA</v>
      </c>
      <c r="H155" s="145" t="str">
        <f t="shared" si="3"/>
        <v>NA</v>
      </c>
      <c r="I155" s="145" t="str">
        <f t="shared" si="4"/>
        <v>NA</v>
      </c>
      <c r="J155" s="354"/>
      <c r="K155" s="355"/>
      <c r="L155" s="163"/>
      <c r="M155" s="163"/>
      <c r="N155" s="163"/>
      <c r="O155" s="163"/>
      <c r="P155" s="163"/>
      <c r="Q155" s="356"/>
      <c r="R155" s="163"/>
      <c r="S155" s="356"/>
      <c r="T155" s="163"/>
      <c r="U155" s="356"/>
      <c r="V155" s="163"/>
      <c r="W155" s="163"/>
      <c r="X155" s="357"/>
      <c r="Y155" s="194"/>
      <c r="Z155" s="358"/>
      <c r="AA155" s="252"/>
      <c r="AB155" s="252"/>
      <c r="AC155" s="252"/>
      <c r="AD155" s="359"/>
      <c r="AE155" s="360"/>
      <c r="AF155" s="252"/>
      <c r="AG155" s="252"/>
      <c r="AH155" s="252"/>
      <c r="AI155" s="359"/>
      <c r="AJ155" s="360"/>
      <c r="AK155" s="252"/>
      <c r="AL155" s="252"/>
      <c r="AM155" s="252"/>
      <c r="AN155" s="359"/>
      <c r="AO155" s="360"/>
      <c r="AP155" s="252"/>
      <c r="AQ155" s="252"/>
      <c r="AR155" s="252"/>
      <c r="AS155" s="359"/>
      <c r="AT155" s="256">
        <f t="shared" si="5"/>
        <v>0</v>
      </c>
      <c r="AU155" s="252"/>
      <c r="AV155" s="252"/>
      <c r="AW155" s="361"/>
      <c r="AX155" s="79"/>
      <c r="AY155" s="79"/>
      <c r="AZ155" s="79"/>
      <c r="BA155" s="79"/>
      <c r="BB155" s="204">
        <f t="shared" si="6"/>
        <v>0</v>
      </c>
      <c r="BC155" s="336"/>
      <c r="BD155" s="70"/>
      <c r="BE155" s="145" t="str">
        <f t="shared" si="7"/>
        <v/>
      </c>
      <c r="BF155" s="159" t="str">
        <f t="shared" si="8"/>
        <v/>
      </c>
      <c r="BG155" s="159">
        <f t="shared" si="9"/>
        <v>0</v>
      </c>
      <c r="BH155" s="247">
        <f t="shared" si="10"/>
        <v>0</v>
      </c>
    </row>
    <row r="156">
      <c r="A156" s="79" t="str">
        <f>'If Eligible (Before S1)'!A174</f>
        <v/>
      </c>
      <c r="B156" s="79" t="str">
        <f t="array" ref="B156">'If Eligible (Before S1)'!B174</f>
        <v/>
      </c>
      <c r="C156" s="324" t="str">
        <f>if(isdate('S2'!I161),'S2'!I161+2,"")</f>
        <v/>
      </c>
      <c r="D156" s="324" t="str">
        <f t="shared" si="1"/>
        <v/>
      </c>
      <c r="E156" s="144" t="str">
        <f>'S2'!F161</f>
        <v/>
      </c>
      <c r="F156" s="79"/>
      <c r="G156" s="145" t="str">
        <f t="shared" si="2"/>
        <v>NA</v>
      </c>
      <c r="H156" s="145" t="str">
        <f t="shared" si="3"/>
        <v>NA</v>
      </c>
      <c r="I156" s="145" t="str">
        <f t="shared" si="4"/>
        <v>NA</v>
      </c>
      <c r="J156" s="354"/>
      <c r="K156" s="355"/>
      <c r="L156" s="163"/>
      <c r="M156" s="163"/>
      <c r="N156" s="163"/>
      <c r="O156" s="163"/>
      <c r="P156" s="163"/>
      <c r="Q156" s="356"/>
      <c r="R156" s="163"/>
      <c r="S156" s="356"/>
      <c r="T156" s="163"/>
      <c r="U156" s="356"/>
      <c r="V156" s="163"/>
      <c r="W156" s="163"/>
      <c r="X156" s="357"/>
      <c r="Y156" s="194"/>
      <c r="Z156" s="358"/>
      <c r="AA156" s="252"/>
      <c r="AB156" s="252"/>
      <c r="AC156" s="252"/>
      <c r="AD156" s="359"/>
      <c r="AE156" s="360"/>
      <c r="AF156" s="252"/>
      <c r="AG156" s="252"/>
      <c r="AH156" s="252"/>
      <c r="AI156" s="359"/>
      <c r="AJ156" s="360"/>
      <c r="AK156" s="252"/>
      <c r="AL156" s="252"/>
      <c r="AM156" s="252"/>
      <c r="AN156" s="359"/>
      <c r="AO156" s="360"/>
      <c r="AP156" s="252"/>
      <c r="AQ156" s="252"/>
      <c r="AR156" s="252"/>
      <c r="AS156" s="359"/>
      <c r="AT156" s="256">
        <f t="shared" si="5"/>
        <v>0</v>
      </c>
      <c r="AU156" s="252"/>
      <c r="AV156" s="252"/>
      <c r="AW156" s="361"/>
      <c r="AX156" s="79"/>
      <c r="AY156" s="79"/>
      <c r="AZ156" s="79"/>
      <c r="BA156" s="79"/>
      <c r="BB156" s="204">
        <f t="shared" si="6"/>
        <v>0</v>
      </c>
      <c r="BC156" s="336"/>
      <c r="BD156" s="70"/>
      <c r="BE156" s="145" t="str">
        <f t="shared" si="7"/>
        <v/>
      </c>
      <c r="BF156" s="159" t="str">
        <f t="shared" si="8"/>
        <v/>
      </c>
      <c r="BG156" s="159">
        <f t="shared" si="9"/>
        <v>0</v>
      </c>
      <c r="BH156" s="247">
        <f t="shared" si="10"/>
        <v>0</v>
      </c>
    </row>
    <row r="157">
      <c r="A157" s="79" t="str">
        <f>'If Eligible (Before S1)'!A175</f>
        <v/>
      </c>
      <c r="B157" s="79" t="str">
        <f t="array" ref="B157">'If Eligible (Before S1)'!B175</f>
        <v/>
      </c>
      <c r="C157" s="324" t="str">
        <f>if(isdate('S2'!I162),'S2'!I162+2,"")</f>
        <v/>
      </c>
      <c r="D157" s="324" t="str">
        <f t="shared" si="1"/>
        <v/>
      </c>
      <c r="E157" s="144" t="str">
        <f>'S2'!F162</f>
        <v/>
      </c>
      <c r="F157" s="79"/>
      <c r="G157" s="145" t="str">
        <f t="shared" si="2"/>
        <v>NA</v>
      </c>
      <c r="H157" s="145" t="str">
        <f t="shared" si="3"/>
        <v>NA</v>
      </c>
      <c r="I157" s="145" t="str">
        <f t="shared" si="4"/>
        <v>NA</v>
      </c>
      <c r="J157" s="354"/>
      <c r="K157" s="355"/>
      <c r="L157" s="163"/>
      <c r="M157" s="163"/>
      <c r="N157" s="163"/>
      <c r="O157" s="163"/>
      <c r="P157" s="163"/>
      <c r="Q157" s="356"/>
      <c r="R157" s="163"/>
      <c r="S157" s="356"/>
      <c r="T157" s="163"/>
      <c r="U157" s="356"/>
      <c r="V157" s="163"/>
      <c r="W157" s="163"/>
      <c r="X157" s="357"/>
      <c r="Y157" s="194"/>
      <c r="Z157" s="358"/>
      <c r="AA157" s="252"/>
      <c r="AB157" s="252"/>
      <c r="AC157" s="252"/>
      <c r="AD157" s="359"/>
      <c r="AE157" s="360"/>
      <c r="AF157" s="252"/>
      <c r="AG157" s="252"/>
      <c r="AH157" s="252"/>
      <c r="AI157" s="359"/>
      <c r="AJ157" s="360"/>
      <c r="AK157" s="252"/>
      <c r="AL157" s="252"/>
      <c r="AM157" s="252"/>
      <c r="AN157" s="359"/>
      <c r="AO157" s="360"/>
      <c r="AP157" s="252"/>
      <c r="AQ157" s="252"/>
      <c r="AR157" s="252"/>
      <c r="AS157" s="359"/>
      <c r="AT157" s="256">
        <f t="shared" si="5"/>
        <v>0</v>
      </c>
      <c r="AU157" s="252"/>
      <c r="AV157" s="252"/>
      <c r="AW157" s="361"/>
      <c r="AX157" s="79"/>
      <c r="AY157" s="79"/>
      <c r="AZ157" s="79"/>
      <c r="BA157" s="79"/>
      <c r="BB157" s="204">
        <f t="shared" si="6"/>
        <v>0</v>
      </c>
      <c r="BC157" s="336"/>
      <c r="BD157" s="70"/>
      <c r="BE157" s="145" t="str">
        <f t="shared" si="7"/>
        <v/>
      </c>
      <c r="BF157" s="159" t="str">
        <f t="shared" si="8"/>
        <v/>
      </c>
      <c r="BG157" s="159">
        <f t="shared" si="9"/>
        <v>0</v>
      </c>
      <c r="BH157" s="247">
        <f t="shared" si="10"/>
        <v>0</v>
      </c>
    </row>
    <row r="158">
      <c r="A158" s="79" t="str">
        <f>'If Eligible (Before S1)'!A176</f>
        <v/>
      </c>
      <c r="B158" s="79" t="str">
        <f t="array" ref="B158">'If Eligible (Before S1)'!B176</f>
        <v/>
      </c>
      <c r="C158" s="324" t="str">
        <f>if(isdate('S2'!I163),'S2'!I163+2,"")</f>
        <v/>
      </c>
      <c r="D158" s="324" t="str">
        <f t="shared" si="1"/>
        <v/>
      </c>
      <c r="E158" s="144" t="str">
        <f>'S2'!F163</f>
        <v/>
      </c>
      <c r="F158" s="79"/>
      <c r="G158" s="145" t="str">
        <f t="shared" si="2"/>
        <v>NA</v>
      </c>
      <c r="H158" s="145" t="str">
        <f t="shared" si="3"/>
        <v>NA</v>
      </c>
      <c r="I158" s="145" t="str">
        <f t="shared" si="4"/>
        <v>NA</v>
      </c>
      <c r="J158" s="354"/>
      <c r="K158" s="355"/>
      <c r="L158" s="163"/>
      <c r="M158" s="163"/>
      <c r="N158" s="163"/>
      <c r="O158" s="163"/>
      <c r="P158" s="163"/>
      <c r="Q158" s="356"/>
      <c r="R158" s="163"/>
      <c r="S158" s="356"/>
      <c r="T158" s="163"/>
      <c r="U158" s="356"/>
      <c r="V158" s="163"/>
      <c r="W158" s="163"/>
      <c r="X158" s="357"/>
      <c r="Y158" s="194"/>
      <c r="Z158" s="358"/>
      <c r="AA158" s="252"/>
      <c r="AB158" s="252"/>
      <c r="AC158" s="252"/>
      <c r="AD158" s="359"/>
      <c r="AE158" s="360"/>
      <c r="AF158" s="252"/>
      <c r="AG158" s="252"/>
      <c r="AH158" s="252"/>
      <c r="AI158" s="359"/>
      <c r="AJ158" s="360"/>
      <c r="AK158" s="252"/>
      <c r="AL158" s="252"/>
      <c r="AM158" s="252"/>
      <c r="AN158" s="359"/>
      <c r="AO158" s="360"/>
      <c r="AP158" s="252"/>
      <c r="AQ158" s="252"/>
      <c r="AR158" s="252"/>
      <c r="AS158" s="359"/>
      <c r="AT158" s="256">
        <f t="shared" si="5"/>
        <v>0</v>
      </c>
      <c r="AU158" s="252"/>
      <c r="AV158" s="252"/>
      <c r="AW158" s="361"/>
      <c r="AX158" s="79"/>
      <c r="AY158" s="79"/>
      <c r="AZ158" s="79"/>
      <c r="BA158" s="79"/>
      <c r="BB158" s="204">
        <f t="shared" si="6"/>
        <v>0</v>
      </c>
      <c r="BC158" s="336"/>
      <c r="BD158" s="70"/>
      <c r="BE158" s="145" t="str">
        <f t="shared" si="7"/>
        <v/>
      </c>
      <c r="BF158" s="159" t="str">
        <f t="shared" si="8"/>
        <v/>
      </c>
      <c r="BG158" s="159">
        <f t="shared" si="9"/>
        <v>0</v>
      </c>
      <c r="BH158" s="247">
        <f t="shared" si="10"/>
        <v>0</v>
      </c>
    </row>
    <row r="159">
      <c r="A159" s="79" t="str">
        <f>'If Eligible (Before S1)'!A177</f>
        <v/>
      </c>
      <c r="B159" s="79" t="str">
        <f t="array" ref="B159">'If Eligible (Before S1)'!B177</f>
        <v/>
      </c>
      <c r="C159" s="324" t="str">
        <f>if(isdate('S2'!I164),'S2'!I164+2,"")</f>
        <v/>
      </c>
      <c r="D159" s="324" t="str">
        <f t="shared" si="1"/>
        <v/>
      </c>
      <c r="E159" s="144" t="str">
        <f>'S2'!F164</f>
        <v/>
      </c>
      <c r="F159" s="79"/>
      <c r="G159" s="145" t="str">
        <f t="shared" si="2"/>
        <v>NA</v>
      </c>
      <c r="H159" s="145" t="str">
        <f t="shared" si="3"/>
        <v>NA</v>
      </c>
      <c r="I159" s="145" t="str">
        <f t="shared" si="4"/>
        <v>NA</v>
      </c>
      <c r="J159" s="354"/>
      <c r="K159" s="355"/>
      <c r="L159" s="163"/>
      <c r="M159" s="163"/>
      <c r="N159" s="163"/>
      <c r="O159" s="163"/>
      <c r="P159" s="163"/>
      <c r="Q159" s="356"/>
      <c r="R159" s="163"/>
      <c r="S159" s="356"/>
      <c r="T159" s="163"/>
      <c r="U159" s="356"/>
      <c r="V159" s="163"/>
      <c r="W159" s="163"/>
      <c r="X159" s="357"/>
      <c r="Y159" s="194"/>
      <c r="Z159" s="358"/>
      <c r="AA159" s="252"/>
      <c r="AB159" s="252"/>
      <c r="AC159" s="252"/>
      <c r="AD159" s="359"/>
      <c r="AE159" s="360"/>
      <c r="AF159" s="252"/>
      <c r="AG159" s="252"/>
      <c r="AH159" s="252"/>
      <c r="AI159" s="359"/>
      <c r="AJ159" s="360"/>
      <c r="AK159" s="252"/>
      <c r="AL159" s="252"/>
      <c r="AM159" s="252"/>
      <c r="AN159" s="359"/>
      <c r="AO159" s="360"/>
      <c r="AP159" s="252"/>
      <c r="AQ159" s="252"/>
      <c r="AR159" s="252"/>
      <c r="AS159" s="359"/>
      <c r="AT159" s="256">
        <f t="shared" si="5"/>
        <v>0</v>
      </c>
      <c r="AU159" s="252"/>
      <c r="AV159" s="252"/>
      <c r="AW159" s="361"/>
      <c r="AX159" s="79"/>
      <c r="AY159" s="79"/>
      <c r="AZ159" s="79"/>
      <c r="BA159" s="79"/>
      <c r="BB159" s="204">
        <f t="shared" si="6"/>
        <v>0</v>
      </c>
      <c r="BC159" s="336"/>
      <c r="BD159" s="70"/>
      <c r="BE159" s="145" t="str">
        <f t="shared" si="7"/>
        <v/>
      </c>
      <c r="BF159" s="159" t="str">
        <f t="shared" si="8"/>
        <v/>
      </c>
      <c r="BG159" s="159">
        <f t="shared" si="9"/>
        <v>0</v>
      </c>
      <c r="BH159" s="247">
        <f t="shared" si="10"/>
        <v>0</v>
      </c>
    </row>
    <row r="160">
      <c r="A160" s="79" t="str">
        <f>'If Eligible (Before S1)'!A178</f>
        <v/>
      </c>
      <c r="B160" s="79" t="str">
        <f t="array" ref="B160">'If Eligible (Before S1)'!B178</f>
        <v/>
      </c>
      <c r="C160" s="324" t="str">
        <f>if(isdate('S2'!I165),'S2'!I165+2,"")</f>
        <v/>
      </c>
      <c r="D160" s="324" t="str">
        <f t="shared" si="1"/>
        <v/>
      </c>
      <c r="E160" s="144" t="str">
        <f>'S2'!F165</f>
        <v/>
      </c>
      <c r="F160" s="79"/>
      <c r="G160" s="145" t="str">
        <f t="shared" si="2"/>
        <v>NA</v>
      </c>
      <c r="H160" s="145" t="str">
        <f t="shared" si="3"/>
        <v>NA</v>
      </c>
      <c r="I160" s="145" t="str">
        <f t="shared" si="4"/>
        <v>NA</v>
      </c>
      <c r="J160" s="354"/>
      <c r="K160" s="355"/>
      <c r="L160" s="163"/>
      <c r="M160" s="163"/>
      <c r="N160" s="163"/>
      <c r="O160" s="163"/>
      <c r="P160" s="163"/>
      <c r="Q160" s="356"/>
      <c r="R160" s="163"/>
      <c r="S160" s="356"/>
      <c r="T160" s="163"/>
      <c r="U160" s="356"/>
      <c r="V160" s="163"/>
      <c r="W160" s="163"/>
      <c r="X160" s="357"/>
      <c r="Y160" s="194"/>
      <c r="Z160" s="358"/>
      <c r="AA160" s="252"/>
      <c r="AB160" s="252"/>
      <c r="AC160" s="252"/>
      <c r="AD160" s="359"/>
      <c r="AE160" s="360"/>
      <c r="AF160" s="252"/>
      <c r="AG160" s="252"/>
      <c r="AH160" s="252"/>
      <c r="AI160" s="359"/>
      <c r="AJ160" s="360"/>
      <c r="AK160" s="252"/>
      <c r="AL160" s="252"/>
      <c r="AM160" s="252"/>
      <c r="AN160" s="359"/>
      <c r="AO160" s="360"/>
      <c r="AP160" s="252"/>
      <c r="AQ160" s="252"/>
      <c r="AR160" s="252"/>
      <c r="AS160" s="359"/>
      <c r="AT160" s="256">
        <f t="shared" si="5"/>
        <v>0</v>
      </c>
      <c r="AU160" s="252"/>
      <c r="AV160" s="252"/>
      <c r="AW160" s="361"/>
      <c r="AX160" s="79"/>
      <c r="AY160" s="79"/>
      <c r="AZ160" s="79"/>
      <c r="BA160" s="79"/>
      <c r="BB160" s="204">
        <f t="shared" si="6"/>
        <v>0</v>
      </c>
      <c r="BC160" s="336"/>
      <c r="BD160" s="70"/>
      <c r="BE160" s="145" t="str">
        <f t="shared" si="7"/>
        <v/>
      </c>
      <c r="BF160" s="159" t="str">
        <f t="shared" si="8"/>
        <v/>
      </c>
      <c r="BG160" s="159">
        <f t="shared" si="9"/>
        <v>0</v>
      </c>
      <c r="BH160" s="247">
        <f t="shared" si="10"/>
        <v>0</v>
      </c>
    </row>
    <row r="161">
      <c r="A161" s="79" t="str">
        <f>'If Eligible (Before S1)'!A179</f>
        <v/>
      </c>
      <c r="B161" s="79" t="str">
        <f t="array" ref="B161">'If Eligible (Before S1)'!B179</f>
        <v/>
      </c>
      <c r="C161" s="324" t="str">
        <f>if(isdate('S2'!I166),'S2'!I166+2,"")</f>
        <v/>
      </c>
      <c r="D161" s="324" t="str">
        <f t="shared" si="1"/>
        <v/>
      </c>
      <c r="E161" s="144" t="str">
        <f>'S2'!F166</f>
        <v/>
      </c>
      <c r="F161" s="79"/>
      <c r="G161" s="145" t="str">
        <f t="shared" si="2"/>
        <v>NA</v>
      </c>
      <c r="H161" s="145" t="str">
        <f t="shared" si="3"/>
        <v>NA</v>
      </c>
      <c r="I161" s="145" t="str">
        <f t="shared" si="4"/>
        <v>NA</v>
      </c>
      <c r="J161" s="354"/>
      <c r="K161" s="355"/>
      <c r="L161" s="163"/>
      <c r="M161" s="163"/>
      <c r="N161" s="163"/>
      <c r="O161" s="163"/>
      <c r="P161" s="163"/>
      <c r="Q161" s="356"/>
      <c r="R161" s="163"/>
      <c r="S161" s="356"/>
      <c r="T161" s="163"/>
      <c r="U161" s="356"/>
      <c r="V161" s="163"/>
      <c r="W161" s="163"/>
      <c r="X161" s="357"/>
      <c r="Y161" s="194"/>
      <c r="Z161" s="358"/>
      <c r="AA161" s="252"/>
      <c r="AB161" s="252"/>
      <c r="AC161" s="252"/>
      <c r="AD161" s="359"/>
      <c r="AE161" s="360"/>
      <c r="AF161" s="252"/>
      <c r="AG161" s="252"/>
      <c r="AH161" s="252"/>
      <c r="AI161" s="359"/>
      <c r="AJ161" s="360"/>
      <c r="AK161" s="252"/>
      <c r="AL161" s="252"/>
      <c r="AM161" s="252"/>
      <c r="AN161" s="359"/>
      <c r="AO161" s="360"/>
      <c r="AP161" s="252"/>
      <c r="AQ161" s="252"/>
      <c r="AR161" s="252"/>
      <c r="AS161" s="359"/>
      <c r="AT161" s="256">
        <f t="shared" si="5"/>
        <v>0</v>
      </c>
      <c r="AU161" s="252"/>
      <c r="AV161" s="252"/>
      <c r="AW161" s="361"/>
      <c r="AX161" s="79"/>
      <c r="AY161" s="79"/>
      <c r="AZ161" s="79"/>
      <c r="BA161" s="79"/>
      <c r="BB161" s="204">
        <f t="shared" si="6"/>
        <v>0</v>
      </c>
      <c r="BC161" s="336"/>
      <c r="BD161" s="70"/>
      <c r="BE161" s="145" t="str">
        <f t="shared" si="7"/>
        <v/>
      </c>
      <c r="BF161" s="159" t="str">
        <f t="shared" si="8"/>
        <v/>
      </c>
      <c r="BG161" s="159">
        <f t="shared" si="9"/>
        <v>0</v>
      </c>
      <c r="BH161" s="247">
        <f t="shared" si="10"/>
        <v>0</v>
      </c>
    </row>
    <row r="162">
      <c r="A162" s="79" t="str">
        <f>'If Eligible (Before S1)'!A180</f>
        <v/>
      </c>
      <c r="B162" s="79" t="str">
        <f t="array" ref="B162">'If Eligible (Before S1)'!B180</f>
        <v/>
      </c>
      <c r="C162" s="324" t="str">
        <f>if(isdate('S2'!I167),'S2'!I167+2,"")</f>
        <v/>
      </c>
      <c r="D162" s="324" t="str">
        <f t="shared" si="1"/>
        <v/>
      </c>
      <c r="E162" s="144" t="str">
        <f>'S2'!F167</f>
        <v/>
      </c>
      <c r="F162" s="79"/>
      <c r="G162" s="145" t="str">
        <f t="shared" si="2"/>
        <v>NA</v>
      </c>
      <c r="H162" s="145" t="str">
        <f t="shared" si="3"/>
        <v>NA</v>
      </c>
      <c r="I162" s="145" t="str">
        <f t="shared" si="4"/>
        <v>NA</v>
      </c>
      <c r="J162" s="354"/>
      <c r="K162" s="355"/>
      <c r="L162" s="163"/>
      <c r="M162" s="163"/>
      <c r="N162" s="163"/>
      <c r="O162" s="163"/>
      <c r="P162" s="163"/>
      <c r="Q162" s="356"/>
      <c r="R162" s="163"/>
      <c r="S162" s="356"/>
      <c r="T162" s="163"/>
      <c r="U162" s="356"/>
      <c r="V162" s="163"/>
      <c r="W162" s="163"/>
      <c r="X162" s="357"/>
      <c r="Y162" s="194"/>
      <c r="Z162" s="358"/>
      <c r="AA162" s="252"/>
      <c r="AB162" s="252"/>
      <c r="AC162" s="252"/>
      <c r="AD162" s="359"/>
      <c r="AE162" s="360"/>
      <c r="AF162" s="252"/>
      <c r="AG162" s="252"/>
      <c r="AH162" s="252"/>
      <c r="AI162" s="359"/>
      <c r="AJ162" s="360"/>
      <c r="AK162" s="252"/>
      <c r="AL162" s="252"/>
      <c r="AM162" s="252"/>
      <c r="AN162" s="359"/>
      <c r="AO162" s="360"/>
      <c r="AP162" s="252"/>
      <c r="AQ162" s="252"/>
      <c r="AR162" s="252"/>
      <c r="AS162" s="359"/>
      <c r="AT162" s="256">
        <f t="shared" si="5"/>
        <v>0</v>
      </c>
      <c r="AU162" s="252"/>
      <c r="AV162" s="252"/>
      <c r="AW162" s="361"/>
      <c r="AX162" s="79"/>
      <c r="AY162" s="79"/>
      <c r="AZ162" s="79"/>
      <c r="BA162" s="79"/>
      <c r="BB162" s="204">
        <f t="shared" si="6"/>
        <v>0</v>
      </c>
      <c r="BC162" s="336"/>
      <c r="BD162" s="70"/>
      <c r="BE162" s="145" t="str">
        <f t="shared" si="7"/>
        <v/>
      </c>
      <c r="BF162" s="159" t="str">
        <f t="shared" si="8"/>
        <v/>
      </c>
      <c r="BG162" s="159">
        <f t="shared" si="9"/>
        <v>0</v>
      </c>
      <c r="BH162" s="247">
        <f t="shared" si="10"/>
        <v>0</v>
      </c>
    </row>
    <row r="163">
      <c r="A163" s="79" t="str">
        <f>'If Eligible (Before S1)'!A181</f>
        <v/>
      </c>
      <c r="B163" s="79" t="str">
        <f t="array" ref="B163">'If Eligible (Before S1)'!B181</f>
        <v/>
      </c>
      <c r="C163" s="324" t="str">
        <f>if(isdate('S2'!I168),'S2'!I168+2,"")</f>
        <v/>
      </c>
      <c r="D163" s="324" t="str">
        <f t="shared" si="1"/>
        <v/>
      </c>
      <c r="E163" s="144" t="str">
        <f>'S2'!F168</f>
        <v/>
      </c>
      <c r="F163" s="79"/>
      <c r="G163" s="145" t="str">
        <f t="shared" si="2"/>
        <v>NA</v>
      </c>
      <c r="H163" s="145" t="str">
        <f t="shared" si="3"/>
        <v>NA</v>
      </c>
      <c r="I163" s="145" t="str">
        <f t="shared" si="4"/>
        <v>NA</v>
      </c>
      <c r="J163" s="354"/>
      <c r="K163" s="355"/>
      <c r="L163" s="163"/>
      <c r="M163" s="163"/>
      <c r="N163" s="163"/>
      <c r="O163" s="163"/>
      <c r="P163" s="163"/>
      <c r="Q163" s="356"/>
      <c r="R163" s="163"/>
      <c r="S163" s="356"/>
      <c r="T163" s="163"/>
      <c r="U163" s="356"/>
      <c r="V163" s="163"/>
      <c r="W163" s="163"/>
      <c r="X163" s="357"/>
      <c r="Y163" s="194"/>
      <c r="Z163" s="358"/>
      <c r="AA163" s="252"/>
      <c r="AB163" s="252"/>
      <c r="AC163" s="252"/>
      <c r="AD163" s="359"/>
      <c r="AE163" s="360"/>
      <c r="AF163" s="252"/>
      <c r="AG163" s="252"/>
      <c r="AH163" s="252"/>
      <c r="AI163" s="359"/>
      <c r="AJ163" s="360"/>
      <c r="AK163" s="252"/>
      <c r="AL163" s="252"/>
      <c r="AM163" s="252"/>
      <c r="AN163" s="359"/>
      <c r="AO163" s="360"/>
      <c r="AP163" s="252"/>
      <c r="AQ163" s="252"/>
      <c r="AR163" s="252"/>
      <c r="AS163" s="359"/>
      <c r="AT163" s="256">
        <f t="shared" si="5"/>
        <v>0</v>
      </c>
      <c r="AU163" s="252"/>
      <c r="AV163" s="252"/>
      <c r="AW163" s="361"/>
      <c r="AX163" s="79"/>
      <c r="AY163" s="79"/>
      <c r="AZ163" s="79"/>
      <c r="BA163" s="79"/>
      <c r="BB163" s="204">
        <f t="shared" si="6"/>
        <v>0</v>
      </c>
      <c r="BC163" s="336"/>
      <c r="BD163" s="70"/>
      <c r="BE163" s="145" t="str">
        <f t="shared" si="7"/>
        <v/>
      </c>
      <c r="BF163" s="159" t="str">
        <f t="shared" si="8"/>
        <v/>
      </c>
      <c r="BG163" s="159">
        <f t="shared" si="9"/>
        <v>0</v>
      </c>
      <c r="BH163" s="247">
        <f t="shared" si="10"/>
        <v>0</v>
      </c>
    </row>
    <row r="164">
      <c r="A164" s="79" t="str">
        <f>'If Eligible (Before S1)'!A182</f>
        <v/>
      </c>
      <c r="B164" s="79" t="str">
        <f t="array" ref="B164">'If Eligible (Before S1)'!B182</f>
        <v/>
      </c>
      <c r="C164" s="324" t="str">
        <f>if(isdate('S2'!I169),'S2'!I169+2,"")</f>
        <v/>
      </c>
      <c r="D164" s="324" t="str">
        <f t="shared" si="1"/>
        <v/>
      </c>
      <c r="E164" s="144" t="str">
        <f>'S2'!F169</f>
        <v/>
      </c>
      <c r="F164" s="79"/>
      <c r="G164" s="145" t="str">
        <f t="shared" si="2"/>
        <v>NA</v>
      </c>
      <c r="H164" s="145" t="str">
        <f t="shared" si="3"/>
        <v>NA</v>
      </c>
      <c r="I164" s="145" t="str">
        <f t="shared" si="4"/>
        <v>NA</v>
      </c>
      <c r="J164" s="354"/>
      <c r="K164" s="355"/>
      <c r="L164" s="163"/>
      <c r="M164" s="163"/>
      <c r="N164" s="163"/>
      <c r="O164" s="163"/>
      <c r="P164" s="163"/>
      <c r="Q164" s="356"/>
      <c r="R164" s="163"/>
      <c r="S164" s="356"/>
      <c r="T164" s="163"/>
      <c r="U164" s="356"/>
      <c r="V164" s="163"/>
      <c r="W164" s="163"/>
      <c r="X164" s="357"/>
      <c r="Y164" s="194"/>
      <c r="Z164" s="358"/>
      <c r="AA164" s="252"/>
      <c r="AB164" s="252"/>
      <c r="AC164" s="252"/>
      <c r="AD164" s="359"/>
      <c r="AE164" s="360"/>
      <c r="AF164" s="252"/>
      <c r="AG164" s="252"/>
      <c r="AH164" s="252"/>
      <c r="AI164" s="359"/>
      <c r="AJ164" s="360"/>
      <c r="AK164" s="252"/>
      <c r="AL164" s="252"/>
      <c r="AM164" s="252"/>
      <c r="AN164" s="359"/>
      <c r="AO164" s="360"/>
      <c r="AP164" s="252"/>
      <c r="AQ164" s="252"/>
      <c r="AR164" s="252"/>
      <c r="AS164" s="359"/>
      <c r="AT164" s="256">
        <f t="shared" si="5"/>
        <v>0</v>
      </c>
      <c r="AU164" s="252"/>
      <c r="AV164" s="252"/>
      <c r="AW164" s="361"/>
      <c r="AX164" s="79"/>
      <c r="AY164" s="79"/>
      <c r="AZ164" s="79"/>
      <c r="BA164" s="79"/>
      <c r="BB164" s="204">
        <f t="shared" si="6"/>
        <v>0</v>
      </c>
      <c r="BC164" s="336"/>
      <c r="BD164" s="70"/>
      <c r="BE164" s="145" t="str">
        <f t="shared" si="7"/>
        <v/>
      </c>
      <c r="BF164" s="159" t="str">
        <f t="shared" si="8"/>
        <v/>
      </c>
      <c r="BG164" s="159">
        <f t="shared" si="9"/>
        <v>0</v>
      </c>
      <c r="BH164" s="247">
        <f t="shared" si="10"/>
        <v>0</v>
      </c>
    </row>
    <row r="165">
      <c r="A165" s="79" t="str">
        <f>'If Eligible (Before S1)'!A183</f>
        <v/>
      </c>
      <c r="B165" s="79" t="str">
        <f t="array" ref="B165">'If Eligible (Before S1)'!B183</f>
        <v/>
      </c>
      <c r="C165" s="324" t="str">
        <f>if(isdate('S2'!I170),'S2'!I170+2,"")</f>
        <v/>
      </c>
      <c r="D165" s="324" t="str">
        <f t="shared" si="1"/>
        <v/>
      </c>
      <c r="E165" s="144" t="str">
        <f>'S2'!F170</f>
        <v/>
      </c>
      <c r="F165" s="79"/>
      <c r="G165" s="145" t="str">
        <f t="shared" si="2"/>
        <v>NA</v>
      </c>
      <c r="H165" s="145" t="str">
        <f t="shared" si="3"/>
        <v>NA</v>
      </c>
      <c r="I165" s="145" t="str">
        <f t="shared" si="4"/>
        <v>NA</v>
      </c>
      <c r="J165" s="354"/>
      <c r="K165" s="355"/>
      <c r="L165" s="163"/>
      <c r="M165" s="163"/>
      <c r="N165" s="163"/>
      <c r="O165" s="163"/>
      <c r="P165" s="163"/>
      <c r="Q165" s="356"/>
      <c r="R165" s="163"/>
      <c r="S165" s="356"/>
      <c r="T165" s="163"/>
      <c r="U165" s="356"/>
      <c r="V165" s="163"/>
      <c r="W165" s="163"/>
      <c r="X165" s="357"/>
      <c r="Y165" s="194"/>
      <c r="Z165" s="358"/>
      <c r="AA165" s="252"/>
      <c r="AB165" s="252"/>
      <c r="AC165" s="252"/>
      <c r="AD165" s="359"/>
      <c r="AE165" s="360"/>
      <c r="AF165" s="252"/>
      <c r="AG165" s="252"/>
      <c r="AH165" s="252"/>
      <c r="AI165" s="359"/>
      <c r="AJ165" s="360"/>
      <c r="AK165" s="252"/>
      <c r="AL165" s="252"/>
      <c r="AM165" s="252"/>
      <c r="AN165" s="359"/>
      <c r="AO165" s="360"/>
      <c r="AP165" s="252"/>
      <c r="AQ165" s="252"/>
      <c r="AR165" s="252"/>
      <c r="AS165" s="359"/>
      <c r="AT165" s="256">
        <f t="shared" si="5"/>
        <v>0</v>
      </c>
      <c r="AU165" s="252"/>
      <c r="AV165" s="252"/>
      <c r="AW165" s="361"/>
      <c r="AX165" s="79"/>
      <c r="AY165" s="79"/>
      <c r="AZ165" s="79"/>
      <c r="BA165" s="79"/>
      <c r="BB165" s="204">
        <f t="shared" si="6"/>
        <v>0</v>
      </c>
      <c r="BC165" s="336"/>
      <c r="BD165" s="70"/>
      <c r="BE165" s="145" t="str">
        <f t="shared" si="7"/>
        <v/>
      </c>
      <c r="BF165" s="159" t="str">
        <f t="shared" si="8"/>
        <v/>
      </c>
      <c r="BG165" s="159">
        <f t="shared" si="9"/>
        <v>0</v>
      </c>
      <c r="BH165" s="247">
        <f t="shared" si="10"/>
        <v>0</v>
      </c>
    </row>
    <row r="166">
      <c r="A166" s="79" t="str">
        <f>'If Eligible (Before S1)'!A184</f>
        <v/>
      </c>
      <c r="B166" s="79" t="str">
        <f t="array" ref="B166">'If Eligible (Before S1)'!B184</f>
        <v/>
      </c>
      <c r="C166" s="324" t="str">
        <f>if(isdate('S2'!I171),'S2'!I171+2,"")</f>
        <v/>
      </c>
      <c r="D166" s="324" t="str">
        <f t="shared" si="1"/>
        <v/>
      </c>
      <c r="E166" s="144" t="str">
        <f>'S2'!F171</f>
        <v/>
      </c>
      <c r="F166" s="79"/>
      <c r="G166" s="145" t="str">
        <f t="shared" si="2"/>
        <v>NA</v>
      </c>
      <c r="H166" s="145" t="str">
        <f t="shared" si="3"/>
        <v>NA</v>
      </c>
      <c r="I166" s="145" t="str">
        <f t="shared" si="4"/>
        <v>NA</v>
      </c>
      <c r="J166" s="354"/>
      <c r="K166" s="355"/>
      <c r="L166" s="163"/>
      <c r="M166" s="163"/>
      <c r="N166" s="163"/>
      <c r="O166" s="163"/>
      <c r="P166" s="163"/>
      <c r="Q166" s="356"/>
      <c r="R166" s="163"/>
      <c r="S166" s="356"/>
      <c r="T166" s="163"/>
      <c r="U166" s="356"/>
      <c r="V166" s="163"/>
      <c r="W166" s="163"/>
      <c r="X166" s="357"/>
      <c r="Y166" s="194"/>
      <c r="Z166" s="358"/>
      <c r="AA166" s="252"/>
      <c r="AB166" s="252"/>
      <c r="AC166" s="252"/>
      <c r="AD166" s="359"/>
      <c r="AE166" s="360"/>
      <c r="AF166" s="252"/>
      <c r="AG166" s="252"/>
      <c r="AH166" s="252"/>
      <c r="AI166" s="359"/>
      <c r="AJ166" s="360"/>
      <c r="AK166" s="252"/>
      <c r="AL166" s="252"/>
      <c r="AM166" s="252"/>
      <c r="AN166" s="359"/>
      <c r="AO166" s="360"/>
      <c r="AP166" s="252"/>
      <c r="AQ166" s="252"/>
      <c r="AR166" s="252"/>
      <c r="AS166" s="359"/>
      <c r="AT166" s="256">
        <f t="shared" si="5"/>
        <v>0</v>
      </c>
      <c r="AU166" s="252"/>
      <c r="AV166" s="252"/>
      <c r="AW166" s="361"/>
      <c r="AX166" s="79"/>
      <c r="AY166" s="79"/>
      <c r="AZ166" s="79"/>
      <c r="BA166" s="79"/>
      <c r="BB166" s="204">
        <f t="shared" si="6"/>
        <v>0</v>
      </c>
      <c r="BC166" s="336"/>
      <c r="BD166" s="70"/>
      <c r="BE166" s="145" t="str">
        <f t="shared" si="7"/>
        <v/>
      </c>
      <c r="BF166" s="159" t="str">
        <f t="shared" si="8"/>
        <v/>
      </c>
      <c r="BG166" s="159">
        <f t="shared" si="9"/>
        <v>0</v>
      </c>
      <c r="BH166" s="247">
        <f t="shared" si="10"/>
        <v>0</v>
      </c>
    </row>
    <row r="167">
      <c r="A167" s="79" t="str">
        <f>'If Eligible (Before S1)'!A185</f>
        <v/>
      </c>
      <c r="B167" s="79" t="str">
        <f t="array" ref="B167">'If Eligible (Before S1)'!B185</f>
        <v/>
      </c>
      <c r="C167" s="324" t="str">
        <f>if(isdate('S2'!I172),'S2'!I172+2,"")</f>
        <v/>
      </c>
      <c r="D167" s="324" t="str">
        <f t="shared" si="1"/>
        <v/>
      </c>
      <c r="E167" s="144" t="str">
        <f>'S2'!F172</f>
        <v/>
      </c>
      <c r="F167" s="79"/>
      <c r="G167" s="145" t="str">
        <f t="shared" si="2"/>
        <v>NA</v>
      </c>
      <c r="H167" s="145" t="str">
        <f t="shared" si="3"/>
        <v>NA</v>
      </c>
      <c r="I167" s="145" t="str">
        <f t="shared" si="4"/>
        <v>NA</v>
      </c>
      <c r="J167" s="354"/>
      <c r="K167" s="355"/>
      <c r="L167" s="163"/>
      <c r="M167" s="163"/>
      <c r="N167" s="163"/>
      <c r="O167" s="163"/>
      <c r="P167" s="163"/>
      <c r="Q167" s="356"/>
      <c r="R167" s="163"/>
      <c r="S167" s="356"/>
      <c r="T167" s="163"/>
      <c r="U167" s="356"/>
      <c r="V167" s="163"/>
      <c r="W167" s="163"/>
      <c r="X167" s="357"/>
      <c r="Y167" s="194"/>
      <c r="Z167" s="358"/>
      <c r="AA167" s="252"/>
      <c r="AB167" s="252"/>
      <c r="AC167" s="252"/>
      <c r="AD167" s="359"/>
      <c r="AE167" s="360"/>
      <c r="AF167" s="252"/>
      <c r="AG167" s="252"/>
      <c r="AH167" s="252"/>
      <c r="AI167" s="359"/>
      <c r="AJ167" s="360"/>
      <c r="AK167" s="252"/>
      <c r="AL167" s="252"/>
      <c r="AM167" s="252"/>
      <c r="AN167" s="359"/>
      <c r="AO167" s="360"/>
      <c r="AP167" s="252"/>
      <c r="AQ167" s="252"/>
      <c r="AR167" s="252"/>
      <c r="AS167" s="359"/>
      <c r="AT167" s="256">
        <f t="shared" si="5"/>
        <v>0</v>
      </c>
      <c r="AU167" s="252"/>
      <c r="AV167" s="252"/>
      <c r="AW167" s="361"/>
      <c r="AX167" s="79"/>
      <c r="AY167" s="79"/>
      <c r="AZ167" s="79"/>
      <c r="BA167" s="79"/>
      <c r="BB167" s="204">
        <f t="shared" si="6"/>
        <v>0</v>
      </c>
      <c r="BC167" s="336"/>
      <c r="BD167" s="70"/>
      <c r="BE167" s="145" t="str">
        <f t="shared" si="7"/>
        <v/>
      </c>
      <c r="BF167" s="159" t="str">
        <f t="shared" si="8"/>
        <v/>
      </c>
      <c r="BG167" s="159">
        <f t="shared" si="9"/>
        <v>0</v>
      </c>
      <c r="BH167" s="247">
        <f t="shared" si="10"/>
        <v>0</v>
      </c>
    </row>
    <row r="168">
      <c r="A168" s="79" t="str">
        <f>'If Eligible (Before S1)'!A186</f>
        <v/>
      </c>
      <c r="B168" s="79" t="str">
        <f t="array" ref="B168">'If Eligible (Before S1)'!B186</f>
        <v/>
      </c>
      <c r="C168" s="324" t="str">
        <f>if(isdate('S2'!I173),'S2'!I173+2,"")</f>
        <v/>
      </c>
      <c r="D168" s="324" t="str">
        <f t="shared" si="1"/>
        <v/>
      </c>
      <c r="E168" s="144" t="str">
        <f>'S2'!F173</f>
        <v/>
      </c>
      <c r="F168" s="79"/>
      <c r="G168" s="145" t="str">
        <f t="shared" si="2"/>
        <v>NA</v>
      </c>
      <c r="H168" s="145" t="str">
        <f t="shared" si="3"/>
        <v>NA</v>
      </c>
      <c r="I168" s="145" t="str">
        <f t="shared" si="4"/>
        <v>NA</v>
      </c>
      <c r="J168" s="354"/>
      <c r="K168" s="355"/>
      <c r="L168" s="163"/>
      <c r="M168" s="163"/>
      <c r="N168" s="163"/>
      <c r="O168" s="163"/>
      <c r="P168" s="163"/>
      <c r="Q168" s="356"/>
      <c r="R168" s="163"/>
      <c r="S168" s="356"/>
      <c r="T168" s="163"/>
      <c r="U168" s="356"/>
      <c r="V168" s="163"/>
      <c r="W168" s="163"/>
      <c r="X168" s="357"/>
      <c r="Y168" s="194"/>
      <c r="Z168" s="358"/>
      <c r="AA168" s="252"/>
      <c r="AB168" s="252"/>
      <c r="AC168" s="252"/>
      <c r="AD168" s="359"/>
      <c r="AE168" s="360"/>
      <c r="AF168" s="252"/>
      <c r="AG168" s="252"/>
      <c r="AH168" s="252"/>
      <c r="AI168" s="359"/>
      <c r="AJ168" s="360"/>
      <c r="AK168" s="252"/>
      <c r="AL168" s="252"/>
      <c r="AM168" s="252"/>
      <c r="AN168" s="359"/>
      <c r="AO168" s="360"/>
      <c r="AP168" s="252"/>
      <c r="AQ168" s="252"/>
      <c r="AR168" s="252"/>
      <c r="AS168" s="359"/>
      <c r="AT168" s="256">
        <f t="shared" si="5"/>
        <v>0</v>
      </c>
      <c r="AU168" s="252"/>
      <c r="AV168" s="252"/>
      <c r="AW168" s="361"/>
      <c r="AX168" s="79"/>
      <c r="AY168" s="79"/>
      <c r="AZ168" s="79"/>
      <c r="BA168" s="79"/>
      <c r="BB168" s="204">
        <f t="shared" si="6"/>
        <v>0</v>
      </c>
      <c r="BC168" s="336"/>
      <c r="BD168" s="70"/>
      <c r="BE168" s="145" t="str">
        <f t="shared" si="7"/>
        <v/>
      </c>
      <c r="BF168" s="159" t="str">
        <f t="shared" si="8"/>
        <v/>
      </c>
      <c r="BG168" s="159">
        <f t="shared" si="9"/>
        <v>0</v>
      </c>
      <c r="BH168" s="247">
        <f t="shared" si="10"/>
        <v>0</v>
      </c>
    </row>
    <row r="169">
      <c r="A169" s="79" t="str">
        <f>'If Eligible (Before S1)'!A187</f>
        <v/>
      </c>
      <c r="B169" s="79" t="str">
        <f t="array" ref="B169">'If Eligible (Before S1)'!B187</f>
        <v/>
      </c>
      <c r="C169" s="324" t="str">
        <f>if(isdate('S2'!I174),'S2'!I174+2,"")</f>
        <v/>
      </c>
      <c r="D169" s="324" t="str">
        <f t="shared" si="1"/>
        <v/>
      </c>
      <c r="E169" s="144" t="str">
        <f>'S2'!F174</f>
        <v/>
      </c>
      <c r="F169" s="79"/>
      <c r="G169" s="145" t="str">
        <f t="shared" si="2"/>
        <v>NA</v>
      </c>
      <c r="H169" s="145" t="str">
        <f t="shared" si="3"/>
        <v>NA</v>
      </c>
      <c r="I169" s="145" t="str">
        <f t="shared" si="4"/>
        <v>NA</v>
      </c>
      <c r="J169" s="354"/>
      <c r="K169" s="355"/>
      <c r="L169" s="163"/>
      <c r="M169" s="163"/>
      <c r="N169" s="163"/>
      <c r="O169" s="163"/>
      <c r="P169" s="163"/>
      <c r="Q169" s="356"/>
      <c r="R169" s="163"/>
      <c r="S169" s="356"/>
      <c r="T169" s="163"/>
      <c r="U169" s="356"/>
      <c r="V169" s="163"/>
      <c r="W169" s="163"/>
      <c r="X169" s="357"/>
      <c r="Y169" s="194"/>
      <c r="Z169" s="358"/>
      <c r="AA169" s="252"/>
      <c r="AB169" s="252"/>
      <c r="AC169" s="252"/>
      <c r="AD169" s="359"/>
      <c r="AE169" s="360"/>
      <c r="AF169" s="252"/>
      <c r="AG169" s="252"/>
      <c r="AH169" s="252"/>
      <c r="AI169" s="359"/>
      <c r="AJ169" s="360"/>
      <c r="AK169" s="252"/>
      <c r="AL169" s="252"/>
      <c r="AM169" s="252"/>
      <c r="AN169" s="359"/>
      <c r="AO169" s="360"/>
      <c r="AP169" s="252"/>
      <c r="AQ169" s="252"/>
      <c r="AR169" s="252"/>
      <c r="AS169" s="359"/>
      <c r="AT169" s="256">
        <f t="shared" si="5"/>
        <v>0</v>
      </c>
      <c r="AU169" s="252"/>
      <c r="AV169" s="252"/>
      <c r="AW169" s="361"/>
      <c r="AX169" s="79"/>
      <c r="AY169" s="79"/>
      <c r="AZ169" s="79"/>
      <c r="BA169" s="79"/>
      <c r="BB169" s="204">
        <f t="shared" si="6"/>
        <v>0</v>
      </c>
      <c r="BC169" s="336"/>
      <c r="BD169" s="70"/>
      <c r="BE169" s="145" t="str">
        <f t="shared" si="7"/>
        <v/>
      </c>
      <c r="BF169" s="159" t="str">
        <f t="shared" si="8"/>
        <v/>
      </c>
      <c r="BG169" s="159">
        <f t="shared" si="9"/>
        <v>0</v>
      </c>
      <c r="BH169" s="247">
        <f t="shared" si="10"/>
        <v>0</v>
      </c>
    </row>
    <row r="170">
      <c r="A170" s="79" t="str">
        <f>'If Eligible (Before S1)'!A188</f>
        <v/>
      </c>
      <c r="B170" s="79" t="str">
        <f t="array" ref="B170">'If Eligible (Before S1)'!B188</f>
        <v/>
      </c>
      <c r="C170" s="324" t="str">
        <f>if(isdate('S2'!I175),'S2'!I175+2,"")</f>
        <v/>
      </c>
      <c r="D170" s="324" t="str">
        <f t="shared" si="1"/>
        <v/>
      </c>
      <c r="E170" s="144" t="str">
        <f>'S2'!F175</f>
        <v/>
      </c>
      <c r="F170" s="79"/>
      <c r="G170" s="145" t="str">
        <f t="shared" si="2"/>
        <v>NA</v>
      </c>
      <c r="H170" s="145" t="str">
        <f t="shared" si="3"/>
        <v>NA</v>
      </c>
      <c r="I170" s="145" t="str">
        <f t="shared" si="4"/>
        <v>NA</v>
      </c>
      <c r="J170" s="354"/>
      <c r="K170" s="355"/>
      <c r="L170" s="163"/>
      <c r="M170" s="163"/>
      <c r="N170" s="163"/>
      <c r="O170" s="163"/>
      <c r="P170" s="163"/>
      <c r="Q170" s="356"/>
      <c r="R170" s="163"/>
      <c r="S170" s="356"/>
      <c r="T170" s="163"/>
      <c r="U170" s="356"/>
      <c r="V170" s="163"/>
      <c r="W170" s="163"/>
      <c r="X170" s="357"/>
      <c r="Y170" s="194"/>
      <c r="Z170" s="358"/>
      <c r="AA170" s="252"/>
      <c r="AB170" s="252"/>
      <c r="AC170" s="252"/>
      <c r="AD170" s="359"/>
      <c r="AE170" s="360"/>
      <c r="AF170" s="252"/>
      <c r="AG170" s="252"/>
      <c r="AH170" s="252"/>
      <c r="AI170" s="359"/>
      <c r="AJ170" s="360"/>
      <c r="AK170" s="252"/>
      <c r="AL170" s="252"/>
      <c r="AM170" s="252"/>
      <c r="AN170" s="359"/>
      <c r="AO170" s="360"/>
      <c r="AP170" s="252"/>
      <c r="AQ170" s="252"/>
      <c r="AR170" s="252"/>
      <c r="AS170" s="359"/>
      <c r="AT170" s="256">
        <f t="shared" si="5"/>
        <v>0</v>
      </c>
      <c r="AU170" s="252"/>
      <c r="AV170" s="252"/>
      <c r="AW170" s="361"/>
      <c r="AX170" s="79"/>
      <c r="AY170" s="79"/>
      <c r="AZ170" s="79"/>
      <c r="BA170" s="79"/>
      <c r="BB170" s="204">
        <f t="shared" si="6"/>
        <v>0</v>
      </c>
      <c r="BC170" s="336"/>
      <c r="BD170" s="70"/>
      <c r="BE170" s="145" t="str">
        <f t="shared" si="7"/>
        <v/>
      </c>
      <c r="BF170" s="159" t="str">
        <f t="shared" si="8"/>
        <v/>
      </c>
      <c r="BG170" s="159">
        <f t="shared" si="9"/>
        <v>0</v>
      </c>
      <c r="BH170" s="247">
        <f t="shared" si="10"/>
        <v>0</v>
      </c>
    </row>
    <row r="171">
      <c r="A171" s="79" t="str">
        <f>'If Eligible (Before S1)'!A189</f>
        <v/>
      </c>
      <c r="B171" s="79" t="str">
        <f t="array" ref="B171">'If Eligible (Before S1)'!B189</f>
        <v/>
      </c>
      <c r="C171" s="324" t="str">
        <f>if(isdate('S2'!I176),'S2'!I176+2,"")</f>
        <v/>
      </c>
      <c r="D171" s="324" t="str">
        <f t="shared" si="1"/>
        <v/>
      </c>
      <c r="E171" s="144" t="str">
        <f>'S2'!F176</f>
        <v/>
      </c>
      <c r="F171" s="79"/>
      <c r="G171" s="145" t="str">
        <f t="shared" si="2"/>
        <v>NA</v>
      </c>
      <c r="H171" s="145" t="str">
        <f t="shared" si="3"/>
        <v>NA</v>
      </c>
      <c r="I171" s="145" t="str">
        <f t="shared" si="4"/>
        <v>NA</v>
      </c>
      <c r="J171" s="354"/>
      <c r="K171" s="355"/>
      <c r="L171" s="163"/>
      <c r="M171" s="163"/>
      <c r="N171" s="163"/>
      <c r="O171" s="163"/>
      <c r="P171" s="163"/>
      <c r="Q171" s="356"/>
      <c r="R171" s="163"/>
      <c r="S171" s="356"/>
      <c r="T171" s="163"/>
      <c r="U171" s="356"/>
      <c r="V171" s="163"/>
      <c r="W171" s="163"/>
      <c r="X171" s="357"/>
      <c r="Y171" s="194"/>
      <c r="Z171" s="358"/>
      <c r="AA171" s="252"/>
      <c r="AB171" s="252"/>
      <c r="AC171" s="252"/>
      <c r="AD171" s="359"/>
      <c r="AE171" s="360"/>
      <c r="AF171" s="252"/>
      <c r="AG171" s="252"/>
      <c r="AH171" s="252"/>
      <c r="AI171" s="359"/>
      <c r="AJ171" s="360"/>
      <c r="AK171" s="252"/>
      <c r="AL171" s="252"/>
      <c r="AM171" s="252"/>
      <c r="AN171" s="359"/>
      <c r="AO171" s="360"/>
      <c r="AP171" s="252"/>
      <c r="AQ171" s="252"/>
      <c r="AR171" s="252"/>
      <c r="AS171" s="359"/>
      <c r="AT171" s="256">
        <f t="shared" si="5"/>
        <v>0</v>
      </c>
      <c r="AU171" s="252"/>
      <c r="AV171" s="252"/>
      <c r="AW171" s="361"/>
      <c r="AX171" s="79"/>
      <c r="AY171" s="79"/>
      <c r="AZ171" s="79"/>
      <c r="BA171" s="79"/>
      <c r="BB171" s="204">
        <f t="shared" si="6"/>
        <v>0</v>
      </c>
      <c r="BC171" s="336"/>
      <c r="BD171" s="70"/>
      <c r="BE171" s="145" t="str">
        <f t="shared" si="7"/>
        <v/>
      </c>
      <c r="BF171" s="159" t="str">
        <f t="shared" si="8"/>
        <v/>
      </c>
      <c r="BG171" s="159">
        <f t="shared" si="9"/>
        <v>0</v>
      </c>
      <c r="BH171" s="247">
        <f t="shared" si="10"/>
        <v>0</v>
      </c>
    </row>
    <row r="172">
      <c r="A172" s="79" t="str">
        <f>'If Eligible (Before S1)'!A190</f>
        <v/>
      </c>
      <c r="B172" s="79" t="str">
        <f t="array" ref="B172">'If Eligible (Before S1)'!B190</f>
        <v/>
      </c>
      <c r="C172" s="324" t="str">
        <f>if(isdate('S2'!I177),'S2'!I177+2,"")</f>
        <v/>
      </c>
      <c r="D172" s="324" t="str">
        <f t="shared" si="1"/>
        <v/>
      </c>
      <c r="E172" s="144" t="str">
        <f>'S2'!F177</f>
        <v/>
      </c>
      <c r="F172" s="79"/>
      <c r="G172" s="145" t="str">
        <f t="shared" si="2"/>
        <v>NA</v>
      </c>
      <c r="H172" s="145" t="str">
        <f t="shared" si="3"/>
        <v>NA</v>
      </c>
      <c r="I172" s="145" t="str">
        <f t="shared" si="4"/>
        <v>NA</v>
      </c>
      <c r="J172" s="354"/>
      <c r="K172" s="355"/>
      <c r="L172" s="163"/>
      <c r="M172" s="163"/>
      <c r="N172" s="163"/>
      <c r="O172" s="163"/>
      <c r="P172" s="163"/>
      <c r="Q172" s="356"/>
      <c r="R172" s="163"/>
      <c r="S172" s="356"/>
      <c r="T172" s="163"/>
      <c r="U172" s="356"/>
      <c r="V172" s="163"/>
      <c r="W172" s="163"/>
      <c r="X172" s="357"/>
      <c r="Y172" s="194"/>
      <c r="Z172" s="358"/>
      <c r="AA172" s="252"/>
      <c r="AB172" s="252"/>
      <c r="AC172" s="252"/>
      <c r="AD172" s="359"/>
      <c r="AE172" s="360"/>
      <c r="AF172" s="252"/>
      <c r="AG172" s="252"/>
      <c r="AH172" s="252"/>
      <c r="AI172" s="359"/>
      <c r="AJ172" s="360"/>
      <c r="AK172" s="252"/>
      <c r="AL172" s="252"/>
      <c r="AM172" s="252"/>
      <c r="AN172" s="359"/>
      <c r="AO172" s="360"/>
      <c r="AP172" s="252"/>
      <c r="AQ172" s="252"/>
      <c r="AR172" s="252"/>
      <c r="AS172" s="359"/>
      <c r="AT172" s="256">
        <f t="shared" si="5"/>
        <v>0</v>
      </c>
      <c r="AU172" s="252"/>
      <c r="AV172" s="252"/>
      <c r="AW172" s="361"/>
      <c r="AX172" s="79"/>
      <c r="AY172" s="79"/>
      <c r="AZ172" s="79"/>
      <c r="BA172" s="79"/>
      <c r="BB172" s="204">
        <f t="shared" si="6"/>
        <v>0</v>
      </c>
      <c r="BC172" s="336"/>
      <c r="BD172" s="70"/>
      <c r="BE172" s="145" t="str">
        <f t="shared" si="7"/>
        <v/>
      </c>
      <c r="BF172" s="159" t="str">
        <f t="shared" si="8"/>
        <v/>
      </c>
      <c r="BG172" s="159">
        <f t="shared" si="9"/>
        <v>0</v>
      </c>
      <c r="BH172" s="247">
        <f t="shared" si="10"/>
        <v>0</v>
      </c>
    </row>
    <row r="173">
      <c r="A173" s="79" t="str">
        <f>'If Eligible (Before S1)'!A191</f>
        <v/>
      </c>
      <c r="B173" s="79" t="str">
        <f t="array" ref="B173">'If Eligible (Before S1)'!B191</f>
        <v/>
      </c>
      <c r="C173" s="324" t="str">
        <f>if(isdate('S2'!I178),'S2'!I178+2,"")</f>
        <v/>
      </c>
      <c r="D173" s="324" t="str">
        <f t="shared" si="1"/>
        <v/>
      </c>
      <c r="E173" s="144" t="str">
        <f>'S2'!F178</f>
        <v/>
      </c>
      <c r="F173" s="79"/>
      <c r="G173" s="145" t="str">
        <f t="shared" si="2"/>
        <v>NA</v>
      </c>
      <c r="H173" s="145" t="str">
        <f t="shared" si="3"/>
        <v>NA</v>
      </c>
      <c r="I173" s="145" t="str">
        <f t="shared" si="4"/>
        <v>NA</v>
      </c>
      <c r="J173" s="354"/>
      <c r="K173" s="355"/>
      <c r="L173" s="163"/>
      <c r="M173" s="163"/>
      <c r="N173" s="163"/>
      <c r="O173" s="163"/>
      <c r="P173" s="163"/>
      <c r="Q173" s="356"/>
      <c r="R173" s="163"/>
      <c r="S173" s="356"/>
      <c r="T173" s="163"/>
      <c r="U173" s="356"/>
      <c r="V173" s="163"/>
      <c r="W173" s="163"/>
      <c r="X173" s="357"/>
      <c r="Y173" s="194"/>
      <c r="Z173" s="358"/>
      <c r="AA173" s="252"/>
      <c r="AB173" s="252"/>
      <c r="AC173" s="252"/>
      <c r="AD173" s="359"/>
      <c r="AE173" s="360"/>
      <c r="AF173" s="252"/>
      <c r="AG173" s="252"/>
      <c r="AH173" s="252"/>
      <c r="AI173" s="359"/>
      <c r="AJ173" s="360"/>
      <c r="AK173" s="252"/>
      <c r="AL173" s="252"/>
      <c r="AM173" s="252"/>
      <c r="AN173" s="359"/>
      <c r="AO173" s="360"/>
      <c r="AP173" s="252"/>
      <c r="AQ173" s="252"/>
      <c r="AR173" s="252"/>
      <c r="AS173" s="359"/>
      <c r="AT173" s="256">
        <f t="shared" si="5"/>
        <v>0</v>
      </c>
      <c r="AU173" s="252"/>
      <c r="AV173" s="252"/>
      <c r="AW173" s="361"/>
      <c r="AX173" s="79"/>
      <c r="AY173" s="79"/>
      <c r="AZ173" s="79"/>
      <c r="BA173" s="79"/>
      <c r="BB173" s="204">
        <f t="shared" si="6"/>
        <v>0</v>
      </c>
      <c r="BC173" s="336"/>
      <c r="BD173" s="70"/>
      <c r="BE173" s="145" t="str">
        <f t="shared" si="7"/>
        <v/>
      </c>
      <c r="BF173" s="159" t="str">
        <f t="shared" si="8"/>
        <v/>
      </c>
      <c r="BG173" s="159">
        <f t="shared" si="9"/>
        <v>0</v>
      </c>
      <c r="BH173" s="247">
        <f t="shared" si="10"/>
        <v>0</v>
      </c>
    </row>
    <row r="174">
      <c r="A174" s="79" t="str">
        <f>'If Eligible (Before S1)'!A192</f>
        <v/>
      </c>
      <c r="B174" s="79" t="str">
        <f t="array" ref="B174">'If Eligible (Before S1)'!B192</f>
        <v/>
      </c>
      <c r="C174" s="324" t="str">
        <f>if(isdate('S2'!I179),'S2'!I179+2,"")</f>
        <v/>
      </c>
      <c r="D174" s="324" t="str">
        <f t="shared" si="1"/>
        <v/>
      </c>
      <c r="E174" s="144" t="str">
        <f>'S2'!F179</f>
        <v/>
      </c>
      <c r="F174" s="79"/>
      <c r="G174" s="145" t="str">
        <f t="shared" si="2"/>
        <v>NA</v>
      </c>
      <c r="H174" s="145" t="str">
        <f t="shared" si="3"/>
        <v>NA</v>
      </c>
      <c r="I174" s="145" t="str">
        <f t="shared" si="4"/>
        <v>NA</v>
      </c>
      <c r="J174" s="354"/>
      <c r="K174" s="355"/>
      <c r="L174" s="163"/>
      <c r="M174" s="163"/>
      <c r="N174" s="163"/>
      <c r="O174" s="163"/>
      <c r="P174" s="163"/>
      <c r="Q174" s="356"/>
      <c r="R174" s="163"/>
      <c r="S174" s="356"/>
      <c r="T174" s="163"/>
      <c r="U174" s="356"/>
      <c r="V174" s="163"/>
      <c r="W174" s="163"/>
      <c r="X174" s="357"/>
      <c r="Y174" s="194"/>
      <c r="Z174" s="358"/>
      <c r="AA174" s="252"/>
      <c r="AB174" s="252"/>
      <c r="AC174" s="252"/>
      <c r="AD174" s="359"/>
      <c r="AE174" s="360"/>
      <c r="AF174" s="252"/>
      <c r="AG174" s="252"/>
      <c r="AH174" s="252"/>
      <c r="AI174" s="359"/>
      <c r="AJ174" s="360"/>
      <c r="AK174" s="252"/>
      <c r="AL174" s="252"/>
      <c r="AM174" s="252"/>
      <c r="AN174" s="359"/>
      <c r="AO174" s="360"/>
      <c r="AP174" s="252"/>
      <c r="AQ174" s="252"/>
      <c r="AR174" s="252"/>
      <c r="AS174" s="359"/>
      <c r="AT174" s="256">
        <f t="shared" si="5"/>
        <v>0</v>
      </c>
      <c r="AU174" s="252"/>
      <c r="AV174" s="252"/>
      <c r="AW174" s="361"/>
      <c r="AX174" s="79"/>
      <c r="AY174" s="79"/>
      <c r="AZ174" s="79"/>
      <c r="BA174" s="79"/>
      <c r="BB174" s="204">
        <f t="shared" si="6"/>
        <v>0</v>
      </c>
      <c r="BC174" s="336"/>
      <c r="BD174" s="70"/>
      <c r="BE174" s="145" t="str">
        <f t="shared" si="7"/>
        <v/>
      </c>
      <c r="BF174" s="159" t="str">
        <f t="shared" si="8"/>
        <v/>
      </c>
      <c r="BG174" s="159">
        <f t="shared" si="9"/>
        <v>0</v>
      </c>
      <c r="BH174" s="247">
        <f t="shared" si="10"/>
        <v>0</v>
      </c>
    </row>
    <row r="175">
      <c r="A175" s="79" t="str">
        <f>'If Eligible (Before S1)'!A193</f>
        <v/>
      </c>
      <c r="B175" s="79" t="str">
        <f t="array" ref="B175">'If Eligible (Before S1)'!B193</f>
        <v/>
      </c>
      <c r="C175" s="324" t="str">
        <f>if(isdate('S2'!I180),'S2'!I180+2,"")</f>
        <v/>
      </c>
      <c r="D175" s="324" t="str">
        <f t="shared" si="1"/>
        <v/>
      </c>
      <c r="E175" s="144" t="str">
        <f>'S2'!F180</f>
        <v/>
      </c>
      <c r="F175" s="79"/>
      <c r="G175" s="145" t="str">
        <f t="shared" si="2"/>
        <v>NA</v>
      </c>
      <c r="H175" s="145" t="str">
        <f t="shared" si="3"/>
        <v>NA</v>
      </c>
      <c r="I175" s="145" t="str">
        <f t="shared" si="4"/>
        <v>NA</v>
      </c>
      <c r="J175" s="354"/>
      <c r="K175" s="355"/>
      <c r="L175" s="163"/>
      <c r="M175" s="163"/>
      <c r="N175" s="163"/>
      <c r="O175" s="163"/>
      <c r="P175" s="163"/>
      <c r="Q175" s="356"/>
      <c r="R175" s="163"/>
      <c r="S175" s="356"/>
      <c r="T175" s="163"/>
      <c r="U175" s="356"/>
      <c r="V175" s="163"/>
      <c r="W175" s="163"/>
      <c r="X175" s="357"/>
      <c r="Y175" s="194"/>
      <c r="Z175" s="358"/>
      <c r="AA175" s="252"/>
      <c r="AB175" s="252"/>
      <c r="AC175" s="252"/>
      <c r="AD175" s="359"/>
      <c r="AE175" s="360"/>
      <c r="AF175" s="252"/>
      <c r="AG175" s="252"/>
      <c r="AH175" s="252"/>
      <c r="AI175" s="359"/>
      <c r="AJ175" s="360"/>
      <c r="AK175" s="252"/>
      <c r="AL175" s="252"/>
      <c r="AM175" s="252"/>
      <c r="AN175" s="359"/>
      <c r="AO175" s="360"/>
      <c r="AP175" s="252"/>
      <c r="AQ175" s="252"/>
      <c r="AR175" s="252"/>
      <c r="AS175" s="359"/>
      <c r="AT175" s="256">
        <f t="shared" si="5"/>
        <v>0</v>
      </c>
      <c r="AU175" s="252"/>
      <c r="AV175" s="252"/>
      <c r="AW175" s="361"/>
      <c r="AX175" s="79"/>
      <c r="AY175" s="79"/>
      <c r="AZ175" s="79"/>
      <c r="BA175" s="79"/>
      <c r="BB175" s="204">
        <f t="shared" si="6"/>
        <v>0</v>
      </c>
      <c r="BC175" s="336"/>
      <c r="BD175" s="70"/>
      <c r="BE175" s="145" t="str">
        <f t="shared" si="7"/>
        <v/>
      </c>
      <c r="BF175" s="159" t="str">
        <f t="shared" si="8"/>
        <v/>
      </c>
      <c r="BG175" s="159">
        <f t="shared" si="9"/>
        <v>0</v>
      </c>
      <c r="BH175" s="247">
        <f t="shared" si="10"/>
        <v>0</v>
      </c>
    </row>
    <row r="176">
      <c r="A176" s="79" t="str">
        <f>'If Eligible (Before S1)'!A194</f>
        <v/>
      </c>
      <c r="B176" s="79" t="str">
        <f t="array" ref="B176">'If Eligible (Before S1)'!B194</f>
        <v/>
      </c>
      <c r="C176" s="324" t="str">
        <f>if(isdate('S2'!I181),'S2'!I181+2,"")</f>
        <v/>
      </c>
      <c r="D176" s="324" t="str">
        <f t="shared" si="1"/>
        <v/>
      </c>
      <c r="E176" s="144" t="str">
        <f>'S2'!F181</f>
        <v/>
      </c>
      <c r="F176" s="79"/>
      <c r="G176" s="145" t="str">
        <f t="shared" si="2"/>
        <v>NA</v>
      </c>
      <c r="H176" s="145" t="str">
        <f t="shared" si="3"/>
        <v>NA</v>
      </c>
      <c r="I176" s="145" t="str">
        <f t="shared" si="4"/>
        <v>NA</v>
      </c>
      <c r="J176" s="354"/>
      <c r="K176" s="355"/>
      <c r="L176" s="163"/>
      <c r="M176" s="163"/>
      <c r="N176" s="163"/>
      <c r="O176" s="163"/>
      <c r="P176" s="163"/>
      <c r="Q176" s="356"/>
      <c r="R176" s="163"/>
      <c r="S176" s="356"/>
      <c r="T176" s="163"/>
      <c r="U176" s="356"/>
      <c r="V176" s="163"/>
      <c r="W176" s="163"/>
      <c r="X176" s="357"/>
      <c r="Y176" s="194"/>
      <c r="Z176" s="358"/>
      <c r="AA176" s="252"/>
      <c r="AB176" s="252"/>
      <c r="AC176" s="252"/>
      <c r="AD176" s="359"/>
      <c r="AE176" s="360"/>
      <c r="AF176" s="252"/>
      <c r="AG176" s="252"/>
      <c r="AH176" s="252"/>
      <c r="AI176" s="359"/>
      <c r="AJ176" s="360"/>
      <c r="AK176" s="252"/>
      <c r="AL176" s="252"/>
      <c r="AM176" s="252"/>
      <c r="AN176" s="359"/>
      <c r="AO176" s="360"/>
      <c r="AP176" s="252"/>
      <c r="AQ176" s="252"/>
      <c r="AR176" s="252"/>
      <c r="AS176" s="359"/>
      <c r="AT176" s="256">
        <f t="shared" si="5"/>
        <v>0</v>
      </c>
      <c r="AU176" s="252"/>
      <c r="AV176" s="252"/>
      <c r="AW176" s="361"/>
      <c r="AX176" s="79"/>
      <c r="AY176" s="79"/>
      <c r="AZ176" s="79"/>
      <c r="BA176" s="79"/>
      <c r="BB176" s="204">
        <f t="shared" si="6"/>
        <v>0</v>
      </c>
      <c r="BC176" s="336"/>
      <c r="BD176" s="70"/>
      <c r="BE176" s="145" t="str">
        <f t="shared" si="7"/>
        <v/>
      </c>
      <c r="BF176" s="159" t="str">
        <f t="shared" si="8"/>
        <v/>
      </c>
      <c r="BG176" s="159">
        <f t="shared" si="9"/>
        <v>0</v>
      </c>
      <c r="BH176" s="247">
        <f t="shared" si="10"/>
        <v>0</v>
      </c>
    </row>
    <row r="177">
      <c r="A177" s="79" t="str">
        <f>'If Eligible (Before S1)'!A195</f>
        <v/>
      </c>
      <c r="B177" s="79" t="str">
        <f t="array" ref="B177">'If Eligible (Before S1)'!B195</f>
        <v/>
      </c>
      <c r="C177" s="324" t="str">
        <f>if(isdate('S2'!I182),'S2'!I182+2,"")</f>
        <v/>
      </c>
      <c r="D177" s="324" t="str">
        <f t="shared" si="1"/>
        <v/>
      </c>
      <c r="E177" s="144" t="str">
        <f>'S2'!F182</f>
        <v/>
      </c>
      <c r="F177" s="79"/>
      <c r="G177" s="145" t="str">
        <f t="shared" si="2"/>
        <v>NA</v>
      </c>
      <c r="H177" s="145" t="str">
        <f t="shared" si="3"/>
        <v>NA</v>
      </c>
      <c r="I177" s="145" t="str">
        <f t="shared" si="4"/>
        <v>NA</v>
      </c>
      <c r="J177" s="354"/>
      <c r="K177" s="355"/>
      <c r="L177" s="163"/>
      <c r="M177" s="163"/>
      <c r="N177" s="163"/>
      <c r="O177" s="163"/>
      <c r="P177" s="163"/>
      <c r="Q177" s="356"/>
      <c r="R177" s="163"/>
      <c r="S177" s="356"/>
      <c r="T177" s="163"/>
      <c r="U177" s="356"/>
      <c r="V177" s="163"/>
      <c r="W177" s="163"/>
      <c r="X177" s="357"/>
      <c r="Y177" s="194"/>
      <c r="Z177" s="358"/>
      <c r="AA177" s="252"/>
      <c r="AB177" s="252"/>
      <c r="AC177" s="252"/>
      <c r="AD177" s="359"/>
      <c r="AE177" s="360"/>
      <c r="AF177" s="252"/>
      <c r="AG177" s="252"/>
      <c r="AH177" s="252"/>
      <c r="AI177" s="359"/>
      <c r="AJ177" s="360"/>
      <c r="AK177" s="252"/>
      <c r="AL177" s="252"/>
      <c r="AM177" s="252"/>
      <c r="AN177" s="359"/>
      <c r="AO177" s="360"/>
      <c r="AP177" s="252"/>
      <c r="AQ177" s="252"/>
      <c r="AR177" s="252"/>
      <c r="AS177" s="359"/>
      <c r="AT177" s="256">
        <f t="shared" si="5"/>
        <v>0</v>
      </c>
      <c r="AU177" s="252"/>
      <c r="AV177" s="252"/>
      <c r="AW177" s="361"/>
      <c r="AX177" s="79"/>
      <c r="AY177" s="79"/>
      <c r="AZ177" s="79"/>
      <c r="BA177" s="79"/>
      <c r="BB177" s="204">
        <f t="shared" si="6"/>
        <v>0</v>
      </c>
      <c r="BC177" s="336"/>
      <c r="BD177" s="70"/>
      <c r="BE177" s="145" t="str">
        <f t="shared" si="7"/>
        <v/>
      </c>
      <c r="BF177" s="159" t="str">
        <f t="shared" si="8"/>
        <v/>
      </c>
      <c r="BG177" s="159">
        <f t="shared" si="9"/>
        <v>0</v>
      </c>
      <c r="BH177" s="247">
        <f t="shared" si="10"/>
        <v>0</v>
      </c>
    </row>
    <row r="178">
      <c r="A178" s="79" t="str">
        <f>'If Eligible (Before S1)'!A196</f>
        <v/>
      </c>
      <c r="B178" s="79" t="str">
        <f t="array" ref="B178">'If Eligible (Before S1)'!B196</f>
        <v/>
      </c>
      <c r="C178" s="324" t="str">
        <f>if(isdate('S2'!I183),'S2'!I183+2,"")</f>
        <v/>
      </c>
      <c r="D178" s="324" t="str">
        <f t="shared" si="1"/>
        <v/>
      </c>
      <c r="E178" s="144" t="str">
        <f>'S2'!F183</f>
        <v/>
      </c>
      <c r="F178" s="79"/>
      <c r="G178" s="145" t="str">
        <f t="shared" si="2"/>
        <v>NA</v>
      </c>
      <c r="H178" s="145" t="str">
        <f t="shared" si="3"/>
        <v>NA</v>
      </c>
      <c r="I178" s="145" t="str">
        <f t="shared" si="4"/>
        <v>NA</v>
      </c>
      <c r="J178" s="354"/>
      <c r="K178" s="355"/>
      <c r="L178" s="163"/>
      <c r="M178" s="163"/>
      <c r="N178" s="163"/>
      <c r="O178" s="163"/>
      <c r="P178" s="163"/>
      <c r="Q178" s="356"/>
      <c r="R178" s="163"/>
      <c r="S178" s="356"/>
      <c r="T178" s="163"/>
      <c r="U178" s="356"/>
      <c r="V178" s="163"/>
      <c r="W178" s="163"/>
      <c r="X178" s="357"/>
      <c r="Y178" s="194"/>
      <c r="Z178" s="358"/>
      <c r="AA178" s="252"/>
      <c r="AB178" s="252"/>
      <c r="AC178" s="252"/>
      <c r="AD178" s="359"/>
      <c r="AE178" s="360"/>
      <c r="AF178" s="252"/>
      <c r="AG178" s="252"/>
      <c r="AH178" s="252"/>
      <c r="AI178" s="359"/>
      <c r="AJ178" s="360"/>
      <c r="AK178" s="252"/>
      <c r="AL178" s="252"/>
      <c r="AM178" s="252"/>
      <c r="AN178" s="359"/>
      <c r="AO178" s="360"/>
      <c r="AP178" s="252"/>
      <c r="AQ178" s="252"/>
      <c r="AR178" s="252"/>
      <c r="AS178" s="359"/>
      <c r="AT178" s="256">
        <f t="shared" si="5"/>
        <v>0</v>
      </c>
      <c r="AU178" s="252"/>
      <c r="AV178" s="252"/>
      <c r="AW178" s="361"/>
      <c r="AX178" s="79"/>
      <c r="AY178" s="79"/>
      <c r="AZ178" s="79"/>
      <c r="BA178" s="79"/>
      <c r="BB178" s="204">
        <f t="shared" si="6"/>
        <v>0</v>
      </c>
      <c r="BC178" s="336"/>
      <c r="BD178" s="70"/>
      <c r="BE178" s="145" t="str">
        <f t="shared" si="7"/>
        <v/>
      </c>
      <c r="BF178" s="159" t="str">
        <f t="shared" si="8"/>
        <v/>
      </c>
      <c r="BG178" s="159">
        <f t="shared" si="9"/>
        <v>0</v>
      </c>
      <c r="BH178" s="247">
        <f t="shared" si="10"/>
        <v>0</v>
      </c>
    </row>
    <row r="179">
      <c r="A179" s="79" t="str">
        <f>'If Eligible (Before S1)'!A197</f>
        <v/>
      </c>
      <c r="B179" s="79" t="str">
        <f t="array" ref="B179">'If Eligible (Before S1)'!B197</f>
        <v/>
      </c>
      <c r="C179" s="324" t="str">
        <f>if(isdate('S2'!I184),'S2'!I184+2,"")</f>
        <v/>
      </c>
      <c r="D179" s="324" t="str">
        <f t="shared" si="1"/>
        <v/>
      </c>
      <c r="E179" s="144" t="str">
        <f>'S2'!F184</f>
        <v/>
      </c>
      <c r="F179" s="79"/>
      <c r="G179" s="145" t="str">
        <f t="shared" si="2"/>
        <v>NA</v>
      </c>
      <c r="H179" s="145" t="str">
        <f t="shared" si="3"/>
        <v>NA</v>
      </c>
      <c r="I179" s="145" t="str">
        <f t="shared" si="4"/>
        <v>NA</v>
      </c>
      <c r="J179" s="354"/>
      <c r="K179" s="355"/>
      <c r="L179" s="163"/>
      <c r="M179" s="163"/>
      <c r="N179" s="163"/>
      <c r="O179" s="163"/>
      <c r="P179" s="163"/>
      <c r="Q179" s="356"/>
      <c r="R179" s="163"/>
      <c r="S179" s="356"/>
      <c r="T179" s="163"/>
      <c r="U179" s="356"/>
      <c r="V179" s="163"/>
      <c r="W179" s="163"/>
      <c r="X179" s="357"/>
      <c r="Y179" s="194"/>
      <c r="Z179" s="358"/>
      <c r="AA179" s="252"/>
      <c r="AB179" s="252"/>
      <c r="AC179" s="252"/>
      <c r="AD179" s="359"/>
      <c r="AE179" s="360"/>
      <c r="AF179" s="252"/>
      <c r="AG179" s="252"/>
      <c r="AH179" s="252"/>
      <c r="AI179" s="359"/>
      <c r="AJ179" s="360"/>
      <c r="AK179" s="252"/>
      <c r="AL179" s="252"/>
      <c r="AM179" s="252"/>
      <c r="AN179" s="359"/>
      <c r="AO179" s="360"/>
      <c r="AP179" s="252"/>
      <c r="AQ179" s="252"/>
      <c r="AR179" s="252"/>
      <c r="AS179" s="359"/>
      <c r="AT179" s="256">
        <f t="shared" si="5"/>
        <v>0</v>
      </c>
      <c r="AU179" s="252"/>
      <c r="AV179" s="252"/>
      <c r="AW179" s="361"/>
      <c r="AX179" s="79"/>
      <c r="AY179" s="79"/>
      <c r="AZ179" s="79"/>
      <c r="BA179" s="79"/>
      <c r="BB179" s="204">
        <f t="shared" si="6"/>
        <v>0</v>
      </c>
      <c r="BC179" s="336"/>
      <c r="BD179" s="70"/>
      <c r="BE179" s="145" t="str">
        <f t="shared" si="7"/>
        <v/>
      </c>
      <c r="BF179" s="159" t="str">
        <f t="shared" si="8"/>
        <v/>
      </c>
      <c r="BG179" s="159">
        <f t="shared" si="9"/>
        <v>0</v>
      </c>
      <c r="BH179" s="247">
        <f t="shared" si="10"/>
        <v>0</v>
      </c>
    </row>
    <row r="180">
      <c r="A180" s="79" t="str">
        <f>'If Eligible (Before S1)'!A198</f>
        <v/>
      </c>
      <c r="B180" s="79" t="str">
        <f t="array" ref="B180">'If Eligible (Before S1)'!B198</f>
        <v/>
      </c>
      <c r="C180" s="324" t="str">
        <f>if(isdate('S2'!I185),'S2'!I185+2,"")</f>
        <v/>
      </c>
      <c r="D180" s="324" t="str">
        <f t="shared" si="1"/>
        <v/>
      </c>
      <c r="E180" s="144" t="str">
        <f>'S2'!F185</f>
        <v/>
      </c>
      <c r="F180" s="79"/>
      <c r="G180" s="145" t="str">
        <f t="shared" si="2"/>
        <v>NA</v>
      </c>
      <c r="H180" s="145" t="str">
        <f t="shared" si="3"/>
        <v>NA</v>
      </c>
      <c r="I180" s="145" t="str">
        <f t="shared" si="4"/>
        <v>NA</v>
      </c>
      <c r="J180" s="354"/>
      <c r="K180" s="355"/>
      <c r="L180" s="163"/>
      <c r="M180" s="163"/>
      <c r="N180" s="163"/>
      <c r="O180" s="163"/>
      <c r="P180" s="163"/>
      <c r="Q180" s="356"/>
      <c r="R180" s="163"/>
      <c r="S180" s="356"/>
      <c r="T180" s="163"/>
      <c r="U180" s="356"/>
      <c r="V180" s="163"/>
      <c r="W180" s="163"/>
      <c r="X180" s="357"/>
      <c r="Y180" s="194"/>
      <c r="Z180" s="358"/>
      <c r="AA180" s="252"/>
      <c r="AB180" s="252"/>
      <c r="AC180" s="252"/>
      <c r="AD180" s="359"/>
      <c r="AE180" s="360"/>
      <c r="AF180" s="252"/>
      <c r="AG180" s="252"/>
      <c r="AH180" s="252"/>
      <c r="AI180" s="359"/>
      <c r="AJ180" s="360"/>
      <c r="AK180" s="252"/>
      <c r="AL180" s="252"/>
      <c r="AM180" s="252"/>
      <c r="AN180" s="359"/>
      <c r="AO180" s="360"/>
      <c r="AP180" s="252"/>
      <c r="AQ180" s="252"/>
      <c r="AR180" s="252"/>
      <c r="AS180" s="359"/>
      <c r="AT180" s="256">
        <f t="shared" si="5"/>
        <v>0</v>
      </c>
      <c r="AU180" s="252"/>
      <c r="AV180" s="252"/>
      <c r="AW180" s="361"/>
      <c r="AX180" s="79"/>
      <c r="AY180" s="79"/>
      <c r="AZ180" s="79"/>
      <c r="BA180" s="79"/>
      <c r="BB180" s="204">
        <f t="shared" si="6"/>
        <v>0</v>
      </c>
      <c r="BC180" s="336"/>
      <c r="BD180" s="70"/>
      <c r="BE180" s="145" t="str">
        <f t="shared" si="7"/>
        <v/>
      </c>
      <c r="BF180" s="159" t="str">
        <f t="shared" si="8"/>
        <v/>
      </c>
      <c r="BG180" s="159">
        <f t="shared" si="9"/>
        <v>0</v>
      </c>
      <c r="BH180" s="247">
        <f t="shared" si="10"/>
        <v>0</v>
      </c>
    </row>
    <row r="181">
      <c r="A181" s="79" t="str">
        <f>'If Eligible (Before S1)'!A199</f>
        <v/>
      </c>
      <c r="B181" s="79" t="str">
        <f t="array" ref="B181">'If Eligible (Before S1)'!B199</f>
        <v/>
      </c>
      <c r="C181" s="324" t="str">
        <f>if(isdate('S2'!I186),'S2'!I186+2,"")</f>
        <v/>
      </c>
      <c r="D181" s="324" t="str">
        <f t="shared" si="1"/>
        <v/>
      </c>
      <c r="E181" s="144" t="str">
        <f>'S2'!F186</f>
        <v/>
      </c>
      <c r="F181" s="79"/>
      <c r="G181" s="145" t="str">
        <f t="shared" si="2"/>
        <v>NA</v>
      </c>
      <c r="H181" s="145" t="str">
        <f t="shared" si="3"/>
        <v>NA</v>
      </c>
      <c r="I181" s="145" t="str">
        <f t="shared" si="4"/>
        <v>NA</v>
      </c>
      <c r="J181" s="354"/>
      <c r="K181" s="355"/>
      <c r="L181" s="163"/>
      <c r="M181" s="163"/>
      <c r="N181" s="163"/>
      <c r="O181" s="163"/>
      <c r="P181" s="163"/>
      <c r="Q181" s="356"/>
      <c r="R181" s="163"/>
      <c r="S181" s="356"/>
      <c r="T181" s="163"/>
      <c r="U181" s="356"/>
      <c r="V181" s="163"/>
      <c r="W181" s="163"/>
      <c r="X181" s="357"/>
      <c r="Y181" s="194"/>
      <c r="Z181" s="358"/>
      <c r="AA181" s="252"/>
      <c r="AB181" s="252"/>
      <c r="AC181" s="252"/>
      <c r="AD181" s="359"/>
      <c r="AE181" s="360"/>
      <c r="AF181" s="252"/>
      <c r="AG181" s="252"/>
      <c r="AH181" s="252"/>
      <c r="AI181" s="359"/>
      <c r="AJ181" s="360"/>
      <c r="AK181" s="252"/>
      <c r="AL181" s="252"/>
      <c r="AM181" s="252"/>
      <c r="AN181" s="359"/>
      <c r="AO181" s="360"/>
      <c r="AP181" s="252"/>
      <c r="AQ181" s="252"/>
      <c r="AR181" s="252"/>
      <c r="AS181" s="359"/>
      <c r="AT181" s="256">
        <f t="shared" si="5"/>
        <v>0</v>
      </c>
      <c r="AU181" s="252"/>
      <c r="AV181" s="252"/>
      <c r="AW181" s="361"/>
      <c r="AX181" s="79"/>
      <c r="AY181" s="79"/>
      <c r="AZ181" s="79"/>
      <c r="BA181" s="79"/>
      <c r="BB181" s="204">
        <f t="shared" si="6"/>
        <v>0</v>
      </c>
      <c r="BC181" s="336"/>
      <c r="BD181" s="70"/>
      <c r="BE181" s="145" t="str">
        <f t="shared" si="7"/>
        <v/>
      </c>
      <c r="BF181" s="159" t="str">
        <f t="shared" si="8"/>
        <v/>
      </c>
      <c r="BG181" s="159">
        <f t="shared" si="9"/>
        <v>0</v>
      </c>
      <c r="BH181" s="247">
        <f t="shared" si="10"/>
        <v>0</v>
      </c>
    </row>
    <row r="182">
      <c r="A182" s="79" t="str">
        <f>'If Eligible (Before S1)'!A200</f>
        <v/>
      </c>
      <c r="B182" s="79" t="str">
        <f t="array" ref="B182">'If Eligible (Before S1)'!B200</f>
        <v/>
      </c>
      <c r="C182" s="324" t="str">
        <f>if(isdate('S2'!I187),'S2'!I187+2,"")</f>
        <v/>
      </c>
      <c r="D182" s="324" t="str">
        <f t="shared" si="1"/>
        <v/>
      </c>
      <c r="E182" s="144" t="str">
        <f>'S2'!F187</f>
        <v/>
      </c>
      <c r="F182" s="79"/>
      <c r="G182" s="145" t="str">
        <f t="shared" si="2"/>
        <v>NA</v>
      </c>
      <c r="H182" s="145" t="str">
        <f t="shared" si="3"/>
        <v>NA</v>
      </c>
      <c r="I182" s="145" t="str">
        <f t="shared" si="4"/>
        <v>NA</v>
      </c>
      <c r="J182" s="354"/>
      <c r="K182" s="355"/>
      <c r="L182" s="163"/>
      <c r="M182" s="163"/>
      <c r="N182" s="163"/>
      <c r="O182" s="163"/>
      <c r="P182" s="163"/>
      <c r="Q182" s="356"/>
      <c r="R182" s="163"/>
      <c r="S182" s="356"/>
      <c r="T182" s="163"/>
      <c r="U182" s="356"/>
      <c r="V182" s="163"/>
      <c r="W182" s="163"/>
      <c r="X182" s="357"/>
      <c r="Y182" s="194"/>
      <c r="Z182" s="358"/>
      <c r="AA182" s="252"/>
      <c r="AB182" s="252"/>
      <c r="AC182" s="252"/>
      <c r="AD182" s="359"/>
      <c r="AE182" s="360"/>
      <c r="AF182" s="252"/>
      <c r="AG182" s="252"/>
      <c r="AH182" s="252"/>
      <c r="AI182" s="359"/>
      <c r="AJ182" s="360"/>
      <c r="AK182" s="252"/>
      <c r="AL182" s="252"/>
      <c r="AM182" s="252"/>
      <c r="AN182" s="359"/>
      <c r="AO182" s="360"/>
      <c r="AP182" s="252"/>
      <c r="AQ182" s="252"/>
      <c r="AR182" s="252"/>
      <c r="AS182" s="359"/>
      <c r="AT182" s="256">
        <f t="shared" si="5"/>
        <v>0</v>
      </c>
      <c r="AU182" s="252"/>
      <c r="AV182" s="252"/>
      <c r="AW182" s="361"/>
      <c r="AX182" s="79"/>
      <c r="AY182" s="79"/>
      <c r="AZ182" s="79"/>
      <c r="BA182" s="79"/>
      <c r="BB182" s="204">
        <f t="shared" si="6"/>
        <v>0</v>
      </c>
      <c r="BC182" s="336"/>
      <c r="BD182" s="70"/>
      <c r="BE182" s="145" t="str">
        <f t="shared" si="7"/>
        <v/>
      </c>
      <c r="BF182" s="159" t="str">
        <f t="shared" si="8"/>
        <v/>
      </c>
      <c r="BG182" s="159">
        <f t="shared" si="9"/>
        <v>0</v>
      </c>
      <c r="BH182" s="247">
        <f t="shared" si="10"/>
        <v>0</v>
      </c>
    </row>
    <row r="183">
      <c r="A183" s="79" t="str">
        <f>'If Eligible (Before S1)'!A201</f>
        <v/>
      </c>
      <c r="B183" s="79" t="str">
        <f t="array" ref="B183">'If Eligible (Before S1)'!B201</f>
        <v/>
      </c>
      <c r="C183" s="324" t="str">
        <f>if(isdate('S2'!I188),'S2'!I188+2,"")</f>
        <v/>
      </c>
      <c r="D183" s="324" t="str">
        <f t="shared" si="1"/>
        <v/>
      </c>
      <c r="E183" s="144" t="str">
        <f>'S2'!F188</f>
        <v/>
      </c>
      <c r="F183" s="79"/>
      <c r="G183" s="145" t="str">
        <f t="shared" si="2"/>
        <v>NA</v>
      </c>
      <c r="H183" s="145" t="str">
        <f t="shared" si="3"/>
        <v>NA</v>
      </c>
      <c r="I183" s="145" t="str">
        <f t="shared" si="4"/>
        <v>NA</v>
      </c>
      <c r="J183" s="354"/>
      <c r="K183" s="355"/>
      <c r="L183" s="163"/>
      <c r="M183" s="163"/>
      <c r="N183" s="163"/>
      <c r="O183" s="163"/>
      <c r="P183" s="163"/>
      <c r="Q183" s="356"/>
      <c r="R183" s="163"/>
      <c r="S183" s="356"/>
      <c r="T183" s="163"/>
      <c r="U183" s="356"/>
      <c r="V183" s="163"/>
      <c r="W183" s="163"/>
      <c r="X183" s="357"/>
      <c r="Y183" s="194"/>
      <c r="Z183" s="358"/>
      <c r="AA183" s="252"/>
      <c r="AB183" s="252"/>
      <c r="AC183" s="252"/>
      <c r="AD183" s="359"/>
      <c r="AE183" s="360"/>
      <c r="AF183" s="252"/>
      <c r="AG183" s="252"/>
      <c r="AH183" s="252"/>
      <c r="AI183" s="359"/>
      <c r="AJ183" s="360"/>
      <c r="AK183" s="252"/>
      <c r="AL183" s="252"/>
      <c r="AM183" s="252"/>
      <c r="AN183" s="359"/>
      <c r="AO183" s="360"/>
      <c r="AP183" s="252"/>
      <c r="AQ183" s="252"/>
      <c r="AR183" s="252"/>
      <c r="AS183" s="359"/>
      <c r="AT183" s="256">
        <f t="shared" si="5"/>
        <v>0</v>
      </c>
      <c r="AU183" s="252"/>
      <c r="AV183" s="252"/>
      <c r="AW183" s="361"/>
      <c r="AX183" s="79"/>
      <c r="AY183" s="79"/>
      <c r="AZ183" s="79"/>
      <c r="BA183" s="79"/>
      <c r="BB183" s="204">
        <f t="shared" si="6"/>
        <v>0</v>
      </c>
      <c r="BC183" s="336"/>
      <c r="BD183" s="70"/>
      <c r="BE183" s="145" t="str">
        <f t="shared" si="7"/>
        <v/>
      </c>
      <c r="BF183" s="159" t="str">
        <f t="shared" si="8"/>
        <v/>
      </c>
      <c r="BG183" s="159">
        <f t="shared" si="9"/>
        <v>0</v>
      </c>
      <c r="BH183" s="247">
        <f t="shared" si="10"/>
        <v>0</v>
      </c>
    </row>
    <row r="184">
      <c r="A184" s="79" t="str">
        <f>'If Eligible (Before S1)'!A202</f>
        <v/>
      </c>
      <c r="B184" s="79" t="str">
        <f t="array" ref="B184">'If Eligible (Before S1)'!B202</f>
        <v/>
      </c>
      <c r="C184" s="324" t="str">
        <f>if(isdate('S2'!I189),'S2'!I189+2,"")</f>
        <v/>
      </c>
      <c r="D184" s="324" t="str">
        <f t="shared" si="1"/>
        <v/>
      </c>
      <c r="E184" s="144" t="str">
        <f>'S2'!F189</f>
        <v/>
      </c>
      <c r="F184" s="79"/>
      <c r="G184" s="145" t="str">
        <f t="shared" si="2"/>
        <v>NA</v>
      </c>
      <c r="H184" s="145" t="str">
        <f t="shared" si="3"/>
        <v>NA</v>
      </c>
      <c r="I184" s="145" t="str">
        <f t="shared" si="4"/>
        <v>NA</v>
      </c>
      <c r="J184" s="354"/>
      <c r="K184" s="355"/>
      <c r="L184" s="163"/>
      <c r="M184" s="163"/>
      <c r="N184" s="163"/>
      <c r="O184" s="163"/>
      <c r="P184" s="163"/>
      <c r="Q184" s="356"/>
      <c r="R184" s="163"/>
      <c r="S184" s="356"/>
      <c r="T184" s="163"/>
      <c r="U184" s="356"/>
      <c r="V184" s="163"/>
      <c r="W184" s="163"/>
      <c r="X184" s="357"/>
      <c r="Y184" s="194"/>
      <c r="Z184" s="358"/>
      <c r="AA184" s="252"/>
      <c r="AB184" s="252"/>
      <c r="AC184" s="252"/>
      <c r="AD184" s="359"/>
      <c r="AE184" s="360"/>
      <c r="AF184" s="252"/>
      <c r="AG184" s="252"/>
      <c r="AH184" s="252"/>
      <c r="AI184" s="359"/>
      <c r="AJ184" s="360"/>
      <c r="AK184" s="252"/>
      <c r="AL184" s="252"/>
      <c r="AM184" s="252"/>
      <c r="AN184" s="359"/>
      <c r="AO184" s="360"/>
      <c r="AP184" s="252"/>
      <c r="AQ184" s="252"/>
      <c r="AR184" s="252"/>
      <c r="AS184" s="359"/>
      <c r="AT184" s="256">
        <f t="shared" si="5"/>
        <v>0</v>
      </c>
      <c r="AU184" s="252"/>
      <c r="AV184" s="252"/>
      <c r="AW184" s="361"/>
      <c r="AX184" s="79"/>
      <c r="AY184" s="79"/>
      <c r="AZ184" s="79"/>
      <c r="BA184" s="79"/>
      <c r="BB184" s="204">
        <f t="shared" si="6"/>
        <v>0</v>
      </c>
      <c r="BC184" s="336"/>
      <c r="BD184" s="70"/>
      <c r="BE184" s="145" t="str">
        <f t="shared" si="7"/>
        <v/>
      </c>
      <c r="BF184" s="159" t="str">
        <f t="shared" si="8"/>
        <v/>
      </c>
      <c r="BG184" s="159">
        <f t="shared" si="9"/>
        <v>0</v>
      </c>
      <c r="BH184" s="247">
        <f t="shared" si="10"/>
        <v>0</v>
      </c>
    </row>
    <row r="185">
      <c r="A185" s="79" t="str">
        <f>'If Eligible (Before S1)'!A203</f>
        <v/>
      </c>
      <c r="B185" s="79" t="str">
        <f t="array" ref="B185">'If Eligible (Before S1)'!B203</f>
        <v/>
      </c>
      <c r="C185" s="324" t="str">
        <f>if(isdate('S2'!I190),'S2'!I190+2,"")</f>
        <v/>
      </c>
      <c r="D185" s="324" t="str">
        <f t="shared" si="1"/>
        <v/>
      </c>
      <c r="E185" s="144" t="str">
        <f>'S2'!F190</f>
        <v/>
      </c>
      <c r="F185" s="79"/>
      <c r="G185" s="145" t="str">
        <f t="shared" si="2"/>
        <v>NA</v>
      </c>
      <c r="H185" s="145" t="str">
        <f t="shared" si="3"/>
        <v>NA</v>
      </c>
      <c r="I185" s="145" t="str">
        <f t="shared" si="4"/>
        <v>NA</v>
      </c>
      <c r="J185" s="354"/>
      <c r="K185" s="355"/>
      <c r="L185" s="163"/>
      <c r="M185" s="163"/>
      <c r="N185" s="163"/>
      <c r="O185" s="163"/>
      <c r="P185" s="163"/>
      <c r="Q185" s="356"/>
      <c r="R185" s="163"/>
      <c r="S185" s="356"/>
      <c r="T185" s="163"/>
      <c r="U185" s="356"/>
      <c r="V185" s="163"/>
      <c r="W185" s="163"/>
      <c r="X185" s="357"/>
      <c r="Y185" s="194"/>
      <c r="Z185" s="358"/>
      <c r="AA185" s="252"/>
      <c r="AB185" s="252"/>
      <c r="AC185" s="252"/>
      <c r="AD185" s="359"/>
      <c r="AE185" s="360"/>
      <c r="AF185" s="252"/>
      <c r="AG185" s="252"/>
      <c r="AH185" s="252"/>
      <c r="AI185" s="359"/>
      <c r="AJ185" s="360"/>
      <c r="AK185" s="252"/>
      <c r="AL185" s="252"/>
      <c r="AM185" s="252"/>
      <c r="AN185" s="359"/>
      <c r="AO185" s="360"/>
      <c r="AP185" s="252"/>
      <c r="AQ185" s="252"/>
      <c r="AR185" s="252"/>
      <c r="AS185" s="359"/>
      <c r="AT185" s="256">
        <f t="shared" si="5"/>
        <v>0</v>
      </c>
      <c r="AU185" s="252"/>
      <c r="AV185" s="252"/>
      <c r="AW185" s="361"/>
      <c r="AX185" s="79"/>
      <c r="AY185" s="79"/>
      <c r="AZ185" s="79"/>
      <c r="BA185" s="79"/>
      <c r="BB185" s="204">
        <f t="shared" si="6"/>
        <v>0</v>
      </c>
      <c r="BC185" s="336"/>
      <c r="BD185" s="70"/>
      <c r="BE185" s="145" t="str">
        <f t="shared" si="7"/>
        <v/>
      </c>
      <c r="BF185" s="159" t="str">
        <f t="shared" si="8"/>
        <v/>
      </c>
      <c r="BG185" s="159">
        <f t="shared" si="9"/>
        <v>0</v>
      </c>
      <c r="BH185" s="247">
        <f t="shared" si="10"/>
        <v>0</v>
      </c>
    </row>
    <row r="186">
      <c r="A186" s="79" t="str">
        <f>'If Eligible (Before S1)'!A204</f>
        <v/>
      </c>
      <c r="B186" s="79" t="str">
        <f t="array" ref="B186">'If Eligible (Before S1)'!B204</f>
        <v/>
      </c>
      <c r="C186" s="324" t="str">
        <f>if(isdate('S2'!I191),'S2'!I191+2,"")</f>
        <v/>
      </c>
      <c r="D186" s="324" t="str">
        <f t="shared" si="1"/>
        <v/>
      </c>
      <c r="E186" s="144" t="str">
        <f>'S2'!F191</f>
        <v/>
      </c>
      <c r="F186" s="79"/>
      <c r="G186" s="145" t="str">
        <f t="shared" si="2"/>
        <v>NA</v>
      </c>
      <c r="H186" s="145" t="str">
        <f t="shared" si="3"/>
        <v>NA</v>
      </c>
      <c r="I186" s="145" t="str">
        <f t="shared" si="4"/>
        <v>NA</v>
      </c>
      <c r="J186" s="354"/>
      <c r="K186" s="355"/>
      <c r="L186" s="163"/>
      <c r="M186" s="163"/>
      <c r="N186" s="163"/>
      <c r="O186" s="163"/>
      <c r="P186" s="163"/>
      <c r="Q186" s="356"/>
      <c r="R186" s="163"/>
      <c r="S186" s="356"/>
      <c r="T186" s="163"/>
      <c r="U186" s="356"/>
      <c r="V186" s="163"/>
      <c r="W186" s="163"/>
      <c r="X186" s="357"/>
      <c r="Y186" s="194"/>
      <c r="Z186" s="358"/>
      <c r="AA186" s="252"/>
      <c r="AB186" s="252"/>
      <c r="AC186" s="252"/>
      <c r="AD186" s="359"/>
      <c r="AE186" s="360"/>
      <c r="AF186" s="252"/>
      <c r="AG186" s="252"/>
      <c r="AH186" s="252"/>
      <c r="AI186" s="359"/>
      <c r="AJ186" s="360"/>
      <c r="AK186" s="252"/>
      <c r="AL186" s="252"/>
      <c r="AM186" s="252"/>
      <c r="AN186" s="359"/>
      <c r="AO186" s="360"/>
      <c r="AP186" s="252"/>
      <c r="AQ186" s="252"/>
      <c r="AR186" s="252"/>
      <c r="AS186" s="359"/>
      <c r="AT186" s="256">
        <f t="shared" si="5"/>
        <v>0</v>
      </c>
      <c r="AU186" s="252"/>
      <c r="AV186" s="252"/>
      <c r="AW186" s="361"/>
      <c r="AX186" s="79"/>
      <c r="AY186" s="79"/>
      <c r="AZ186" s="79"/>
      <c r="BA186" s="79"/>
      <c r="BB186" s="204">
        <f t="shared" si="6"/>
        <v>0</v>
      </c>
      <c r="BC186" s="336"/>
      <c r="BD186" s="70"/>
      <c r="BE186" s="145" t="str">
        <f t="shared" si="7"/>
        <v/>
      </c>
      <c r="BF186" s="159" t="str">
        <f t="shared" si="8"/>
        <v/>
      </c>
      <c r="BG186" s="159">
        <f t="shared" si="9"/>
        <v>0</v>
      </c>
      <c r="BH186" s="247">
        <f t="shared" si="10"/>
        <v>0</v>
      </c>
    </row>
    <row r="187">
      <c r="A187" s="79" t="str">
        <f>'If Eligible (Before S1)'!A205</f>
        <v/>
      </c>
      <c r="B187" s="79" t="str">
        <f t="array" ref="B187">'If Eligible (Before S1)'!B205</f>
        <v/>
      </c>
      <c r="C187" s="324" t="str">
        <f>if(isdate('S2'!I192),'S2'!I192+2,"")</f>
        <v/>
      </c>
      <c r="D187" s="324" t="str">
        <f t="shared" si="1"/>
        <v/>
      </c>
      <c r="E187" s="144" t="str">
        <f>'S2'!F192</f>
        <v/>
      </c>
      <c r="F187" s="79"/>
      <c r="G187" s="145" t="str">
        <f t="shared" si="2"/>
        <v>NA</v>
      </c>
      <c r="H187" s="145" t="str">
        <f t="shared" si="3"/>
        <v>NA</v>
      </c>
      <c r="I187" s="145" t="str">
        <f t="shared" si="4"/>
        <v>NA</v>
      </c>
      <c r="J187" s="354"/>
      <c r="K187" s="355"/>
      <c r="L187" s="163"/>
      <c r="M187" s="163"/>
      <c r="N187" s="163"/>
      <c r="O187" s="163"/>
      <c r="P187" s="163"/>
      <c r="Q187" s="356"/>
      <c r="R187" s="163"/>
      <c r="S187" s="356"/>
      <c r="T187" s="163"/>
      <c r="U187" s="356"/>
      <c r="V187" s="163"/>
      <c r="W187" s="163"/>
      <c r="X187" s="357"/>
      <c r="Y187" s="194"/>
      <c r="Z187" s="358"/>
      <c r="AA187" s="252"/>
      <c r="AB187" s="252"/>
      <c r="AC187" s="252"/>
      <c r="AD187" s="359"/>
      <c r="AE187" s="360"/>
      <c r="AF187" s="252"/>
      <c r="AG187" s="252"/>
      <c r="AH187" s="252"/>
      <c r="AI187" s="359"/>
      <c r="AJ187" s="360"/>
      <c r="AK187" s="252"/>
      <c r="AL187" s="252"/>
      <c r="AM187" s="252"/>
      <c r="AN187" s="359"/>
      <c r="AO187" s="360"/>
      <c r="AP187" s="252"/>
      <c r="AQ187" s="252"/>
      <c r="AR187" s="252"/>
      <c r="AS187" s="359"/>
      <c r="AT187" s="256">
        <f t="shared" si="5"/>
        <v>0</v>
      </c>
      <c r="AU187" s="252"/>
      <c r="AV187" s="252"/>
      <c r="AW187" s="361"/>
      <c r="AX187" s="79"/>
      <c r="AY187" s="79"/>
      <c r="AZ187" s="79"/>
      <c r="BA187" s="79"/>
      <c r="BB187" s="204">
        <f t="shared" si="6"/>
        <v>0</v>
      </c>
      <c r="BC187" s="336"/>
      <c r="BD187" s="70"/>
      <c r="BE187" s="145" t="str">
        <f t="shared" si="7"/>
        <v/>
      </c>
      <c r="BF187" s="159" t="str">
        <f t="shared" si="8"/>
        <v/>
      </c>
      <c r="BG187" s="159">
        <f t="shared" si="9"/>
        <v>0</v>
      </c>
      <c r="BH187" s="247">
        <f t="shared" si="10"/>
        <v>0</v>
      </c>
    </row>
    <row r="188">
      <c r="A188" s="79" t="str">
        <f>'If Eligible (Before S1)'!A206</f>
        <v/>
      </c>
      <c r="B188" s="79" t="str">
        <f t="array" ref="B188">'If Eligible (Before S1)'!B206</f>
        <v/>
      </c>
      <c r="C188" s="324" t="str">
        <f>if(isdate('S2'!I193),'S2'!I193+2,"")</f>
        <v/>
      </c>
      <c r="D188" s="324" t="str">
        <f t="shared" si="1"/>
        <v/>
      </c>
      <c r="E188" s="144" t="str">
        <f>'S2'!F193</f>
        <v/>
      </c>
      <c r="F188" s="79"/>
      <c r="G188" s="145" t="str">
        <f t="shared" si="2"/>
        <v>NA</v>
      </c>
      <c r="H188" s="145" t="str">
        <f t="shared" si="3"/>
        <v>NA</v>
      </c>
      <c r="I188" s="145" t="str">
        <f t="shared" si="4"/>
        <v>NA</v>
      </c>
      <c r="J188" s="354"/>
      <c r="K188" s="355"/>
      <c r="L188" s="163"/>
      <c r="M188" s="163"/>
      <c r="N188" s="163"/>
      <c r="O188" s="163"/>
      <c r="P188" s="163"/>
      <c r="Q188" s="356"/>
      <c r="R188" s="163"/>
      <c r="S188" s="356"/>
      <c r="T188" s="163"/>
      <c r="U188" s="356"/>
      <c r="V188" s="163"/>
      <c r="W188" s="163"/>
      <c r="X188" s="357"/>
      <c r="Y188" s="194"/>
      <c r="Z188" s="358"/>
      <c r="AA188" s="252"/>
      <c r="AB188" s="252"/>
      <c r="AC188" s="252"/>
      <c r="AD188" s="359"/>
      <c r="AE188" s="360"/>
      <c r="AF188" s="252"/>
      <c r="AG188" s="252"/>
      <c r="AH188" s="252"/>
      <c r="AI188" s="359"/>
      <c r="AJ188" s="360"/>
      <c r="AK188" s="252"/>
      <c r="AL188" s="252"/>
      <c r="AM188" s="252"/>
      <c r="AN188" s="359"/>
      <c r="AO188" s="360"/>
      <c r="AP188" s="252"/>
      <c r="AQ188" s="252"/>
      <c r="AR188" s="252"/>
      <c r="AS188" s="359"/>
      <c r="AT188" s="256">
        <f t="shared" si="5"/>
        <v>0</v>
      </c>
      <c r="AU188" s="252"/>
      <c r="AV188" s="252"/>
      <c r="AW188" s="361"/>
      <c r="AX188" s="79"/>
      <c r="AY188" s="79"/>
      <c r="AZ188" s="79"/>
      <c r="BA188" s="79"/>
      <c r="BB188" s="204">
        <f t="shared" si="6"/>
        <v>0</v>
      </c>
      <c r="BC188" s="336"/>
      <c r="BD188" s="70"/>
      <c r="BE188" s="145" t="str">
        <f t="shared" si="7"/>
        <v/>
      </c>
      <c r="BF188" s="159" t="str">
        <f t="shared" si="8"/>
        <v/>
      </c>
      <c r="BG188" s="159">
        <f t="shared" si="9"/>
        <v>0</v>
      </c>
      <c r="BH188" s="247">
        <f t="shared" si="10"/>
        <v>0</v>
      </c>
    </row>
    <row r="189">
      <c r="A189" s="79" t="str">
        <f>'If Eligible (Before S1)'!A207</f>
        <v/>
      </c>
      <c r="B189" s="79" t="str">
        <f t="array" ref="B189">'If Eligible (Before S1)'!B207</f>
        <v/>
      </c>
      <c r="C189" s="324" t="str">
        <f>if(isdate('S2'!I194),'S2'!I194+2,"")</f>
        <v/>
      </c>
      <c r="D189" s="324" t="str">
        <f t="shared" si="1"/>
        <v/>
      </c>
      <c r="E189" s="144" t="str">
        <f>'S2'!F194</f>
        <v/>
      </c>
      <c r="F189" s="79"/>
      <c r="G189" s="145" t="str">
        <f t="shared" si="2"/>
        <v>NA</v>
      </c>
      <c r="H189" s="145" t="str">
        <f t="shared" si="3"/>
        <v>NA</v>
      </c>
      <c r="I189" s="145" t="str">
        <f t="shared" si="4"/>
        <v>NA</v>
      </c>
      <c r="J189" s="354"/>
      <c r="K189" s="355"/>
      <c r="L189" s="163"/>
      <c r="M189" s="163"/>
      <c r="N189" s="163"/>
      <c r="O189" s="163"/>
      <c r="P189" s="163"/>
      <c r="Q189" s="356"/>
      <c r="R189" s="163"/>
      <c r="S189" s="356"/>
      <c r="T189" s="163"/>
      <c r="U189" s="356"/>
      <c r="V189" s="163"/>
      <c r="W189" s="163"/>
      <c r="X189" s="357"/>
      <c r="Y189" s="194"/>
      <c r="Z189" s="358"/>
      <c r="AA189" s="252"/>
      <c r="AB189" s="252"/>
      <c r="AC189" s="252"/>
      <c r="AD189" s="359"/>
      <c r="AE189" s="360"/>
      <c r="AF189" s="252"/>
      <c r="AG189" s="252"/>
      <c r="AH189" s="252"/>
      <c r="AI189" s="359"/>
      <c r="AJ189" s="360"/>
      <c r="AK189" s="252"/>
      <c r="AL189" s="252"/>
      <c r="AM189" s="252"/>
      <c r="AN189" s="359"/>
      <c r="AO189" s="360"/>
      <c r="AP189" s="252"/>
      <c r="AQ189" s="252"/>
      <c r="AR189" s="252"/>
      <c r="AS189" s="359"/>
      <c r="AT189" s="256">
        <f t="shared" si="5"/>
        <v>0</v>
      </c>
      <c r="AU189" s="252"/>
      <c r="AV189" s="252"/>
      <c r="AW189" s="361"/>
      <c r="AX189" s="79"/>
      <c r="AY189" s="79"/>
      <c r="AZ189" s="79"/>
      <c r="BA189" s="79"/>
      <c r="BB189" s="204">
        <f t="shared" si="6"/>
        <v>0</v>
      </c>
      <c r="BC189" s="336"/>
      <c r="BD189" s="70"/>
      <c r="BE189" s="145" t="str">
        <f t="shared" si="7"/>
        <v/>
      </c>
      <c r="BF189" s="159" t="str">
        <f t="shared" si="8"/>
        <v/>
      </c>
      <c r="BG189" s="159">
        <f t="shared" si="9"/>
        <v>0</v>
      </c>
      <c r="BH189" s="247">
        <f t="shared" si="10"/>
        <v>0</v>
      </c>
    </row>
    <row r="190">
      <c r="A190" s="79" t="str">
        <f>'If Eligible (Before S1)'!A208</f>
        <v/>
      </c>
      <c r="B190" s="79" t="str">
        <f t="array" ref="B190">'If Eligible (Before S1)'!B208</f>
        <v/>
      </c>
      <c r="C190" s="324" t="str">
        <f>if(isdate('S2'!I195),'S2'!I195+2,"")</f>
        <v/>
      </c>
      <c r="D190" s="324" t="str">
        <f t="shared" si="1"/>
        <v/>
      </c>
      <c r="E190" s="144" t="str">
        <f>'S2'!F195</f>
        <v/>
      </c>
      <c r="F190" s="79"/>
      <c r="G190" s="145" t="str">
        <f t="shared" si="2"/>
        <v>NA</v>
      </c>
      <c r="H190" s="145" t="str">
        <f t="shared" si="3"/>
        <v>NA</v>
      </c>
      <c r="I190" s="145" t="str">
        <f t="shared" si="4"/>
        <v>NA</v>
      </c>
      <c r="J190" s="354"/>
      <c r="K190" s="355"/>
      <c r="L190" s="163"/>
      <c r="M190" s="163"/>
      <c r="N190" s="163"/>
      <c r="O190" s="163"/>
      <c r="P190" s="163"/>
      <c r="Q190" s="356"/>
      <c r="R190" s="163"/>
      <c r="S190" s="356"/>
      <c r="T190" s="163"/>
      <c r="U190" s="356"/>
      <c r="V190" s="163"/>
      <c r="W190" s="163"/>
      <c r="X190" s="357"/>
      <c r="Y190" s="194"/>
      <c r="Z190" s="358"/>
      <c r="AA190" s="252"/>
      <c r="AB190" s="252"/>
      <c r="AC190" s="252"/>
      <c r="AD190" s="359"/>
      <c r="AE190" s="360"/>
      <c r="AF190" s="252"/>
      <c r="AG190" s="252"/>
      <c r="AH190" s="252"/>
      <c r="AI190" s="359"/>
      <c r="AJ190" s="360"/>
      <c r="AK190" s="252"/>
      <c r="AL190" s="252"/>
      <c r="AM190" s="252"/>
      <c r="AN190" s="359"/>
      <c r="AO190" s="360"/>
      <c r="AP190" s="252"/>
      <c r="AQ190" s="252"/>
      <c r="AR190" s="252"/>
      <c r="AS190" s="359"/>
      <c r="AT190" s="256">
        <f t="shared" si="5"/>
        <v>0</v>
      </c>
      <c r="AU190" s="252"/>
      <c r="AV190" s="252"/>
      <c r="AW190" s="361"/>
      <c r="AX190" s="79"/>
      <c r="AY190" s="79"/>
      <c r="AZ190" s="79"/>
      <c r="BA190" s="79"/>
      <c r="BB190" s="204">
        <f t="shared" si="6"/>
        <v>0</v>
      </c>
      <c r="BC190" s="336"/>
      <c r="BD190" s="70"/>
      <c r="BE190" s="145" t="str">
        <f t="shared" si="7"/>
        <v/>
      </c>
      <c r="BF190" s="159" t="str">
        <f t="shared" si="8"/>
        <v/>
      </c>
      <c r="BG190" s="159">
        <f t="shared" si="9"/>
        <v>0</v>
      </c>
      <c r="BH190" s="247">
        <f t="shared" si="10"/>
        <v>0</v>
      </c>
    </row>
    <row r="191">
      <c r="A191" s="79" t="str">
        <f>'If Eligible (Before S1)'!A209</f>
        <v/>
      </c>
      <c r="B191" s="79" t="str">
        <f t="array" ref="B191">'If Eligible (Before S1)'!B209</f>
        <v/>
      </c>
      <c r="C191" s="324" t="str">
        <f>if(isdate('S2'!I196),'S2'!I196+2,"")</f>
        <v/>
      </c>
      <c r="D191" s="324" t="str">
        <f t="shared" si="1"/>
        <v/>
      </c>
      <c r="E191" s="144" t="str">
        <f>'S2'!F196</f>
        <v/>
      </c>
      <c r="F191" s="79"/>
      <c r="G191" s="145" t="str">
        <f t="shared" si="2"/>
        <v>NA</v>
      </c>
      <c r="H191" s="145" t="str">
        <f t="shared" si="3"/>
        <v>NA</v>
      </c>
      <c r="I191" s="145" t="str">
        <f t="shared" si="4"/>
        <v>NA</v>
      </c>
      <c r="J191" s="354"/>
      <c r="K191" s="355"/>
      <c r="L191" s="163"/>
      <c r="M191" s="163"/>
      <c r="N191" s="163"/>
      <c r="O191" s="163"/>
      <c r="P191" s="163"/>
      <c r="Q191" s="356"/>
      <c r="R191" s="163"/>
      <c r="S191" s="356"/>
      <c r="T191" s="163"/>
      <c r="U191" s="356"/>
      <c r="V191" s="163"/>
      <c r="W191" s="163"/>
      <c r="X191" s="357"/>
      <c r="Y191" s="194"/>
      <c r="Z191" s="358"/>
      <c r="AA191" s="252"/>
      <c r="AB191" s="252"/>
      <c r="AC191" s="252"/>
      <c r="AD191" s="359"/>
      <c r="AE191" s="360"/>
      <c r="AF191" s="252"/>
      <c r="AG191" s="252"/>
      <c r="AH191" s="252"/>
      <c r="AI191" s="359"/>
      <c r="AJ191" s="360"/>
      <c r="AK191" s="252"/>
      <c r="AL191" s="252"/>
      <c r="AM191" s="252"/>
      <c r="AN191" s="359"/>
      <c r="AO191" s="360"/>
      <c r="AP191" s="252"/>
      <c r="AQ191" s="252"/>
      <c r="AR191" s="252"/>
      <c r="AS191" s="359"/>
      <c r="AT191" s="256">
        <f t="shared" si="5"/>
        <v>0</v>
      </c>
      <c r="AU191" s="252"/>
      <c r="AV191" s="252"/>
      <c r="AW191" s="361"/>
      <c r="AX191" s="79"/>
      <c r="AY191" s="79"/>
      <c r="AZ191" s="79"/>
      <c r="BA191" s="79"/>
      <c r="BB191" s="204">
        <f t="shared" si="6"/>
        <v>0</v>
      </c>
      <c r="BC191" s="336"/>
      <c r="BD191" s="70"/>
      <c r="BE191" s="145" t="str">
        <f t="shared" si="7"/>
        <v/>
      </c>
      <c r="BF191" s="159" t="str">
        <f t="shared" si="8"/>
        <v/>
      </c>
      <c r="BG191" s="159">
        <f t="shared" si="9"/>
        <v>0</v>
      </c>
      <c r="BH191" s="247">
        <f t="shared" si="10"/>
        <v>0</v>
      </c>
    </row>
    <row r="192">
      <c r="A192" s="79" t="str">
        <f>'If Eligible (Before S1)'!A210</f>
        <v/>
      </c>
      <c r="B192" s="79" t="str">
        <f t="array" ref="B192">'If Eligible (Before S1)'!B210</f>
        <v/>
      </c>
      <c r="C192" s="324" t="str">
        <f>if(isdate('S2'!I197),'S2'!I197+2,"")</f>
        <v/>
      </c>
      <c r="D192" s="324" t="str">
        <f t="shared" si="1"/>
        <v/>
      </c>
      <c r="E192" s="144" t="str">
        <f>'S2'!F197</f>
        <v/>
      </c>
      <c r="F192" s="79"/>
      <c r="G192" s="145" t="str">
        <f t="shared" si="2"/>
        <v>NA</v>
      </c>
      <c r="H192" s="145" t="str">
        <f t="shared" si="3"/>
        <v>NA</v>
      </c>
      <c r="I192" s="145" t="str">
        <f t="shared" si="4"/>
        <v>NA</v>
      </c>
      <c r="J192" s="354"/>
      <c r="K192" s="355"/>
      <c r="L192" s="163"/>
      <c r="M192" s="163"/>
      <c r="N192" s="163"/>
      <c r="O192" s="163"/>
      <c r="P192" s="163"/>
      <c r="Q192" s="356"/>
      <c r="R192" s="163"/>
      <c r="S192" s="356"/>
      <c r="T192" s="163"/>
      <c r="U192" s="356"/>
      <c r="V192" s="163"/>
      <c r="W192" s="163"/>
      <c r="X192" s="357"/>
      <c r="Y192" s="194"/>
      <c r="Z192" s="358"/>
      <c r="AA192" s="252"/>
      <c r="AB192" s="252"/>
      <c r="AC192" s="252"/>
      <c r="AD192" s="359"/>
      <c r="AE192" s="360"/>
      <c r="AF192" s="252"/>
      <c r="AG192" s="252"/>
      <c r="AH192" s="252"/>
      <c r="AI192" s="359"/>
      <c r="AJ192" s="360"/>
      <c r="AK192" s="252"/>
      <c r="AL192" s="252"/>
      <c r="AM192" s="252"/>
      <c r="AN192" s="359"/>
      <c r="AO192" s="360"/>
      <c r="AP192" s="252"/>
      <c r="AQ192" s="252"/>
      <c r="AR192" s="252"/>
      <c r="AS192" s="359"/>
      <c r="AT192" s="256">
        <f t="shared" si="5"/>
        <v>0</v>
      </c>
      <c r="AU192" s="252"/>
      <c r="AV192" s="252"/>
      <c r="AW192" s="361"/>
      <c r="AX192" s="79"/>
      <c r="AY192" s="79"/>
      <c r="AZ192" s="79"/>
      <c r="BA192" s="79"/>
      <c r="BB192" s="204">
        <f t="shared" si="6"/>
        <v>0</v>
      </c>
      <c r="BC192" s="336"/>
      <c r="BD192" s="70"/>
      <c r="BE192" s="145" t="str">
        <f t="shared" si="7"/>
        <v/>
      </c>
      <c r="BF192" s="159" t="str">
        <f t="shared" si="8"/>
        <v/>
      </c>
      <c r="BG192" s="159">
        <f t="shared" si="9"/>
        <v>0</v>
      </c>
      <c r="BH192" s="247">
        <f t="shared" si="10"/>
        <v>0</v>
      </c>
    </row>
    <row r="193">
      <c r="A193" s="79" t="str">
        <f>'If Eligible (Before S1)'!A211</f>
        <v/>
      </c>
      <c r="B193" s="79" t="str">
        <f t="array" ref="B193">'If Eligible (Before S1)'!B211</f>
        <v/>
      </c>
      <c r="C193" s="324" t="str">
        <f>if(isdate('S2'!I198),'S2'!I198+2,"")</f>
        <v/>
      </c>
      <c r="D193" s="324" t="str">
        <f t="shared" si="1"/>
        <v/>
      </c>
      <c r="E193" s="144" t="str">
        <f>'S2'!F198</f>
        <v/>
      </c>
      <c r="F193" s="79"/>
      <c r="G193" s="145" t="str">
        <f t="shared" si="2"/>
        <v>NA</v>
      </c>
      <c r="H193" s="145" t="str">
        <f t="shared" si="3"/>
        <v>NA</v>
      </c>
      <c r="I193" s="145" t="str">
        <f t="shared" si="4"/>
        <v>NA</v>
      </c>
      <c r="J193" s="354"/>
      <c r="K193" s="355"/>
      <c r="L193" s="163"/>
      <c r="M193" s="163"/>
      <c r="N193" s="163"/>
      <c r="O193" s="163"/>
      <c r="P193" s="163"/>
      <c r="Q193" s="356"/>
      <c r="R193" s="163"/>
      <c r="S193" s="356"/>
      <c r="T193" s="163"/>
      <c r="U193" s="356"/>
      <c r="V193" s="163"/>
      <c r="W193" s="163"/>
      <c r="X193" s="357"/>
      <c r="Y193" s="194"/>
      <c r="Z193" s="358"/>
      <c r="AA193" s="252"/>
      <c r="AB193" s="252"/>
      <c r="AC193" s="252"/>
      <c r="AD193" s="359"/>
      <c r="AE193" s="360"/>
      <c r="AF193" s="252"/>
      <c r="AG193" s="252"/>
      <c r="AH193" s="252"/>
      <c r="AI193" s="359"/>
      <c r="AJ193" s="360"/>
      <c r="AK193" s="252"/>
      <c r="AL193" s="252"/>
      <c r="AM193" s="252"/>
      <c r="AN193" s="359"/>
      <c r="AO193" s="360"/>
      <c r="AP193" s="252"/>
      <c r="AQ193" s="252"/>
      <c r="AR193" s="252"/>
      <c r="AS193" s="359"/>
      <c r="AT193" s="256">
        <f t="shared" si="5"/>
        <v>0</v>
      </c>
      <c r="AU193" s="252"/>
      <c r="AV193" s="252"/>
      <c r="AW193" s="361"/>
      <c r="AX193" s="79"/>
      <c r="AY193" s="79"/>
      <c r="AZ193" s="79"/>
      <c r="BA193" s="79"/>
      <c r="BB193" s="204">
        <f t="shared" si="6"/>
        <v>0</v>
      </c>
      <c r="BC193" s="336"/>
      <c r="BD193" s="70"/>
      <c r="BE193" s="145" t="str">
        <f t="shared" si="7"/>
        <v/>
      </c>
      <c r="BF193" s="159" t="str">
        <f t="shared" si="8"/>
        <v/>
      </c>
      <c r="BG193" s="159">
        <f t="shared" si="9"/>
        <v>0</v>
      </c>
      <c r="BH193" s="247">
        <f t="shared" si="10"/>
        <v>0</v>
      </c>
    </row>
    <row r="194">
      <c r="A194" s="79" t="str">
        <f>'If Eligible (Before S1)'!A212</f>
        <v/>
      </c>
      <c r="B194" s="79" t="str">
        <f t="array" ref="B194">'If Eligible (Before S1)'!B212</f>
        <v/>
      </c>
      <c r="C194" s="324" t="str">
        <f>if(isdate('S2'!I199),'S2'!I199+2,"")</f>
        <v/>
      </c>
      <c r="D194" s="324" t="str">
        <f t="shared" si="1"/>
        <v/>
      </c>
      <c r="E194" s="144" t="str">
        <f>'S2'!F199</f>
        <v/>
      </c>
      <c r="F194" s="79"/>
      <c r="G194" s="145" t="str">
        <f t="shared" si="2"/>
        <v>NA</v>
      </c>
      <c r="H194" s="145" t="str">
        <f t="shared" si="3"/>
        <v>NA</v>
      </c>
      <c r="I194" s="145" t="str">
        <f t="shared" si="4"/>
        <v>NA</v>
      </c>
      <c r="J194" s="354"/>
      <c r="K194" s="355"/>
      <c r="L194" s="163"/>
      <c r="M194" s="163"/>
      <c r="N194" s="163"/>
      <c r="O194" s="163"/>
      <c r="P194" s="163"/>
      <c r="Q194" s="356"/>
      <c r="R194" s="163"/>
      <c r="S194" s="356"/>
      <c r="T194" s="163"/>
      <c r="U194" s="356"/>
      <c r="V194" s="163"/>
      <c r="W194" s="163"/>
      <c r="X194" s="357"/>
      <c r="Y194" s="194"/>
      <c r="Z194" s="358"/>
      <c r="AA194" s="252"/>
      <c r="AB194" s="252"/>
      <c r="AC194" s="252"/>
      <c r="AD194" s="359"/>
      <c r="AE194" s="360"/>
      <c r="AF194" s="252"/>
      <c r="AG194" s="252"/>
      <c r="AH194" s="252"/>
      <c r="AI194" s="359"/>
      <c r="AJ194" s="360"/>
      <c r="AK194" s="252"/>
      <c r="AL194" s="252"/>
      <c r="AM194" s="252"/>
      <c r="AN194" s="359"/>
      <c r="AO194" s="360"/>
      <c r="AP194" s="252"/>
      <c r="AQ194" s="252"/>
      <c r="AR194" s="252"/>
      <c r="AS194" s="359"/>
      <c r="AT194" s="256">
        <f t="shared" si="5"/>
        <v>0</v>
      </c>
      <c r="AU194" s="252"/>
      <c r="AV194" s="252"/>
      <c r="AW194" s="361"/>
      <c r="AX194" s="79"/>
      <c r="AY194" s="79"/>
      <c r="AZ194" s="79"/>
      <c r="BA194" s="79"/>
      <c r="BB194" s="204">
        <f t="shared" si="6"/>
        <v>0</v>
      </c>
      <c r="BC194" s="336"/>
      <c r="BD194" s="70"/>
      <c r="BE194" s="145" t="str">
        <f t="shared" si="7"/>
        <v/>
      </c>
      <c r="BF194" s="159" t="str">
        <f t="shared" si="8"/>
        <v/>
      </c>
      <c r="BG194" s="159">
        <f t="shared" si="9"/>
        <v>0</v>
      </c>
      <c r="BH194" s="247">
        <f t="shared" si="10"/>
        <v>0</v>
      </c>
    </row>
    <row r="195">
      <c r="A195" s="79" t="str">
        <f>'If Eligible (Before S1)'!A213</f>
        <v/>
      </c>
      <c r="B195" s="79" t="str">
        <f t="array" ref="B195">'If Eligible (Before S1)'!B213</f>
        <v/>
      </c>
      <c r="C195" s="324" t="str">
        <f>if(isdate('S2'!I200),'S2'!I200+2,"")</f>
        <v/>
      </c>
      <c r="D195" s="324" t="str">
        <f t="shared" si="1"/>
        <v/>
      </c>
      <c r="E195" s="144" t="str">
        <f>'S2'!F200</f>
        <v/>
      </c>
      <c r="F195" s="79"/>
      <c r="G195" s="145" t="str">
        <f t="shared" si="2"/>
        <v>NA</v>
      </c>
      <c r="H195" s="145" t="str">
        <f t="shared" si="3"/>
        <v>NA</v>
      </c>
      <c r="I195" s="145" t="str">
        <f t="shared" si="4"/>
        <v>NA</v>
      </c>
      <c r="J195" s="354"/>
      <c r="K195" s="355"/>
      <c r="L195" s="163"/>
      <c r="M195" s="163"/>
      <c r="N195" s="163"/>
      <c r="O195" s="163"/>
      <c r="P195" s="163"/>
      <c r="Q195" s="356"/>
      <c r="R195" s="163"/>
      <c r="S195" s="356"/>
      <c r="T195" s="163"/>
      <c r="U195" s="356"/>
      <c r="V195" s="163"/>
      <c r="W195" s="163"/>
      <c r="X195" s="357"/>
      <c r="Y195" s="194"/>
      <c r="Z195" s="358"/>
      <c r="AA195" s="252"/>
      <c r="AB195" s="252"/>
      <c r="AC195" s="252"/>
      <c r="AD195" s="359"/>
      <c r="AE195" s="360"/>
      <c r="AF195" s="252"/>
      <c r="AG195" s="252"/>
      <c r="AH195" s="252"/>
      <c r="AI195" s="359"/>
      <c r="AJ195" s="360"/>
      <c r="AK195" s="252"/>
      <c r="AL195" s="252"/>
      <c r="AM195" s="252"/>
      <c r="AN195" s="359"/>
      <c r="AO195" s="360"/>
      <c r="AP195" s="252"/>
      <c r="AQ195" s="252"/>
      <c r="AR195" s="252"/>
      <c r="AS195" s="359"/>
      <c r="AT195" s="256">
        <f t="shared" si="5"/>
        <v>0</v>
      </c>
      <c r="AU195" s="252"/>
      <c r="AV195" s="252"/>
      <c r="AW195" s="361"/>
      <c r="AX195" s="79"/>
      <c r="AY195" s="79"/>
      <c r="AZ195" s="79"/>
      <c r="BA195" s="79"/>
      <c r="BB195" s="204">
        <f t="shared" si="6"/>
        <v>0</v>
      </c>
      <c r="BC195" s="336"/>
      <c r="BD195" s="70"/>
      <c r="BE195" s="145" t="str">
        <f t="shared" si="7"/>
        <v/>
      </c>
      <c r="BF195" s="159" t="str">
        <f t="shared" si="8"/>
        <v/>
      </c>
      <c r="BG195" s="159">
        <f t="shared" si="9"/>
        <v>0</v>
      </c>
      <c r="BH195" s="247">
        <f t="shared" si="10"/>
        <v>0</v>
      </c>
    </row>
    <row r="196">
      <c r="A196" s="79" t="str">
        <f>'If Eligible (Before S1)'!A214</f>
        <v/>
      </c>
      <c r="B196" s="79" t="str">
        <f t="array" ref="B196">'If Eligible (Before S1)'!B214</f>
        <v/>
      </c>
      <c r="C196" s="324" t="str">
        <f>if(isdate('S2'!I201),'S2'!I201+2,"")</f>
        <v/>
      </c>
      <c r="D196" s="324" t="str">
        <f t="shared" si="1"/>
        <v/>
      </c>
      <c r="E196" s="144" t="str">
        <f>'S2'!F201</f>
        <v/>
      </c>
      <c r="F196" s="79"/>
      <c r="G196" s="145" t="str">
        <f t="shared" si="2"/>
        <v>NA</v>
      </c>
      <c r="H196" s="145" t="str">
        <f t="shared" si="3"/>
        <v>NA</v>
      </c>
      <c r="I196" s="145" t="str">
        <f t="shared" si="4"/>
        <v>NA</v>
      </c>
      <c r="J196" s="354"/>
      <c r="K196" s="355"/>
      <c r="L196" s="163"/>
      <c r="M196" s="163"/>
      <c r="N196" s="163"/>
      <c r="O196" s="163"/>
      <c r="P196" s="163"/>
      <c r="Q196" s="356"/>
      <c r="R196" s="163"/>
      <c r="S196" s="356"/>
      <c r="T196" s="163"/>
      <c r="U196" s="356"/>
      <c r="V196" s="163"/>
      <c r="W196" s="163"/>
      <c r="X196" s="357"/>
      <c r="Y196" s="194"/>
      <c r="Z196" s="358"/>
      <c r="AA196" s="252"/>
      <c r="AB196" s="252"/>
      <c r="AC196" s="252"/>
      <c r="AD196" s="359"/>
      <c r="AE196" s="360"/>
      <c r="AF196" s="252"/>
      <c r="AG196" s="252"/>
      <c r="AH196" s="252"/>
      <c r="AI196" s="359"/>
      <c r="AJ196" s="360"/>
      <c r="AK196" s="252"/>
      <c r="AL196" s="252"/>
      <c r="AM196" s="252"/>
      <c r="AN196" s="359"/>
      <c r="AO196" s="360"/>
      <c r="AP196" s="252"/>
      <c r="AQ196" s="252"/>
      <c r="AR196" s="252"/>
      <c r="AS196" s="359"/>
      <c r="AT196" s="256">
        <f t="shared" si="5"/>
        <v>0</v>
      </c>
      <c r="AU196" s="252"/>
      <c r="AV196" s="252"/>
      <c r="AW196" s="361"/>
      <c r="AX196" s="79"/>
      <c r="AY196" s="79"/>
      <c r="AZ196" s="79"/>
      <c r="BA196" s="79"/>
      <c r="BB196" s="204">
        <f t="shared" si="6"/>
        <v>0</v>
      </c>
      <c r="BC196" s="336"/>
      <c r="BD196" s="70"/>
      <c r="BE196" s="145" t="str">
        <f t="shared" si="7"/>
        <v/>
      </c>
      <c r="BF196" s="159" t="str">
        <f t="shared" si="8"/>
        <v/>
      </c>
      <c r="BG196" s="159">
        <f t="shared" si="9"/>
        <v>0</v>
      </c>
      <c r="BH196" s="247">
        <f t="shared" si="10"/>
        <v>0</v>
      </c>
    </row>
    <row r="197">
      <c r="A197" s="79" t="str">
        <f>'If Eligible (Before S1)'!A215</f>
        <v/>
      </c>
      <c r="B197" s="79" t="str">
        <f t="array" ref="B197">'If Eligible (Before S1)'!B215</f>
        <v/>
      </c>
      <c r="C197" s="324" t="str">
        <f>if(isdate('S2'!I202),'S2'!I202+2,"")</f>
        <v/>
      </c>
      <c r="D197" s="324" t="str">
        <f t="shared" si="1"/>
        <v/>
      </c>
      <c r="E197" s="144" t="str">
        <f>'S2'!F202</f>
        <v/>
      </c>
      <c r="F197" s="79"/>
      <c r="G197" s="145" t="str">
        <f t="shared" si="2"/>
        <v>NA</v>
      </c>
      <c r="H197" s="145" t="str">
        <f t="shared" si="3"/>
        <v>NA</v>
      </c>
      <c r="I197" s="145" t="str">
        <f t="shared" si="4"/>
        <v>NA</v>
      </c>
      <c r="J197" s="354"/>
      <c r="K197" s="355"/>
      <c r="L197" s="163"/>
      <c r="M197" s="163"/>
      <c r="N197" s="163"/>
      <c r="O197" s="163"/>
      <c r="P197" s="163"/>
      <c r="Q197" s="356"/>
      <c r="R197" s="163"/>
      <c r="S197" s="356"/>
      <c r="T197" s="163"/>
      <c r="U197" s="356"/>
      <c r="V197" s="163"/>
      <c r="W197" s="163"/>
      <c r="X197" s="357"/>
      <c r="Y197" s="194"/>
      <c r="Z197" s="358"/>
      <c r="AA197" s="252"/>
      <c r="AB197" s="252"/>
      <c r="AC197" s="252"/>
      <c r="AD197" s="359"/>
      <c r="AE197" s="360"/>
      <c r="AF197" s="252"/>
      <c r="AG197" s="252"/>
      <c r="AH197" s="252"/>
      <c r="AI197" s="359"/>
      <c r="AJ197" s="360"/>
      <c r="AK197" s="252"/>
      <c r="AL197" s="252"/>
      <c r="AM197" s="252"/>
      <c r="AN197" s="359"/>
      <c r="AO197" s="360"/>
      <c r="AP197" s="252"/>
      <c r="AQ197" s="252"/>
      <c r="AR197" s="252"/>
      <c r="AS197" s="359"/>
      <c r="AT197" s="256">
        <f t="shared" si="5"/>
        <v>0</v>
      </c>
      <c r="AU197" s="252"/>
      <c r="AV197" s="252"/>
      <c r="AW197" s="361"/>
      <c r="AX197" s="79"/>
      <c r="AY197" s="79"/>
      <c r="AZ197" s="79"/>
      <c r="BA197" s="79"/>
      <c r="BB197" s="204">
        <f t="shared" si="6"/>
        <v>0</v>
      </c>
      <c r="BC197" s="336"/>
      <c r="BD197" s="70"/>
      <c r="BE197" s="145" t="str">
        <f t="shared" si="7"/>
        <v/>
      </c>
      <c r="BF197" s="159" t="str">
        <f t="shared" si="8"/>
        <v/>
      </c>
      <c r="BG197" s="159">
        <f t="shared" si="9"/>
        <v>0</v>
      </c>
      <c r="BH197" s="247">
        <f t="shared" si="10"/>
        <v>0</v>
      </c>
    </row>
    <row r="198">
      <c r="A198" s="79" t="str">
        <f>'If Eligible (Before S1)'!A216</f>
        <v/>
      </c>
      <c r="B198" s="79" t="str">
        <f t="array" ref="B198">'If Eligible (Before S1)'!B216</f>
        <v/>
      </c>
      <c r="C198" s="324" t="str">
        <f>if(isdate('S2'!I203),'S2'!I203+2,"")</f>
        <v/>
      </c>
      <c r="D198" s="324" t="str">
        <f t="shared" si="1"/>
        <v/>
      </c>
      <c r="E198" s="144" t="str">
        <f>'S2'!F203</f>
        <v/>
      </c>
      <c r="F198" s="79"/>
      <c r="G198" s="145" t="str">
        <f t="shared" si="2"/>
        <v>NA</v>
      </c>
      <c r="H198" s="145" t="str">
        <f t="shared" si="3"/>
        <v>NA</v>
      </c>
      <c r="I198" s="145" t="str">
        <f t="shared" si="4"/>
        <v>NA</v>
      </c>
      <c r="J198" s="354"/>
      <c r="K198" s="355"/>
      <c r="L198" s="163"/>
      <c r="M198" s="163"/>
      <c r="N198" s="163"/>
      <c r="O198" s="163"/>
      <c r="P198" s="163"/>
      <c r="Q198" s="356"/>
      <c r="R198" s="163"/>
      <c r="S198" s="356"/>
      <c r="T198" s="163"/>
      <c r="U198" s="356"/>
      <c r="V198" s="163"/>
      <c r="W198" s="163"/>
      <c r="X198" s="357"/>
      <c r="Y198" s="194"/>
      <c r="Z198" s="358"/>
      <c r="AA198" s="252"/>
      <c r="AB198" s="252"/>
      <c r="AC198" s="252"/>
      <c r="AD198" s="359"/>
      <c r="AE198" s="360"/>
      <c r="AF198" s="252"/>
      <c r="AG198" s="252"/>
      <c r="AH198" s="252"/>
      <c r="AI198" s="359"/>
      <c r="AJ198" s="360"/>
      <c r="AK198" s="252"/>
      <c r="AL198" s="252"/>
      <c r="AM198" s="252"/>
      <c r="AN198" s="359"/>
      <c r="AO198" s="360"/>
      <c r="AP198" s="252"/>
      <c r="AQ198" s="252"/>
      <c r="AR198" s="252"/>
      <c r="AS198" s="359"/>
      <c r="AT198" s="256">
        <f t="shared" si="5"/>
        <v>0</v>
      </c>
      <c r="AU198" s="252"/>
      <c r="AV198" s="252"/>
      <c r="AW198" s="361"/>
      <c r="AX198" s="79"/>
      <c r="AY198" s="79"/>
      <c r="AZ198" s="79"/>
      <c r="BA198" s="79"/>
      <c r="BB198" s="204">
        <f t="shared" si="6"/>
        <v>0</v>
      </c>
      <c r="BC198" s="336"/>
      <c r="BD198" s="70"/>
      <c r="BE198" s="145" t="str">
        <f t="shared" si="7"/>
        <v/>
      </c>
      <c r="BF198" s="159" t="str">
        <f t="shared" si="8"/>
        <v/>
      </c>
      <c r="BG198" s="159">
        <f t="shared" si="9"/>
        <v>0</v>
      </c>
      <c r="BH198" s="247">
        <f t="shared" si="10"/>
        <v>0</v>
      </c>
    </row>
    <row r="199">
      <c r="A199" s="79" t="str">
        <f>'If Eligible (Before S1)'!A217</f>
        <v/>
      </c>
      <c r="B199" s="79" t="str">
        <f t="array" ref="B199">'If Eligible (Before S1)'!B217</f>
        <v/>
      </c>
      <c r="C199" s="324" t="str">
        <f>if(isdate('S2'!I204),'S2'!I204+2,"")</f>
        <v/>
      </c>
      <c r="D199" s="324" t="str">
        <f t="shared" si="1"/>
        <v/>
      </c>
      <c r="E199" s="144" t="str">
        <f>'S2'!F204</f>
        <v/>
      </c>
      <c r="F199" s="79"/>
      <c r="G199" s="145" t="str">
        <f t="shared" si="2"/>
        <v>NA</v>
      </c>
      <c r="H199" s="145" t="str">
        <f t="shared" si="3"/>
        <v>NA</v>
      </c>
      <c r="I199" s="145" t="str">
        <f t="shared" si="4"/>
        <v>NA</v>
      </c>
      <c r="J199" s="354"/>
      <c r="K199" s="355"/>
      <c r="L199" s="163"/>
      <c r="M199" s="163"/>
      <c r="N199" s="163"/>
      <c r="O199" s="163"/>
      <c r="P199" s="163"/>
      <c r="Q199" s="356"/>
      <c r="R199" s="163"/>
      <c r="S199" s="356"/>
      <c r="T199" s="163"/>
      <c r="U199" s="356"/>
      <c r="V199" s="163"/>
      <c r="W199" s="163"/>
      <c r="X199" s="357"/>
      <c r="Y199" s="194"/>
      <c r="Z199" s="358"/>
      <c r="AA199" s="252"/>
      <c r="AB199" s="252"/>
      <c r="AC199" s="252"/>
      <c r="AD199" s="359"/>
      <c r="AE199" s="360"/>
      <c r="AF199" s="252"/>
      <c r="AG199" s="252"/>
      <c r="AH199" s="252"/>
      <c r="AI199" s="359"/>
      <c r="AJ199" s="360"/>
      <c r="AK199" s="252"/>
      <c r="AL199" s="252"/>
      <c r="AM199" s="252"/>
      <c r="AN199" s="359"/>
      <c r="AO199" s="360"/>
      <c r="AP199" s="252"/>
      <c r="AQ199" s="252"/>
      <c r="AR199" s="252"/>
      <c r="AS199" s="359"/>
      <c r="AT199" s="256">
        <f t="shared" si="5"/>
        <v>0</v>
      </c>
      <c r="AU199" s="252"/>
      <c r="AV199" s="252"/>
      <c r="AW199" s="361"/>
      <c r="AX199" s="79"/>
      <c r="AY199" s="79"/>
      <c r="AZ199" s="79"/>
      <c r="BA199" s="79"/>
      <c r="BB199" s="204">
        <f t="shared" si="6"/>
        <v>0</v>
      </c>
      <c r="BC199" s="336"/>
      <c r="BD199" s="70"/>
      <c r="BE199" s="145" t="str">
        <f t="shared" si="7"/>
        <v/>
      </c>
      <c r="BF199" s="159" t="str">
        <f t="shared" si="8"/>
        <v/>
      </c>
      <c r="BG199" s="159">
        <f t="shared" si="9"/>
        <v>0</v>
      </c>
      <c r="BH199" s="247">
        <f t="shared" si="10"/>
        <v>0</v>
      </c>
    </row>
    <row r="200">
      <c r="A200" s="79" t="str">
        <f>'If Eligible (Before S1)'!A218</f>
        <v/>
      </c>
      <c r="B200" s="79" t="str">
        <f t="array" ref="B200">'If Eligible (Before S1)'!B218</f>
        <v/>
      </c>
      <c r="C200" s="324" t="str">
        <f>if(isdate('S2'!I205),'S2'!I205+2,"")</f>
        <v/>
      </c>
      <c r="D200" s="324" t="str">
        <f t="shared" si="1"/>
        <v/>
      </c>
      <c r="E200" s="144" t="str">
        <f>'S2'!F205</f>
        <v/>
      </c>
      <c r="F200" s="79"/>
      <c r="G200" s="145" t="str">
        <f t="shared" si="2"/>
        <v>NA</v>
      </c>
      <c r="H200" s="145" t="str">
        <f t="shared" si="3"/>
        <v>NA</v>
      </c>
      <c r="I200" s="145" t="str">
        <f t="shared" si="4"/>
        <v>NA</v>
      </c>
      <c r="J200" s="354"/>
      <c r="K200" s="355"/>
      <c r="L200" s="163"/>
      <c r="M200" s="163"/>
      <c r="N200" s="163"/>
      <c r="O200" s="163"/>
      <c r="P200" s="163"/>
      <c r="Q200" s="356"/>
      <c r="R200" s="163"/>
      <c r="S200" s="356"/>
      <c r="T200" s="163"/>
      <c r="U200" s="356"/>
      <c r="V200" s="163"/>
      <c r="W200" s="163"/>
      <c r="X200" s="357"/>
      <c r="Y200" s="194"/>
      <c r="Z200" s="358"/>
      <c r="AA200" s="252"/>
      <c r="AB200" s="252"/>
      <c r="AC200" s="252"/>
      <c r="AD200" s="359"/>
      <c r="AE200" s="360"/>
      <c r="AF200" s="252"/>
      <c r="AG200" s="252"/>
      <c r="AH200" s="252"/>
      <c r="AI200" s="359"/>
      <c r="AJ200" s="360"/>
      <c r="AK200" s="252"/>
      <c r="AL200" s="252"/>
      <c r="AM200" s="252"/>
      <c r="AN200" s="359"/>
      <c r="AO200" s="360"/>
      <c r="AP200" s="252"/>
      <c r="AQ200" s="252"/>
      <c r="AR200" s="252"/>
      <c r="AS200" s="359"/>
      <c r="AT200" s="256">
        <f t="shared" si="5"/>
        <v>0</v>
      </c>
      <c r="AU200" s="252"/>
      <c r="AV200" s="252"/>
      <c r="AW200" s="361"/>
      <c r="AX200" s="79"/>
      <c r="AY200" s="79"/>
      <c r="AZ200" s="79"/>
      <c r="BA200" s="79"/>
      <c r="BB200" s="204">
        <f t="shared" si="6"/>
        <v>0</v>
      </c>
      <c r="BC200" s="336"/>
      <c r="BD200" s="70"/>
      <c r="BE200" s="145" t="str">
        <f t="shared" si="7"/>
        <v/>
      </c>
      <c r="BF200" s="159" t="str">
        <f t="shared" si="8"/>
        <v/>
      </c>
      <c r="BG200" s="159">
        <f t="shared" si="9"/>
        <v>0</v>
      </c>
      <c r="BH200" s="247">
        <f t="shared" si="10"/>
        <v>0</v>
      </c>
    </row>
    <row r="201">
      <c r="A201" s="79" t="str">
        <f>'If Eligible (Before S1)'!A219</f>
        <v/>
      </c>
      <c r="B201" s="79" t="str">
        <f t="array" ref="B201">'If Eligible (Before S1)'!B219</f>
        <v/>
      </c>
      <c r="C201" s="324" t="str">
        <f>if(isdate('S2'!I206),'S2'!I206+2,"")</f>
        <v/>
      </c>
      <c r="D201" s="324" t="str">
        <f t="shared" si="1"/>
        <v/>
      </c>
      <c r="E201" s="144" t="str">
        <f>'S2'!F206</f>
        <v/>
      </c>
      <c r="F201" s="79"/>
      <c r="G201" s="145" t="str">
        <f t="shared" si="2"/>
        <v>NA</v>
      </c>
      <c r="H201" s="145" t="str">
        <f t="shared" si="3"/>
        <v>NA</v>
      </c>
      <c r="I201" s="145" t="str">
        <f t="shared" si="4"/>
        <v>NA</v>
      </c>
      <c r="J201" s="354"/>
      <c r="K201" s="355"/>
      <c r="L201" s="163"/>
      <c r="M201" s="163"/>
      <c r="N201" s="163"/>
      <c r="O201" s="163"/>
      <c r="P201" s="163"/>
      <c r="Q201" s="356"/>
      <c r="R201" s="163"/>
      <c r="S201" s="356"/>
      <c r="T201" s="163"/>
      <c r="U201" s="356"/>
      <c r="V201" s="163"/>
      <c r="W201" s="163"/>
      <c r="X201" s="357"/>
      <c r="Y201" s="194"/>
      <c r="Z201" s="358"/>
      <c r="AA201" s="252"/>
      <c r="AB201" s="252"/>
      <c r="AC201" s="252"/>
      <c r="AD201" s="359"/>
      <c r="AE201" s="360"/>
      <c r="AF201" s="252"/>
      <c r="AG201" s="252"/>
      <c r="AH201" s="252"/>
      <c r="AI201" s="359"/>
      <c r="AJ201" s="360"/>
      <c r="AK201" s="252"/>
      <c r="AL201" s="252"/>
      <c r="AM201" s="252"/>
      <c r="AN201" s="359"/>
      <c r="AO201" s="360"/>
      <c r="AP201" s="252"/>
      <c r="AQ201" s="252"/>
      <c r="AR201" s="252"/>
      <c r="AS201" s="359"/>
      <c r="AT201" s="256">
        <f t="shared" si="5"/>
        <v>0</v>
      </c>
      <c r="AU201" s="252"/>
      <c r="AV201" s="252"/>
      <c r="AW201" s="361"/>
      <c r="AX201" s="79"/>
      <c r="AY201" s="79"/>
      <c r="AZ201" s="79"/>
      <c r="BA201" s="79"/>
      <c r="BB201" s="204">
        <f t="shared" si="6"/>
        <v>0</v>
      </c>
      <c r="BC201" s="336"/>
      <c r="BD201" s="70"/>
      <c r="BE201" s="145" t="str">
        <f t="shared" si="7"/>
        <v/>
      </c>
      <c r="BF201" s="159" t="str">
        <f t="shared" si="8"/>
        <v/>
      </c>
      <c r="BG201" s="159">
        <f t="shared" si="9"/>
        <v>0</v>
      </c>
      <c r="BH201" s="247">
        <f t="shared" si="10"/>
        <v>0</v>
      </c>
    </row>
    <row r="202">
      <c r="A202" s="79" t="str">
        <f>'If Eligible (Before S1)'!A220</f>
        <v/>
      </c>
      <c r="B202" s="79" t="str">
        <f t="array" ref="B202">'If Eligible (Before S1)'!B220</f>
        <v/>
      </c>
      <c r="C202" s="324" t="str">
        <f>if(isdate('S2'!I207),'S2'!I207+2,"")</f>
        <v/>
      </c>
      <c r="D202" s="324" t="str">
        <f t="shared" si="1"/>
        <v/>
      </c>
      <c r="E202" s="144" t="str">
        <f>'S2'!F207</f>
        <v/>
      </c>
      <c r="F202" s="79"/>
      <c r="G202" s="145" t="str">
        <f t="shared" si="2"/>
        <v>NA</v>
      </c>
      <c r="H202" s="145" t="str">
        <f t="shared" si="3"/>
        <v>NA</v>
      </c>
      <c r="I202" s="145" t="str">
        <f t="shared" si="4"/>
        <v>NA</v>
      </c>
      <c r="J202" s="354"/>
      <c r="K202" s="355"/>
      <c r="L202" s="163"/>
      <c r="M202" s="163"/>
      <c r="N202" s="163"/>
      <c r="O202" s="163"/>
      <c r="P202" s="163"/>
      <c r="Q202" s="356"/>
      <c r="R202" s="163"/>
      <c r="S202" s="356"/>
      <c r="T202" s="163"/>
      <c r="U202" s="356"/>
      <c r="V202" s="163"/>
      <c r="W202" s="163"/>
      <c r="X202" s="357"/>
      <c r="Y202" s="194"/>
      <c r="Z202" s="358"/>
      <c r="AA202" s="252"/>
      <c r="AB202" s="252"/>
      <c r="AC202" s="252"/>
      <c r="AD202" s="359"/>
      <c r="AE202" s="360"/>
      <c r="AF202" s="252"/>
      <c r="AG202" s="252"/>
      <c r="AH202" s="252"/>
      <c r="AI202" s="359"/>
      <c r="AJ202" s="360"/>
      <c r="AK202" s="252"/>
      <c r="AL202" s="252"/>
      <c r="AM202" s="252"/>
      <c r="AN202" s="359"/>
      <c r="AO202" s="360"/>
      <c r="AP202" s="252"/>
      <c r="AQ202" s="252"/>
      <c r="AR202" s="252"/>
      <c r="AS202" s="359"/>
      <c r="AT202" s="256">
        <f t="shared" si="5"/>
        <v>0</v>
      </c>
      <c r="AU202" s="252"/>
      <c r="AV202" s="252"/>
      <c r="AW202" s="361"/>
      <c r="AX202" s="79"/>
      <c r="AY202" s="79"/>
      <c r="AZ202" s="79"/>
      <c r="BA202" s="79"/>
      <c r="BB202" s="204">
        <f t="shared" si="6"/>
        <v>0</v>
      </c>
      <c r="BC202" s="336"/>
      <c r="BD202" s="70"/>
      <c r="BE202" s="145" t="str">
        <f t="shared" si="7"/>
        <v/>
      </c>
      <c r="BF202" s="159" t="str">
        <f t="shared" si="8"/>
        <v/>
      </c>
      <c r="BG202" s="159">
        <f t="shared" si="9"/>
        <v>0</v>
      </c>
      <c r="BH202" s="247">
        <f t="shared" si="10"/>
        <v>0</v>
      </c>
    </row>
    <row r="203">
      <c r="A203" s="79" t="str">
        <f>'If Eligible (Before S1)'!A221</f>
        <v/>
      </c>
      <c r="B203" s="79" t="str">
        <f t="array" ref="B203">'If Eligible (Before S1)'!B221</f>
        <v/>
      </c>
      <c r="C203" s="324" t="str">
        <f>if(isdate('S2'!I208),'S2'!I208+2,"")</f>
        <v/>
      </c>
      <c r="D203" s="324" t="str">
        <f t="shared" si="1"/>
        <v/>
      </c>
      <c r="E203" s="144" t="str">
        <f>'S2'!F208</f>
        <v/>
      </c>
      <c r="F203" s="79"/>
      <c r="G203" s="145" t="str">
        <f t="shared" si="2"/>
        <v>NA</v>
      </c>
      <c r="H203" s="145" t="str">
        <f t="shared" si="3"/>
        <v>NA</v>
      </c>
      <c r="I203" s="145" t="str">
        <f t="shared" si="4"/>
        <v>NA</v>
      </c>
      <c r="J203" s="354"/>
      <c r="K203" s="355"/>
      <c r="L203" s="163"/>
      <c r="M203" s="163"/>
      <c r="N203" s="163"/>
      <c r="O203" s="163"/>
      <c r="P203" s="163"/>
      <c r="Q203" s="356"/>
      <c r="R203" s="163"/>
      <c r="S203" s="356"/>
      <c r="T203" s="163"/>
      <c r="U203" s="356"/>
      <c r="V203" s="163"/>
      <c r="W203" s="163"/>
      <c r="X203" s="357"/>
      <c r="Y203" s="194"/>
      <c r="Z203" s="358"/>
      <c r="AA203" s="252"/>
      <c r="AB203" s="252"/>
      <c r="AC203" s="252"/>
      <c r="AD203" s="359"/>
      <c r="AE203" s="360"/>
      <c r="AF203" s="252"/>
      <c r="AG203" s="252"/>
      <c r="AH203" s="252"/>
      <c r="AI203" s="359"/>
      <c r="AJ203" s="360"/>
      <c r="AK203" s="252"/>
      <c r="AL203" s="252"/>
      <c r="AM203" s="252"/>
      <c r="AN203" s="359"/>
      <c r="AO203" s="360"/>
      <c r="AP203" s="252"/>
      <c r="AQ203" s="252"/>
      <c r="AR203" s="252"/>
      <c r="AS203" s="359"/>
      <c r="AT203" s="256">
        <f t="shared" si="5"/>
        <v>0</v>
      </c>
      <c r="AU203" s="252"/>
      <c r="AV203" s="252"/>
      <c r="AW203" s="361"/>
      <c r="AX203" s="79"/>
      <c r="AY203" s="79"/>
      <c r="AZ203" s="79"/>
      <c r="BA203" s="79"/>
      <c r="BB203" s="204">
        <f t="shared" si="6"/>
        <v>0</v>
      </c>
      <c r="BC203" s="336"/>
      <c r="BD203" s="70"/>
      <c r="BE203" s="145" t="str">
        <f t="shared" si="7"/>
        <v/>
      </c>
      <c r="BF203" s="159" t="str">
        <f t="shared" si="8"/>
        <v/>
      </c>
      <c r="BG203" s="159">
        <f t="shared" si="9"/>
        <v>0</v>
      </c>
      <c r="BH203" s="247">
        <f t="shared" si="10"/>
        <v>0</v>
      </c>
    </row>
    <row r="204">
      <c r="A204" s="79" t="str">
        <f>'If Eligible (Before S1)'!A222</f>
        <v/>
      </c>
      <c r="B204" s="79" t="str">
        <f t="array" ref="B204">'If Eligible (Before S1)'!B222</f>
        <v/>
      </c>
      <c r="C204" s="324" t="str">
        <f>if(isdate('S2'!I209),'S2'!I209+2,"")</f>
        <v/>
      </c>
      <c r="D204" s="324" t="str">
        <f t="shared" si="1"/>
        <v/>
      </c>
      <c r="E204" s="144" t="str">
        <f>'S2'!F209</f>
        <v/>
      </c>
      <c r="F204" s="79"/>
      <c r="G204" s="145" t="str">
        <f t="shared" si="2"/>
        <v>NA</v>
      </c>
      <c r="H204" s="145" t="str">
        <f t="shared" si="3"/>
        <v>NA</v>
      </c>
      <c r="I204" s="145" t="str">
        <f t="shared" si="4"/>
        <v>NA</v>
      </c>
      <c r="J204" s="354"/>
      <c r="K204" s="355"/>
      <c r="L204" s="163"/>
      <c r="M204" s="163"/>
      <c r="N204" s="163"/>
      <c r="O204" s="163"/>
      <c r="P204" s="163"/>
      <c r="Q204" s="356"/>
      <c r="R204" s="163"/>
      <c r="S204" s="356"/>
      <c r="T204" s="163"/>
      <c r="U204" s="356"/>
      <c r="V204" s="163"/>
      <c r="W204" s="163"/>
      <c r="X204" s="357"/>
      <c r="Y204" s="194"/>
      <c r="Z204" s="358"/>
      <c r="AA204" s="252"/>
      <c r="AB204" s="252"/>
      <c r="AC204" s="252"/>
      <c r="AD204" s="359"/>
      <c r="AE204" s="360"/>
      <c r="AF204" s="252"/>
      <c r="AG204" s="252"/>
      <c r="AH204" s="252"/>
      <c r="AI204" s="359"/>
      <c r="AJ204" s="360"/>
      <c r="AK204" s="252"/>
      <c r="AL204" s="252"/>
      <c r="AM204" s="252"/>
      <c r="AN204" s="359"/>
      <c r="AO204" s="360"/>
      <c r="AP204" s="252"/>
      <c r="AQ204" s="252"/>
      <c r="AR204" s="252"/>
      <c r="AS204" s="359"/>
      <c r="AT204" s="256">
        <f t="shared" si="5"/>
        <v>0</v>
      </c>
      <c r="AU204" s="252"/>
      <c r="AV204" s="252"/>
      <c r="AW204" s="361"/>
      <c r="AX204" s="79"/>
      <c r="AY204" s="79"/>
      <c r="AZ204" s="79"/>
      <c r="BA204" s="79"/>
      <c r="BB204" s="204">
        <f t="shared" si="6"/>
        <v>0</v>
      </c>
      <c r="BC204" s="336"/>
      <c r="BD204" s="70"/>
      <c r="BE204" s="145" t="str">
        <f t="shared" si="7"/>
        <v/>
      </c>
      <c r="BF204" s="159" t="str">
        <f t="shared" si="8"/>
        <v/>
      </c>
      <c r="BG204" s="159">
        <f t="shared" si="9"/>
        <v>0</v>
      </c>
      <c r="BH204" s="247">
        <f t="shared" si="10"/>
        <v>0</v>
      </c>
    </row>
    <row r="205">
      <c r="A205" s="79" t="str">
        <f>'If Eligible (Before S1)'!A223</f>
        <v/>
      </c>
      <c r="B205" s="79" t="str">
        <f t="array" ref="B205">'If Eligible (Before S1)'!B223</f>
        <v/>
      </c>
      <c r="C205" s="324" t="str">
        <f>if(isdate('S2'!I210),'S2'!I210+2,"")</f>
        <v/>
      </c>
      <c r="D205" s="324" t="str">
        <f t="shared" si="1"/>
        <v/>
      </c>
      <c r="E205" s="144" t="str">
        <f>'S2'!F210</f>
        <v/>
      </c>
      <c r="F205" s="79"/>
      <c r="G205" s="145" t="str">
        <f t="shared" si="2"/>
        <v>NA</v>
      </c>
      <c r="H205" s="145" t="str">
        <f t="shared" si="3"/>
        <v>NA</v>
      </c>
      <c r="I205" s="145" t="str">
        <f t="shared" si="4"/>
        <v>NA</v>
      </c>
      <c r="J205" s="354"/>
      <c r="K205" s="355"/>
      <c r="L205" s="163"/>
      <c r="M205" s="163"/>
      <c r="N205" s="163"/>
      <c r="O205" s="163"/>
      <c r="P205" s="163"/>
      <c r="Q205" s="356"/>
      <c r="R205" s="163"/>
      <c r="S205" s="356"/>
      <c r="T205" s="163"/>
      <c r="U205" s="356"/>
      <c r="V205" s="163"/>
      <c r="W205" s="163"/>
      <c r="X205" s="357"/>
      <c r="Y205" s="194"/>
      <c r="Z205" s="358"/>
      <c r="AA205" s="252"/>
      <c r="AB205" s="252"/>
      <c r="AC205" s="252"/>
      <c r="AD205" s="359"/>
      <c r="AE205" s="360"/>
      <c r="AF205" s="252"/>
      <c r="AG205" s="252"/>
      <c r="AH205" s="252"/>
      <c r="AI205" s="359"/>
      <c r="AJ205" s="360"/>
      <c r="AK205" s="252"/>
      <c r="AL205" s="252"/>
      <c r="AM205" s="252"/>
      <c r="AN205" s="359"/>
      <c r="AO205" s="360"/>
      <c r="AP205" s="252"/>
      <c r="AQ205" s="252"/>
      <c r="AR205" s="252"/>
      <c r="AS205" s="359"/>
      <c r="AT205" s="256">
        <f t="shared" si="5"/>
        <v>0</v>
      </c>
      <c r="AU205" s="252"/>
      <c r="AV205" s="252"/>
      <c r="AW205" s="361"/>
      <c r="AX205" s="79"/>
      <c r="AY205" s="79"/>
      <c r="AZ205" s="79"/>
      <c r="BA205" s="79"/>
      <c r="BB205" s="204">
        <f t="shared" si="6"/>
        <v>0</v>
      </c>
      <c r="BC205" s="336"/>
      <c r="BD205" s="70"/>
      <c r="BE205" s="145" t="str">
        <f t="shared" si="7"/>
        <v/>
      </c>
      <c r="BF205" s="159" t="str">
        <f t="shared" si="8"/>
        <v/>
      </c>
      <c r="BG205" s="159">
        <f t="shared" si="9"/>
        <v>0</v>
      </c>
      <c r="BH205" s="247">
        <f t="shared" si="10"/>
        <v>0</v>
      </c>
    </row>
    <row r="206">
      <c r="A206" s="79" t="str">
        <f>'If Eligible (Before S1)'!A224</f>
        <v/>
      </c>
      <c r="B206" s="79" t="str">
        <f t="array" ref="B206">'If Eligible (Before S1)'!B224</f>
        <v/>
      </c>
      <c r="C206" s="324" t="str">
        <f>if(isdate('S2'!I211),'S2'!I211+2,"")</f>
        <v/>
      </c>
      <c r="D206" s="324" t="str">
        <f t="shared" si="1"/>
        <v/>
      </c>
      <c r="E206" s="144" t="str">
        <f>'S2'!F211</f>
        <v/>
      </c>
      <c r="F206" s="79"/>
      <c r="G206" s="145" t="str">
        <f t="shared" si="2"/>
        <v>NA</v>
      </c>
      <c r="H206" s="145" t="str">
        <f t="shared" si="3"/>
        <v>NA</v>
      </c>
      <c r="I206" s="145" t="str">
        <f t="shared" si="4"/>
        <v>NA</v>
      </c>
      <c r="J206" s="354"/>
      <c r="K206" s="355"/>
      <c r="L206" s="163"/>
      <c r="M206" s="163"/>
      <c r="N206" s="163"/>
      <c r="O206" s="163"/>
      <c r="P206" s="163"/>
      <c r="Q206" s="356"/>
      <c r="R206" s="163"/>
      <c r="S206" s="356"/>
      <c r="T206" s="163"/>
      <c r="U206" s="356"/>
      <c r="V206" s="163"/>
      <c r="W206" s="163"/>
      <c r="X206" s="357"/>
      <c r="Y206" s="194"/>
      <c r="Z206" s="358"/>
      <c r="AA206" s="252"/>
      <c r="AB206" s="252"/>
      <c r="AC206" s="252"/>
      <c r="AD206" s="359"/>
      <c r="AE206" s="360"/>
      <c r="AF206" s="252"/>
      <c r="AG206" s="252"/>
      <c r="AH206" s="252"/>
      <c r="AI206" s="359"/>
      <c r="AJ206" s="360"/>
      <c r="AK206" s="252"/>
      <c r="AL206" s="252"/>
      <c r="AM206" s="252"/>
      <c r="AN206" s="359"/>
      <c r="AO206" s="360"/>
      <c r="AP206" s="252"/>
      <c r="AQ206" s="252"/>
      <c r="AR206" s="252"/>
      <c r="AS206" s="359"/>
      <c r="AT206" s="256">
        <f t="shared" si="5"/>
        <v>0</v>
      </c>
      <c r="AU206" s="252"/>
      <c r="AV206" s="252"/>
      <c r="AW206" s="361"/>
      <c r="AX206" s="79"/>
      <c r="AY206" s="79"/>
      <c r="AZ206" s="79"/>
      <c r="BA206" s="79"/>
      <c r="BB206" s="204">
        <f t="shared" si="6"/>
        <v>0</v>
      </c>
      <c r="BC206" s="336"/>
      <c r="BD206" s="70"/>
      <c r="BE206" s="145" t="str">
        <f t="shared" si="7"/>
        <v/>
      </c>
      <c r="BF206" s="159" t="str">
        <f t="shared" si="8"/>
        <v/>
      </c>
      <c r="BG206" s="159">
        <f t="shared" si="9"/>
        <v>0</v>
      </c>
      <c r="BH206" s="247">
        <f t="shared" si="10"/>
        <v>0</v>
      </c>
    </row>
    <row r="207">
      <c r="A207" s="79" t="str">
        <f>'If Eligible (Before S1)'!A225</f>
        <v/>
      </c>
      <c r="B207" s="79" t="str">
        <f t="array" ref="B207">'If Eligible (Before S1)'!B225</f>
        <v/>
      </c>
      <c r="C207" s="324" t="str">
        <f>if(isdate('S2'!I212),'S2'!I212+2,"")</f>
        <v/>
      </c>
      <c r="D207" s="324" t="str">
        <f t="shared" si="1"/>
        <v/>
      </c>
      <c r="E207" s="144" t="str">
        <f>'S2'!F212</f>
        <v/>
      </c>
      <c r="F207" s="79"/>
      <c r="G207" s="145" t="str">
        <f t="shared" si="2"/>
        <v>NA</v>
      </c>
      <c r="H207" s="145" t="str">
        <f t="shared" si="3"/>
        <v>NA</v>
      </c>
      <c r="I207" s="145" t="str">
        <f t="shared" si="4"/>
        <v>NA</v>
      </c>
      <c r="J207" s="354"/>
      <c r="K207" s="355"/>
      <c r="L207" s="163"/>
      <c r="M207" s="163"/>
      <c r="N207" s="163"/>
      <c r="O207" s="163"/>
      <c r="P207" s="163"/>
      <c r="Q207" s="356"/>
      <c r="R207" s="163"/>
      <c r="S207" s="356"/>
      <c r="T207" s="163"/>
      <c r="U207" s="356"/>
      <c r="V207" s="163"/>
      <c r="W207" s="163"/>
      <c r="X207" s="357"/>
      <c r="Y207" s="194"/>
      <c r="Z207" s="358"/>
      <c r="AA207" s="252"/>
      <c r="AB207" s="252"/>
      <c r="AC207" s="252"/>
      <c r="AD207" s="359"/>
      <c r="AE207" s="360"/>
      <c r="AF207" s="252"/>
      <c r="AG207" s="252"/>
      <c r="AH207" s="252"/>
      <c r="AI207" s="359"/>
      <c r="AJ207" s="360"/>
      <c r="AK207" s="252"/>
      <c r="AL207" s="252"/>
      <c r="AM207" s="252"/>
      <c r="AN207" s="359"/>
      <c r="AO207" s="360"/>
      <c r="AP207" s="252"/>
      <c r="AQ207" s="252"/>
      <c r="AR207" s="252"/>
      <c r="AS207" s="359"/>
      <c r="AT207" s="256">
        <f t="shared" si="5"/>
        <v>0</v>
      </c>
      <c r="AU207" s="252"/>
      <c r="AV207" s="252"/>
      <c r="AW207" s="361"/>
      <c r="AX207" s="79"/>
      <c r="AY207" s="79"/>
      <c r="AZ207" s="79"/>
      <c r="BA207" s="79"/>
      <c r="BB207" s="204">
        <f t="shared" si="6"/>
        <v>0</v>
      </c>
      <c r="BC207" s="336"/>
      <c r="BD207" s="70"/>
      <c r="BE207" s="145" t="str">
        <f t="shared" si="7"/>
        <v/>
      </c>
      <c r="BF207" s="159" t="str">
        <f t="shared" si="8"/>
        <v/>
      </c>
      <c r="BG207" s="159">
        <f t="shared" si="9"/>
        <v>0</v>
      </c>
      <c r="BH207" s="247">
        <f t="shared" si="10"/>
        <v>0</v>
      </c>
    </row>
    <row r="208">
      <c r="A208" s="79" t="str">
        <f>'If Eligible (Before S1)'!A226</f>
        <v/>
      </c>
      <c r="B208" s="79" t="str">
        <f t="array" ref="B208">'If Eligible (Before S1)'!B226</f>
        <v/>
      </c>
      <c r="C208" s="324" t="str">
        <f>if(isdate('S2'!I213),'S2'!I213+2,"")</f>
        <v/>
      </c>
      <c r="D208" s="324" t="str">
        <f t="shared" si="1"/>
        <v/>
      </c>
      <c r="E208" s="144" t="str">
        <f>'S2'!F213</f>
        <v/>
      </c>
      <c r="F208" s="79"/>
      <c r="G208" s="145" t="str">
        <f t="shared" si="2"/>
        <v>NA</v>
      </c>
      <c r="H208" s="145" t="str">
        <f t="shared" si="3"/>
        <v>NA</v>
      </c>
      <c r="I208" s="145" t="str">
        <f t="shared" si="4"/>
        <v>NA</v>
      </c>
      <c r="J208" s="354"/>
      <c r="K208" s="355"/>
      <c r="L208" s="163"/>
      <c r="M208" s="163"/>
      <c r="N208" s="163"/>
      <c r="O208" s="163"/>
      <c r="P208" s="163"/>
      <c r="Q208" s="356"/>
      <c r="R208" s="163"/>
      <c r="S208" s="356"/>
      <c r="T208" s="163"/>
      <c r="U208" s="356"/>
      <c r="V208" s="163"/>
      <c r="W208" s="163"/>
      <c r="X208" s="357"/>
      <c r="Y208" s="194"/>
      <c r="Z208" s="358"/>
      <c r="AA208" s="252"/>
      <c r="AB208" s="252"/>
      <c r="AC208" s="252"/>
      <c r="AD208" s="359"/>
      <c r="AE208" s="360"/>
      <c r="AF208" s="252"/>
      <c r="AG208" s="252"/>
      <c r="AH208" s="252"/>
      <c r="AI208" s="359"/>
      <c r="AJ208" s="360"/>
      <c r="AK208" s="252"/>
      <c r="AL208" s="252"/>
      <c r="AM208" s="252"/>
      <c r="AN208" s="359"/>
      <c r="AO208" s="360"/>
      <c r="AP208" s="252"/>
      <c r="AQ208" s="252"/>
      <c r="AR208" s="252"/>
      <c r="AS208" s="359"/>
      <c r="AT208" s="256">
        <f t="shared" si="5"/>
        <v>0</v>
      </c>
      <c r="AU208" s="252"/>
      <c r="AV208" s="252"/>
      <c r="AW208" s="361"/>
      <c r="AX208" s="79"/>
      <c r="AY208" s="79"/>
      <c r="AZ208" s="79"/>
      <c r="BA208" s="79"/>
      <c r="BB208" s="204">
        <f t="shared" si="6"/>
        <v>0</v>
      </c>
      <c r="BC208" s="336"/>
      <c r="BD208" s="70"/>
      <c r="BE208" s="145" t="str">
        <f t="shared" si="7"/>
        <v/>
      </c>
      <c r="BF208" s="159" t="str">
        <f t="shared" si="8"/>
        <v/>
      </c>
      <c r="BG208" s="159">
        <f t="shared" si="9"/>
        <v>0</v>
      </c>
      <c r="BH208" s="247">
        <f t="shared" si="10"/>
        <v>0</v>
      </c>
    </row>
    <row r="209">
      <c r="A209" s="79" t="str">
        <f>'If Eligible (Before S1)'!A227</f>
        <v/>
      </c>
      <c r="B209" s="79" t="str">
        <f t="array" ref="B209">'If Eligible (Before S1)'!B227</f>
        <v/>
      </c>
      <c r="C209" s="324" t="str">
        <f>if(isdate('S2'!I214),'S2'!I214+2,"")</f>
        <v/>
      </c>
      <c r="D209" s="324" t="str">
        <f t="shared" si="1"/>
        <v/>
      </c>
      <c r="E209" s="144" t="str">
        <f>'S2'!F214</f>
        <v/>
      </c>
      <c r="F209" s="79"/>
      <c r="G209" s="145" t="str">
        <f t="shared" si="2"/>
        <v>NA</v>
      </c>
      <c r="H209" s="145" t="str">
        <f t="shared" si="3"/>
        <v>NA</v>
      </c>
      <c r="I209" s="145" t="str">
        <f t="shared" si="4"/>
        <v>NA</v>
      </c>
      <c r="J209" s="354"/>
      <c r="K209" s="355"/>
      <c r="L209" s="163"/>
      <c r="M209" s="163"/>
      <c r="N209" s="163"/>
      <c r="O209" s="163"/>
      <c r="P209" s="163"/>
      <c r="Q209" s="356"/>
      <c r="R209" s="163"/>
      <c r="S209" s="356"/>
      <c r="T209" s="163"/>
      <c r="U209" s="356"/>
      <c r="V209" s="163"/>
      <c r="W209" s="163"/>
      <c r="X209" s="357"/>
      <c r="Y209" s="194"/>
      <c r="Z209" s="358"/>
      <c r="AA209" s="252"/>
      <c r="AB209" s="252"/>
      <c r="AC209" s="252"/>
      <c r="AD209" s="359"/>
      <c r="AE209" s="360"/>
      <c r="AF209" s="252"/>
      <c r="AG209" s="252"/>
      <c r="AH209" s="252"/>
      <c r="AI209" s="359"/>
      <c r="AJ209" s="360"/>
      <c r="AK209" s="252"/>
      <c r="AL209" s="252"/>
      <c r="AM209" s="252"/>
      <c r="AN209" s="359"/>
      <c r="AO209" s="360"/>
      <c r="AP209" s="252"/>
      <c r="AQ209" s="252"/>
      <c r="AR209" s="252"/>
      <c r="AS209" s="359"/>
      <c r="AT209" s="256">
        <f t="shared" si="5"/>
        <v>0</v>
      </c>
      <c r="AU209" s="252"/>
      <c r="AV209" s="252"/>
      <c r="AW209" s="361"/>
      <c r="AX209" s="79"/>
      <c r="AY209" s="79"/>
      <c r="AZ209" s="79"/>
      <c r="BA209" s="79"/>
      <c r="BB209" s="204">
        <f t="shared" si="6"/>
        <v>0</v>
      </c>
      <c r="BC209" s="336"/>
      <c r="BD209" s="70"/>
      <c r="BE209" s="145" t="str">
        <f t="shared" si="7"/>
        <v/>
      </c>
      <c r="BF209" s="159" t="str">
        <f t="shared" si="8"/>
        <v/>
      </c>
      <c r="BG209" s="159">
        <f t="shared" si="9"/>
        <v>0</v>
      </c>
      <c r="BH209" s="247">
        <f t="shared" si="10"/>
        <v>0</v>
      </c>
    </row>
    <row r="210">
      <c r="A210" s="79" t="str">
        <f>'If Eligible (Before S1)'!A228</f>
        <v/>
      </c>
      <c r="B210" s="79" t="str">
        <f t="array" ref="B210">'If Eligible (Before S1)'!B228</f>
        <v/>
      </c>
      <c r="C210" s="324" t="str">
        <f>if(isdate('S2'!I215),'S2'!I215+2,"")</f>
        <v/>
      </c>
      <c r="D210" s="324" t="str">
        <f t="shared" si="1"/>
        <v/>
      </c>
      <c r="E210" s="144" t="str">
        <f>'S2'!F215</f>
        <v/>
      </c>
      <c r="F210" s="79"/>
      <c r="G210" s="145" t="str">
        <f t="shared" si="2"/>
        <v>NA</v>
      </c>
      <c r="H210" s="145" t="str">
        <f t="shared" si="3"/>
        <v>NA</v>
      </c>
      <c r="I210" s="145" t="str">
        <f t="shared" si="4"/>
        <v>NA</v>
      </c>
      <c r="J210" s="354"/>
      <c r="K210" s="355"/>
      <c r="L210" s="163"/>
      <c r="M210" s="163"/>
      <c r="N210" s="163"/>
      <c r="O210" s="163"/>
      <c r="P210" s="163"/>
      <c r="Q210" s="356"/>
      <c r="R210" s="163"/>
      <c r="S210" s="356"/>
      <c r="T210" s="163"/>
      <c r="U210" s="356"/>
      <c r="V210" s="163"/>
      <c r="W210" s="163"/>
      <c r="X210" s="357"/>
      <c r="Y210" s="194"/>
      <c r="Z210" s="358"/>
      <c r="AA210" s="252"/>
      <c r="AB210" s="252"/>
      <c r="AC210" s="252"/>
      <c r="AD210" s="359"/>
      <c r="AE210" s="360"/>
      <c r="AF210" s="252"/>
      <c r="AG210" s="252"/>
      <c r="AH210" s="252"/>
      <c r="AI210" s="359"/>
      <c r="AJ210" s="360"/>
      <c r="AK210" s="252"/>
      <c r="AL210" s="252"/>
      <c r="AM210" s="252"/>
      <c r="AN210" s="359"/>
      <c r="AO210" s="360"/>
      <c r="AP210" s="252"/>
      <c r="AQ210" s="252"/>
      <c r="AR210" s="252"/>
      <c r="AS210" s="359"/>
      <c r="AT210" s="256">
        <f t="shared" si="5"/>
        <v>0</v>
      </c>
      <c r="AU210" s="252"/>
      <c r="AV210" s="252"/>
      <c r="AW210" s="361"/>
      <c r="AX210" s="79"/>
      <c r="AY210" s="79"/>
      <c r="AZ210" s="79"/>
      <c r="BA210" s="79"/>
      <c r="BB210" s="204">
        <f t="shared" si="6"/>
        <v>0</v>
      </c>
      <c r="BC210" s="336"/>
      <c r="BD210" s="70"/>
      <c r="BE210" s="145" t="str">
        <f t="shared" si="7"/>
        <v/>
      </c>
      <c r="BF210" s="159" t="str">
        <f t="shared" si="8"/>
        <v/>
      </c>
      <c r="BG210" s="159">
        <f t="shared" si="9"/>
        <v>0</v>
      </c>
      <c r="BH210" s="247">
        <f t="shared" si="10"/>
        <v>0</v>
      </c>
    </row>
    <row r="211">
      <c r="A211" s="79" t="str">
        <f>'If Eligible (Before S1)'!A229</f>
        <v/>
      </c>
      <c r="B211" s="79" t="str">
        <f t="array" ref="B211">'If Eligible (Before S1)'!B229</f>
        <v/>
      </c>
      <c r="C211" s="324" t="str">
        <f>if(isdate('S2'!I216),'S2'!I216+2,"")</f>
        <v/>
      </c>
      <c r="D211" s="324" t="str">
        <f t="shared" si="1"/>
        <v/>
      </c>
      <c r="E211" s="144" t="str">
        <f>'S2'!F216</f>
        <v/>
      </c>
      <c r="F211" s="79"/>
      <c r="G211" s="145" t="str">
        <f t="shared" si="2"/>
        <v>NA</v>
      </c>
      <c r="H211" s="145" t="str">
        <f t="shared" si="3"/>
        <v>NA</v>
      </c>
      <c r="I211" s="145" t="str">
        <f t="shared" si="4"/>
        <v>NA</v>
      </c>
      <c r="J211" s="354"/>
      <c r="K211" s="355"/>
      <c r="L211" s="163"/>
      <c r="M211" s="163"/>
      <c r="N211" s="163"/>
      <c r="O211" s="163"/>
      <c r="P211" s="163"/>
      <c r="Q211" s="356"/>
      <c r="R211" s="163"/>
      <c r="S211" s="356"/>
      <c r="T211" s="163"/>
      <c r="U211" s="356"/>
      <c r="V211" s="163"/>
      <c r="W211" s="163"/>
      <c r="X211" s="357"/>
      <c r="Y211" s="194"/>
      <c r="Z211" s="358"/>
      <c r="AA211" s="252"/>
      <c r="AB211" s="252"/>
      <c r="AC211" s="252"/>
      <c r="AD211" s="359"/>
      <c r="AE211" s="360"/>
      <c r="AF211" s="252"/>
      <c r="AG211" s="252"/>
      <c r="AH211" s="252"/>
      <c r="AI211" s="359"/>
      <c r="AJ211" s="360"/>
      <c r="AK211" s="252"/>
      <c r="AL211" s="252"/>
      <c r="AM211" s="252"/>
      <c r="AN211" s="359"/>
      <c r="AO211" s="360"/>
      <c r="AP211" s="252"/>
      <c r="AQ211" s="252"/>
      <c r="AR211" s="252"/>
      <c r="AS211" s="359"/>
      <c r="AT211" s="256">
        <f t="shared" si="5"/>
        <v>0</v>
      </c>
      <c r="AU211" s="252"/>
      <c r="AV211" s="252"/>
      <c r="AW211" s="361"/>
      <c r="AX211" s="79"/>
      <c r="AY211" s="79"/>
      <c r="AZ211" s="79"/>
      <c r="BA211" s="79"/>
      <c r="BB211" s="204">
        <f t="shared" si="6"/>
        <v>0</v>
      </c>
      <c r="BC211" s="336"/>
      <c r="BD211" s="70"/>
      <c r="BE211" s="145" t="str">
        <f t="shared" si="7"/>
        <v/>
      </c>
      <c r="BF211" s="159" t="str">
        <f t="shared" si="8"/>
        <v/>
      </c>
      <c r="BG211" s="159">
        <f t="shared" si="9"/>
        <v>0</v>
      </c>
      <c r="BH211" s="247">
        <f t="shared" si="10"/>
        <v>0</v>
      </c>
    </row>
    <row r="212">
      <c r="A212" s="79" t="str">
        <f>'If Eligible (Before S1)'!A230</f>
        <v/>
      </c>
      <c r="B212" s="79" t="str">
        <f t="array" ref="B212">'If Eligible (Before S1)'!B230</f>
        <v/>
      </c>
      <c r="C212" s="324" t="str">
        <f>if(isdate('S2'!I217),'S2'!I217+2,"")</f>
        <v/>
      </c>
      <c r="D212" s="324" t="str">
        <f t="shared" si="1"/>
        <v/>
      </c>
      <c r="E212" s="144" t="str">
        <f>'S2'!F217</f>
        <v/>
      </c>
      <c r="F212" s="79"/>
      <c r="G212" s="145" t="str">
        <f t="shared" si="2"/>
        <v>NA</v>
      </c>
      <c r="H212" s="145" t="str">
        <f t="shared" si="3"/>
        <v>NA</v>
      </c>
      <c r="I212" s="145" t="str">
        <f t="shared" si="4"/>
        <v>NA</v>
      </c>
      <c r="J212" s="354"/>
      <c r="K212" s="355"/>
      <c r="L212" s="163"/>
      <c r="M212" s="163"/>
      <c r="N212" s="163"/>
      <c r="O212" s="163"/>
      <c r="P212" s="163"/>
      <c r="Q212" s="356"/>
      <c r="R212" s="163"/>
      <c r="S212" s="356"/>
      <c r="T212" s="163"/>
      <c r="U212" s="356"/>
      <c r="V212" s="163"/>
      <c r="W212" s="163"/>
      <c r="X212" s="357"/>
      <c r="Y212" s="194"/>
      <c r="Z212" s="358"/>
      <c r="AA212" s="252"/>
      <c r="AB212" s="252"/>
      <c r="AC212" s="252"/>
      <c r="AD212" s="359"/>
      <c r="AE212" s="360"/>
      <c r="AF212" s="252"/>
      <c r="AG212" s="252"/>
      <c r="AH212" s="252"/>
      <c r="AI212" s="359"/>
      <c r="AJ212" s="360"/>
      <c r="AK212" s="252"/>
      <c r="AL212" s="252"/>
      <c r="AM212" s="252"/>
      <c r="AN212" s="359"/>
      <c r="AO212" s="360"/>
      <c r="AP212" s="252"/>
      <c r="AQ212" s="252"/>
      <c r="AR212" s="252"/>
      <c r="AS212" s="359"/>
      <c r="AT212" s="256">
        <f t="shared" si="5"/>
        <v>0</v>
      </c>
      <c r="AU212" s="252"/>
      <c r="AV212" s="252"/>
      <c r="AW212" s="361"/>
      <c r="AX212" s="79"/>
      <c r="AY212" s="79"/>
      <c r="AZ212" s="79"/>
      <c r="BA212" s="79"/>
      <c r="BB212" s="204">
        <f t="shared" si="6"/>
        <v>0</v>
      </c>
      <c r="BC212" s="336"/>
      <c r="BD212" s="70"/>
      <c r="BE212" s="145" t="str">
        <f t="shared" si="7"/>
        <v/>
      </c>
      <c r="BF212" s="159" t="str">
        <f t="shared" si="8"/>
        <v/>
      </c>
      <c r="BG212" s="159">
        <f t="shared" si="9"/>
        <v>0</v>
      </c>
      <c r="BH212" s="247">
        <f t="shared" si="10"/>
        <v>0</v>
      </c>
    </row>
    <row r="213">
      <c r="A213" s="79" t="str">
        <f>'If Eligible (Before S1)'!A231</f>
        <v/>
      </c>
      <c r="B213" s="79" t="str">
        <f t="array" ref="B213">'If Eligible (Before S1)'!B231</f>
        <v/>
      </c>
      <c r="C213" s="324" t="str">
        <f>if(isdate('S2'!I218),'S2'!I218+2,"")</f>
        <v/>
      </c>
      <c r="D213" s="324" t="str">
        <f t="shared" si="1"/>
        <v/>
      </c>
      <c r="E213" s="144" t="str">
        <f>'S2'!F218</f>
        <v/>
      </c>
      <c r="F213" s="79"/>
      <c r="G213" s="145" t="str">
        <f t="shared" si="2"/>
        <v>NA</v>
      </c>
      <c r="H213" s="145" t="str">
        <f t="shared" si="3"/>
        <v>NA</v>
      </c>
      <c r="I213" s="145" t="str">
        <f t="shared" si="4"/>
        <v>NA</v>
      </c>
      <c r="J213" s="354"/>
      <c r="K213" s="355"/>
      <c r="L213" s="163"/>
      <c r="M213" s="163"/>
      <c r="N213" s="163"/>
      <c r="O213" s="163"/>
      <c r="P213" s="163"/>
      <c r="Q213" s="356"/>
      <c r="R213" s="163"/>
      <c r="S213" s="356"/>
      <c r="T213" s="163"/>
      <c r="U213" s="356"/>
      <c r="V213" s="163"/>
      <c r="W213" s="163"/>
      <c r="X213" s="357"/>
      <c r="Y213" s="194"/>
      <c r="Z213" s="358"/>
      <c r="AA213" s="252"/>
      <c r="AB213" s="252"/>
      <c r="AC213" s="252"/>
      <c r="AD213" s="359"/>
      <c r="AE213" s="360"/>
      <c r="AF213" s="252"/>
      <c r="AG213" s="252"/>
      <c r="AH213" s="252"/>
      <c r="AI213" s="359"/>
      <c r="AJ213" s="360"/>
      <c r="AK213" s="252"/>
      <c r="AL213" s="252"/>
      <c r="AM213" s="252"/>
      <c r="AN213" s="359"/>
      <c r="AO213" s="360"/>
      <c r="AP213" s="252"/>
      <c r="AQ213" s="252"/>
      <c r="AR213" s="252"/>
      <c r="AS213" s="359"/>
      <c r="AT213" s="256">
        <f t="shared" si="5"/>
        <v>0</v>
      </c>
      <c r="AU213" s="252"/>
      <c r="AV213" s="252"/>
      <c r="AW213" s="361"/>
      <c r="AX213" s="79"/>
      <c r="AY213" s="79"/>
      <c r="AZ213" s="79"/>
      <c r="BA213" s="79"/>
      <c r="BB213" s="204">
        <f t="shared" si="6"/>
        <v>0</v>
      </c>
      <c r="BC213" s="336"/>
      <c r="BD213" s="70"/>
      <c r="BE213" s="145" t="str">
        <f t="shared" si="7"/>
        <v/>
      </c>
      <c r="BF213" s="159" t="str">
        <f t="shared" si="8"/>
        <v/>
      </c>
      <c r="BG213" s="159">
        <f t="shared" si="9"/>
        <v>0</v>
      </c>
      <c r="BH213" s="247">
        <f t="shared" si="10"/>
        <v>0</v>
      </c>
    </row>
    <row r="214">
      <c r="A214" s="79" t="str">
        <f>'If Eligible (Before S1)'!A232</f>
        <v/>
      </c>
      <c r="B214" s="79" t="str">
        <f t="array" ref="B214">'If Eligible (Before S1)'!B232</f>
        <v/>
      </c>
      <c r="C214" s="324" t="str">
        <f>if(isdate('S2'!I219),'S2'!I219+2,"")</f>
        <v/>
      </c>
      <c r="D214" s="324" t="str">
        <f t="shared" si="1"/>
        <v/>
      </c>
      <c r="E214" s="144" t="str">
        <f>'S2'!F219</f>
        <v/>
      </c>
      <c r="F214" s="79"/>
      <c r="G214" s="145" t="str">
        <f t="shared" si="2"/>
        <v>NA</v>
      </c>
      <c r="H214" s="145" t="str">
        <f t="shared" si="3"/>
        <v>NA</v>
      </c>
      <c r="I214" s="145" t="str">
        <f t="shared" si="4"/>
        <v>NA</v>
      </c>
      <c r="J214" s="354"/>
      <c r="K214" s="355"/>
      <c r="L214" s="163"/>
      <c r="M214" s="163"/>
      <c r="N214" s="163"/>
      <c r="O214" s="163"/>
      <c r="P214" s="163"/>
      <c r="Q214" s="356"/>
      <c r="R214" s="163"/>
      <c r="S214" s="356"/>
      <c r="T214" s="163"/>
      <c r="U214" s="356"/>
      <c r="V214" s="163"/>
      <c r="W214" s="163"/>
      <c r="X214" s="357"/>
      <c r="Y214" s="194"/>
      <c r="Z214" s="358"/>
      <c r="AA214" s="252"/>
      <c r="AB214" s="252"/>
      <c r="AC214" s="252"/>
      <c r="AD214" s="359"/>
      <c r="AE214" s="360"/>
      <c r="AF214" s="252"/>
      <c r="AG214" s="252"/>
      <c r="AH214" s="252"/>
      <c r="AI214" s="359"/>
      <c r="AJ214" s="360"/>
      <c r="AK214" s="252"/>
      <c r="AL214" s="252"/>
      <c r="AM214" s="252"/>
      <c r="AN214" s="359"/>
      <c r="AO214" s="360"/>
      <c r="AP214" s="252"/>
      <c r="AQ214" s="252"/>
      <c r="AR214" s="252"/>
      <c r="AS214" s="359"/>
      <c r="AT214" s="256">
        <f t="shared" si="5"/>
        <v>0</v>
      </c>
      <c r="AU214" s="252"/>
      <c r="AV214" s="252"/>
      <c r="AW214" s="361"/>
      <c r="AX214" s="79"/>
      <c r="AY214" s="79"/>
      <c r="AZ214" s="79"/>
      <c r="BA214" s="79"/>
      <c r="BB214" s="204">
        <f t="shared" si="6"/>
        <v>0</v>
      </c>
      <c r="BC214" s="336"/>
      <c r="BD214" s="70"/>
      <c r="BE214" s="145" t="str">
        <f t="shared" si="7"/>
        <v/>
      </c>
      <c r="BF214" s="159" t="str">
        <f t="shared" si="8"/>
        <v/>
      </c>
      <c r="BG214" s="159">
        <f t="shared" si="9"/>
        <v>0</v>
      </c>
      <c r="BH214" s="247">
        <f t="shared" si="10"/>
        <v>0</v>
      </c>
    </row>
    <row r="215">
      <c r="A215" s="79" t="str">
        <f>'If Eligible (Before S1)'!A233</f>
        <v/>
      </c>
      <c r="B215" s="79" t="str">
        <f t="array" ref="B215">'If Eligible (Before S1)'!B233</f>
        <v/>
      </c>
      <c r="C215" s="324" t="str">
        <f>if(isdate('S2'!I220),'S2'!I220+2,"")</f>
        <v/>
      </c>
      <c r="D215" s="324" t="str">
        <f t="shared" si="1"/>
        <v/>
      </c>
      <c r="E215" s="144" t="str">
        <f>'S2'!F220</f>
        <v/>
      </c>
      <c r="F215" s="79"/>
      <c r="G215" s="145" t="str">
        <f t="shared" si="2"/>
        <v>NA</v>
      </c>
      <c r="H215" s="145" t="str">
        <f t="shared" si="3"/>
        <v>NA</v>
      </c>
      <c r="I215" s="145" t="str">
        <f t="shared" si="4"/>
        <v>NA</v>
      </c>
      <c r="J215" s="354"/>
      <c r="K215" s="355"/>
      <c r="L215" s="163"/>
      <c r="M215" s="163"/>
      <c r="N215" s="163"/>
      <c r="O215" s="163"/>
      <c r="P215" s="163"/>
      <c r="Q215" s="356"/>
      <c r="R215" s="163"/>
      <c r="S215" s="356"/>
      <c r="T215" s="163"/>
      <c r="U215" s="356"/>
      <c r="V215" s="163"/>
      <c r="W215" s="163"/>
      <c r="X215" s="357"/>
      <c r="Y215" s="194"/>
      <c r="Z215" s="358"/>
      <c r="AA215" s="252"/>
      <c r="AB215" s="252"/>
      <c r="AC215" s="252"/>
      <c r="AD215" s="359"/>
      <c r="AE215" s="360"/>
      <c r="AF215" s="252"/>
      <c r="AG215" s="252"/>
      <c r="AH215" s="252"/>
      <c r="AI215" s="359"/>
      <c r="AJ215" s="360"/>
      <c r="AK215" s="252"/>
      <c r="AL215" s="252"/>
      <c r="AM215" s="252"/>
      <c r="AN215" s="359"/>
      <c r="AO215" s="360"/>
      <c r="AP215" s="252"/>
      <c r="AQ215" s="252"/>
      <c r="AR215" s="252"/>
      <c r="AS215" s="359"/>
      <c r="AT215" s="256">
        <f t="shared" si="5"/>
        <v>0</v>
      </c>
      <c r="AU215" s="252"/>
      <c r="AV215" s="252"/>
      <c r="AW215" s="361"/>
      <c r="AX215" s="79"/>
      <c r="AY215" s="79"/>
      <c r="AZ215" s="79"/>
      <c r="BA215" s="79"/>
      <c r="BB215" s="204">
        <f t="shared" si="6"/>
        <v>0</v>
      </c>
      <c r="BC215" s="336"/>
      <c r="BD215" s="70"/>
      <c r="BE215" s="145" t="str">
        <f t="shared" si="7"/>
        <v/>
      </c>
      <c r="BF215" s="159" t="str">
        <f t="shared" si="8"/>
        <v/>
      </c>
      <c r="BG215" s="159">
        <f t="shared" si="9"/>
        <v>0</v>
      </c>
      <c r="BH215" s="247">
        <f t="shared" si="10"/>
        <v>0</v>
      </c>
    </row>
    <row r="216">
      <c r="A216" s="79" t="str">
        <f>'If Eligible (Before S1)'!A234</f>
        <v/>
      </c>
      <c r="B216" s="79" t="str">
        <f t="array" ref="B216">'If Eligible (Before S1)'!B234</f>
        <v/>
      </c>
      <c r="C216" s="324" t="str">
        <f>if(isdate('S2'!I221),'S2'!I221+2,"")</f>
        <v/>
      </c>
      <c r="D216" s="324" t="str">
        <f t="shared" si="1"/>
        <v/>
      </c>
      <c r="E216" s="144" t="str">
        <f>'S2'!F221</f>
        <v/>
      </c>
      <c r="F216" s="79"/>
      <c r="G216" s="145" t="str">
        <f t="shared" si="2"/>
        <v>NA</v>
      </c>
      <c r="H216" s="145" t="str">
        <f t="shared" si="3"/>
        <v>NA</v>
      </c>
      <c r="I216" s="145" t="str">
        <f t="shared" si="4"/>
        <v>NA</v>
      </c>
      <c r="J216" s="354"/>
      <c r="K216" s="355"/>
      <c r="L216" s="163"/>
      <c r="M216" s="163"/>
      <c r="N216" s="163"/>
      <c r="O216" s="163"/>
      <c r="P216" s="163"/>
      <c r="Q216" s="356"/>
      <c r="R216" s="163"/>
      <c r="S216" s="356"/>
      <c r="T216" s="163"/>
      <c r="U216" s="356"/>
      <c r="V216" s="163"/>
      <c r="W216" s="163"/>
      <c r="X216" s="357"/>
      <c r="Y216" s="194"/>
      <c r="Z216" s="358"/>
      <c r="AA216" s="252"/>
      <c r="AB216" s="252"/>
      <c r="AC216" s="252"/>
      <c r="AD216" s="359"/>
      <c r="AE216" s="360"/>
      <c r="AF216" s="252"/>
      <c r="AG216" s="252"/>
      <c r="AH216" s="252"/>
      <c r="AI216" s="359"/>
      <c r="AJ216" s="360"/>
      <c r="AK216" s="252"/>
      <c r="AL216" s="252"/>
      <c r="AM216" s="252"/>
      <c r="AN216" s="359"/>
      <c r="AO216" s="360"/>
      <c r="AP216" s="252"/>
      <c r="AQ216" s="252"/>
      <c r="AR216" s="252"/>
      <c r="AS216" s="359"/>
      <c r="AT216" s="256">
        <f t="shared" si="5"/>
        <v>0</v>
      </c>
      <c r="AU216" s="252"/>
      <c r="AV216" s="252"/>
      <c r="AW216" s="361"/>
      <c r="AX216" s="79"/>
      <c r="AY216" s="79"/>
      <c r="AZ216" s="79"/>
      <c r="BA216" s="79"/>
      <c r="BB216" s="204">
        <f t="shared" si="6"/>
        <v>0</v>
      </c>
      <c r="BC216" s="336"/>
      <c r="BD216" s="70"/>
      <c r="BE216" s="145" t="str">
        <f t="shared" si="7"/>
        <v/>
      </c>
      <c r="BF216" s="159" t="str">
        <f t="shared" si="8"/>
        <v/>
      </c>
      <c r="BG216" s="159">
        <f t="shared" si="9"/>
        <v>0</v>
      </c>
      <c r="BH216" s="247">
        <f t="shared" si="10"/>
        <v>0</v>
      </c>
    </row>
    <row r="217">
      <c r="A217" s="79" t="str">
        <f>'If Eligible (Before S1)'!A235</f>
        <v/>
      </c>
      <c r="B217" s="79" t="str">
        <f t="array" ref="B217">'If Eligible (Before S1)'!B235</f>
        <v/>
      </c>
      <c r="C217" s="324" t="str">
        <f>if(isdate('S2'!I222),'S2'!I222+2,"")</f>
        <v/>
      </c>
      <c r="D217" s="324" t="str">
        <f t="shared" si="1"/>
        <v/>
      </c>
      <c r="E217" s="144" t="str">
        <f>'S2'!F222</f>
        <v/>
      </c>
      <c r="F217" s="79"/>
      <c r="G217" s="145" t="str">
        <f t="shared" si="2"/>
        <v>NA</v>
      </c>
      <c r="H217" s="145" t="str">
        <f t="shared" si="3"/>
        <v>NA</v>
      </c>
      <c r="I217" s="145" t="str">
        <f t="shared" si="4"/>
        <v>NA</v>
      </c>
      <c r="J217" s="354"/>
      <c r="K217" s="355"/>
      <c r="L217" s="163"/>
      <c r="M217" s="163"/>
      <c r="N217" s="163"/>
      <c r="O217" s="163"/>
      <c r="P217" s="163"/>
      <c r="Q217" s="356"/>
      <c r="R217" s="163"/>
      <c r="S217" s="356"/>
      <c r="T217" s="163"/>
      <c r="U217" s="356"/>
      <c r="V217" s="163"/>
      <c r="W217" s="163"/>
      <c r="X217" s="357"/>
      <c r="Y217" s="194"/>
      <c r="Z217" s="358"/>
      <c r="AA217" s="252"/>
      <c r="AB217" s="252"/>
      <c r="AC217" s="252"/>
      <c r="AD217" s="359"/>
      <c r="AE217" s="360"/>
      <c r="AF217" s="252"/>
      <c r="AG217" s="252"/>
      <c r="AH217" s="252"/>
      <c r="AI217" s="359"/>
      <c r="AJ217" s="360"/>
      <c r="AK217" s="252"/>
      <c r="AL217" s="252"/>
      <c r="AM217" s="252"/>
      <c r="AN217" s="359"/>
      <c r="AO217" s="360"/>
      <c r="AP217" s="252"/>
      <c r="AQ217" s="252"/>
      <c r="AR217" s="252"/>
      <c r="AS217" s="359"/>
      <c r="AT217" s="256">
        <f t="shared" si="5"/>
        <v>0</v>
      </c>
      <c r="AU217" s="252"/>
      <c r="AV217" s="252"/>
      <c r="AW217" s="361"/>
      <c r="AX217" s="79"/>
      <c r="AY217" s="79"/>
      <c r="AZ217" s="79"/>
      <c r="BA217" s="79"/>
      <c r="BB217" s="204">
        <f t="shared" si="6"/>
        <v>0</v>
      </c>
      <c r="BC217" s="336"/>
      <c r="BD217" s="70"/>
      <c r="BE217" s="145" t="str">
        <f t="shared" si="7"/>
        <v/>
      </c>
      <c r="BF217" s="159" t="str">
        <f t="shared" si="8"/>
        <v/>
      </c>
      <c r="BG217" s="159">
        <f t="shared" si="9"/>
        <v>0</v>
      </c>
      <c r="BH217" s="247">
        <f t="shared" si="10"/>
        <v>0</v>
      </c>
    </row>
    <row r="218">
      <c r="A218" s="79" t="str">
        <f>'If Eligible (Before S1)'!A236</f>
        <v/>
      </c>
      <c r="B218" s="79" t="str">
        <f t="array" ref="B218">'If Eligible (Before S1)'!B236</f>
        <v/>
      </c>
      <c r="C218" s="324" t="str">
        <f>if(isdate('S2'!I223),'S2'!I223+2,"")</f>
        <v/>
      </c>
      <c r="D218" s="324" t="str">
        <f t="shared" si="1"/>
        <v/>
      </c>
      <c r="E218" s="144" t="str">
        <f>'S2'!F223</f>
        <v/>
      </c>
      <c r="F218" s="79"/>
      <c r="G218" s="145" t="str">
        <f t="shared" si="2"/>
        <v>NA</v>
      </c>
      <c r="H218" s="145" t="str">
        <f t="shared" si="3"/>
        <v>NA</v>
      </c>
      <c r="I218" s="145" t="str">
        <f t="shared" si="4"/>
        <v>NA</v>
      </c>
      <c r="J218" s="354"/>
      <c r="K218" s="355"/>
      <c r="L218" s="163"/>
      <c r="M218" s="163"/>
      <c r="N218" s="163"/>
      <c r="O218" s="163"/>
      <c r="P218" s="163"/>
      <c r="Q218" s="356"/>
      <c r="R218" s="163"/>
      <c r="S218" s="356"/>
      <c r="T218" s="163"/>
      <c r="U218" s="356"/>
      <c r="V218" s="163"/>
      <c r="W218" s="163"/>
      <c r="X218" s="357"/>
      <c r="Y218" s="194"/>
      <c r="Z218" s="358"/>
      <c r="AA218" s="252"/>
      <c r="AB218" s="252"/>
      <c r="AC218" s="252"/>
      <c r="AD218" s="359"/>
      <c r="AE218" s="360"/>
      <c r="AF218" s="252"/>
      <c r="AG218" s="252"/>
      <c r="AH218" s="252"/>
      <c r="AI218" s="359"/>
      <c r="AJ218" s="360"/>
      <c r="AK218" s="252"/>
      <c r="AL218" s="252"/>
      <c r="AM218" s="252"/>
      <c r="AN218" s="359"/>
      <c r="AO218" s="360"/>
      <c r="AP218" s="252"/>
      <c r="AQ218" s="252"/>
      <c r="AR218" s="252"/>
      <c r="AS218" s="359"/>
      <c r="AT218" s="256">
        <f t="shared" si="5"/>
        <v>0</v>
      </c>
      <c r="AU218" s="252"/>
      <c r="AV218" s="252"/>
      <c r="AW218" s="361"/>
      <c r="AX218" s="79"/>
      <c r="AY218" s="79"/>
      <c r="AZ218" s="79"/>
      <c r="BA218" s="79"/>
      <c r="BB218" s="204">
        <f t="shared" si="6"/>
        <v>0</v>
      </c>
      <c r="BC218" s="336"/>
      <c r="BD218" s="70"/>
      <c r="BE218" s="145" t="str">
        <f t="shared" si="7"/>
        <v/>
      </c>
      <c r="BF218" s="159" t="str">
        <f t="shared" si="8"/>
        <v/>
      </c>
      <c r="BG218" s="159">
        <f t="shared" si="9"/>
        <v>0</v>
      </c>
      <c r="BH218" s="247">
        <f t="shared" si="10"/>
        <v>0</v>
      </c>
    </row>
    <row r="219">
      <c r="A219" s="79" t="str">
        <f>'If Eligible (Before S1)'!A237</f>
        <v/>
      </c>
      <c r="B219" s="79" t="str">
        <f t="array" ref="B219">'If Eligible (Before S1)'!B237</f>
        <v/>
      </c>
      <c r="C219" s="324" t="str">
        <f>if(isdate('S2'!I224),'S2'!I224+2,"")</f>
        <v/>
      </c>
      <c r="D219" s="324" t="str">
        <f t="shared" si="1"/>
        <v/>
      </c>
      <c r="E219" s="144" t="str">
        <f>'S2'!F224</f>
        <v/>
      </c>
      <c r="F219" s="79"/>
      <c r="G219" s="145" t="str">
        <f t="shared" si="2"/>
        <v>NA</v>
      </c>
      <c r="H219" s="145" t="str">
        <f t="shared" si="3"/>
        <v>NA</v>
      </c>
      <c r="I219" s="145" t="str">
        <f t="shared" si="4"/>
        <v>NA</v>
      </c>
      <c r="J219" s="354"/>
      <c r="K219" s="355"/>
      <c r="L219" s="163"/>
      <c r="M219" s="163"/>
      <c r="N219" s="163"/>
      <c r="O219" s="163"/>
      <c r="P219" s="163"/>
      <c r="Q219" s="356"/>
      <c r="R219" s="163"/>
      <c r="S219" s="356"/>
      <c r="T219" s="163"/>
      <c r="U219" s="356"/>
      <c r="V219" s="163"/>
      <c r="W219" s="163"/>
      <c r="X219" s="357"/>
      <c r="Y219" s="194"/>
      <c r="Z219" s="358"/>
      <c r="AA219" s="252"/>
      <c r="AB219" s="252"/>
      <c r="AC219" s="252"/>
      <c r="AD219" s="359"/>
      <c r="AE219" s="360"/>
      <c r="AF219" s="252"/>
      <c r="AG219" s="252"/>
      <c r="AH219" s="252"/>
      <c r="AI219" s="359"/>
      <c r="AJ219" s="360"/>
      <c r="AK219" s="252"/>
      <c r="AL219" s="252"/>
      <c r="AM219" s="252"/>
      <c r="AN219" s="359"/>
      <c r="AO219" s="360"/>
      <c r="AP219" s="252"/>
      <c r="AQ219" s="252"/>
      <c r="AR219" s="252"/>
      <c r="AS219" s="359"/>
      <c r="AT219" s="256">
        <f t="shared" si="5"/>
        <v>0</v>
      </c>
      <c r="AU219" s="252"/>
      <c r="AV219" s="252"/>
      <c r="AW219" s="361"/>
      <c r="AX219" s="79"/>
      <c r="AY219" s="79"/>
      <c r="AZ219" s="79"/>
      <c r="BA219" s="79"/>
      <c r="BB219" s="204">
        <f t="shared" si="6"/>
        <v>0</v>
      </c>
      <c r="BC219" s="336"/>
      <c r="BD219" s="70"/>
      <c r="BE219" s="145" t="str">
        <f t="shared" si="7"/>
        <v/>
      </c>
      <c r="BF219" s="159" t="str">
        <f t="shared" si="8"/>
        <v/>
      </c>
      <c r="BG219" s="159">
        <f t="shared" si="9"/>
        <v>0</v>
      </c>
      <c r="BH219" s="247">
        <f t="shared" si="10"/>
        <v>0</v>
      </c>
    </row>
    <row r="220">
      <c r="A220" s="79" t="str">
        <f>'If Eligible (Before S1)'!A238</f>
        <v/>
      </c>
      <c r="B220" s="79" t="str">
        <f t="array" ref="B220">'If Eligible (Before S1)'!B238</f>
        <v/>
      </c>
      <c r="C220" s="324" t="str">
        <f>if(isdate('S2'!I225),'S2'!I225+2,"")</f>
        <v/>
      </c>
      <c r="D220" s="324" t="str">
        <f t="shared" si="1"/>
        <v/>
      </c>
      <c r="E220" s="144" t="str">
        <f>'S2'!F225</f>
        <v/>
      </c>
      <c r="F220" s="79"/>
      <c r="G220" s="145" t="str">
        <f t="shared" si="2"/>
        <v>NA</v>
      </c>
      <c r="H220" s="145" t="str">
        <f t="shared" si="3"/>
        <v>NA</v>
      </c>
      <c r="I220" s="145" t="str">
        <f t="shared" si="4"/>
        <v>NA</v>
      </c>
      <c r="J220" s="354"/>
      <c r="K220" s="355"/>
      <c r="L220" s="163"/>
      <c r="M220" s="163"/>
      <c r="N220" s="163"/>
      <c r="O220" s="163"/>
      <c r="P220" s="163"/>
      <c r="Q220" s="356"/>
      <c r="R220" s="163"/>
      <c r="S220" s="356"/>
      <c r="T220" s="163"/>
      <c r="U220" s="356"/>
      <c r="V220" s="163"/>
      <c r="W220" s="163"/>
      <c r="X220" s="357"/>
      <c r="Y220" s="194"/>
      <c r="Z220" s="358"/>
      <c r="AA220" s="252"/>
      <c r="AB220" s="252"/>
      <c r="AC220" s="252"/>
      <c r="AD220" s="359"/>
      <c r="AE220" s="360"/>
      <c r="AF220" s="252"/>
      <c r="AG220" s="252"/>
      <c r="AH220" s="252"/>
      <c r="AI220" s="359"/>
      <c r="AJ220" s="360"/>
      <c r="AK220" s="252"/>
      <c r="AL220" s="252"/>
      <c r="AM220" s="252"/>
      <c r="AN220" s="359"/>
      <c r="AO220" s="360"/>
      <c r="AP220" s="252"/>
      <c r="AQ220" s="252"/>
      <c r="AR220" s="252"/>
      <c r="AS220" s="359"/>
      <c r="AT220" s="256">
        <f t="shared" si="5"/>
        <v>0</v>
      </c>
      <c r="AU220" s="252"/>
      <c r="AV220" s="252"/>
      <c r="AW220" s="361"/>
      <c r="AX220" s="79"/>
      <c r="AY220" s="79"/>
      <c r="AZ220" s="79"/>
      <c r="BA220" s="79"/>
      <c r="BB220" s="204">
        <f t="shared" si="6"/>
        <v>0</v>
      </c>
      <c r="BC220" s="336"/>
      <c r="BD220" s="70"/>
      <c r="BE220" s="145" t="str">
        <f t="shared" si="7"/>
        <v/>
      </c>
      <c r="BF220" s="159" t="str">
        <f t="shared" si="8"/>
        <v/>
      </c>
      <c r="BG220" s="159">
        <f t="shared" si="9"/>
        <v>0</v>
      </c>
      <c r="BH220" s="247">
        <f t="shared" si="10"/>
        <v>0</v>
      </c>
    </row>
    <row r="221">
      <c r="A221" s="79" t="str">
        <f>'If Eligible (Before S1)'!A239</f>
        <v/>
      </c>
      <c r="B221" s="79" t="str">
        <f t="array" ref="B221">'If Eligible (Before S1)'!B239</f>
        <v/>
      </c>
      <c r="C221" s="324" t="str">
        <f>if(isdate('S2'!I226),'S2'!I226+2,"")</f>
        <v/>
      </c>
      <c r="D221" s="324" t="str">
        <f t="shared" si="1"/>
        <v/>
      </c>
      <c r="E221" s="144" t="str">
        <f>'S2'!F226</f>
        <v/>
      </c>
      <c r="F221" s="79"/>
      <c r="G221" s="145" t="str">
        <f t="shared" si="2"/>
        <v>NA</v>
      </c>
      <c r="H221" s="145" t="str">
        <f t="shared" si="3"/>
        <v>NA</v>
      </c>
      <c r="I221" s="145" t="str">
        <f t="shared" si="4"/>
        <v>NA</v>
      </c>
      <c r="J221" s="354"/>
      <c r="K221" s="355"/>
      <c r="L221" s="163"/>
      <c r="M221" s="163"/>
      <c r="N221" s="163"/>
      <c r="O221" s="163"/>
      <c r="P221" s="163"/>
      <c r="Q221" s="356"/>
      <c r="R221" s="163"/>
      <c r="S221" s="356"/>
      <c r="T221" s="163"/>
      <c r="U221" s="356"/>
      <c r="V221" s="163"/>
      <c r="W221" s="163"/>
      <c r="X221" s="357"/>
      <c r="Y221" s="194"/>
      <c r="Z221" s="358"/>
      <c r="AA221" s="252"/>
      <c r="AB221" s="252"/>
      <c r="AC221" s="252"/>
      <c r="AD221" s="359"/>
      <c r="AE221" s="360"/>
      <c r="AF221" s="252"/>
      <c r="AG221" s="252"/>
      <c r="AH221" s="252"/>
      <c r="AI221" s="359"/>
      <c r="AJ221" s="360"/>
      <c r="AK221" s="252"/>
      <c r="AL221" s="252"/>
      <c r="AM221" s="252"/>
      <c r="AN221" s="359"/>
      <c r="AO221" s="360"/>
      <c r="AP221" s="252"/>
      <c r="AQ221" s="252"/>
      <c r="AR221" s="252"/>
      <c r="AS221" s="359"/>
      <c r="AT221" s="256">
        <f t="shared" si="5"/>
        <v>0</v>
      </c>
      <c r="AU221" s="252"/>
      <c r="AV221" s="252"/>
      <c r="AW221" s="361"/>
      <c r="AX221" s="79"/>
      <c r="AY221" s="79"/>
      <c r="AZ221" s="79"/>
      <c r="BA221" s="79"/>
      <c r="BB221" s="204">
        <f t="shared" si="6"/>
        <v>0</v>
      </c>
      <c r="BC221" s="336"/>
      <c r="BD221" s="70"/>
      <c r="BE221" s="145" t="str">
        <f t="shared" si="7"/>
        <v/>
      </c>
      <c r="BF221" s="159" t="str">
        <f t="shared" si="8"/>
        <v/>
      </c>
      <c r="BG221" s="159">
        <f t="shared" si="9"/>
        <v>0</v>
      </c>
      <c r="BH221" s="247">
        <f t="shared" si="10"/>
        <v>0</v>
      </c>
    </row>
    <row r="222">
      <c r="A222" s="79" t="str">
        <f>'If Eligible (Before S1)'!A240</f>
        <v/>
      </c>
      <c r="B222" s="79" t="str">
        <f t="array" ref="B222">'If Eligible (Before S1)'!B240</f>
        <v/>
      </c>
      <c r="C222" s="324" t="str">
        <f>if(isdate('S2'!I227),'S2'!I227+2,"")</f>
        <v/>
      </c>
      <c r="D222" s="324" t="str">
        <f t="shared" si="1"/>
        <v/>
      </c>
      <c r="E222" s="144" t="str">
        <f>'S2'!F227</f>
        <v/>
      </c>
      <c r="F222" s="79"/>
      <c r="G222" s="145" t="str">
        <f t="shared" si="2"/>
        <v>NA</v>
      </c>
      <c r="H222" s="145" t="str">
        <f t="shared" si="3"/>
        <v>NA</v>
      </c>
      <c r="I222" s="145" t="str">
        <f t="shared" si="4"/>
        <v>NA</v>
      </c>
      <c r="J222" s="354"/>
      <c r="K222" s="355"/>
      <c r="L222" s="163"/>
      <c r="M222" s="163"/>
      <c r="N222" s="163"/>
      <c r="O222" s="163"/>
      <c r="P222" s="163"/>
      <c r="Q222" s="356"/>
      <c r="R222" s="163"/>
      <c r="S222" s="356"/>
      <c r="T222" s="163"/>
      <c r="U222" s="356"/>
      <c r="V222" s="163"/>
      <c r="W222" s="163"/>
      <c r="X222" s="357"/>
      <c r="Y222" s="194"/>
      <c r="Z222" s="358"/>
      <c r="AA222" s="252"/>
      <c r="AB222" s="252"/>
      <c r="AC222" s="252"/>
      <c r="AD222" s="359"/>
      <c r="AE222" s="360"/>
      <c r="AF222" s="252"/>
      <c r="AG222" s="252"/>
      <c r="AH222" s="252"/>
      <c r="AI222" s="359"/>
      <c r="AJ222" s="360"/>
      <c r="AK222" s="252"/>
      <c r="AL222" s="252"/>
      <c r="AM222" s="252"/>
      <c r="AN222" s="359"/>
      <c r="AO222" s="360"/>
      <c r="AP222" s="252"/>
      <c r="AQ222" s="252"/>
      <c r="AR222" s="252"/>
      <c r="AS222" s="359"/>
      <c r="AT222" s="256">
        <f t="shared" si="5"/>
        <v>0</v>
      </c>
      <c r="AU222" s="252"/>
      <c r="AV222" s="252"/>
      <c r="AW222" s="361"/>
      <c r="AX222" s="79"/>
      <c r="AY222" s="79"/>
      <c r="AZ222" s="79"/>
      <c r="BA222" s="79"/>
      <c r="BB222" s="204">
        <f t="shared" si="6"/>
        <v>0</v>
      </c>
      <c r="BC222" s="336"/>
      <c r="BD222" s="70"/>
      <c r="BE222" s="145" t="str">
        <f t="shared" si="7"/>
        <v/>
      </c>
      <c r="BF222" s="159" t="str">
        <f t="shared" si="8"/>
        <v/>
      </c>
      <c r="BG222" s="159">
        <f t="shared" si="9"/>
        <v>0</v>
      </c>
      <c r="BH222" s="247">
        <f t="shared" si="10"/>
        <v>0</v>
      </c>
    </row>
    <row r="223">
      <c r="A223" s="79" t="str">
        <f>'If Eligible (Before S1)'!A241</f>
        <v/>
      </c>
      <c r="B223" s="79" t="str">
        <f t="array" ref="B223">'If Eligible (Before S1)'!B241</f>
        <v/>
      </c>
      <c r="C223" s="324" t="str">
        <f>if(isdate('S2'!I228),'S2'!I228+2,"")</f>
        <v/>
      </c>
      <c r="D223" s="324" t="str">
        <f t="shared" si="1"/>
        <v/>
      </c>
      <c r="E223" s="144" t="str">
        <f>'S2'!F228</f>
        <v/>
      </c>
      <c r="F223" s="79"/>
      <c r="G223" s="145" t="str">
        <f t="shared" si="2"/>
        <v>NA</v>
      </c>
      <c r="H223" s="145" t="str">
        <f t="shared" si="3"/>
        <v>NA</v>
      </c>
      <c r="I223" s="145" t="str">
        <f t="shared" si="4"/>
        <v>NA</v>
      </c>
      <c r="J223" s="354"/>
      <c r="K223" s="355"/>
      <c r="L223" s="163"/>
      <c r="M223" s="163"/>
      <c r="N223" s="163"/>
      <c r="O223" s="163"/>
      <c r="P223" s="163"/>
      <c r="Q223" s="356"/>
      <c r="R223" s="163"/>
      <c r="S223" s="356"/>
      <c r="T223" s="163"/>
      <c r="U223" s="356"/>
      <c r="V223" s="163"/>
      <c r="W223" s="163"/>
      <c r="X223" s="357"/>
      <c r="Y223" s="194"/>
      <c r="Z223" s="358"/>
      <c r="AA223" s="252"/>
      <c r="AB223" s="252"/>
      <c r="AC223" s="252"/>
      <c r="AD223" s="359"/>
      <c r="AE223" s="360"/>
      <c r="AF223" s="252"/>
      <c r="AG223" s="252"/>
      <c r="AH223" s="252"/>
      <c r="AI223" s="359"/>
      <c r="AJ223" s="360"/>
      <c r="AK223" s="252"/>
      <c r="AL223" s="252"/>
      <c r="AM223" s="252"/>
      <c r="AN223" s="359"/>
      <c r="AO223" s="360"/>
      <c r="AP223" s="252"/>
      <c r="AQ223" s="252"/>
      <c r="AR223" s="252"/>
      <c r="AS223" s="359"/>
      <c r="AT223" s="256">
        <f t="shared" si="5"/>
        <v>0</v>
      </c>
      <c r="AU223" s="252"/>
      <c r="AV223" s="252"/>
      <c r="AW223" s="361"/>
      <c r="AX223" s="79"/>
      <c r="AY223" s="79"/>
      <c r="AZ223" s="79"/>
      <c r="BA223" s="79"/>
      <c r="BB223" s="204">
        <f t="shared" si="6"/>
        <v>0</v>
      </c>
      <c r="BC223" s="336"/>
      <c r="BD223" s="70"/>
      <c r="BE223" s="145" t="str">
        <f t="shared" si="7"/>
        <v/>
      </c>
      <c r="BF223" s="159" t="str">
        <f t="shared" si="8"/>
        <v/>
      </c>
      <c r="BG223" s="159">
        <f t="shared" si="9"/>
        <v>0</v>
      </c>
      <c r="BH223" s="247">
        <f t="shared" si="10"/>
        <v>0</v>
      </c>
    </row>
    <row r="224">
      <c r="A224" s="79" t="str">
        <f>'If Eligible (Before S1)'!A242</f>
        <v/>
      </c>
      <c r="B224" s="79" t="str">
        <f t="array" ref="B224">'If Eligible (Before S1)'!B242</f>
        <v/>
      </c>
      <c r="C224" s="324" t="str">
        <f>if(isdate('S2'!I229),'S2'!I229+2,"")</f>
        <v/>
      </c>
      <c r="D224" s="324" t="str">
        <f t="shared" si="1"/>
        <v/>
      </c>
      <c r="E224" s="144" t="str">
        <f>'S2'!F229</f>
        <v/>
      </c>
      <c r="F224" s="79"/>
      <c r="G224" s="145" t="str">
        <f t="shared" si="2"/>
        <v>NA</v>
      </c>
      <c r="H224" s="145" t="str">
        <f t="shared" si="3"/>
        <v>NA</v>
      </c>
      <c r="I224" s="145" t="str">
        <f t="shared" si="4"/>
        <v>NA</v>
      </c>
      <c r="J224" s="354"/>
      <c r="K224" s="355"/>
      <c r="L224" s="163"/>
      <c r="M224" s="163"/>
      <c r="N224" s="163"/>
      <c r="O224" s="163"/>
      <c r="P224" s="163"/>
      <c r="Q224" s="356"/>
      <c r="R224" s="163"/>
      <c r="S224" s="356"/>
      <c r="T224" s="163"/>
      <c r="U224" s="356"/>
      <c r="V224" s="163"/>
      <c r="W224" s="163"/>
      <c r="X224" s="357"/>
      <c r="Y224" s="194"/>
      <c r="Z224" s="358"/>
      <c r="AA224" s="252"/>
      <c r="AB224" s="252"/>
      <c r="AC224" s="252"/>
      <c r="AD224" s="359"/>
      <c r="AE224" s="360"/>
      <c r="AF224" s="252"/>
      <c r="AG224" s="252"/>
      <c r="AH224" s="252"/>
      <c r="AI224" s="359"/>
      <c r="AJ224" s="360"/>
      <c r="AK224" s="252"/>
      <c r="AL224" s="252"/>
      <c r="AM224" s="252"/>
      <c r="AN224" s="359"/>
      <c r="AO224" s="360"/>
      <c r="AP224" s="252"/>
      <c r="AQ224" s="252"/>
      <c r="AR224" s="252"/>
      <c r="AS224" s="359"/>
      <c r="AT224" s="256">
        <f t="shared" si="5"/>
        <v>0</v>
      </c>
      <c r="AU224" s="252"/>
      <c r="AV224" s="252"/>
      <c r="AW224" s="361"/>
      <c r="AX224" s="79"/>
      <c r="AY224" s="79"/>
      <c r="AZ224" s="79"/>
      <c r="BA224" s="79"/>
      <c r="BB224" s="204">
        <f t="shared" si="6"/>
        <v>0</v>
      </c>
      <c r="BC224" s="336"/>
      <c r="BD224" s="70"/>
      <c r="BE224" s="145" t="str">
        <f t="shared" si="7"/>
        <v/>
      </c>
      <c r="BF224" s="159" t="str">
        <f t="shared" si="8"/>
        <v/>
      </c>
      <c r="BG224" s="159">
        <f t="shared" si="9"/>
        <v>0</v>
      </c>
      <c r="BH224" s="247">
        <f t="shared" si="10"/>
        <v>0</v>
      </c>
    </row>
    <row r="225">
      <c r="A225" s="79" t="str">
        <f>'If Eligible (Before S1)'!A243</f>
        <v/>
      </c>
      <c r="B225" s="79" t="str">
        <f t="array" ref="B225">'If Eligible (Before S1)'!B243</f>
        <v/>
      </c>
      <c r="C225" s="324" t="str">
        <f>if(isdate('S2'!I230),'S2'!I230+2,"")</f>
        <v/>
      </c>
      <c r="D225" s="324" t="str">
        <f t="shared" si="1"/>
        <v/>
      </c>
      <c r="E225" s="144" t="str">
        <f>'S2'!F230</f>
        <v/>
      </c>
      <c r="F225" s="79"/>
      <c r="G225" s="145" t="str">
        <f t="shared" si="2"/>
        <v>NA</v>
      </c>
      <c r="H225" s="145" t="str">
        <f t="shared" si="3"/>
        <v>NA</v>
      </c>
      <c r="I225" s="145" t="str">
        <f t="shared" si="4"/>
        <v>NA</v>
      </c>
      <c r="J225" s="354"/>
      <c r="K225" s="355"/>
      <c r="L225" s="163"/>
      <c r="M225" s="163"/>
      <c r="N225" s="163"/>
      <c r="O225" s="163"/>
      <c r="P225" s="163"/>
      <c r="Q225" s="356"/>
      <c r="R225" s="163"/>
      <c r="S225" s="356"/>
      <c r="T225" s="163"/>
      <c r="U225" s="356"/>
      <c r="V225" s="163"/>
      <c r="W225" s="163"/>
      <c r="X225" s="357"/>
      <c r="Y225" s="194"/>
      <c r="Z225" s="358"/>
      <c r="AA225" s="252"/>
      <c r="AB225" s="252"/>
      <c r="AC225" s="252"/>
      <c r="AD225" s="359"/>
      <c r="AE225" s="360"/>
      <c r="AF225" s="252"/>
      <c r="AG225" s="252"/>
      <c r="AH225" s="252"/>
      <c r="AI225" s="359"/>
      <c r="AJ225" s="360"/>
      <c r="AK225" s="252"/>
      <c r="AL225" s="252"/>
      <c r="AM225" s="252"/>
      <c r="AN225" s="359"/>
      <c r="AO225" s="360"/>
      <c r="AP225" s="252"/>
      <c r="AQ225" s="252"/>
      <c r="AR225" s="252"/>
      <c r="AS225" s="359"/>
      <c r="AT225" s="256">
        <f t="shared" si="5"/>
        <v>0</v>
      </c>
      <c r="AU225" s="252"/>
      <c r="AV225" s="252"/>
      <c r="AW225" s="361"/>
      <c r="AX225" s="79"/>
      <c r="AY225" s="79"/>
      <c r="AZ225" s="79"/>
      <c r="BA225" s="79"/>
      <c r="BB225" s="204">
        <f t="shared" si="6"/>
        <v>0</v>
      </c>
      <c r="BC225" s="336"/>
      <c r="BD225" s="70"/>
      <c r="BE225" s="145" t="str">
        <f t="shared" si="7"/>
        <v/>
      </c>
      <c r="BF225" s="159" t="str">
        <f t="shared" si="8"/>
        <v/>
      </c>
      <c r="BG225" s="159">
        <f t="shared" si="9"/>
        <v>0</v>
      </c>
      <c r="BH225" s="247">
        <f t="shared" si="10"/>
        <v>0</v>
      </c>
    </row>
    <row r="226">
      <c r="A226" s="79" t="str">
        <f>'If Eligible (Before S1)'!A244</f>
        <v/>
      </c>
      <c r="B226" s="79" t="str">
        <f t="array" ref="B226">'If Eligible (Before S1)'!B244</f>
        <v/>
      </c>
      <c r="C226" s="324" t="str">
        <f>if(isdate('S2'!I231),'S2'!I231+2,"")</f>
        <v/>
      </c>
      <c r="D226" s="324" t="str">
        <f t="shared" si="1"/>
        <v/>
      </c>
      <c r="E226" s="144" t="str">
        <f>'S2'!F231</f>
        <v/>
      </c>
      <c r="F226" s="79"/>
      <c r="G226" s="145" t="str">
        <f t="shared" si="2"/>
        <v>NA</v>
      </c>
      <c r="H226" s="145" t="str">
        <f t="shared" si="3"/>
        <v>NA</v>
      </c>
      <c r="I226" s="145" t="str">
        <f t="shared" si="4"/>
        <v>NA</v>
      </c>
      <c r="J226" s="354"/>
      <c r="K226" s="355"/>
      <c r="L226" s="163"/>
      <c r="M226" s="163"/>
      <c r="N226" s="163"/>
      <c r="O226" s="163"/>
      <c r="P226" s="163"/>
      <c r="Q226" s="356"/>
      <c r="R226" s="163"/>
      <c r="S226" s="356"/>
      <c r="T226" s="163"/>
      <c r="U226" s="356"/>
      <c r="V226" s="163"/>
      <c r="W226" s="163"/>
      <c r="X226" s="357"/>
      <c r="Y226" s="194"/>
      <c r="Z226" s="358"/>
      <c r="AA226" s="252"/>
      <c r="AB226" s="252"/>
      <c r="AC226" s="252"/>
      <c r="AD226" s="359"/>
      <c r="AE226" s="360"/>
      <c r="AF226" s="252"/>
      <c r="AG226" s="252"/>
      <c r="AH226" s="252"/>
      <c r="AI226" s="359"/>
      <c r="AJ226" s="360"/>
      <c r="AK226" s="252"/>
      <c r="AL226" s="252"/>
      <c r="AM226" s="252"/>
      <c r="AN226" s="359"/>
      <c r="AO226" s="360"/>
      <c r="AP226" s="252"/>
      <c r="AQ226" s="252"/>
      <c r="AR226" s="252"/>
      <c r="AS226" s="359"/>
      <c r="AT226" s="256">
        <f t="shared" si="5"/>
        <v>0</v>
      </c>
      <c r="AU226" s="252"/>
      <c r="AV226" s="252"/>
      <c r="AW226" s="361"/>
      <c r="AX226" s="79"/>
      <c r="AY226" s="79"/>
      <c r="AZ226" s="79"/>
      <c r="BA226" s="79"/>
      <c r="BB226" s="204">
        <f t="shared" si="6"/>
        <v>0</v>
      </c>
      <c r="BC226" s="336"/>
      <c r="BD226" s="70"/>
      <c r="BE226" s="145" t="str">
        <f t="shared" si="7"/>
        <v/>
      </c>
      <c r="BF226" s="159" t="str">
        <f t="shared" si="8"/>
        <v/>
      </c>
      <c r="BG226" s="159">
        <f t="shared" si="9"/>
        <v>0</v>
      </c>
      <c r="BH226" s="247">
        <f t="shared" si="10"/>
        <v>0</v>
      </c>
    </row>
    <row r="227">
      <c r="A227" s="79" t="str">
        <f>'If Eligible (Before S1)'!A245</f>
        <v/>
      </c>
      <c r="B227" s="79" t="str">
        <f t="array" ref="B227">'If Eligible (Before S1)'!B245</f>
        <v/>
      </c>
      <c r="C227" s="324" t="str">
        <f>if(isdate('S2'!I232),'S2'!I232+2,"")</f>
        <v/>
      </c>
      <c r="D227" s="324" t="str">
        <f t="shared" si="1"/>
        <v/>
      </c>
      <c r="E227" s="144" t="str">
        <f>'S2'!F232</f>
        <v/>
      </c>
      <c r="F227" s="79"/>
      <c r="G227" s="145" t="str">
        <f t="shared" si="2"/>
        <v>NA</v>
      </c>
      <c r="H227" s="145" t="str">
        <f t="shared" si="3"/>
        <v>NA</v>
      </c>
      <c r="I227" s="145" t="str">
        <f t="shared" si="4"/>
        <v>NA</v>
      </c>
      <c r="J227" s="354"/>
      <c r="K227" s="355"/>
      <c r="L227" s="163"/>
      <c r="M227" s="163"/>
      <c r="N227" s="163"/>
      <c r="O227" s="163"/>
      <c r="P227" s="163"/>
      <c r="Q227" s="356"/>
      <c r="R227" s="163"/>
      <c r="S227" s="356"/>
      <c r="T227" s="163"/>
      <c r="U227" s="356"/>
      <c r="V227" s="163"/>
      <c r="W227" s="163"/>
      <c r="X227" s="357"/>
      <c r="Y227" s="194"/>
      <c r="Z227" s="358"/>
      <c r="AA227" s="252"/>
      <c r="AB227" s="252"/>
      <c r="AC227" s="252"/>
      <c r="AD227" s="359"/>
      <c r="AE227" s="360"/>
      <c r="AF227" s="252"/>
      <c r="AG227" s="252"/>
      <c r="AH227" s="252"/>
      <c r="AI227" s="359"/>
      <c r="AJ227" s="360"/>
      <c r="AK227" s="252"/>
      <c r="AL227" s="252"/>
      <c r="AM227" s="252"/>
      <c r="AN227" s="359"/>
      <c r="AO227" s="360"/>
      <c r="AP227" s="252"/>
      <c r="AQ227" s="252"/>
      <c r="AR227" s="252"/>
      <c r="AS227" s="359"/>
      <c r="AT227" s="256">
        <f t="shared" si="5"/>
        <v>0</v>
      </c>
      <c r="AU227" s="252"/>
      <c r="AV227" s="252"/>
      <c r="AW227" s="361"/>
      <c r="AX227" s="79"/>
      <c r="AY227" s="79"/>
      <c r="AZ227" s="79"/>
      <c r="BA227" s="79"/>
      <c r="BB227" s="204">
        <f t="shared" si="6"/>
        <v>0</v>
      </c>
      <c r="BC227" s="336"/>
      <c r="BD227" s="70"/>
      <c r="BE227" s="145" t="str">
        <f t="shared" si="7"/>
        <v/>
      </c>
      <c r="BF227" s="159" t="str">
        <f t="shared" si="8"/>
        <v/>
      </c>
      <c r="BG227" s="159">
        <f t="shared" si="9"/>
        <v>0</v>
      </c>
      <c r="BH227" s="247">
        <f t="shared" si="10"/>
        <v>0</v>
      </c>
    </row>
    <row r="228">
      <c r="A228" s="79" t="str">
        <f>'If Eligible (Before S1)'!A246</f>
        <v/>
      </c>
      <c r="B228" s="79" t="str">
        <f t="array" ref="B228">'If Eligible (Before S1)'!B246</f>
        <v/>
      </c>
      <c r="C228" s="324" t="str">
        <f>if(isdate('S2'!I233),'S2'!I233+2,"")</f>
        <v/>
      </c>
      <c r="D228" s="324" t="str">
        <f t="shared" si="1"/>
        <v/>
      </c>
      <c r="E228" s="144" t="str">
        <f>'S2'!F233</f>
        <v/>
      </c>
      <c r="F228" s="79"/>
      <c r="G228" s="145" t="str">
        <f t="shared" si="2"/>
        <v>NA</v>
      </c>
      <c r="H228" s="145" t="str">
        <f t="shared" si="3"/>
        <v>NA</v>
      </c>
      <c r="I228" s="145" t="str">
        <f t="shared" si="4"/>
        <v>NA</v>
      </c>
      <c r="J228" s="354"/>
      <c r="K228" s="355"/>
      <c r="L228" s="163"/>
      <c r="M228" s="163"/>
      <c r="N228" s="163"/>
      <c r="O228" s="163"/>
      <c r="P228" s="163"/>
      <c r="Q228" s="356"/>
      <c r="R228" s="163"/>
      <c r="S228" s="356"/>
      <c r="T228" s="163"/>
      <c r="U228" s="356"/>
      <c r="V228" s="163"/>
      <c r="W228" s="163"/>
      <c r="X228" s="357"/>
      <c r="Y228" s="194"/>
      <c r="Z228" s="358"/>
      <c r="AA228" s="252"/>
      <c r="AB228" s="252"/>
      <c r="AC228" s="252"/>
      <c r="AD228" s="359"/>
      <c r="AE228" s="360"/>
      <c r="AF228" s="252"/>
      <c r="AG228" s="252"/>
      <c r="AH228" s="252"/>
      <c r="AI228" s="359"/>
      <c r="AJ228" s="360"/>
      <c r="AK228" s="252"/>
      <c r="AL228" s="252"/>
      <c r="AM228" s="252"/>
      <c r="AN228" s="359"/>
      <c r="AO228" s="360"/>
      <c r="AP228" s="252"/>
      <c r="AQ228" s="252"/>
      <c r="AR228" s="252"/>
      <c r="AS228" s="359"/>
      <c r="AT228" s="256">
        <f t="shared" si="5"/>
        <v>0</v>
      </c>
      <c r="AU228" s="252"/>
      <c r="AV228" s="252"/>
      <c r="AW228" s="361"/>
      <c r="AX228" s="79"/>
      <c r="AY228" s="79"/>
      <c r="AZ228" s="79"/>
      <c r="BA228" s="79"/>
      <c r="BB228" s="204">
        <f t="shared" si="6"/>
        <v>0</v>
      </c>
      <c r="BC228" s="336"/>
      <c r="BD228" s="70"/>
      <c r="BE228" s="145" t="str">
        <f t="shared" si="7"/>
        <v/>
      </c>
      <c r="BF228" s="159" t="str">
        <f t="shared" si="8"/>
        <v/>
      </c>
      <c r="BG228" s="159">
        <f t="shared" si="9"/>
        <v>0</v>
      </c>
      <c r="BH228" s="247">
        <f t="shared" si="10"/>
        <v>0</v>
      </c>
    </row>
    <row r="229">
      <c r="A229" s="79" t="str">
        <f>'If Eligible (Before S1)'!A247</f>
        <v/>
      </c>
      <c r="B229" s="79" t="str">
        <f t="array" ref="B229">'If Eligible (Before S1)'!B247</f>
        <v/>
      </c>
      <c r="C229" s="324" t="str">
        <f>if(isdate('S2'!I234),'S2'!I234+2,"")</f>
        <v/>
      </c>
      <c r="D229" s="324" t="str">
        <f t="shared" si="1"/>
        <v/>
      </c>
      <c r="E229" s="144" t="str">
        <f>'S2'!F234</f>
        <v/>
      </c>
      <c r="F229" s="79"/>
      <c r="G229" s="145" t="str">
        <f t="shared" si="2"/>
        <v>NA</v>
      </c>
      <c r="H229" s="145" t="str">
        <f t="shared" si="3"/>
        <v>NA</v>
      </c>
      <c r="I229" s="145" t="str">
        <f t="shared" si="4"/>
        <v>NA</v>
      </c>
      <c r="J229" s="354"/>
      <c r="K229" s="355"/>
      <c r="L229" s="163"/>
      <c r="M229" s="163"/>
      <c r="N229" s="163"/>
      <c r="O229" s="163"/>
      <c r="P229" s="163"/>
      <c r="Q229" s="356"/>
      <c r="R229" s="163"/>
      <c r="S229" s="356"/>
      <c r="T229" s="163"/>
      <c r="U229" s="356"/>
      <c r="V229" s="163"/>
      <c r="W229" s="163"/>
      <c r="X229" s="357"/>
      <c r="Y229" s="194"/>
      <c r="Z229" s="358"/>
      <c r="AA229" s="252"/>
      <c r="AB229" s="252"/>
      <c r="AC229" s="252"/>
      <c r="AD229" s="359"/>
      <c r="AE229" s="360"/>
      <c r="AF229" s="252"/>
      <c r="AG229" s="252"/>
      <c r="AH229" s="252"/>
      <c r="AI229" s="359"/>
      <c r="AJ229" s="360"/>
      <c r="AK229" s="252"/>
      <c r="AL229" s="252"/>
      <c r="AM229" s="252"/>
      <c r="AN229" s="359"/>
      <c r="AO229" s="360"/>
      <c r="AP229" s="252"/>
      <c r="AQ229" s="252"/>
      <c r="AR229" s="252"/>
      <c r="AS229" s="359"/>
      <c r="AT229" s="256">
        <f t="shared" si="5"/>
        <v>0</v>
      </c>
      <c r="AU229" s="252"/>
      <c r="AV229" s="252"/>
      <c r="AW229" s="361"/>
      <c r="AX229" s="79"/>
      <c r="AY229" s="79"/>
      <c r="AZ229" s="79"/>
      <c r="BA229" s="79"/>
      <c r="BB229" s="204">
        <f t="shared" si="6"/>
        <v>0</v>
      </c>
      <c r="BC229" s="336"/>
      <c r="BD229" s="70"/>
      <c r="BE229" s="145" t="str">
        <f t="shared" si="7"/>
        <v/>
      </c>
      <c r="BF229" s="159" t="str">
        <f t="shared" si="8"/>
        <v/>
      </c>
      <c r="BG229" s="159">
        <f t="shared" si="9"/>
        <v>0</v>
      </c>
      <c r="BH229" s="247">
        <f t="shared" si="10"/>
        <v>0</v>
      </c>
    </row>
    <row r="230">
      <c r="A230" s="79" t="str">
        <f>'If Eligible (Before S1)'!A248</f>
        <v/>
      </c>
      <c r="B230" s="79" t="str">
        <f t="array" ref="B230">'If Eligible (Before S1)'!B248</f>
        <v/>
      </c>
      <c r="C230" s="324" t="str">
        <f>if(isdate('S2'!I235),'S2'!I235+2,"")</f>
        <v/>
      </c>
      <c r="D230" s="324" t="str">
        <f t="shared" si="1"/>
        <v/>
      </c>
      <c r="E230" s="144" t="str">
        <f>'S2'!F235</f>
        <v/>
      </c>
      <c r="F230" s="79"/>
      <c r="G230" s="145" t="str">
        <f t="shared" si="2"/>
        <v>NA</v>
      </c>
      <c r="H230" s="145" t="str">
        <f t="shared" si="3"/>
        <v>NA</v>
      </c>
      <c r="I230" s="145" t="str">
        <f t="shared" si="4"/>
        <v>NA</v>
      </c>
      <c r="J230" s="354"/>
      <c r="K230" s="355"/>
      <c r="L230" s="163"/>
      <c r="M230" s="163"/>
      <c r="N230" s="163"/>
      <c r="O230" s="163"/>
      <c r="P230" s="163"/>
      <c r="Q230" s="356"/>
      <c r="R230" s="163"/>
      <c r="S230" s="356"/>
      <c r="T230" s="163"/>
      <c r="U230" s="356"/>
      <c r="V230" s="163"/>
      <c r="W230" s="163"/>
      <c r="X230" s="357"/>
      <c r="Y230" s="194"/>
      <c r="Z230" s="358"/>
      <c r="AA230" s="252"/>
      <c r="AB230" s="252"/>
      <c r="AC230" s="252"/>
      <c r="AD230" s="359"/>
      <c r="AE230" s="360"/>
      <c r="AF230" s="252"/>
      <c r="AG230" s="252"/>
      <c r="AH230" s="252"/>
      <c r="AI230" s="359"/>
      <c r="AJ230" s="360"/>
      <c r="AK230" s="252"/>
      <c r="AL230" s="252"/>
      <c r="AM230" s="252"/>
      <c r="AN230" s="359"/>
      <c r="AO230" s="360"/>
      <c r="AP230" s="252"/>
      <c r="AQ230" s="252"/>
      <c r="AR230" s="252"/>
      <c r="AS230" s="359"/>
      <c r="AT230" s="256">
        <f t="shared" si="5"/>
        <v>0</v>
      </c>
      <c r="AU230" s="252"/>
      <c r="AV230" s="252"/>
      <c r="AW230" s="361"/>
      <c r="AX230" s="79"/>
      <c r="AY230" s="79"/>
      <c r="AZ230" s="79"/>
      <c r="BA230" s="79"/>
      <c r="BB230" s="204">
        <f t="shared" si="6"/>
        <v>0</v>
      </c>
      <c r="BC230" s="336"/>
      <c r="BD230" s="70"/>
      <c r="BE230" s="145" t="str">
        <f t="shared" si="7"/>
        <v/>
      </c>
      <c r="BF230" s="159" t="str">
        <f t="shared" si="8"/>
        <v/>
      </c>
      <c r="BG230" s="159">
        <f t="shared" si="9"/>
        <v>0</v>
      </c>
      <c r="BH230" s="247">
        <f t="shared" si="10"/>
        <v>0</v>
      </c>
    </row>
    <row r="231">
      <c r="A231" s="79" t="str">
        <f>'If Eligible (Before S1)'!A249</f>
        <v/>
      </c>
      <c r="B231" s="79" t="str">
        <f t="array" ref="B231">'If Eligible (Before S1)'!B249</f>
        <v/>
      </c>
      <c r="C231" s="324" t="str">
        <f>if(isdate('S2'!I236),'S2'!I236+2,"")</f>
        <v/>
      </c>
      <c r="D231" s="324" t="str">
        <f t="shared" si="1"/>
        <v/>
      </c>
      <c r="E231" s="144" t="str">
        <f>'S2'!F236</f>
        <v/>
      </c>
      <c r="F231" s="79"/>
      <c r="G231" s="145" t="str">
        <f t="shared" si="2"/>
        <v>NA</v>
      </c>
      <c r="H231" s="145" t="str">
        <f t="shared" si="3"/>
        <v>NA</v>
      </c>
      <c r="I231" s="145" t="str">
        <f t="shared" si="4"/>
        <v>NA</v>
      </c>
      <c r="J231" s="354"/>
      <c r="K231" s="355"/>
      <c r="L231" s="163"/>
      <c r="M231" s="163"/>
      <c r="N231" s="163"/>
      <c r="O231" s="163"/>
      <c r="P231" s="163"/>
      <c r="Q231" s="356"/>
      <c r="R231" s="163"/>
      <c r="S231" s="356"/>
      <c r="T231" s="163"/>
      <c r="U231" s="356"/>
      <c r="V231" s="163"/>
      <c r="W231" s="163"/>
      <c r="X231" s="357"/>
      <c r="Y231" s="194"/>
      <c r="Z231" s="358"/>
      <c r="AA231" s="252"/>
      <c r="AB231" s="252"/>
      <c r="AC231" s="252"/>
      <c r="AD231" s="359"/>
      <c r="AE231" s="360"/>
      <c r="AF231" s="252"/>
      <c r="AG231" s="252"/>
      <c r="AH231" s="252"/>
      <c r="AI231" s="359"/>
      <c r="AJ231" s="360"/>
      <c r="AK231" s="252"/>
      <c r="AL231" s="252"/>
      <c r="AM231" s="252"/>
      <c r="AN231" s="359"/>
      <c r="AO231" s="360"/>
      <c r="AP231" s="252"/>
      <c r="AQ231" s="252"/>
      <c r="AR231" s="252"/>
      <c r="AS231" s="359"/>
      <c r="AT231" s="256">
        <f t="shared" si="5"/>
        <v>0</v>
      </c>
      <c r="AU231" s="252"/>
      <c r="AV231" s="252"/>
      <c r="AW231" s="361"/>
      <c r="AX231" s="79"/>
      <c r="AY231" s="79"/>
      <c r="AZ231" s="79"/>
      <c r="BA231" s="79"/>
      <c r="BB231" s="204">
        <f t="shared" si="6"/>
        <v>0</v>
      </c>
      <c r="BC231" s="336"/>
      <c r="BD231" s="70"/>
      <c r="BE231" s="145" t="str">
        <f t="shared" si="7"/>
        <v/>
      </c>
      <c r="BF231" s="159" t="str">
        <f t="shared" si="8"/>
        <v/>
      </c>
      <c r="BG231" s="159">
        <f t="shared" si="9"/>
        <v>0</v>
      </c>
      <c r="BH231" s="247">
        <f t="shared" si="10"/>
        <v>0</v>
      </c>
    </row>
    <row r="232">
      <c r="A232" s="79" t="str">
        <f>'If Eligible (Before S1)'!A250</f>
        <v/>
      </c>
      <c r="B232" s="79" t="str">
        <f t="array" ref="B232">'If Eligible (Before S1)'!B250</f>
        <v/>
      </c>
      <c r="C232" s="324" t="str">
        <f>if(isdate('S2'!I237),'S2'!I237+2,"")</f>
        <v/>
      </c>
      <c r="D232" s="324" t="str">
        <f t="shared" si="1"/>
        <v/>
      </c>
      <c r="E232" s="144" t="str">
        <f>'S2'!F237</f>
        <v/>
      </c>
      <c r="F232" s="79"/>
      <c r="G232" s="145" t="str">
        <f t="shared" si="2"/>
        <v>NA</v>
      </c>
      <c r="H232" s="145" t="str">
        <f t="shared" si="3"/>
        <v>NA</v>
      </c>
      <c r="I232" s="145" t="str">
        <f t="shared" si="4"/>
        <v>NA</v>
      </c>
      <c r="J232" s="354"/>
      <c r="K232" s="355"/>
      <c r="L232" s="163"/>
      <c r="M232" s="163"/>
      <c r="N232" s="163"/>
      <c r="O232" s="163"/>
      <c r="P232" s="163"/>
      <c r="Q232" s="356"/>
      <c r="R232" s="163"/>
      <c r="S232" s="356"/>
      <c r="T232" s="163"/>
      <c r="U232" s="356"/>
      <c r="V232" s="163"/>
      <c r="W232" s="163"/>
      <c r="X232" s="357"/>
      <c r="Y232" s="194"/>
      <c r="Z232" s="358"/>
      <c r="AA232" s="252"/>
      <c r="AB232" s="252"/>
      <c r="AC232" s="252"/>
      <c r="AD232" s="359"/>
      <c r="AE232" s="360"/>
      <c r="AF232" s="252"/>
      <c r="AG232" s="252"/>
      <c r="AH232" s="252"/>
      <c r="AI232" s="359"/>
      <c r="AJ232" s="360"/>
      <c r="AK232" s="252"/>
      <c r="AL232" s="252"/>
      <c r="AM232" s="252"/>
      <c r="AN232" s="359"/>
      <c r="AO232" s="360"/>
      <c r="AP232" s="252"/>
      <c r="AQ232" s="252"/>
      <c r="AR232" s="252"/>
      <c r="AS232" s="359"/>
      <c r="AT232" s="256">
        <f t="shared" si="5"/>
        <v>0</v>
      </c>
      <c r="AU232" s="252"/>
      <c r="AV232" s="252"/>
      <c r="AW232" s="361"/>
      <c r="AX232" s="79"/>
      <c r="AY232" s="79"/>
      <c r="AZ232" s="79"/>
      <c r="BA232" s="79"/>
      <c r="BB232" s="204">
        <f t="shared" si="6"/>
        <v>0</v>
      </c>
      <c r="BC232" s="336"/>
      <c r="BD232" s="70"/>
      <c r="BE232" s="145" t="str">
        <f t="shared" si="7"/>
        <v/>
      </c>
      <c r="BF232" s="159" t="str">
        <f t="shared" si="8"/>
        <v/>
      </c>
      <c r="BG232" s="159">
        <f t="shared" si="9"/>
        <v>0</v>
      </c>
      <c r="BH232" s="247">
        <f t="shared" si="10"/>
        <v>0</v>
      </c>
    </row>
    <row r="233">
      <c r="A233" s="79" t="str">
        <f>'If Eligible (Before S1)'!A251</f>
        <v/>
      </c>
      <c r="B233" s="79" t="str">
        <f t="array" ref="B233">'If Eligible (Before S1)'!B251</f>
        <v/>
      </c>
      <c r="C233" s="324" t="str">
        <f>if(isdate('S2'!I238),'S2'!I238+2,"")</f>
        <v/>
      </c>
      <c r="D233" s="324" t="str">
        <f t="shared" si="1"/>
        <v/>
      </c>
      <c r="E233" s="144" t="str">
        <f>'S2'!F238</f>
        <v/>
      </c>
      <c r="F233" s="79"/>
      <c r="G233" s="145" t="str">
        <f t="shared" si="2"/>
        <v>NA</v>
      </c>
      <c r="H233" s="145" t="str">
        <f t="shared" si="3"/>
        <v>NA</v>
      </c>
      <c r="I233" s="145" t="str">
        <f t="shared" si="4"/>
        <v>NA</v>
      </c>
      <c r="J233" s="354"/>
      <c r="K233" s="355"/>
      <c r="L233" s="163"/>
      <c r="M233" s="163"/>
      <c r="N233" s="163"/>
      <c r="O233" s="163"/>
      <c r="P233" s="163"/>
      <c r="Q233" s="356"/>
      <c r="R233" s="163"/>
      <c r="S233" s="356"/>
      <c r="T233" s="163"/>
      <c r="U233" s="356"/>
      <c r="V233" s="163"/>
      <c r="W233" s="163"/>
      <c r="X233" s="357"/>
      <c r="Y233" s="194"/>
      <c r="Z233" s="358"/>
      <c r="AA233" s="252"/>
      <c r="AB233" s="252"/>
      <c r="AC233" s="252"/>
      <c r="AD233" s="359"/>
      <c r="AE233" s="360"/>
      <c r="AF233" s="252"/>
      <c r="AG233" s="252"/>
      <c r="AH233" s="252"/>
      <c r="AI233" s="359"/>
      <c r="AJ233" s="360"/>
      <c r="AK233" s="252"/>
      <c r="AL233" s="252"/>
      <c r="AM233" s="252"/>
      <c r="AN233" s="359"/>
      <c r="AO233" s="360"/>
      <c r="AP233" s="252"/>
      <c r="AQ233" s="252"/>
      <c r="AR233" s="252"/>
      <c r="AS233" s="359"/>
      <c r="AT233" s="256">
        <f t="shared" si="5"/>
        <v>0</v>
      </c>
      <c r="AU233" s="252"/>
      <c r="AV233" s="252"/>
      <c r="AW233" s="361"/>
      <c r="AX233" s="79"/>
      <c r="AY233" s="79"/>
      <c r="AZ233" s="79"/>
      <c r="BA233" s="79"/>
      <c r="BB233" s="204">
        <f t="shared" si="6"/>
        <v>0</v>
      </c>
      <c r="BC233" s="336"/>
      <c r="BD233" s="70"/>
      <c r="BE233" s="145" t="str">
        <f t="shared" si="7"/>
        <v/>
      </c>
      <c r="BF233" s="159" t="str">
        <f t="shared" si="8"/>
        <v/>
      </c>
      <c r="BG233" s="159">
        <f t="shared" si="9"/>
        <v>0</v>
      </c>
      <c r="BH233" s="247">
        <f t="shared" si="10"/>
        <v>0</v>
      </c>
    </row>
    <row r="234">
      <c r="A234" s="79" t="str">
        <f>'If Eligible (Before S1)'!A252</f>
        <v/>
      </c>
      <c r="B234" s="79" t="str">
        <f t="array" ref="B234">'If Eligible (Before S1)'!B252</f>
        <v/>
      </c>
      <c r="C234" s="324" t="str">
        <f>if(isdate('S2'!I239),'S2'!I239+2,"")</f>
        <v/>
      </c>
      <c r="D234" s="324" t="str">
        <f t="shared" si="1"/>
        <v/>
      </c>
      <c r="E234" s="144" t="str">
        <f>'S2'!F239</f>
        <v/>
      </c>
      <c r="F234" s="79"/>
      <c r="G234" s="145" t="str">
        <f t="shared" si="2"/>
        <v>NA</v>
      </c>
      <c r="H234" s="145" t="str">
        <f t="shared" si="3"/>
        <v>NA</v>
      </c>
      <c r="I234" s="145" t="str">
        <f t="shared" si="4"/>
        <v>NA</v>
      </c>
      <c r="J234" s="354"/>
      <c r="K234" s="355"/>
      <c r="L234" s="163"/>
      <c r="M234" s="163"/>
      <c r="N234" s="163"/>
      <c r="O234" s="163"/>
      <c r="P234" s="163"/>
      <c r="Q234" s="356"/>
      <c r="R234" s="163"/>
      <c r="S234" s="356"/>
      <c r="T234" s="163"/>
      <c r="U234" s="356"/>
      <c r="V234" s="163"/>
      <c r="W234" s="163"/>
      <c r="X234" s="357"/>
      <c r="Y234" s="194"/>
      <c r="Z234" s="358"/>
      <c r="AA234" s="252"/>
      <c r="AB234" s="252"/>
      <c r="AC234" s="252"/>
      <c r="AD234" s="359"/>
      <c r="AE234" s="360"/>
      <c r="AF234" s="252"/>
      <c r="AG234" s="252"/>
      <c r="AH234" s="252"/>
      <c r="AI234" s="359"/>
      <c r="AJ234" s="360"/>
      <c r="AK234" s="252"/>
      <c r="AL234" s="252"/>
      <c r="AM234" s="252"/>
      <c r="AN234" s="359"/>
      <c r="AO234" s="360"/>
      <c r="AP234" s="252"/>
      <c r="AQ234" s="252"/>
      <c r="AR234" s="252"/>
      <c r="AS234" s="359"/>
      <c r="AT234" s="256">
        <f t="shared" si="5"/>
        <v>0</v>
      </c>
      <c r="AU234" s="252"/>
      <c r="AV234" s="252"/>
      <c r="AW234" s="361"/>
      <c r="AX234" s="79"/>
      <c r="AY234" s="79"/>
      <c r="AZ234" s="79"/>
      <c r="BA234" s="79"/>
      <c r="BB234" s="204">
        <f t="shared" si="6"/>
        <v>0</v>
      </c>
      <c r="BC234" s="336"/>
      <c r="BD234" s="70"/>
      <c r="BE234" s="145" t="str">
        <f t="shared" si="7"/>
        <v/>
      </c>
      <c r="BF234" s="159" t="str">
        <f t="shared" si="8"/>
        <v/>
      </c>
      <c r="BG234" s="159">
        <f t="shared" si="9"/>
        <v>0</v>
      </c>
      <c r="BH234" s="247">
        <f t="shared" si="10"/>
        <v>0</v>
      </c>
    </row>
    <row r="235">
      <c r="A235" s="79" t="str">
        <f>'If Eligible (Before S1)'!A253</f>
        <v/>
      </c>
      <c r="B235" s="79" t="str">
        <f t="array" ref="B235">'If Eligible (Before S1)'!B253</f>
        <v/>
      </c>
      <c r="C235" s="324" t="str">
        <f>if(isdate('S2'!I240),'S2'!I240+2,"")</f>
        <v/>
      </c>
      <c r="D235" s="324" t="str">
        <f t="shared" si="1"/>
        <v/>
      </c>
      <c r="E235" s="144" t="str">
        <f>'S2'!F240</f>
        <v/>
      </c>
      <c r="F235" s="79"/>
      <c r="G235" s="145" t="str">
        <f t="shared" si="2"/>
        <v>NA</v>
      </c>
      <c r="H235" s="145" t="str">
        <f t="shared" si="3"/>
        <v>NA</v>
      </c>
      <c r="I235" s="145" t="str">
        <f t="shared" si="4"/>
        <v>NA</v>
      </c>
      <c r="J235" s="354"/>
      <c r="K235" s="355"/>
      <c r="L235" s="163"/>
      <c r="M235" s="163"/>
      <c r="N235" s="163"/>
      <c r="O235" s="163"/>
      <c r="P235" s="163"/>
      <c r="Q235" s="356"/>
      <c r="R235" s="163"/>
      <c r="S235" s="356"/>
      <c r="T235" s="163"/>
      <c r="U235" s="356"/>
      <c r="V235" s="163"/>
      <c r="W235" s="163"/>
      <c r="X235" s="357"/>
      <c r="Y235" s="194"/>
      <c r="Z235" s="358"/>
      <c r="AA235" s="252"/>
      <c r="AB235" s="252"/>
      <c r="AC235" s="252"/>
      <c r="AD235" s="359"/>
      <c r="AE235" s="360"/>
      <c r="AF235" s="252"/>
      <c r="AG235" s="252"/>
      <c r="AH235" s="252"/>
      <c r="AI235" s="359"/>
      <c r="AJ235" s="360"/>
      <c r="AK235" s="252"/>
      <c r="AL235" s="252"/>
      <c r="AM235" s="252"/>
      <c r="AN235" s="359"/>
      <c r="AO235" s="360"/>
      <c r="AP235" s="252"/>
      <c r="AQ235" s="252"/>
      <c r="AR235" s="252"/>
      <c r="AS235" s="359"/>
      <c r="AT235" s="256">
        <f t="shared" si="5"/>
        <v>0</v>
      </c>
      <c r="AU235" s="252"/>
      <c r="AV235" s="252"/>
      <c r="AW235" s="361"/>
      <c r="AX235" s="79"/>
      <c r="AY235" s="79"/>
      <c r="AZ235" s="79"/>
      <c r="BA235" s="79"/>
      <c r="BB235" s="204">
        <f t="shared" si="6"/>
        <v>0</v>
      </c>
      <c r="BC235" s="336"/>
      <c r="BD235" s="70"/>
      <c r="BE235" s="145" t="str">
        <f t="shared" si="7"/>
        <v/>
      </c>
      <c r="BF235" s="159" t="str">
        <f t="shared" si="8"/>
        <v/>
      </c>
      <c r="BG235" s="159">
        <f t="shared" si="9"/>
        <v>0</v>
      </c>
      <c r="BH235" s="247">
        <f t="shared" si="10"/>
        <v>0</v>
      </c>
    </row>
    <row r="236">
      <c r="A236" s="79" t="str">
        <f>'If Eligible (Before S1)'!A254</f>
        <v/>
      </c>
      <c r="B236" s="79" t="str">
        <f t="array" ref="B236">'If Eligible (Before S1)'!B254</f>
        <v/>
      </c>
      <c r="C236" s="324" t="str">
        <f>if(isdate('S2'!I241),'S2'!I241+2,"")</f>
        <v/>
      </c>
      <c r="D236" s="324" t="str">
        <f t="shared" si="1"/>
        <v/>
      </c>
      <c r="E236" s="144" t="str">
        <f>'S2'!F241</f>
        <v/>
      </c>
      <c r="F236" s="79"/>
      <c r="G236" s="145" t="str">
        <f t="shared" si="2"/>
        <v>NA</v>
      </c>
      <c r="H236" s="145" t="str">
        <f t="shared" si="3"/>
        <v>NA</v>
      </c>
      <c r="I236" s="145" t="str">
        <f t="shared" si="4"/>
        <v>NA</v>
      </c>
      <c r="J236" s="354"/>
      <c r="K236" s="355"/>
      <c r="L236" s="163"/>
      <c r="M236" s="163"/>
      <c r="N236" s="163"/>
      <c r="O236" s="163"/>
      <c r="P236" s="163"/>
      <c r="Q236" s="356"/>
      <c r="R236" s="163"/>
      <c r="S236" s="356"/>
      <c r="T236" s="163"/>
      <c r="U236" s="356"/>
      <c r="V236" s="163"/>
      <c r="W236" s="163"/>
      <c r="X236" s="357"/>
      <c r="Y236" s="194"/>
      <c r="Z236" s="358"/>
      <c r="AA236" s="252"/>
      <c r="AB236" s="252"/>
      <c r="AC236" s="252"/>
      <c r="AD236" s="359"/>
      <c r="AE236" s="360"/>
      <c r="AF236" s="252"/>
      <c r="AG236" s="252"/>
      <c r="AH236" s="252"/>
      <c r="AI236" s="359"/>
      <c r="AJ236" s="360"/>
      <c r="AK236" s="252"/>
      <c r="AL236" s="252"/>
      <c r="AM236" s="252"/>
      <c r="AN236" s="359"/>
      <c r="AO236" s="360"/>
      <c r="AP236" s="252"/>
      <c r="AQ236" s="252"/>
      <c r="AR236" s="252"/>
      <c r="AS236" s="359"/>
      <c r="AT236" s="256">
        <f t="shared" si="5"/>
        <v>0</v>
      </c>
      <c r="AU236" s="252"/>
      <c r="AV236" s="252"/>
      <c r="AW236" s="361"/>
      <c r="AX236" s="79"/>
      <c r="AY236" s="79"/>
      <c r="AZ236" s="79"/>
      <c r="BA236" s="79"/>
      <c r="BB236" s="204">
        <f t="shared" si="6"/>
        <v>0</v>
      </c>
      <c r="BC236" s="336"/>
      <c r="BD236" s="70"/>
      <c r="BE236" s="145" t="str">
        <f t="shared" si="7"/>
        <v/>
      </c>
      <c r="BF236" s="159" t="str">
        <f t="shared" si="8"/>
        <v/>
      </c>
      <c r="BG236" s="159">
        <f t="shared" si="9"/>
        <v>0</v>
      </c>
      <c r="BH236" s="247">
        <f t="shared" si="10"/>
        <v>0</v>
      </c>
    </row>
    <row r="237">
      <c r="A237" s="79" t="str">
        <f>'If Eligible (Before S1)'!A255</f>
        <v/>
      </c>
      <c r="B237" s="79" t="str">
        <f t="array" ref="B237">'If Eligible (Before S1)'!B255</f>
        <v/>
      </c>
      <c r="C237" s="324" t="str">
        <f>if(isdate('S2'!I242),'S2'!I242+2,"")</f>
        <v/>
      </c>
      <c r="D237" s="324" t="str">
        <f t="shared" si="1"/>
        <v/>
      </c>
      <c r="E237" s="144" t="str">
        <f>'S2'!F242</f>
        <v/>
      </c>
      <c r="F237" s="79"/>
      <c r="G237" s="145" t="str">
        <f t="shared" si="2"/>
        <v>NA</v>
      </c>
      <c r="H237" s="145" t="str">
        <f t="shared" si="3"/>
        <v>NA</v>
      </c>
      <c r="I237" s="145" t="str">
        <f t="shared" si="4"/>
        <v>NA</v>
      </c>
      <c r="J237" s="354"/>
      <c r="K237" s="355"/>
      <c r="L237" s="163"/>
      <c r="M237" s="163"/>
      <c r="N237" s="163"/>
      <c r="O237" s="163"/>
      <c r="P237" s="163"/>
      <c r="Q237" s="356"/>
      <c r="R237" s="163"/>
      <c r="S237" s="356"/>
      <c r="T237" s="163"/>
      <c r="U237" s="356"/>
      <c r="V237" s="163"/>
      <c r="W237" s="163"/>
      <c r="X237" s="357"/>
      <c r="Y237" s="194"/>
      <c r="Z237" s="358"/>
      <c r="AA237" s="252"/>
      <c r="AB237" s="252"/>
      <c r="AC237" s="252"/>
      <c r="AD237" s="359"/>
      <c r="AE237" s="360"/>
      <c r="AF237" s="252"/>
      <c r="AG237" s="252"/>
      <c r="AH237" s="252"/>
      <c r="AI237" s="359"/>
      <c r="AJ237" s="360"/>
      <c r="AK237" s="252"/>
      <c r="AL237" s="252"/>
      <c r="AM237" s="252"/>
      <c r="AN237" s="359"/>
      <c r="AO237" s="360"/>
      <c r="AP237" s="252"/>
      <c r="AQ237" s="252"/>
      <c r="AR237" s="252"/>
      <c r="AS237" s="359"/>
      <c r="AT237" s="256">
        <f t="shared" si="5"/>
        <v>0</v>
      </c>
      <c r="AU237" s="252"/>
      <c r="AV237" s="252"/>
      <c r="AW237" s="361"/>
      <c r="AX237" s="79"/>
      <c r="AY237" s="79"/>
      <c r="AZ237" s="79"/>
      <c r="BA237" s="79"/>
      <c r="BB237" s="204">
        <f t="shared" si="6"/>
        <v>0</v>
      </c>
      <c r="BC237" s="336"/>
      <c r="BD237" s="70"/>
      <c r="BE237" s="145" t="str">
        <f t="shared" si="7"/>
        <v/>
      </c>
      <c r="BF237" s="159" t="str">
        <f t="shared" si="8"/>
        <v/>
      </c>
      <c r="BG237" s="159">
        <f t="shared" si="9"/>
        <v>0</v>
      </c>
      <c r="BH237" s="247">
        <f t="shared" si="10"/>
        <v>0</v>
      </c>
    </row>
    <row r="238">
      <c r="A238" s="79" t="str">
        <f>'If Eligible (Before S1)'!A256</f>
        <v/>
      </c>
      <c r="B238" s="79" t="str">
        <f t="array" ref="B238">'If Eligible (Before S1)'!B256</f>
        <v/>
      </c>
      <c r="C238" s="324" t="str">
        <f>if(isdate('S2'!I243),'S2'!I243+2,"")</f>
        <v/>
      </c>
      <c r="D238" s="324" t="str">
        <f t="shared" si="1"/>
        <v/>
      </c>
      <c r="E238" s="144" t="str">
        <f>'S2'!F243</f>
        <v/>
      </c>
      <c r="F238" s="79"/>
      <c r="G238" s="145" t="str">
        <f t="shared" si="2"/>
        <v>NA</v>
      </c>
      <c r="H238" s="145" t="str">
        <f t="shared" si="3"/>
        <v>NA</v>
      </c>
      <c r="I238" s="145" t="str">
        <f t="shared" si="4"/>
        <v>NA</v>
      </c>
      <c r="J238" s="354"/>
      <c r="K238" s="355"/>
      <c r="L238" s="163"/>
      <c r="M238" s="163"/>
      <c r="N238" s="163"/>
      <c r="O238" s="163"/>
      <c r="P238" s="163"/>
      <c r="Q238" s="356"/>
      <c r="R238" s="163"/>
      <c r="S238" s="356"/>
      <c r="T238" s="163"/>
      <c r="U238" s="356"/>
      <c r="V238" s="163"/>
      <c r="W238" s="163"/>
      <c r="X238" s="357"/>
      <c r="Y238" s="194"/>
      <c r="Z238" s="358"/>
      <c r="AA238" s="252"/>
      <c r="AB238" s="252"/>
      <c r="AC238" s="252"/>
      <c r="AD238" s="359"/>
      <c r="AE238" s="360"/>
      <c r="AF238" s="252"/>
      <c r="AG238" s="252"/>
      <c r="AH238" s="252"/>
      <c r="AI238" s="359"/>
      <c r="AJ238" s="360"/>
      <c r="AK238" s="252"/>
      <c r="AL238" s="252"/>
      <c r="AM238" s="252"/>
      <c r="AN238" s="359"/>
      <c r="AO238" s="360"/>
      <c r="AP238" s="252"/>
      <c r="AQ238" s="252"/>
      <c r="AR238" s="252"/>
      <c r="AS238" s="359"/>
      <c r="AT238" s="256">
        <f t="shared" si="5"/>
        <v>0</v>
      </c>
      <c r="AU238" s="252"/>
      <c r="AV238" s="252"/>
      <c r="AW238" s="361"/>
      <c r="AX238" s="79"/>
      <c r="AY238" s="79"/>
      <c r="AZ238" s="79"/>
      <c r="BA238" s="79"/>
      <c r="BB238" s="204">
        <f t="shared" si="6"/>
        <v>0</v>
      </c>
      <c r="BC238" s="336"/>
      <c r="BD238" s="70"/>
      <c r="BE238" s="145" t="str">
        <f t="shared" si="7"/>
        <v/>
      </c>
      <c r="BF238" s="159" t="str">
        <f t="shared" si="8"/>
        <v/>
      </c>
      <c r="BG238" s="159">
        <f t="shared" si="9"/>
        <v>0</v>
      </c>
      <c r="BH238" s="247">
        <f t="shared" si="10"/>
        <v>0</v>
      </c>
    </row>
    <row r="239">
      <c r="A239" s="79" t="str">
        <f>'If Eligible (Before S1)'!A257</f>
        <v/>
      </c>
      <c r="B239" s="79" t="str">
        <f t="array" ref="B239">'If Eligible (Before S1)'!B257</f>
        <v/>
      </c>
      <c r="C239" s="324" t="str">
        <f>if(isdate('S2'!I244),'S2'!I244+2,"")</f>
        <v/>
      </c>
      <c r="D239" s="324" t="str">
        <f t="shared" si="1"/>
        <v/>
      </c>
      <c r="E239" s="144" t="str">
        <f>'S2'!F244</f>
        <v/>
      </c>
      <c r="F239" s="79"/>
      <c r="G239" s="145" t="str">
        <f t="shared" si="2"/>
        <v>NA</v>
      </c>
      <c r="H239" s="145" t="str">
        <f t="shared" si="3"/>
        <v>NA</v>
      </c>
      <c r="I239" s="145" t="str">
        <f t="shared" si="4"/>
        <v>NA</v>
      </c>
      <c r="J239" s="354"/>
      <c r="K239" s="355"/>
      <c r="L239" s="163"/>
      <c r="M239" s="163"/>
      <c r="N239" s="163"/>
      <c r="O239" s="163"/>
      <c r="P239" s="163"/>
      <c r="Q239" s="356"/>
      <c r="R239" s="163"/>
      <c r="S239" s="356"/>
      <c r="T239" s="163"/>
      <c r="U239" s="356"/>
      <c r="V239" s="163"/>
      <c r="W239" s="163"/>
      <c r="X239" s="357"/>
      <c r="Y239" s="194"/>
      <c r="Z239" s="358"/>
      <c r="AA239" s="252"/>
      <c r="AB239" s="252"/>
      <c r="AC239" s="252"/>
      <c r="AD239" s="359"/>
      <c r="AE239" s="360"/>
      <c r="AF239" s="252"/>
      <c r="AG239" s="252"/>
      <c r="AH239" s="252"/>
      <c r="AI239" s="359"/>
      <c r="AJ239" s="360"/>
      <c r="AK239" s="252"/>
      <c r="AL239" s="252"/>
      <c r="AM239" s="252"/>
      <c r="AN239" s="359"/>
      <c r="AO239" s="360"/>
      <c r="AP239" s="252"/>
      <c r="AQ239" s="252"/>
      <c r="AR239" s="252"/>
      <c r="AS239" s="359"/>
      <c r="AT239" s="256">
        <f t="shared" si="5"/>
        <v>0</v>
      </c>
      <c r="AU239" s="252"/>
      <c r="AV239" s="252"/>
      <c r="AW239" s="361"/>
      <c r="AX239" s="79"/>
      <c r="AY239" s="79"/>
      <c r="AZ239" s="79"/>
      <c r="BA239" s="79"/>
      <c r="BB239" s="204">
        <f t="shared" si="6"/>
        <v>0</v>
      </c>
      <c r="BC239" s="336"/>
      <c r="BD239" s="70"/>
      <c r="BE239" s="145" t="str">
        <f t="shared" si="7"/>
        <v/>
      </c>
      <c r="BF239" s="159" t="str">
        <f t="shared" si="8"/>
        <v/>
      </c>
      <c r="BG239" s="159">
        <f t="shared" si="9"/>
        <v>0</v>
      </c>
      <c r="BH239" s="247">
        <f t="shared" si="10"/>
        <v>0</v>
      </c>
    </row>
    <row r="240">
      <c r="A240" s="79" t="str">
        <f>'If Eligible (Before S1)'!A258</f>
        <v/>
      </c>
      <c r="B240" s="79" t="str">
        <f t="array" ref="B240">'If Eligible (Before S1)'!B258</f>
        <v/>
      </c>
      <c r="C240" s="324" t="str">
        <f>if(isdate('S2'!I245),'S2'!I245+2,"")</f>
        <v/>
      </c>
      <c r="D240" s="324" t="str">
        <f t="shared" si="1"/>
        <v/>
      </c>
      <c r="E240" s="144" t="str">
        <f>'S2'!F245</f>
        <v/>
      </c>
      <c r="F240" s="79"/>
      <c r="G240" s="145" t="str">
        <f t="shared" si="2"/>
        <v>NA</v>
      </c>
      <c r="H240" s="145" t="str">
        <f t="shared" si="3"/>
        <v>NA</v>
      </c>
      <c r="I240" s="145" t="str">
        <f t="shared" si="4"/>
        <v>NA</v>
      </c>
      <c r="J240" s="354"/>
      <c r="K240" s="355"/>
      <c r="L240" s="163"/>
      <c r="M240" s="163"/>
      <c r="N240" s="163"/>
      <c r="O240" s="163"/>
      <c r="P240" s="163"/>
      <c r="Q240" s="356"/>
      <c r="R240" s="163"/>
      <c r="S240" s="356"/>
      <c r="T240" s="163"/>
      <c r="U240" s="356"/>
      <c r="V240" s="163"/>
      <c r="W240" s="163"/>
      <c r="X240" s="357"/>
      <c r="Y240" s="194"/>
      <c r="Z240" s="358"/>
      <c r="AA240" s="252"/>
      <c r="AB240" s="252"/>
      <c r="AC240" s="252"/>
      <c r="AD240" s="359"/>
      <c r="AE240" s="360"/>
      <c r="AF240" s="252"/>
      <c r="AG240" s="252"/>
      <c r="AH240" s="252"/>
      <c r="AI240" s="359"/>
      <c r="AJ240" s="360"/>
      <c r="AK240" s="252"/>
      <c r="AL240" s="252"/>
      <c r="AM240" s="252"/>
      <c r="AN240" s="359"/>
      <c r="AO240" s="360"/>
      <c r="AP240" s="252"/>
      <c r="AQ240" s="252"/>
      <c r="AR240" s="252"/>
      <c r="AS240" s="359"/>
      <c r="AT240" s="256">
        <f t="shared" si="5"/>
        <v>0</v>
      </c>
      <c r="AU240" s="252"/>
      <c r="AV240" s="252"/>
      <c r="AW240" s="361"/>
      <c r="AX240" s="79"/>
      <c r="AY240" s="79"/>
      <c r="AZ240" s="79"/>
      <c r="BA240" s="79"/>
      <c r="BB240" s="204">
        <f t="shared" si="6"/>
        <v>0</v>
      </c>
      <c r="BC240" s="336"/>
      <c r="BD240" s="70"/>
      <c r="BE240" s="145" t="str">
        <f t="shared" si="7"/>
        <v/>
      </c>
      <c r="BF240" s="159" t="str">
        <f t="shared" si="8"/>
        <v/>
      </c>
      <c r="BG240" s="159">
        <f t="shared" si="9"/>
        <v>0</v>
      </c>
      <c r="BH240" s="247">
        <f t="shared" si="10"/>
        <v>0</v>
      </c>
    </row>
    <row r="241">
      <c r="A241" s="79" t="str">
        <f>'If Eligible (Before S1)'!A259</f>
        <v/>
      </c>
      <c r="B241" s="79" t="str">
        <f t="array" ref="B241">'If Eligible (Before S1)'!B259</f>
        <v/>
      </c>
      <c r="C241" s="324" t="str">
        <f>if(isdate('S2'!I246),'S2'!I246+2,"")</f>
        <v/>
      </c>
      <c r="D241" s="324" t="str">
        <f t="shared" si="1"/>
        <v/>
      </c>
      <c r="E241" s="144" t="str">
        <f>'S2'!F246</f>
        <v/>
      </c>
      <c r="F241" s="79"/>
      <c r="G241" s="145" t="str">
        <f t="shared" si="2"/>
        <v>NA</v>
      </c>
      <c r="H241" s="145" t="str">
        <f t="shared" si="3"/>
        <v>NA</v>
      </c>
      <c r="I241" s="145" t="str">
        <f t="shared" si="4"/>
        <v>NA</v>
      </c>
      <c r="J241" s="354"/>
      <c r="K241" s="355"/>
      <c r="L241" s="163"/>
      <c r="M241" s="163"/>
      <c r="N241" s="163"/>
      <c r="O241" s="163"/>
      <c r="P241" s="163"/>
      <c r="Q241" s="356"/>
      <c r="R241" s="163"/>
      <c r="S241" s="356"/>
      <c r="T241" s="163"/>
      <c r="U241" s="356"/>
      <c r="V241" s="163"/>
      <c r="W241" s="163"/>
      <c r="X241" s="357"/>
      <c r="Y241" s="194"/>
      <c r="Z241" s="358"/>
      <c r="AA241" s="252"/>
      <c r="AB241" s="252"/>
      <c r="AC241" s="252"/>
      <c r="AD241" s="359"/>
      <c r="AE241" s="360"/>
      <c r="AF241" s="252"/>
      <c r="AG241" s="252"/>
      <c r="AH241" s="252"/>
      <c r="AI241" s="359"/>
      <c r="AJ241" s="360"/>
      <c r="AK241" s="252"/>
      <c r="AL241" s="252"/>
      <c r="AM241" s="252"/>
      <c r="AN241" s="359"/>
      <c r="AO241" s="360"/>
      <c r="AP241" s="252"/>
      <c r="AQ241" s="252"/>
      <c r="AR241" s="252"/>
      <c r="AS241" s="359"/>
      <c r="AT241" s="256">
        <f t="shared" si="5"/>
        <v>0</v>
      </c>
      <c r="AU241" s="252"/>
      <c r="AV241" s="252"/>
      <c r="AW241" s="361"/>
      <c r="AX241" s="79"/>
      <c r="AY241" s="79"/>
      <c r="AZ241" s="79"/>
      <c r="BA241" s="79"/>
      <c r="BB241" s="204">
        <f t="shared" si="6"/>
        <v>0</v>
      </c>
      <c r="BC241" s="336"/>
      <c r="BD241" s="70"/>
      <c r="BE241" s="145" t="str">
        <f t="shared" si="7"/>
        <v/>
      </c>
      <c r="BF241" s="159" t="str">
        <f t="shared" si="8"/>
        <v/>
      </c>
      <c r="BG241" s="159">
        <f t="shared" si="9"/>
        <v>0</v>
      </c>
      <c r="BH241" s="247">
        <f t="shared" si="10"/>
        <v>0</v>
      </c>
    </row>
    <row r="242">
      <c r="A242" s="79" t="str">
        <f>'If Eligible (Before S1)'!A260</f>
        <v/>
      </c>
      <c r="B242" s="79" t="str">
        <f t="array" ref="B242">'If Eligible (Before S1)'!B260</f>
        <v/>
      </c>
      <c r="C242" s="324" t="str">
        <f>if(isdate('S2'!I247),'S2'!I247+2,"")</f>
        <v/>
      </c>
      <c r="D242" s="324" t="str">
        <f t="shared" si="1"/>
        <v/>
      </c>
      <c r="E242" s="144" t="str">
        <f>'S2'!F247</f>
        <v/>
      </c>
      <c r="F242" s="79"/>
      <c r="G242" s="145" t="str">
        <f t="shared" si="2"/>
        <v>NA</v>
      </c>
      <c r="H242" s="145" t="str">
        <f t="shared" si="3"/>
        <v>NA</v>
      </c>
      <c r="I242" s="145" t="str">
        <f t="shared" si="4"/>
        <v>NA</v>
      </c>
      <c r="J242" s="354"/>
      <c r="K242" s="355"/>
      <c r="L242" s="163"/>
      <c r="M242" s="163"/>
      <c r="N242" s="163"/>
      <c r="O242" s="163"/>
      <c r="P242" s="163"/>
      <c r="Q242" s="356"/>
      <c r="R242" s="163"/>
      <c r="S242" s="356"/>
      <c r="T242" s="163"/>
      <c r="U242" s="356"/>
      <c r="V242" s="163"/>
      <c r="W242" s="163"/>
      <c r="X242" s="357"/>
      <c r="Y242" s="194"/>
      <c r="Z242" s="358"/>
      <c r="AA242" s="252"/>
      <c r="AB242" s="252"/>
      <c r="AC242" s="252"/>
      <c r="AD242" s="359"/>
      <c r="AE242" s="360"/>
      <c r="AF242" s="252"/>
      <c r="AG242" s="252"/>
      <c r="AH242" s="252"/>
      <c r="AI242" s="359"/>
      <c r="AJ242" s="360"/>
      <c r="AK242" s="252"/>
      <c r="AL242" s="252"/>
      <c r="AM242" s="252"/>
      <c r="AN242" s="359"/>
      <c r="AO242" s="360"/>
      <c r="AP242" s="252"/>
      <c r="AQ242" s="252"/>
      <c r="AR242" s="252"/>
      <c r="AS242" s="359"/>
      <c r="AT242" s="256">
        <f t="shared" si="5"/>
        <v>0</v>
      </c>
      <c r="AU242" s="252"/>
      <c r="AV242" s="252"/>
      <c r="AW242" s="361"/>
      <c r="AX242" s="79"/>
      <c r="AY242" s="79"/>
      <c r="AZ242" s="79"/>
      <c r="BA242" s="79"/>
      <c r="BB242" s="204">
        <f t="shared" si="6"/>
        <v>0</v>
      </c>
      <c r="BC242" s="336"/>
      <c r="BD242" s="70"/>
      <c r="BE242" s="145" t="str">
        <f t="shared" si="7"/>
        <v/>
      </c>
      <c r="BF242" s="159" t="str">
        <f t="shared" si="8"/>
        <v/>
      </c>
      <c r="BG242" s="159">
        <f t="shared" si="9"/>
        <v>0</v>
      </c>
      <c r="BH242" s="247">
        <f t="shared" si="10"/>
        <v>0</v>
      </c>
    </row>
    <row r="243">
      <c r="A243" s="79" t="str">
        <f>'If Eligible (Before S1)'!A261</f>
        <v/>
      </c>
      <c r="B243" s="79" t="str">
        <f t="array" ref="B243">'If Eligible (Before S1)'!B261</f>
        <v/>
      </c>
      <c r="C243" s="324" t="str">
        <f>if(isdate('S2'!I248),'S2'!I248+2,"")</f>
        <v/>
      </c>
      <c r="D243" s="324" t="str">
        <f t="shared" si="1"/>
        <v/>
      </c>
      <c r="E243" s="144" t="str">
        <f>'S2'!F248</f>
        <v/>
      </c>
      <c r="F243" s="79"/>
      <c r="G243" s="145" t="str">
        <f t="shared" si="2"/>
        <v>NA</v>
      </c>
      <c r="H243" s="145" t="str">
        <f t="shared" si="3"/>
        <v>NA</v>
      </c>
      <c r="I243" s="145" t="str">
        <f t="shared" si="4"/>
        <v>NA</v>
      </c>
      <c r="J243" s="354"/>
      <c r="K243" s="355"/>
      <c r="L243" s="163"/>
      <c r="M243" s="163"/>
      <c r="N243" s="163"/>
      <c r="O243" s="163"/>
      <c r="P243" s="163"/>
      <c r="Q243" s="356"/>
      <c r="R243" s="163"/>
      <c r="S243" s="356"/>
      <c r="T243" s="163"/>
      <c r="U243" s="356"/>
      <c r="V243" s="163"/>
      <c r="W243" s="163"/>
      <c r="X243" s="357"/>
      <c r="Y243" s="194"/>
      <c r="Z243" s="358"/>
      <c r="AA243" s="252"/>
      <c r="AB243" s="252"/>
      <c r="AC243" s="252"/>
      <c r="AD243" s="359"/>
      <c r="AE243" s="360"/>
      <c r="AF243" s="252"/>
      <c r="AG243" s="252"/>
      <c r="AH243" s="252"/>
      <c r="AI243" s="359"/>
      <c r="AJ243" s="360"/>
      <c r="AK243" s="252"/>
      <c r="AL243" s="252"/>
      <c r="AM243" s="252"/>
      <c r="AN243" s="359"/>
      <c r="AO243" s="360"/>
      <c r="AP243" s="252"/>
      <c r="AQ243" s="252"/>
      <c r="AR243" s="252"/>
      <c r="AS243" s="359"/>
      <c r="AT243" s="256">
        <f t="shared" si="5"/>
        <v>0</v>
      </c>
      <c r="AU243" s="252"/>
      <c r="AV243" s="252"/>
      <c r="AW243" s="361"/>
      <c r="AX243" s="79"/>
      <c r="AY243" s="79"/>
      <c r="AZ243" s="79"/>
      <c r="BA243" s="79"/>
      <c r="BB243" s="204">
        <f t="shared" si="6"/>
        <v>0</v>
      </c>
      <c r="BC243" s="336"/>
      <c r="BD243" s="70"/>
      <c r="BE243" s="145" t="str">
        <f t="shared" si="7"/>
        <v/>
      </c>
      <c r="BF243" s="159" t="str">
        <f t="shared" si="8"/>
        <v/>
      </c>
      <c r="BG243" s="159">
        <f t="shared" si="9"/>
        <v>0</v>
      </c>
      <c r="BH243" s="247">
        <f t="shared" si="10"/>
        <v>0</v>
      </c>
    </row>
    <row r="244">
      <c r="A244" s="79" t="str">
        <f>'If Eligible (Before S1)'!A262</f>
        <v/>
      </c>
      <c r="B244" s="79" t="str">
        <f t="array" ref="B244">'If Eligible (Before S1)'!B262</f>
        <v/>
      </c>
      <c r="C244" s="324" t="str">
        <f>if(isdate('S2'!I249),'S2'!I249+2,"")</f>
        <v/>
      </c>
      <c r="D244" s="324" t="str">
        <f t="shared" si="1"/>
        <v/>
      </c>
      <c r="E244" s="144" t="str">
        <f>'S2'!F249</f>
        <v/>
      </c>
      <c r="F244" s="79"/>
      <c r="G244" s="145" t="str">
        <f t="shared" si="2"/>
        <v>NA</v>
      </c>
      <c r="H244" s="145" t="str">
        <f t="shared" si="3"/>
        <v>NA</v>
      </c>
      <c r="I244" s="145" t="str">
        <f t="shared" si="4"/>
        <v>NA</v>
      </c>
      <c r="J244" s="354"/>
      <c r="K244" s="355"/>
      <c r="L244" s="163"/>
      <c r="M244" s="163"/>
      <c r="N244" s="163"/>
      <c r="O244" s="163"/>
      <c r="P244" s="163"/>
      <c r="Q244" s="356"/>
      <c r="R244" s="163"/>
      <c r="S244" s="356"/>
      <c r="T244" s="163"/>
      <c r="U244" s="356"/>
      <c r="V244" s="163"/>
      <c r="W244" s="163"/>
      <c r="X244" s="357"/>
      <c r="Y244" s="194"/>
      <c r="Z244" s="358"/>
      <c r="AA244" s="252"/>
      <c r="AB244" s="252"/>
      <c r="AC244" s="252"/>
      <c r="AD244" s="359"/>
      <c r="AE244" s="360"/>
      <c r="AF244" s="252"/>
      <c r="AG244" s="252"/>
      <c r="AH244" s="252"/>
      <c r="AI244" s="359"/>
      <c r="AJ244" s="360"/>
      <c r="AK244" s="252"/>
      <c r="AL244" s="252"/>
      <c r="AM244" s="252"/>
      <c r="AN244" s="359"/>
      <c r="AO244" s="360"/>
      <c r="AP244" s="252"/>
      <c r="AQ244" s="252"/>
      <c r="AR244" s="252"/>
      <c r="AS244" s="359"/>
      <c r="AT244" s="256">
        <f t="shared" si="5"/>
        <v>0</v>
      </c>
      <c r="AU244" s="252"/>
      <c r="AV244" s="252"/>
      <c r="AW244" s="361"/>
      <c r="AX244" s="79"/>
      <c r="AY244" s="79"/>
      <c r="AZ244" s="79"/>
      <c r="BA244" s="79"/>
      <c r="BB244" s="204">
        <f t="shared" si="6"/>
        <v>0</v>
      </c>
      <c r="BC244" s="336"/>
      <c r="BD244" s="70"/>
      <c r="BE244" s="145" t="str">
        <f t="shared" si="7"/>
        <v/>
      </c>
      <c r="BF244" s="159" t="str">
        <f t="shared" si="8"/>
        <v/>
      </c>
      <c r="BG244" s="159">
        <f t="shared" si="9"/>
        <v>0</v>
      </c>
      <c r="BH244" s="247">
        <f t="shared" si="10"/>
        <v>0</v>
      </c>
    </row>
    <row r="245">
      <c r="A245" s="79" t="str">
        <f>'If Eligible (Before S1)'!A263</f>
        <v/>
      </c>
      <c r="B245" s="79" t="str">
        <f t="array" ref="B245">'If Eligible (Before S1)'!B263</f>
        <v/>
      </c>
      <c r="C245" s="324" t="str">
        <f>if(isdate('S2'!I250),'S2'!I250+2,"")</f>
        <v/>
      </c>
      <c r="D245" s="324" t="str">
        <f t="shared" si="1"/>
        <v/>
      </c>
      <c r="E245" s="144" t="str">
        <f>'S2'!F250</f>
        <v/>
      </c>
      <c r="F245" s="79"/>
      <c r="G245" s="145" t="str">
        <f t="shared" si="2"/>
        <v>NA</v>
      </c>
      <c r="H245" s="145" t="str">
        <f t="shared" si="3"/>
        <v>NA</v>
      </c>
      <c r="I245" s="145" t="str">
        <f t="shared" si="4"/>
        <v>NA</v>
      </c>
      <c r="J245" s="354"/>
      <c r="K245" s="355"/>
      <c r="L245" s="163"/>
      <c r="M245" s="163"/>
      <c r="N245" s="163"/>
      <c r="O245" s="163"/>
      <c r="P245" s="163"/>
      <c r="Q245" s="356"/>
      <c r="R245" s="163"/>
      <c r="S245" s="356"/>
      <c r="T245" s="163"/>
      <c r="U245" s="356"/>
      <c r="V245" s="163"/>
      <c r="W245" s="163"/>
      <c r="X245" s="357"/>
      <c r="Y245" s="194"/>
      <c r="Z245" s="358"/>
      <c r="AA245" s="252"/>
      <c r="AB245" s="252"/>
      <c r="AC245" s="252"/>
      <c r="AD245" s="359"/>
      <c r="AE245" s="360"/>
      <c r="AF245" s="252"/>
      <c r="AG245" s="252"/>
      <c r="AH245" s="252"/>
      <c r="AI245" s="359"/>
      <c r="AJ245" s="360"/>
      <c r="AK245" s="252"/>
      <c r="AL245" s="252"/>
      <c r="AM245" s="252"/>
      <c r="AN245" s="359"/>
      <c r="AO245" s="360"/>
      <c r="AP245" s="252"/>
      <c r="AQ245" s="252"/>
      <c r="AR245" s="252"/>
      <c r="AS245" s="359"/>
      <c r="AT245" s="256">
        <f t="shared" si="5"/>
        <v>0</v>
      </c>
      <c r="AU245" s="252"/>
      <c r="AV245" s="252"/>
      <c r="AW245" s="361"/>
      <c r="AX245" s="79"/>
      <c r="AY245" s="79"/>
      <c r="AZ245" s="79"/>
      <c r="BA245" s="79"/>
      <c r="BB245" s="204">
        <f t="shared" si="6"/>
        <v>0</v>
      </c>
      <c r="BC245" s="336"/>
      <c r="BD245" s="70"/>
      <c r="BE245" s="145" t="str">
        <f t="shared" si="7"/>
        <v/>
      </c>
      <c r="BF245" s="159" t="str">
        <f t="shared" si="8"/>
        <v/>
      </c>
      <c r="BG245" s="159">
        <f t="shared" si="9"/>
        <v>0</v>
      </c>
      <c r="BH245" s="247">
        <f t="shared" si="10"/>
        <v>0</v>
      </c>
    </row>
    <row r="246">
      <c r="A246" s="79" t="str">
        <f>'If Eligible (Before S1)'!A264</f>
        <v/>
      </c>
      <c r="B246" s="79" t="str">
        <f t="array" ref="B246">'If Eligible (Before S1)'!B264</f>
        <v/>
      </c>
      <c r="C246" s="324" t="str">
        <f>if(isdate('S2'!I251),'S2'!I251+2,"")</f>
        <v/>
      </c>
      <c r="D246" s="324" t="str">
        <f t="shared" si="1"/>
        <v/>
      </c>
      <c r="E246" s="144" t="str">
        <f>'S2'!F251</f>
        <v/>
      </c>
      <c r="F246" s="79"/>
      <c r="G246" s="145" t="str">
        <f t="shared" si="2"/>
        <v>NA</v>
      </c>
      <c r="H246" s="145" t="str">
        <f t="shared" si="3"/>
        <v>NA</v>
      </c>
      <c r="I246" s="145" t="str">
        <f t="shared" si="4"/>
        <v>NA</v>
      </c>
      <c r="J246" s="354"/>
      <c r="K246" s="355"/>
      <c r="L246" s="163"/>
      <c r="M246" s="163"/>
      <c r="N246" s="163"/>
      <c r="O246" s="163"/>
      <c r="P246" s="163"/>
      <c r="Q246" s="356"/>
      <c r="R246" s="163"/>
      <c r="S246" s="356"/>
      <c r="T246" s="163"/>
      <c r="U246" s="356"/>
      <c r="V246" s="163"/>
      <c r="W246" s="163"/>
      <c r="X246" s="357"/>
      <c r="Y246" s="194"/>
      <c r="Z246" s="358"/>
      <c r="AA246" s="252"/>
      <c r="AB246" s="252"/>
      <c r="AC246" s="252"/>
      <c r="AD246" s="359"/>
      <c r="AE246" s="360"/>
      <c r="AF246" s="252"/>
      <c r="AG246" s="252"/>
      <c r="AH246" s="252"/>
      <c r="AI246" s="359"/>
      <c r="AJ246" s="360"/>
      <c r="AK246" s="252"/>
      <c r="AL246" s="252"/>
      <c r="AM246" s="252"/>
      <c r="AN246" s="359"/>
      <c r="AO246" s="360"/>
      <c r="AP246" s="252"/>
      <c r="AQ246" s="252"/>
      <c r="AR246" s="252"/>
      <c r="AS246" s="359"/>
      <c r="AT246" s="256">
        <f t="shared" si="5"/>
        <v>0</v>
      </c>
      <c r="AU246" s="252"/>
      <c r="AV246" s="252"/>
      <c r="AW246" s="361"/>
      <c r="AX246" s="79"/>
      <c r="AY246" s="79"/>
      <c r="AZ246" s="79"/>
      <c r="BA246" s="79"/>
      <c r="BB246" s="204">
        <f t="shared" si="6"/>
        <v>0</v>
      </c>
      <c r="BC246" s="336"/>
      <c r="BD246" s="70"/>
      <c r="BE246" s="145" t="str">
        <f t="shared" si="7"/>
        <v/>
      </c>
      <c r="BF246" s="159" t="str">
        <f t="shared" si="8"/>
        <v/>
      </c>
      <c r="BG246" s="159">
        <f t="shared" si="9"/>
        <v>0</v>
      </c>
      <c r="BH246" s="247">
        <f t="shared" si="10"/>
        <v>0</v>
      </c>
    </row>
    <row r="247">
      <c r="A247" s="79" t="str">
        <f>'If Eligible (Before S1)'!A265</f>
        <v/>
      </c>
      <c r="B247" s="79" t="str">
        <f t="array" ref="B247">'If Eligible (Before S1)'!B265</f>
        <v/>
      </c>
      <c r="C247" s="324" t="str">
        <f>if(isdate('S2'!I252),'S2'!I252+2,"")</f>
        <v/>
      </c>
      <c r="D247" s="324" t="str">
        <f t="shared" si="1"/>
        <v/>
      </c>
      <c r="E247" s="144" t="str">
        <f>'S2'!F252</f>
        <v/>
      </c>
      <c r="F247" s="79"/>
      <c r="G247" s="145" t="str">
        <f t="shared" si="2"/>
        <v>NA</v>
      </c>
      <c r="H247" s="145" t="str">
        <f t="shared" si="3"/>
        <v>NA</v>
      </c>
      <c r="I247" s="145" t="str">
        <f t="shared" si="4"/>
        <v>NA</v>
      </c>
      <c r="J247" s="354"/>
      <c r="K247" s="355"/>
      <c r="L247" s="163"/>
      <c r="M247" s="163"/>
      <c r="N247" s="163"/>
      <c r="O247" s="163"/>
      <c r="P247" s="163"/>
      <c r="Q247" s="356"/>
      <c r="R247" s="163"/>
      <c r="S247" s="356"/>
      <c r="T247" s="163"/>
      <c r="U247" s="356"/>
      <c r="V247" s="163"/>
      <c r="W247" s="163"/>
      <c r="X247" s="357"/>
      <c r="Y247" s="194"/>
      <c r="Z247" s="358"/>
      <c r="AA247" s="252"/>
      <c r="AB247" s="252"/>
      <c r="AC247" s="252"/>
      <c r="AD247" s="359"/>
      <c r="AE247" s="360"/>
      <c r="AF247" s="252"/>
      <c r="AG247" s="252"/>
      <c r="AH247" s="252"/>
      <c r="AI247" s="359"/>
      <c r="AJ247" s="360"/>
      <c r="AK247" s="252"/>
      <c r="AL247" s="252"/>
      <c r="AM247" s="252"/>
      <c r="AN247" s="359"/>
      <c r="AO247" s="360"/>
      <c r="AP247" s="252"/>
      <c r="AQ247" s="252"/>
      <c r="AR247" s="252"/>
      <c r="AS247" s="359"/>
      <c r="AT247" s="256">
        <f t="shared" si="5"/>
        <v>0</v>
      </c>
      <c r="AU247" s="252"/>
      <c r="AV247" s="252"/>
      <c r="AW247" s="361"/>
      <c r="AX247" s="79"/>
      <c r="AY247" s="79"/>
      <c r="AZ247" s="79"/>
      <c r="BA247" s="79"/>
      <c r="BB247" s="204">
        <f t="shared" si="6"/>
        <v>0</v>
      </c>
      <c r="BC247" s="336"/>
      <c r="BD247" s="70"/>
      <c r="BE247" s="145" t="str">
        <f t="shared" si="7"/>
        <v/>
      </c>
      <c r="BF247" s="159" t="str">
        <f t="shared" si="8"/>
        <v/>
      </c>
      <c r="BG247" s="159">
        <f t="shared" si="9"/>
        <v>0</v>
      </c>
      <c r="BH247" s="247">
        <f t="shared" si="10"/>
        <v>0</v>
      </c>
    </row>
    <row r="248">
      <c r="A248" s="79" t="str">
        <f>'If Eligible (Before S1)'!A266</f>
        <v/>
      </c>
      <c r="B248" s="79" t="str">
        <f t="array" ref="B248">'If Eligible (Before S1)'!B266</f>
        <v/>
      </c>
      <c r="C248" s="324" t="str">
        <f>if(isdate('S2'!I253),'S2'!I253+2,"")</f>
        <v/>
      </c>
      <c r="D248" s="324" t="str">
        <f t="shared" si="1"/>
        <v/>
      </c>
      <c r="E248" s="144" t="str">
        <f>'S2'!F253</f>
        <v/>
      </c>
      <c r="F248" s="79"/>
      <c r="G248" s="145" t="str">
        <f t="shared" si="2"/>
        <v>NA</v>
      </c>
      <c r="H248" s="145" t="str">
        <f t="shared" si="3"/>
        <v>NA</v>
      </c>
      <c r="I248" s="145" t="str">
        <f t="shared" si="4"/>
        <v>NA</v>
      </c>
      <c r="J248" s="354"/>
      <c r="K248" s="355"/>
      <c r="L248" s="163"/>
      <c r="M248" s="163"/>
      <c r="N248" s="163"/>
      <c r="O248" s="163"/>
      <c r="P248" s="163"/>
      <c r="Q248" s="356"/>
      <c r="R248" s="163"/>
      <c r="S248" s="356"/>
      <c r="T248" s="163"/>
      <c r="U248" s="356"/>
      <c r="V248" s="163"/>
      <c r="W248" s="163"/>
      <c r="X248" s="357"/>
      <c r="Y248" s="194"/>
      <c r="Z248" s="358"/>
      <c r="AA248" s="252"/>
      <c r="AB248" s="252"/>
      <c r="AC248" s="252"/>
      <c r="AD248" s="359"/>
      <c r="AE248" s="360"/>
      <c r="AF248" s="252"/>
      <c r="AG248" s="252"/>
      <c r="AH248" s="252"/>
      <c r="AI248" s="359"/>
      <c r="AJ248" s="360"/>
      <c r="AK248" s="252"/>
      <c r="AL248" s="252"/>
      <c r="AM248" s="252"/>
      <c r="AN248" s="359"/>
      <c r="AO248" s="360"/>
      <c r="AP248" s="252"/>
      <c r="AQ248" s="252"/>
      <c r="AR248" s="252"/>
      <c r="AS248" s="359"/>
      <c r="AT248" s="256">
        <f t="shared" si="5"/>
        <v>0</v>
      </c>
      <c r="AU248" s="252"/>
      <c r="AV248" s="252"/>
      <c r="AW248" s="361"/>
      <c r="AX248" s="79"/>
      <c r="AY248" s="79"/>
      <c r="AZ248" s="79"/>
      <c r="BA248" s="79"/>
      <c r="BB248" s="204">
        <f t="shared" si="6"/>
        <v>0</v>
      </c>
      <c r="BC248" s="336"/>
      <c r="BD248" s="70"/>
      <c r="BE248" s="145" t="str">
        <f t="shared" si="7"/>
        <v/>
      </c>
      <c r="BF248" s="159" t="str">
        <f t="shared" si="8"/>
        <v/>
      </c>
      <c r="BG248" s="159">
        <f t="shared" si="9"/>
        <v>0</v>
      </c>
      <c r="BH248" s="247">
        <f t="shared" si="10"/>
        <v>0</v>
      </c>
    </row>
    <row r="249">
      <c r="A249" s="79" t="str">
        <f>'If Eligible (Before S1)'!A267</f>
        <v/>
      </c>
      <c r="B249" s="79" t="str">
        <f t="array" ref="B249">'If Eligible (Before S1)'!B267</f>
        <v/>
      </c>
      <c r="C249" s="324" t="str">
        <f>if(isdate('S2'!I254),'S2'!I254+2,"")</f>
        <v/>
      </c>
      <c r="D249" s="324" t="str">
        <f t="shared" si="1"/>
        <v/>
      </c>
      <c r="E249" s="144" t="str">
        <f>'S2'!F254</f>
        <v/>
      </c>
      <c r="F249" s="79"/>
      <c r="G249" s="145" t="str">
        <f t="shared" si="2"/>
        <v>NA</v>
      </c>
      <c r="H249" s="145" t="str">
        <f t="shared" si="3"/>
        <v>NA</v>
      </c>
      <c r="I249" s="145" t="str">
        <f t="shared" si="4"/>
        <v>NA</v>
      </c>
      <c r="J249" s="354"/>
      <c r="K249" s="355"/>
      <c r="L249" s="163"/>
      <c r="M249" s="163"/>
      <c r="N249" s="163"/>
      <c r="O249" s="163"/>
      <c r="P249" s="163"/>
      <c r="Q249" s="356"/>
      <c r="R249" s="163"/>
      <c r="S249" s="356"/>
      <c r="T249" s="163"/>
      <c r="U249" s="356"/>
      <c r="V249" s="163"/>
      <c r="W249" s="163"/>
      <c r="X249" s="357"/>
      <c r="Y249" s="194"/>
      <c r="Z249" s="358"/>
      <c r="AA249" s="252"/>
      <c r="AB249" s="252"/>
      <c r="AC249" s="252"/>
      <c r="AD249" s="359"/>
      <c r="AE249" s="360"/>
      <c r="AF249" s="252"/>
      <c r="AG249" s="252"/>
      <c r="AH249" s="252"/>
      <c r="AI249" s="359"/>
      <c r="AJ249" s="360"/>
      <c r="AK249" s="252"/>
      <c r="AL249" s="252"/>
      <c r="AM249" s="252"/>
      <c r="AN249" s="359"/>
      <c r="AO249" s="360"/>
      <c r="AP249" s="252"/>
      <c r="AQ249" s="252"/>
      <c r="AR249" s="252"/>
      <c r="AS249" s="359"/>
      <c r="AT249" s="256">
        <f t="shared" si="5"/>
        <v>0</v>
      </c>
      <c r="AU249" s="252"/>
      <c r="AV249" s="252"/>
      <c r="AW249" s="361"/>
      <c r="AX249" s="79"/>
      <c r="AY249" s="79"/>
      <c r="AZ249" s="79"/>
      <c r="BA249" s="79"/>
      <c r="BB249" s="204">
        <f t="shared" si="6"/>
        <v>0</v>
      </c>
      <c r="BC249" s="336"/>
      <c r="BD249" s="70"/>
      <c r="BE249" s="145" t="str">
        <f t="shared" si="7"/>
        <v/>
      </c>
      <c r="BF249" s="159" t="str">
        <f t="shared" si="8"/>
        <v/>
      </c>
      <c r="BG249" s="159">
        <f t="shared" si="9"/>
        <v>0</v>
      </c>
      <c r="BH249" s="247">
        <f t="shared" si="10"/>
        <v>0</v>
      </c>
    </row>
    <row r="250">
      <c r="A250" s="79" t="str">
        <f>'If Eligible (Before S1)'!A268</f>
        <v/>
      </c>
      <c r="B250" s="79" t="str">
        <f t="array" ref="B250">'If Eligible (Before S1)'!B268</f>
        <v/>
      </c>
      <c r="C250" s="324" t="str">
        <f>if(isdate('S2'!I255),'S2'!I255+2,"")</f>
        <v/>
      </c>
      <c r="D250" s="324" t="str">
        <f t="shared" si="1"/>
        <v/>
      </c>
      <c r="E250" s="144" t="str">
        <f>'S2'!F255</f>
        <v/>
      </c>
      <c r="F250" s="79"/>
      <c r="G250" s="145" t="str">
        <f t="shared" si="2"/>
        <v>NA</v>
      </c>
      <c r="H250" s="145" t="str">
        <f t="shared" si="3"/>
        <v>NA</v>
      </c>
      <c r="I250" s="145" t="str">
        <f t="shared" si="4"/>
        <v>NA</v>
      </c>
      <c r="J250" s="354"/>
      <c r="K250" s="355"/>
      <c r="L250" s="163"/>
      <c r="M250" s="163"/>
      <c r="N250" s="163"/>
      <c r="O250" s="163"/>
      <c r="P250" s="163"/>
      <c r="Q250" s="356"/>
      <c r="R250" s="163"/>
      <c r="S250" s="356"/>
      <c r="T250" s="163"/>
      <c r="U250" s="356"/>
      <c r="V250" s="163"/>
      <c r="W250" s="163"/>
      <c r="X250" s="357"/>
      <c r="Y250" s="194"/>
      <c r="Z250" s="358"/>
      <c r="AA250" s="252"/>
      <c r="AB250" s="252"/>
      <c r="AC250" s="252"/>
      <c r="AD250" s="359"/>
      <c r="AE250" s="360"/>
      <c r="AF250" s="252"/>
      <c r="AG250" s="252"/>
      <c r="AH250" s="252"/>
      <c r="AI250" s="359"/>
      <c r="AJ250" s="360"/>
      <c r="AK250" s="252"/>
      <c r="AL250" s="252"/>
      <c r="AM250" s="252"/>
      <c r="AN250" s="359"/>
      <c r="AO250" s="360"/>
      <c r="AP250" s="252"/>
      <c r="AQ250" s="252"/>
      <c r="AR250" s="252"/>
      <c r="AS250" s="359"/>
      <c r="AT250" s="256">
        <f t="shared" si="5"/>
        <v>0</v>
      </c>
      <c r="AU250" s="252"/>
      <c r="AV250" s="252"/>
      <c r="AW250" s="361"/>
      <c r="AX250" s="79"/>
      <c r="AY250" s="79"/>
      <c r="AZ250" s="79"/>
      <c r="BA250" s="79"/>
      <c r="BB250" s="204">
        <f t="shared" si="6"/>
        <v>0</v>
      </c>
      <c r="BC250" s="336"/>
      <c r="BD250" s="70"/>
      <c r="BE250" s="145" t="str">
        <f t="shared" si="7"/>
        <v/>
      </c>
      <c r="BF250" s="159" t="str">
        <f t="shared" si="8"/>
        <v/>
      </c>
      <c r="BG250" s="159">
        <f t="shared" si="9"/>
        <v>0</v>
      </c>
      <c r="BH250" s="247">
        <f t="shared" si="10"/>
        <v>0</v>
      </c>
    </row>
    <row r="251">
      <c r="A251" s="79" t="str">
        <f>'If Eligible (Before S1)'!A269</f>
        <v/>
      </c>
      <c r="B251" s="79" t="str">
        <f t="array" ref="B251">'If Eligible (Before S1)'!B269</f>
        <v/>
      </c>
      <c r="C251" s="324" t="str">
        <f>if(isdate('S2'!I256),'S2'!I256+2,"")</f>
        <v/>
      </c>
      <c r="D251" s="324" t="str">
        <f t="shared" si="1"/>
        <v/>
      </c>
      <c r="E251" s="144" t="str">
        <f>'S2'!F256</f>
        <v/>
      </c>
      <c r="F251" s="79"/>
      <c r="G251" s="145" t="str">
        <f t="shared" si="2"/>
        <v>NA</v>
      </c>
      <c r="H251" s="145" t="str">
        <f t="shared" si="3"/>
        <v>NA</v>
      </c>
      <c r="I251" s="145" t="str">
        <f t="shared" si="4"/>
        <v>NA</v>
      </c>
      <c r="J251" s="354"/>
      <c r="K251" s="355"/>
      <c r="L251" s="163"/>
      <c r="M251" s="163"/>
      <c r="N251" s="163"/>
      <c r="O251" s="163"/>
      <c r="P251" s="163"/>
      <c r="Q251" s="356"/>
      <c r="R251" s="163"/>
      <c r="S251" s="356"/>
      <c r="T251" s="163"/>
      <c r="U251" s="356"/>
      <c r="V251" s="163"/>
      <c r="W251" s="163"/>
      <c r="X251" s="357"/>
      <c r="Y251" s="194"/>
      <c r="Z251" s="358"/>
      <c r="AA251" s="252"/>
      <c r="AB251" s="252"/>
      <c r="AC251" s="252"/>
      <c r="AD251" s="359"/>
      <c r="AE251" s="360"/>
      <c r="AF251" s="252"/>
      <c r="AG251" s="252"/>
      <c r="AH251" s="252"/>
      <c r="AI251" s="359"/>
      <c r="AJ251" s="360"/>
      <c r="AK251" s="252"/>
      <c r="AL251" s="252"/>
      <c r="AM251" s="252"/>
      <c r="AN251" s="359"/>
      <c r="AO251" s="360"/>
      <c r="AP251" s="252"/>
      <c r="AQ251" s="252"/>
      <c r="AR251" s="252"/>
      <c r="AS251" s="359"/>
      <c r="AT251" s="256">
        <f t="shared" si="5"/>
        <v>0</v>
      </c>
      <c r="AU251" s="252"/>
      <c r="AV251" s="252"/>
      <c r="AW251" s="361"/>
      <c r="AX251" s="79"/>
      <c r="AY251" s="79"/>
      <c r="AZ251" s="79"/>
      <c r="BA251" s="79"/>
      <c r="BB251" s="204">
        <f t="shared" si="6"/>
        <v>0</v>
      </c>
      <c r="BC251" s="336"/>
      <c r="BD251" s="70"/>
      <c r="BE251" s="145" t="str">
        <f t="shared" si="7"/>
        <v/>
      </c>
      <c r="BF251" s="159" t="str">
        <f t="shared" si="8"/>
        <v/>
      </c>
      <c r="BG251" s="159">
        <f t="shared" si="9"/>
        <v>0</v>
      </c>
      <c r="BH251" s="247">
        <f t="shared" si="10"/>
        <v>0</v>
      </c>
    </row>
    <row r="252">
      <c r="A252" s="79" t="str">
        <f>'If Eligible (Before S1)'!A270</f>
        <v/>
      </c>
      <c r="B252" s="79" t="str">
        <f t="array" ref="B252">'If Eligible (Before S1)'!B270</f>
        <v/>
      </c>
      <c r="C252" s="324" t="str">
        <f>if(isdate('S2'!I257),'S2'!I257+2,"")</f>
        <v/>
      </c>
      <c r="D252" s="324" t="str">
        <f t="shared" si="1"/>
        <v/>
      </c>
      <c r="E252" s="144" t="str">
        <f>'S2'!F257</f>
        <v/>
      </c>
      <c r="F252" s="79"/>
      <c r="G252" s="145" t="str">
        <f t="shared" si="2"/>
        <v>NA</v>
      </c>
      <c r="H252" s="145" t="str">
        <f t="shared" si="3"/>
        <v>NA</v>
      </c>
      <c r="I252" s="145" t="str">
        <f t="shared" si="4"/>
        <v>NA</v>
      </c>
      <c r="J252" s="354"/>
      <c r="K252" s="355"/>
      <c r="L252" s="163"/>
      <c r="M252" s="163"/>
      <c r="N252" s="163"/>
      <c r="O252" s="163"/>
      <c r="P252" s="163"/>
      <c r="Q252" s="356"/>
      <c r="R252" s="163"/>
      <c r="S252" s="356"/>
      <c r="T252" s="163"/>
      <c r="U252" s="356"/>
      <c r="V252" s="163"/>
      <c r="W252" s="163"/>
      <c r="X252" s="357"/>
      <c r="Y252" s="194"/>
      <c r="Z252" s="358"/>
      <c r="AA252" s="252"/>
      <c r="AB252" s="252"/>
      <c r="AC252" s="252"/>
      <c r="AD252" s="359"/>
      <c r="AE252" s="360"/>
      <c r="AF252" s="252"/>
      <c r="AG252" s="252"/>
      <c r="AH252" s="252"/>
      <c r="AI252" s="359"/>
      <c r="AJ252" s="360"/>
      <c r="AK252" s="252"/>
      <c r="AL252" s="252"/>
      <c r="AM252" s="252"/>
      <c r="AN252" s="359"/>
      <c r="AO252" s="360"/>
      <c r="AP252" s="252"/>
      <c r="AQ252" s="252"/>
      <c r="AR252" s="252"/>
      <c r="AS252" s="359"/>
      <c r="AT252" s="256">
        <f t="shared" si="5"/>
        <v>0</v>
      </c>
      <c r="AU252" s="252"/>
      <c r="AV252" s="252"/>
      <c r="AW252" s="361"/>
      <c r="AX252" s="79"/>
      <c r="AY252" s="79"/>
      <c r="AZ252" s="79"/>
      <c r="BA252" s="79"/>
      <c r="BB252" s="204">
        <f t="shared" si="6"/>
        <v>0</v>
      </c>
      <c r="BC252" s="336"/>
      <c r="BD252" s="70"/>
      <c r="BE252" s="145" t="str">
        <f t="shared" si="7"/>
        <v/>
      </c>
      <c r="BF252" s="159" t="str">
        <f t="shared" si="8"/>
        <v/>
      </c>
      <c r="BG252" s="159">
        <f t="shared" si="9"/>
        <v>0</v>
      </c>
      <c r="BH252" s="247">
        <f t="shared" si="10"/>
        <v>0</v>
      </c>
    </row>
    <row r="253">
      <c r="A253" s="79" t="str">
        <f>'If Eligible (Before S1)'!A271</f>
        <v/>
      </c>
      <c r="B253" s="79" t="str">
        <f t="array" ref="B253">'If Eligible (Before S1)'!B271</f>
        <v/>
      </c>
      <c r="C253" s="324" t="str">
        <f>if(isdate('S2'!I258),'S2'!I258+2,"")</f>
        <v/>
      </c>
      <c r="D253" s="324" t="str">
        <f t="shared" si="1"/>
        <v/>
      </c>
      <c r="E253" s="144" t="str">
        <f>'S2'!F258</f>
        <v/>
      </c>
      <c r="F253" s="79"/>
      <c r="G253" s="145" t="str">
        <f t="shared" si="2"/>
        <v>NA</v>
      </c>
      <c r="H253" s="145" t="str">
        <f t="shared" si="3"/>
        <v>NA</v>
      </c>
      <c r="I253" s="145" t="str">
        <f t="shared" si="4"/>
        <v>NA</v>
      </c>
      <c r="J253" s="354"/>
      <c r="K253" s="355"/>
      <c r="L253" s="163"/>
      <c r="M253" s="163"/>
      <c r="N253" s="163"/>
      <c r="O253" s="163"/>
      <c r="P253" s="163"/>
      <c r="Q253" s="356"/>
      <c r="R253" s="163"/>
      <c r="S253" s="356"/>
      <c r="T253" s="163"/>
      <c r="U253" s="356"/>
      <c r="V253" s="163"/>
      <c r="W253" s="163"/>
      <c r="X253" s="357"/>
      <c r="Y253" s="194"/>
      <c r="Z253" s="358"/>
      <c r="AA253" s="252"/>
      <c r="AB253" s="252"/>
      <c r="AC253" s="252"/>
      <c r="AD253" s="359"/>
      <c r="AE253" s="360"/>
      <c r="AF253" s="252"/>
      <c r="AG253" s="252"/>
      <c r="AH253" s="252"/>
      <c r="AI253" s="359"/>
      <c r="AJ253" s="360"/>
      <c r="AK253" s="252"/>
      <c r="AL253" s="252"/>
      <c r="AM253" s="252"/>
      <c r="AN253" s="359"/>
      <c r="AO253" s="360"/>
      <c r="AP253" s="252"/>
      <c r="AQ253" s="252"/>
      <c r="AR253" s="252"/>
      <c r="AS253" s="359"/>
      <c r="AT253" s="256">
        <f t="shared" si="5"/>
        <v>0</v>
      </c>
      <c r="AU253" s="252"/>
      <c r="AV253" s="252"/>
      <c r="AW253" s="361"/>
      <c r="AX253" s="79"/>
      <c r="AY253" s="79"/>
      <c r="AZ253" s="79"/>
      <c r="BA253" s="79"/>
      <c r="BB253" s="204">
        <f t="shared" si="6"/>
        <v>0</v>
      </c>
      <c r="BC253" s="336"/>
      <c r="BD253" s="70"/>
      <c r="BE253" s="145" t="str">
        <f t="shared" si="7"/>
        <v/>
      </c>
      <c r="BF253" s="159" t="str">
        <f t="shared" si="8"/>
        <v/>
      </c>
      <c r="BG253" s="159">
        <f t="shared" si="9"/>
        <v>0</v>
      </c>
      <c r="BH253" s="247">
        <f t="shared" si="10"/>
        <v>0</v>
      </c>
    </row>
    <row r="254">
      <c r="A254" s="79" t="str">
        <f>'If Eligible (Before S1)'!A272</f>
        <v/>
      </c>
      <c r="B254" s="79" t="str">
        <f t="array" ref="B254">'If Eligible (Before S1)'!B272</f>
        <v/>
      </c>
      <c r="C254" s="324" t="str">
        <f>if(isdate('S2'!I259),'S2'!I259+2,"")</f>
        <v/>
      </c>
      <c r="D254" s="324" t="str">
        <f t="shared" si="1"/>
        <v/>
      </c>
      <c r="E254" s="144" t="str">
        <f>'S2'!F259</f>
        <v/>
      </c>
      <c r="F254" s="79"/>
      <c r="G254" s="145" t="str">
        <f t="shared" si="2"/>
        <v>NA</v>
      </c>
      <c r="H254" s="145" t="str">
        <f t="shared" si="3"/>
        <v>NA</v>
      </c>
      <c r="I254" s="145" t="str">
        <f t="shared" si="4"/>
        <v>NA</v>
      </c>
      <c r="J254" s="354"/>
      <c r="K254" s="355"/>
      <c r="L254" s="163"/>
      <c r="M254" s="163"/>
      <c r="N254" s="163"/>
      <c r="O254" s="163"/>
      <c r="P254" s="163"/>
      <c r="Q254" s="356"/>
      <c r="R254" s="163"/>
      <c r="S254" s="356"/>
      <c r="T254" s="163"/>
      <c r="U254" s="356"/>
      <c r="V254" s="163"/>
      <c r="W254" s="163"/>
      <c r="X254" s="357"/>
      <c r="Y254" s="194"/>
      <c r="Z254" s="358"/>
      <c r="AA254" s="252"/>
      <c r="AB254" s="252"/>
      <c r="AC254" s="252"/>
      <c r="AD254" s="359"/>
      <c r="AE254" s="360"/>
      <c r="AF254" s="252"/>
      <c r="AG254" s="252"/>
      <c r="AH254" s="252"/>
      <c r="AI254" s="359"/>
      <c r="AJ254" s="360"/>
      <c r="AK254" s="252"/>
      <c r="AL254" s="252"/>
      <c r="AM254" s="252"/>
      <c r="AN254" s="359"/>
      <c r="AO254" s="360"/>
      <c r="AP254" s="252"/>
      <c r="AQ254" s="252"/>
      <c r="AR254" s="252"/>
      <c r="AS254" s="359"/>
      <c r="AT254" s="256">
        <f t="shared" si="5"/>
        <v>0</v>
      </c>
      <c r="AU254" s="252"/>
      <c r="AV254" s="252"/>
      <c r="AW254" s="361"/>
      <c r="AX254" s="79"/>
      <c r="AY254" s="79"/>
      <c r="AZ254" s="79"/>
      <c r="BA254" s="79"/>
      <c r="BB254" s="204">
        <f t="shared" si="6"/>
        <v>0</v>
      </c>
      <c r="BC254" s="336"/>
      <c r="BD254" s="70"/>
      <c r="BE254" s="145" t="str">
        <f t="shared" si="7"/>
        <v/>
      </c>
      <c r="BF254" s="159" t="str">
        <f t="shared" si="8"/>
        <v/>
      </c>
      <c r="BG254" s="159">
        <f t="shared" si="9"/>
        <v>0</v>
      </c>
      <c r="BH254" s="247">
        <f t="shared" si="10"/>
        <v>0</v>
      </c>
    </row>
    <row r="255">
      <c r="A255" s="79" t="str">
        <f>'If Eligible (Before S1)'!A273</f>
        <v/>
      </c>
      <c r="B255" s="79" t="str">
        <f t="array" ref="B255">'If Eligible (Before S1)'!B273</f>
        <v/>
      </c>
      <c r="C255" s="324" t="str">
        <f>if(isdate('S2'!I260),'S2'!I260+2,"")</f>
        <v/>
      </c>
      <c r="D255" s="324" t="str">
        <f t="shared" si="1"/>
        <v/>
      </c>
      <c r="E255" s="144" t="str">
        <f>'S2'!F260</f>
        <v/>
      </c>
      <c r="F255" s="79"/>
      <c r="G255" s="145" t="str">
        <f t="shared" si="2"/>
        <v>NA</v>
      </c>
      <c r="H255" s="145" t="str">
        <f t="shared" si="3"/>
        <v>NA</v>
      </c>
      <c r="I255" s="145" t="str">
        <f t="shared" si="4"/>
        <v>NA</v>
      </c>
      <c r="J255" s="354"/>
      <c r="K255" s="355"/>
      <c r="L255" s="163"/>
      <c r="M255" s="163"/>
      <c r="N255" s="163"/>
      <c r="O255" s="163"/>
      <c r="P255" s="163"/>
      <c r="Q255" s="356"/>
      <c r="R255" s="163"/>
      <c r="S255" s="356"/>
      <c r="T255" s="163"/>
      <c r="U255" s="356"/>
      <c r="V255" s="163"/>
      <c r="W255" s="163"/>
      <c r="X255" s="357"/>
      <c r="Y255" s="194"/>
      <c r="Z255" s="358"/>
      <c r="AA255" s="252"/>
      <c r="AB255" s="252"/>
      <c r="AC255" s="252"/>
      <c r="AD255" s="359"/>
      <c r="AE255" s="360"/>
      <c r="AF255" s="252"/>
      <c r="AG255" s="252"/>
      <c r="AH255" s="252"/>
      <c r="AI255" s="359"/>
      <c r="AJ255" s="360"/>
      <c r="AK255" s="252"/>
      <c r="AL255" s="252"/>
      <c r="AM255" s="252"/>
      <c r="AN255" s="359"/>
      <c r="AO255" s="360"/>
      <c r="AP255" s="252"/>
      <c r="AQ255" s="252"/>
      <c r="AR255" s="252"/>
      <c r="AS255" s="359"/>
      <c r="AT255" s="256">
        <f t="shared" si="5"/>
        <v>0</v>
      </c>
      <c r="AU255" s="252"/>
      <c r="AV255" s="252"/>
      <c r="AW255" s="361"/>
      <c r="AX255" s="79"/>
      <c r="AY255" s="79"/>
      <c r="AZ255" s="79"/>
      <c r="BA255" s="79"/>
      <c r="BB255" s="204">
        <f t="shared" si="6"/>
        <v>0</v>
      </c>
      <c r="BC255" s="336"/>
      <c r="BD255" s="70"/>
      <c r="BE255" s="145" t="str">
        <f t="shared" si="7"/>
        <v/>
      </c>
      <c r="BF255" s="159" t="str">
        <f t="shared" si="8"/>
        <v/>
      </c>
      <c r="BG255" s="159">
        <f t="shared" si="9"/>
        <v>0</v>
      </c>
      <c r="BH255" s="247">
        <f t="shared" si="10"/>
        <v>0</v>
      </c>
    </row>
    <row r="256">
      <c r="A256" s="79" t="str">
        <f>'If Eligible (Before S1)'!A274</f>
        <v/>
      </c>
      <c r="B256" s="79" t="str">
        <f t="array" ref="B256">'If Eligible (Before S1)'!B274</f>
        <v/>
      </c>
      <c r="C256" s="324" t="str">
        <f>if(isdate('S2'!I261),'S2'!I261+2,"")</f>
        <v/>
      </c>
      <c r="D256" s="324" t="str">
        <f t="shared" si="1"/>
        <v/>
      </c>
      <c r="E256" s="144" t="str">
        <f>'S2'!F261</f>
        <v/>
      </c>
      <c r="F256" s="79"/>
      <c r="G256" s="145" t="str">
        <f t="shared" si="2"/>
        <v>NA</v>
      </c>
      <c r="H256" s="145" t="str">
        <f t="shared" si="3"/>
        <v>NA</v>
      </c>
      <c r="I256" s="145" t="str">
        <f t="shared" si="4"/>
        <v>NA</v>
      </c>
      <c r="J256" s="354"/>
      <c r="K256" s="355"/>
      <c r="L256" s="163"/>
      <c r="M256" s="163"/>
      <c r="N256" s="163"/>
      <c r="O256" s="163"/>
      <c r="P256" s="163"/>
      <c r="Q256" s="356"/>
      <c r="R256" s="163"/>
      <c r="S256" s="356"/>
      <c r="T256" s="163"/>
      <c r="U256" s="356"/>
      <c r="V256" s="163"/>
      <c r="W256" s="163"/>
      <c r="X256" s="357"/>
      <c r="Y256" s="194"/>
      <c r="Z256" s="358"/>
      <c r="AA256" s="252"/>
      <c r="AB256" s="252"/>
      <c r="AC256" s="252"/>
      <c r="AD256" s="359"/>
      <c r="AE256" s="360"/>
      <c r="AF256" s="252"/>
      <c r="AG256" s="252"/>
      <c r="AH256" s="252"/>
      <c r="AI256" s="359"/>
      <c r="AJ256" s="360"/>
      <c r="AK256" s="252"/>
      <c r="AL256" s="252"/>
      <c r="AM256" s="252"/>
      <c r="AN256" s="359"/>
      <c r="AO256" s="360"/>
      <c r="AP256" s="252"/>
      <c r="AQ256" s="252"/>
      <c r="AR256" s="252"/>
      <c r="AS256" s="359"/>
      <c r="AT256" s="256">
        <f t="shared" si="5"/>
        <v>0</v>
      </c>
      <c r="AU256" s="252"/>
      <c r="AV256" s="252"/>
      <c r="AW256" s="361"/>
      <c r="AX256" s="79"/>
      <c r="AY256" s="79"/>
      <c r="AZ256" s="79"/>
      <c r="BA256" s="79"/>
      <c r="BB256" s="204">
        <f t="shared" si="6"/>
        <v>0</v>
      </c>
      <c r="BC256" s="336"/>
      <c r="BD256" s="70"/>
      <c r="BE256" s="145" t="str">
        <f t="shared" si="7"/>
        <v/>
      </c>
      <c r="BF256" s="159" t="str">
        <f t="shared" si="8"/>
        <v/>
      </c>
      <c r="BG256" s="159">
        <f t="shared" si="9"/>
        <v>0</v>
      </c>
      <c r="BH256" s="247">
        <f t="shared" si="10"/>
        <v>0</v>
      </c>
    </row>
    <row r="257">
      <c r="A257" s="79" t="str">
        <f>'If Eligible (Before S1)'!A275</f>
        <v/>
      </c>
      <c r="B257" s="79" t="str">
        <f t="array" ref="B257">'If Eligible (Before S1)'!B275</f>
        <v/>
      </c>
      <c r="C257" s="324" t="str">
        <f>if(isdate('S2'!I262),'S2'!I262+2,"")</f>
        <v/>
      </c>
      <c r="D257" s="324" t="str">
        <f t="shared" si="1"/>
        <v/>
      </c>
      <c r="E257" s="144" t="str">
        <f>'S2'!F262</f>
        <v/>
      </c>
      <c r="F257" s="79"/>
      <c r="G257" s="145" t="str">
        <f t="shared" si="2"/>
        <v>NA</v>
      </c>
      <c r="H257" s="145" t="str">
        <f t="shared" si="3"/>
        <v>NA</v>
      </c>
      <c r="I257" s="145" t="str">
        <f t="shared" si="4"/>
        <v>NA</v>
      </c>
      <c r="J257" s="354"/>
      <c r="K257" s="355"/>
      <c r="L257" s="163"/>
      <c r="M257" s="163"/>
      <c r="N257" s="163"/>
      <c r="O257" s="163"/>
      <c r="P257" s="163"/>
      <c r="Q257" s="356"/>
      <c r="R257" s="163"/>
      <c r="S257" s="356"/>
      <c r="T257" s="163"/>
      <c r="U257" s="356"/>
      <c r="V257" s="163"/>
      <c r="W257" s="163"/>
      <c r="X257" s="357"/>
      <c r="Y257" s="194"/>
      <c r="Z257" s="358"/>
      <c r="AA257" s="252"/>
      <c r="AB257" s="252"/>
      <c r="AC257" s="252"/>
      <c r="AD257" s="359"/>
      <c r="AE257" s="360"/>
      <c r="AF257" s="252"/>
      <c r="AG257" s="252"/>
      <c r="AH257" s="252"/>
      <c r="AI257" s="359"/>
      <c r="AJ257" s="360"/>
      <c r="AK257" s="252"/>
      <c r="AL257" s="252"/>
      <c r="AM257" s="252"/>
      <c r="AN257" s="359"/>
      <c r="AO257" s="360"/>
      <c r="AP257" s="252"/>
      <c r="AQ257" s="252"/>
      <c r="AR257" s="252"/>
      <c r="AS257" s="359"/>
      <c r="AT257" s="256">
        <f t="shared" si="5"/>
        <v>0</v>
      </c>
      <c r="AU257" s="252"/>
      <c r="AV257" s="252"/>
      <c r="AW257" s="361"/>
      <c r="AX257" s="79"/>
      <c r="AY257" s="79"/>
      <c r="AZ257" s="79"/>
      <c r="BA257" s="79"/>
      <c r="BB257" s="204">
        <f t="shared" si="6"/>
        <v>0</v>
      </c>
      <c r="BC257" s="336"/>
      <c r="BD257" s="70"/>
      <c r="BE257" s="145" t="str">
        <f t="shared" si="7"/>
        <v/>
      </c>
      <c r="BF257" s="159" t="str">
        <f t="shared" si="8"/>
        <v/>
      </c>
      <c r="BG257" s="159">
        <f t="shared" si="9"/>
        <v>0</v>
      </c>
      <c r="BH257" s="247">
        <f t="shared" si="10"/>
        <v>0</v>
      </c>
    </row>
    <row r="258">
      <c r="A258" s="79" t="str">
        <f>'If Eligible (Before S1)'!A276</f>
        <v/>
      </c>
      <c r="B258" s="79" t="str">
        <f t="array" ref="B258">'If Eligible (Before S1)'!B276</f>
        <v/>
      </c>
      <c r="C258" s="324" t="str">
        <f>if(isdate('S2'!I263),'S2'!I263+2,"")</f>
        <v/>
      </c>
      <c r="D258" s="324" t="str">
        <f t="shared" si="1"/>
        <v/>
      </c>
      <c r="E258" s="144" t="str">
        <f>'S2'!F263</f>
        <v/>
      </c>
      <c r="F258" s="79"/>
      <c r="G258" s="145" t="str">
        <f t="shared" si="2"/>
        <v>NA</v>
      </c>
      <c r="H258" s="145" t="str">
        <f t="shared" si="3"/>
        <v>NA</v>
      </c>
      <c r="I258" s="145" t="str">
        <f t="shared" si="4"/>
        <v>NA</v>
      </c>
      <c r="J258" s="354"/>
      <c r="K258" s="355"/>
      <c r="L258" s="163"/>
      <c r="M258" s="163"/>
      <c r="N258" s="163"/>
      <c r="O258" s="163"/>
      <c r="P258" s="163"/>
      <c r="Q258" s="356"/>
      <c r="R258" s="163"/>
      <c r="S258" s="356"/>
      <c r="T258" s="163"/>
      <c r="U258" s="356"/>
      <c r="V258" s="163"/>
      <c r="W258" s="163"/>
      <c r="X258" s="357"/>
      <c r="Y258" s="194"/>
      <c r="Z258" s="358"/>
      <c r="AA258" s="252"/>
      <c r="AB258" s="252"/>
      <c r="AC258" s="252"/>
      <c r="AD258" s="359"/>
      <c r="AE258" s="360"/>
      <c r="AF258" s="252"/>
      <c r="AG258" s="252"/>
      <c r="AH258" s="252"/>
      <c r="AI258" s="359"/>
      <c r="AJ258" s="360"/>
      <c r="AK258" s="252"/>
      <c r="AL258" s="252"/>
      <c r="AM258" s="252"/>
      <c r="AN258" s="359"/>
      <c r="AO258" s="360"/>
      <c r="AP258" s="252"/>
      <c r="AQ258" s="252"/>
      <c r="AR258" s="252"/>
      <c r="AS258" s="359"/>
      <c r="AT258" s="256">
        <f t="shared" si="5"/>
        <v>0</v>
      </c>
      <c r="AU258" s="252"/>
      <c r="AV258" s="252"/>
      <c r="AW258" s="361"/>
      <c r="AX258" s="79"/>
      <c r="AY258" s="79"/>
      <c r="AZ258" s="79"/>
      <c r="BA258" s="79"/>
      <c r="BB258" s="204">
        <f t="shared" si="6"/>
        <v>0</v>
      </c>
      <c r="BC258" s="336"/>
      <c r="BD258" s="70"/>
      <c r="BE258" s="145" t="str">
        <f t="shared" si="7"/>
        <v/>
      </c>
      <c r="BF258" s="159" t="str">
        <f t="shared" si="8"/>
        <v/>
      </c>
      <c r="BG258" s="159">
        <f t="shared" si="9"/>
        <v>0</v>
      </c>
      <c r="BH258" s="247">
        <f t="shared" si="10"/>
        <v>0</v>
      </c>
    </row>
    <row r="259">
      <c r="A259" s="79" t="str">
        <f>'If Eligible (Before S1)'!A277</f>
        <v/>
      </c>
      <c r="B259" s="79" t="str">
        <f t="array" ref="B259">'If Eligible (Before S1)'!B277</f>
        <v/>
      </c>
      <c r="C259" s="324" t="str">
        <f>if(isdate('S2'!I264),'S2'!I264+2,"")</f>
        <v/>
      </c>
      <c r="D259" s="324" t="str">
        <f t="shared" si="1"/>
        <v/>
      </c>
      <c r="E259" s="144" t="str">
        <f>'S2'!F264</f>
        <v/>
      </c>
      <c r="F259" s="79"/>
      <c r="G259" s="145" t="str">
        <f t="shared" si="2"/>
        <v>NA</v>
      </c>
      <c r="H259" s="145" t="str">
        <f t="shared" si="3"/>
        <v>NA</v>
      </c>
      <c r="I259" s="145" t="str">
        <f t="shared" si="4"/>
        <v>NA</v>
      </c>
      <c r="J259" s="354"/>
      <c r="K259" s="355"/>
      <c r="L259" s="163"/>
      <c r="M259" s="163"/>
      <c r="N259" s="163"/>
      <c r="O259" s="163"/>
      <c r="P259" s="163"/>
      <c r="Q259" s="356"/>
      <c r="R259" s="163"/>
      <c r="S259" s="356"/>
      <c r="T259" s="163"/>
      <c r="U259" s="356"/>
      <c r="V259" s="163"/>
      <c r="W259" s="163"/>
      <c r="X259" s="357"/>
      <c r="Y259" s="194"/>
      <c r="Z259" s="358"/>
      <c r="AA259" s="252"/>
      <c r="AB259" s="252"/>
      <c r="AC259" s="252"/>
      <c r="AD259" s="359"/>
      <c r="AE259" s="360"/>
      <c r="AF259" s="252"/>
      <c r="AG259" s="252"/>
      <c r="AH259" s="252"/>
      <c r="AI259" s="359"/>
      <c r="AJ259" s="360"/>
      <c r="AK259" s="252"/>
      <c r="AL259" s="252"/>
      <c r="AM259" s="252"/>
      <c r="AN259" s="359"/>
      <c r="AO259" s="360"/>
      <c r="AP259" s="252"/>
      <c r="AQ259" s="252"/>
      <c r="AR259" s="252"/>
      <c r="AS259" s="359"/>
      <c r="AT259" s="256">
        <f t="shared" si="5"/>
        <v>0</v>
      </c>
      <c r="AU259" s="252"/>
      <c r="AV259" s="252"/>
      <c r="AW259" s="361"/>
      <c r="AX259" s="79"/>
      <c r="AY259" s="79"/>
      <c r="AZ259" s="79"/>
      <c r="BA259" s="79"/>
      <c r="BB259" s="204">
        <f t="shared" si="6"/>
        <v>0</v>
      </c>
      <c r="BC259" s="336"/>
      <c r="BD259" s="70"/>
      <c r="BE259" s="145" t="str">
        <f t="shared" si="7"/>
        <v/>
      </c>
      <c r="BF259" s="159" t="str">
        <f t="shared" si="8"/>
        <v/>
      </c>
      <c r="BG259" s="159">
        <f t="shared" si="9"/>
        <v>0</v>
      </c>
      <c r="BH259" s="247">
        <f t="shared" si="10"/>
        <v>0</v>
      </c>
    </row>
    <row r="260">
      <c r="A260" s="79" t="str">
        <f>'If Eligible (Before S1)'!A278</f>
        <v/>
      </c>
      <c r="B260" s="79" t="str">
        <f t="array" ref="B260">'If Eligible (Before S1)'!B278</f>
        <v/>
      </c>
      <c r="C260" s="324" t="str">
        <f>if(isdate('S2'!I265),'S2'!I265+2,"")</f>
        <v/>
      </c>
      <c r="D260" s="324" t="str">
        <f t="shared" si="1"/>
        <v/>
      </c>
      <c r="E260" s="144" t="str">
        <f>'S2'!F265</f>
        <v/>
      </c>
      <c r="F260" s="79"/>
      <c r="G260" s="145" t="str">
        <f t="shared" si="2"/>
        <v>NA</v>
      </c>
      <c r="H260" s="145" t="str">
        <f t="shared" si="3"/>
        <v>NA</v>
      </c>
      <c r="I260" s="145" t="str">
        <f t="shared" si="4"/>
        <v>NA</v>
      </c>
      <c r="J260" s="354"/>
      <c r="K260" s="355"/>
      <c r="L260" s="163"/>
      <c r="M260" s="163"/>
      <c r="N260" s="163"/>
      <c r="O260" s="163"/>
      <c r="P260" s="163"/>
      <c r="Q260" s="356"/>
      <c r="R260" s="163"/>
      <c r="S260" s="356"/>
      <c r="T260" s="163"/>
      <c r="U260" s="356"/>
      <c r="V260" s="163"/>
      <c r="W260" s="163"/>
      <c r="X260" s="357"/>
      <c r="Y260" s="194"/>
      <c r="Z260" s="358"/>
      <c r="AA260" s="252"/>
      <c r="AB260" s="252"/>
      <c r="AC260" s="252"/>
      <c r="AD260" s="359"/>
      <c r="AE260" s="360"/>
      <c r="AF260" s="252"/>
      <c r="AG260" s="252"/>
      <c r="AH260" s="252"/>
      <c r="AI260" s="359"/>
      <c r="AJ260" s="360"/>
      <c r="AK260" s="252"/>
      <c r="AL260" s="252"/>
      <c r="AM260" s="252"/>
      <c r="AN260" s="359"/>
      <c r="AO260" s="360"/>
      <c r="AP260" s="252"/>
      <c r="AQ260" s="252"/>
      <c r="AR260" s="252"/>
      <c r="AS260" s="359"/>
      <c r="AT260" s="256">
        <f t="shared" si="5"/>
        <v>0</v>
      </c>
      <c r="AU260" s="252"/>
      <c r="AV260" s="252"/>
      <c r="AW260" s="361"/>
      <c r="AX260" s="79"/>
      <c r="AY260" s="79"/>
      <c r="AZ260" s="79"/>
      <c r="BA260" s="79"/>
      <c r="BB260" s="204">
        <f t="shared" si="6"/>
        <v>0</v>
      </c>
      <c r="BC260" s="336"/>
      <c r="BD260" s="70"/>
      <c r="BE260" s="145" t="str">
        <f t="shared" si="7"/>
        <v/>
      </c>
      <c r="BF260" s="159" t="str">
        <f t="shared" si="8"/>
        <v/>
      </c>
      <c r="BG260" s="159">
        <f t="shared" si="9"/>
        <v>0</v>
      </c>
      <c r="BH260" s="247">
        <f t="shared" si="10"/>
        <v>0</v>
      </c>
    </row>
    <row r="261">
      <c r="A261" s="79" t="str">
        <f>'If Eligible (Before S1)'!A279</f>
        <v/>
      </c>
      <c r="B261" s="79" t="str">
        <f t="array" ref="B261">'If Eligible (Before S1)'!B279</f>
        <v/>
      </c>
      <c r="C261" s="324" t="str">
        <f>if(isdate('S2'!I266),'S2'!I266+2,"")</f>
        <v/>
      </c>
      <c r="D261" s="324" t="str">
        <f t="shared" si="1"/>
        <v/>
      </c>
      <c r="E261" s="144" t="str">
        <f>'S2'!F266</f>
        <v/>
      </c>
      <c r="F261" s="79"/>
      <c r="G261" s="145" t="str">
        <f t="shared" si="2"/>
        <v>NA</v>
      </c>
      <c r="H261" s="145" t="str">
        <f t="shared" si="3"/>
        <v>NA</v>
      </c>
      <c r="I261" s="145" t="str">
        <f t="shared" si="4"/>
        <v>NA</v>
      </c>
      <c r="J261" s="354"/>
      <c r="K261" s="355"/>
      <c r="L261" s="163"/>
      <c r="M261" s="163"/>
      <c r="N261" s="163"/>
      <c r="O261" s="163"/>
      <c r="P261" s="163"/>
      <c r="Q261" s="356"/>
      <c r="R261" s="163"/>
      <c r="S261" s="356"/>
      <c r="T261" s="163"/>
      <c r="U261" s="356"/>
      <c r="V261" s="163"/>
      <c r="W261" s="163"/>
      <c r="X261" s="357"/>
      <c r="Y261" s="194"/>
      <c r="Z261" s="358"/>
      <c r="AA261" s="252"/>
      <c r="AB261" s="252"/>
      <c r="AC261" s="252"/>
      <c r="AD261" s="359"/>
      <c r="AE261" s="360"/>
      <c r="AF261" s="252"/>
      <c r="AG261" s="252"/>
      <c r="AH261" s="252"/>
      <c r="AI261" s="359"/>
      <c r="AJ261" s="360"/>
      <c r="AK261" s="252"/>
      <c r="AL261" s="252"/>
      <c r="AM261" s="252"/>
      <c r="AN261" s="359"/>
      <c r="AO261" s="360"/>
      <c r="AP261" s="252"/>
      <c r="AQ261" s="252"/>
      <c r="AR261" s="252"/>
      <c r="AS261" s="359"/>
      <c r="AT261" s="256">
        <f t="shared" si="5"/>
        <v>0</v>
      </c>
      <c r="AU261" s="252"/>
      <c r="AV261" s="252"/>
      <c r="AW261" s="361"/>
      <c r="AX261" s="79"/>
      <c r="AY261" s="79"/>
      <c r="AZ261" s="79"/>
      <c r="BA261" s="79"/>
      <c r="BB261" s="204">
        <f t="shared" si="6"/>
        <v>0</v>
      </c>
      <c r="BC261" s="336"/>
      <c r="BD261" s="70"/>
      <c r="BE261" s="145" t="str">
        <f t="shared" si="7"/>
        <v/>
      </c>
      <c r="BF261" s="159" t="str">
        <f t="shared" si="8"/>
        <v/>
      </c>
      <c r="BG261" s="159">
        <f t="shared" si="9"/>
        <v>0</v>
      </c>
      <c r="BH261" s="247">
        <f t="shared" si="10"/>
        <v>0</v>
      </c>
    </row>
    <row r="262">
      <c r="A262" s="79" t="str">
        <f>'If Eligible (Before S1)'!A280</f>
        <v/>
      </c>
      <c r="B262" s="79" t="str">
        <f t="array" ref="B262">'If Eligible (Before S1)'!B280</f>
        <v/>
      </c>
      <c r="C262" s="324" t="str">
        <f>if(isdate('S2'!I267),'S2'!I267+2,"")</f>
        <v/>
      </c>
      <c r="D262" s="324" t="str">
        <f t="shared" si="1"/>
        <v/>
      </c>
      <c r="E262" s="144" t="str">
        <f>'S2'!F267</f>
        <v/>
      </c>
      <c r="F262" s="79"/>
      <c r="G262" s="145" t="str">
        <f t="shared" si="2"/>
        <v>NA</v>
      </c>
      <c r="H262" s="145" t="str">
        <f t="shared" si="3"/>
        <v>NA</v>
      </c>
      <c r="I262" s="145" t="str">
        <f t="shared" si="4"/>
        <v>NA</v>
      </c>
      <c r="J262" s="354"/>
      <c r="K262" s="355"/>
      <c r="L262" s="163"/>
      <c r="M262" s="163"/>
      <c r="N262" s="163"/>
      <c r="O262" s="163"/>
      <c r="P262" s="163"/>
      <c r="Q262" s="356"/>
      <c r="R262" s="163"/>
      <c r="S262" s="356"/>
      <c r="T262" s="163"/>
      <c r="U262" s="356"/>
      <c r="V262" s="163"/>
      <c r="W262" s="163"/>
      <c r="X262" s="357"/>
      <c r="Y262" s="194"/>
      <c r="Z262" s="358"/>
      <c r="AA262" s="252"/>
      <c r="AB262" s="252"/>
      <c r="AC262" s="252"/>
      <c r="AD262" s="359"/>
      <c r="AE262" s="360"/>
      <c r="AF262" s="252"/>
      <c r="AG262" s="252"/>
      <c r="AH262" s="252"/>
      <c r="AI262" s="359"/>
      <c r="AJ262" s="360"/>
      <c r="AK262" s="252"/>
      <c r="AL262" s="252"/>
      <c r="AM262" s="252"/>
      <c r="AN262" s="359"/>
      <c r="AO262" s="360"/>
      <c r="AP262" s="252"/>
      <c r="AQ262" s="252"/>
      <c r="AR262" s="252"/>
      <c r="AS262" s="359"/>
      <c r="AT262" s="256">
        <f t="shared" si="5"/>
        <v>0</v>
      </c>
      <c r="AU262" s="252"/>
      <c r="AV262" s="252"/>
      <c r="AW262" s="361"/>
      <c r="AX262" s="79"/>
      <c r="AY262" s="79"/>
      <c r="AZ262" s="79"/>
      <c r="BA262" s="79"/>
      <c r="BB262" s="204">
        <f t="shared" si="6"/>
        <v>0</v>
      </c>
      <c r="BC262" s="336"/>
      <c r="BD262" s="70"/>
      <c r="BE262" s="145" t="str">
        <f t="shared" si="7"/>
        <v/>
      </c>
      <c r="BF262" s="159" t="str">
        <f t="shared" si="8"/>
        <v/>
      </c>
      <c r="BG262" s="159">
        <f t="shared" si="9"/>
        <v>0</v>
      </c>
      <c r="BH262" s="247">
        <f t="shared" si="10"/>
        <v>0</v>
      </c>
    </row>
    <row r="263">
      <c r="A263" s="79" t="str">
        <f>'If Eligible (Before S1)'!A281</f>
        <v/>
      </c>
      <c r="B263" s="79" t="str">
        <f t="array" ref="B263">'If Eligible (Before S1)'!B281</f>
        <v/>
      </c>
      <c r="C263" s="324" t="str">
        <f>if(isdate('S2'!I268),'S2'!I268+2,"")</f>
        <v/>
      </c>
      <c r="D263" s="324" t="str">
        <f t="shared" si="1"/>
        <v/>
      </c>
      <c r="E263" s="144" t="str">
        <f>'S2'!F268</f>
        <v/>
      </c>
      <c r="F263" s="79"/>
      <c r="G263" s="145" t="str">
        <f t="shared" si="2"/>
        <v>NA</v>
      </c>
      <c r="H263" s="145" t="str">
        <f t="shared" si="3"/>
        <v>NA</v>
      </c>
      <c r="I263" s="145" t="str">
        <f t="shared" si="4"/>
        <v>NA</v>
      </c>
      <c r="J263" s="354"/>
      <c r="K263" s="355"/>
      <c r="L263" s="163"/>
      <c r="M263" s="163"/>
      <c r="N263" s="163"/>
      <c r="O263" s="163"/>
      <c r="P263" s="163"/>
      <c r="Q263" s="356"/>
      <c r="R263" s="163"/>
      <c r="S263" s="356"/>
      <c r="T263" s="163"/>
      <c r="U263" s="356"/>
      <c r="V263" s="163"/>
      <c r="W263" s="163"/>
      <c r="X263" s="357"/>
      <c r="Y263" s="194"/>
      <c r="Z263" s="358"/>
      <c r="AA263" s="252"/>
      <c r="AB263" s="252"/>
      <c r="AC263" s="252"/>
      <c r="AD263" s="359"/>
      <c r="AE263" s="360"/>
      <c r="AF263" s="252"/>
      <c r="AG263" s="252"/>
      <c r="AH263" s="252"/>
      <c r="AI263" s="359"/>
      <c r="AJ263" s="360"/>
      <c r="AK263" s="252"/>
      <c r="AL263" s="252"/>
      <c r="AM263" s="252"/>
      <c r="AN263" s="359"/>
      <c r="AO263" s="360"/>
      <c r="AP263" s="252"/>
      <c r="AQ263" s="252"/>
      <c r="AR263" s="252"/>
      <c r="AS263" s="359"/>
      <c r="AT263" s="256">
        <f t="shared" si="5"/>
        <v>0</v>
      </c>
      <c r="AU263" s="252"/>
      <c r="AV263" s="252"/>
      <c r="AW263" s="361"/>
      <c r="AX263" s="79"/>
      <c r="AY263" s="79"/>
      <c r="AZ263" s="79"/>
      <c r="BA263" s="79"/>
      <c r="BB263" s="204">
        <f t="shared" si="6"/>
        <v>0</v>
      </c>
      <c r="BC263" s="336"/>
      <c r="BD263" s="70"/>
      <c r="BE263" s="145" t="str">
        <f t="shared" si="7"/>
        <v/>
      </c>
      <c r="BF263" s="159" t="str">
        <f t="shared" si="8"/>
        <v/>
      </c>
      <c r="BG263" s="159">
        <f t="shared" si="9"/>
        <v>0</v>
      </c>
      <c r="BH263" s="247">
        <f t="shared" si="10"/>
        <v>0</v>
      </c>
    </row>
    <row r="264">
      <c r="A264" s="79" t="str">
        <f>'If Eligible (Before S1)'!A282</f>
        <v/>
      </c>
      <c r="B264" s="79" t="str">
        <f t="array" ref="B264">'If Eligible (Before S1)'!B282</f>
        <v/>
      </c>
      <c r="C264" s="324" t="str">
        <f>if(isdate('S2'!I269),'S2'!I269+2,"")</f>
        <v/>
      </c>
      <c r="D264" s="324" t="str">
        <f t="shared" si="1"/>
        <v/>
      </c>
      <c r="E264" s="144" t="str">
        <f>'S2'!F269</f>
        <v/>
      </c>
      <c r="F264" s="79"/>
      <c r="G264" s="145" t="str">
        <f t="shared" si="2"/>
        <v>NA</v>
      </c>
      <c r="H264" s="145" t="str">
        <f t="shared" si="3"/>
        <v>NA</v>
      </c>
      <c r="I264" s="145" t="str">
        <f t="shared" si="4"/>
        <v>NA</v>
      </c>
      <c r="J264" s="354"/>
      <c r="K264" s="355"/>
      <c r="L264" s="163"/>
      <c r="M264" s="163"/>
      <c r="N264" s="163"/>
      <c r="O264" s="163"/>
      <c r="P264" s="163"/>
      <c r="Q264" s="356"/>
      <c r="R264" s="163"/>
      <c r="S264" s="356"/>
      <c r="T264" s="163"/>
      <c r="U264" s="356"/>
      <c r="V264" s="163"/>
      <c r="W264" s="163"/>
      <c r="X264" s="357"/>
      <c r="Y264" s="194"/>
      <c r="Z264" s="358"/>
      <c r="AA264" s="252"/>
      <c r="AB264" s="252"/>
      <c r="AC264" s="252"/>
      <c r="AD264" s="359"/>
      <c r="AE264" s="360"/>
      <c r="AF264" s="252"/>
      <c r="AG264" s="252"/>
      <c r="AH264" s="252"/>
      <c r="AI264" s="359"/>
      <c r="AJ264" s="360"/>
      <c r="AK264" s="252"/>
      <c r="AL264" s="252"/>
      <c r="AM264" s="252"/>
      <c r="AN264" s="359"/>
      <c r="AO264" s="360"/>
      <c r="AP264" s="252"/>
      <c r="AQ264" s="252"/>
      <c r="AR264" s="252"/>
      <c r="AS264" s="359"/>
      <c r="AT264" s="256">
        <f t="shared" si="5"/>
        <v>0</v>
      </c>
      <c r="AU264" s="252"/>
      <c r="AV264" s="252"/>
      <c r="AW264" s="361"/>
      <c r="AX264" s="79"/>
      <c r="AY264" s="79"/>
      <c r="AZ264" s="79"/>
      <c r="BA264" s="79"/>
      <c r="BB264" s="204">
        <f t="shared" si="6"/>
        <v>0</v>
      </c>
      <c r="BC264" s="336"/>
      <c r="BD264" s="70"/>
      <c r="BE264" s="145" t="str">
        <f t="shared" si="7"/>
        <v/>
      </c>
      <c r="BF264" s="159" t="str">
        <f t="shared" si="8"/>
        <v/>
      </c>
      <c r="BG264" s="159">
        <f t="shared" si="9"/>
        <v>0</v>
      </c>
      <c r="BH264" s="247">
        <f t="shared" si="10"/>
        <v>0</v>
      </c>
    </row>
    <row r="265">
      <c r="A265" s="79" t="str">
        <f>'If Eligible (Before S1)'!A283</f>
        <v/>
      </c>
      <c r="B265" s="79" t="str">
        <f t="array" ref="B265">'If Eligible (Before S1)'!B283</f>
        <v/>
      </c>
      <c r="C265" s="324" t="str">
        <f>if(isdate('S2'!I270),'S2'!I270+2,"")</f>
        <v/>
      </c>
      <c r="D265" s="324" t="str">
        <f t="shared" si="1"/>
        <v/>
      </c>
      <c r="E265" s="144" t="str">
        <f>'S2'!F270</f>
        <v/>
      </c>
      <c r="F265" s="79"/>
      <c r="G265" s="145" t="str">
        <f t="shared" si="2"/>
        <v>NA</v>
      </c>
      <c r="H265" s="145" t="str">
        <f t="shared" si="3"/>
        <v>NA</v>
      </c>
      <c r="I265" s="145" t="str">
        <f t="shared" si="4"/>
        <v>NA</v>
      </c>
      <c r="J265" s="354"/>
      <c r="K265" s="355"/>
      <c r="L265" s="163"/>
      <c r="M265" s="163"/>
      <c r="N265" s="163"/>
      <c r="O265" s="163"/>
      <c r="P265" s="163"/>
      <c r="Q265" s="356"/>
      <c r="R265" s="163"/>
      <c r="S265" s="356"/>
      <c r="T265" s="163"/>
      <c r="U265" s="356"/>
      <c r="V265" s="163"/>
      <c r="W265" s="163"/>
      <c r="X265" s="357"/>
      <c r="Y265" s="194"/>
      <c r="Z265" s="358"/>
      <c r="AA265" s="252"/>
      <c r="AB265" s="252"/>
      <c r="AC265" s="252"/>
      <c r="AD265" s="359"/>
      <c r="AE265" s="360"/>
      <c r="AF265" s="252"/>
      <c r="AG265" s="252"/>
      <c r="AH265" s="252"/>
      <c r="AI265" s="359"/>
      <c r="AJ265" s="360"/>
      <c r="AK265" s="252"/>
      <c r="AL265" s="252"/>
      <c r="AM265" s="252"/>
      <c r="AN265" s="359"/>
      <c r="AO265" s="360"/>
      <c r="AP265" s="252"/>
      <c r="AQ265" s="252"/>
      <c r="AR265" s="252"/>
      <c r="AS265" s="359"/>
      <c r="AT265" s="256">
        <f t="shared" si="5"/>
        <v>0</v>
      </c>
      <c r="AU265" s="252"/>
      <c r="AV265" s="252"/>
      <c r="AW265" s="361"/>
      <c r="AX265" s="79"/>
      <c r="AY265" s="79"/>
      <c r="AZ265" s="79"/>
      <c r="BA265" s="79"/>
      <c r="BB265" s="204">
        <f t="shared" si="6"/>
        <v>0</v>
      </c>
      <c r="BC265" s="336"/>
      <c r="BD265" s="70"/>
      <c r="BE265" s="145" t="str">
        <f t="shared" si="7"/>
        <v/>
      </c>
      <c r="BF265" s="159" t="str">
        <f t="shared" si="8"/>
        <v/>
      </c>
      <c r="BG265" s="159">
        <f t="shared" si="9"/>
        <v>0</v>
      </c>
      <c r="BH265" s="247">
        <f t="shared" si="10"/>
        <v>0</v>
      </c>
    </row>
    <row r="266">
      <c r="A266" s="79" t="str">
        <f>'If Eligible (Before S1)'!A284</f>
        <v/>
      </c>
      <c r="B266" s="79" t="str">
        <f t="array" ref="B266">'If Eligible (Before S1)'!B284</f>
        <v/>
      </c>
      <c r="C266" s="324" t="str">
        <f>if(isdate('S2'!I271),'S2'!I271+2,"")</f>
        <v/>
      </c>
      <c r="D266" s="324" t="str">
        <f t="shared" si="1"/>
        <v/>
      </c>
      <c r="E266" s="144" t="str">
        <f>'S2'!F271</f>
        <v/>
      </c>
      <c r="F266" s="79"/>
      <c r="G266" s="145" t="str">
        <f t="shared" si="2"/>
        <v>NA</v>
      </c>
      <c r="H266" s="145" t="str">
        <f t="shared" si="3"/>
        <v>NA</v>
      </c>
      <c r="I266" s="145" t="str">
        <f t="shared" si="4"/>
        <v>NA</v>
      </c>
      <c r="J266" s="354"/>
      <c r="K266" s="355"/>
      <c r="L266" s="163"/>
      <c r="M266" s="163"/>
      <c r="N266" s="163"/>
      <c r="O266" s="163"/>
      <c r="P266" s="163"/>
      <c r="Q266" s="356"/>
      <c r="R266" s="163"/>
      <c r="S266" s="356"/>
      <c r="T266" s="163"/>
      <c r="U266" s="356"/>
      <c r="V266" s="163"/>
      <c r="W266" s="163"/>
      <c r="X266" s="357"/>
      <c r="Y266" s="194"/>
      <c r="Z266" s="358"/>
      <c r="AA266" s="252"/>
      <c r="AB266" s="252"/>
      <c r="AC266" s="252"/>
      <c r="AD266" s="359"/>
      <c r="AE266" s="360"/>
      <c r="AF266" s="252"/>
      <c r="AG266" s="252"/>
      <c r="AH266" s="252"/>
      <c r="AI266" s="359"/>
      <c r="AJ266" s="360"/>
      <c r="AK266" s="252"/>
      <c r="AL266" s="252"/>
      <c r="AM266" s="252"/>
      <c r="AN266" s="359"/>
      <c r="AO266" s="360"/>
      <c r="AP266" s="252"/>
      <c r="AQ266" s="252"/>
      <c r="AR266" s="252"/>
      <c r="AS266" s="359"/>
      <c r="AT266" s="256">
        <f t="shared" si="5"/>
        <v>0</v>
      </c>
      <c r="AU266" s="252"/>
      <c r="AV266" s="252"/>
      <c r="AW266" s="361"/>
      <c r="AX266" s="79"/>
      <c r="AY266" s="79"/>
      <c r="AZ266" s="79"/>
      <c r="BA266" s="79"/>
      <c r="BB266" s="204">
        <f t="shared" si="6"/>
        <v>0</v>
      </c>
      <c r="BC266" s="336"/>
      <c r="BD266" s="70"/>
      <c r="BE266" s="145" t="str">
        <f t="shared" si="7"/>
        <v/>
      </c>
      <c r="BF266" s="159" t="str">
        <f t="shared" si="8"/>
        <v/>
      </c>
      <c r="BG266" s="159">
        <f t="shared" si="9"/>
        <v>0</v>
      </c>
      <c r="BH266" s="247">
        <f t="shared" si="10"/>
        <v>0</v>
      </c>
    </row>
    <row r="267">
      <c r="A267" s="79" t="str">
        <f>'If Eligible (Before S1)'!A285</f>
        <v/>
      </c>
      <c r="B267" s="79" t="str">
        <f t="array" ref="B267">'If Eligible (Before S1)'!B285</f>
        <v/>
      </c>
      <c r="C267" s="324" t="str">
        <f>if(isdate('S2'!I272),'S2'!I272+2,"")</f>
        <v/>
      </c>
      <c r="D267" s="324" t="str">
        <f t="shared" si="1"/>
        <v/>
      </c>
      <c r="E267" s="144" t="str">
        <f>'S2'!F272</f>
        <v/>
      </c>
      <c r="F267" s="79"/>
      <c r="G267" s="145" t="str">
        <f t="shared" si="2"/>
        <v>NA</v>
      </c>
      <c r="H267" s="145" t="str">
        <f t="shared" si="3"/>
        <v>NA</v>
      </c>
      <c r="I267" s="145" t="str">
        <f t="shared" si="4"/>
        <v>NA</v>
      </c>
      <c r="J267" s="354"/>
      <c r="K267" s="355"/>
      <c r="L267" s="163"/>
      <c r="M267" s="163"/>
      <c r="N267" s="163"/>
      <c r="O267" s="163"/>
      <c r="P267" s="163"/>
      <c r="Q267" s="356"/>
      <c r="R267" s="163"/>
      <c r="S267" s="356"/>
      <c r="T267" s="163"/>
      <c r="U267" s="356"/>
      <c r="V267" s="163"/>
      <c r="W267" s="163"/>
      <c r="X267" s="357"/>
      <c r="Y267" s="194"/>
      <c r="Z267" s="358"/>
      <c r="AA267" s="252"/>
      <c r="AB267" s="252"/>
      <c r="AC267" s="252"/>
      <c r="AD267" s="359"/>
      <c r="AE267" s="360"/>
      <c r="AF267" s="252"/>
      <c r="AG267" s="252"/>
      <c r="AH267" s="252"/>
      <c r="AI267" s="359"/>
      <c r="AJ267" s="360"/>
      <c r="AK267" s="252"/>
      <c r="AL267" s="252"/>
      <c r="AM267" s="252"/>
      <c r="AN267" s="359"/>
      <c r="AO267" s="360"/>
      <c r="AP267" s="252"/>
      <c r="AQ267" s="252"/>
      <c r="AR267" s="252"/>
      <c r="AS267" s="359"/>
      <c r="AT267" s="256">
        <f t="shared" si="5"/>
        <v>0</v>
      </c>
      <c r="AU267" s="252"/>
      <c r="AV267" s="252"/>
      <c r="AW267" s="361"/>
      <c r="AX267" s="79"/>
      <c r="AY267" s="79"/>
      <c r="AZ267" s="79"/>
      <c r="BA267" s="79"/>
      <c r="BB267" s="204">
        <f t="shared" si="6"/>
        <v>0</v>
      </c>
      <c r="BC267" s="336"/>
      <c r="BD267" s="70"/>
      <c r="BE267" s="145" t="str">
        <f t="shared" si="7"/>
        <v/>
      </c>
      <c r="BF267" s="159" t="str">
        <f t="shared" si="8"/>
        <v/>
      </c>
      <c r="BG267" s="159">
        <f t="shared" si="9"/>
        <v>0</v>
      </c>
      <c r="BH267" s="247">
        <f t="shared" si="10"/>
        <v>0</v>
      </c>
    </row>
    <row r="268">
      <c r="A268" s="79" t="str">
        <f>'If Eligible (Before S1)'!A286</f>
        <v/>
      </c>
      <c r="B268" s="79" t="str">
        <f t="array" ref="B268">'If Eligible (Before S1)'!B286</f>
        <v/>
      </c>
      <c r="C268" s="324" t="str">
        <f>if(isdate('S2'!I273),'S2'!I273+2,"")</f>
        <v/>
      </c>
      <c r="D268" s="324" t="str">
        <f t="shared" si="1"/>
        <v/>
      </c>
      <c r="E268" s="144" t="str">
        <f>'S2'!F273</f>
        <v/>
      </c>
      <c r="F268" s="79"/>
      <c r="G268" s="145" t="str">
        <f t="shared" si="2"/>
        <v>NA</v>
      </c>
      <c r="H268" s="145" t="str">
        <f t="shared" si="3"/>
        <v>NA</v>
      </c>
      <c r="I268" s="145" t="str">
        <f t="shared" si="4"/>
        <v>NA</v>
      </c>
      <c r="J268" s="354"/>
      <c r="K268" s="355"/>
      <c r="L268" s="163"/>
      <c r="M268" s="163"/>
      <c r="N268" s="163"/>
      <c r="O268" s="163"/>
      <c r="P268" s="163"/>
      <c r="Q268" s="356"/>
      <c r="R268" s="163"/>
      <c r="S268" s="356"/>
      <c r="T268" s="163"/>
      <c r="U268" s="356"/>
      <c r="V268" s="163"/>
      <c r="W268" s="163"/>
      <c r="X268" s="357"/>
      <c r="Y268" s="194"/>
      <c r="Z268" s="358"/>
      <c r="AA268" s="252"/>
      <c r="AB268" s="252"/>
      <c r="AC268" s="252"/>
      <c r="AD268" s="359"/>
      <c r="AE268" s="360"/>
      <c r="AF268" s="252"/>
      <c r="AG268" s="252"/>
      <c r="AH268" s="252"/>
      <c r="AI268" s="359"/>
      <c r="AJ268" s="360"/>
      <c r="AK268" s="252"/>
      <c r="AL268" s="252"/>
      <c r="AM268" s="252"/>
      <c r="AN268" s="359"/>
      <c r="AO268" s="360"/>
      <c r="AP268" s="252"/>
      <c r="AQ268" s="252"/>
      <c r="AR268" s="252"/>
      <c r="AS268" s="359"/>
      <c r="AT268" s="256">
        <f t="shared" si="5"/>
        <v>0</v>
      </c>
      <c r="AU268" s="252"/>
      <c r="AV268" s="252"/>
      <c r="AW268" s="361"/>
      <c r="AX268" s="79"/>
      <c r="AY268" s="79"/>
      <c r="AZ268" s="79"/>
      <c r="BA268" s="79"/>
      <c r="BB268" s="204">
        <f t="shared" si="6"/>
        <v>0</v>
      </c>
      <c r="BC268" s="336"/>
      <c r="BD268" s="70"/>
      <c r="BE268" s="145" t="str">
        <f t="shared" si="7"/>
        <v/>
      </c>
      <c r="BF268" s="159" t="str">
        <f t="shared" si="8"/>
        <v/>
      </c>
      <c r="BG268" s="159">
        <f t="shared" si="9"/>
        <v>0</v>
      </c>
      <c r="BH268" s="247">
        <f t="shared" si="10"/>
        <v>0</v>
      </c>
    </row>
    <row r="269">
      <c r="A269" s="79" t="str">
        <f>'If Eligible (Before S1)'!A287</f>
        <v/>
      </c>
      <c r="B269" s="79" t="str">
        <f t="array" ref="B269">'If Eligible (Before S1)'!B287</f>
        <v/>
      </c>
      <c r="C269" s="324" t="str">
        <f>if(isdate('S2'!I274),'S2'!I274+2,"")</f>
        <v/>
      </c>
      <c r="D269" s="324" t="str">
        <f t="shared" si="1"/>
        <v/>
      </c>
      <c r="E269" s="144" t="str">
        <f>'S2'!F274</f>
        <v/>
      </c>
      <c r="F269" s="79"/>
      <c r="G269" s="145" t="str">
        <f t="shared" si="2"/>
        <v>NA</v>
      </c>
      <c r="H269" s="145" t="str">
        <f t="shared" si="3"/>
        <v>NA</v>
      </c>
      <c r="I269" s="145" t="str">
        <f t="shared" si="4"/>
        <v>NA</v>
      </c>
      <c r="J269" s="354"/>
      <c r="K269" s="355"/>
      <c r="L269" s="163"/>
      <c r="M269" s="163"/>
      <c r="N269" s="163"/>
      <c r="O269" s="163"/>
      <c r="P269" s="163"/>
      <c r="Q269" s="356"/>
      <c r="R269" s="163"/>
      <c r="S269" s="356"/>
      <c r="T269" s="163"/>
      <c r="U269" s="356"/>
      <c r="V269" s="163"/>
      <c r="W269" s="163"/>
      <c r="X269" s="357"/>
      <c r="Y269" s="194"/>
      <c r="Z269" s="358"/>
      <c r="AA269" s="252"/>
      <c r="AB269" s="252"/>
      <c r="AC269" s="252"/>
      <c r="AD269" s="359"/>
      <c r="AE269" s="360"/>
      <c r="AF269" s="252"/>
      <c r="AG269" s="252"/>
      <c r="AH269" s="252"/>
      <c r="AI269" s="359"/>
      <c r="AJ269" s="360"/>
      <c r="AK269" s="252"/>
      <c r="AL269" s="252"/>
      <c r="AM269" s="252"/>
      <c r="AN269" s="359"/>
      <c r="AO269" s="360"/>
      <c r="AP269" s="252"/>
      <c r="AQ269" s="252"/>
      <c r="AR269" s="252"/>
      <c r="AS269" s="359"/>
      <c r="AT269" s="256">
        <f t="shared" si="5"/>
        <v>0</v>
      </c>
      <c r="AU269" s="252"/>
      <c r="AV269" s="252"/>
      <c r="AW269" s="361"/>
      <c r="AX269" s="79"/>
      <c r="AY269" s="79"/>
      <c r="AZ269" s="79"/>
      <c r="BA269" s="79"/>
      <c r="BB269" s="204">
        <f t="shared" si="6"/>
        <v>0</v>
      </c>
      <c r="BC269" s="336"/>
      <c r="BD269" s="70"/>
      <c r="BE269" s="145" t="str">
        <f t="shared" si="7"/>
        <v/>
      </c>
      <c r="BF269" s="159" t="str">
        <f t="shared" si="8"/>
        <v/>
      </c>
      <c r="BG269" s="159">
        <f t="shared" si="9"/>
        <v>0</v>
      </c>
      <c r="BH269" s="247">
        <f t="shared" si="10"/>
        <v>0</v>
      </c>
    </row>
    <row r="270">
      <c r="A270" s="79" t="str">
        <f>'If Eligible (Before S1)'!A288</f>
        <v/>
      </c>
      <c r="B270" s="79" t="str">
        <f t="array" ref="B270">'If Eligible (Before S1)'!B288</f>
        <v/>
      </c>
      <c r="C270" s="324" t="str">
        <f>if(isdate('S2'!I275),'S2'!I275+2,"")</f>
        <v/>
      </c>
      <c r="D270" s="324" t="str">
        <f t="shared" si="1"/>
        <v/>
      </c>
      <c r="E270" s="144" t="str">
        <f>'S2'!F275</f>
        <v/>
      </c>
      <c r="F270" s="79"/>
      <c r="G270" s="145" t="str">
        <f t="shared" si="2"/>
        <v>NA</v>
      </c>
      <c r="H270" s="145" t="str">
        <f t="shared" si="3"/>
        <v>NA</v>
      </c>
      <c r="I270" s="145" t="str">
        <f t="shared" si="4"/>
        <v>NA</v>
      </c>
      <c r="J270" s="354"/>
      <c r="K270" s="355"/>
      <c r="L270" s="163"/>
      <c r="M270" s="163"/>
      <c r="N270" s="163"/>
      <c r="O270" s="163"/>
      <c r="P270" s="163"/>
      <c r="Q270" s="356"/>
      <c r="R270" s="163"/>
      <c r="S270" s="356"/>
      <c r="T270" s="163"/>
      <c r="U270" s="356"/>
      <c r="V270" s="163"/>
      <c r="W270" s="163"/>
      <c r="X270" s="357"/>
      <c r="Y270" s="194"/>
      <c r="Z270" s="358"/>
      <c r="AA270" s="252"/>
      <c r="AB270" s="252"/>
      <c r="AC270" s="252"/>
      <c r="AD270" s="359"/>
      <c r="AE270" s="360"/>
      <c r="AF270" s="252"/>
      <c r="AG270" s="252"/>
      <c r="AH270" s="252"/>
      <c r="AI270" s="359"/>
      <c r="AJ270" s="360"/>
      <c r="AK270" s="252"/>
      <c r="AL270" s="252"/>
      <c r="AM270" s="252"/>
      <c r="AN270" s="359"/>
      <c r="AO270" s="360"/>
      <c r="AP270" s="252"/>
      <c r="AQ270" s="252"/>
      <c r="AR270" s="252"/>
      <c r="AS270" s="359"/>
      <c r="AT270" s="256">
        <f t="shared" si="5"/>
        <v>0</v>
      </c>
      <c r="AU270" s="252"/>
      <c r="AV270" s="252"/>
      <c r="AW270" s="361"/>
      <c r="AX270" s="79"/>
      <c r="AY270" s="79"/>
      <c r="AZ270" s="79"/>
      <c r="BA270" s="79"/>
      <c r="BB270" s="204">
        <f t="shared" si="6"/>
        <v>0</v>
      </c>
      <c r="BC270" s="336"/>
      <c r="BD270" s="70"/>
      <c r="BE270" s="145" t="str">
        <f t="shared" si="7"/>
        <v/>
      </c>
      <c r="BF270" s="159" t="str">
        <f t="shared" si="8"/>
        <v/>
      </c>
      <c r="BG270" s="159">
        <f t="shared" si="9"/>
        <v>0</v>
      </c>
      <c r="BH270" s="247">
        <f t="shared" si="10"/>
        <v>0</v>
      </c>
    </row>
    <row r="271">
      <c r="A271" s="79" t="str">
        <f>'If Eligible (Before S1)'!A289</f>
        <v/>
      </c>
      <c r="B271" s="79" t="str">
        <f t="array" ref="B271">'If Eligible (Before S1)'!B289</f>
        <v/>
      </c>
      <c r="C271" s="324" t="str">
        <f>if(isdate('S2'!I276),'S2'!I276+2,"")</f>
        <v/>
      </c>
      <c r="D271" s="324" t="str">
        <f t="shared" si="1"/>
        <v/>
      </c>
      <c r="E271" s="144" t="str">
        <f>'S2'!F276</f>
        <v/>
      </c>
      <c r="F271" s="79"/>
      <c r="G271" s="145" t="str">
        <f t="shared" si="2"/>
        <v>NA</v>
      </c>
      <c r="H271" s="145" t="str">
        <f t="shared" si="3"/>
        <v>NA</v>
      </c>
      <c r="I271" s="145" t="str">
        <f t="shared" si="4"/>
        <v>NA</v>
      </c>
      <c r="J271" s="354"/>
      <c r="K271" s="355"/>
      <c r="L271" s="163"/>
      <c r="M271" s="163"/>
      <c r="N271" s="163"/>
      <c r="O271" s="163"/>
      <c r="P271" s="163"/>
      <c r="Q271" s="356"/>
      <c r="R271" s="163"/>
      <c r="S271" s="356"/>
      <c r="T271" s="163"/>
      <c r="U271" s="356"/>
      <c r="V271" s="163"/>
      <c r="W271" s="163"/>
      <c r="X271" s="357"/>
      <c r="Y271" s="194"/>
      <c r="Z271" s="358"/>
      <c r="AA271" s="252"/>
      <c r="AB271" s="252"/>
      <c r="AC271" s="252"/>
      <c r="AD271" s="359"/>
      <c r="AE271" s="360"/>
      <c r="AF271" s="252"/>
      <c r="AG271" s="252"/>
      <c r="AH271" s="252"/>
      <c r="AI271" s="359"/>
      <c r="AJ271" s="360"/>
      <c r="AK271" s="252"/>
      <c r="AL271" s="252"/>
      <c r="AM271" s="252"/>
      <c r="AN271" s="359"/>
      <c r="AO271" s="360"/>
      <c r="AP271" s="252"/>
      <c r="AQ271" s="252"/>
      <c r="AR271" s="252"/>
      <c r="AS271" s="359"/>
      <c r="AT271" s="256">
        <f t="shared" si="5"/>
        <v>0</v>
      </c>
      <c r="AU271" s="252"/>
      <c r="AV271" s="252"/>
      <c r="AW271" s="361"/>
      <c r="AX271" s="79"/>
      <c r="AY271" s="79"/>
      <c r="AZ271" s="79"/>
      <c r="BA271" s="79"/>
      <c r="BB271" s="204">
        <f t="shared" si="6"/>
        <v>0</v>
      </c>
      <c r="BC271" s="336"/>
      <c r="BD271" s="70"/>
      <c r="BE271" s="145" t="str">
        <f t="shared" si="7"/>
        <v/>
      </c>
      <c r="BF271" s="159" t="str">
        <f t="shared" si="8"/>
        <v/>
      </c>
      <c r="BG271" s="159">
        <f t="shared" si="9"/>
        <v>0</v>
      </c>
      <c r="BH271" s="247">
        <f t="shared" si="10"/>
        <v>0</v>
      </c>
    </row>
    <row r="272">
      <c r="A272" s="79" t="str">
        <f>'If Eligible (Before S1)'!A290</f>
        <v/>
      </c>
      <c r="B272" s="79" t="str">
        <f t="array" ref="B272">'If Eligible (Before S1)'!B290</f>
        <v/>
      </c>
      <c r="C272" s="324" t="str">
        <f>if(isdate('S2'!I277),'S2'!I277+2,"")</f>
        <v/>
      </c>
      <c r="D272" s="324" t="str">
        <f t="shared" si="1"/>
        <v/>
      </c>
      <c r="E272" s="144" t="str">
        <f>'S2'!F277</f>
        <v/>
      </c>
      <c r="F272" s="79"/>
      <c r="G272" s="145" t="str">
        <f t="shared" si="2"/>
        <v>NA</v>
      </c>
      <c r="H272" s="145" t="str">
        <f t="shared" si="3"/>
        <v>NA</v>
      </c>
      <c r="I272" s="145" t="str">
        <f t="shared" si="4"/>
        <v>NA</v>
      </c>
      <c r="J272" s="354"/>
      <c r="K272" s="355"/>
      <c r="L272" s="163"/>
      <c r="M272" s="163"/>
      <c r="N272" s="163"/>
      <c r="O272" s="163"/>
      <c r="P272" s="163"/>
      <c r="Q272" s="356"/>
      <c r="R272" s="163"/>
      <c r="S272" s="356"/>
      <c r="T272" s="163"/>
      <c r="U272" s="356"/>
      <c r="V272" s="163"/>
      <c r="W272" s="163"/>
      <c r="X272" s="357"/>
      <c r="Y272" s="194"/>
      <c r="Z272" s="358"/>
      <c r="AA272" s="252"/>
      <c r="AB272" s="252"/>
      <c r="AC272" s="252"/>
      <c r="AD272" s="359"/>
      <c r="AE272" s="360"/>
      <c r="AF272" s="252"/>
      <c r="AG272" s="252"/>
      <c r="AH272" s="252"/>
      <c r="AI272" s="359"/>
      <c r="AJ272" s="360"/>
      <c r="AK272" s="252"/>
      <c r="AL272" s="252"/>
      <c r="AM272" s="252"/>
      <c r="AN272" s="359"/>
      <c r="AO272" s="360"/>
      <c r="AP272" s="252"/>
      <c r="AQ272" s="252"/>
      <c r="AR272" s="252"/>
      <c r="AS272" s="359"/>
      <c r="AT272" s="256">
        <f t="shared" si="5"/>
        <v>0</v>
      </c>
      <c r="AU272" s="252"/>
      <c r="AV272" s="252"/>
      <c r="AW272" s="361"/>
      <c r="AX272" s="79"/>
      <c r="AY272" s="79"/>
      <c r="AZ272" s="79"/>
      <c r="BA272" s="79"/>
      <c r="BB272" s="204">
        <f t="shared" si="6"/>
        <v>0</v>
      </c>
      <c r="BC272" s="336"/>
      <c r="BD272" s="70"/>
      <c r="BE272" s="145" t="str">
        <f t="shared" si="7"/>
        <v/>
      </c>
      <c r="BF272" s="159" t="str">
        <f t="shared" si="8"/>
        <v/>
      </c>
      <c r="BG272" s="159">
        <f t="shared" si="9"/>
        <v>0</v>
      </c>
      <c r="BH272" s="247">
        <f t="shared" si="10"/>
        <v>0</v>
      </c>
    </row>
    <row r="273">
      <c r="A273" s="79" t="str">
        <f>'If Eligible (Before S1)'!A291</f>
        <v/>
      </c>
      <c r="B273" s="79" t="str">
        <f t="array" ref="B273">'If Eligible (Before S1)'!B291</f>
        <v/>
      </c>
      <c r="C273" s="324" t="str">
        <f>if(isdate('S2'!I278),'S2'!I278+2,"")</f>
        <v/>
      </c>
      <c r="D273" s="324" t="str">
        <f t="shared" si="1"/>
        <v/>
      </c>
      <c r="E273" s="144" t="str">
        <f>'S2'!F278</f>
        <v/>
      </c>
      <c r="F273" s="79"/>
      <c r="G273" s="145" t="str">
        <f t="shared" si="2"/>
        <v>NA</v>
      </c>
      <c r="H273" s="145" t="str">
        <f t="shared" si="3"/>
        <v>NA</v>
      </c>
      <c r="I273" s="145" t="str">
        <f t="shared" si="4"/>
        <v>NA</v>
      </c>
      <c r="J273" s="354"/>
      <c r="K273" s="355"/>
      <c r="L273" s="163"/>
      <c r="M273" s="163"/>
      <c r="N273" s="163"/>
      <c r="O273" s="163"/>
      <c r="P273" s="163"/>
      <c r="Q273" s="356"/>
      <c r="R273" s="163"/>
      <c r="S273" s="356"/>
      <c r="T273" s="163"/>
      <c r="U273" s="356"/>
      <c r="V273" s="163"/>
      <c r="W273" s="163"/>
      <c r="X273" s="357"/>
      <c r="Y273" s="194"/>
      <c r="Z273" s="358"/>
      <c r="AA273" s="252"/>
      <c r="AB273" s="252"/>
      <c r="AC273" s="252"/>
      <c r="AD273" s="359"/>
      <c r="AE273" s="360"/>
      <c r="AF273" s="252"/>
      <c r="AG273" s="252"/>
      <c r="AH273" s="252"/>
      <c r="AI273" s="359"/>
      <c r="AJ273" s="360"/>
      <c r="AK273" s="252"/>
      <c r="AL273" s="252"/>
      <c r="AM273" s="252"/>
      <c r="AN273" s="359"/>
      <c r="AO273" s="360"/>
      <c r="AP273" s="252"/>
      <c r="AQ273" s="252"/>
      <c r="AR273" s="252"/>
      <c r="AS273" s="359"/>
      <c r="AT273" s="256">
        <f t="shared" si="5"/>
        <v>0</v>
      </c>
      <c r="AU273" s="252"/>
      <c r="AV273" s="252"/>
      <c r="AW273" s="361"/>
      <c r="AX273" s="79"/>
      <c r="AY273" s="79"/>
      <c r="AZ273" s="79"/>
      <c r="BA273" s="79"/>
      <c r="BB273" s="204">
        <f t="shared" si="6"/>
        <v>0</v>
      </c>
      <c r="BC273" s="336"/>
      <c r="BD273" s="70"/>
      <c r="BE273" s="145" t="str">
        <f t="shared" si="7"/>
        <v/>
      </c>
      <c r="BF273" s="159" t="str">
        <f t="shared" si="8"/>
        <v/>
      </c>
      <c r="BG273" s="159">
        <f t="shared" si="9"/>
        <v>0</v>
      </c>
      <c r="BH273" s="247">
        <f t="shared" si="10"/>
        <v>0</v>
      </c>
    </row>
    <row r="274">
      <c r="A274" s="79" t="str">
        <f>'If Eligible (Before S1)'!A292</f>
        <v/>
      </c>
      <c r="B274" s="79" t="str">
        <f t="array" ref="B274">'If Eligible (Before S1)'!B292</f>
        <v/>
      </c>
      <c r="C274" s="324" t="str">
        <f>if(isdate('S2'!I279),'S2'!I279+2,"")</f>
        <v/>
      </c>
      <c r="D274" s="324" t="str">
        <f t="shared" si="1"/>
        <v/>
      </c>
      <c r="E274" s="144" t="str">
        <f>'S2'!F279</f>
        <v/>
      </c>
      <c r="F274" s="79"/>
      <c r="G274" s="145" t="str">
        <f t="shared" si="2"/>
        <v>NA</v>
      </c>
      <c r="H274" s="145" t="str">
        <f t="shared" si="3"/>
        <v>NA</v>
      </c>
      <c r="I274" s="145" t="str">
        <f t="shared" si="4"/>
        <v>NA</v>
      </c>
      <c r="J274" s="354"/>
      <c r="K274" s="355"/>
      <c r="L274" s="163"/>
      <c r="M274" s="163"/>
      <c r="N274" s="163"/>
      <c r="O274" s="163"/>
      <c r="P274" s="163"/>
      <c r="Q274" s="356"/>
      <c r="R274" s="163"/>
      <c r="S274" s="356"/>
      <c r="T274" s="163"/>
      <c r="U274" s="356"/>
      <c r="V274" s="163"/>
      <c r="W274" s="163"/>
      <c r="X274" s="357"/>
      <c r="Y274" s="194"/>
      <c r="Z274" s="358"/>
      <c r="AA274" s="252"/>
      <c r="AB274" s="252"/>
      <c r="AC274" s="252"/>
      <c r="AD274" s="359"/>
      <c r="AE274" s="360"/>
      <c r="AF274" s="252"/>
      <c r="AG274" s="252"/>
      <c r="AH274" s="252"/>
      <c r="AI274" s="359"/>
      <c r="AJ274" s="360"/>
      <c r="AK274" s="252"/>
      <c r="AL274" s="252"/>
      <c r="AM274" s="252"/>
      <c r="AN274" s="359"/>
      <c r="AO274" s="360"/>
      <c r="AP274" s="252"/>
      <c r="AQ274" s="252"/>
      <c r="AR274" s="252"/>
      <c r="AS274" s="359"/>
      <c r="AT274" s="256">
        <f t="shared" si="5"/>
        <v>0</v>
      </c>
      <c r="AU274" s="252"/>
      <c r="AV274" s="252"/>
      <c r="AW274" s="361"/>
      <c r="AX274" s="79"/>
      <c r="AY274" s="79"/>
      <c r="AZ274" s="79"/>
      <c r="BA274" s="79"/>
      <c r="BB274" s="204">
        <f t="shared" si="6"/>
        <v>0</v>
      </c>
      <c r="BC274" s="336"/>
      <c r="BD274" s="70"/>
      <c r="BE274" s="145" t="str">
        <f t="shared" si="7"/>
        <v/>
      </c>
      <c r="BF274" s="159" t="str">
        <f t="shared" si="8"/>
        <v/>
      </c>
      <c r="BG274" s="159">
        <f t="shared" si="9"/>
        <v>0</v>
      </c>
      <c r="BH274" s="247">
        <f t="shared" si="10"/>
        <v>0</v>
      </c>
    </row>
    <row r="275">
      <c r="A275" s="79" t="str">
        <f>'If Eligible (Before S1)'!A293</f>
        <v/>
      </c>
      <c r="B275" s="79" t="str">
        <f t="array" ref="B275">'If Eligible (Before S1)'!B293</f>
        <v/>
      </c>
      <c r="C275" s="324" t="str">
        <f>if(isdate('S2'!I280),'S2'!I280+2,"")</f>
        <v/>
      </c>
      <c r="D275" s="324" t="str">
        <f t="shared" si="1"/>
        <v/>
      </c>
      <c r="E275" s="144" t="str">
        <f>'S2'!F280</f>
        <v/>
      </c>
      <c r="F275" s="79"/>
      <c r="G275" s="145" t="str">
        <f t="shared" si="2"/>
        <v>NA</v>
      </c>
      <c r="H275" s="145" t="str">
        <f t="shared" si="3"/>
        <v>NA</v>
      </c>
      <c r="I275" s="145" t="str">
        <f t="shared" si="4"/>
        <v>NA</v>
      </c>
      <c r="J275" s="354"/>
      <c r="K275" s="355"/>
      <c r="L275" s="163"/>
      <c r="M275" s="163"/>
      <c r="N275" s="163"/>
      <c r="O275" s="163"/>
      <c r="P275" s="163"/>
      <c r="Q275" s="356"/>
      <c r="R275" s="163"/>
      <c r="S275" s="356"/>
      <c r="T275" s="163"/>
      <c r="U275" s="356"/>
      <c r="V275" s="163"/>
      <c r="W275" s="163"/>
      <c r="X275" s="357"/>
      <c r="Y275" s="194"/>
      <c r="Z275" s="358"/>
      <c r="AA275" s="252"/>
      <c r="AB275" s="252"/>
      <c r="AC275" s="252"/>
      <c r="AD275" s="359"/>
      <c r="AE275" s="360"/>
      <c r="AF275" s="252"/>
      <c r="AG275" s="252"/>
      <c r="AH275" s="252"/>
      <c r="AI275" s="359"/>
      <c r="AJ275" s="360"/>
      <c r="AK275" s="252"/>
      <c r="AL275" s="252"/>
      <c r="AM275" s="252"/>
      <c r="AN275" s="359"/>
      <c r="AO275" s="360"/>
      <c r="AP275" s="252"/>
      <c r="AQ275" s="252"/>
      <c r="AR275" s="252"/>
      <c r="AS275" s="359"/>
      <c r="AT275" s="256">
        <f t="shared" si="5"/>
        <v>0</v>
      </c>
      <c r="AU275" s="252"/>
      <c r="AV275" s="252"/>
      <c r="AW275" s="361"/>
      <c r="AX275" s="79"/>
      <c r="AY275" s="79"/>
      <c r="AZ275" s="79"/>
      <c r="BA275" s="79"/>
      <c r="BB275" s="204">
        <f t="shared" si="6"/>
        <v>0</v>
      </c>
      <c r="BC275" s="336"/>
      <c r="BD275" s="70"/>
      <c r="BE275" s="145" t="str">
        <f t="shared" si="7"/>
        <v/>
      </c>
      <c r="BF275" s="159" t="str">
        <f t="shared" si="8"/>
        <v/>
      </c>
      <c r="BG275" s="159">
        <f t="shared" si="9"/>
        <v>0</v>
      </c>
      <c r="BH275" s="247">
        <f t="shared" si="10"/>
        <v>0</v>
      </c>
    </row>
    <row r="276">
      <c r="A276" s="79" t="str">
        <f>'If Eligible (Before S1)'!A294</f>
        <v/>
      </c>
      <c r="B276" s="79" t="str">
        <f t="array" ref="B276">'If Eligible (Before S1)'!B294</f>
        <v/>
      </c>
      <c r="C276" s="324" t="str">
        <f>if(isdate('S2'!I281),'S2'!I281+2,"")</f>
        <v/>
      </c>
      <c r="D276" s="324" t="str">
        <f t="shared" si="1"/>
        <v/>
      </c>
      <c r="E276" s="144" t="str">
        <f>'S2'!F281</f>
        <v/>
      </c>
      <c r="F276" s="79"/>
      <c r="G276" s="145" t="str">
        <f t="shared" si="2"/>
        <v>NA</v>
      </c>
      <c r="H276" s="145" t="str">
        <f t="shared" si="3"/>
        <v>NA</v>
      </c>
      <c r="I276" s="145" t="str">
        <f t="shared" si="4"/>
        <v>NA</v>
      </c>
      <c r="J276" s="354"/>
      <c r="K276" s="355"/>
      <c r="L276" s="163"/>
      <c r="M276" s="163"/>
      <c r="N276" s="163"/>
      <c r="O276" s="163"/>
      <c r="P276" s="163"/>
      <c r="Q276" s="356"/>
      <c r="R276" s="163"/>
      <c r="S276" s="356"/>
      <c r="T276" s="163"/>
      <c r="U276" s="356"/>
      <c r="V276" s="163"/>
      <c r="W276" s="163"/>
      <c r="X276" s="357"/>
      <c r="Y276" s="194"/>
      <c r="Z276" s="358"/>
      <c r="AA276" s="252"/>
      <c r="AB276" s="252"/>
      <c r="AC276" s="252"/>
      <c r="AD276" s="359"/>
      <c r="AE276" s="360"/>
      <c r="AF276" s="252"/>
      <c r="AG276" s="252"/>
      <c r="AH276" s="252"/>
      <c r="AI276" s="359"/>
      <c r="AJ276" s="360"/>
      <c r="AK276" s="252"/>
      <c r="AL276" s="252"/>
      <c r="AM276" s="252"/>
      <c r="AN276" s="359"/>
      <c r="AO276" s="360"/>
      <c r="AP276" s="252"/>
      <c r="AQ276" s="252"/>
      <c r="AR276" s="252"/>
      <c r="AS276" s="359"/>
      <c r="AT276" s="256">
        <f t="shared" si="5"/>
        <v>0</v>
      </c>
      <c r="AU276" s="252"/>
      <c r="AV276" s="252"/>
      <c r="AW276" s="361"/>
      <c r="AX276" s="79"/>
      <c r="AY276" s="79"/>
      <c r="AZ276" s="79"/>
      <c r="BA276" s="79"/>
      <c r="BB276" s="204">
        <f t="shared" si="6"/>
        <v>0</v>
      </c>
      <c r="BC276" s="336"/>
      <c r="BD276" s="70"/>
      <c r="BE276" s="145" t="str">
        <f t="shared" si="7"/>
        <v/>
      </c>
      <c r="BF276" s="159" t="str">
        <f t="shared" si="8"/>
        <v/>
      </c>
      <c r="BG276" s="159">
        <f t="shared" si="9"/>
        <v>0</v>
      </c>
      <c r="BH276" s="247">
        <f t="shared" si="10"/>
        <v>0</v>
      </c>
    </row>
    <row r="277">
      <c r="A277" s="79" t="str">
        <f>'If Eligible (Before S1)'!A295</f>
        <v/>
      </c>
      <c r="B277" s="79" t="str">
        <f t="array" ref="B277">'If Eligible (Before S1)'!B295</f>
        <v/>
      </c>
      <c r="C277" s="324" t="str">
        <f>if(isdate('S2'!I282),'S2'!I282+2,"")</f>
        <v/>
      </c>
      <c r="D277" s="324" t="str">
        <f t="shared" si="1"/>
        <v/>
      </c>
      <c r="E277" s="144" t="str">
        <f>'S2'!F282</f>
        <v/>
      </c>
      <c r="F277" s="79"/>
      <c r="G277" s="145" t="str">
        <f t="shared" si="2"/>
        <v>NA</v>
      </c>
      <c r="H277" s="145" t="str">
        <f t="shared" si="3"/>
        <v>NA</v>
      </c>
      <c r="I277" s="145" t="str">
        <f t="shared" si="4"/>
        <v>NA</v>
      </c>
      <c r="J277" s="354"/>
      <c r="K277" s="355"/>
      <c r="L277" s="163"/>
      <c r="M277" s="163"/>
      <c r="N277" s="163"/>
      <c r="O277" s="163"/>
      <c r="P277" s="163"/>
      <c r="Q277" s="356"/>
      <c r="R277" s="163"/>
      <c r="S277" s="356"/>
      <c r="T277" s="163"/>
      <c r="U277" s="356"/>
      <c r="V277" s="163"/>
      <c r="W277" s="163"/>
      <c r="X277" s="357"/>
      <c r="Y277" s="194"/>
      <c r="Z277" s="358"/>
      <c r="AA277" s="252"/>
      <c r="AB277" s="252"/>
      <c r="AC277" s="252"/>
      <c r="AD277" s="359"/>
      <c r="AE277" s="360"/>
      <c r="AF277" s="252"/>
      <c r="AG277" s="252"/>
      <c r="AH277" s="252"/>
      <c r="AI277" s="359"/>
      <c r="AJ277" s="360"/>
      <c r="AK277" s="252"/>
      <c r="AL277" s="252"/>
      <c r="AM277" s="252"/>
      <c r="AN277" s="359"/>
      <c r="AO277" s="360"/>
      <c r="AP277" s="252"/>
      <c r="AQ277" s="252"/>
      <c r="AR277" s="252"/>
      <c r="AS277" s="359"/>
      <c r="AT277" s="256">
        <f t="shared" si="5"/>
        <v>0</v>
      </c>
      <c r="AU277" s="252"/>
      <c r="AV277" s="252"/>
      <c r="AW277" s="361"/>
      <c r="AX277" s="79"/>
      <c r="AY277" s="79"/>
      <c r="AZ277" s="79"/>
      <c r="BA277" s="79"/>
      <c r="BB277" s="204">
        <f t="shared" si="6"/>
        <v>0</v>
      </c>
      <c r="BC277" s="336"/>
      <c r="BD277" s="70"/>
      <c r="BE277" s="145" t="str">
        <f t="shared" si="7"/>
        <v/>
      </c>
      <c r="BF277" s="159" t="str">
        <f t="shared" si="8"/>
        <v/>
      </c>
      <c r="BG277" s="159">
        <f t="shared" si="9"/>
        <v>0</v>
      </c>
      <c r="BH277" s="247">
        <f t="shared" si="10"/>
        <v>0</v>
      </c>
    </row>
    <row r="278">
      <c r="A278" s="79" t="str">
        <f>'If Eligible (Before S1)'!A296</f>
        <v/>
      </c>
      <c r="B278" s="79" t="str">
        <f t="array" ref="B278">'If Eligible (Before S1)'!B296</f>
        <v/>
      </c>
      <c r="C278" s="324" t="str">
        <f>if(isdate('S2'!I283),'S2'!I283+2,"")</f>
        <v/>
      </c>
      <c r="D278" s="324" t="str">
        <f t="shared" si="1"/>
        <v/>
      </c>
      <c r="E278" s="144" t="str">
        <f>'S2'!F283</f>
        <v/>
      </c>
      <c r="F278" s="79"/>
      <c r="G278" s="145" t="str">
        <f t="shared" si="2"/>
        <v>NA</v>
      </c>
      <c r="H278" s="145" t="str">
        <f t="shared" si="3"/>
        <v>NA</v>
      </c>
      <c r="I278" s="145" t="str">
        <f t="shared" si="4"/>
        <v>NA</v>
      </c>
      <c r="J278" s="354"/>
      <c r="K278" s="355"/>
      <c r="L278" s="163"/>
      <c r="M278" s="163"/>
      <c r="N278" s="163"/>
      <c r="O278" s="163"/>
      <c r="P278" s="163"/>
      <c r="Q278" s="356"/>
      <c r="R278" s="163"/>
      <c r="S278" s="356"/>
      <c r="T278" s="163"/>
      <c r="U278" s="356"/>
      <c r="V278" s="163"/>
      <c r="W278" s="163"/>
      <c r="X278" s="357"/>
      <c r="Y278" s="194"/>
      <c r="Z278" s="358"/>
      <c r="AA278" s="252"/>
      <c r="AB278" s="252"/>
      <c r="AC278" s="252"/>
      <c r="AD278" s="359"/>
      <c r="AE278" s="360"/>
      <c r="AF278" s="252"/>
      <c r="AG278" s="252"/>
      <c r="AH278" s="252"/>
      <c r="AI278" s="359"/>
      <c r="AJ278" s="360"/>
      <c r="AK278" s="252"/>
      <c r="AL278" s="252"/>
      <c r="AM278" s="252"/>
      <c r="AN278" s="359"/>
      <c r="AO278" s="360"/>
      <c r="AP278" s="252"/>
      <c r="AQ278" s="252"/>
      <c r="AR278" s="252"/>
      <c r="AS278" s="359"/>
      <c r="AT278" s="256">
        <f t="shared" si="5"/>
        <v>0</v>
      </c>
      <c r="AU278" s="252"/>
      <c r="AV278" s="252"/>
      <c r="AW278" s="361"/>
      <c r="AX278" s="79"/>
      <c r="AY278" s="79"/>
      <c r="AZ278" s="79"/>
      <c r="BA278" s="79"/>
      <c r="BB278" s="204">
        <f t="shared" si="6"/>
        <v>0</v>
      </c>
      <c r="BC278" s="336"/>
      <c r="BD278" s="70"/>
      <c r="BE278" s="145" t="str">
        <f t="shared" si="7"/>
        <v/>
      </c>
      <c r="BF278" s="159" t="str">
        <f t="shared" si="8"/>
        <v/>
      </c>
      <c r="BG278" s="159">
        <f t="shared" si="9"/>
        <v>0</v>
      </c>
      <c r="BH278" s="247">
        <f t="shared" si="10"/>
        <v>0</v>
      </c>
    </row>
    <row r="279">
      <c r="A279" s="79" t="str">
        <f>'If Eligible (Before S1)'!A297</f>
        <v/>
      </c>
      <c r="B279" s="79" t="str">
        <f t="array" ref="B279">'If Eligible (Before S1)'!B297</f>
        <v/>
      </c>
      <c r="C279" s="324" t="str">
        <f>if(isdate('S2'!I284),'S2'!I284+2,"")</f>
        <v/>
      </c>
      <c r="D279" s="324" t="str">
        <f t="shared" si="1"/>
        <v/>
      </c>
      <c r="E279" s="144" t="str">
        <f>'S2'!F284</f>
        <v/>
      </c>
      <c r="F279" s="79"/>
      <c r="G279" s="145" t="str">
        <f t="shared" si="2"/>
        <v>NA</v>
      </c>
      <c r="H279" s="145" t="str">
        <f t="shared" si="3"/>
        <v>NA</v>
      </c>
      <c r="I279" s="145" t="str">
        <f t="shared" si="4"/>
        <v>NA</v>
      </c>
      <c r="J279" s="354"/>
      <c r="K279" s="355"/>
      <c r="L279" s="163"/>
      <c r="M279" s="163"/>
      <c r="N279" s="163"/>
      <c r="O279" s="163"/>
      <c r="P279" s="163"/>
      <c r="Q279" s="356"/>
      <c r="R279" s="163"/>
      <c r="S279" s="356"/>
      <c r="T279" s="163"/>
      <c r="U279" s="356"/>
      <c r="V279" s="163"/>
      <c r="W279" s="163"/>
      <c r="X279" s="357"/>
      <c r="Y279" s="194"/>
      <c r="Z279" s="358"/>
      <c r="AA279" s="252"/>
      <c r="AB279" s="252"/>
      <c r="AC279" s="252"/>
      <c r="AD279" s="359"/>
      <c r="AE279" s="360"/>
      <c r="AF279" s="252"/>
      <c r="AG279" s="252"/>
      <c r="AH279" s="252"/>
      <c r="AI279" s="359"/>
      <c r="AJ279" s="360"/>
      <c r="AK279" s="252"/>
      <c r="AL279" s="252"/>
      <c r="AM279" s="252"/>
      <c r="AN279" s="359"/>
      <c r="AO279" s="360"/>
      <c r="AP279" s="252"/>
      <c r="AQ279" s="252"/>
      <c r="AR279" s="252"/>
      <c r="AS279" s="359"/>
      <c r="AT279" s="256">
        <f t="shared" si="5"/>
        <v>0</v>
      </c>
      <c r="AU279" s="252"/>
      <c r="AV279" s="252"/>
      <c r="AW279" s="361"/>
      <c r="AX279" s="79"/>
      <c r="AY279" s="79"/>
      <c r="AZ279" s="79"/>
      <c r="BA279" s="79"/>
      <c r="BB279" s="204">
        <f t="shared" si="6"/>
        <v>0</v>
      </c>
      <c r="BC279" s="336"/>
      <c r="BD279" s="70"/>
      <c r="BE279" s="145" t="str">
        <f t="shared" si="7"/>
        <v/>
      </c>
      <c r="BF279" s="159" t="str">
        <f t="shared" si="8"/>
        <v/>
      </c>
      <c r="BG279" s="159">
        <f t="shared" si="9"/>
        <v>0</v>
      </c>
      <c r="BH279" s="247">
        <f t="shared" si="10"/>
        <v>0</v>
      </c>
    </row>
    <row r="280">
      <c r="A280" s="79" t="str">
        <f>'If Eligible (Before S1)'!A298</f>
        <v/>
      </c>
      <c r="B280" s="79" t="str">
        <f t="array" ref="B280">'If Eligible (Before S1)'!B298</f>
        <v/>
      </c>
      <c r="C280" s="324" t="str">
        <f>if(isdate('S2'!I285),'S2'!I285+2,"")</f>
        <v/>
      </c>
      <c r="D280" s="324" t="str">
        <f t="shared" si="1"/>
        <v/>
      </c>
      <c r="E280" s="144" t="str">
        <f>'S2'!F285</f>
        <v/>
      </c>
      <c r="F280" s="79"/>
      <c r="G280" s="145" t="str">
        <f t="shared" si="2"/>
        <v>NA</v>
      </c>
      <c r="H280" s="145" t="str">
        <f t="shared" si="3"/>
        <v>NA</v>
      </c>
      <c r="I280" s="145" t="str">
        <f t="shared" si="4"/>
        <v>NA</v>
      </c>
      <c r="J280" s="354"/>
      <c r="K280" s="355"/>
      <c r="L280" s="163"/>
      <c r="M280" s="163"/>
      <c r="N280" s="163"/>
      <c r="O280" s="163"/>
      <c r="P280" s="163"/>
      <c r="Q280" s="356"/>
      <c r="R280" s="163"/>
      <c r="S280" s="356"/>
      <c r="T280" s="163"/>
      <c r="U280" s="356"/>
      <c r="V280" s="163"/>
      <c r="W280" s="163"/>
      <c r="X280" s="357"/>
      <c r="Y280" s="194"/>
      <c r="Z280" s="358"/>
      <c r="AA280" s="252"/>
      <c r="AB280" s="252"/>
      <c r="AC280" s="252"/>
      <c r="AD280" s="359"/>
      <c r="AE280" s="360"/>
      <c r="AF280" s="252"/>
      <c r="AG280" s="252"/>
      <c r="AH280" s="252"/>
      <c r="AI280" s="359"/>
      <c r="AJ280" s="360"/>
      <c r="AK280" s="252"/>
      <c r="AL280" s="252"/>
      <c r="AM280" s="252"/>
      <c r="AN280" s="359"/>
      <c r="AO280" s="360"/>
      <c r="AP280" s="252"/>
      <c r="AQ280" s="252"/>
      <c r="AR280" s="252"/>
      <c r="AS280" s="359"/>
      <c r="AT280" s="256">
        <f t="shared" si="5"/>
        <v>0</v>
      </c>
      <c r="AU280" s="252"/>
      <c r="AV280" s="252"/>
      <c r="AW280" s="361"/>
      <c r="AX280" s="79"/>
      <c r="AY280" s="79"/>
      <c r="AZ280" s="79"/>
      <c r="BA280" s="79"/>
      <c r="BB280" s="204">
        <f t="shared" si="6"/>
        <v>0</v>
      </c>
      <c r="BC280" s="336"/>
      <c r="BD280" s="70"/>
      <c r="BE280" s="145" t="str">
        <f t="shared" si="7"/>
        <v/>
      </c>
      <c r="BF280" s="159" t="str">
        <f t="shared" si="8"/>
        <v/>
      </c>
      <c r="BG280" s="159">
        <f t="shared" si="9"/>
        <v>0</v>
      </c>
      <c r="BH280" s="247">
        <f t="shared" si="10"/>
        <v>0</v>
      </c>
    </row>
    <row r="281">
      <c r="A281" s="79" t="str">
        <f>'If Eligible (Before S1)'!A299</f>
        <v/>
      </c>
      <c r="B281" s="79" t="str">
        <f t="array" ref="B281">'If Eligible (Before S1)'!B299</f>
        <v/>
      </c>
      <c r="C281" s="324" t="str">
        <f>if(isdate('S2'!I286),'S2'!I286+2,"")</f>
        <v/>
      </c>
      <c r="D281" s="324" t="str">
        <f t="shared" si="1"/>
        <v/>
      </c>
      <c r="E281" s="144" t="str">
        <f>'S2'!F286</f>
        <v/>
      </c>
      <c r="F281" s="79"/>
      <c r="G281" s="145" t="str">
        <f t="shared" si="2"/>
        <v>NA</v>
      </c>
      <c r="H281" s="145" t="str">
        <f t="shared" si="3"/>
        <v>NA</v>
      </c>
      <c r="I281" s="145" t="str">
        <f t="shared" si="4"/>
        <v>NA</v>
      </c>
      <c r="J281" s="354"/>
      <c r="K281" s="355"/>
      <c r="L281" s="163"/>
      <c r="M281" s="163"/>
      <c r="N281" s="163"/>
      <c r="O281" s="163"/>
      <c r="P281" s="163"/>
      <c r="Q281" s="356"/>
      <c r="R281" s="163"/>
      <c r="S281" s="356"/>
      <c r="T281" s="163"/>
      <c r="U281" s="356"/>
      <c r="V281" s="163"/>
      <c r="W281" s="163"/>
      <c r="X281" s="357"/>
      <c r="Y281" s="194"/>
      <c r="Z281" s="358"/>
      <c r="AA281" s="252"/>
      <c r="AB281" s="252"/>
      <c r="AC281" s="252"/>
      <c r="AD281" s="359"/>
      <c r="AE281" s="360"/>
      <c r="AF281" s="252"/>
      <c r="AG281" s="252"/>
      <c r="AH281" s="252"/>
      <c r="AI281" s="359"/>
      <c r="AJ281" s="360"/>
      <c r="AK281" s="252"/>
      <c r="AL281" s="252"/>
      <c r="AM281" s="252"/>
      <c r="AN281" s="359"/>
      <c r="AO281" s="360"/>
      <c r="AP281" s="252"/>
      <c r="AQ281" s="252"/>
      <c r="AR281" s="252"/>
      <c r="AS281" s="359"/>
      <c r="AT281" s="256">
        <f t="shared" si="5"/>
        <v>0</v>
      </c>
      <c r="AU281" s="252"/>
      <c r="AV281" s="252"/>
      <c r="AW281" s="361"/>
      <c r="AX281" s="79"/>
      <c r="AY281" s="79"/>
      <c r="AZ281" s="79"/>
      <c r="BA281" s="79"/>
      <c r="BB281" s="204">
        <f t="shared" si="6"/>
        <v>0</v>
      </c>
      <c r="BC281" s="336"/>
      <c r="BD281" s="70"/>
      <c r="BE281" s="145" t="str">
        <f t="shared" si="7"/>
        <v/>
      </c>
      <c r="BF281" s="159" t="str">
        <f t="shared" si="8"/>
        <v/>
      </c>
      <c r="BG281" s="159">
        <f t="shared" si="9"/>
        <v>0</v>
      </c>
      <c r="BH281" s="247">
        <f t="shared" si="10"/>
        <v>0</v>
      </c>
    </row>
    <row r="282">
      <c r="A282" s="79" t="str">
        <f>'If Eligible (Before S1)'!A300</f>
        <v/>
      </c>
      <c r="B282" s="79" t="str">
        <f t="array" ref="B282">'If Eligible (Before S1)'!B300</f>
        <v/>
      </c>
      <c r="C282" s="324" t="str">
        <f>if(isdate('S2'!I287),'S2'!I287+2,"")</f>
        <v/>
      </c>
      <c r="D282" s="324" t="str">
        <f t="shared" si="1"/>
        <v/>
      </c>
      <c r="E282" s="144" t="str">
        <f>'S2'!F287</f>
        <v/>
      </c>
      <c r="F282" s="79"/>
      <c r="G282" s="145" t="str">
        <f t="shared" si="2"/>
        <v>NA</v>
      </c>
      <c r="H282" s="145" t="str">
        <f t="shared" si="3"/>
        <v>NA</v>
      </c>
      <c r="I282" s="145" t="str">
        <f t="shared" si="4"/>
        <v>NA</v>
      </c>
      <c r="J282" s="354"/>
      <c r="K282" s="355"/>
      <c r="L282" s="163"/>
      <c r="M282" s="163"/>
      <c r="N282" s="163"/>
      <c r="O282" s="163"/>
      <c r="P282" s="163"/>
      <c r="Q282" s="356"/>
      <c r="R282" s="163"/>
      <c r="S282" s="356"/>
      <c r="T282" s="163"/>
      <c r="U282" s="356"/>
      <c r="V282" s="163"/>
      <c r="W282" s="163"/>
      <c r="X282" s="357"/>
      <c r="Y282" s="194"/>
      <c r="Z282" s="358"/>
      <c r="AA282" s="252"/>
      <c r="AB282" s="252"/>
      <c r="AC282" s="252"/>
      <c r="AD282" s="359"/>
      <c r="AE282" s="360"/>
      <c r="AF282" s="252"/>
      <c r="AG282" s="252"/>
      <c r="AH282" s="252"/>
      <c r="AI282" s="359"/>
      <c r="AJ282" s="360"/>
      <c r="AK282" s="252"/>
      <c r="AL282" s="252"/>
      <c r="AM282" s="252"/>
      <c r="AN282" s="359"/>
      <c r="AO282" s="360"/>
      <c r="AP282" s="252"/>
      <c r="AQ282" s="252"/>
      <c r="AR282" s="252"/>
      <c r="AS282" s="359"/>
      <c r="AT282" s="256">
        <f t="shared" si="5"/>
        <v>0</v>
      </c>
      <c r="AU282" s="252"/>
      <c r="AV282" s="252"/>
      <c r="AW282" s="361"/>
      <c r="AX282" s="79"/>
      <c r="AY282" s="79"/>
      <c r="AZ282" s="79"/>
      <c r="BA282" s="79"/>
      <c r="BB282" s="204">
        <f t="shared" si="6"/>
        <v>0</v>
      </c>
      <c r="BC282" s="336"/>
      <c r="BD282" s="70"/>
      <c r="BE282" s="145" t="str">
        <f t="shared" si="7"/>
        <v/>
      </c>
      <c r="BF282" s="159" t="str">
        <f t="shared" si="8"/>
        <v/>
      </c>
      <c r="BG282" s="159">
        <f t="shared" si="9"/>
        <v>0</v>
      </c>
      <c r="BH282" s="247">
        <f t="shared" si="10"/>
        <v>0</v>
      </c>
    </row>
    <row r="283">
      <c r="A283" s="79" t="str">
        <f>'If Eligible (Before S1)'!A301</f>
        <v/>
      </c>
      <c r="B283" s="79" t="str">
        <f t="array" ref="B283">'If Eligible (Before S1)'!B301</f>
        <v/>
      </c>
      <c r="C283" s="324" t="str">
        <f>if(isdate('S2'!I288),'S2'!I288+2,"")</f>
        <v/>
      </c>
      <c r="D283" s="324" t="str">
        <f t="shared" si="1"/>
        <v/>
      </c>
      <c r="E283" s="144" t="str">
        <f>'S2'!F288</f>
        <v/>
      </c>
      <c r="F283" s="79"/>
      <c r="G283" s="145" t="str">
        <f t="shared" si="2"/>
        <v>NA</v>
      </c>
      <c r="H283" s="145" t="str">
        <f t="shared" si="3"/>
        <v>NA</v>
      </c>
      <c r="I283" s="145" t="str">
        <f t="shared" si="4"/>
        <v>NA</v>
      </c>
      <c r="J283" s="354"/>
      <c r="K283" s="355"/>
      <c r="L283" s="163"/>
      <c r="M283" s="163"/>
      <c r="N283" s="163"/>
      <c r="O283" s="163"/>
      <c r="P283" s="163"/>
      <c r="Q283" s="356"/>
      <c r="R283" s="163"/>
      <c r="S283" s="356"/>
      <c r="T283" s="163"/>
      <c r="U283" s="356"/>
      <c r="V283" s="163"/>
      <c r="W283" s="163"/>
      <c r="X283" s="357"/>
      <c r="Y283" s="194"/>
      <c r="Z283" s="358"/>
      <c r="AA283" s="252"/>
      <c r="AB283" s="252"/>
      <c r="AC283" s="252"/>
      <c r="AD283" s="359"/>
      <c r="AE283" s="360"/>
      <c r="AF283" s="252"/>
      <c r="AG283" s="252"/>
      <c r="AH283" s="252"/>
      <c r="AI283" s="359"/>
      <c r="AJ283" s="360"/>
      <c r="AK283" s="252"/>
      <c r="AL283" s="252"/>
      <c r="AM283" s="252"/>
      <c r="AN283" s="359"/>
      <c r="AO283" s="360"/>
      <c r="AP283" s="252"/>
      <c r="AQ283" s="252"/>
      <c r="AR283" s="252"/>
      <c r="AS283" s="359"/>
      <c r="AT283" s="256">
        <f t="shared" si="5"/>
        <v>0</v>
      </c>
      <c r="AU283" s="252"/>
      <c r="AV283" s="252"/>
      <c r="AW283" s="361"/>
      <c r="AX283" s="79"/>
      <c r="AY283" s="79"/>
      <c r="AZ283" s="79"/>
      <c r="BA283" s="79"/>
      <c r="BB283" s="204">
        <f t="shared" si="6"/>
        <v>0</v>
      </c>
      <c r="BC283" s="336"/>
      <c r="BD283" s="70"/>
      <c r="BE283" s="145" t="str">
        <f t="shared" si="7"/>
        <v/>
      </c>
      <c r="BF283" s="159" t="str">
        <f t="shared" si="8"/>
        <v/>
      </c>
      <c r="BG283" s="159">
        <f t="shared" si="9"/>
        <v>0</v>
      </c>
      <c r="BH283" s="247">
        <f t="shared" si="10"/>
        <v>0</v>
      </c>
    </row>
    <row r="284">
      <c r="A284" s="79" t="str">
        <f>'If Eligible (Before S1)'!A302</f>
        <v/>
      </c>
      <c r="B284" s="79" t="str">
        <f t="array" ref="B284">'If Eligible (Before S1)'!B302</f>
        <v/>
      </c>
      <c r="C284" s="324" t="str">
        <f>if(isdate('S2'!I289),'S2'!I289+2,"")</f>
        <v/>
      </c>
      <c r="D284" s="324" t="str">
        <f t="shared" si="1"/>
        <v/>
      </c>
      <c r="E284" s="144" t="str">
        <f>'S2'!F289</f>
        <v/>
      </c>
      <c r="F284" s="79"/>
      <c r="G284" s="145" t="str">
        <f t="shared" si="2"/>
        <v>NA</v>
      </c>
      <c r="H284" s="145" t="str">
        <f t="shared" si="3"/>
        <v>NA</v>
      </c>
      <c r="I284" s="145" t="str">
        <f t="shared" si="4"/>
        <v>NA</v>
      </c>
      <c r="J284" s="354"/>
      <c r="K284" s="355"/>
      <c r="L284" s="163"/>
      <c r="M284" s="163"/>
      <c r="N284" s="163"/>
      <c r="O284" s="163"/>
      <c r="P284" s="163"/>
      <c r="Q284" s="356"/>
      <c r="R284" s="163"/>
      <c r="S284" s="356"/>
      <c r="T284" s="163"/>
      <c r="U284" s="356"/>
      <c r="V284" s="163"/>
      <c r="W284" s="163"/>
      <c r="X284" s="357"/>
      <c r="Y284" s="194"/>
      <c r="Z284" s="358"/>
      <c r="AA284" s="252"/>
      <c r="AB284" s="252"/>
      <c r="AC284" s="252"/>
      <c r="AD284" s="359"/>
      <c r="AE284" s="360"/>
      <c r="AF284" s="252"/>
      <c r="AG284" s="252"/>
      <c r="AH284" s="252"/>
      <c r="AI284" s="359"/>
      <c r="AJ284" s="360"/>
      <c r="AK284" s="252"/>
      <c r="AL284" s="252"/>
      <c r="AM284" s="252"/>
      <c r="AN284" s="359"/>
      <c r="AO284" s="360"/>
      <c r="AP284" s="252"/>
      <c r="AQ284" s="252"/>
      <c r="AR284" s="252"/>
      <c r="AS284" s="359"/>
      <c r="AT284" s="256">
        <f t="shared" si="5"/>
        <v>0</v>
      </c>
      <c r="AU284" s="252"/>
      <c r="AV284" s="252"/>
      <c r="AW284" s="361"/>
      <c r="AX284" s="79"/>
      <c r="AY284" s="79"/>
      <c r="AZ284" s="79"/>
      <c r="BA284" s="79"/>
      <c r="BB284" s="204">
        <f t="shared" si="6"/>
        <v>0</v>
      </c>
      <c r="BC284" s="336"/>
      <c r="BD284" s="70"/>
      <c r="BE284" s="145" t="str">
        <f t="shared" si="7"/>
        <v/>
      </c>
      <c r="BF284" s="159" t="str">
        <f t="shared" si="8"/>
        <v/>
      </c>
      <c r="BG284" s="159">
        <f t="shared" si="9"/>
        <v>0</v>
      </c>
      <c r="BH284" s="247">
        <f t="shared" si="10"/>
        <v>0</v>
      </c>
    </row>
    <row r="285">
      <c r="A285" s="79" t="str">
        <f>'If Eligible (Before S1)'!A303</f>
        <v/>
      </c>
      <c r="B285" s="79" t="str">
        <f t="array" ref="B285">'If Eligible (Before S1)'!B303</f>
        <v/>
      </c>
      <c r="C285" s="324" t="str">
        <f>if(isdate('S2'!I290),'S2'!I290+2,"")</f>
        <v/>
      </c>
      <c r="D285" s="324" t="str">
        <f t="shared" si="1"/>
        <v/>
      </c>
      <c r="E285" s="144" t="str">
        <f>'S2'!F290</f>
        <v/>
      </c>
      <c r="F285" s="79"/>
      <c r="G285" s="145" t="str">
        <f t="shared" si="2"/>
        <v>NA</v>
      </c>
      <c r="H285" s="145" t="str">
        <f t="shared" si="3"/>
        <v>NA</v>
      </c>
      <c r="I285" s="145" t="str">
        <f t="shared" si="4"/>
        <v>NA</v>
      </c>
      <c r="J285" s="354"/>
      <c r="K285" s="355"/>
      <c r="L285" s="163"/>
      <c r="M285" s="163"/>
      <c r="N285" s="163"/>
      <c r="O285" s="163"/>
      <c r="P285" s="163"/>
      <c r="Q285" s="356"/>
      <c r="R285" s="163"/>
      <c r="S285" s="356"/>
      <c r="T285" s="163"/>
      <c r="U285" s="356"/>
      <c r="V285" s="163"/>
      <c r="W285" s="163"/>
      <c r="X285" s="357"/>
      <c r="Y285" s="194"/>
      <c r="Z285" s="358"/>
      <c r="AA285" s="252"/>
      <c r="AB285" s="252"/>
      <c r="AC285" s="252"/>
      <c r="AD285" s="359"/>
      <c r="AE285" s="360"/>
      <c r="AF285" s="252"/>
      <c r="AG285" s="252"/>
      <c r="AH285" s="252"/>
      <c r="AI285" s="359"/>
      <c r="AJ285" s="360"/>
      <c r="AK285" s="252"/>
      <c r="AL285" s="252"/>
      <c r="AM285" s="252"/>
      <c r="AN285" s="359"/>
      <c r="AO285" s="360"/>
      <c r="AP285" s="252"/>
      <c r="AQ285" s="252"/>
      <c r="AR285" s="252"/>
      <c r="AS285" s="359"/>
      <c r="AT285" s="256">
        <f t="shared" si="5"/>
        <v>0</v>
      </c>
      <c r="AU285" s="252"/>
      <c r="AV285" s="252"/>
      <c r="AW285" s="361"/>
      <c r="AX285" s="79"/>
      <c r="AY285" s="79"/>
      <c r="AZ285" s="79"/>
      <c r="BA285" s="79"/>
      <c r="BB285" s="204">
        <f t="shared" si="6"/>
        <v>0</v>
      </c>
      <c r="BC285" s="336"/>
      <c r="BD285" s="70"/>
      <c r="BE285" s="145" t="str">
        <f t="shared" si="7"/>
        <v/>
      </c>
      <c r="BF285" s="159" t="str">
        <f t="shared" si="8"/>
        <v/>
      </c>
      <c r="BG285" s="159">
        <f t="shared" si="9"/>
        <v>0</v>
      </c>
      <c r="BH285" s="247">
        <f t="shared" si="10"/>
        <v>0</v>
      </c>
    </row>
    <row r="286">
      <c r="A286" s="79" t="str">
        <f>'If Eligible (Before S1)'!A304</f>
        <v/>
      </c>
      <c r="B286" s="79" t="str">
        <f t="array" ref="B286">'If Eligible (Before S1)'!B304</f>
        <v/>
      </c>
      <c r="C286" s="324" t="str">
        <f>if(isdate('S2'!I291),'S2'!I291+2,"")</f>
        <v/>
      </c>
      <c r="D286" s="324" t="str">
        <f t="shared" si="1"/>
        <v/>
      </c>
      <c r="E286" s="144" t="str">
        <f>'S2'!F291</f>
        <v/>
      </c>
      <c r="F286" s="79"/>
      <c r="G286" s="145" t="str">
        <f t="shared" si="2"/>
        <v>NA</v>
      </c>
      <c r="H286" s="145" t="str">
        <f t="shared" si="3"/>
        <v>NA</v>
      </c>
      <c r="I286" s="145" t="str">
        <f t="shared" si="4"/>
        <v>NA</v>
      </c>
      <c r="J286" s="354"/>
      <c r="K286" s="355"/>
      <c r="L286" s="163"/>
      <c r="M286" s="163"/>
      <c r="N286" s="163"/>
      <c r="O286" s="163"/>
      <c r="P286" s="163"/>
      <c r="Q286" s="356"/>
      <c r="R286" s="163"/>
      <c r="S286" s="356"/>
      <c r="T286" s="163"/>
      <c r="U286" s="356"/>
      <c r="V286" s="163"/>
      <c r="W286" s="163"/>
      <c r="X286" s="357"/>
      <c r="Y286" s="194"/>
      <c r="Z286" s="358"/>
      <c r="AA286" s="252"/>
      <c r="AB286" s="252"/>
      <c r="AC286" s="252"/>
      <c r="AD286" s="359"/>
      <c r="AE286" s="360"/>
      <c r="AF286" s="252"/>
      <c r="AG286" s="252"/>
      <c r="AH286" s="252"/>
      <c r="AI286" s="359"/>
      <c r="AJ286" s="360"/>
      <c r="AK286" s="252"/>
      <c r="AL286" s="252"/>
      <c r="AM286" s="252"/>
      <c r="AN286" s="359"/>
      <c r="AO286" s="360"/>
      <c r="AP286" s="252"/>
      <c r="AQ286" s="252"/>
      <c r="AR286" s="252"/>
      <c r="AS286" s="359"/>
      <c r="AT286" s="256">
        <f t="shared" si="5"/>
        <v>0</v>
      </c>
      <c r="AU286" s="252"/>
      <c r="AV286" s="252"/>
      <c r="AW286" s="361"/>
      <c r="AX286" s="79"/>
      <c r="AY286" s="79"/>
      <c r="AZ286" s="79"/>
      <c r="BA286" s="79"/>
      <c r="BB286" s="204">
        <f t="shared" si="6"/>
        <v>0</v>
      </c>
      <c r="BC286" s="336"/>
      <c r="BD286" s="70"/>
      <c r="BE286" s="145" t="str">
        <f t="shared" si="7"/>
        <v/>
      </c>
      <c r="BF286" s="159" t="str">
        <f t="shared" si="8"/>
        <v/>
      </c>
      <c r="BG286" s="159">
        <f t="shared" si="9"/>
        <v>0</v>
      </c>
      <c r="BH286" s="247">
        <f t="shared" si="10"/>
        <v>0</v>
      </c>
    </row>
    <row r="287">
      <c r="A287" s="79" t="str">
        <f>'If Eligible (Before S1)'!A305</f>
        <v/>
      </c>
      <c r="B287" s="79" t="str">
        <f t="array" ref="B287">'If Eligible (Before S1)'!B305</f>
        <v/>
      </c>
      <c r="C287" s="324" t="str">
        <f>if(isdate('S2'!I292),'S2'!I292+2,"")</f>
        <v/>
      </c>
      <c r="D287" s="324" t="str">
        <f t="shared" si="1"/>
        <v/>
      </c>
      <c r="E287" s="144" t="str">
        <f>'S2'!F292</f>
        <v/>
      </c>
      <c r="F287" s="79"/>
      <c r="G287" s="145" t="str">
        <f t="shared" si="2"/>
        <v>NA</v>
      </c>
      <c r="H287" s="145" t="str">
        <f t="shared" si="3"/>
        <v>NA</v>
      </c>
      <c r="I287" s="145" t="str">
        <f t="shared" si="4"/>
        <v>NA</v>
      </c>
      <c r="J287" s="354"/>
      <c r="K287" s="355"/>
      <c r="L287" s="163"/>
      <c r="M287" s="163"/>
      <c r="N287" s="163"/>
      <c r="O287" s="163"/>
      <c r="P287" s="163"/>
      <c r="Q287" s="356"/>
      <c r="R287" s="163"/>
      <c r="S287" s="356"/>
      <c r="T287" s="163"/>
      <c r="U287" s="356"/>
      <c r="V287" s="163"/>
      <c r="W287" s="163"/>
      <c r="X287" s="357"/>
      <c r="Y287" s="194"/>
      <c r="Z287" s="358"/>
      <c r="AA287" s="252"/>
      <c r="AB287" s="252"/>
      <c r="AC287" s="252"/>
      <c r="AD287" s="359"/>
      <c r="AE287" s="360"/>
      <c r="AF287" s="252"/>
      <c r="AG287" s="252"/>
      <c r="AH287" s="252"/>
      <c r="AI287" s="359"/>
      <c r="AJ287" s="360"/>
      <c r="AK287" s="252"/>
      <c r="AL287" s="252"/>
      <c r="AM287" s="252"/>
      <c r="AN287" s="359"/>
      <c r="AO287" s="360"/>
      <c r="AP287" s="252"/>
      <c r="AQ287" s="252"/>
      <c r="AR287" s="252"/>
      <c r="AS287" s="359"/>
      <c r="AT287" s="256">
        <f t="shared" si="5"/>
        <v>0</v>
      </c>
      <c r="AU287" s="252"/>
      <c r="AV287" s="252"/>
      <c r="AW287" s="361"/>
      <c r="AX287" s="79"/>
      <c r="AY287" s="79"/>
      <c r="AZ287" s="79"/>
      <c r="BA287" s="79"/>
      <c r="BB287" s="204">
        <f t="shared" si="6"/>
        <v>0</v>
      </c>
      <c r="BC287" s="336"/>
      <c r="BD287" s="70"/>
      <c r="BE287" s="145" t="str">
        <f t="shared" si="7"/>
        <v/>
      </c>
      <c r="BF287" s="159" t="str">
        <f t="shared" si="8"/>
        <v/>
      </c>
      <c r="BG287" s="159">
        <f t="shared" si="9"/>
        <v>0</v>
      </c>
      <c r="BH287" s="247">
        <f t="shared" si="10"/>
        <v>0</v>
      </c>
    </row>
    <row r="288">
      <c r="A288" s="79" t="str">
        <f>'If Eligible (Before S1)'!A306</f>
        <v/>
      </c>
      <c r="B288" s="79" t="str">
        <f t="array" ref="B288">'If Eligible (Before S1)'!B306</f>
        <v/>
      </c>
      <c r="C288" s="324" t="str">
        <f>if(isdate('S2'!I293),'S2'!I293+2,"")</f>
        <v/>
      </c>
      <c r="D288" s="324" t="str">
        <f t="shared" si="1"/>
        <v/>
      </c>
      <c r="E288" s="144" t="str">
        <f>'S2'!F293</f>
        <v/>
      </c>
      <c r="F288" s="79"/>
      <c r="G288" s="145" t="str">
        <f t="shared" si="2"/>
        <v>NA</v>
      </c>
      <c r="H288" s="145" t="str">
        <f t="shared" si="3"/>
        <v>NA</v>
      </c>
      <c r="I288" s="145" t="str">
        <f t="shared" si="4"/>
        <v>NA</v>
      </c>
      <c r="J288" s="354"/>
      <c r="K288" s="355"/>
      <c r="L288" s="163"/>
      <c r="M288" s="163"/>
      <c r="N288" s="163"/>
      <c r="O288" s="163"/>
      <c r="P288" s="163"/>
      <c r="Q288" s="356"/>
      <c r="R288" s="163"/>
      <c r="S288" s="356"/>
      <c r="T288" s="163"/>
      <c r="U288" s="356"/>
      <c r="V288" s="163"/>
      <c r="W288" s="163"/>
      <c r="X288" s="357"/>
      <c r="Y288" s="194"/>
      <c r="Z288" s="358"/>
      <c r="AA288" s="252"/>
      <c r="AB288" s="252"/>
      <c r="AC288" s="252"/>
      <c r="AD288" s="359"/>
      <c r="AE288" s="360"/>
      <c r="AF288" s="252"/>
      <c r="AG288" s="252"/>
      <c r="AH288" s="252"/>
      <c r="AI288" s="359"/>
      <c r="AJ288" s="360"/>
      <c r="AK288" s="252"/>
      <c r="AL288" s="252"/>
      <c r="AM288" s="252"/>
      <c r="AN288" s="359"/>
      <c r="AO288" s="360"/>
      <c r="AP288" s="252"/>
      <c r="AQ288" s="252"/>
      <c r="AR288" s="252"/>
      <c r="AS288" s="359"/>
      <c r="AT288" s="256">
        <f t="shared" si="5"/>
        <v>0</v>
      </c>
      <c r="AU288" s="252"/>
      <c r="AV288" s="252"/>
      <c r="AW288" s="361"/>
      <c r="AX288" s="79"/>
      <c r="AY288" s="79"/>
      <c r="AZ288" s="79"/>
      <c r="BA288" s="79"/>
      <c r="BB288" s="204">
        <f t="shared" si="6"/>
        <v>0</v>
      </c>
      <c r="BC288" s="336"/>
      <c r="BD288" s="70"/>
      <c r="BE288" s="145" t="str">
        <f t="shared" si="7"/>
        <v/>
      </c>
      <c r="BF288" s="159" t="str">
        <f t="shared" si="8"/>
        <v/>
      </c>
      <c r="BG288" s="159">
        <f t="shared" si="9"/>
        <v>0</v>
      </c>
      <c r="BH288" s="247">
        <f t="shared" si="10"/>
        <v>0</v>
      </c>
    </row>
    <row r="289">
      <c r="A289" s="79" t="str">
        <f>'If Eligible (Before S1)'!A307</f>
        <v/>
      </c>
      <c r="B289" s="79" t="str">
        <f t="array" ref="B289">'If Eligible (Before S1)'!B307</f>
        <v/>
      </c>
      <c r="C289" s="324" t="str">
        <f>if(isdate('S2'!I294),'S2'!I294+2,"")</f>
        <v/>
      </c>
      <c r="D289" s="324" t="str">
        <f t="shared" si="1"/>
        <v/>
      </c>
      <c r="E289" s="144" t="str">
        <f>'S2'!F294</f>
        <v/>
      </c>
      <c r="F289" s="79"/>
      <c r="G289" s="145" t="str">
        <f t="shared" si="2"/>
        <v>NA</v>
      </c>
      <c r="H289" s="145" t="str">
        <f t="shared" si="3"/>
        <v>NA</v>
      </c>
      <c r="I289" s="145" t="str">
        <f t="shared" si="4"/>
        <v>NA</v>
      </c>
      <c r="J289" s="354"/>
      <c r="K289" s="355"/>
      <c r="L289" s="163"/>
      <c r="M289" s="163"/>
      <c r="N289" s="163"/>
      <c r="O289" s="163"/>
      <c r="P289" s="163"/>
      <c r="Q289" s="356"/>
      <c r="R289" s="163"/>
      <c r="S289" s="356"/>
      <c r="T289" s="163"/>
      <c r="U289" s="356"/>
      <c r="V289" s="163"/>
      <c r="W289" s="163"/>
      <c r="X289" s="357"/>
      <c r="Y289" s="194"/>
      <c r="Z289" s="358"/>
      <c r="AA289" s="252"/>
      <c r="AB289" s="252"/>
      <c r="AC289" s="252"/>
      <c r="AD289" s="359"/>
      <c r="AE289" s="360"/>
      <c r="AF289" s="252"/>
      <c r="AG289" s="252"/>
      <c r="AH289" s="252"/>
      <c r="AI289" s="359"/>
      <c r="AJ289" s="360"/>
      <c r="AK289" s="252"/>
      <c r="AL289" s="252"/>
      <c r="AM289" s="252"/>
      <c r="AN289" s="359"/>
      <c r="AO289" s="360"/>
      <c r="AP289" s="252"/>
      <c r="AQ289" s="252"/>
      <c r="AR289" s="252"/>
      <c r="AS289" s="359"/>
      <c r="AT289" s="256">
        <f t="shared" si="5"/>
        <v>0</v>
      </c>
      <c r="AU289" s="252"/>
      <c r="AV289" s="252"/>
      <c r="AW289" s="361"/>
      <c r="AX289" s="79"/>
      <c r="AY289" s="79"/>
      <c r="AZ289" s="79"/>
      <c r="BA289" s="79"/>
      <c r="BB289" s="204">
        <f t="shared" si="6"/>
        <v>0</v>
      </c>
      <c r="BC289" s="336"/>
      <c r="BD289" s="70"/>
      <c r="BE289" s="145" t="str">
        <f t="shared" si="7"/>
        <v/>
      </c>
      <c r="BF289" s="159" t="str">
        <f t="shared" si="8"/>
        <v/>
      </c>
      <c r="BG289" s="159">
        <f t="shared" si="9"/>
        <v>0</v>
      </c>
      <c r="BH289" s="247">
        <f t="shared" si="10"/>
        <v>0</v>
      </c>
    </row>
    <row r="290">
      <c r="A290" s="79" t="str">
        <f>'If Eligible (Before S1)'!A308</f>
        <v/>
      </c>
      <c r="B290" s="79" t="str">
        <f t="array" ref="B290">'If Eligible (Before S1)'!B308</f>
        <v/>
      </c>
      <c r="C290" s="324" t="str">
        <f>if(isdate('S2'!I295),'S2'!I295+2,"")</f>
        <v/>
      </c>
      <c r="D290" s="324" t="str">
        <f t="shared" si="1"/>
        <v/>
      </c>
      <c r="E290" s="144" t="str">
        <f>'S2'!F295</f>
        <v/>
      </c>
      <c r="F290" s="79"/>
      <c r="G290" s="145" t="str">
        <f t="shared" si="2"/>
        <v>NA</v>
      </c>
      <c r="H290" s="145" t="str">
        <f t="shared" si="3"/>
        <v>NA</v>
      </c>
      <c r="I290" s="145" t="str">
        <f t="shared" si="4"/>
        <v>NA</v>
      </c>
      <c r="J290" s="354"/>
      <c r="K290" s="355"/>
      <c r="L290" s="163"/>
      <c r="M290" s="163"/>
      <c r="N290" s="163"/>
      <c r="O290" s="163"/>
      <c r="P290" s="163"/>
      <c r="Q290" s="356"/>
      <c r="R290" s="163"/>
      <c r="S290" s="356"/>
      <c r="T290" s="163"/>
      <c r="U290" s="356"/>
      <c r="V290" s="163"/>
      <c r="W290" s="163"/>
      <c r="X290" s="357"/>
      <c r="Y290" s="194"/>
      <c r="Z290" s="358"/>
      <c r="AA290" s="252"/>
      <c r="AB290" s="252"/>
      <c r="AC290" s="252"/>
      <c r="AD290" s="359"/>
      <c r="AE290" s="360"/>
      <c r="AF290" s="252"/>
      <c r="AG290" s="252"/>
      <c r="AH290" s="252"/>
      <c r="AI290" s="359"/>
      <c r="AJ290" s="360"/>
      <c r="AK290" s="252"/>
      <c r="AL290" s="252"/>
      <c r="AM290" s="252"/>
      <c r="AN290" s="359"/>
      <c r="AO290" s="360"/>
      <c r="AP290" s="252"/>
      <c r="AQ290" s="252"/>
      <c r="AR290" s="252"/>
      <c r="AS290" s="359"/>
      <c r="AT290" s="256">
        <f t="shared" si="5"/>
        <v>0</v>
      </c>
      <c r="AU290" s="252"/>
      <c r="AV290" s="252"/>
      <c r="AW290" s="361"/>
      <c r="AX290" s="79"/>
      <c r="AY290" s="79"/>
      <c r="AZ290" s="79"/>
      <c r="BA290" s="79"/>
      <c r="BB290" s="204">
        <f t="shared" si="6"/>
        <v>0</v>
      </c>
      <c r="BC290" s="336"/>
      <c r="BD290" s="70"/>
      <c r="BE290" s="145" t="str">
        <f t="shared" si="7"/>
        <v/>
      </c>
      <c r="BF290" s="159" t="str">
        <f t="shared" si="8"/>
        <v/>
      </c>
      <c r="BG290" s="159">
        <f t="shared" si="9"/>
        <v>0</v>
      </c>
      <c r="BH290" s="247">
        <f t="shared" si="10"/>
        <v>0</v>
      </c>
    </row>
    <row r="291">
      <c r="A291" s="79" t="str">
        <f>'If Eligible (Before S1)'!A309</f>
        <v/>
      </c>
      <c r="B291" s="79" t="str">
        <f t="array" ref="B291">'If Eligible (Before S1)'!B309</f>
        <v/>
      </c>
      <c r="C291" s="324" t="str">
        <f>if(isdate('S2'!I296),'S2'!I296+2,"")</f>
        <v/>
      </c>
      <c r="D291" s="324" t="str">
        <f t="shared" si="1"/>
        <v/>
      </c>
      <c r="E291" s="144" t="str">
        <f>'S2'!F296</f>
        <v/>
      </c>
      <c r="F291" s="79"/>
      <c r="G291" s="145" t="str">
        <f t="shared" si="2"/>
        <v>NA</v>
      </c>
      <c r="H291" s="145" t="str">
        <f t="shared" si="3"/>
        <v>NA</v>
      </c>
      <c r="I291" s="145" t="str">
        <f t="shared" si="4"/>
        <v>NA</v>
      </c>
      <c r="J291" s="354"/>
      <c r="K291" s="355"/>
      <c r="L291" s="163"/>
      <c r="M291" s="163"/>
      <c r="N291" s="163"/>
      <c r="O291" s="163"/>
      <c r="P291" s="163"/>
      <c r="Q291" s="356"/>
      <c r="R291" s="163"/>
      <c r="S291" s="356"/>
      <c r="T291" s="163"/>
      <c r="U291" s="356"/>
      <c r="V291" s="163"/>
      <c r="W291" s="163"/>
      <c r="X291" s="357"/>
      <c r="Y291" s="194"/>
      <c r="Z291" s="358"/>
      <c r="AA291" s="252"/>
      <c r="AB291" s="252"/>
      <c r="AC291" s="252"/>
      <c r="AD291" s="359"/>
      <c r="AE291" s="360"/>
      <c r="AF291" s="252"/>
      <c r="AG291" s="252"/>
      <c r="AH291" s="252"/>
      <c r="AI291" s="359"/>
      <c r="AJ291" s="360"/>
      <c r="AK291" s="252"/>
      <c r="AL291" s="252"/>
      <c r="AM291" s="252"/>
      <c r="AN291" s="359"/>
      <c r="AO291" s="360"/>
      <c r="AP291" s="252"/>
      <c r="AQ291" s="252"/>
      <c r="AR291" s="252"/>
      <c r="AS291" s="359"/>
      <c r="AT291" s="256">
        <f t="shared" si="5"/>
        <v>0</v>
      </c>
      <c r="AU291" s="252"/>
      <c r="AV291" s="252"/>
      <c r="AW291" s="361"/>
      <c r="AX291" s="79"/>
      <c r="AY291" s="79"/>
      <c r="AZ291" s="79"/>
      <c r="BA291" s="79"/>
      <c r="BB291" s="204">
        <f t="shared" si="6"/>
        <v>0</v>
      </c>
      <c r="BC291" s="336"/>
      <c r="BD291" s="70"/>
      <c r="BE291" s="145" t="str">
        <f t="shared" si="7"/>
        <v/>
      </c>
      <c r="BF291" s="159" t="str">
        <f t="shared" si="8"/>
        <v/>
      </c>
      <c r="BG291" s="159">
        <f t="shared" si="9"/>
        <v>0</v>
      </c>
      <c r="BH291" s="247">
        <f t="shared" si="10"/>
        <v>0</v>
      </c>
    </row>
    <row r="292">
      <c r="A292" s="79" t="str">
        <f>'If Eligible (Before S1)'!A310</f>
        <v/>
      </c>
      <c r="B292" s="79" t="str">
        <f t="array" ref="B292">'If Eligible (Before S1)'!B310</f>
        <v/>
      </c>
      <c r="C292" s="324" t="str">
        <f>if(isdate('S2'!I297),'S2'!I297+2,"")</f>
        <v/>
      </c>
      <c r="D292" s="324" t="str">
        <f t="shared" si="1"/>
        <v/>
      </c>
      <c r="E292" s="144" t="str">
        <f>'S2'!F297</f>
        <v/>
      </c>
      <c r="F292" s="79"/>
      <c r="G292" s="145" t="str">
        <f t="shared" si="2"/>
        <v>NA</v>
      </c>
      <c r="H292" s="145" t="str">
        <f t="shared" si="3"/>
        <v>NA</v>
      </c>
      <c r="I292" s="145" t="str">
        <f t="shared" si="4"/>
        <v>NA</v>
      </c>
      <c r="J292" s="354"/>
      <c r="K292" s="355"/>
      <c r="L292" s="163"/>
      <c r="M292" s="163"/>
      <c r="N292" s="163"/>
      <c r="O292" s="163"/>
      <c r="P292" s="163"/>
      <c r="Q292" s="356"/>
      <c r="R292" s="163"/>
      <c r="S292" s="356"/>
      <c r="T292" s="163"/>
      <c r="U292" s="356"/>
      <c r="V292" s="163"/>
      <c r="W292" s="163"/>
      <c r="X292" s="357"/>
      <c r="Y292" s="194"/>
      <c r="Z292" s="358"/>
      <c r="AA292" s="252"/>
      <c r="AB292" s="252"/>
      <c r="AC292" s="252"/>
      <c r="AD292" s="359"/>
      <c r="AE292" s="360"/>
      <c r="AF292" s="252"/>
      <c r="AG292" s="252"/>
      <c r="AH292" s="252"/>
      <c r="AI292" s="359"/>
      <c r="AJ292" s="360"/>
      <c r="AK292" s="252"/>
      <c r="AL292" s="252"/>
      <c r="AM292" s="252"/>
      <c r="AN292" s="359"/>
      <c r="AO292" s="360"/>
      <c r="AP292" s="252"/>
      <c r="AQ292" s="252"/>
      <c r="AR292" s="252"/>
      <c r="AS292" s="359"/>
      <c r="AT292" s="256">
        <f t="shared" si="5"/>
        <v>0</v>
      </c>
      <c r="AU292" s="252"/>
      <c r="AV292" s="252"/>
      <c r="AW292" s="361"/>
      <c r="AX292" s="79"/>
      <c r="AY292" s="79"/>
      <c r="AZ292" s="79"/>
      <c r="BA292" s="79"/>
      <c r="BB292" s="204">
        <f t="shared" si="6"/>
        <v>0</v>
      </c>
      <c r="BC292" s="336"/>
      <c r="BD292" s="70"/>
      <c r="BE292" s="145" t="str">
        <f t="shared" si="7"/>
        <v/>
      </c>
      <c r="BF292" s="159" t="str">
        <f t="shared" si="8"/>
        <v/>
      </c>
      <c r="BG292" s="159">
        <f t="shared" si="9"/>
        <v>0</v>
      </c>
      <c r="BH292" s="247">
        <f t="shared" si="10"/>
        <v>0</v>
      </c>
    </row>
    <row r="293">
      <c r="A293" s="79" t="str">
        <f>'If Eligible (Before S1)'!A311</f>
        <v/>
      </c>
      <c r="B293" s="79" t="str">
        <f t="array" ref="B293">'If Eligible (Before S1)'!B311</f>
        <v/>
      </c>
      <c r="C293" s="324" t="str">
        <f>if(isdate('S2'!I298),'S2'!I298+2,"")</f>
        <v/>
      </c>
      <c r="D293" s="324" t="str">
        <f t="shared" si="1"/>
        <v/>
      </c>
      <c r="E293" s="144" t="str">
        <f>'S2'!F298</f>
        <v/>
      </c>
      <c r="F293" s="79"/>
      <c r="G293" s="145" t="str">
        <f t="shared" si="2"/>
        <v>NA</v>
      </c>
      <c r="H293" s="145" t="str">
        <f t="shared" si="3"/>
        <v>NA</v>
      </c>
      <c r="I293" s="145" t="str">
        <f t="shared" si="4"/>
        <v>NA</v>
      </c>
      <c r="J293" s="354"/>
      <c r="K293" s="355"/>
      <c r="L293" s="163"/>
      <c r="M293" s="163"/>
      <c r="N293" s="163"/>
      <c r="O293" s="163"/>
      <c r="P293" s="163"/>
      <c r="Q293" s="356"/>
      <c r="R293" s="163"/>
      <c r="S293" s="356"/>
      <c r="T293" s="163"/>
      <c r="U293" s="356"/>
      <c r="V293" s="163"/>
      <c r="W293" s="163"/>
      <c r="X293" s="357"/>
      <c r="Y293" s="194"/>
      <c r="Z293" s="358"/>
      <c r="AA293" s="252"/>
      <c r="AB293" s="252"/>
      <c r="AC293" s="252"/>
      <c r="AD293" s="359"/>
      <c r="AE293" s="360"/>
      <c r="AF293" s="252"/>
      <c r="AG293" s="252"/>
      <c r="AH293" s="252"/>
      <c r="AI293" s="359"/>
      <c r="AJ293" s="360"/>
      <c r="AK293" s="252"/>
      <c r="AL293" s="252"/>
      <c r="AM293" s="252"/>
      <c r="AN293" s="359"/>
      <c r="AO293" s="360"/>
      <c r="AP293" s="252"/>
      <c r="AQ293" s="252"/>
      <c r="AR293" s="252"/>
      <c r="AS293" s="359"/>
      <c r="AT293" s="256">
        <f t="shared" si="5"/>
        <v>0</v>
      </c>
      <c r="AU293" s="252"/>
      <c r="AV293" s="252"/>
      <c r="AW293" s="361"/>
      <c r="AX293" s="79"/>
      <c r="AY293" s="79"/>
      <c r="AZ293" s="79"/>
      <c r="BA293" s="79"/>
      <c r="BB293" s="204">
        <f t="shared" si="6"/>
        <v>0</v>
      </c>
      <c r="BC293" s="336"/>
      <c r="BD293" s="70"/>
      <c r="BE293" s="145" t="str">
        <f t="shared" si="7"/>
        <v/>
      </c>
      <c r="BF293" s="159" t="str">
        <f t="shared" si="8"/>
        <v/>
      </c>
      <c r="BG293" s="159">
        <f t="shared" si="9"/>
        <v>0</v>
      </c>
      <c r="BH293" s="247">
        <f t="shared" si="10"/>
        <v>0</v>
      </c>
    </row>
    <row r="294">
      <c r="A294" s="79" t="str">
        <f>'If Eligible (Before S1)'!A312</f>
        <v/>
      </c>
      <c r="B294" s="79" t="str">
        <f t="array" ref="B294">'If Eligible (Before S1)'!B312</f>
        <v/>
      </c>
      <c r="C294" s="324" t="str">
        <f>if(isdate('S2'!I299),'S2'!I299+2,"")</f>
        <v/>
      </c>
      <c r="D294" s="324" t="str">
        <f t="shared" si="1"/>
        <v/>
      </c>
      <c r="E294" s="144" t="str">
        <f>'S2'!F299</f>
        <v/>
      </c>
      <c r="F294" s="79"/>
      <c r="G294" s="145" t="str">
        <f t="shared" si="2"/>
        <v>NA</v>
      </c>
      <c r="H294" s="145" t="str">
        <f t="shared" si="3"/>
        <v>NA</v>
      </c>
      <c r="I294" s="145" t="str">
        <f t="shared" si="4"/>
        <v>NA</v>
      </c>
      <c r="J294" s="354"/>
      <c r="K294" s="355"/>
      <c r="L294" s="163"/>
      <c r="M294" s="163"/>
      <c r="N294" s="163"/>
      <c r="O294" s="163"/>
      <c r="P294" s="163"/>
      <c r="Q294" s="356"/>
      <c r="R294" s="163"/>
      <c r="S294" s="356"/>
      <c r="T294" s="163"/>
      <c r="U294" s="356"/>
      <c r="V294" s="163"/>
      <c r="W294" s="163"/>
      <c r="X294" s="357"/>
      <c r="Y294" s="194"/>
      <c r="Z294" s="358"/>
      <c r="AA294" s="252"/>
      <c r="AB294" s="252"/>
      <c r="AC294" s="252"/>
      <c r="AD294" s="359"/>
      <c r="AE294" s="360"/>
      <c r="AF294" s="252"/>
      <c r="AG294" s="252"/>
      <c r="AH294" s="252"/>
      <c r="AI294" s="359"/>
      <c r="AJ294" s="360"/>
      <c r="AK294" s="252"/>
      <c r="AL294" s="252"/>
      <c r="AM294" s="252"/>
      <c r="AN294" s="359"/>
      <c r="AO294" s="360"/>
      <c r="AP294" s="252"/>
      <c r="AQ294" s="252"/>
      <c r="AR294" s="252"/>
      <c r="AS294" s="359"/>
      <c r="AT294" s="256">
        <f t="shared" si="5"/>
        <v>0</v>
      </c>
      <c r="AU294" s="252"/>
      <c r="AV294" s="252"/>
      <c r="AW294" s="361"/>
      <c r="AX294" s="79"/>
      <c r="AY294" s="79"/>
      <c r="AZ294" s="79"/>
      <c r="BA294" s="79"/>
      <c r="BB294" s="204">
        <f t="shared" si="6"/>
        <v>0</v>
      </c>
      <c r="BC294" s="336"/>
      <c r="BD294" s="70"/>
      <c r="BE294" s="145" t="str">
        <f t="shared" si="7"/>
        <v/>
      </c>
      <c r="BF294" s="159" t="str">
        <f t="shared" si="8"/>
        <v/>
      </c>
      <c r="BG294" s="159">
        <f t="shared" si="9"/>
        <v>0</v>
      </c>
      <c r="BH294" s="247">
        <f t="shared" si="10"/>
        <v>0</v>
      </c>
    </row>
    <row r="295">
      <c r="A295" s="79" t="str">
        <f>'If Eligible (Before S1)'!A313</f>
        <v/>
      </c>
      <c r="B295" s="79" t="str">
        <f t="array" ref="B295">'If Eligible (Before S1)'!B313</f>
        <v/>
      </c>
      <c r="C295" s="324" t="str">
        <f>if(isdate('S2'!I300),'S2'!I300+2,"")</f>
        <v/>
      </c>
      <c r="D295" s="324" t="str">
        <f t="shared" si="1"/>
        <v/>
      </c>
      <c r="E295" s="144" t="str">
        <f>'S2'!F300</f>
        <v/>
      </c>
      <c r="F295" s="79"/>
      <c r="G295" s="145" t="str">
        <f t="shared" si="2"/>
        <v>NA</v>
      </c>
      <c r="H295" s="145" t="str">
        <f t="shared" si="3"/>
        <v>NA</v>
      </c>
      <c r="I295" s="145" t="str">
        <f t="shared" si="4"/>
        <v>NA</v>
      </c>
      <c r="J295" s="354"/>
      <c r="K295" s="355"/>
      <c r="L295" s="163"/>
      <c r="M295" s="163"/>
      <c r="N295" s="163"/>
      <c r="O295" s="163"/>
      <c r="P295" s="163"/>
      <c r="Q295" s="356"/>
      <c r="R295" s="163"/>
      <c r="S295" s="356"/>
      <c r="T295" s="163"/>
      <c r="U295" s="356"/>
      <c r="V295" s="163"/>
      <c r="W295" s="163"/>
      <c r="X295" s="357"/>
      <c r="Y295" s="194"/>
      <c r="Z295" s="358"/>
      <c r="AA295" s="252"/>
      <c r="AB295" s="252"/>
      <c r="AC295" s="252"/>
      <c r="AD295" s="359"/>
      <c r="AE295" s="360"/>
      <c r="AF295" s="252"/>
      <c r="AG295" s="252"/>
      <c r="AH295" s="252"/>
      <c r="AI295" s="359"/>
      <c r="AJ295" s="360"/>
      <c r="AK295" s="252"/>
      <c r="AL295" s="252"/>
      <c r="AM295" s="252"/>
      <c r="AN295" s="359"/>
      <c r="AO295" s="360"/>
      <c r="AP295" s="252"/>
      <c r="AQ295" s="252"/>
      <c r="AR295" s="252"/>
      <c r="AS295" s="359"/>
      <c r="AT295" s="256">
        <f t="shared" si="5"/>
        <v>0</v>
      </c>
      <c r="AU295" s="252"/>
      <c r="AV295" s="252"/>
      <c r="AW295" s="361"/>
      <c r="AX295" s="79"/>
      <c r="AY295" s="79"/>
      <c r="AZ295" s="79"/>
      <c r="BA295" s="79"/>
      <c r="BB295" s="204">
        <f t="shared" si="6"/>
        <v>0</v>
      </c>
      <c r="BC295" s="336"/>
      <c r="BD295" s="70"/>
      <c r="BE295" s="145" t="str">
        <f t="shared" si="7"/>
        <v/>
      </c>
      <c r="BF295" s="159" t="str">
        <f t="shared" si="8"/>
        <v/>
      </c>
      <c r="BG295" s="159">
        <f t="shared" si="9"/>
        <v>0</v>
      </c>
      <c r="BH295" s="247">
        <f t="shared" si="10"/>
        <v>0</v>
      </c>
    </row>
    <row r="296">
      <c r="A296" s="79" t="str">
        <f>'If Eligible (Before S1)'!A314</f>
        <v/>
      </c>
      <c r="B296" s="79" t="str">
        <f t="array" ref="B296">'If Eligible (Before S1)'!B314</f>
        <v/>
      </c>
      <c r="C296" s="324" t="str">
        <f>if(isdate('S2'!I301),'S2'!I301+2,"")</f>
        <v/>
      </c>
      <c r="D296" s="324" t="str">
        <f t="shared" si="1"/>
        <v/>
      </c>
      <c r="E296" s="144" t="str">
        <f>'S2'!F301</f>
        <v/>
      </c>
      <c r="F296" s="79"/>
      <c r="G296" s="145" t="str">
        <f t="shared" si="2"/>
        <v>NA</v>
      </c>
      <c r="H296" s="145" t="str">
        <f t="shared" si="3"/>
        <v>NA</v>
      </c>
      <c r="I296" s="145" t="str">
        <f t="shared" si="4"/>
        <v>NA</v>
      </c>
      <c r="J296" s="354"/>
      <c r="K296" s="355"/>
      <c r="L296" s="163"/>
      <c r="M296" s="163"/>
      <c r="N296" s="163"/>
      <c r="O296" s="163"/>
      <c r="P296" s="163"/>
      <c r="Q296" s="356"/>
      <c r="R296" s="163"/>
      <c r="S296" s="356"/>
      <c r="T296" s="163"/>
      <c r="U296" s="356"/>
      <c r="V296" s="163"/>
      <c r="W296" s="163"/>
      <c r="X296" s="357"/>
      <c r="Y296" s="194"/>
      <c r="Z296" s="358"/>
      <c r="AA296" s="252"/>
      <c r="AB296" s="252"/>
      <c r="AC296" s="252"/>
      <c r="AD296" s="359"/>
      <c r="AE296" s="360"/>
      <c r="AF296" s="252"/>
      <c r="AG296" s="252"/>
      <c r="AH296" s="252"/>
      <c r="AI296" s="359"/>
      <c r="AJ296" s="360"/>
      <c r="AK296" s="252"/>
      <c r="AL296" s="252"/>
      <c r="AM296" s="252"/>
      <c r="AN296" s="359"/>
      <c r="AO296" s="360"/>
      <c r="AP296" s="252"/>
      <c r="AQ296" s="252"/>
      <c r="AR296" s="252"/>
      <c r="AS296" s="359"/>
      <c r="AT296" s="256">
        <f t="shared" si="5"/>
        <v>0</v>
      </c>
      <c r="AU296" s="252"/>
      <c r="AV296" s="252"/>
      <c r="AW296" s="361"/>
      <c r="AX296" s="79"/>
      <c r="AY296" s="79"/>
      <c r="AZ296" s="79"/>
      <c r="BA296" s="79"/>
      <c r="BB296" s="204">
        <f t="shared" si="6"/>
        <v>0</v>
      </c>
      <c r="BC296" s="336"/>
      <c r="BD296" s="70"/>
      <c r="BE296" s="145" t="str">
        <f t="shared" si="7"/>
        <v/>
      </c>
      <c r="BF296" s="159" t="str">
        <f t="shared" si="8"/>
        <v/>
      </c>
      <c r="BG296" s="159">
        <f t="shared" si="9"/>
        <v>0</v>
      </c>
      <c r="BH296" s="247">
        <f t="shared" si="10"/>
        <v>0</v>
      </c>
    </row>
    <row r="297">
      <c r="A297" s="79" t="str">
        <f>'If Eligible (Before S1)'!A315</f>
        <v/>
      </c>
      <c r="B297" s="79" t="str">
        <f t="array" ref="B297">'If Eligible (Before S1)'!B315</f>
        <v/>
      </c>
      <c r="C297" s="324" t="str">
        <f>if(isdate('S2'!I302),'S2'!I302+2,"")</f>
        <v/>
      </c>
      <c r="D297" s="324" t="str">
        <f t="shared" si="1"/>
        <v/>
      </c>
      <c r="E297" s="144" t="str">
        <f>'S2'!F302</f>
        <v/>
      </c>
      <c r="F297" s="79"/>
      <c r="G297" s="145" t="str">
        <f t="shared" si="2"/>
        <v>NA</v>
      </c>
      <c r="H297" s="145" t="str">
        <f t="shared" si="3"/>
        <v>NA</v>
      </c>
      <c r="I297" s="145" t="str">
        <f t="shared" si="4"/>
        <v>NA</v>
      </c>
      <c r="J297" s="354"/>
      <c r="K297" s="355"/>
      <c r="L297" s="163"/>
      <c r="M297" s="163"/>
      <c r="N297" s="163"/>
      <c r="O297" s="163"/>
      <c r="P297" s="163"/>
      <c r="Q297" s="356"/>
      <c r="R297" s="163"/>
      <c r="S297" s="356"/>
      <c r="T297" s="163"/>
      <c r="U297" s="356"/>
      <c r="V297" s="163"/>
      <c r="W297" s="163"/>
      <c r="X297" s="357"/>
      <c r="Y297" s="194"/>
      <c r="Z297" s="358"/>
      <c r="AA297" s="252"/>
      <c r="AB297" s="252"/>
      <c r="AC297" s="252"/>
      <c r="AD297" s="359"/>
      <c r="AE297" s="360"/>
      <c r="AF297" s="252"/>
      <c r="AG297" s="252"/>
      <c r="AH297" s="252"/>
      <c r="AI297" s="359"/>
      <c r="AJ297" s="360"/>
      <c r="AK297" s="252"/>
      <c r="AL297" s="252"/>
      <c r="AM297" s="252"/>
      <c r="AN297" s="359"/>
      <c r="AO297" s="360"/>
      <c r="AP297" s="252"/>
      <c r="AQ297" s="252"/>
      <c r="AR297" s="252"/>
      <c r="AS297" s="359"/>
      <c r="AT297" s="256">
        <f t="shared" si="5"/>
        <v>0</v>
      </c>
      <c r="AU297" s="252"/>
      <c r="AV297" s="252"/>
      <c r="AW297" s="361"/>
      <c r="AX297" s="79"/>
      <c r="AY297" s="79"/>
      <c r="AZ297" s="79"/>
      <c r="BA297" s="79"/>
      <c r="BB297" s="204">
        <f t="shared" si="6"/>
        <v>0</v>
      </c>
      <c r="BC297" s="336"/>
      <c r="BD297" s="70"/>
      <c r="BE297" s="145" t="str">
        <f t="shared" si="7"/>
        <v/>
      </c>
      <c r="BF297" s="159" t="str">
        <f t="shared" si="8"/>
        <v/>
      </c>
      <c r="BG297" s="159">
        <f t="shared" si="9"/>
        <v>0</v>
      </c>
      <c r="BH297" s="247">
        <f t="shared" si="10"/>
        <v>0</v>
      </c>
    </row>
    <row r="298">
      <c r="A298" s="79" t="str">
        <f>'If Eligible (Before S1)'!A316</f>
        <v/>
      </c>
      <c r="B298" s="79" t="str">
        <f t="array" ref="B298">'If Eligible (Before S1)'!B316</f>
        <v/>
      </c>
      <c r="C298" s="324" t="str">
        <f>if(isdate('S2'!I303),'S2'!I303+2,"")</f>
        <v/>
      </c>
      <c r="D298" s="324" t="str">
        <f t="shared" si="1"/>
        <v/>
      </c>
      <c r="E298" s="144" t="str">
        <f>'S2'!F303</f>
        <v/>
      </c>
      <c r="F298" s="79"/>
      <c r="G298" s="145" t="str">
        <f t="shared" si="2"/>
        <v>NA</v>
      </c>
      <c r="H298" s="145" t="str">
        <f t="shared" si="3"/>
        <v>NA</v>
      </c>
      <c r="I298" s="145" t="str">
        <f t="shared" si="4"/>
        <v>NA</v>
      </c>
      <c r="J298" s="354"/>
      <c r="K298" s="355"/>
      <c r="L298" s="163"/>
      <c r="M298" s="163"/>
      <c r="N298" s="163"/>
      <c r="O298" s="163"/>
      <c r="P298" s="163"/>
      <c r="Q298" s="356"/>
      <c r="R298" s="163"/>
      <c r="S298" s="356"/>
      <c r="T298" s="163"/>
      <c r="U298" s="356"/>
      <c r="V298" s="163"/>
      <c r="W298" s="163"/>
      <c r="X298" s="357"/>
      <c r="Y298" s="194"/>
      <c r="Z298" s="358"/>
      <c r="AA298" s="252"/>
      <c r="AB298" s="252"/>
      <c r="AC298" s="252"/>
      <c r="AD298" s="359"/>
      <c r="AE298" s="360"/>
      <c r="AF298" s="252"/>
      <c r="AG298" s="252"/>
      <c r="AH298" s="252"/>
      <c r="AI298" s="359"/>
      <c r="AJ298" s="360"/>
      <c r="AK298" s="252"/>
      <c r="AL298" s="252"/>
      <c r="AM298" s="252"/>
      <c r="AN298" s="359"/>
      <c r="AO298" s="360"/>
      <c r="AP298" s="252"/>
      <c r="AQ298" s="252"/>
      <c r="AR298" s="252"/>
      <c r="AS298" s="359"/>
      <c r="AT298" s="256">
        <f t="shared" si="5"/>
        <v>0</v>
      </c>
      <c r="AU298" s="252"/>
      <c r="AV298" s="252"/>
      <c r="AW298" s="361"/>
      <c r="AX298" s="79"/>
      <c r="AY298" s="79"/>
      <c r="AZ298" s="79"/>
      <c r="BA298" s="79"/>
      <c r="BB298" s="204">
        <f t="shared" si="6"/>
        <v>0</v>
      </c>
      <c r="BC298" s="336"/>
      <c r="BD298" s="70"/>
      <c r="BE298" s="145" t="str">
        <f t="shared" si="7"/>
        <v/>
      </c>
      <c r="BF298" s="159" t="str">
        <f t="shared" si="8"/>
        <v/>
      </c>
      <c r="BG298" s="159">
        <f t="shared" si="9"/>
        <v>0</v>
      </c>
      <c r="BH298" s="247">
        <f t="shared" si="10"/>
        <v>0</v>
      </c>
    </row>
    <row r="299">
      <c r="A299" s="79" t="str">
        <f>'If Eligible (Before S1)'!A317</f>
        <v/>
      </c>
      <c r="B299" s="79" t="str">
        <f t="array" ref="B299">'If Eligible (Before S1)'!B317</f>
        <v/>
      </c>
      <c r="C299" s="324" t="str">
        <f>if(isdate('S2'!I304),'S2'!I304+2,"")</f>
        <v/>
      </c>
      <c r="D299" s="324" t="str">
        <f t="shared" si="1"/>
        <v/>
      </c>
      <c r="E299" s="144" t="str">
        <f>'S2'!F304</f>
        <v/>
      </c>
      <c r="F299" s="79"/>
      <c r="G299" s="145" t="str">
        <f t="shared" si="2"/>
        <v>NA</v>
      </c>
      <c r="H299" s="145" t="str">
        <f t="shared" si="3"/>
        <v>NA</v>
      </c>
      <c r="I299" s="145" t="str">
        <f t="shared" si="4"/>
        <v>NA</v>
      </c>
      <c r="J299" s="354"/>
      <c r="K299" s="355"/>
      <c r="L299" s="163"/>
      <c r="M299" s="163"/>
      <c r="N299" s="163"/>
      <c r="O299" s="163"/>
      <c r="P299" s="163"/>
      <c r="Q299" s="356"/>
      <c r="R299" s="163"/>
      <c r="S299" s="356"/>
      <c r="T299" s="163"/>
      <c r="U299" s="356"/>
      <c r="V299" s="163"/>
      <c r="W299" s="163"/>
      <c r="X299" s="357"/>
      <c r="Y299" s="194"/>
      <c r="Z299" s="358"/>
      <c r="AA299" s="252"/>
      <c r="AB299" s="252"/>
      <c r="AC299" s="252"/>
      <c r="AD299" s="359"/>
      <c r="AE299" s="360"/>
      <c r="AF299" s="252"/>
      <c r="AG299" s="252"/>
      <c r="AH299" s="252"/>
      <c r="AI299" s="359"/>
      <c r="AJ299" s="360"/>
      <c r="AK299" s="252"/>
      <c r="AL299" s="252"/>
      <c r="AM299" s="252"/>
      <c r="AN299" s="359"/>
      <c r="AO299" s="360"/>
      <c r="AP299" s="252"/>
      <c r="AQ299" s="252"/>
      <c r="AR299" s="252"/>
      <c r="AS299" s="359"/>
      <c r="AT299" s="256">
        <f t="shared" si="5"/>
        <v>0</v>
      </c>
      <c r="AU299" s="252"/>
      <c r="AV299" s="252"/>
      <c r="AW299" s="361"/>
      <c r="AX299" s="79"/>
      <c r="AY299" s="79"/>
      <c r="AZ299" s="79"/>
      <c r="BA299" s="79"/>
      <c r="BB299" s="204">
        <f t="shared" si="6"/>
        <v>0</v>
      </c>
      <c r="BC299" s="336"/>
      <c r="BD299" s="70"/>
      <c r="BE299" s="145" t="str">
        <f t="shared" si="7"/>
        <v/>
      </c>
      <c r="BF299" s="159" t="str">
        <f t="shared" si="8"/>
        <v/>
      </c>
      <c r="BG299" s="159">
        <f t="shared" si="9"/>
        <v>0</v>
      </c>
      <c r="BH299" s="247">
        <f t="shared" si="10"/>
        <v>0</v>
      </c>
    </row>
    <row r="300">
      <c r="A300" s="79" t="str">
        <f>'If Eligible (Before S1)'!A318</f>
        <v/>
      </c>
      <c r="B300" s="79" t="str">
        <f t="array" ref="B300">'If Eligible (Before S1)'!B318</f>
        <v/>
      </c>
      <c r="C300" s="324" t="str">
        <f>if(isdate('S2'!I305),'S2'!I305+2,"")</f>
        <v/>
      </c>
      <c r="D300" s="324" t="str">
        <f t="shared" si="1"/>
        <v/>
      </c>
      <c r="E300" s="144" t="str">
        <f>'S2'!F305</f>
        <v/>
      </c>
      <c r="F300" s="79"/>
      <c r="G300" s="145" t="str">
        <f t="shared" si="2"/>
        <v>NA</v>
      </c>
      <c r="H300" s="145" t="str">
        <f t="shared" si="3"/>
        <v>NA</v>
      </c>
      <c r="I300" s="145" t="str">
        <f t="shared" si="4"/>
        <v>NA</v>
      </c>
      <c r="J300" s="354"/>
      <c r="K300" s="355"/>
      <c r="L300" s="163"/>
      <c r="M300" s="163"/>
      <c r="N300" s="163"/>
      <c r="O300" s="163"/>
      <c r="P300" s="163"/>
      <c r="Q300" s="356"/>
      <c r="R300" s="163"/>
      <c r="S300" s="356"/>
      <c r="T300" s="163"/>
      <c r="U300" s="356"/>
      <c r="V300" s="163"/>
      <c r="W300" s="163"/>
      <c r="X300" s="357"/>
      <c r="Y300" s="194"/>
      <c r="Z300" s="358"/>
      <c r="AA300" s="252"/>
      <c r="AB300" s="252"/>
      <c r="AC300" s="252"/>
      <c r="AD300" s="359"/>
      <c r="AE300" s="360"/>
      <c r="AF300" s="252"/>
      <c r="AG300" s="252"/>
      <c r="AH300" s="252"/>
      <c r="AI300" s="359"/>
      <c r="AJ300" s="360"/>
      <c r="AK300" s="252"/>
      <c r="AL300" s="252"/>
      <c r="AM300" s="252"/>
      <c r="AN300" s="359"/>
      <c r="AO300" s="360"/>
      <c r="AP300" s="252"/>
      <c r="AQ300" s="252"/>
      <c r="AR300" s="252"/>
      <c r="AS300" s="359"/>
      <c r="AT300" s="256">
        <f t="shared" si="5"/>
        <v>0</v>
      </c>
      <c r="AU300" s="252"/>
      <c r="AV300" s="252"/>
      <c r="AW300" s="361"/>
      <c r="AX300" s="79"/>
      <c r="AY300" s="79"/>
      <c r="AZ300" s="79"/>
      <c r="BA300" s="79"/>
      <c r="BB300" s="204">
        <f t="shared" si="6"/>
        <v>0</v>
      </c>
      <c r="BC300" s="336"/>
      <c r="BD300" s="70"/>
      <c r="BE300" s="145" t="str">
        <f t="shared" si="7"/>
        <v/>
      </c>
      <c r="BF300" s="159" t="str">
        <f t="shared" si="8"/>
        <v/>
      </c>
      <c r="BG300" s="159">
        <f t="shared" si="9"/>
        <v>0</v>
      </c>
      <c r="BH300" s="247">
        <f t="shared" si="10"/>
        <v>0</v>
      </c>
    </row>
    <row r="301">
      <c r="A301" s="79" t="str">
        <f>'If Eligible (Before S1)'!A319</f>
        <v/>
      </c>
      <c r="B301" s="79" t="str">
        <f t="array" ref="B301">'If Eligible (Before S1)'!B319</f>
        <v/>
      </c>
      <c r="C301" s="324" t="str">
        <f>if(isdate('S2'!I306),'S2'!I306+2,"")</f>
        <v/>
      </c>
      <c r="D301" s="324" t="str">
        <f t="shared" si="1"/>
        <v/>
      </c>
      <c r="E301" s="144" t="str">
        <f>'S2'!F306</f>
        <v/>
      </c>
      <c r="F301" s="79"/>
      <c r="G301" s="145" t="str">
        <f t="shared" si="2"/>
        <v>NA</v>
      </c>
      <c r="H301" s="145" t="str">
        <f t="shared" si="3"/>
        <v>NA</v>
      </c>
      <c r="I301" s="145" t="str">
        <f t="shared" si="4"/>
        <v>NA</v>
      </c>
      <c r="J301" s="354"/>
      <c r="K301" s="355"/>
      <c r="L301" s="163"/>
      <c r="M301" s="163"/>
      <c r="N301" s="163"/>
      <c r="O301" s="163"/>
      <c r="P301" s="163"/>
      <c r="Q301" s="356"/>
      <c r="R301" s="163"/>
      <c r="S301" s="356"/>
      <c r="T301" s="163"/>
      <c r="U301" s="356"/>
      <c r="V301" s="163"/>
      <c r="W301" s="163"/>
      <c r="X301" s="357"/>
      <c r="Y301" s="194"/>
      <c r="Z301" s="358"/>
      <c r="AA301" s="252"/>
      <c r="AB301" s="252"/>
      <c r="AC301" s="252"/>
      <c r="AD301" s="359"/>
      <c r="AE301" s="360"/>
      <c r="AF301" s="252"/>
      <c r="AG301" s="252"/>
      <c r="AH301" s="252"/>
      <c r="AI301" s="359"/>
      <c r="AJ301" s="360"/>
      <c r="AK301" s="252"/>
      <c r="AL301" s="252"/>
      <c r="AM301" s="252"/>
      <c r="AN301" s="359"/>
      <c r="AO301" s="360"/>
      <c r="AP301" s="252"/>
      <c r="AQ301" s="252"/>
      <c r="AR301" s="252"/>
      <c r="AS301" s="359"/>
      <c r="AT301" s="256">
        <f t="shared" si="5"/>
        <v>0</v>
      </c>
      <c r="AU301" s="252"/>
      <c r="AV301" s="252"/>
      <c r="AW301" s="361"/>
      <c r="AX301" s="79"/>
      <c r="AY301" s="79"/>
      <c r="AZ301" s="79"/>
      <c r="BA301" s="79"/>
      <c r="BB301" s="204">
        <f t="shared" si="6"/>
        <v>0</v>
      </c>
      <c r="BC301" s="336"/>
      <c r="BD301" s="70"/>
      <c r="BE301" s="145" t="str">
        <f t="shared" si="7"/>
        <v/>
      </c>
      <c r="BF301" s="159" t="str">
        <f t="shared" si="8"/>
        <v/>
      </c>
      <c r="BG301" s="159">
        <f t="shared" si="9"/>
        <v>0</v>
      </c>
      <c r="BH301" s="247">
        <f t="shared" si="10"/>
        <v>0</v>
      </c>
    </row>
    <row r="302">
      <c r="A302" s="79" t="str">
        <f>'If Eligible (Before S1)'!A320</f>
        <v/>
      </c>
      <c r="B302" s="79" t="str">
        <f t="array" ref="B302">'If Eligible (Before S1)'!B320</f>
        <v/>
      </c>
      <c r="C302" s="324" t="str">
        <f>if(isdate('S2'!I307),'S2'!I307+2,"")</f>
        <v/>
      </c>
      <c r="D302" s="324" t="str">
        <f t="shared" si="1"/>
        <v/>
      </c>
      <c r="E302" s="144" t="str">
        <f>'S2'!F307</f>
        <v/>
      </c>
      <c r="F302" s="79"/>
      <c r="G302" s="145" t="str">
        <f t="shared" si="2"/>
        <v>NA</v>
      </c>
      <c r="H302" s="145" t="str">
        <f t="shared" si="3"/>
        <v>NA</v>
      </c>
      <c r="I302" s="145" t="str">
        <f t="shared" si="4"/>
        <v>NA</v>
      </c>
      <c r="J302" s="354"/>
      <c r="K302" s="355"/>
      <c r="L302" s="163"/>
      <c r="M302" s="163"/>
      <c r="N302" s="163"/>
      <c r="O302" s="163"/>
      <c r="P302" s="163"/>
      <c r="Q302" s="356"/>
      <c r="R302" s="163"/>
      <c r="S302" s="356"/>
      <c r="T302" s="163"/>
      <c r="U302" s="356"/>
      <c r="V302" s="163"/>
      <c r="W302" s="163"/>
      <c r="X302" s="357"/>
      <c r="Y302" s="194"/>
      <c r="Z302" s="358"/>
      <c r="AA302" s="252"/>
      <c r="AB302" s="252"/>
      <c r="AC302" s="252"/>
      <c r="AD302" s="359"/>
      <c r="AE302" s="360"/>
      <c r="AF302" s="252"/>
      <c r="AG302" s="252"/>
      <c r="AH302" s="252"/>
      <c r="AI302" s="359"/>
      <c r="AJ302" s="360"/>
      <c r="AK302" s="252"/>
      <c r="AL302" s="252"/>
      <c r="AM302" s="252"/>
      <c r="AN302" s="359"/>
      <c r="AO302" s="360"/>
      <c r="AP302" s="252"/>
      <c r="AQ302" s="252"/>
      <c r="AR302" s="252"/>
      <c r="AS302" s="359"/>
      <c r="AT302" s="256">
        <f t="shared" si="5"/>
        <v>0</v>
      </c>
      <c r="AU302" s="252"/>
      <c r="AV302" s="252"/>
      <c r="AW302" s="361"/>
      <c r="AX302" s="79"/>
      <c r="AY302" s="79"/>
      <c r="AZ302" s="79"/>
      <c r="BA302" s="79"/>
      <c r="BB302" s="204">
        <f t="shared" si="6"/>
        <v>0</v>
      </c>
      <c r="BC302" s="336"/>
      <c r="BD302" s="70"/>
      <c r="BE302" s="145" t="str">
        <f t="shared" si="7"/>
        <v/>
      </c>
      <c r="BF302" s="159" t="str">
        <f t="shared" si="8"/>
        <v/>
      </c>
      <c r="BG302" s="159">
        <f t="shared" si="9"/>
        <v>0</v>
      </c>
      <c r="BH302" s="247">
        <f t="shared" si="10"/>
        <v>0</v>
      </c>
    </row>
    <row r="303">
      <c r="A303" s="79" t="str">
        <f>'If Eligible (Before S1)'!A321</f>
        <v/>
      </c>
      <c r="B303" s="79" t="str">
        <f t="array" ref="B303">'If Eligible (Before S1)'!B321</f>
        <v/>
      </c>
      <c r="C303" s="324" t="str">
        <f>if(isdate('S2'!I308),'S2'!I308+2,"")</f>
        <v/>
      </c>
      <c r="D303" s="324" t="str">
        <f t="shared" si="1"/>
        <v/>
      </c>
      <c r="E303" s="144" t="str">
        <f>'S2'!F308</f>
        <v/>
      </c>
      <c r="F303" s="79"/>
      <c r="G303" s="145" t="str">
        <f t="shared" si="2"/>
        <v>NA</v>
      </c>
      <c r="H303" s="145" t="str">
        <f t="shared" si="3"/>
        <v>NA</v>
      </c>
      <c r="I303" s="145" t="str">
        <f t="shared" si="4"/>
        <v>NA</v>
      </c>
      <c r="J303" s="354"/>
      <c r="K303" s="355"/>
      <c r="L303" s="163"/>
      <c r="M303" s="163"/>
      <c r="N303" s="163"/>
      <c r="O303" s="163"/>
      <c r="P303" s="163"/>
      <c r="Q303" s="356"/>
      <c r="R303" s="163"/>
      <c r="S303" s="356"/>
      <c r="T303" s="163"/>
      <c r="U303" s="356"/>
      <c r="V303" s="163"/>
      <c r="W303" s="163"/>
      <c r="X303" s="357"/>
      <c r="Y303" s="194"/>
      <c r="Z303" s="358"/>
      <c r="AA303" s="252"/>
      <c r="AB303" s="252"/>
      <c r="AC303" s="252"/>
      <c r="AD303" s="359"/>
      <c r="AE303" s="360"/>
      <c r="AF303" s="252"/>
      <c r="AG303" s="252"/>
      <c r="AH303" s="252"/>
      <c r="AI303" s="359"/>
      <c r="AJ303" s="360"/>
      <c r="AK303" s="252"/>
      <c r="AL303" s="252"/>
      <c r="AM303" s="252"/>
      <c r="AN303" s="359"/>
      <c r="AO303" s="360"/>
      <c r="AP303" s="252"/>
      <c r="AQ303" s="252"/>
      <c r="AR303" s="252"/>
      <c r="AS303" s="359"/>
      <c r="AT303" s="256">
        <f t="shared" si="5"/>
        <v>0</v>
      </c>
      <c r="AU303" s="252"/>
      <c r="AV303" s="252"/>
      <c r="AW303" s="361"/>
      <c r="AX303" s="79"/>
      <c r="AY303" s="79"/>
      <c r="AZ303" s="79"/>
      <c r="BA303" s="79"/>
      <c r="BB303" s="204">
        <f t="shared" si="6"/>
        <v>0</v>
      </c>
      <c r="BC303" s="336"/>
      <c r="BD303" s="70"/>
      <c r="BE303" s="145" t="str">
        <f t="shared" si="7"/>
        <v/>
      </c>
      <c r="BF303" s="159" t="str">
        <f t="shared" si="8"/>
        <v/>
      </c>
      <c r="BG303" s="159">
        <f t="shared" si="9"/>
        <v>0</v>
      </c>
      <c r="BH303" s="247">
        <f t="shared" si="10"/>
        <v>0</v>
      </c>
    </row>
    <row r="304">
      <c r="A304" s="79" t="str">
        <f>'If Eligible (Before S1)'!A322</f>
        <v/>
      </c>
      <c r="B304" s="79" t="str">
        <f t="array" ref="B304">'If Eligible (Before S1)'!B322</f>
        <v/>
      </c>
      <c r="C304" s="324" t="str">
        <f>if(isdate('S2'!I309),'S2'!I309+2,"")</f>
        <v/>
      </c>
      <c r="D304" s="324" t="str">
        <f t="shared" si="1"/>
        <v/>
      </c>
      <c r="E304" s="144" t="str">
        <f>'S2'!F309</f>
        <v/>
      </c>
      <c r="F304" s="79"/>
      <c r="G304" s="145" t="str">
        <f t="shared" si="2"/>
        <v>NA</v>
      </c>
      <c r="H304" s="145" t="str">
        <f t="shared" si="3"/>
        <v>NA</v>
      </c>
      <c r="I304" s="145" t="str">
        <f t="shared" si="4"/>
        <v>NA</v>
      </c>
      <c r="J304" s="354"/>
      <c r="K304" s="355"/>
      <c r="L304" s="163"/>
      <c r="M304" s="163"/>
      <c r="N304" s="163"/>
      <c r="O304" s="163"/>
      <c r="P304" s="163"/>
      <c r="Q304" s="356"/>
      <c r="R304" s="163"/>
      <c r="S304" s="356"/>
      <c r="T304" s="163"/>
      <c r="U304" s="356"/>
      <c r="V304" s="163"/>
      <c r="W304" s="163"/>
      <c r="X304" s="357"/>
      <c r="Y304" s="194"/>
      <c r="Z304" s="358"/>
      <c r="AA304" s="252"/>
      <c r="AB304" s="252"/>
      <c r="AC304" s="252"/>
      <c r="AD304" s="359"/>
      <c r="AE304" s="360"/>
      <c r="AF304" s="252"/>
      <c r="AG304" s="252"/>
      <c r="AH304" s="252"/>
      <c r="AI304" s="359"/>
      <c r="AJ304" s="360"/>
      <c r="AK304" s="252"/>
      <c r="AL304" s="252"/>
      <c r="AM304" s="252"/>
      <c r="AN304" s="359"/>
      <c r="AO304" s="360"/>
      <c r="AP304" s="252"/>
      <c r="AQ304" s="252"/>
      <c r="AR304" s="252"/>
      <c r="AS304" s="359"/>
      <c r="AT304" s="256">
        <f t="shared" si="5"/>
        <v>0</v>
      </c>
      <c r="AU304" s="252"/>
      <c r="AV304" s="252"/>
      <c r="AW304" s="361"/>
      <c r="AX304" s="79"/>
      <c r="AY304" s="79"/>
      <c r="AZ304" s="79"/>
      <c r="BA304" s="79"/>
      <c r="BB304" s="204">
        <f t="shared" si="6"/>
        <v>0</v>
      </c>
      <c r="BC304" s="336"/>
      <c r="BD304" s="70"/>
      <c r="BE304" s="145" t="str">
        <f t="shared" si="7"/>
        <v/>
      </c>
      <c r="BF304" s="159" t="str">
        <f t="shared" si="8"/>
        <v/>
      </c>
      <c r="BG304" s="159">
        <f t="shared" si="9"/>
        <v>0</v>
      </c>
      <c r="BH304" s="247">
        <f t="shared" si="10"/>
        <v>0</v>
      </c>
    </row>
    <row r="305">
      <c r="A305" s="79" t="str">
        <f>'If Eligible (Before S1)'!A323</f>
        <v/>
      </c>
      <c r="B305" s="79" t="str">
        <f t="array" ref="B305">'If Eligible (Before S1)'!B323</f>
        <v/>
      </c>
      <c r="C305" s="324" t="str">
        <f>if(isdate('S2'!I310),'S2'!I310+2,"")</f>
        <v/>
      </c>
      <c r="D305" s="324" t="str">
        <f t="shared" si="1"/>
        <v/>
      </c>
      <c r="E305" s="144" t="str">
        <f>'S2'!F310</f>
        <v/>
      </c>
      <c r="F305" s="79"/>
      <c r="G305" s="145" t="str">
        <f t="shared" si="2"/>
        <v>NA</v>
      </c>
      <c r="H305" s="145" t="str">
        <f t="shared" si="3"/>
        <v>NA</v>
      </c>
      <c r="I305" s="145" t="str">
        <f t="shared" si="4"/>
        <v>NA</v>
      </c>
      <c r="J305" s="354"/>
      <c r="K305" s="355"/>
      <c r="L305" s="163"/>
      <c r="M305" s="163"/>
      <c r="N305" s="163"/>
      <c r="O305" s="163"/>
      <c r="P305" s="163"/>
      <c r="Q305" s="356"/>
      <c r="R305" s="163"/>
      <c r="S305" s="356"/>
      <c r="T305" s="163"/>
      <c r="U305" s="356"/>
      <c r="V305" s="163"/>
      <c r="W305" s="163"/>
      <c r="X305" s="357"/>
      <c r="Y305" s="194"/>
      <c r="Z305" s="358"/>
      <c r="AA305" s="252"/>
      <c r="AB305" s="252"/>
      <c r="AC305" s="252"/>
      <c r="AD305" s="359"/>
      <c r="AE305" s="360"/>
      <c r="AF305" s="252"/>
      <c r="AG305" s="252"/>
      <c r="AH305" s="252"/>
      <c r="AI305" s="359"/>
      <c r="AJ305" s="360"/>
      <c r="AK305" s="252"/>
      <c r="AL305" s="252"/>
      <c r="AM305" s="252"/>
      <c r="AN305" s="359"/>
      <c r="AO305" s="360"/>
      <c r="AP305" s="252"/>
      <c r="AQ305" s="252"/>
      <c r="AR305" s="252"/>
      <c r="AS305" s="359"/>
      <c r="AT305" s="256">
        <f t="shared" si="5"/>
        <v>0</v>
      </c>
      <c r="AU305" s="252"/>
      <c r="AV305" s="252"/>
      <c r="AW305" s="361"/>
      <c r="AX305" s="79"/>
      <c r="AY305" s="79"/>
      <c r="AZ305" s="79"/>
      <c r="BA305" s="79"/>
      <c r="BB305" s="204">
        <f t="shared" si="6"/>
        <v>0</v>
      </c>
      <c r="BC305" s="336"/>
      <c r="BD305" s="70"/>
      <c r="BE305" s="145" t="str">
        <f t="shared" si="7"/>
        <v/>
      </c>
      <c r="BF305" s="159" t="str">
        <f t="shared" si="8"/>
        <v/>
      </c>
      <c r="BG305" s="159">
        <f t="shared" si="9"/>
        <v>0</v>
      </c>
      <c r="BH305" s="247">
        <f t="shared" si="10"/>
        <v>0</v>
      </c>
    </row>
    <row r="306">
      <c r="A306" s="79" t="str">
        <f>'If Eligible (Before S1)'!A324</f>
        <v/>
      </c>
      <c r="B306" s="79" t="str">
        <f t="array" ref="B306">'If Eligible (Before S1)'!B324</f>
        <v/>
      </c>
      <c r="C306" s="324" t="str">
        <f>if(isdate('S2'!I311),'S2'!I311+2,"")</f>
        <v/>
      </c>
      <c r="D306" s="324" t="str">
        <f t="shared" si="1"/>
        <v/>
      </c>
      <c r="E306" s="144" t="str">
        <f>'S2'!F311</f>
        <v/>
      </c>
      <c r="F306" s="79"/>
      <c r="G306" s="145" t="str">
        <f t="shared" si="2"/>
        <v>NA</v>
      </c>
      <c r="H306" s="145" t="str">
        <f t="shared" si="3"/>
        <v>NA</v>
      </c>
      <c r="I306" s="145" t="str">
        <f t="shared" si="4"/>
        <v>NA</v>
      </c>
      <c r="J306" s="354"/>
      <c r="K306" s="355"/>
      <c r="L306" s="163"/>
      <c r="M306" s="163"/>
      <c r="N306" s="163"/>
      <c r="O306" s="163"/>
      <c r="P306" s="163"/>
      <c r="Q306" s="356"/>
      <c r="R306" s="163"/>
      <c r="S306" s="356"/>
      <c r="T306" s="163"/>
      <c r="U306" s="356"/>
      <c r="V306" s="163"/>
      <c r="W306" s="163"/>
      <c r="X306" s="357"/>
      <c r="Y306" s="194"/>
      <c r="Z306" s="358"/>
      <c r="AA306" s="252"/>
      <c r="AB306" s="252"/>
      <c r="AC306" s="252"/>
      <c r="AD306" s="359"/>
      <c r="AE306" s="360"/>
      <c r="AF306" s="252"/>
      <c r="AG306" s="252"/>
      <c r="AH306" s="252"/>
      <c r="AI306" s="359"/>
      <c r="AJ306" s="360"/>
      <c r="AK306" s="252"/>
      <c r="AL306" s="252"/>
      <c r="AM306" s="252"/>
      <c r="AN306" s="359"/>
      <c r="AO306" s="360"/>
      <c r="AP306" s="252"/>
      <c r="AQ306" s="252"/>
      <c r="AR306" s="252"/>
      <c r="AS306" s="359"/>
      <c r="AT306" s="256">
        <f t="shared" si="5"/>
        <v>0</v>
      </c>
      <c r="AU306" s="252"/>
      <c r="AV306" s="252"/>
      <c r="AW306" s="361"/>
      <c r="AX306" s="79"/>
      <c r="AY306" s="79"/>
      <c r="AZ306" s="79"/>
      <c r="BA306" s="79"/>
      <c r="BB306" s="204">
        <f t="shared" si="6"/>
        <v>0</v>
      </c>
      <c r="BC306" s="336"/>
      <c r="BD306" s="70"/>
      <c r="BE306" s="145" t="str">
        <f t="shared" si="7"/>
        <v/>
      </c>
      <c r="BF306" s="159" t="str">
        <f t="shared" si="8"/>
        <v/>
      </c>
      <c r="BG306" s="159">
        <f t="shared" si="9"/>
        <v>0</v>
      </c>
      <c r="BH306" s="247">
        <f t="shared" si="10"/>
        <v>0</v>
      </c>
    </row>
    <row r="307">
      <c r="A307" s="79" t="str">
        <f>'If Eligible (Before S1)'!A325</f>
        <v/>
      </c>
      <c r="B307" s="79" t="str">
        <f t="array" ref="B307">'If Eligible (Before S1)'!B325</f>
        <v/>
      </c>
      <c r="C307" s="324" t="str">
        <f>if(isdate('S2'!I312),'S2'!I312+2,"")</f>
        <v/>
      </c>
      <c r="D307" s="324" t="str">
        <f t="shared" si="1"/>
        <v/>
      </c>
      <c r="E307" s="144" t="str">
        <f>'S2'!F312</f>
        <v/>
      </c>
      <c r="F307" s="79"/>
      <c r="G307" s="145" t="str">
        <f t="shared" si="2"/>
        <v>NA</v>
      </c>
      <c r="H307" s="145" t="str">
        <f t="shared" si="3"/>
        <v>NA</v>
      </c>
      <c r="I307" s="145" t="str">
        <f t="shared" si="4"/>
        <v>NA</v>
      </c>
      <c r="J307" s="354"/>
      <c r="K307" s="355"/>
      <c r="L307" s="163"/>
      <c r="M307" s="163"/>
      <c r="N307" s="163"/>
      <c r="O307" s="163"/>
      <c r="P307" s="163"/>
      <c r="Q307" s="356"/>
      <c r="R307" s="163"/>
      <c r="S307" s="356"/>
      <c r="T307" s="163"/>
      <c r="U307" s="356"/>
      <c r="V307" s="163"/>
      <c r="W307" s="163"/>
      <c r="X307" s="357"/>
      <c r="Y307" s="194"/>
      <c r="Z307" s="358"/>
      <c r="AA307" s="252"/>
      <c r="AB307" s="252"/>
      <c r="AC307" s="252"/>
      <c r="AD307" s="359"/>
      <c r="AE307" s="360"/>
      <c r="AF307" s="252"/>
      <c r="AG307" s="252"/>
      <c r="AH307" s="252"/>
      <c r="AI307" s="359"/>
      <c r="AJ307" s="360"/>
      <c r="AK307" s="252"/>
      <c r="AL307" s="252"/>
      <c r="AM307" s="252"/>
      <c r="AN307" s="359"/>
      <c r="AO307" s="360"/>
      <c r="AP307" s="252"/>
      <c r="AQ307" s="252"/>
      <c r="AR307" s="252"/>
      <c r="AS307" s="359"/>
      <c r="AT307" s="256">
        <f t="shared" si="5"/>
        <v>0</v>
      </c>
      <c r="AU307" s="252"/>
      <c r="AV307" s="252"/>
      <c r="AW307" s="361"/>
      <c r="AX307" s="79"/>
      <c r="AY307" s="79"/>
      <c r="AZ307" s="79"/>
      <c r="BA307" s="79"/>
      <c r="BB307" s="204">
        <f t="shared" si="6"/>
        <v>0</v>
      </c>
      <c r="BC307" s="336"/>
      <c r="BD307" s="70"/>
      <c r="BE307" s="145" t="str">
        <f t="shared" si="7"/>
        <v/>
      </c>
      <c r="BF307" s="159" t="str">
        <f t="shared" si="8"/>
        <v/>
      </c>
      <c r="BG307" s="159">
        <f t="shared" si="9"/>
        <v>0</v>
      </c>
      <c r="BH307" s="247">
        <f t="shared" si="10"/>
        <v>0</v>
      </c>
    </row>
    <row r="308">
      <c r="A308" s="79" t="str">
        <f>'If Eligible (Before S1)'!A326</f>
        <v/>
      </c>
      <c r="B308" s="79" t="str">
        <f t="array" ref="B308">'If Eligible (Before S1)'!B326</f>
        <v/>
      </c>
      <c r="C308" s="324" t="str">
        <f>if(isdate('S2'!I313),'S2'!I313+2,"")</f>
        <v/>
      </c>
      <c r="D308" s="324" t="str">
        <f t="shared" si="1"/>
        <v/>
      </c>
      <c r="E308" s="144" t="str">
        <f>'S2'!F313</f>
        <v/>
      </c>
      <c r="F308" s="79"/>
      <c r="G308" s="145" t="str">
        <f t="shared" si="2"/>
        <v>NA</v>
      </c>
      <c r="H308" s="145" t="str">
        <f t="shared" si="3"/>
        <v>NA</v>
      </c>
      <c r="I308" s="145" t="str">
        <f t="shared" si="4"/>
        <v>NA</v>
      </c>
      <c r="J308" s="354"/>
      <c r="K308" s="355"/>
      <c r="L308" s="163"/>
      <c r="M308" s="163"/>
      <c r="N308" s="163"/>
      <c r="O308" s="163"/>
      <c r="P308" s="163"/>
      <c r="Q308" s="356"/>
      <c r="R308" s="163"/>
      <c r="S308" s="356"/>
      <c r="T308" s="163"/>
      <c r="U308" s="356"/>
      <c r="V308" s="163"/>
      <c r="W308" s="163"/>
      <c r="X308" s="357"/>
      <c r="Y308" s="194"/>
      <c r="Z308" s="358"/>
      <c r="AA308" s="252"/>
      <c r="AB308" s="252"/>
      <c r="AC308" s="252"/>
      <c r="AD308" s="359"/>
      <c r="AE308" s="360"/>
      <c r="AF308" s="252"/>
      <c r="AG308" s="252"/>
      <c r="AH308" s="252"/>
      <c r="AI308" s="359"/>
      <c r="AJ308" s="360"/>
      <c r="AK308" s="252"/>
      <c r="AL308" s="252"/>
      <c r="AM308" s="252"/>
      <c r="AN308" s="359"/>
      <c r="AO308" s="360"/>
      <c r="AP308" s="252"/>
      <c r="AQ308" s="252"/>
      <c r="AR308" s="252"/>
      <c r="AS308" s="359"/>
      <c r="AT308" s="256">
        <f t="shared" si="5"/>
        <v>0</v>
      </c>
      <c r="AU308" s="252"/>
      <c r="AV308" s="252"/>
      <c r="AW308" s="361"/>
      <c r="AX308" s="79"/>
      <c r="AY308" s="79"/>
      <c r="AZ308" s="79"/>
      <c r="BA308" s="79"/>
      <c r="BB308" s="204">
        <f t="shared" si="6"/>
        <v>0</v>
      </c>
      <c r="BC308" s="336"/>
      <c r="BD308" s="70"/>
      <c r="BE308" s="145" t="str">
        <f t="shared" si="7"/>
        <v/>
      </c>
      <c r="BF308" s="159" t="str">
        <f t="shared" si="8"/>
        <v/>
      </c>
      <c r="BG308" s="159">
        <f t="shared" si="9"/>
        <v>0</v>
      </c>
      <c r="BH308" s="247">
        <f t="shared" si="10"/>
        <v>0</v>
      </c>
    </row>
    <row r="309">
      <c r="A309" s="79" t="str">
        <f>'If Eligible (Before S1)'!A327</f>
        <v/>
      </c>
      <c r="B309" s="79" t="str">
        <f t="array" ref="B309">'If Eligible (Before S1)'!B327</f>
        <v/>
      </c>
      <c r="C309" s="324" t="str">
        <f>if(isdate('S2'!I314),'S2'!I314+2,"")</f>
        <v/>
      </c>
      <c r="D309" s="324" t="str">
        <f t="shared" si="1"/>
        <v/>
      </c>
      <c r="E309" s="144" t="str">
        <f>'S2'!F314</f>
        <v/>
      </c>
      <c r="F309" s="79"/>
      <c r="G309" s="145" t="str">
        <f t="shared" si="2"/>
        <v>NA</v>
      </c>
      <c r="H309" s="145" t="str">
        <f t="shared" si="3"/>
        <v>NA</v>
      </c>
      <c r="I309" s="145" t="str">
        <f t="shared" si="4"/>
        <v>NA</v>
      </c>
      <c r="J309" s="354"/>
      <c r="K309" s="355"/>
      <c r="L309" s="163"/>
      <c r="M309" s="163"/>
      <c r="N309" s="163"/>
      <c r="O309" s="163"/>
      <c r="P309" s="163"/>
      <c r="Q309" s="356"/>
      <c r="R309" s="163"/>
      <c r="S309" s="356"/>
      <c r="T309" s="163"/>
      <c r="U309" s="356"/>
      <c r="V309" s="163"/>
      <c r="W309" s="163"/>
      <c r="X309" s="357"/>
      <c r="Y309" s="194"/>
      <c r="Z309" s="358"/>
      <c r="AA309" s="252"/>
      <c r="AB309" s="252"/>
      <c r="AC309" s="252"/>
      <c r="AD309" s="359"/>
      <c r="AE309" s="360"/>
      <c r="AF309" s="252"/>
      <c r="AG309" s="252"/>
      <c r="AH309" s="252"/>
      <c r="AI309" s="359"/>
      <c r="AJ309" s="360"/>
      <c r="AK309" s="252"/>
      <c r="AL309" s="252"/>
      <c r="AM309" s="252"/>
      <c r="AN309" s="359"/>
      <c r="AO309" s="360"/>
      <c r="AP309" s="252"/>
      <c r="AQ309" s="252"/>
      <c r="AR309" s="252"/>
      <c r="AS309" s="359"/>
      <c r="AT309" s="256">
        <f t="shared" si="5"/>
        <v>0</v>
      </c>
      <c r="AU309" s="252"/>
      <c r="AV309" s="252"/>
      <c r="AW309" s="361"/>
      <c r="AX309" s="79"/>
      <c r="AY309" s="79"/>
      <c r="AZ309" s="79"/>
      <c r="BA309" s="79"/>
      <c r="BB309" s="204">
        <f t="shared" si="6"/>
        <v>0</v>
      </c>
      <c r="BC309" s="336"/>
      <c r="BD309" s="70"/>
      <c r="BE309" s="145" t="str">
        <f t="shared" si="7"/>
        <v/>
      </c>
      <c r="BF309" s="159" t="str">
        <f t="shared" si="8"/>
        <v/>
      </c>
      <c r="BG309" s="159">
        <f t="shared" si="9"/>
        <v>0</v>
      </c>
      <c r="BH309" s="247">
        <f t="shared" si="10"/>
        <v>0</v>
      </c>
    </row>
    <row r="310">
      <c r="A310" s="79" t="str">
        <f>'If Eligible (Before S1)'!A328</f>
        <v/>
      </c>
      <c r="B310" s="79" t="str">
        <f t="array" ref="B310">'If Eligible (Before S1)'!B328</f>
        <v/>
      </c>
      <c r="C310" s="324" t="str">
        <f>if(isdate('S2'!I315),'S2'!I315+2,"")</f>
        <v/>
      </c>
      <c r="D310" s="324" t="str">
        <f t="shared" si="1"/>
        <v/>
      </c>
      <c r="E310" s="144" t="str">
        <f>'S2'!F315</f>
        <v/>
      </c>
      <c r="F310" s="79"/>
      <c r="G310" s="145" t="str">
        <f t="shared" si="2"/>
        <v>NA</v>
      </c>
      <c r="H310" s="145" t="str">
        <f t="shared" si="3"/>
        <v>NA</v>
      </c>
      <c r="I310" s="145" t="str">
        <f t="shared" si="4"/>
        <v>NA</v>
      </c>
      <c r="J310" s="354"/>
      <c r="K310" s="355"/>
      <c r="L310" s="163"/>
      <c r="M310" s="163"/>
      <c r="N310" s="163"/>
      <c r="O310" s="163"/>
      <c r="P310" s="163"/>
      <c r="Q310" s="356"/>
      <c r="R310" s="163"/>
      <c r="S310" s="356"/>
      <c r="T310" s="163"/>
      <c r="U310" s="356"/>
      <c r="V310" s="163"/>
      <c r="W310" s="163"/>
      <c r="X310" s="357"/>
      <c r="Y310" s="194"/>
      <c r="Z310" s="358"/>
      <c r="AA310" s="252"/>
      <c r="AB310" s="252"/>
      <c r="AC310" s="252"/>
      <c r="AD310" s="359"/>
      <c r="AE310" s="360"/>
      <c r="AF310" s="252"/>
      <c r="AG310" s="252"/>
      <c r="AH310" s="252"/>
      <c r="AI310" s="359"/>
      <c r="AJ310" s="360"/>
      <c r="AK310" s="252"/>
      <c r="AL310" s="252"/>
      <c r="AM310" s="252"/>
      <c r="AN310" s="359"/>
      <c r="AO310" s="360"/>
      <c r="AP310" s="252"/>
      <c r="AQ310" s="252"/>
      <c r="AR310" s="252"/>
      <c r="AS310" s="359"/>
      <c r="AT310" s="256">
        <f t="shared" si="5"/>
        <v>0</v>
      </c>
      <c r="AU310" s="252"/>
      <c r="AV310" s="252"/>
      <c r="AW310" s="361"/>
      <c r="AX310" s="79"/>
      <c r="AY310" s="79"/>
      <c r="AZ310" s="79"/>
      <c r="BA310" s="79"/>
      <c r="BB310" s="204">
        <f t="shared" si="6"/>
        <v>0</v>
      </c>
      <c r="BC310" s="336"/>
      <c r="BD310" s="70"/>
      <c r="BE310" s="145" t="str">
        <f t="shared" si="7"/>
        <v/>
      </c>
      <c r="BF310" s="159" t="str">
        <f t="shared" si="8"/>
        <v/>
      </c>
      <c r="BG310" s="159">
        <f t="shared" si="9"/>
        <v>0</v>
      </c>
      <c r="BH310" s="247">
        <f t="shared" si="10"/>
        <v>0</v>
      </c>
    </row>
    <row r="311">
      <c r="A311" s="79" t="str">
        <f>'If Eligible (Before S1)'!A329</f>
        <v/>
      </c>
      <c r="B311" s="79" t="str">
        <f t="array" ref="B311">'If Eligible (Before S1)'!B329</f>
        <v/>
      </c>
      <c r="C311" s="324" t="str">
        <f>if(isdate('S2'!I316),'S2'!I316+2,"")</f>
        <v/>
      </c>
      <c r="D311" s="324" t="str">
        <f t="shared" si="1"/>
        <v/>
      </c>
      <c r="E311" s="144" t="str">
        <f>'S2'!F316</f>
        <v/>
      </c>
      <c r="F311" s="79"/>
      <c r="G311" s="145" t="str">
        <f t="shared" si="2"/>
        <v>NA</v>
      </c>
      <c r="H311" s="145" t="str">
        <f t="shared" si="3"/>
        <v>NA</v>
      </c>
      <c r="I311" s="145" t="str">
        <f t="shared" si="4"/>
        <v>NA</v>
      </c>
      <c r="J311" s="354"/>
      <c r="K311" s="355"/>
      <c r="L311" s="163"/>
      <c r="M311" s="163"/>
      <c r="N311" s="163"/>
      <c r="O311" s="163"/>
      <c r="P311" s="163"/>
      <c r="Q311" s="356"/>
      <c r="R311" s="163"/>
      <c r="S311" s="356"/>
      <c r="T311" s="163"/>
      <c r="U311" s="356"/>
      <c r="V311" s="163"/>
      <c r="W311" s="163"/>
      <c r="X311" s="357"/>
      <c r="Y311" s="194"/>
      <c r="Z311" s="358"/>
      <c r="AA311" s="252"/>
      <c r="AB311" s="252"/>
      <c r="AC311" s="252"/>
      <c r="AD311" s="359"/>
      <c r="AE311" s="360"/>
      <c r="AF311" s="252"/>
      <c r="AG311" s="252"/>
      <c r="AH311" s="252"/>
      <c r="AI311" s="359"/>
      <c r="AJ311" s="360"/>
      <c r="AK311" s="252"/>
      <c r="AL311" s="252"/>
      <c r="AM311" s="252"/>
      <c r="AN311" s="359"/>
      <c r="AO311" s="360"/>
      <c r="AP311" s="252"/>
      <c r="AQ311" s="252"/>
      <c r="AR311" s="252"/>
      <c r="AS311" s="359"/>
      <c r="AT311" s="256">
        <f t="shared" si="5"/>
        <v>0</v>
      </c>
      <c r="AU311" s="252"/>
      <c r="AV311" s="252"/>
      <c r="AW311" s="361"/>
      <c r="AX311" s="79"/>
      <c r="AY311" s="79"/>
      <c r="AZ311" s="79"/>
      <c r="BA311" s="79"/>
      <c r="BB311" s="204">
        <f t="shared" si="6"/>
        <v>0</v>
      </c>
      <c r="BC311" s="336"/>
      <c r="BD311" s="70"/>
      <c r="BE311" s="145" t="str">
        <f t="shared" si="7"/>
        <v/>
      </c>
      <c r="BF311" s="159" t="str">
        <f t="shared" si="8"/>
        <v/>
      </c>
      <c r="BG311" s="159">
        <f t="shared" si="9"/>
        <v>0</v>
      </c>
      <c r="BH311" s="247">
        <f t="shared" si="10"/>
        <v>0</v>
      </c>
    </row>
    <row r="312">
      <c r="A312" s="79" t="str">
        <f>'If Eligible (Before S1)'!A330</f>
        <v/>
      </c>
      <c r="B312" s="79" t="str">
        <f t="array" ref="B312">'If Eligible (Before S1)'!B330</f>
        <v/>
      </c>
      <c r="C312" s="324" t="str">
        <f>if(isdate('S2'!I317),'S2'!I317+2,"")</f>
        <v/>
      </c>
      <c r="D312" s="324" t="str">
        <f t="shared" si="1"/>
        <v/>
      </c>
      <c r="E312" s="144" t="str">
        <f>'S2'!F317</f>
        <v/>
      </c>
      <c r="F312" s="79"/>
      <c r="G312" s="145" t="str">
        <f t="shared" si="2"/>
        <v>NA</v>
      </c>
      <c r="H312" s="145" t="str">
        <f t="shared" si="3"/>
        <v>NA</v>
      </c>
      <c r="I312" s="145" t="str">
        <f t="shared" si="4"/>
        <v>NA</v>
      </c>
      <c r="J312" s="354"/>
      <c r="K312" s="355"/>
      <c r="L312" s="163"/>
      <c r="M312" s="163"/>
      <c r="N312" s="163"/>
      <c r="O312" s="163"/>
      <c r="P312" s="163"/>
      <c r="Q312" s="356"/>
      <c r="R312" s="163"/>
      <c r="S312" s="356"/>
      <c r="T312" s="163"/>
      <c r="U312" s="356"/>
      <c r="V312" s="163"/>
      <c r="W312" s="163"/>
      <c r="X312" s="357"/>
      <c r="Y312" s="194"/>
      <c r="Z312" s="358"/>
      <c r="AA312" s="252"/>
      <c r="AB312" s="252"/>
      <c r="AC312" s="252"/>
      <c r="AD312" s="359"/>
      <c r="AE312" s="360"/>
      <c r="AF312" s="252"/>
      <c r="AG312" s="252"/>
      <c r="AH312" s="252"/>
      <c r="AI312" s="359"/>
      <c r="AJ312" s="360"/>
      <c r="AK312" s="252"/>
      <c r="AL312" s="252"/>
      <c r="AM312" s="252"/>
      <c r="AN312" s="359"/>
      <c r="AO312" s="360"/>
      <c r="AP312" s="252"/>
      <c r="AQ312" s="252"/>
      <c r="AR312" s="252"/>
      <c r="AS312" s="359"/>
      <c r="AT312" s="256">
        <f t="shared" si="5"/>
        <v>0</v>
      </c>
      <c r="AU312" s="252"/>
      <c r="AV312" s="252"/>
      <c r="AW312" s="361"/>
      <c r="AX312" s="79"/>
      <c r="AY312" s="79"/>
      <c r="AZ312" s="79"/>
      <c r="BA312" s="79"/>
      <c r="BB312" s="204">
        <f t="shared" si="6"/>
        <v>0</v>
      </c>
      <c r="BC312" s="336"/>
      <c r="BD312" s="70"/>
      <c r="BE312" s="145" t="str">
        <f t="shared" si="7"/>
        <v/>
      </c>
      <c r="BF312" s="159" t="str">
        <f t="shared" si="8"/>
        <v/>
      </c>
      <c r="BG312" s="159">
        <f t="shared" si="9"/>
        <v>0</v>
      </c>
      <c r="BH312" s="247">
        <f t="shared" si="10"/>
        <v>0</v>
      </c>
    </row>
    <row r="313">
      <c r="A313" s="79" t="str">
        <f>'If Eligible (Before S1)'!A331</f>
        <v/>
      </c>
      <c r="B313" s="79" t="str">
        <f t="array" ref="B313">'If Eligible (Before S1)'!B331</f>
        <v/>
      </c>
      <c r="C313" s="324" t="str">
        <f>if(isdate('S2'!I318),'S2'!I318+2,"")</f>
        <v/>
      </c>
      <c r="D313" s="324" t="str">
        <f t="shared" si="1"/>
        <v/>
      </c>
      <c r="E313" s="144" t="str">
        <f>'S2'!F318</f>
        <v/>
      </c>
      <c r="F313" s="79"/>
      <c r="G313" s="145" t="str">
        <f t="shared" si="2"/>
        <v>NA</v>
      </c>
      <c r="H313" s="145" t="str">
        <f t="shared" si="3"/>
        <v>NA</v>
      </c>
      <c r="I313" s="145" t="str">
        <f t="shared" si="4"/>
        <v>NA</v>
      </c>
      <c r="J313" s="354"/>
      <c r="K313" s="355"/>
      <c r="L313" s="163"/>
      <c r="M313" s="163"/>
      <c r="N313" s="163"/>
      <c r="O313" s="163"/>
      <c r="P313" s="163"/>
      <c r="Q313" s="356"/>
      <c r="R313" s="163"/>
      <c r="S313" s="356"/>
      <c r="T313" s="163"/>
      <c r="U313" s="356"/>
      <c r="V313" s="163"/>
      <c r="W313" s="163"/>
      <c r="X313" s="357"/>
      <c r="Y313" s="194"/>
      <c r="Z313" s="358"/>
      <c r="AA313" s="252"/>
      <c r="AB313" s="252"/>
      <c r="AC313" s="252"/>
      <c r="AD313" s="359"/>
      <c r="AE313" s="360"/>
      <c r="AF313" s="252"/>
      <c r="AG313" s="252"/>
      <c r="AH313" s="252"/>
      <c r="AI313" s="359"/>
      <c r="AJ313" s="360"/>
      <c r="AK313" s="252"/>
      <c r="AL313" s="252"/>
      <c r="AM313" s="252"/>
      <c r="AN313" s="359"/>
      <c r="AO313" s="360"/>
      <c r="AP313" s="252"/>
      <c r="AQ313" s="252"/>
      <c r="AR313" s="252"/>
      <c r="AS313" s="359"/>
      <c r="AT313" s="256">
        <f t="shared" si="5"/>
        <v>0</v>
      </c>
      <c r="AU313" s="252"/>
      <c r="AV313" s="252"/>
      <c r="AW313" s="361"/>
      <c r="AX313" s="79"/>
      <c r="AY313" s="79"/>
      <c r="AZ313" s="79"/>
      <c r="BA313" s="79"/>
      <c r="BB313" s="204">
        <f t="shared" si="6"/>
        <v>0</v>
      </c>
      <c r="BC313" s="336"/>
      <c r="BD313" s="70"/>
      <c r="BE313" s="145" t="str">
        <f t="shared" si="7"/>
        <v/>
      </c>
      <c r="BF313" s="159" t="str">
        <f t="shared" si="8"/>
        <v/>
      </c>
      <c r="BG313" s="159">
        <f t="shared" si="9"/>
        <v>0</v>
      </c>
      <c r="BH313" s="247">
        <f t="shared" si="10"/>
        <v>0</v>
      </c>
    </row>
    <row r="314">
      <c r="A314" s="79" t="str">
        <f>'If Eligible (Before S1)'!A332</f>
        <v/>
      </c>
      <c r="B314" s="79" t="str">
        <f t="array" ref="B314">'If Eligible (Before S1)'!B332</f>
        <v/>
      </c>
      <c r="C314" s="324" t="str">
        <f>if(isdate('S2'!I319),'S2'!I319+2,"")</f>
        <v/>
      </c>
      <c r="D314" s="324" t="str">
        <f t="shared" si="1"/>
        <v/>
      </c>
      <c r="E314" s="144" t="str">
        <f>'S2'!F319</f>
        <v/>
      </c>
      <c r="F314" s="79"/>
      <c r="G314" s="145" t="str">
        <f t="shared" si="2"/>
        <v>NA</v>
      </c>
      <c r="H314" s="145" t="str">
        <f t="shared" si="3"/>
        <v>NA</v>
      </c>
      <c r="I314" s="145" t="str">
        <f t="shared" si="4"/>
        <v>NA</v>
      </c>
      <c r="J314" s="354"/>
      <c r="K314" s="355"/>
      <c r="L314" s="163"/>
      <c r="M314" s="163"/>
      <c r="N314" s="163"/>
      <c r="O314" s="163"/>
      <c r="P314" s="163"/>
      <c r="Q314" s="356"/>
      <c r="R314" s="163"/>
      <c r="S314" s="356"/>
      <c r="T314" s="163"/>
      <c r="U314" s="356"/>
      <c r="V314" s="163"/>
      <c r="W314" s="163"/>
      <c r="X314" s="357"/>
      <c r="Y314" s="194"/>
      <c r="Z314" s="358"/>
      <c r="AA314" s="252"/>
      <c r="AB314" s="252"/>
      <c r="AC314" s="252"/>
      <c r="AD314" s="359"/>
      <c r="AE314" s="360"/>
      <c r="AF314" s="252"/>
      <c r="AG314" s="252"/>
      <c r="AH314" s="252"/>
      <c r="AI314" s="359"/>
      <c r="AJ314" s="360"/>
      <c r="AK314" s="252"/>
      <c r="AL314" s="252"/>
      <c r="AM314" s="252"/>
      <c r="AN314" s="359"/>
      <c r="AO314" s="360"/>
      <c r="AP314" s="252"/>
      <c r="AQ314" s="252"/>
      <c r="AR314" s="252"/>
      <c r="AS314" s="359"/>
      <c r="AT314" s="256">
        <f t="shared" si="5"/>
        <v>0</v>
      </c>
      <c r="AU314" s="252"/>
      <c r="AV314" s="252"/>
      <c r="AW314" s="361"/>
      <c r="AX314" s="79"/>
      <c r="AY314" s="79"/>
      <c r="AZ314" s="79"/>
      <c r="BA314" s="79"/>
      <c r="BB314" s="204">
        <f t="shared" si="6"/>
        <v>0</v>
      </c>
      <c r="BC314" s="336"/>
      <c r="BD314" s="70"/>
      <c r="BE314" s="145" t="str">
        <f t="shared" si="7"/>
        <v/>
      </c>
      <c r="BF314" s="159" t="str">
        <f t="shared" si="8"/>
        <v/>
      </c>
      <c r="BG314" s="159">
        <f t="shared" si="9"/>
        <v>0</v>
      </c>
      <c r="BH314" s="247">
        <f t="shared" si="10"/>
        <v>0</v>
      </c>
    </row>
    <row r="315">
      <c r="A315" s="79" t="str">
        <f>'If Eligible (Before S1)'!A333</f>
        <v/>
      </c>
      <c r="B315" s="79" t="str">
        <f t="array" ref="B315">'If Eligible (Before S1)'!B333</f>
        <v/>
      </c>
      <c r="C315" s="324" t="str">
        <f>if(isdate('S2'!I320),'S2'!I320+2,"")</f>
        <v/>
      </c>
      <c r="D315" s="324" t="str">
        <f t="shared" si="1"/>
        <v/>
      </c>
      <c r="E315" s="144" t="str">
        <f>'S2'!F320</f>
        <v/>
      </c>
      <c r="F315" s="79"/>
      <c r="G315" s="145" t="str">
        <f t="shared" si="2"/>
        <v>NA</v>
      </c>
      <c r="H315" s="145" t="str">
        <f t="shared" si="3"/>
        <v>NA</v>
      </c>
      <c r="I315" s="145" t="str">
        <f t="shared" si="4"/>
        <v>NA</v>
      </c>
      <c r="J315" s="354"/>
      <c r="K315" s="355"/>
      <c r="L315" s="163"/>
      <c r="M315" s="163"/>
      <c r="N315" s="163"/>
      <c r="O315" s="163"/>
      <c r="P315" s="163"/>
      <c r="Q315" s="356"/>
      <c r="R315" s="163"/>
      <c r="S315" s="356"/>
      <c r="T315" s="163"/>
      <c r="U315" s="356"/>
      <c r="V315" s="163"/>
      <c r="W315" s="163"/>
      <c r="X315" s="357"/>
      <c r="Y315" s="194"/>
      <c r="Z315" s="358"/>
      <c r="AA315" s="252"/>
      <c r="AB315" s="252"/>
      <c r="AC315" s="252"/>
      <c r="AD315" s="359"/>
      <c r="AE315" s="360"/>
      <c r="AF315" s="252"/>
      <c r="AG315" s="252"/>
      <c r="AH315" s="252"/>
      <c r="AI315" s="359"/>
      <c r="AJ315" s="360"/>
      <c r="AK315" s="252"/>
      <c r="AL315" s="252"/>
      <c r="AM315" s="252"/>
      <c r="AN315" s="359"/>
      <c r="AO315" s="360"/>
      <c r="AP315" s="252"/>
      <c r="AQ315" s="252"/>
      <c r="AR315" s="252"/>
      <c r="AS315" s="359"/>
      <c r="AT315" s="256">
        <f t="shared" si="5"/>
        <v>0</v>
      </c>
      <c r="AU315" s="252"/>
      <c r="AV315" s="252"/>
      <c r="AW315" s="361"/>
      <c r="AX315" s="79"/>
      <c r="AY315" s="79"/>
      <c r="AZ315" s="79"/>
      <c r="BA315" s="79"/>
      <c r="BB315" s="204">
        <f t="shared" si="6"/>
        <v>0</v>
      </c>
      <c r="BC315" s="336"/>
      <c r="BD315" s="70"/>
      <c r="BE315" s="145" t="str">
        <f t="shared" si="7"/>
        <v/>
      </c>
      <c r="BF315" s="159" t="str">
        <f t="shared" si="8"/>
        <v/>
      </c>
      <c r="BG315" s="159">
        <f t="shared" si="9"/>
        <v>0</v>
      </c>
      <c r="BH315" s="247">
        <f t="shared" si="10"/>
        <v>0</v>
      </c>
    </row>
    <row r="316">
      <c r="A316" s="79" t="str">
        <f>'If Eligible (Before S1)'!A334</f>
        <v/>
      </c>
      <c r="B316" s="79" t="str">
        <f t="array" ref="B316">'If Eligible (Before S1)'!B334</f>
        <v/>
      </c>
      <c r="C316" s="324" t="str">
        <f>if(isdate('S2'!I321),'S2'!I321+2,"")</f>
        <v/>
      </c>
      <c r="D316" s="324" t="str">
        <f t="shared" si="1"/>
        <v/>
      </c>
      <c r="E316" s="144" t="str">
        <f>'S2'!F321</f>
        <v/>
      </c>
      <c r="F316" s="79"/>
      <c r="G316" s="145" t="str">
        <f t="shared" si="2"/>
        <v>NA</v>
      </c>
      <c r="H316" s="145" t="str">
        <f t="shared" si="3"/>
        <v>NA</v>
      </c>
      <c r="I316" s="145" t="str">
        <f t="shared" si="4"/>
        <v>NA</v>
      </c>
      <c r="J316" s="354"/>
      <c r="K316" s="355"/>
      <c r="L316" s="163"/>
      <c r="M316" s="163"/>
      <c r="N316" s="163"/>
      <c r="O316" s="163"/>
      <c r="P316" s="163"/>
      <c r="Q316" s="356"/>
      <c r="R316" s="163"/>
      <c r="S316" s="356"/>
      <c r="T316" s="163"/>
      <c r="U316" s="356"/>
      <c r="V316" s="163"/>
      <c r="W316" s="163"/>
      <c r="X316" s="357"/>
      <c r="Y316" s="194"/>
      <c r="Z316" s="358"/>
      <c r="AA316" s="252"/>
      <c r="AB316" s="252"/>
      <c r="AC316" s="252"/>
      <c r="AD316" s="359"/>
      <c r="AE316" s="360"/>
      <c r="AF316" s="252"/>
      <c r="AG316" s="252"/>
      <c r="AH316" s="252"/>
      <c r="AI316" s="359"/>
      <c r="AJ316" s="360"/>
      <c r="AK316" s="252"/>
      <c r="AL316" s="252"/>
      <c r="AM316" s="252"/>
      <c r="AN316" s="359"/>
      <c r="AO316" s="360"/>
      <c r="AP316" s="252"/>
      <c r="AQ316" s="252"/>
      <c r="AR316" s="252"/>
      <c r="AS316" s="359"/>
      <c r="AT316" s="256">
        <f t="shared" si="5"/>
        <v>0</v>
      </c>
      <c r="AU316" s="252"/>
      <c r="AV316" s="252"/>
      <c r="AW316" s="361"/>
      <c r="AX316" s="79"/>
      <c r="AY316" s="79"/>
      <c r="AZ316" s="79"/>
      <c r="BA316" s="79"/>
      <c r="BB316" s="204">
        <f t="shared" si="6"/>
        <v>0</v>
      </c>
      <c r="BC316" s="336"/>
      <c r="BD316" s="70"/>
      <c r="BE316" s="145" t="str">
        <f t="shared" si="7"/>
        <v/>
      </c>
      <c r="BF316" s="159" t="str">
        <f t="shared" si="8"/>
        <v/>
      </c>
      <c r="BG316" s="159">
        <f t="shared" si="9"/>
        <v>0</v>
      </c>
      <c r="BH316" s="247">
        <f t="shared" si="10"/>
        <v>0</v>
      </c>
    </row>
    <row r="317">
      <c r="A317" s="79" t="str">
        <f>'If Eligible (Before S1)'!A335</f>
        <v/>
      </c>
      <c r="B317" s="79" t="str">
        <f t="array" ref="B317">'If Eligible (Before S1)'!B335</f>
        <v/>
      </c>
      <c r="C317" s="324" t="str">
        <f>if(isdate('S2'!I322),'S2'!I322+2,"")</f>
        <v/>
      </c>
      <c r="D317" s="324" t="str">
        <f t="shared" si="1"/>
        <v/>
      </c>
      <c r="E317" s="144" t="str">
        <f>'S2'!F322</f>
        <v/>
      </c>
      <c r="F317" s="79"/>
      <c r="G317" s="145" t="str">
        <f t="shared" si="2"/>
        <v>NA</v>
      </c>
      <c r="H317" s="145" t="str">
        <f t="shared" si="3"/>
        <v>NA</v>
      </c>
      <c r="I317" s="145" t="str">
        <f t="shared" si="4"/>
        <v>NA</v>
      </c>
      <c r="J317" s="354"/>
      <c r="K317" s="355"/>
      <c r="L317" s="163"/>
      <c r="M317" s="163"/>
      <c r="N317" s="163"/>
      <c r="O317" s="163"/>
      <c r="P317" s="163"/>
      <c r="Q317" s="356"/>
      <c r="R317" s="163"/>
      <c r="S317" s="356"/>
      <c r="T317" s="163"/>
      <c r="U317" s="356"/>
      <c r="V317" s="163"/>
      <c r="W317" s="163"/>
      <c r="X317" s="357"/>
      <c r="Y317" s="194"/>
      <c r="Z317" s="358"/>
      <c r="AA317" s="252"/>
      <c r="AB317" s="252"/>
      <c r="AC317" s="252"/>
      <c r="AD317" s="359"/>
      <c r="AE317" s="360"/>
      <c r="AF317" s="252"/>
      <c r="AG317" s="252"/>
      <c r="AH317" s="252"/>
      <c r="AI317" s="359"/>
      <c r="AJ317" s="360"/>
      <c r="AK317" s="252"/>
      <c r="AL317" s="252"/>
      <c r="AM317" s="252"/>
      <c r="AN317" s="359"/>
      <c r="AO317" s="360"/>
      <c r="AP317" s="252"/>
      <c r="AQ317" s="252"/>
      <c r="AR317" s="252"/>
      <c r="AS317" s="359"/>
      <c r="AT317" s="256">
        <f t="shared" si="5"/>
        <v>0</v>
      </c>
      <c r="AU317" s="252"/>
      <c r="AV317" s="252"/>
      <c r="AW317" s="361"/>
      <c r="AX317" s="79"/>
      <c r="AY317" s="79"/>
      <c r="AZ317" s="79"/>
      <c r="BA317" s="79"/>
      <c r="BB317" s="204">
        <f t="shared" si="6"/>
        <v>0</v>
      </c>
      <c r="BC317" s="336"/>
      <c r="BD317" s="70"/>
      <c r="BE317" s="145" t="str">
        <f t="shared" si="7"/>
        <v/>
      </c>
      <c r="BF317" s="159" t="str">
        <f t="shared" si="8"/>
        <v/>
      </c>
      <c r="BG317" s="159">
        <f t="shared" si="9"/>
        <v>0</v>
      </c>
      <c r="BH317" s="247">
        <f t="shared" si="10"/>
        <v>0</v>
      </c>
    </row>
    <row r="318">
      <c r="A318" s="79" t="str">
        <f>'If Eligible (Before S1)'!A336</f>
        <v/>
      </c>
      <c r="B318" s="79" t="str">
        <f t="array" ref="B318">'If Eligible (Before S1)'!B336</f>
        <v/>
      </c>
      <c r="C318" s="324" t="str">
        <f>if(isdate('S2'!I323),'S2'!I323+2,"")</f>
        <v/>
      </c>
      <c r="D318" s="324" t="str">
        <f t="shared" si="1"/>
        <v/>
      </c>
      <c r="E318" s="144" t="str">
        <f>'S2'!F323</f>
        <v/>
      </c>
      <c r="F318" s="79"/>
      <c r="G318" s="145" t="str">
        <f t="shared" si="2"/>
        <v>NA</v>
      </c>
      <c r="H318" s="145" t="str">
        <f t="shared" si="3"/>
        <v>NA</v>
      </c>
      <c r="I318" s="145" t="str">
        <f t="shared" si="4"/>
        <v>NA</v>
      </c>
      <c r="J318" s="354"/>
      <c r="K318" s="355"/>
      <c r="L318" s="163"/>
      <c r="M318" s="163"/>
      <c r="N318" s="163"/>
      <c r="O318" s="163"/>
      <c r="P318" s="163"/>
      <c r="Q318" s="356"/>
      <c r="R318" s="163"/>
      <c r="S318" s="356"/>
      <c r="T318" s="163"/>
      <c r="U318" s="356"/>
      <c r="V318" s="163"/>
      <c r="W318" s="163"/>
      <c r="X318" s="357"/>
      <c r="Y318" s="194"/>
      <c r="Z318" s="358"/>
      <c r="AA318" s="252"/>
      <c r="AB318" s="252"/>
      <c r="AC318" s="252"/>
      <c r="AD318" s="359"/>
      <c r="AE318" s="360"/>
      <c r="AF318" s="252"/>
      <c r="AG318" s="252"/>
      <c r="AH318" s="252"/>
      <c r="AI318" s="359"/>
      <c r="AJ318" s="360"/>
      <c r="AK318" s="252"/>
      <c r="AL318" s="252"/>
      <c r="AM318" s="252"/>
      <c r="AN318" s="359"/>
      <c r="AO318" s="360"/>
      <c r="AP318" s="252"/>
      <c r="AQ318" s="252"/>
      <c r="AR318" s="252"/>
      <c r="AS318" s="359"/>
      <c r="AT318" s="256">
        <f t="shared" si="5"/>
        <v>0</v>
      </c>
      <c r="AU318" s="252"/>
      <c r="AV318" s="252"/>
      <c r="AW318" s="361"/>
      <c r="AX318" s="79"/>
      <c r="AY318" s="79"/>
      <c r="AZ318" s="79"/>
      <c r="BA318" s="79"/>
      <c r="BB318" s="204">
        <f t="shared" si="6"/>
        <v>0</v>
      </c>
      <c r="BC318" s="336"/>
      <c r="BD318" s="70"/>
      <c r="BE318" s="145" t="str">
        <f t="shared" si="7"/>
        <v/>
      </c>
      <c r="BF318" s="159" t="str">
        <f t="shared" si="8"/>
        <v/>
      </c>
      <c r="BG318" s="159">
        <f t="shared" si="9"/>
        <v>0</v>
      </c>
      <c r="BH318" s="247">
        <f t="shared" si="10"/>
        <v>0</v>
      </c>
    </row>
    <row r="319">
      <c r="A319" s="79" t="str">
        <f>'If Eligible (Before S1)'!A337</f>
        <v/>
      </c>
      <c r="B319" s="79" t="str">
        <f t="array" ref="B319">'If Eligible (Before S1)'!B337</f>
        <v/>
      </c>
      <c r="C319" s="324" t="str">
        <f>if(isdate('S2'!I324),'S2'!I324+2,"")</f>
        <v/>
      </c>
      <c r="D319" s="324" t="str">
        <f t="shared" si="1"/>
        <v/>
      </c>
      <c r="E319" s="144" t="str">
        <f>'S2'!F324</f>
        <v/>
      </c>
      <c r="F319" s="79"/>
      <c r="G319" s="145" t="str">
        <f t="shared" si="2"/>
        <v>NA</v>
      </c>
      <c r="H319" s="145" t="str">
        <f t="shared" si="3"/>
        <v>NA</v>
      </c>
      <c r="I319" s="145" t="str">
        <f t="shared" si="4"/>
        <v>NA</v>
      </c>
      <c r="J319" s="354"/>
      <c r="K319" s="355"/>
      <c r="L319" s="163"/>
      <c r="M319" s="163"/>
      <c r="N319" s="163"/>
      <c r="O319" s="163"/>
      <c r="P319" s="163"/>
      <c r="Q319" s="356"/>
      <c r="R319" s="163"/>
      <c r="S319" s="356"/>
      <c r="T319" s="163"/>
      <c r="U319" s="356"/>
      <c r="V319" s="163"/>
      <c r="W319" s="163"/>
      <c r="X319" s="357"/>
      <c r="Y319" s="194"/>
      <c r="Z319" s="358"/>
      <c r="AA319" s="252"/>
      <c r="AB319" s="252"/>
      <c r="AC319" s="252"/>
      <c r="AD319" s="359"/>
      <c r="AE319" s="360"/>
      <c r="AF319" s="252"/>
      <c r="AG319" s="252"/>
      <c r="AH319" s="252"/>
      <c r="AI319" s="359"/>
      <c r="AJ319" s="360"/>
      <c r="AK319" s="252"/>
      <c r="AL319" s="252"/>
      <c r="AM319" s="252"/>
      <c r="AN319" s="359"/>
      <c r="AO319" s="360"/>
      <c r="AP319" s="252"/>
      <c r="AQ319" s="252"/>
      <c r="AR319" s="252"/>
      <c r="AS319" s="359"/>
      <c r="AT319" s="256">
        <f t="shared" si="5"/>
        <v>0</v>
      </c>
      <c r="AU319" s="252"/>
      <c r="AV319" s="252"/>
      <c r="AW319" s="361"/>
      <c r="AX319" s="79"/>
      <c r="AY319" s="79"/>
      <c r="AZ319" s="79"/>
      <c r="BA319" s="79"/>
      <c r="BB319" s="204">
        <f t="shared" si="6"/>
        <v>0</v>
      </c>
      <c r="BC319" s="336"/>
      <c r="BD319" s="70"/>
      <c r="BE319" s="145" t="str">
        <f t="shared" si="7"/>
        <v/>
      </c>
      <c r="BF319" s="159" t="str">
        <f t="shared" si="8"/>
        <v/>
      </c>
      <c r="BG319" s="159">
        <f t="shared" si="9"/>
        <v>0</v>
      </c>
      <c r="BH319" s="247">
        <f t="shared" si="10"/>
        <v>0</v>
      </c>
    </row>
    <row r="320">
      <c r="A320" s="79" t="str">
        <f>'If Eligible (Before S1)'!A338</f>
        <v/>
      </c>
      <c r="B320" s="79" t="str">
        <f t="array" ref="B320">'If Eligible (Before S1)'!B338</f>
        <v/>
      </c>
      <c r="C320" s="324" t="str">
        <f>if(isdate('S2'!I325),'S2'!I325+2,"")</f>
        <v/>
      </c>
      <c r="D320" s="324" t="str">
        <f t="shared" si="1"/>
        <v/>
      </c>
      <c r="E320" s="144" t="str">
        <f>'S2'!F325</f>
        <v/>
      </c>
      <c r="F320" s="79"/>
      <c r="G320" s="145" t="str">
        <f t="shared" si="2"/>
        <v>NA</v>
      </c>
      <c r="H320" s="145" t="str">
        <f t="shared" si="3"/>
        <v>NA</v>
      </c>
      <c r="I320" s="145" t="str">
        <f t="shared" si="4"/>
        <v>NA</v>
      </c>
      <c r="J320" s="354"/>
      <c r="K320" s="355"/>
      <c r="L320" s="163"/>
      <c r="M320" s="163"/>
      <c r="N320" s="163"/>
      <c r="O320" s="163"/>
      <c r="P320" s="163"/>
      <c r="Q320" s="356"/>
      <c r="R320" s="163"/>
      <c r="S320" s="356"/>
      <c r="T320" s="163"/>
      <c r="U320" s="356"/>
      <c r="V320" s="163"/>
      <c r="W320" s="163"/>
      <c r="X320" s="357"/>
      <c r="Y320" s="194"/>
      <c r="Z320" s="358"/>
      <c r="AA320" s="252"/>
      <c r="AB320" s="252"/>
      <c r="AC320" s="252"/>
      <c r="AD320" s="359"/>
      <c r="AE320" s="360"/>
      <c r="AF320" s="252"/>
      <c r="AG320" s="252"/>
      <c r="AH320" s="252"/>
      <c r="AI320" s="359"/>
      <c r="AJ320" s="360"/>
      <c r="AK320" s="252"/>
      <c r="AL320" s="252"/>
      <c r="AM320" s="252"/>
      <c r="AN320" s="359"/>
      <c r="AO320" s="360"/>
      <c r="AP320" s="252"/>
      <c r="AQ320" s="252"/>
      <c r="AR320" s="252"/>
      <c r="AS320" s="359"/>
      <c r="AT320" s="256">
        <f t="shared" si="5"/>
        <v>0</v>
      </c>
      <c r="AU320" s="252"/>
      <c r="AV320" s="252"/>
      <c r="AW320" s="361"/>
      <c r="AX320" s="79"/>
      <c r="AY320" s="79"/>
      <c r="AZ320" s="79"/>
      <c r="BA320" s="79"/>
      <c r="BB320" s="204">
        <f t="shared" si="6"/>
        <v>0</v>
      </c>
      <c r="BC320" s="336"/>
      <c r="BD320" s="70"/>
      <c r="BE320" s="145" t="str">
        <f t="shared" si="7"/>
        <v/>
      </c>
      <c r="BF320" s="159" t="str">
        <f t="shared" si="8"/>
        <v/>
      </c>
      <c r="BG320" s="159">
        <f t="shared" si="9"/>
        <v>0</v>
      </c>
      <c r="BH320" s="247">
        <f t="shared" si="10"/>
        <v>0</v>
      </c>
    </row>
    <row r="321">
      <c r="A321" s="79" t="str">
        <f>'If Eligible (Before S1)'!A339</f>
        <v/>
      </c>
      <c r="B321" s="79" t="str">
        <f t="array" ref="B321">'If Eligible (Before S1)'!B339</f>
        <v/>
      </c>
      <c r="C321" s="324" t="str">
        <f>if(isdate('S2'!I326),'S2'!I326+2,"")</f>
        <v/>
      </c>
      <c r="D321" s="324" t="str">
        <f t="shared" si="1"/>
        <v/>
      </c>
      <c r="E321" s="144" t="str">
        <f>'S2'!F326</f>
        <v/>
      </c>
      <c r="F321" s="79"/>
      <c r="G321" s="145" t="str">
        <f t="shared" si="2"/>
        <v>NA</v>
      </c>
      <c r="H321" s="145" t="str">
        <f t="shared" si="3"/>
        <v>NA</v>
      </c>
      <c r="I321" s="145" t="str">
        <f t="shared" si="4"/>
        <v>NA</v>
      </c>
      <c r="J321" s="354"/>
      <c r="K321" s="355"/>
      <c r="L321" s="163"/>
      <c r="M321" s="163"/>
      <c r="N321" s="163"/>
      <c r="O321" s="163"/>
      <c r="P321" s="163"/>
      <c r="Q321" s="356"/>
      <c r="R321" s="163"/>
      <c r="S321" s="356"/>
      <c r="T321" s="163"/>
      <c r="U321" s="356"/>
      <c r="V321" s="163"/>
      <c r="W321" s="163"/>
      <c r="X321" s="357"/>
      <c r="Y321" s="194"/>
      <c r="Z321" s="358"/>
      <c r="AA321" s="252"/>
      <c r="AB321" s="252"/>
      <c r="AC321" s="252"/>
      <c r="AD321" s="359"/>
      <c r="AE321" s="360"/>
      <c r="AF321" s="252"/>
      <c r="AG321" s="252"/>
      <c r="AH321" s="252"/>
      <c r="AI321" s="359"/>
      <c r="AJ321" s="360"/>
      <c r="AK321" s="252"/>
      <c r="AL321" s="252"/>
      <c r="AM321" s="252"/>
      <c r="AN321" s="359"/>
      <c r="AO321" s="360"/>
      <c r="AP321" s="252"/>
      <c r="AQ321" s="252"/>
      <c r="AR321" s="252"/>
      <c r="AS321" s="359"/>
      <c r="AT321" s="256">
        <f t="shared" si="5"/>
        <v>0</v>
      </c>
      <c r="AU321" s="252"/>
      <c r="AV321" s="252"/>
      <c r="AW321" s="361"/>
      <c r="AX321" s="79"/>
      <c r="AY321" s="79"/>
      <c r="AZ321" s="79"/>
      <c r="BA321" s="79"/>
      <c r="BB321" s="204">
        <f t="shared" si="6"/>
        <v>0</v>
      </c>
      <c r="BC321" s="336"/>
      <c r="BD321" s="70"/>
      <c r="BE321" s="145" t="str">
        <f t="shared" si="7"/>
        <v/>
      </c>
      <c r="BF321" s="159" t="str">
        <f t="shared" si="8"/>
        <v/>
      </c>
      <c r="BG321" s="159">
        <f t="shared" si="9"/>
        <v>0</v>
      </c>
      <c r="BH321" s="247">
        <f t="shared" si="10"/>
        <v>0</v>
      </c>
    </row>
    <row r="322">
      <c r="A322" s="79" t="str">
        <f>'If Eligible (Before S1)'!A340</f>
        <v/>
      </c>
      <c r="B322" s="79" t="str">
        <f t="array" ref="B322">'If Eligible (Before S1)'!B340</f>
        <v/>
      </c>
      <c r="C322" s="324" t="str">
        <f>if(isdate('S2'!I327),'S2'!I327+2,"")</f>
        <v/>
      </c>
      <c r="D322" s="324" t="str">
        <f t="shared" si="1"/>
        <v/>
      </c>
      <c r="E322" s="144" t="str">
        <f>'S2'!F327</f>
        <v/>
      </c>
      <c r="F322" s="79"/>
      <c r="G322" s="145" t="str">
        <f t="shared" si="2"/>
        <v>NA</v>
      </c>
      <c r="H322" s="145" t="str">
        <f t="shared" si="3"/>
        <v>NA</v>
      </c>
      <c r="I322" s="145" t="str">
        <f t="shared" si="4"/>
        <v>NA</v>
      </c>
      <c r="J322" s="354"/>
      <c r="K322" s="355"/>
      <c r="L322" s="163"/>
      <c r="M322" s="163"/>
      <c r="N322" s="163"/>
      <c r="O322" s="163"/>
      <c r="P322" s="163"/>
      <c r="Q322" s="356"/>
      <c r="R322" s="163"/>
      <c r="S322" s="356"/>
      <c r="T322" s="163"/>
      <c r="U322" s="356"/>
      <c r="V322" s="163"/>
      <c r="W322" s="163"/>
      <c r="X322" s="357"/>
      <c r="Y322" s="194"/>
      <c r="Z322" s="358"/>
      <c r="AA322" s="252"/>
      <c r="AB322" s="252"/>
      <c r="AC322" s="252"/>
      <c r="AD322" s="359"/>
      <c r="AE322" s="360"/>
      <c r="AF322" s="252"/>
      <c r="AG322" s="252"/>
      <c r="AH322" s="252"/>
      <c r="AI322" s="359"/>
      <c r="AJ322" s="360"/>
      <c r="AK322" s="252"/>
      <c r="AL322" s="252"/>
      <c r="AM322" s="252"/>
      <c r="AN322" s="359"/>
      <c r="AO322" s="360"/>
      <c r="AP322" s="252"/>
      <c r="AQ322" s="252"/>
      <c r="AR322" s="252"/>
      <c r="AS322" s="359"/>
      <c r="AT322" s="256">
        <f t="shared" si="5"/>
        <v>0</v>
      </c>
      <c r="AU322" s="252"/>
      <c r="AV322" s="252"/>
      <c r="AW322" s="361"/>
      <c r="AX322" s="79"/>
      <c r="AY322" s="79"/>
      <c r="AZ322" s="79"/>
      <c r="BA322" s="79"/>
      <c r="BB322" s="204">
        <f t="shared" si="6"/>
        <v>0</v>
      </c>
      <c r="BC322" s="336"/>
      <c r="BD322" s="70"/>
      <c r="BE322" s="145" t="str">
        <f t="shared" si="7"/>
        <v/>
      </c>
      <c r="BF322" s="159" t="str">
        <f t="shared" si="8"/>
        <v/>
      </c>
      <c r="BG322" s="159">
        <f t="shared" si="9"/>
        <v>0</v>
      </c>
      <c r="BH322" s="247">
        <f t="shared" si="10"/>
        <v>0</v>
      </c>
    </row>
    <row r="323">
      <c r="A323" s="79" t="str">
        <f>'If Eligible (Before S1)'!A341</f>
        <v/>
      </c>
      <c r="B323" s="79" t="str">
        <f t="array" ref="B323">'If Eligible (Before S1)'!B341</f>
        <v/>
      </c>
      <c r="C323" s="324" t="str">
        <f>if(isdate('S2'!I328),'S2'!I328+2,"")</f>
        <v/>
      </c>
      <c r="D323" s="324" t="str">
        <f t="shared" si="1"/>
        <v/>
      </c>
      <c r="E323" s="144" t="str">
        <f>'S2'!F328</f>
        <v/>
      </c>
      <c r="F323" s="79"/>
      <c r="G323" s="145" t="str">
        <f t="shared" si="2"/>
        <v>NA</v>
      </c>
      <c r="H323" s="145" t="str">
        <f t="shared" si="3"/>
        <v>NA</v>
      </c>
      <c r="I323" s="145" t="str">
        <f t="shared" si="4"/>
        <v>NA</v>
      </c>
      <c r="J323" s="354"/>
      <c r="K323" s="355"/>
      <c r="L323" s="163"/>
      <c r="M323" s="163"/>
      <c r="N323" s="163"/>
      <c r="O323" s="163"/>
      <c r="P323" s="163"/>
      <c r="Q323" s="356"/>
      <c r="R323" s="163"/>
      <c r="S323" s="356"/>
      <c r="T323" s="163"/>
      <c r="U323" s="356"/>
      <c r="V323" s="163"/>
      <c r="W323" s="163"/>
      <c r="X323" s="357"/>
      <c r="Y323" s="194"/>
      <c r="Z323" s="358"/>
      <c r="AA323" s="252"/>
      <c r="AB323" s="252"/>
      <c r="AC323" s="252"/>
      <c r="AD323" s="359"/>
      <c r="AE323" s="360"/>
      <c r="AF323" s="252"/>
      <c r="AG323" s="252"/>
      <c r="AH323" s="252"/>
      <c r="AI323" s="359"/>
      <c r="AJ323" s="360"/>
      <c r="AK323" s="252"/>
      <c r="AL323" s="252"/>
      <c r="AM323" s="252"/>
      <c r="AN323" s="359"/>
      <c r="AO323" s="360"/>
      <c r="AP323" s="252"/>
      <c r="AQ323" s="252"/>
      <c r="AR323" s="252"/>
      <c r="AS323" s="359"/>
      <c r="AT323" s="256">
        <f t="shared" si="5"/>
        <v>0</v>
      </c>
      <c r="AU323" s="252"/>
      <c r="AV323" s="252"/>
      <c r="AW323" s="361"/>
      <c r="AX323" s="79"/>
      <c r="AY323" s="79"/>
      <c r="AZ323" s="79"/>
      <c r="BA323" s="79"/>
      <c r="BB323" s="204">
        <f t="shared" si="6"/>
        <v>0</v>
      </c>
      <c r="BC323" s="336"/>
      <c r="BD323" s="70"/>
      <c r="BE323" s="145" t="str">
        <f t="shared" si="7"/>
        <v/>
      </c>
      <c r="BF323" s="159" t="str">
        <f t="shared" si="8"/>
        <v/>
      </c>
      <c r="BG323" s="159">
        <f t="shared" si="9"/>
        <v>0</v>
      </c>
      <c r="BH323" s="247">
        <f t="shared" si="10"/>
        <v>0</v>
      </c>
    </row>
    <row r="324">
      <c r="A324" s="79" t="str">
        <f>'If Eligible (Before S1)'!A342</f>
        <v/>
      </c>
      <c r="B324" s="79" t="str">
        <f t="array" ref="B324">'If Eligible (Before S1)'!B342</f>
        <v/>
      </c>
      <c r="C324" s="324" t="str">
        <f>if(isdate('S2'!I329),'S2'!I329+2,"")</f>
        <v/>
      </c>
      <c r="D324" s="324" t="str">
        <f t="shared" si="1"/>
        <v/>
      </c>
      <c r="E324" s="144" t="str">
        <f>'S2'!F329</f>
        <v/>
      </c>
      <c r="F324" s="79"/>
      <c r="G324" s="145" t="str">
        <f t="shared" si="2"/>
        <v>NA</v>
      </c>
      <c r="H324" s="145" t="str">
        <f t="shared" si="3"/>
        <v>NA</v>
      </c>
      <c r="I324" s="145" t="str">
        <f t="shared" si="4"/>
        <v>NA</v>
      </c>
      <c r="J324" s="354"/>
      <c r="K324" s="355"/>
      <c r="L324" s="163"/>
      <c r="M324" s="163"/>
      <c r="N324" s="163"/>
      <c r="O324" s="163"/>
      <c r="P324" s="163"/>
      <c r="Q324" s="356"/>
      <c r="R324" s="163"/>
      <c r="S324" s="356"/>
      <c r="T324" s="163"/>
      <c r="U324" s="356"/>
      <c r="V324" s="163"/>
      <c r="W324" s="163"/>
      <c r="X324" s="357"/>
      <c r="Y324" s="194"/>
      <c r="Z324" s="358"/>
      <c r="AA324" s="252"/>
      <c r="AB324" s="252"/>
      <c r="AC324" s="252"/>
      <c r="AD324" s="359"/>
      <c r="AE324" s="360"/>
      <c r="AF324" s="252"/>
      <c r="AG324" s="252"/>
      <c r="AH324" s="252"/>
      <c r="AI324" s="359"/>
      <c r="AJ324" s="360"/>
      <c r="AK324" s="252"/>
      <c r="AL324" s="252"/>
      <c r="AM324" s="252"/>
      <c r="AN324" s="359"/>
      <c r="AO324" s="360"/>
      <c r="AP324" s="252"/>
      <c r="AQ324" s="252"/>
      <c r="AR324" s="252"/>
      <c r="AS324" s="359"/>
      <c r="AT324" s="256">
        <f t="shared" si="5"/>
        <v>0</v>
      </c>
      <c r="AU324" s="252"/>
      <c r="AV324" s="252"/>
      <c r="AW324" s="361"/>
      <c r="AX324" s="79"/>
      <c r="AY324" s="79"/>
      <c r="AZ324" s="79"/>
      <c r="BA324" s="79"/>
      <c r="BB324" s="204">
        <f t="shared" si="6"/>
        <v>0</v>
      </c>
      <c r="BC324" s="336"/>
      <c r="BD324" s="70"/>
      <c r="BE324" s="145" t="str">
        <f t="shared" si="7"/>
        <v/>
      </c>
      <c r="BF324" s="159" t="str">
        <f t="shared" si="8"/>
        <v/>
      </c>
      <c r="BG324" s="159">
        <f t="shared" si="9"/>
        <v>0</v>
      </c>
      <c r="BH324" s="247">
        <f t="shared" si="10"/>
        <v>0</v>
      </c>
    </row>
    <row r="325">
      <c r="A325" s="79" t="str">
        <f>'If Eligible (Before S1)'!A343</f>
        <v/>
      </c>
      <c r="B325" s="79" t="str">
        <f t="array" ref="B325">'If Eligible (Before S1)'!B343</f>
        <v/>
      </c>
      <c r="C325" s="324" t="str">
        <f>if(isdate('S2'!I330),'S2'!I330+2,"")</f>
        <v/>
      </c>
      <c r="D325" s="324" t="str">
        <f t="shared" si="1"/>
        <v/>
      </c>
      <c r="E325" s="144" t="str">
        <f>'S2'!F330</f>
        <v/>
      </c>
      <c r="F325" s="79"/>
      <c r="G325" s="145" t="str">
        <f t="shared" si="2"/>
        <v>NA</v>
      </c>
      <c r="H325" s="145" t="str">
        <f t="shared" si="3"/>
        <v>NA</v>
      </c>
      <c r="I325" s="145" t="str">
        <f t="shared" si="4"/>
        <v>NA</v>
      </c>
      <c r="J325" s="354"/>
      <c r="K325" s="355"/>
      <c r="L325" s="163"/>
      <c r="M325" s="163"/>
      <c r="N325" s="163"/>
      <c r="O325" s="163"/>
      <c r="P325" s="163"/>
      <c r="Q325" s="356"/>
      <c r="R325" s="163"/>
      <c r="S325" s="356"/>
      <c r="T325" s="163"/>
      <c r="U325" s="356"/>
      <c r="V325" s="163"/>
      <c r="W325" s="163"/>
      <c r="X325" s="357"/>
      <c r="Y325" s="194"/>
      <c r="Z325" s="358"/>
      <c r="AA325" s="252"/>
      <c r="AB325" s="252"/>
      <c r="AC325" s="252"/>
      <c r="AD325" s="359"/>
      <c r="AE325" s="360"/>
      <c r="AF325" s="252"/>
      <c r="AG325" s="252"/>
      <c r="AH325" s="252"/>
      <c r="AI325" s="359"/>
      <c r="AJ325" s="360"/>
      <c r="AK325" s="252"/>
      <c r="AL325" s="252"/>
      <c r="AM325" s="252"/>
      <c r="AN325" s="359"/>
      <c r="AO325" s="360"/>
      <c r="AP325" s="252"/>
      <c r="AQ325" s="252"/>
      <c r="AR325" s="252"/>
      <c r="AS325" s="359"/>
      <c r="AT325" s="256">
        <f t="shared" si="5"/>
        <v>0</v>
      </c>
      <c r="AU325" s="252"/>
      <c r="AV325" s="252"/>
      <c r="AW325" s="361"/>
      <c r="AX325" s="79"/>
      <c r="AY325" s="79"/>
      <c r="AZ325" s="79"/>
      <c r="BA325" s="79"/>
      <c r="BB325" s="204">
        <f t="shared" si="6"/>
        <v>0</v>
      </c>
      <c r="BC325" s="336"/>
      <c r="BD325" s="70"/>
      <c r="BE325" s="145" t="str">
        <f t="shared" si="7"/>
        <v/>
      </c>
      <c r="BF325" s="159" t="str">
        <f t="shared" si="8"/>
        <v/>
      </c>
      <c r="BG325" s="159">
        <f t="shared" si="9"/>
        <v>0</v>
      </c>
      <c r="BH325" s="247">
        <f t="shared" si="10"/>
        <v>0</v>
      </c>
    </row>
    <row r="326">
      <c r="A326" s="79" t="str">
        <f>'If Eligible (Before S1)'!A344</f>
        <v/>
      </c>
      <c r="B326" s="79" t="str">
        <f t="array" ref="B326">'If Eligible (Before S1)'!B344</f>
        <v/>
      </c>
      <c r="C326" s="324" t="str">
        <f>if(isdate('S2'!I331),'S2'!I331+2,"")</f>
        <v/>
      </c>
      <c r="D326" s="324" t="str">
        <f t="shared" si="1"/>
        <v/>
      </c>
      <c r="E326" s="144" t="str">
        <f>'S2'!F331</f>
        <v/>
      </c>
      <c r="F326" s="79"/>
      <c r="G326" s="145" t="str">
        <f t="shared" si="2"/>
        <v>NA</v>
      </c>
      <c r="H326" s="145" t="str">
        <f t="shared" si="3"/>
        <v>NA</v>
      </c>
      <c r="I326" s="145" t="str">
        <f t="shared" si="4"/>
        <v>NA</v>
      </c>
      <c r="J326" s="354"/>
      <c r="K326" s="355"/>
      <c r="L326" s="163"/>
      <c r="M326" s="163"/>
      <c r="N326" s="163"/>
      <c r="O326" s="163"/>
      <c r="P326" s="163"/>
      <c r="Q326" s="356"/>
      <c r="R326" s="163"/>
      <c r="S326" s="356"/>
      <c r="T326" s="163"/>
      <c r="U326" s="356"/>
      <c r="V326" s="163"/>
      <c r="W326" s="163"/>
      <c r="X326" s="357"/>
      <c r="Y326" s="194"/>
      <c r="Z326" s="358"/>
      <c r="AA326" s="252"/>
      <c r="AB326" s="252"/>
      <c r="AC326" s="252"/>
      <c r="AD326" s="359"/>
      <c r="AE326" s="360"/>
      <c r="AF326" s="252"/>
      <c r="AG326" s="252"/>
      <c r="AH326" s="252"/>
      <c r="AI326" s="359"/>
      <c r="AJ326" s="360"/>
      <c r="AK326" s="252"/>
      <c r="AL326" s="252"/>
      <c r="AM326" s="252"/>
      <c r="AN326" s="359"/>
      <c r="AO326" s="360"/>
      <c r="AP326" s="252"/>
      <c r="AQ326" s="252"/>
      <c r="AR326" s="252"/>
      <c r="AS326" s="359"/>
      <c r="AT326" s="256">
        <f t="shared" si="5"/>
        <v>0</v>
      </c>
      <c r="AU326" s="252"/>
      <c r="AV326" s="252"/>
      <c r="AW326" s="361"/>
      <c r="AX326" s="79"/>
      <c r="AY326" s="79"/>
      <c r="AZ326" s="79"/>
      <c r="BA326" s="79"/>
      <c r="BB326" s="204">
        <f t="shared" si="6"/>
        <v>0</v>
      </c>
      <c r="BC326" s="336"/>
      <c r="BD326" s="70"/>
      <c r="BE326" s="145" t="str">
        <f t="shared" si="7"/>
        <v/>
      </c>
      <c r="BF326" s="159" t="str">
        <f t="shared" si="8"/>
        <v/>
      </c>
      <c r="BG326" s="159">
        <f t="shared" si="9"/>
        <v>0</v>
      </c>
      <c r="BH326" s="247">
        <f t="shared" si="10"/>
        <v>0</v>
      </c>
    </row>
    <row r="327">
      <c r="A327" s="79" t="str">
        <f>'If Eligible (Before S1)'!A345</f>
        <v/>
      </c>
      <c r="B327" s="79" t="str">
        <f t="array" ref="B327">'If Eligible (Before S1)'!B345</f>
        <v/>
      </c>
      <c r="C327" s="324" t="str">
        <f>if(isdate('S2'!I332),'S2'!I332+2,"")</f>
        <v/>
      </c>
      <c r="D327" s="324" t="str">
        <f t="shared" si="1"/>
        <v/>
      </c>
      <c r="E327" s="144" t="str">
        <f>'S2'!F332</f>
        <v/>
      </c>
      <c r="F327" s="79"/>
      <c r="G327" s="145" t="str">
        <f t="shared" si="2"/>
        <v>NA</v>
      </c>
      <c r="H327" s="145" t="str">
        <f t="shared" si="3"/>
        <v>NA</v>
      </c>
      <c r="I327" s="145" t="str">
        <f t="shared" si="4"/>
        <v>NA</v>
      </c>
      <c r="J327" s="354"/>
      <c r="K327" s="355"/>
      <c r="L327" s="163"/>
      <c r="M327" s="163"/>
      <c r="N327" s="163"/>
      <c r="O327" s="163"/>
      <c r="P327" s="163"/>
      <c r="Q327" s="356"/>
      <c r="R327" s="163"/>
      <c r="S327" s="356"/>
      <c r="T327" s="163"/>
      <c r="U327" s="356"/>
      <c r="V327" s="163"/>
      <c r="W327" s="163"/>
      <c r="X327" s="357"/>
      <c r="Y327" s="194"/>
      <c r="Z327" s="358"/>
      <c r="AA327" s="252"/>
      <c r="AB327" s="252"/>
      <c r="AC327" s="252"/>
      <c r="AD327" s="359"/>
      <c r="AE327" s="360"/>
      <c r="AF327" s="252"/>
      <c r="AG327" s="252"/>
      <c r="AH327" s="252"/>
      <c r="AI327" s="359"/>
      <c r="AJ327" s="360"/>
      <c r="AK327" s="252"/>
      <c r="AL327" s="252"/>
      <c r="AM327" s="252"/>
      <c r="AN327" s="359"/>
      <c r="AO327" s="360"/>
      <c r="AP327" s="252"/>
      <c r="AQ327" s="252"/>
      <c r="AR327" s="252"/>
      <c r="AS327" s="359"/>
      <c r="AT327" s="256">
        <f t="shared" si="5"/>
        <v>0</v>
      </c>
      <c r="AU327" s="252"/>
      <c r="AV327" s="252"/>
      <c r="AW327" s="361"/>
      <c r="AX327" s="79"/>
      <c r="AY327" s="79"/>
      <c r="AZ327" s="79"/>
      <c r="BA327" s="79"/>
      <c r="BB327" s="204">
        <f t="shared" si="6"/>
        <v>0</v>
      </c>
      <c r="BC327" s="336"/>
      <c r="BD327" s="70"/>
      <c r="BE327" s="145" t="str">
        <f t="shared" si="7"/>
        <v/>
      </c>
      <c r="BF327" s="159" t="str">
        <f t="shared" si="8"/>
        <v/>
      </c>
      <c r="BG327" s="159">
        <f t="shared" si="9"/>
        <v>0</v>
      </c>
      <c r="BH327" s="247">
        <f t="shared" si="10"/>
        <v>0</v>
      </c>
    </row>
    <row r="328">
      <c r="A328" s="79" t="str">
        <f>'If Eligible (Before S1)'!A346</f>
        <v/>
      </c>
      <c r="B328" s="79" t="str">
        <f t="array" ref="B328">'If Eligible (Before S1)'!B346</f>
        <v/>
      </c>
      <c r="C328" s="324" t="str">
        <f>if(isdate('S2'!I333),'S2'!I333+2,"")</f>
        <v/>
      </c>
      <c r="D328" s="324" t="str">
        <f t="shared" si="1"/>
        <v/>
      </c>
      <c r="E328" s="144" t="str">
        <f>'S2'!F333</f>
        <v/>
      </c>
      <c r="F328" s="79"/>
      <c r="G328" s="145" t="str">
        <f t="shared" si="2"/>
        <v>NA</v>
      </c>
      <c r="H328" s="145" t="str">
        <f t="shared" si="3"/>
        <v>NA</v>
      </c>
      <c r="I328" s="145" t="str">
        <f t="shared" si="4"/>
        <v>NA</v>
      </c>
      <c r="J328" s="354"/>
      <c r="K328" s="355"/>
      <c r="L328" s="163"/>
      <c r="M328" s="163"/>
      <c r="N328" s="163"/>
      <c r="O328" s="163"/>
      <c r="P328" s="163"/>
      <c r="Q328" s="356"/>
      <c r="R328" s="163"/>
      <c r="S328" s="356"/>
      <c r="T328" s="163"/>
      <c r="U328" s="356"/>
      <c r="V328" s="163"/>
      <c r="W328" s="163"/>
      <c r="X328" s="357"/>
      <c r="Y328" s="194"/>
      <c r="Z328" s="358"/>
      <c r="AA328" s="252"/>
      <c r="AB328" s="252"/>
      <c r="AC328" s="252"/>
      <c r="AD328" s="359"/>
      <c r="AE328" s="360"/>
      <c r="AF328" s="252"/>
      <c r="AG328" s="252"/>
      <c r="AH328" s="252"/>
      <c r="AI328" s="359"/>
      <c r="AJ328" s="360"/>
      <c r="AK328" s="252"/>
      <c r="AL328" s="252"/>
      <c r="AM328" s="252"/>
      <c r="AN328" s="359"/>
      <c r="AO328" s="360"/>
      <c r="AP328" s="252"/>
      <c r="AQ328" s="252"/>
      <c r="AR328" s="252"/>
      <c r="AS328" s="359"/>
      <c r="AT328" s="256">
        <f t="shared" si="5"/>
        <v>0</v>
      </c>
      <c r="AU328" s="252"/>
      <c r="AV328" s="252"/>
      <c r="AW328" s="361"/>
      <c r="AX328" s="79"/>
      <c r="AY328" s="79"/>
      <c r="AZ328" s="79"/>
      <c r="BA328" s="79"/>
      <c r="BB328" s="204">
        <f t="shared" si="6"/>
        <v>0</v>
      </c>
      <c r="BC328" s="336"/>
      <c r="BD328" s="70"/>
      <c r="BE328" s="145" t="str">
        <f t="shared" si="7"/>
        <v/>
      </c>
      <c r="BF328" s="159" t="str">
        <f t="shared" si="8"/>
        <v/>
      </c>
      <c r="BG328" s="159">
        <f t="shared" si="9"/>
        <v>0</v>
      </c>
      <c r="BH328" s="247">
        <f t="shared" si="10"/>
        <v>0</v>
      </c>
    </row>
    <row r="329">
      <c r="A329" s="79" t="str">
        <f>'If Eligible (Before S1)'!A347</f>
        <v/>
      </c>
      <c r="B329" s="79" t="str">
        <f t="array" ref="B329">'If Eligible (Before S1)'!B347</f>
        <v/>
      </c>
      <c r="C329" s="324" t="str">
        <f>if(isdate('S2'!I334),'S2'!I334+2,"")</f>
        <v/>
      </c>
      <c r="D329" s="324" t="str">
        <f t="shared" si="1"/>
        <v/>
      </c>
      <c r="E329" s="144" t="str">
        <f>'S2'!F334</f>
        <v/>
      </c>
      <c r="F329" s="79"/>
      <c r="G329" s="145" t="str">
        <f t="shared" si="2"/>
        <v>NA</v>
      </c>
      <c r="H329" s="145" t="str">
        <f t="shared" si="3"/>
        <v>NA</v>
      </c>
      <c r="I329" s="145" t="str">
        <f t="shared" si="4"/>
        <v>NA</v>
      </c>
      <c r="J329" s="354"/>
      <c r="K329" s="355"/>
      <c r="L329" s="163"/>
      <c r="M329" s="163"/>
      <c r="N329" s="163"/>
      <c r="O329" s="163"/>
      <c r="P329" s="163"/>
      <c r="Q329" s="356"/>
      <c r="R329" s="163"/>
      <c r="S329" s="356"/>
      <c r="T329" s="163"/>
      <c r="U329" s="356"/>
      <c r="V329" s="163"/>
      <c r="W329" s="163"/>
      <c r="X329" s="357"/>
      <c r="Y329" s="194"/>
      <c r="Z329" s="358"/>
      <c r="AA329" s="252"/>
      <c r="AB329" s="252"/>
      <c r="AC329" s="252"/>
      <c r="AD329" s="359"/>
      <c r="AE329" s="360"/>
      <c r="AF329" s="252"/>
      <c r="AG329" s="252"/>
      <c r="AH329" s="252"/>
      <c r="AI329" s="359"/>
      <c r="AJ329" s="360"/>
      <c r="AK329" s="252"/>
      <c r="AL329" s="252"/>
      <c r="AM329" s="252"/>
      <c r="AN329" s="359"/>
      <c r="AO329" s="360"/>
      <c r="AP329" s="252"/>
      <c r="AQ329" s="252"/>
      <c r="AR329" s="252"/>
      <c r="AS329" s="359"/>
      <c r="AT329" s="256">
        <f t="shared" si="5"/>
        <v>0</v>
      </c>
      <c r="AU329" s="252"/>
      <c r="AV329" s="252"/>
      <c r="AW329" s="361"/>
      <c r="AX329" s="79"/>
      <c r="AY329" s="79"/>
      <c r="AZ329" s="79"/>
      <c r="BA329" s="79"/>
      <c r="BB329" s="204">
        <f t="shared" si="6"/>
        <v>0</v>
      </c>
      <c r="BC329" s="336"/>
      <c r="BD329" s="70"/>
      <c r="BE329" s="145" t="str">
        <f t="shared" si="7"/>
        <v/>
      </c>
      <c r="BF329" s="159" t="str">
        <f t="shared" si="8"/>
        <v/>
      </c>
      <c r="BG329" s="159">
        <f t="shared" si="9"/>
        <v>0</v>
      </c>
      <c r="BH329" s="247">
        <f t="shared" si="10"/>
        <v>0</v>
      </c>
    </row>
    <row r="330">
      <c r="A330" s="79" t="str">
        <f>'If Eligible (Before S1)'!A348</f>
        <v/>
      </c>
      <c r="B330" s="79" t="str">
        <f t="array" ref="B330">'If Eligible (Before S1)'!B348</f>
        <v/>
      </c>
      <c r="C330" s="324" t="str">
        <f>if(isdate('S2'!I335),'S2'!I335+2,"")</f>
        <v/>
      </c>
      <c r="D330" s="324" t="str">
        <f t="shared" si="1"/>
        <v/>
      </c>
      <c r="E330" s="144" t="str">
        <f>'S2'!F335</f>
        <v/>
      </c>
      <c r="F330" s="79"/>
      <c r="G330" s="145" t="str">
        <f t="shared" si="2"/>
        <v>NA</v>
      </c>
      <c r="H330" s="145" t="str">
        <f t="shared" si="3"/>
        <v>NA</v>
      </c>
      <c r="I330" s="145" t="str">
        <f t="shared" si="4"/>
        <v>NA</v>
      </c>
      <c r="J330" s="354"/>
      <c r="K330" s="355"/>
      <c r="L330" s="163"/>
      <c r="M330" s="163"/>
      <c r="N330" s="163"/>
      <c r="O330" s="163"/>
      <c r="P330" s="163"/>
      <c r="Q330" s="356"/>
      <c r="R330" s="163"/>
      <c r="S330" s="356"/>
      <c r="T330" s="163"/>
      <c r="U330" s="356"/>
      <c r="V330" s="163"/>
      <c r="W330" s="163"/>
      <c r="X330" s="357"/>
      <c r="Y330" s="194"/>
      <c r="Z330" s="358"/>
      <c r="AA330" s="252"/>
      <c r="AB330" s="252"/>
      <c r="AC330" s="252"/>
      <c r="AD330" s="359"/>
      <c r="AE330" s="360"/>
      <c r="AF330" s="252"/>
      <c r="AG330" s="252"/>
      <c r="AH330" s="252"/>
      <c r="AI330" s="359"/>
      <c r="AJ330" s="360"/>
      <c r="AK330" s="252"/>
      <c r="AL330" s="252"/>
      <c r="AM330" s="252"/>
      <c r="AN330" s="359"/>
      <c r="AO330" s="360"/>
      <c r="AP330" s="252"/>
      <c r="AQ330" s="252"/>
      <c r="AR330" s="252"/>
      <c r="AS330" s="359"/>
      <c r="AT330" s="256">
        <f t="shared" si="5"/>
        <v>0</v>
      </c>
      <c r="AU330" s="252"/>
      <c r="AV330" s="252"/>
      <c r="AW330" s="361"/>
      <c r="AX330" s="79"/>
      <c r="AY330" s="79"/>
      <c r="AZ330" s="79"/>
      <c r="BA330" s="79"/>
      <c r="BB330" s="204">
        <f t="shared" si="6"/>
        <v>0</v>
      </c>
      <c r="BC330" s="336"/>
      <c r="BD330" s="70"/>
      <c r="BE330" s="145" t="str">
        <f t="shared" si="7"/>
        <v/>
      </c>
      <c r="BF330" s="159" t="str">
        <f t="shared" si="8"/>
        <v/>
      </c>
      <c r="BG330" s="159">
        <f t="shared" si="9"/>
        <v>0</v>
      </c>
      <c r="BH330" s="247">
        <f t="shared" si="10"/>
        <v>0</v>
      </c>
    </row>
    <row r="331">
      <c r="A331" s="79" t="str">
        <f>'If Eligible (Before S1)'!A349</f>
        <v/>
      </c>
      <c r="B331" s="79" t="str">
        <f t="array" ref="B331">'If Eligible (Before S1)'!B349</f>
        <v/>
      </c>
      <c r="C331" s="324" t="str">
        <f>if(isdate('S2'!I336),'S2'!I336+2,"")</f>
        <v/>
      </c>
      <c r="D331" s="324" t="str">
        <f t="shared" si="1"/>
        <v/>
      </c>
      <c r="E331" s="144" t="str">
        <f>'S2'!F336</f>
        <v/>
      </c>
      <c r="F331" s="79"/>
      <c r="G331" s="145" t="str">
        <f t="shared" si="2"/>
        <v>NA</v>
      </c>
      <c r="H331" s="145" t="str">
        <f t="shared" si="3"/>
        <v>NA</v>
      </c>
      <c r="I331" s="145" t="str">
        <f t="shared" si="4"/>
        <v>NA</v>
      </c>
      <c r="J331" s="354"/>
      <c r="K331" s="355"/>
      <c r="L331" s="163"/>
      <c r="M331" s="163"/>
      <c r="N331" s="163"/>
      <c r="O331" s="163"/>
      <c r="P331" s="163"/>
      <c r="Q331" s="356"/>
      <c r="R331" s="163"/>
      <c r="S331" s="356"/>
      <c r="T331" s="163"/>
      <c r="U331" s="356"/>
      <c r="V331" s="163"/>
      <c r="W331" s="163"/>
      <c r="X331" s="357"/>
      <c r="Y331" s="194"/>
      <c r="Z331" s="358"/>
      <c r="AA331" s="252"/>
      <c r="AB331" s="252"/>
      <c r="AC331" s="252"/>
      <c r="AD331" s="359"/>
      <c r="AE331" s="360"/>
      <c r="AF331" s="252"/>
      <c r="AG331" s="252"/>
      <c r="AH331" s="252"/>
      <c r="AI331" s="359"/>
      <c r="AJ331" s="360"/>
      <c r="AK331" s="252"/>
      <c r="AL331" s="252"/>
      <c r="AM331" s="252"/>
      <c r="AN331" s="359"/>
      <c r="AO331" s="360"/>
      <c r="AP331" s="252"/>
      <c r="AQ331" s="252"/>
      <c r="AR331" s="252"/>
      <c r="AS331" s="359"/>
      <c r="AT331" s="256">
        <f t="shared" si="5"/>
        <v>0</v>
      </c>
      <c r="AU331" s="252"/>
      <c r="AV331" s="252"/>
      <c r="AW331" s="361"/>
      <c r="AX331" s="79"/>
      <c r="AY331" s="79"/>
      <c r="AZ331" s="79"/>
      <c r="BA331" s="79"/>
      <c r="BB331" s="204">
        <f t="shared" si="6"/>
        <v>0</v>
      </c>
      <c r="BC331" s="336"/>
      <c r="BD331" s="70"/>
      <c r="BE331" s="145" t="str">
        <f t="shared" si="7"/>
        <v/>
      </c>
      <c r="BF331" s="159" t="str">
        <f t="shared" si="8"/>
        <v/>
      </c>
      <c r="BG331" s="159">
        <f t="shared" si="9"/>
        <v>0</v>
      </c>
      <c r="BH331" s="247">
        <f t="shared" si="10"/>
        <v>0</v>
      </c>
    </row>
    <row r="332">
      <c r="A332" s="79" t="str">
        <f>'If Eligible (Before S1)'!A350</f>
        <v/>
      </c>
      <c r="B332" s="79" t="str">
        <f t="array" ref="B332">'If Eligible (Before S1)'!B350</f>
        <v/>
      </c>
      <c r="C332" s="324" t="str">
        <f>if(isdate('S2'!I337),'S2'!I337+2,"")</f>
        <v/>
      </c>
      <c r="D332" s="324" t="str">
        <f t="shared" si="1"/>
        <v/>
      </c>
      <c r="E332" s="144" t="str">
        <f>'S2'!F337</f>
        <v/>
      </c>
      <c r="F332" s="79"/>
      <c r="G332" s="145" t="str">
        <f t="shared" si="2"/>
        <v>NA</v>
      </c>
      <c r="H332" s="145" t="str">
        <f t="shared" si="3"/>
        <v>NA</v>
      </c>
      <c r="I332" s="145" t="str">
        <f t="shared" si="4"/>
        <v>NA</v>
      </c>
      <c r="J332" s="354"/>
      <c r="K332" s="355"/>
      <c r="L332" s="163"/>
      <c r="M332" s="163"/>
      <c r="N332" s="163"/>
      <c r="O332" s="163"/>
      <c r="P332" s="163"/>
      <c r="Q332" s="356"/>
      <c r="R332" s="163"/>
      <c r="S332" s="356"/>
      <c r="T332" s="163"/>
      <c r="U332" s="356"/>
      <c r="V332" s="163"/>
      <c r="W332" s="163"/>
      <c r="X332" s="357"/>
      <c r="Y332" s="194"/>
      <c r="Z332" s="358"/>
      <c r="AA332" s="252"/>
      <c r="AB332" s="252"/>
      <c r="AC332" s="252"/>
      <c r="AD332" s="359"/>
      <c r="AE332" s="360"/>
      <c r="AF332" s="252"/>
      <c r="AG332" s="252"/>
      <c r="AH332" s="252"/>
      <c r="AI332" s="359"/>
      <c r="AJ332" s="360"/>
      <c r="AK332" s="252"/>
      <c r="AL332" s="252"/>
      <c r="AM332" s="252"/>
      <c r="AN332" s="359"/>
      <c r="AO332" s="360"/>
      <c r="AP332" s="252"/>
      <c r="AQ332" s="252"/>
      <c r="AR332" s="252"/>
      <c r="AS332" s="359"/>
      <c r="AT332" s="256">
        <f t="shared" si="5"/>
        <v>0</v>
      </c>
      <c r="AU332" s="252"/>
      <c r="AV332" s="252"/>
      <c r="AW332" s="361"/>
      <c r="AX332" s="79"/>
      <c r="AY332" s="79"/>
      <c r="AZ332" s="79"/>
      <c r="BA332" s="79"/>
      <c r="BB332" s="204">
        <f t="shared" si="6"/>
        <v>0</v>
      </c>
      <c r="BC332" s="336"/>
      <c r="BD332" s="70"/>
      <c r="BE332" s="145" t="str">
        <f t="shared" si="7"/>
        <v/>
      </c>
      <c r="BF332" s="159" t="str">
        <f t="shared" si="8"/>
        <v/>
      </c>
      <c r="BG332" s="159">
        <f t="shared" si="9"/>
        <v>0</v>
      </c>
      <c r="BH332" s="247">
        <f t="shared" si="10"/>
        <v>0</v>
      </c>
    </row>
    <row r="333">
      <c r="A333" s="79" t="str">
        <f>'If Eligible (Before S1)'!A351</f>
        <v/>
      </c>
      <c r="B333" s="79" t="str">
        <f t="array" ref="B333">'If Eligible (Before S1)'!B351</f>
        <v/>
      </c>
      <c r="C333" s="324" t="str">
        <f>if(isdate('S2'!I338),'S2'!I338+2,"")</f>
        <v/>
      </c>
      <c r="D333" s="324" t="str">
        <f t="shared" si="1"/>
        <v/>
      </c>
      <c r="E333" s="144" t="str">
        <f>'S2'!F338</f>
        <v/>
      </c>
      <c r="F333" s="79"/>
      <c r="G333" s="145" t="str">
        <f t="shared" si="2"/>
        <v>NA</v>
      </c>
      <c r="H333" s="145" t="str">
        <f t="shared" si="3"/>
        <v>NA</v>
      </c>
      <c r="I333" s="145" t="str">
        <f t="shared" si="4"/>
        <v>NA</v>
      </c>
      <c r="J333" s="354"/>
      <c r="K333" s="355"/>
      <c r="L333" s="163"/>
      <c r="M333" s="163"/>
      <c r="N333" s="163"/>
      <c r="O333" s="163"/>
      <c r="P333" s="163"/>
      <c r="Q333" s="356"/>
      <c r="R333" s="163"/>
      <c r="S333" s="356"/>
      <c r="T333" s="163"/>
      <c r="U333" s="356"/>
      <c r="V333" s="163"/>
      <c r="W333" s="163"/>
      <c r="X333" s="357"/>
      <c r="Y333" s="194"/>
      <c r="Z333" s="358"/>
      <c r="AA333" s="252"/>
      <c r="AB333" s="252"/>
      <c r="AC333" s="252"/>
      <c r="AD333" s="359"/>
      <c r="AE333" s="360"/>
      <c r="AF333" s="252"/>
      <c r="AG333" s="252"/>
      <c r="AH333" s="252"/>
      <c r="AI333" s="359"/>
      <c r="AJ333" s="360"/>
      <c r="AK333" s="252"/>
      <c r="AL333" s="252"/>
      <c r="AM333" s="252"/>
      <c r="AN333" s="359"/>
      <c r="AO333" s="360"/>
      <c r="AP333" s="252"/>
      <c r="AQ333" s="252"/>
      <c r="AR333" s="252"/>
      <c r="AS333" s="359"/>
      <c r="AT333" s="256">
        <f t="shared" si="5"/>
        <v>0</v>
      </c>
      <c r="AU333" s="252"/>
      <c r="AV333" s="252"/>
      <c r="AW333" s="361"/>
      <c r="AX333" s="79"/>
      <c r="AY333" s="79"/>
      <c r="AZ333" s="79"/>
      <c r="BA333" s="79"/>
      <c r="BB333" s="204">
        <f t="shared" si="6"/>
        <v>0</v>
      </c>
      <c r="BC333" s="336"/>
      <c r="BD333" s="70"/>
      <c r="BE333" s="145" t="str">
        <f t="shared" si="7"/>
        <v/>
      </c>
      <c r="BF333" s="159" t="str">
        <f t="shared" si="8"/>
        <v/>
      </c>
      <c r="BG333" s="159">
        <f t="shared" si="9"/>
        <v>0</v>
      </c>
      <c r="BH333" s="247">
        <f t="shared" si="10"/>
        <v>0</v>
      </c>
    </row>
    <row r="334">
      <c r="A334" s="79" t="str">
        <f>'If Eligible (Before S1)'!A352</f>
        <v/>
      </c>
      <c r="B334" s="79" t="str">
        <f t="array" ref="B334">'If Eligible (Before S1)'!B352</f>
        <v/>
      </c>
      <c r="C334" s="324" t="str">
        <f>if(isdate('S2'!I339),'S2'!I339+2,"")</f>
        <v/>
      </c>
      <c r="D334" s="324" t="str">
        <f t="shared" si="1"/>
        <v/>
      </c>
      <c r="E334" s="144" t="str">
        <f>'S2'!F339</f>
        <v/>
      </c>
      <c r="F334" s="79"/>
      <c r="G334" s="145" t="str">
        <f t="shared" si="2"/>
        <v>NA</v>
      </c>
      <c r="H334" s="145" t="str">
        <f t="shared" si="3"/>
        <v>NA</v>
      </c>
      <c r="I334" s="145" t="str">
        <f t="shared" si="4"/>
        <v>NA</v>
      </c>
      <c r="J334" s="354"/>
      <c r="K334" s="355"/>
      <c r="L334" s="163"/>
      <c r="M334" s="163"/>
      <c r="N334" s="163"/>
      <c r="O334" s="163"/>
      <c r="P334" s="163"/>
      <c r="Q334" s="356"/>
      <c r="R334" s="163"/>
      <c r="S334" s="356"/>
      <c r="T334" s="163"/>
      <c r="U334" s="356"/>
      <c r="V334" s="163"/>
      <c r="W334" s="163"/>
      <c r="X334" s="357"/>
      <c r="Y334" s="194"/>
      <c r="Z334" s="358"/>
      <c r="AA334" s="252"/>
      <c r="AB334" s="252"/>
      <c r="AC334" s="252"/>
      <c r="AD334" s="359"/>
      <c r="AE334" s="360"/>
      <c r="AF334" s="252"/>
      <c r="AG334" s="252"/>
      <c r="AH334" s="252"/>
      <c r="AI334" s="359"/>
      <c r="AJ334" s="360"/>
      <c r="AK334" s="252"/>
      <c r="AL334" s="252"/>
      <c r="AM334" s="252"/>
      <c r="AN334" s="359"/>
      <c r="AO334" s="360"/>
      <c r="AP334" s="252"/>
      <c r="AQ334" s="252"/>
      <c r="AR334" s="252"/>
      <c r="AS334" s="359"/>
      <c r="AT334" s="256">
        <f t="shared" si="5"/>
        <v>0</v>
      </c>
      <c r="AU334" s="252"/>
      <c r="AV334" s="252"/>
      <c r="AW334" s="361"/>
      <c r="AX334" s="79"/>
      <c r="AY334" s="79"/>
      <c r="AZ334" s="79"/>
      <c r="BA334" s="79"/>
      <c r="BB334" s="204">
        <f t="shared" si="6"/>
        <v>0</v>
      </c>
      <c r="BC334" s="336"/>
      <c r="BD334" s="70"/>
      <c r="BE334" s="145" t="str">
        <f t="shared" si="7"/>
        <v/>
      </c>
      <c r="BF334" s="159" t="str">
        <f t="shared" si="8"/>
        <v/>
      </c>
      <c r="BG334" s="159">
        <f t="shared" si="9"/>
        <v>0</v>
      </c>
      <c r="BH334" s="247">
        <f t="shared" si="10"/>
        <v>0</v>
      </c>
    </row>
    <row r="335">
      <c r="A335" s="79" t="str">
        <f>'If Eligible (Before S1)'!A353</f>
        <v/>
      </c>
      <c r="B335" s="79" t="str">
        <f t="array" ref="B335">'If Eligible (Before S1)'!B353</f>
        <v/>
      </c>
      <c r="C335" s="324" t="str">
        <f>if(isdate('S2'!I340),'S2'!I340+2,"")</f>
        <v/>
      </c>
      <c r="D335" s="324" t="str">
        <f t="shared" si="1"/>
        <v/>
      </c>
      <c r="E335" s="144" t="str">
        <f>'S2'!F340</f>
        <v/>
      </c>
      <c r="F335" s="79"/>
      <c r="G335" s="145" t="str">
        <f t="shared" si="2"/>
        <v>NA</v>
      </c>
      <c r="H335" s="145" t="str">
        <f t="shared" si="3"/>
        <v>NA</v>
      </c>
      <c r="I335" s="145" t="str">
        <f t="shared" si="4"/>
        <v>NA</v>
      </c>
      <c r="J335" s="354"/>
      <c r="K335" s="355"/>
      <c r="L335" s="163"/>
      <c r="M335" s="163"/>
      <c r="N335" s="163"/>
      <c r="O335" s="163"/>
      <c r="P335" s="163"/>
      <c r="Q335" s="356"/>
      <c r="R335" s="163"/>
      <c r="S335" s="356"/>
      <c r="T335" s="163"/>
      <c r="U335" s="356"/>
      <c r="V335" s="163"/>
      <c r="W335" s="163"/>
      <c r="X335" s="357"/>
      <c r="Y335" s="194"/>
      <c r="Z335" s="358"/>
      <c r="AA335" s="252"/>
      <c r="AB335" s="252"/>
      <c r="AC335" s="252"/>
      <c r="AD335" s="359"/>
      <c r="AE335" s="360"/>
      <c r="AF335" s="252"/>
      <c r="AG335" s="252"/>
      <c r="AH335" s="252"/>
      <c r="AI335" s="359"/>
      <c r="AJ335" s="360"/>
      <c r="AK335" s="252"/>
      <c r="AL335" s="252"/>
      <c r="AM335" s="252"/>
      <c r="AN335" s="359"/>
      <c r="AO335" s="360"/>
      <c r="AP335" s="252"/>
      <c r="AQ335" s="252"/>
      <c r="AR335" s="252"/>
      <c r="AS335" s="359"/>
      <c r="AT335" s="256">
        <f t="shared" si="5"/>
        <v>0</v>
      </c>
      <c r="AU335" s="252"/>
      <c r="AV335" s="252"/>
      <c r="AW335" s="361"/>
      <c r="AX335" s="79"/>
      <c r="AY335" s="79"/>
      <c r="AZ335" s="79"/>
      <c r="BA335" s="79"/>
      <c r="BB335" s="204">
        <f t="shared" si="6"/>
        <v>0</v>
      </c>
      <c r="BC335" s="336"/>
      <c r="BD335" s="70"/>
      <c r="BE335" s="145" t="str">
        <f t="shared" si="7"/>
        <v/>
      </c>
      <c r="BF335" s="159" t="str">
        <f t="shared" si="8"/>
        <v/>
      </c>
      <c r="BG335" s="159">
        <f t="shared" si="9"/>
        <v>0</v>
      </c>
      <c r="BH335" s="247">
        <f t="shared" si="10"/>
        <v>0</v>
      </c>
    </row>
    <row r="336">
      <c r="A336" s="79" t="str">
        <f>'If Eligible (Before S1)'!A354</f>
        <v/>
      </c>
      <c r="B336" s="79" t="str">
        <f t="array" ref="B336">'If Eligible (Before S1)'!B354</f>
        <v/>
      </c>
      <c r="C336" s="324" t="str">
        <f>if(isdate('S2'!I341),'S2'!I341+2,"")</f>
        <v/>
      </c>
      <c r="D336" s="324" t="str">
        <f t="shared" si="1"/>
        <v/>
      </c>
      <c r="E336" s="144" t="str">
        <f>'S2'!F341</f>
        <v/>
      </c>
      <c r="F336" s="79"/>
      <c r="G336" s="145" t="str">
        <f t="shared" si="2"/>
        <v>NA</v>
      </c>
      <c r="H336" s="145" t="str">
        <f t="shared" si="3"/>
        <v>NA</v>
      </c>
      <c r="I336" s="145" t="str">
        <f t="shared" si="4"/>
        <v>NA</v>
      </c>
      <c r="J336" s="354"/>
      <c r="K336" s="355"/>
      <c r="L336" s="163"/>
      <c r="M336" s="163"/>
      <c r="N336" s="163"/>
      <c r="O336" s="163"/>
      <c r="P336" s="163"/>
      <c r="Q336" s="356"/>
      <c r="R336" s="163"/>
      <c r="S336" s="356"/>
      <c r="T336" s="163"/>
      <c r="U336" s="356"/>
      <c r="V336" s="163"/>
      <c r="W336" s="163"/>
      <c r="X336" s="357"/>
      <c r="Y336" s="194"/>
      <c r="Z336" s="358"/>
      <c r="AA336" s="252"/>
      <c r="AB336" s="252"/>
      <c r="AC336" s="252"/>
      <c r="AD336" s="359"/>
      <c r="AE336" s="360"/>
      <c r="AF336" s="252"/>
      <c r="AG336" s="252"/>
      <c r="AH336" s="252"/>
      <c r="AI336" s="359"/>
      <c r="AJ336" s="360"/>
      <c r="AK336" s="252"/>
      <c r="AL336" s="252"/>
      <c r="AM336" s="252"/>
      <c r="AN336" s="359"/>
      <c r="AO336" s="360"/>
      <c r="AP336" s="252"/>
      <c r="AQ336" s="252"/>
      <c r="AR336" s="252"/>
      <c r="AS336" s="359"/>
      <c r="AT336" s="256">
        <f t="shared" si="5"/>
        <v>0</v>
      </c>
      <c r="AU336" s="252"/>
      <c r="AV336" s="252"/>
      <c r="AW336" s="361"/>
      <c r="AX336" s="79"/>
      <c r="AY336" s="79"/>
      <c r="AZ336" s="79"/>
      <c r="BA336" s="79"/>
      <c r="BB336" s="204">
        <f t="shared" si="6"/>
        <v>0</v>
      </c>
      <c r="BC336" s="336"/>
      <c r="BD336" s="70"/>
      <c r="BE336" s="145" t="str">
        <f t="shared" si="7"/>
        <v/>
      </c>
      <c r="BF336" s="159" t="str">
        <f t="shared" si="8"/>
        <v/>
      </c>
      <c r="BG336" s="159">
        <f t="shared" si="9"/>
        <v>0</v>
      </c>
      <c r="BH336" s="247">
        <f t="shared" si="10"/>
        <v>0</v>
      </c>
    </row>
    <row r="337">
      <c r="A337" s="79" t="str">
        <f>'If Eligible (Before S1)'!A355</f>
        <v/>
      </c>
      <c r="B337" s="79" t="str">
        <f t="array" ref="B337">'If Eligible (Before S1)'!B355</f>
        <v/>
      </c>
      <c r="C337" s="324" t="str">
        <f>if(isdate('S2'!I342),'S2'!I342+2,"")</f>
        <v/>
      </c>
      <c r="D337" s="324" t="str">
        <f t="shared" si="1"/>
        <v/>
      </c>
      <c r="E337" s="144" t="str">
        <f>'S2'!F342</f>
        <v/>
      </c>
      <c r="F337" s="79"/>
      <c r="G337" s="145" t="str">
        <f t="shared" si="2"/>
        <v>NA</v>
      </c>
      <c r="H337" s="145" t="str">
        <f t="shared" si="3"/>
        <v>NA</v>
      </c>
      <c r="I337" s="145" t="str">
        <f t="shared" si="4"/>
        <v>NA</v>
      </c>
      <c r="J337" s="354"/>
      <c r="K337" s="355"/>
      <c r="L337" s="163"/>
      <c r="M337" s="163"/>
      <c r="N337" s="163"/>
      <c r="O337" s="163"/>
      <c r="P337" s="163"/>
      <c r="Q337" s="356"/>
      <c r="R337" s="163"/>
      <c r="S337" s="356"/>
      <c r="T337" s="163"/>
      <c r="U337" s="356"/>
      <c r="V337" s="163"/>
      <c r="W337" s="163"/>
      <c r="X337" s="357"/>
      <c r="Y337" s="194"/>
      <c r="Z337" s="358"/>
      <c r="AA337" s="252"/>
      <c r="AB337" s="252"/>
      <c r="AC337" s="252"/>
      <c r="AD337" s="359"/>
      <c r="AE337" s="360"/>
      <c r="AF337" s="252"/>
      <c r="AG337" s="252"/>
      <c r="AH337" s="252"/>
      <c r="AI337" s="359"/>
      <c r="AJ337" s="360"/>
      <c r="AK337" s="252"/>
      <c r="AL337" s="252"/>
      <c r="AM337" s="252"/>
      <c r="AN337" s="359"/>
      <c r="AO337" s="360"/>
      <c r="AP337" s="252"/>
      <c r="AQ337" s="252"/>
      <c r="AR337" s="252"/>
      <c r="AS337" s="359"/>
      <c r="AT337" s="256">
        <f t="shared" si="5"/>
        <v>0</v>
      </c>
      <c r="AU337" s="252"/>
      <c r="AV337" s="252"/>
      <c r="AW337" s="361"/>
      <c r="AX337" s="79"/>
      <c r="AY337" s="79"/>
      <c r="AZ337" s="79"/>
      <c r="BA337" s="79"/>
      <c r="BB337" s="204">
        <f t="shared" si="6"/>
        <v>0</v>
      </c>
      <c r="BC337" s="336"/>
      <c r="BD337" s="70"/>
      <c r="BE337" s="145" t="str">
        <f t="shared" si="7"/>
        <v/>
      </c>
      <c r="BF337" s="159" t="str">
        <f t="shared" si="8"/>
        <v/>
      </c>
      <c r="BG337" s="159">
        <f t="shared" si="9"/>
        <v>0</v>
      </c>
      <c r="BH337" s="247">
        <f t="shared" si="10"/>
        <v>0</v>
      </c>
    </row>
    <row r="338">
      <c r="A338" s="79" t="str">
        <f>'If Eligible (Before S1)'!A356</f>
        <v/>
      </c>
      <c r="B338" s="79" t="str">
        <f t="array" ref="B338">'If Eligible (Before S1)'!B356</f>
        <v/>
      </c>
      <c r="C338" s="324" t="str">
        <f>if(isdate('S2'!I343),'S2'!I343+2,"")</f>
        <v/>
      </c>
      <c r="D338" s="324" t="str">
        <f t="shared" si="1"/>
        <v/>
      </c>
      <c r="E338" s="144" t="str">
        <f>'S2'!F343</f>
        <v/>
      </c>
      <c r="F338" s="79"/>
      <c r="G338" s="145" t="str">
        <f t="shared" si="2"/>
        <v>NA</v>
      </c>
      <c r="H338" s="145" t="str">
        <f t="shared" si="3"/>
        <v>NA</v>
      </c>
      <c r="I338" s="145" t="str">
        <f t="shared" si="4"/>
        <v>NA</v>
      </c>
      <c r="J338" s="354"/>
      <c r="K338" s="355"/>
      <c r="L338" s="163"/>
      <c r="M338" s="163"/>
      <c r="N338" s="163"/>
      <c r="O338" s="163"/>
      <c r="P338" s="163"/>
      <c r="Q338" s="356"/>
      <c r="R338" s="163"/>
      <c r="S338" s="356"/>
      <c r="T338" s="163"/>
      <c r="U338" s="356"/>
      <c r="V338" s="163"/>
      <c r="W338" s="163"/>
      <c r="X338" s="357"/>
      <c r="Y338" s="194"/>
      <c r="Z338" s="358"/>
      <c r="AA338" s="252"/>
      <c r="AB338" s="252"/>
      <c r="AC338" s="252"/>
      <c r="AD338" s="359"/>
      <c r="AE338" s="360"/>
      <c r="AF338" s="252"/>
      <c r="AG338" s="252"/>
      <c r="AH338" s="252"/>
      <c r="AI338" s="359"/>
      <c r="AJ338" s="360"/>
      <c r="AK338" s="252"/>
      <c r="AL338" s="252"/>
      <c r="AM338" s="252"/>
      <c r="AN338" s="359"/>
      <c r="AO338" s="360"/>
      <c r="AP338" s="252"/>
      <c r="AQ338" s="252"/>
      <c r="AR338" s="252"/>
      <c r="AS338" s="359"/>
      <c r="AT338" s="256">
        <f t="shared" si="5"/>
        <v>0</v>
      </c>
      <c r="AU338" s="252"/>
      <c r="AV338" s="252"/>
      <c r="AW338" s="361"/>
      <c r="AX338" s="79"/>
      <c r="AY338" s="79"/>
      <c r="AZ338" s="79"/>
      <c r="BA338" s="79"/>
      <c r="BB338" s="204">
        <f t="shared" si="6"/>
        <v>0</v>
      </c>
      <c r="BC338" s="336"/>
      <c r="BD338" s="70"/>
      <c r="BE338" s="145" t="str">
        <f t="shared" si="7"/>
        <v/>
      </c>
      <c r="BF338" s="159" t="str">
        <f t="shared" si="8"/>
        <v/>
      </c>
      <c r="BG338" s="159">
        <f t="shared" si="9"/>
        <v>0</v>
      </c>
      <c r="BH338" s="247">
        <f t="shared" si="10"/>
        <v>0</v>
      </c>
    </row>
    <row r="339">
      <c r="A339" s="79" t="str">
        <f>'If Eligible (Before S1)'!A357</f>
        <v/>
      </c>
      <c r="B339" s="79" t="str">
        <f t="array" ref="B339">'If Eligible (Before S1)'!B357</f>
        <v/>
      </c>
      <c r="C339" s="324" t="str">
        <f>if(isdate('S2'!I344),'S2'!I344+2,"")</f>
        <v/>
      </c>
      <c r="D339" s="324" t="str">
        <f t="shared" si="1"/>
        <v/>
      </c>
      <c r="E339" s="144" t="str">
        <f>'S2'!F344</f>
        <v/>
      </c>
      <c r="F339" s="79"/>
      <c r="G339" s="145" t="str">
        <f t="shared" si="2"/>
        <v>NA</v>
      </c>
      <c r="H339" s="145" t="str">
        <f t="shared" si="3"/>
        <v>NA</v>
      </c>
      <c r="I339" s="145" t="str">
        <f t="shared" si="4"/>
        <v>NA</v>
      </c>
      <c r="J339" s="354"/>
      <c r="K339" s="355"/>
      <c r="L339" s="163"/>
      <c r="M339" s="163"/>
      <c r="N339" s="163"/>
      <c r="O339" s="163"/>
      <c r="P339" s="163"/>
      <c r="Q339" s="356"/>
      <c r="R339" s="163"/>
      <c r="S339" s="356"/>
      <c r="T339" s="163"/>
      <c r="U339" s="356"/>
      <c r="V339" s="163"/>
      <c r="W339" s="163"/>
      <c r="X339" s="357"/>
      <c r="Y339" s="194"/>
      <c r="Z339" s="358"/>
      <c r="AA339" s="252"/>
      <c r="AB339" s="252"/>
      <c r="AC339" s="252"/>
      <c r="AD339" s="359"/>
      <c r="AE339" s="360"/>
      <c r="AF339" s="252"/>
      <c r="AG339" s="252"/>
      <c r="AH339" s="252"/>
      <c r="AI339" s="359"/>
      <c r="AJ339" s="360"/>
      <c r="AK339" s="252"/>
      <c r="AL339" s="252"/>
      <c r="AM339" s="252"/>
      <c r="AN339" s="359"/>
      <c r="AO339" s="360"/>
      <c r="AP339" s="252"/>
      <c r="AQ339" s="252"/>
      <c r="AR339" s="252"/>
      <c r="AS339" s="359"/>
      <c r="AT339" s="256">
        <f t="shared" si="5"/>
        <v>0</v>
      </c>
      <c r="AU339" s="252"/>
      <c r="AV339" s="252"/>
      <c r="AW339" s="361"/>
      <c r="AX339" s="79"/>
      <c r="AY339" s="79"/>
      <c r="AZ339" s="79"/>
      <c r="BA339" s="79"/>
      <c r="BB339" s="204">
        <f t="shared" si="6"/>
        <v>0</v>
      </c>
      <c r="BC339" s="336"/>
      <c r="BD339" s="70"/>
      <c r="BE339" s="145" t="str">
        <f t="shared" si="7"/>
        <v/>
      </c>
      <c r="BF339" s="159" t="str">
        <f t="shared" si="8"/>
        <v/>
      </c>
      <c r="BG339" s="159">
        <f t="shared" si="9"/>
        <v>0</v>
      </c>
      <c r="BH339" s="247">
        <f t="shared" si="10"/>
        <v>0</v>
      </c>
    </row>
    <row r="340">
      <c r="A340" s="79" t="str">
        <f>'If Eligible (Before S1)'!A358</f>
        <v/>
      </c>
      <c r="B340" s="79" t="str">
        <f t="array" ref="B340">'If Eligible (Before S1)'!B358</f>
        <v/>
      </c>
      <c r="C340" s="324" t="str">
        <f>if(isdate('S2'!I345),'S2'!I345+2,"")</f>
        <v/>
      </c>
      <c r="D340" s="324" t="str">
        <f t="shared" si="1"/>
        <v/>
      </c>
      <c r="E340" s="144" t="str">
        <f>'S2'!F345</f>
        <v/>
      </c>
      <c r="F340" s="79"/>
      <c r="G340" s="145" t="str">
        <f t="shared" si="2"/>
        <v>NA</v>
      </c>
      <c r="H340" s="145" t="str">
        <f t="shared" si="3"/>
        <v>NA</v>
      </c>
      <c r="I340" s="145" t="str">
        <f t="shared" si="4"/>
        <v>NA</v>
      </c>
      <c r="J340" s="354"/>
      <c r="K340" s="355"/>
      <c r="L340" s="163"/>
      <c r="M340" s="163"/>
      <c r="N340" s="163"/>
      <c r="O340" s="163"/>
      <c r="P340" s="163"/>
      <c r="Q340" s="356"/>
      <c r="R340" s="163"/>
      <c r="S340" s="356"/>
      <c r="T340" s="163"/>
      <c r="U340" s="356"/>
      <c r="V340" s="163"/>
      <c r="W340" s="163"/>
      <c r="X340" s="357"/>
      <c r="Y340" s="194"/>
      <c r="Z340" s="358"/>
      <c r="AA340" s="252"/>
      <c r="AB340" s="252"/>
      <c r="AC340" s="252"/>
      <c r="AD340" s="359"/>
      <c r="AE340" s="360"/>
      <c r="AF340" s="252"/>
      <c r="AG340" s="252"/>
      <c r="AH340" s="252"/>
      <c r="AI340" s="359"/>
      <c r="AJ340" s="360"/>
      <c r="AK340" s="252"/>
      <c r="AL340" s="252"/>
      <c r="AM340" s="252"/>
      <c r="AN340" s="359"/>
      <c r="AO340" s="360"/>
      <c r="AP340" s="252"/>
      <c r="AQ340" s="252"/>
      <c r="AR340" s="252"/>
      <c r="AS340" s="359"/>
      <c r="AT340" s="256">
        <f t="shared" si="5"/>
        <v>0</v>
      </c>
      <c r="AU340" s="252"/>
      <c r="AV340" s="252"/>
      <c r="AW340" s="361"/>
      <c r="AX340" s="79"/>
      <c r="AY340" s="79"/>
      <c r="AZ340" s="79"/>
      <c r="BA340" s="79"/>
      <c r="BB340" s="204">
        <f t="shared" si="6"/>
        <v>0</v>
      </c>
      <c r="BC340" s="336"/>
      <c r="BD340" s="70"/>
      <c r="BE340" s="145" t="str">
        <f t="shared" si="7"/>
        <v/>
      </c>
      <c r="BF340" s="159" t="str">
        <f t="shared" si="8"/>
        <v/>
      </c>
      <c r="BG340" s="159">
        <f t="shared" si="9"/>
        <v>0</v>
      </c>
      <c r="BH340" s="247">
        <f t="shared" si="10"/>
        <v>0</v>
      </c>
    </row>
    <row r="341">
      <c r="A341" s="79" t="str">
        <f>'If Eligible (Before S1)'!A359</f>
        <v/>
      </c>
      <c r="B341" s="79" t="str">
        <f t="array" ref="B341">'If Eligible (Before S1)'!B359</f>
        <v/>
      </c>
      <c r="C341" s="324" t="str">
        <f>if(isdate('S2'!I346),'S2'!I346+2,"")</f>
        <v/>
      </c>
      <c r="D341" s="324" t="str">
        <f t="shared" si="1"/>
        <v/>
      </c>
      <c r="E341" s="144" t="str">
        <f>'S2'!F346</f>
        <v/>
      </c>
      <c r="F341" s="79"/>
      <c r="G341" s="145" t="str">
        <f t="shared" si="2"/>
        <v>NA</v>
      </c>
      <c r="H341" s="145" t="str">
        <f t="shared" si="3"/>
        <v>NA</v>
      </c>
      <c r="I341" s="145" t="str">
        <f t="shared" si="4"/>
        <v>NA</v>
      </c>
      <c r="J341" s="354"/>
      <c r="K341" s="355"/>
      <c r="L341" s="163"/>
      <c r="M341" s="163"/>
      <c r="N341" s="163"/>
      <c r="O341" s="163"/>
      <c r="P341" s="163"/>
      <c r="Q341" s="356"/>
      <c r="R341" s="163"/>
      <c r="S341" s="356"/>
      <c r="T341" s="163"/>
      <c r="U341" s="356"/>
      <c r="V341" s="163"/>
      <c r="W341" s="163"/>
      <c r="X341" s="357"/>
      <c r="Y341" s="194"/>
      <c r="Z341" s="358"/>
      <c r="AA341" s="252"/>
      <c r="AB341" s="252"/>
      <c r="AC341" s="252"/>
      <c r="AD341" s="359"/>
      <c r="AE341" s="360"/>
      <c r="AF341" s="252"/>
      <c r="AG341" s="252"/>
      <c r="AH341" s="252"/>
      <c r="AI341" s="359"/>
      <c r="AJ341" s="360"/>
      <c r="AK341" s="252"/>
      <c r="AL341" s="252"/>
      <c r="AM341" s="252"/>
      <c r="AN341" s="359"/>
      <c r="AO341" s="360"/>
      <c r="AP341" s="252"/>
      <c r="AQ341" s="252"/>
      <c r="AR341" s="252"/>
      <c r="AS341" s="359"/>
      <c r="AT341" s="256">
        <f t="shared" si="5"/>
        <v>0</v>
      </c>
      <c r="AU341" s="252"/>
      <c r="AV341" s="252"/>
      <c r="AW341" s="361"/>
      <c r="AX341" s="79"/>
      <c r="AY341" s="79"/>
      <c r="AZ341" s="79"/>
      <c r="BA341" s="79"/>
      <c r="BB341" s="204">
        <f t="shared" si="6"/>
        <v>0</v>
      </c>
      <c r="BC341" s="336"/>
      <c r="BD341" s="70"/>
      <c r="BE341" s="145" t="str">
        <f t="shared" si="7"/>
        <v/>
      </c>
      <c r="BF341" s="159" t="str">
        <f t="shared" si="8"/>
        <v/>
      </c>
      <c r="BG341" s="159">
        <f t="shared" si="9"/>
        <v>0</v>
      </c>
      <c r="BH341" s="247">
        <f t="shared" si="10"/>
        <v>0</v>
      </c>
    </row>
    <row r="342">
      <c r="A342" s="79" t="str">
        <f>'If Eligible (Before S1)'!A360</f>
        <v/>
      </c>
      <c r="B342" s="79" t="str">
        <f t="array" ref="B342">'If Eligible (Before S1)'!B360</f>
        <v/>
      </c>
      <c r="C342" s="324" t="str">
        <f>if(isdate('S2'!I347),'S2'!I347+2,"")</f>
        <v/>
      </c>
      <c r="D342" s="324" t="str">
        <f t="shared" si="1"/>
        <v/>
      </c>
      <c r="E342" s="144" t="str">
        <f>'S2'!F347</f>
        <v/>
      </c>
      <c r="F342" s="79"/>
      <c r="G342" s="145" t="str">
        <f t="shared" si="2"/>
        <v>NA</v>
      </c>
      <c r="H342" s="145" t="str">
        <f t="shared" si="3"/>
        <v>NA</v>
      </c>
      <c r="I342" s="145" t="str">
        <f t="shared" si="4"/>
        <v>NA</v>
      </c>
      <c r="J342" s="354"/>
      <c r="K342" s="355"/>
      <c r="L342" s="163"/>
      <c r="M342" s="163"/>
      <c r="N342" s="163"/>
      <c r="O342" s="163"/>
      <c r="P342" s="163"/>
      <c r="Q342" s="356"/>
      <c r="R342" s="163"/>
      <c r="S342" s="356"/>
      <c r="T342" s="163"/>
      <c r="U342" s="356"/>
      <c r="V342" s="163"/>
      <c r="W342" s="163"/>
      <c r="X342" s="357"/>
      <c r="Y342" s="194"/>
      <c r="Z342" s="358"/>
      <c r="AA342" s="252"/>
      <c r="AB342" s="252"/>
      <c r="AC342" s="252"/>
      <c r="AD342" s="359"/>
      <c r="AE342" s="360"/>
      <c r="AF342" s="252"/>
      <c r="AG342" s="252"/>
      <c r="AH342" s="252"/>
      <c r="AI342" s="359"/>
      <c r="AJ342" s="360"/>
      <c r="AK342" s="252"/>
      <c r="AL342" s="252"/>
      <c r="AM342" s="252"/>
      <c r="AN342" s="359"/>
      <c r="AO342" s="360"/>
      <c r="AP342" s="252"/>
      <c r="AQ342" s="252"/>
      <c r="AR342" s="252"/>
      <c r="AS342" s="359"/>
      <c r="AT342" s="256">
        <f t="shared" si="5"/>
        <v>0</v>
      </c>
      <c r="AU342" s="252"/>
      <c r="AV342" s="252"/>
      <c r="AW342" s="361"/>
      <c r="AX342" s="79"/>
      <c r="AY342" s="79"/>
      <c r="AZ342" s="79"/>
      <c r="BA342" s="79"/>
      <c r="BB342" s="204">
        <f t="shared" si="6"/>
        <v>0</v>
      </c>
      <c r="BC342" s="336"/>
      <c r="BD342" s="70"/>
      <c r="BE342" s="145" t="str">
        <f t="shared" si="7"/>
        <v/>
      </c>
      <c r="BF342" s="159" t="str">
        <f t="shared" si="8"/>
        <v/>
      </c>
      <c r="BG342" s="159">
        <f t="shared" si="9"/>
        <v>0</v>
      </c>
      <c r="BH342" s="247">
        <f t="shared" si="10"/>
        <v>0</v>
      </c>
    </row>
    <row r="343">
      <c r="A343" s="79" t="str">
        <f>'If Eligible (Before S1)'!A361</f>
        <v/>
      </c>
      <c r="B343" s="79" t="str">
        <f t="array" ref="B343">'If Eligible (Before S1)'!B361</f>
        <v/>
      </c>
      <c r="C343" s="324" t="str">
        <f>if(isdate('S2'!I348),'S2'!I348+2,"")</f>
        <v/>
      </c>
      <c r="D343" s="324" t="str">
        <f t="shared" si="1"/>
        <v/>
      </c>
      <c r="E343" s="144" t="str">
        <f>'S2'!F348</f>
        <v/>
      </c>
      <c r="F343" s="79"/>
      <c r="G343" s="145" t="str">
        <f t="shared" si="2"/>
        <v>NA</v>
      </c>
      <c r="H343" s="145" t="str">
        <f t="shared" si="3"/>
        <v>NA</v>
      </c>
      <c r="I343" s="145" t="str">
        <f t="shared" si="4"/>
        <v>NA</v>
      </c>
      <c r="J343" s="354"/>
      <c r="K343" s="355"/>
      <c r="L343" s="163"/>
      <c r="M343" s="163"/>
      <c r="N343" s="163"/>
      <c r="O343" s="163"/>
      <c r="P343" s="163"/>
      <c r="Q343" s="356"/>
      <c r="R343" s="163"/>
      <c r="S343" s="356"/>
      <c r="T343" s="163"/>
      <c r="U343" s="356"/>
      <c r="V343" s="163"/>
      <c r="W343" s="163"/>
      <c r="X343" s="357"/>
      <c r="Y343" s="194"/>
      <c r="Z343" s="358"/>
      <c r="AA343" s="252"/>
      <c r="AB343" s="252"/>
      <c r="AC343" s="252"/>
      <c r="AD343" s="359"/>
      <c r="AE343" s="360"/>
      <c r="AF343" s="252"/>
      <c r="AG343" s="252"/>
      <c r="AH343" s="252"/>
      <c r="AI343" s="359"/>
      <c r="AJ343" s="360"/>
      <c r="AK343" s="252"/>
      <c r="AL343" s="252"/>
      <c r="AM343" s="252"/>
      <c r="AN343" s="359"/>
      <c r="AO343" s="360"/>
      <c r="AP343" s="252"/>
      <c r="AQ343" s="252"/>
      <c r="AR343" s="252"/>
      <c r="AS343" s="359"/>
      <c r="AT343" s="256">
        <f t="shared" si="5"/>
        <v>0</v>
      </c>
      <c r="AU343" s="252"/>
      <c r="AV343" s="252"/>
      <c r="AW343" s="361"/>
      <c r="AX343" s="79"/>
      <c r="AY343" s="79"/>
      <c r="AZ343" s="79"/>
      <c r="BA343" s="79"/>
      <c r="BB343" s="204">
        <f t="shared" si="6"/>
        <v>0</v>
      </c>
      <c r="BC343" s="336"/>
      <c r="BD343" s="70"/>
      <c r="BE343" s="145" t="str">
        <f t="shared" si="7"/>
        <v/>
      </c>
      <c r="BF343" s="159" t="str">
        <f t="shared" si="8"/>
        <v/>
      </c>
      <c r="BG343" s="159">
        <f t="shared" si="9"/>
        <v>0</v>
      </c>
      <c r="BH343" s="247">
        <f t="shared" si="10"/>
        <v>0</v>
      </c>
    </row>
    <row r="344">
      <c r="A344" s="79" t="str">
        <f>'If Eligible (Before S1)'!A362</f>
        <v/>
      </c>
      <c r="B344" s="79" t="str">
        <f t="array" ref="B344">'If Eligible (Before S1)'!B362</f>
        <v/>
      </c>
      <c r="C344" s="324" t="str">
        <f>if(isdate('S2'!I349),'S2'!I349+2,"")</f>
        <v/>
      </c>
      <c r="D344" s="324" t="str">
        <f t="shared" si="1"/>
        <v/>
      </c>
      <c r="E344" s="144" t="str">
        <f>'S2'!F349</f>
        <v/>
      </c>
      <c r="F344" s="79"/>
      <c r="G344" s="145" t="str">
        <f t="shared" si="2"/>
        <v>NA</v>
      </c>
      <c r="H344" s="145" t="str">
        <f t="shared" si="3"/>
        <v>NA</v>
      </c>
      <c r="I344" s="145" t="str">
        <f t="shared" si="4"/>
        <v>NA</v>
      </c>
      <c r="J344" s="354"/>
      <c r="K344" s="355"/>
      <c r="L344" s="163"/>
      <c r="M344" s="163"/>
      <c r="N344" s="163"/>
      <c r="O344" s="163"/>
      <c r="P344" s="163"/>
      <c r="Q344" s="356"/>
      <c r="R344" s="163"/>
      <c r="S344" s="356"/>
      <c r="T344" s="163"/>
      <c r="U344" s="356"/>
      <c r="V344" s="163"/>
      <c r="W344" s="163"/>
      <c r="X344" s="357"/>
      <c r="Y344" s="194"/>
      <c r="Z344" s="358"/>
      <c r="AA344" s="252"/>
      <c r="AB344" s="252"/>
      <c r="AC344" s="252"/>
      <c r="AD344" s="359"/>
      <c r="AE344" s="360"/>
      <c r="AF344" s="252"/>
      <c r="AG344" s="252"/>
      <c r="AH344" s="252"/>
      <c r="AI344" s="359"/>
      <c r="AJ344" s="360"/>
      <c r="AK344" s="252"/>
      <c r="AL344" s="252"/>
      <c r="AM344" s="252"/>
      <c r="AN344" s="359"/>
      <c r="AO344" s="360"/>
      <c r="AP344" s="252"/>
      <c r="AQ344" s="252"/>
      <c r="AR344" s="252"/>
      <c r="AS344" s="359"/>
      <c r="AT344" s="256">
        <f t="shared" si="5"/>
        <v>0</v>
      </c>
      <c r="AU344" s="252"/>
      <c r="AV344" s="252"/>
      <c r="AW344" s="361"/>
      <c r="AX344" s="79"/>
      <c r="AY344" s="79"/>
      <c r="AZ344" s="79"/>
      <c r="BA344" s="79"/>
      <c r="BB344" s="204">
        <f t="shared" si="6"/>
        <v>0</v>
      </c>
      <c r="BC344" s="336"/>
      <c r="BD344" s="70"/>
      <c r="BE344" s="145" t="str">
        <f t="shared" si="7"/>
        <v/>
      </c>
      <c r="BF344" s="159" t="str">
        <f t="shared" si="8"/>
        <v/>
      </c>
      <c r="BG344" s="159">
        <f t="shared" si="9"/>
        <v>0</v>
      </c>
      <c r="BH344" s="247">
        <f t="shared" si="10"/>
        <v>0</v>
      </c>
    </row>
    <row r="345">
      <c r="A345" s="79" t="str">
        <f>'If Eligible (Before S1)'!A363</f>
        <v/>
      </c>
      <c r="B345" s="79" t="str">
        <f t="array" ref="B345">'If Eligible (Before S1)'!B363</f>
        <v/>
      </c>
      <c r="C345" s="324" t="str">
        <f>if(isdate('S2'!I350),'S2'!I350+2,"")</f>
        <v/>
      </c>
      <c r="D345" s="324" t="str">
        <f t="shared" si="1"/>
        <v/>
      </c>
      <c r="E345" s="144" t="str">
        <f>'S2'!F350</f>
        <v/>
      </c>
      <c r="F345" s="79"/>
      <c r="G345" s="145" t="str">
        <f t="shared" si="2"/>
        <v>NA</v>
      </c>
      <c r="H345" s="145" t="str">
        <f t="shared" si="3"/>
        <v>NA</v>
      </c>
      <c r="I345" s="145" t="str">
        <f t="shared" si="4"/>
        <v>NA</v>
      </c>
      <c r="J345" s="354"/>
      <c r="K345" s="355"/>
      <c r="L345" s="163"/>
      <c r="M345" s="163"/>
      <c r="N345" s="163"/>
      <c r="O345" s="163"/>
      <c r="P345" s="163"/>
      <c r="Q345" s="356"/>
      <c r="R345" s="163"/>
      <c r="S345" s="356"/>
      <c r="T345" s="163"/>
      <c r="U345" s="356"/>
      <c r="V345" s="163"/>
      <c r="W345" s="163"/>
      <c r="X345" s="357"/>
      <c r="Y345" s="194"/>
      <c r="Z345" s="358"/>
      <c r="AA345" s="252"/>
      <c r="AB345" s="252"/>
      <c r="AC345" s="252"/>
      <c r="AD345" s="359"/>
      <c r="AE345" s="360"/>
      <c r="AF345" s="252"/>
      <c r="AG345" s="252"/>
      <c r="AH345" s="252"/>
      <c r="AI345" s="359"/>
      <c r="AJ345" s="360"/>
      <c r="AK345" s="252"/>
      <c r="AL345" s="252"/>
      <c r="AM345" s="252"/>
      <c r="AN345" s="359"/>
      <c r="AO345" s="360"/>
      <c r="AP345" s="252"/>
      <c r="AQ345" s="252"/>
      <c r="AR345" s="252"/>
      <c r="AS345" s="359"/>
      <c r="AT345" s="256">
        <f t="shared" si="5"/>
        <v>0</v>
      </c>
      <c r="AU345" s="252"/>
      <c r="AV345" s="252"/>
      <c r="AW345" s="361"/>
      <c r="AX345" s="79"/>
      <c r="AY345" s="79"/>
      <c r="AZ345" s="79"/>
      <c r="BA345" s="79"/>
      <c r="BB345" s="204">
        <f t="shared" si="6"/>
        <v>0</v>
      </c>
      <c r="BC345" s="336"/>
      <c r="BD345" s="70"/>
      <c r="BE345" s="145" t="str">
        <f t="shared" si="7"/>
        <v/>
      </c>
      <c r="BF345" s="159" t="str">
        <f t="shared" si="8"/>
        <v/>
      </c>
      <c r="BG345" s="159">
        <f t="shared" si="9"/>
        <v>0</v>
      </c>
      <c r="BH345" s="247">
        <f t="shared" si="10"/>
        <v>0</v>
      </c>
    </row>
    <row r="346">
      <c r="A346" s="79" t="str">
        <f>'If Eligible (Before S1)'!A364</f>
        <v/>
      </c>
      <c r="B346" s="79" t="str">
        <f t="array" ref="B346">'If Eligible (Before S1)'!B364</f>
        <v/>
      </c>
      <c r="C346" s="324" t="str">
        <f>if(isdate('S2'!I351),'S2'!I351+2,"")</f>
        <v/>
      </c>
      <c r="D346" s="324" t="str">
        <f t="shared" si="1"/>
        <v/>
      </c>
      <c r="E346" s="144" t="str">
        <f>'S2'!F351</f>
        <v/>
      </c>
      <c r="F346" s="79"/>
      <c r="G346" s="145" t="str">
        <f t="shared" si="2"/>
        <v>NA</v>
      </c>
      <c r="H346" s="145" t="str">
        <f t="shared" si="3"/>
        <v>NA</v>
      </c>
      <c r="I346" s="145" t="str">
        <f t="shared" si="4"/>
        <v>NA</v>
      </c>
      <c r="J346" s="354"/>
      <c r="K346" s="355"/>
      <c r="L346" s="163"/>
      <c r="M346" s="163"/>
      <c r="N346" s="163"/>
      <c r="O346" s="163"/>
      <c r="P346" s="163"/>
      <c r="Q346" s="356"/>
      <c r="R346" s="163"/>
      <c r="S346" s="356"/>
      <c r="T346" s="163"/>
      <c r="U346" s="356"/>
      <c r="V346" s="163"/>
      <c r="W346" s="163"/>
      <c r="X346" s="357"/>
      <c r="Y346" s="194"/>
      <c r="Z346" s="358"/>
      <c r="AA346" s="252"/>
      <c r="AB346" s="252"/>
      <c r="AC346" s="252"/>
      <c r="AD346" s="359"/>
      <c r="AE346" s="360"/>
      <c r="AF346" s="252"/>
      <c r="AG346" s="252"/>
      <c r="AH346" s="252"/>
      <c r="AI346" s="359"/>
      <c r="AJ346" s="360"/>
      <c r="AK346" s="252"/>
      <c r="AL346" s="252"/>
      <c r="AM346" s="252"/>
      <c r="AN346" s="359"/>
      <c r="AO346" s="360"/>
      <c r="AP346" s="252"/>
      <c r="AQ346" s="252"/>
      <c r="AR346" s="252"/>
      <c r="AS346" s="359"/>
      <c r="AT346" s="256">
        <f t="shared" si="5"/>
        <v>0</v>
      </c>
      <c r="AU346" s="252"/>
      <c r="AV346" s="252"/>
      <c r="AW346" s="361"/>
      <c r="AX346" s="79"/>
      <c r="AY346" s="79"/>
      <c r="AZ346" s="79"/>
      <c r="BA346" s="79"/>
      <c r="BB346" s="204">
        <f t="shared" si="6"/>
        <v>0</v>
      </c>
      <c r="BC346" s="336"/>
      <c r="BD346" s="70"/>
      <c r="BE346" s="145" t="str">
        <f t="shared" si="7"/>
        <v/>
      </c>
      <c r="BF346" s="159" t="str">
        <f t="shared" si="8"/>
        <v/>
      </c>
      <c r="BG346" s="159">
        <f t="shared" si="9"/>
        <v>0</v>
      </c>
      <c r="BH346" s="247">
        <f t="shared" si="10"/>
        <v>0</v>
      </c>
    </row>
    <row r="347">
      <c r="A347" s="79" t="str">
        <f>'If Eligible (Before S1)'!A365</f>
        <v/>
      </c>
      <c r="B347" s="79" t="str">
        <f t="array" ref="B347">'If Eligible (Before S1)'!B365</f>
        <v/>
      </c>
      <c r="C347" s="324" t="str">
        <f>if(isdate('S2'!I352),'S2'!I352+2,"")</f>
        <v/>
      </c>
      <c r="D347" s="324" t="str">
        <f t="shared" si="1"/>
        <v/>
      </c>
      <c r="E347" s="144" t="str">
        <f>'S2'!F352</f>
        <v/>
      </c>
      <c r="F347" s="79"/>
      <c r="G347" s="145" t="str">
        <f t="shared" si="2"/>
        <v>NA</v>
      </c>
      <c r="H347" s="145" t="str">
        <f t="shared" si="3"/>
        <v>NA</v>
      </c>
      <c r="I347" s="145" t="str">
        <f t="shared" si="4"/>
        <v>NA</v>
      </c>
      <c r="J347" s="354"/>
      <c r="K347" s="355"/>
      <c r="L347" s="163"/>
      <c r="M347" s="163"/>
      <c r="N347" s="163"/>
      <c r="O347" s="163"/>
      <c r="P347" s="163"/>
      <c r="Q347" s="356"/>
      <c r="R347" s="163"/>
      <c r="S347" s="356"/>
      <c r="T347" s="163"/>
      <c r="U347" s="356"/>
      <c r="V347" s="163"/>
      <c r="W347" s="163"/>
      <c r="X347" s="357"/>
      <c r="Y347" s="194"/>
      <c r="Z347" s="358"/>
      <c r="AA347" s="252"/>
      <c r="AB347" s="252"/>
      <c r="AC347" s="252"/>
      <c r="AD347" s="359"/>
      <c r="AE347" s="360"/>
      <c r="AF347" s="252"/>
      <c r="AG347" s="252"/>
      <c r="AH347" s="252"/>
      <c r="AI347" s="359"/>
      <c r="AJ347" s="360"/>
      <c r="AK347" s="252"/>
      <c r="AL347" s="252"/>
      <c r="AM347" s="252"/>
      <c r="AN347" s="359"/>
      <c r="AO347" s="360"/>
      <c r="AP347" s="252"/>
      <c r="AQ347" s="252"/>
      <c r="AR347" s="252"/>
      <c r="AS347" s="359"/>
      <c r="AT347" s="256">
        <f t="shared" si="5"/>
        <v>0</v>
      </c>
      <c r="AU347" s="252"/>
      <c r="AV347" s="252"/>
      <c r="AW347" s="361"/>
      <c r="AX347" s="79"/>
      <c r="AY347" s="79"/>
      <c r="AZ347" s="79"/>
      <c r="BA347" s="79"/>
      <c r="BB347" s="204">
        <f t="shared" si="6"/>
        <v>0</v>
      </c>
      <c r="BC347" s="336"/>
      <c r="BD347" s="70"/>
      <c r="BE347" s="145" t="str">
        <f t="shared" si="7"/>
        <v/>
      </c>
      <c r="BF347" s="159" t="str">
        <f t="shared" si="8"/>
        <v/>
      </c>
      <c r="BG347" s="159">
        <f t="shared" si="9"/>
        <v>0</v>
      </c>
      <c r="BH347" s="247">
        <f t="shared" si="10"/>
        <v>0</v>
      </c>
    </row>
    <row r="348">
      <c r="A348" s="79" t="str">
        <f>'If Eligible (Before S1)'!A366</f>
        <v/>
      </c>
      <c r="B348" s="79" t="str">
        <f t="array" ref="B348">'If Eligible (Before S1)'!B366</f>
        <v/>
      </c>
      <c r="C348" s="324" t="str">
        <f>if(isdate('S2'!I353),'S2'!I353+2,"")</f>
        <v/>
      </c>
      <c r="D348" s="324" t="str">
        <f t="shared" si="1"/>
        <v/>
      </c>
      <c r="E348" s="144" t="str">
        <f>'S2'!F353</f>
        <v/>
      </c>
      <c r="F348" s="79"/>
      <c r="G348" s="145" t="str">
        <f t="shared" si="2"/>
        <v>NA</v>
      </c>
      <c r="H348" s="145" t="str">
        <f t="shared" si="3"/>
        <v>NA</v>
      </c>
      <c r="I348" s="145" t="str">
        <f t="shared" si="4"/>
        <v>NA</v>
      </c>
      <c r="J348" s="354"/>
      <c r="K348" s="355"/>
      <c r="L348" s="163"/>
      <c r="M348" s="163"/>
      <c r="N348" s="163"/>
      <c r="O348" s="163"/>
      <c r="P348" s="163"/>
      <c r="Q348" s="356"/>
      <c r="R348" s="163"/>
      <c r="S348" s="356"/>
      <c r="T348" s="163"/>
      <c r="U348" s="356"/>
      <c r="V348" s="163"/>
      <c r="W348" s="163"/>
      <c r="X348" s="357"/>
      <c r="Y348" s="194"/>
      <c r="Z348" s="358"/>
      <c r="AA348" s="252"/>
      <c r="AB348" s="252"/>
      <c r="AC348" s="252"/>
      <c r="AD348" s="359"/>
      <c r="AE348" s="360"/>
      <c r="AF348" s="252"/>
      <c r="AG348" s="252"/>
      <c r="AH348" s="252"/>
      <c r="AI348" s="359"/>
      <c r="AJ348" s="360"/>
      <c r="AK348" s="252"/>
      <c r="AL348" s="252"/>
      <c r="AM348" s="252"/>
      <c r="AN348" s="359"/>
      <c r="AO348" s="360"/>
      <c r="AP348" s="252"/>
      <c r="AQ348" s="252"/>
      <c r="AR348" s="252"/>
      <c r="AS348" s="359"/>
      <c r="AT348" s="256">
        <f t="shared" si="5"/>
        <v>0</v>
      </c>
      <c r="AU348" s="252"/>
      <c r="AV348" s="252"/>
      <c r="AW348" s="361"/>
      <c r="AX348" s="79"/>
      <c r="AY348" s="79"/>
      <c r="AZ348" s="79"/>
      <c r="BA348" s="79"/>
      <c r="BB348" s="204">
        <f t="shared" si="6"/>
        <v>0</v>
      </c>
      <c r="BC348" s="336"/>
      <c r="BD348" s="70"/>
      <c r="BE348" s="145" t="str">
        <f t="shared" si="7"/>
        <v/>
      </c>
      <c r="BF348" s="159" t="str">
        <f t="shared" si="8"/>
        <v/>
      </c>
      <c r="BG348" s="159">
        <f t="shared" si="9"/>
        <v>0</v>
      </c>
      <c r="BH348" s="247">
        <f t="shared" si="10"/>
        <v>0</v>
      </c>
    </row>
    <row r="349">
      <c r="A349" s="79" t="str">
        <f>'If Eligible (Before S1)'!A367</f>
        <v/>
      </c>
      <c r="B349" s="79" t="str">
        <f t="array" ref="B349">'If Eligible (Before S1)'!B367</f>
        <v/>
      </c>
      <c r="C349" s="324" t="str">
        <f>if(isdate('S2'!I354),'S2'!I354+2,"")</f>
        <v/>
      </c>
      <c r="D349" s="324" t="str">
        <f t="shared" si="1"/>
        <v/>
      </c>
      <c r="E349" s="144" t="str">
        <f>'S2'!F354</f>
        <v/>
      </c>
      <c r="F349" s="79"/>
      <c r="G349" s="145" t="str">
        <f t="shared" si="2"/>
        <v>NA</v>
      </c>
      <c r="H349" s="145" t="str">
        <f t="shared" si="3"/>
        <v>NA</v>
      </c>
      <c r="I349" s="145" t="str">
        <f t="shared" si="4"/>
        <v>NA</v>
      </c>
      <c r="J349" s="354"/>
      <c r="K349" s="355"/>
      <c r="L349" s="163"/>
      <c r="M349" s="163"/>
      <c r="N349" s="163"/>
      <c r="O349" s="163"/>
      <c r="P349" s="163"/>
      <c r="Q349" s="356"/>
      <c r="R349" s="163"/>
      <c r="S349" s="356"/>
      <c r="T349" s="163"/>
      <c r="U349" s="356"/>
      <c r="V349" s="163"/>
      <c r="W349" s="163"/>
      <c r="X349" s="357"/>
      <c r="Y349" s="194"/>
      <c r="Z349" s="358"/>
      <c r="AA349" s="252"/>
      <c r="AB349" s="252"/>
      <c r="AC349" s="252"/>
      <c r="AD349" s="359"/>
      <c r="AE349" s="360"/>
      <c r="AF349" s="252"/>
      <c r="AG349" s="252"/>
      <c r="AH349" s="252"/>
      <c r="AI349" s="359"/>
      <c r="AJ349" s="360"/>
      <c r="AK349" s="252"/>
      <c r="AL349" s="252"/>
      <c r="AM349" s="252"/>
      <c r="AN349" s="359"/>
      <c r="AO349" s="360"/>
      <c r="AP349" s="252"/>
      <c r="AQ349" s="252"/>
      <c r="AR349" s="252"/>
      <c r="AS349" s="359"/>
      <c r="AT349" s="256">
        <f t="shared" si="5"/>
        <v>0</v>
      </c>
      <c r="AU349" s="252"/>
      <c r="AV349" s="252"/>
      <c r="AW349" s="361"/>
      <c r="AX349" s="79"/>
      <c r="AY349" s="79"/>
      <c r="AZ349" s="79"/>
      <c r="BA349" s="79"/>
      <c r="BB349" s="204">
        <f t="shared" si="6"/>
        <v>0</v>
      </c>
      <c r="BC349" s="336"/>
      <c r="BD349" s="70"/>
      <c r="BE349" s="145" t="str">
        <f t="shared" si="7"/>
        <v/>
      </c>
      <c r="BF349" s="159" t="str">
        <f t="shared" si="8"/>
        <v/>
      </c>
      <c r="BG349" s="159">
        <f t="shared" si="9"/>
        <v>0</v>
      </c>
      <c r="BH349" s="247">
        <f t="shared" si="10"/>
        <v>0</v>
      </c>
    </row>
    <row r="350">
      <c r="A350" s="79" t="str">
        <f>'If Eligible (Before S1)'!A368</f>
        <v/>
      </c>
      <c r="B350" s="79" t="str">
        <f t="array" ref="B350">'If Eligible (Before S1)'!B368</f>
        <v/>
      </c>
      <c r="C350" s="324" t="str">
        <f>if(isdate('S2'!I355),'S2'!I355+2,"")</f>
        <v/>
      </c>
      <c r="D350" s="324" t="str">
        <f t="shared" si="1"/>
        <v/>
      </c>
      <c r="E350" s="144" t="str">
        <f>'S2'!F355</f>
        <v/>
      </c>
      <c r="F350" s="79"/>
      <c r="G350" s="145" t="str">
        <f t="shared" si="2"/>
        <v>NA</v>
      </c>
      <c r="H350" s="145" t="str">
        <f t="shared" si="3"/>
        <v>NA</v>
      </c>
      <c r="I350" s="145" t="str">
        <f t="shared" si="4"/>
        <v>NA</v>
      </c>
      <c r="J350" s="354"/>
      <c r="K350" s="355"/>
      <c r="L350" s="163"/>
      <c r="M350" s="163"/>
      <c r="N350" s="163"/>
      <c r="O350" s="163"/>
      <c r="P350" s="163"/>
      <c r="Q350" s="356"/>
      <c r="R350" s="163"/>
      <c r="S350" s="356"/>
      <c r="T350" s="163"/>
      <c r="U350" s="356"/>
      <c r="V350" s="163"/>
      <c r="W350" s="163"/>
      <c r="X350" s="357"/>
      <c r="Y350" s="194"/>
      <c r="Z350" s="358"/>
      <c r="AA350" s="252"/>
      <c r="AB350" s="252"/>
      <c r="AC350" s="252"/>
      <c r="AD350" s="359"/>
      <c r="AE350" s="360"/>
      <c r="AF350" s="252"/>
      <c r="AG350" s="252"/>
      <c r="AH350" s="252"/>
      <c r="AI350" s="359"/>
      <c r="AJ350" s="360"/>
      <c r="AK350" s="252"/>
      <c r="AL350" s="252"/>
      <c r="AM350" s="252"/>
      <c r="AN350" s="359"/>
      <c r="AO350" s="360"/>
      <c r="AP350" s="252"/>
      <c r="AQ350" s="252"/>
      <c r="AR350" s="252"/>
      <c r="AS350" s="359"/>
      <c r="AT350" s="256">
        <f t="shared" si="5"/>
        <v>0</v>
      </c>
      <c r="AU350" s="252"/>
      <c r="AV350" s="252"/>
      <c r="AW350" s="361"/>
      <c r="AX350" s="79"/>
      <c r="AY350" s="79"/>
      <c r="AZ350" s="79"/>
      <c r="BA350" s="79"/>
      <c r="BB350" s="204">
        <f t="shared" si="6"/>
        <v>0</v>
      </c>
      <c r="BC350" s="336"/>
      <c r="BD350" s="70"/>
      <c r="BE350" s="145" t="str">
        <f t="shared" si="7"/>
        <v/>
      </c>
      <c r="BF350" s="159" t="str">
        <f t="shared" si="8"/>
        <v/>
      </c>
      <c r="BG350" s="159">
        <f t="shared" si="9"/>
        <v>0</v>
      </c>
      <c r="BH350" s="247">
        <f t="shared" si="10"/>
        <v>0</v>
      </c>
    </row>
    <row r="351">
      <c r="A351" s="79" t="str">
        <f>'If Eligible (Before S1)'!A369</f>
        <v/>
      </c>
      <c r="B351" s="79" t="str">
        <f t="array" ref="B351">'If Eligible (Before S1)'!B369</f>
        <v/>
      </c>
      <c r="C351" s="324" t="str">
        <f>if(isdate('S2'!I356),'S2'!I356+2,"")</f>
        <v/>
      </c>
      <c r="D351" s="324" t="str">
        <f t="shared" si="1"/>
        <v/>
      </c>
      <c r="E351" s="144" t="str">
        <f>'S2'!F356</f>
        <v/>
      </c>
      <c r="F351" s="79"/>
      <c r="G351" s="145" t="str">
        <f t="shared" si="2"/>
        <v>NA</v>
      </c>
      <c r="H351" s="145" t="str">
        <f t="shared" si="3"/>
        <v>NA</v>
      </c>
      <c r="I351" s="145" t="str">
        <f t="shared" si="4"/>
        <v>NA</v>
      </c>
      <c r="J351" s="354"/>
      <c r="K351" s="355"/>
      <c r="L351" s="163"/>
      <c r="M351" s="163"/>
      <c r="N351" s="163"/>
      <c r="O351" s="163"/>
      <c r="P351" s="163"/>
      <c r="Q351" s="356"/>
      <c r="R351" s="163"/>
      <c r="S351" s="356"/>
      <c r="T351" s="163"/>
      <c r="U351" s="356"/>
      <c r="V351" s="163"/>
      <c r="W351" s="163"/>
      <c r="X351" s="357"/>
      <c r="Y351" s="194"/>
      <c r="Z351" s="358"/>
      <c r="AA351" s="252"/>
      <c r="AB351" s="252"/>
      <c r="AC351" s="252"/>
      <c r="AD351" s="359"/>
      <c r="AE351" s="360"/>
      <c r="AF351" s="252"/>
      <c r="AG351" s="252"/>
      <c r="AH351" s="252"/>
      <c r="AI351" s="359"/>
      <c r="AJ351" s="360"/>
      <c r="AK351" s="252"/>
      <c r="AL351" s="252"/>
      <c r="AM351" s="252"/>
      <c r="AN351" s="359"/>
      <c r="AO351" s="360"/>
      <c r="AP351" s="252"/>
      <c r="AQ351" s="252"/>
      <c r="AR351" s="252"/>
      <c r="AS351" s="359"/>
      <c r="AT351" s="256">
        <f t="shared" si="5"/>
        <v>0</v>
      </c>
      <c r="AU351" s="252"/>
      <c r="AV351" s="252"/>
      <c r="AW351" s="361"/>
      <c r="AX351" s="79"/>
      <c r="AY351" s="79"/>
      <c r="AZ351" s="79"/>
      <c r="BA351" s="79"/>
      <c r="BB351" s="204">
        <f t="shared" si="6"/>
        <v>0</v>
      </c>
      <c r="BC351" s="336"/>
      <c r="BD351" s="70"/>
      <c r="BE351" s="145" t="str">
        <f t="shared" si="7"/>
        <v/>
      </c>
      <c r="BF351" s="159" t="str">
        <f t="shared" si="8"/>
        <v/>
      </c>
      <c r="BG351" s="159">
        <f t="shared" si="9"/>
        <v>0</v>
      </c>
      <c r="BH351" s="247">
        <f t="shared" si="10"/>
        <v>0</v>
      </c>
    </row>
    <row r="352">
      <c r="A352" s="79" t="str">
        <f>'If Eligible (Before S1)'!A370</f>
        <v/>
      </c>
      <c r="B352" s="79" t="str">
        <f t="array" ref="B352">'If Eligible (Before S1)'!B370</f>
        <v/>
      </c>
      <c r="C352" s="324" t="str">
        <f>if(isdate('S2'!I357),'S2'!I357+2,"")</f>
        <v/>
      </c>
      <c r="D352" s="324" t="str">
        <f t="shared" si="1"/>
        <v/>
      </c>
      <c r="E352" s="144" t="str">
        <f>'S2'!F357</f>
        <v/>
      </c>
      <c r="F352" s="79"/>
      <c r="G352" s="145" t="str">
        <f t="shared" si="2"/>
        <v>NA</v>
      </c>
      <c r="H352" s="145" t="str">
        <f t="shared" si="3"/>
        <v>NA</v>
      </c>
      <c r="I352" s="145" t="str">
        <f t="shared" si="4"/>
        <v>NA</v>
      </c>
      <c r="J352" s="354"/>
      <c r="K352" s="355"/>
      <c r="L352" s="163"/>
      <c r="M352" s="163"/>
      <c r="N352" s="163"/>
      <c r="O352" s="163"/>
      <c r="P352" s="163"/>
      <c r="Q352" s="356"/>
      <c r="R352" s="163"/>
      <c r="S352" s="356"/>
      <c r="T352" s="163"/>
      <c r="U352" s="356"/>
      <c r="V352" s="163"/>
      <c r="W352" s="163"/>
      <c r="X352" s="357"/>
      <c r="Y352" s="194"/>
      <c r="Z352" s="358"/>
      <c r="AA352" s="252"/>
      <c r="AB352" s="252"/>
      <c r="AC352" s="252"/>
      <c r="AD352" s="359"/>
      <c r="AE352" s="360"/>
      <c r="AF352" s="252"/>
      <c r="AG352" s="252"/>
      <c r="AH352" s="252"/>
      <c r="AI352" s="359"/>
      <c r="AJ352" s="360"/>
      <c r="AK352" s="252"/>
      <c r="AL352" s="252"/>
      <c r="AM352" s="252"/>
      <c r="AN352" s="359"/>
      <c r="AO352" s="360"/>
      <c r="AP352" s="252"/>
      <c r="AQ352" s="252"/>
      <c r="AR352" s="252"/>
      <c r="AS352" s="359"/>
      <c r="AT352" s="256">
        <f t="shared" si="5"/>
        <v>0</v>
      </c>
      <c r="AU352" s="252"/>
      <c r="AV352" s="252"/>
      <c r="AW352" s="361"/>
      <c r="AX352" s="79"/>
      <c r="AY352" s="79"/>
      <c r="AZ352" s="79"/>
      <c r="BA352" s="79"/>
      <c r="BB352" s="204">
        <f t="shared" si="6"/>
        <v>0</v>
      </c>
      <c r="BC352" s="336"/>
      <c r="BD352" s="70"/>
      <c r="BE352" s="145" t="str">
        <f t="shared" si="7"/>
        <v/>
      </c>
      <c r="BF352" s="159" t="str">
        <f t="shared" si="8"/>
        <v/>
      </c>
      <c r="BG352" s="159">
        <f t="shared" si="9"/>
        <v>0</v>
      </c>
      <c r="BH352" s="247">
        <f t="shared" si="10"/>
        <v>0</v>
      </c>
    </row>
    <row r="353">
      <c r="A353" s="79" t="str">
        <f>'If Eligible (Before S1)'!A371</f>
        <v/>
      </c>
      <c r="B353" s="79" t="str">
        <f t="array" ref="B353">'If Eligible (Before S1)'!B371</f>
        <v/>
      </c>
      <c r="C353" s="324" t="str">
        <f>if(isdate('S2'!I358),'S2'!I358+2,"")</f>
        <v/>
      </c>
      <c r="D353" s="324" t="str">
        <f t="shared" si="1"/>
        <v/>
      </c>
      <c r="E353" s="144" t="str">
        <f>'S2'!F358</f>
        <v/>
      </c>
      <c r="F353" s="79"/>
      <c r="G353" s="145" t="str">
        <f t="shared" si="2"/>
        <v>NA</v>
      </c>
      <c r="H353" s="145" t="str">
        <f t="shared" si="3"/>
        <v>NA</v>
      </c>
      <c r="I353" s="145" t="str">
        <f t="shared" si="4"/>
        <v>NA</v>
      </c>
      <c r="J353" s="354"/>
      <c r="K353" s="355"/>
      <c r="L353" s="163"/>
      <c r="M353" s="163"/>
      <c r="N353" s="163"/>
      <c r="O353" s="163"/>
      <c r="P353" s="163"/>
      <c r="Q353" s="356"/>
      <c r="R353" s="163"/>
      <c r="S353" s="356"/>
      <c r="T353" s="163"/>
      <c r="U353" s="356"/>
      <c r="V353" s="163"/>
      <c r="W353" s="163"/>
      <c r="X353" s="357"/>
      <c r="Y353" s="194"/>
      <c r="Z353" s="358"/>
      <c r="AA353" s="252"/>
      <c r="AB353" s="252"/>
      <c r="AC353" s="252"/>
      <c r="AD353" s="359"/>
      <c r="AE353" s="360"/>
      <c r="AF353" s="252"/>
      <c r="AG353" s="252"/>
      <c r="AH353" s="252"/>
      <c r="AI353" s="359"/>
      <c r="AJ353" s="360"/>
      <c r="AK353" s="252"/>
      <c r="AL353" s="252"/>
      <c r="AM353" s="252"/>
      <c r="AN353" s="359"/>
      <c r="AO353" s="360"/>
      <c r="AP353" s="252"/>
      <c r="AQ353" s="252"/>
      <c r="AR353" s="252"/>
      <c r="AS353" s="359"/>
      <c r="AT353" s="256">
        <f t="shared" si="5"/>
        <v>0</v>
      </c>
      <c r="AU353" s="252"/>
      <c r="AV353" s="252"/>
      <c r="AW353" s="361"/>
      <c r="AX353" s="79"/>
      <c r="AY353" s="79"/>
      <c r="AZ353" s="79"/>
      <c r="BA353" s="79"/>
      <c r="BB353" s="204">
        <f t="shared" si="6"/>
        <v>0</v>
      </c>
      <c r="BC353" s="336"/>
      <c r="BD353" s="70"/>
      <c r="BE353" s="145" t="str">
        <f t="shared" si="7"/>
        <v/>
      </c>
      <c r="BF353" s="159" t="str">
        <f t="shared" si="8"/>
        <v/>
      </c>
      <c r="BG353" s="159">
        <f t="shared" si="9"/>
        <v>0</v>
      </c>
      <c r="BH353" s="247">
        <f t="shared" si="10"/>
        <v>0</v>
      </c>
    </row>
    <row r="354">
      <c r="A354" s="79" t="str">
        <f>'If Eligible (Before S1)'!A372</f>
        <v/>
      </c>
      <c r="B354" s="79" t="str">
        <f t="array" ref="B354">'If Eligible (Before S1)'!B372</f>
        <v/>
      </c>
      <c r="C354" s="324" t="str">
        <f>if(isdate('S2'!I359),'S2'!I359+2,"")</f>
        <v/>
      </c>
      <c r="D354" s="324" t="str">
        <f t="shared" si="1"/>
        <v/>
      </c>
      <c r="E354" s="144" t="str">
        <f>'S2'!F359</f>
        <v/>
      </c>
      <c r="F354" s="79"/>
      <c r="G354" s="145" t="str">
        <f t="shared" si="2"/>
        <v>NA</v>
      </c>
      <c r="H354" s="145" t="str">
        <f t="shared" si="3"/>
        <v>NA</v>
      </c>
      <c r="I354" s="145" t="str">
        <f t="shared" si="4"/>
        <v>NA</v>
      </c>
      <c r="J354" s="354"/>
      <c r="K354" s="355"/>
      <c r="L354" s="163"/>
      <c r="M354" s="163"/>
      <c r="N354" s="163"/>
      <c r="O354" s="163"/>
      <c r="P354" s="163"/>
      <c r="Q354" s="356"/>
      <c r="R354" s="163"/>
      <c r="S354" s="356"/>
      <c r="T354" s="163"/>
      <c r="U354" s="356"/>
      <c r="V354" s="163"/>
      <c r="W354" s="163"/>
      <c r="X354" s="357"/>
      <c r="Y354" s="194"/>
      <c r="Z354" s="358"/>
      <c r="AA354" s="252"/>
      <c r="AB354" s="252"/>
      <c r="AC354" s="252"/>
      <c r="AD354" s="359"/>
      <c r="AE354" s="360"/>
      <c r="AF354" s="252"/>
      <c r="AG354" s="252"/>
      <c r="AH354" s="252"/>
      <c r="AI354" s="359"/>
      <c r="AJ354" s="360"/>
      <c r="AK354" s="252"/>
      <c r="AL354" s="252"/>
      <c r="AM354" s="252"/>
      <c r="AN354" s="359"/>
      <c r="AO354" s="360"/>
      <c r="AP354" s="252"/>
      <c r="AQ354" s="252"/>
      <c r="AR354" s="252"/>
      <c r="AS354" s="359"/>
      <c r="AT354" s="256">
        <f t="shared" si="5"/>
        <v>0</v>
      </c>
      <c r="AU354" s="252"/>
      <c r="AV354" s="252"/>
      <c r="AW354" s="361"/>
      <c r="AX354" s="79"/>
      <c r="AY354" s="79"/>
      <c r="AZ354" s="79"/>
      <c r="BA354" s="79"/>
      <c r="BB354" s="204">
        <f t="shared" si="6"/>
        <v>0</v>
      </c>
      <c r="BC354" s="336"/>
      <c r="BD354" s="70"/>
      <c r="BE354" s="145" t="str">
        <f t="shared" si="7"/>
        <v/>
      </c>
      <c r="BF354" s="159" t="str">
        <f t="shared" si="8"/>
        <v/>
      </c>
      <c r="BG354" s="159">
        <f t="shared" si="9"/>
        <v>0</v>
      </c>
      <c r="BH354" s="247">
        <f t="shared" si="10"/>
        <v>0</v>
      </c>
    </row>
    <row r="355">
      <c r="A355" s="79" t="str">
        <f>'If Eligible (Before S1)'!A373</f>
        <v/>
      </c>
      <c r="B355" s="79" t="str">
        <f t="array" ref="B355">'If Eligible (Before S1)'!B373</f>
        <v/>
      </c>
      <c r="C355" s="324" t="str">
        <f>if(isdate('S2'!I360),'S2'!I360+2,"")</f>
        <v/>
      </c>
      <c r="D355" s="324" t="str">
        <f t="shared" si="1"/>
        <v/>
      </c>
      <c r="E355" s="144" t="str">
        <f>'S2'!F360</f>
        <v/>
      </c>
      <c r="F355" s="79"/>
      <c r="G355" s="145" t="str">
        <f t="shared" si="2"/>
        <v>NA</v>
      </c>
      <c r="H355" s="145" t="str">
        <f t="shared" si="3"/>
        <v>NA</v>
      </c>
      <c r="I355" s="145" t="str">
        <f t="shared" si="4"/>
        <v>NA</v>
      </c>
      <c r="J355" s="354"/>
      <c r="K355" s="355"/>
      <c r="L355" s="163"/>
      <c r="M355" s="163"/>
      <c r="N355" s="163"/>
      <c r="O355" s="163"/>
      <c r="P355" s="163"/>
      <c r="Q355" s="356"/>
      <c r="R355" s="163"/>
      <c r="S355" s="356"/>
      <c r="T355" s="163"/>
      <c r="U355" s="356"/>
      <c r="V355" s="163"/>
      <c r="W355" s="163"/>
      <c r="X355" s="357"/>
      <c r="Y355" s="194"/>
      <c r="Z355" s="358"/>
      <c r="AA355" s="252"/>
      <c r="AB355" s="252"/>
      <c r="AC355" s="252"/>
      <c r="AD355" s="359"/>
      <c r="AE355" s="360"/>
      <c r="AF355" s="252"/>
      <c r="AG355" s="252"/>
      <c r="AH355" s="252"/>
      <c r="AI355" s="359"/>
      <c r="AJ355" s="360"/>
      <c r="AK355" s="252"/>
      <c r="AL355" s="252"/>
      <c r="AM355" s="252"/>
      <c r="AN355" s="359"/>
      <c r="AO355" s="360"/>
      <c r="AP355" s="252"/>
      <c r="AQ355" s="252"/>
      <c r="AR355" s="252"/>
      <c r="AS355" s="359"/>
      <c r="AT355" s="256">
        <f t="shared" si="5"/>
        <v>0</v>
      </c>
      <c r="AU355" s="252"/>
      <c r="AV355" s="252"/>
      <c r="AW355" s="361"/>
      <c r="AX355" s="79"/>
      <c r="AY355" s="79"/>
      <c r="AZ355" s="79"/>
      <c r="BA355" s="79"/>
      <c r="BB355" s="204">
        <f t="shared" si="6"/>
        <v>0</v>
      </c>
      <c r="BC355" s="336"/>
      <c r="BD355" s="70"/>
      <c r="BE355" s="145" t="str">
        <f t="shared" si="7"/>
        <v/>
      </c>
      <c r="BF355" s="159" t="str">
        <f t="shared" si="8"/>
        <v/>
      </c>
      <c r="BG355" s="159">
        <f t="shared" si="9"/>
        <v>0</v>
      </c>
      <c r="BH355" s="247">
        <f t="shared" si="10"/>
        <v>0</v>
      </c>
    </row>
    <row r="356">
      <c r="A356" s="79" t="str">
        <f>'If Eligible (Before S1)'!A374</f>
        <v/>
      </c>
      <c r="B356" s="79" t="str">
        <f t="array" ref="B356">'If Eligible (Before S1)'!B374</f>
        <v/>
      </c>
      <c r="C356" s="324" t="str">
        <f>if(isdate('S2'!I361),'S2'!I361+2,"")</f>
        <v/>
      </c>
      <c r="D356" s="324" t="str">
        <f t="shared" si="1"/>
        <v/>
      </c>
      <c r="E356" s="144" t="str">
        <f>'S2'!F361</f>
        <v/>
      </c>
      <c r="F356" s="79"/>
      <c r="G356" s="145" t="str">
        <f t="shared" si="2"/>
        <v>NA</v>
      </c>
      <c r="H356" s="145" t="str">
        <f t="shared" si="3"/>
        <v>NA</v>
      </c>
      <c r="I356" s="145" t="str">
        <f t="shared" si="4"/>
        <v>NA</v>
      </c>
      <c r="J356" s="354"/>
      <c r="K356" s="355"/>
      <c r="L356" s="163"/>
      <c r="M356" s="163"/>
      <c r="N356" s="163"/>
      <c r="O356" s="163"/>
      <c r="P356" s="163"/>
      <c r="Q356" s="356"/>
      <c r="R356" s="163"/>
      <c r="S356" s="356"/>
      <c r="T356" s="163"/>
      <c r="U356" s="356"/>
      <c r="V356" s="163"/>
      <c r="W356" s="163"/>
      <c r="X356" s="357"/>
      <c r="Y356" s="194"/>
      <c r="Z356" s="358"/>
      <c r="AA356" s="252"/>
      <c r="AB356" s="252"/>
      <c r="AC356" s="252"/>
      <c r="AD356" s="359"/>
      <c r="AE356" s="360"/>
      <c r="AF356" s="252"/>
      <c r="AG356" s="252"/>
      <c r="AH356" s="252"/>
      <c r="AI356" s="359"/>
      <c r="AJ356" s="360"/>
      <c r="AK356" s="252"/>
      <c r="AL356" s="252"/>
      <c r="AM356" s="252"/>
      <c r="AN356" s="359"/>
      <c r="AO356" s="360"/>
      <c r="AP356" s="252"/>
      <c r="AQ356" s="252"/>
      <c r="AR356" s="252"/>
      <c r="AS356" s="359"/>
      <c r="AT356" s="256">
        <f t="shared" si="5"/>
        <v>0</v>
      </c>
      <c r="AU356" s="252"/>
      <c r="AV356" s="252"/>
      <c r="AW356" s="361"/>
      <c r="AX356" s="79"/>
      <c r="AY356" s="79"/>
      <c r="AZ356" s="79"/>
      <c r="BA356" s="79"/>
      <c r="BB356" s="204">
        <f t="shared" si="6"/>
        <v>0</v>
      </c>
      <c r="BC356" s="336"/>
      <c r="BD356" s="70"/>
      <c r="BE356" s="145" t="str">
        <f t="shared" si="7"/>
        <v/>
      </c>
      <c r="BF356" s="159" t="str">
        <f t="shared" si="8"/>
        <v/>
      </c>
      <c r="BG356" s="159">
        <f t="shared" si="9"/>
        <v>0</v>
      </c>
      <c r="BH356" s="247">
        <f t="shared" si="10"/>
        <v>0</v>
      </c>
    </row>
    <row r="357">
      <c r="A357" s="79" t="str">
        <f>'If Eligible (Before S1)'!A375</f>
        <v/>
      </c>
      <c r="B357" s="79" t="str">
        <f t="array" ref="B357">'If Eligible (Before S1)'!B375</f>
        <v/>
      </c>
      <c r="C357" s="324" t="str">
        <f>if(isdate('S2'!I362),'S2'!I362+2,"")</f>
        <v/>
      </c>
      <c r="D357" s="324" t="str">
        <f t="shared" si="1"/>
        <v/>
      </c>
      <c r="E357" s="144" t="str">
        <f>'S2'!F362</f>
        <v/>
      </c>
      <c r="F357" s="79"/>
      <c r="G357" s="145" t="str">
        <f t="shared" si="2"/>
        <v>NA</v>
      </c>
      <c r="H357" s="145" t="str">
        <f t="shared" si="3"/>
        <v>NA</v>
      </c>
      <c r="I357" s="145" t="str">
        <f t="shared" si="4"/>
        <v>NA</v>
      </c>
      <c r="J357" s="354"/>
      <c r="K357" s="355"/>
      <c r="L357" s="163"/>
      <c r="M357" s="163"/>
      <c r="N357" s="163"/>
      <c r="O357" s="163"/>
      <c r="P357" s="163"/>
      <c r="Q357" s="356"/>
      <c r="R357" s="163"/>
      <c r="S357" s="356"/>
      <c r="T357" s="163"/>
      <c r="U357" s="356"/>
      <c r="V357" s="163"/>
      <c r="W357" s="163"/>
      <c r="X357" s="357"/>
      <c r="Y357" s="194"/>
      <c r="Z357" s="358"/>
      <c r="AA357" s="252"/>
      <c r="AB357" s="252"/>
      <c r="AC357" s="252"/>
      <c r="AD357" s="359"/>
      <c r="AE357" s="360"/>
      <c r="AF357" s="252"/>
      <c r="AG357" s="252"/>
      <c r="AH357" s="252"/>
      <c r="AI357" s="359"/>
      <c r="AJ357" s="360"/>
      <c r="AK357" s="252"/>
      <c r="AL357" s="252"/>
      <c r="AM357" s="252"/>
      <c r="AN357" s="359"/>
      <c r="AO357" s="360"/>
      <c r="AP357" s="252"/>
      <c r="AQ357" s="252"/>
      <c r="AR357" s="252"/>
      <c r="AS357" s="359"/>
      <c r="AT357" s="256">
        <f t="shared" si="5"/>
        <v>0</v>
      </c>
      <c r="AU357" s="252"/>
      <c r="AV357" s="252"/>
      <c r="AW357" s="361"/>
      <c r="AX357" s="79"/>
      <c r="AY357" s="79"/>
      <c r="AZ357" s="79"/>
      <c r="BA357" s="79"/>
      <c r="BB357" s="204">
        <f t="shared" si="6"/>
        <v>0</v>
      </c>
      <c r="BC357" s="336"/>
      <c r="BD357" s="70"/>
      <c r="BE357" s="145" t="str">
        <f t="shared" si="7"/>
        <v/>
      </c>
      <c r="BF357" s="159" t="str">
        <f t="shared" si="8"/>
        <v/>
      </c>
      <c r="BG357" s="159">
        <f t="shared" si="9"/>
        <v>0</v>
      </c>
      <c r="BH357" s="247">
        <f t="shared" si="10"/>
        <v>0</v>
      </c>
    </row>
    <row r="358">
      <c r="A358" s="79" t="str">
        <f>'If Eligible (Before S1)'!A376</f>
        <v/>
      </c>
      <c r="B358" s="79" t="str">
        <f t="array" ref="B358">'If Eligible (Before S1)'!B376</f>
        <v/>
      </c>
      <c r="C358" s="324" t="str">
        <f>if(isdate('S2'!I363),'S2'!I363+2,"")</f>
        <v/>
      </c>
      <c r="D358" s="324" t="str">
        <f t="shared" si="1"/>
        <v/>
      </c>
      <c r="E358" s="144" t="str">
        <f>'S2'!F363</f>
        <v/>
      </c>
      <c r="F358" s="79"/>
      <c r="G358" s="145" t="str">
        <f t="shared" si="2"/>
        <v>NA</v>
      </c>
      <c r="H358" s="145" t="str">
        <f t="shared" si="3"/>
        <v>NA</v>
      </c>
      <c r="I358" s="145" t="str">
        <f t="shared" si="4"/>
        <v>NA</v>
      </c>
      <c r="J358" s="354"/>
      <c r="K358" s="355"/>
      <c r="L358" s="163"/>
      <c r="M358" s="163"/>
      <c r="N358" s="163"/>
      <c r="O358" s="163"/>
      <c r="P358" s="163"/>
      <c r="Q358" s="356"/>
      <c r="R358" s="163"/>
      <c r="S358" s="356"/>
      <c r="T358" s="163"/>
      <c r="U358" s="356"/>
      <c r="V358" s="163"/>
      <c r="W358" s="163"/>
      <c r="X358" s="357"/>
      <c r="Y358" s="194"/>
      <c r="Z358" s="358"/>
      <c r="AA358" s="252"/>
      <c r="AB358" s="252"/>
      <c r="AC358" s="252"/>
      <c r="AD358" s="359"/>
      <c r="AE358" s="360"/>
      <c r="AF358" s="252"/>
      <c r="AG358" s="252"/>
      <c r="AH358" s="252"/>
      <c r="AI358" s="359"/>
      <c r="AJ358" s="360"/>
      <c r="AK358" s="252"/>
      <c r="AL358" s="252"/>
      <c r="AM358" s="252"/>
      <c r="AN358" s="359"/>
      <c r="AO358" s="360"/>
      <c r="AP358" s="252"/>
      <c r="AQ358" s="252"/>
      <c r="AR358" s="252"/>
      <c r="AS358" s="359"/>
      <c r="AT358" s="256">
        <f t="shared" si="5"/>
        <v>0</v>
      </c>
      <c r="AU358" s="252"/>
      <c r="AV358" s="252"/>
      <c r="AW358" s="361"/>
      <c r="AX358" s="79"/>
      <c r="AY358" s="79"/>
      <c r="AZ358" s="79"/>
      <c r="BA358" s="79"/>
      <c r="BB358" s="204">
        <f t="shared" si="6"/>
        <v>0</v>
      </c>
      <c r="BC358" s="336"/>
      <c r="BD358" s="70"/>
      <c r="BE358" s="145" t="str">
        <f t="shared" si="7"/>
        <v/>
      </c>
      <c r="BF358" s="159" t="str">
        <f t="shared" si="8"/>
        <v/>
      </c>
      <c r="BG358" s="159">
        <f t="shared" si="9"/>
        <v>0</v>
      </c>
      <c r="BH358" s="247">
        <f t="shared" si="10"/>
        <v>0</v>
      </c>
    </row>
    <row r="359">
      <c r="A359" s="79" t="str">
        <f>'If Eligible (Before S1)'!A377</f>
        <v/>
      </c>
      <c r="B359" s="79" t="str">
        <f t="array" ref="B359">'If Eligible (Before S1)'!B377</f>
        <v/>
      </c>
      <c r="C359" s="324" t="str">
        <f>if(isdate('S2'!I364),'S2'!I364+2,"")</f>
        <v/>
      </c>
      <c r="D359" s="324" t="str">
        <f t="shared" si="1"/>
        <v/>
      </c>
      <c r="E359" s="144" t="str">
        <f>'S2'!F364</f>
        <v/>
      </c>
      <c r="F359" s="79"/>
      <c r="G359" s="145" t="str">
        <f t="shared" si="2"/>
        <v>NA</v>
      </c>
      <c r="H359" s="145" t="str">
        <f t="shared" si="3"/>
        <v>NA</v>
      </c>
      <c r="I359" s="145" t="str">
        <f t="shared" si="4"/>
        <v>NA</v>
      </c>
      <c r="J359" s="354"/>
      <c r="K359" s="355"/>
      <c r="L359" s="163"/>
      <c r="M359" s="163"/>
      <c r="N359" s="163"/>
      <c r="O359" s="163"/>
      <c r="P359" s="163"/>
      <c r="Q359" s="356"/>
      <c r="R359" s="163"/>
      <c r="S359" s="356"/>
      <c r="T359" s="163"/>
      <c r="U359" s="356"/>
      <c r="V359" s="163"/>
      <c r="W359" s="163"/>
      <c r="X359" s="357"/>
      <c r="Y359" s="194"/>
      <c r="Z359" s="358"/>
      <c r="AA359" s="252"/>
      <c r="AB359" s="252"/>
      <c r="AC359" s="252"/>
      <c r="AD359" s="359"/>
      <c r="AE359" s="360"/>
      <c r="AF359" s="252"/>
      <c r="AG359" s="252"/>
      <c r="AH359" s="252"/>
      <c r="AI359" s="359"/>
      <c r="AJ359" s="360"/>
      <c r="AK359" s="252"/>
      <c r="AL359" s="252"/>
      <c r="AM359" s="252"/>
      <c r="AN359" s="359"/>
      <c r="AO359" s="360"/>
      <c r="AP359" s="252"/>
      <c r="AQ359" s="252"/>
      <c r="AR359" s="252"/>
      <c r="AS359" s="359"/>
      <c r="AT359" s="256">
        <f t="shared" si="5"/>
        <v>0</v>
      </c>
      <c r="AU359" s="252"/>
      <c r="AV359" s="252"/>
      <c r="AW359" s="361"/>
      <c r="AX359" s="79"/>
      <c r="AY359" s="79"/>
      <c r="AZ359" s="79"/>
      <c r="BA359" s="79"/>
      <c r="BB359" s="204">
        <f t="shared" si="6"/>
        <v>0</v>
      </c>
      <c r="BC359" s="336"/>
      <c r="BD359" s="70"/>
      <c r="BE359" s="145" t="str">
        <f t="shared" si="7"/>
        <v/>
      </c>
      <c r="BF359" s="159" t="str">
        <f t="shared" si="8"/>
        <v/>
      </c>
      <c r="BG359" s="159">
        <f t="shared" si="9"/>
        <v>0</v>
      </c>
      <c r="BH359" s="247">
        <f t="shared" si="10"/>
        <v>0</v>
      </c>
    </row>
    <row r="360">
      <c r="A360" s="79" t="str">
        <f>'If Eligible (Before S1)'!A378</f>
        <v/>
      </c>
      <c r="B360" s="79" t="str">
        <f t="array" ref="B360">'If Eligible (Before S1)'!B378</f>
        <v/>
      </c>
      <c r="C360" s="324" t="str">
        <f>if(isdate('S2'!I365),'S2'!I365+2,"")</f>
        <v/>
      </c>
      <c r="D360" s="324" t="str">
        <f t="shared" si="1"/>
        <v/>
      </c>
      <c r="E360" s="144" t="str">
        <f>'S2'!F365</f>
        <v/>
      </c>
      <c r="F360" s="79"/>
      <c r="G360" s="145" t="str">
        <f t="shared" si="2"/>
        <v>NA</v>
      </c>
      <c r="H360" s="145" t="str">
        <f t="shared" si="3"/>
        <v>NA</v>
      </c>
      <c r="I360" s="145" t="str">
        <f t="shared" si="4"/>
        <v>NA</v>
      </c>
      <c r="J360" s="354"/>
      <c r="K360" s="355"/>
      <c r="L360" s="163"/>
      <c r="M360" s="163"/>
      <c r="N360" s="163"/>
      <c r="O360" s="163"/>
      <c r="P360" s="163"/>
      <c r="Q360" s="356"/>
      <c r="R360" s="163"/>
      <c r="S360" s="356"/>
      <c r="T360" s="163"/>
      <c r="U360" s="356"/>
      <c r="V360" s="163"/>
      <c r="W360" s="163"/>
      <c r="X360" s="357"/>
      <c r="Y360" s="194"/>
      <c r="Z360" s="358"/>
      <c r="AA360" s="252"/>
      <c r="AB360" s="252"/>
      <c r="AC360" s="252"/>
      <c r="AD360" s="359"/>
      <c r="AE360" s="360"/>
      <c r="AF360" s="252"/>
      <c r="AG360" s="252"/>
      <c r="AH360" s="252"/>
      <c r="AI360" s="359"/>
      <c r="AJ360" s="360"/>
      <c r="AK360" s="252"/>
      <c r="AL360" s="252"/>
      <c r="AM360" s="252"/>
      <c r="AN360" s="359"/>
      <c r="AO360" s="360"/>
      <c r="AP360" s="252"/>
      <c r="AQ360" s="252"/>
      <c r="AR360" s="252"/>
      <c r="AS360" s="359"/>
      <c r="AT360" s="256">
        <f t="shared" si="5"/>
        <v>0</v>
      </c>
      <c r="AU360" s="252"/>
      <c r="AV360" s="252"/>
      <c r="AW360" s="361"/>
      <c r="AX360" s="79"/>
      <c r="AY360" s="79"/>
      <c r="AZ360" s="79"/>
      <c r="BA360" s="79"/>
      <c r="BB360" s="204">
        <f t="shared" si="6"/>
        <v>0</v>
      </c>
      <c r="BC360" s="336"/>
      <c r="BD360" s="70"/>
      <c r="BE360" s="145" t="str">
        <f t="shared" si="7"/>
        <v/>
      </c>
      <c r="BF360" s="159" t="str">
        <f t="shared" si="8"/>
        <v/>
      </c>
      <c r="BG360" s="159">
        <f t="shared" si="9"/>
        <v>0</v>
      </c>
      <c r="BH360" s="247">
        <f t="shared" si="10"/>
        <v>0</v>
      </c>
    </row>
    <row r="361">
      <c r="A361" s="79" t="str">
        <f>'If Eligible (Before S1)'!A379</f>
        <v/>
      </c>
      <c r="B361" s="79" t="str">
        <f t="array" ref="B361">'If Eligible (Before S1)'!B379</f>
        <v/>
      </c>
      <c r="C361" s="324" t="str">
        <f>if(isdate('S2'!I366),'S2'!I366+2,"")</f>
        <v/>
      </c>
      <c r="D361" s="324" t="str">
        <f t="shared" si="1"/>
        <v/>
      </c>
      <c r="E361" s="144" t="str">
        <f>'S2'!F366</f>
        <v/>
      </c>
      <c r="F361" s="79"/>
      <c r="G361" s="145" t="str">
        <f t="shared" si="2"/>
        <v>NA</v>
      </c>
      <c r="H361" s="145" t="str">
        <f t="shared" si="3"/>
        <v>NA</v>
      </c>
      <c r="I361" s="145" t="str">
        <f t="shared" si="4"/>
        <v>NA</v>
      </c>
      <c r="J361" s="354"/>
      <c r="K361" s="355"/>
      <c r="L361" s="163"/>
      <c r="M361" s="163"/>
      <c r="N361" s="163"/>
      <c r="O361" s="163"/>
      <c r="P361" s="163"/>
      <c r="Q361" s="356"/>
      <c r="R361" s="163"/>
      <c r="S361" s="356"/>
      <c r="T361" s="163"/>
      <c r="U361" s="356"/>
      <c r="V361" s="163"/>
      <c r="W361" s="163"/>
      <c r="X361" s="357"/>
      <c r="Y361" s="194"/>
      <c r="Z361" s="358"/>
      <c r="AA361" s="252"/>
      <c r="AB361" s="252"/>
      <c r="AC361" s="252"/>
      <c r="AD361" s="359"/>
      <c r="AE361" s="360"/>
      <c r="AF361" s="252"/>
      <c r="AG361" s="252"/>
      <c r="AH361" s="252"/>
      <c r="AI361" s="359"/>
      <c r="AJ361" s="360"/>
      <c r="AK361" s="252"/>
      <c r="AL361" s="252"/>
      <c r="AM361" s="252"/>
      <c r="AN361" s="359"/>
      <c r="AO361" s="360"/>
      <c r="AP361" s="252"/>
      <c r="AQ361" s="252"/>
      <c r="AR361" s="252"/>
      <c r="AS361" s="359"/>
      <c r="AT361" s="256">
        <f t="shared" si="5"/>
        <v>0</v>
      </c>
      <c r="AU361" s="252"/>
      <c r="AV361" s="252"/>
      <c r="AW361" s="361"/>
      <c r="AX361" s="79"/>
      <c r="AY361" s="79"/>
      <c r="AZ361" s="79"/>
      <c r="BA361" s="79"/>
      <c r="BB361" s="204">
        <f t="shared" si="6"/>
        <v>0</v>
      </c>
      <c r="BC361" s="336"/>
      <c r="BD361" s="70"/>
      <c r="BE361" s="145" t="str">
        <f t="shared" si="7"/>
        <v/>
      </c>
      <c r="BF361" s="159" t="str">
        <f t="shared" si="8"/>
        <v/>
      </c>
      <c r="BG361" s="159">
        <f t="shared" si="9"/>
        <v>0</v>
      </c>
      <c r="BH361" s="247">
        <f t="shared" si="10"/>
        <v>0</v>
      </c>
    </row>
    <row r="362">
      <c r="A362" s="79" t="str">
        <f>'If Eligible (Before S1)'!A380</f>
        <v/>
      </c>
      <c r="B362" s="79" t="str">
        <f t="array" ref="B362">'If Eligible (Before S1)'!B380</f>
        <v/>
      </c>
      <c r="C362" s="324" t="str">
        <f>if(isdate('S2'!I367),'S2'!I367+2,"")</f>
        <v/>
      </c>
      <c r="D362" s="324" t="str">
        <f t="shared" si="1"/>
        <v/>
      </c>
      <c r="E362" s="144" t="str">
        <f>'S2'!F367</f>
        <v/>
      </c>
      <c r="F362" s="79"/>
      <c r="G362" s="145" t="str">
        <f t="shared" si="2"/>
        <v>NA</v>
      </c>
      <c r="H362" s="145" t="str">
        <f t="shared" si="3"/>
        <v>NA</v>
      </c>
      <c r="I362" s="145" t="str">
        <f t="shared" si="4"/>
        <v>NA</v>
      </c>
      <c r="J362" s="354"/>
      <c r="K362" s="355"/>
      <c r="L362" s="163"/>
      <c r="M362" s="163"/>
      <c r="N362" s="163"/>
      <c r="O362" s="163"/>
      <c r="P362" s="163"/>
      <c r="Q362" s="356"/>
      <c r="R362" s="163"/>
      <c r="S362" s="356"/>
      <c r="T362" s="163"/>
      <c r="U362" s="356"/>
      <c r="V362" s="163"/>
      <c r="W362" s="163"/>
      <c r="X362" s="357"/>
      <c r="Y362" s="194"/>
      <c r="Z362" s="358"/>
      <c r="AA362" s="252"/>
      <c r="AB362" s="252"/>
      <c r="AC362" s="252"/>
      <c r="AD362" s="359"/>
      <c r="AE362" s="360"/>
      <c r="AF362" s="252"/>
      <c r="AG362" s="252"/>
      <c r="AH362" s="252"/>
      <c r="AI362" s="359"/>
      <c r="AJ362" s="360"/>
      <c r="AK362" s="252"/>
      <c r="AL362" s="252"/>
      <c r="AM362" s="252"/>
      <c r="AN362" s="359"/>
      <c r="AO362" s="360"/>
      <c r="AP362" s="252"/>
      <c r="AQ362" s="252"/>
      <c r="AR362" s="252"/>
      <c r="AS362" s="359"/>
      <c r="AT362" s="256">
        <f t="shared" si="5"/>
        <v>0</v>
      </c>
      <c r="AU362" s="252"/>
      <c r="AV362" s="252"/>
      <c r="AW362" s="361"/>
      <c r="AX362" s="79"/>
      <c r="AY362" s="79"/>
      <c r="AZ362" s="79"/>
      <c r="BA362" s="79"/>
      <c r="BB362" s="204">
        <f t="shared" si="6"/>
        <v>0</v>
      </c>
      <c r="BC362" s="336"/>
      <c r="BD362" s="70"/>
      <c r="BE362" s="145" t="str">
        <f t="shared" si="7"/>
        <v/>
      </c>
      <c r="BF362" s="159" t="str">
        <f t="shared" si="8"/>
        <v/>
      </c>
      <c r="BG362" s="159">
        <f t="shared" si="9"/>
        <v>0</v>
      </c>
      <c r="BH362" s="247">
        <f t="shared" si="10"/>
        <v>0</v>
      </c>
    </row>
    <row r="363">
      <c r="A363" s="79" t="str">
        <f>'If Eligible (Before S1)'!A381</f>
        <v/>
      </c>
      <c r="B363" s="79" t="str">
        <f t="array" ref="B363">'If Eligible (Before S1)'!B381</f>
        <v/>
      </c>
      <c r="C363" s="324" t="str">
        <f>if(isdate('S2'!I368),'S2'!I368+2,"")</f>
        <v/>
      </c>
      <c r="D363" s="324" t="str">
        <f t="shared" si="1"/>
        <v/>
      </c>
      <c r="E363" s="144" t="str">
        <f>'S2'!F368</f>
        <v/>
      </c>
      <c r="F363" s="79"/>
      <c r="G363" s="145" t="str">
        <f t="shared" si="2"/>
        <v>NA</v>
      </c>
      <c r="H363" s="145" t="str">
        <f t="shared" si="3"/>
        <v>NA</v>
      </c>
      <c r="I363" s="145" t="str">
        <f t="shared" si="4"/>
        <v>NA</v>
      </c>
      <c r="J363" s="354"/>
      <c r="K363" s="355"/>
      <c r="L363" s="163"/>
      <c r="M363" s="163"/>
      <c r="N363" s="163"/>
      <c r="O363" s="163"/>
      <c r="P363" s="163"/>
      <c r="Q363" s="356"/>
      <c r="R363" s="163"/>
      <c r="S363" s="356"/>
      <c r="T363" s="163"/>
      <c r="U363" s="356"/>
      <c r="V363" s="163"/>
      <c r="W363" s="163"/>
      <c r="X363" s="357"/>
      <c r="Y363" s="194"/>
      <c r="Z363" s="358"/>
      <c r="AA363" s="252"/>
      <c r="AB363" s="252"/>
      <c r="AC363" s="252"/>
      <c r="AD363" s="359"/>
      <c r="AE363" s="360"/>
      <c r="AF363" s="252"/>
      <c r="AG363" s="252"/>
      <c r="AH363" s="252"/>
      <c r="AI363" s="359"/>
      <c r="AJ363" s="360"/>
      <c r="AK363" s="252"/>
      <c r="AL363" s="252"/>
      <c r="AM363" s="252"/>
      <c r="AN363" s="359"/>
      <c r="AO363" s="360"/>
      <c r="AP363" s="252"/>
      <c r="AQ363" s="252"/>
      <c r="AR363" s="252"/>
      <c r="AS363" s="359"/>
      <c r="AT363" s="256">
        <f t="shared" si="5"/>
        <v>0</v>
      </c>
      <c r="AU363" s="252"/>
      <c r="AV363" s="252"/>
      <c r="AW363" s="361"/>
      <c r="AX363" s="79"/>
      <c r="AY363" s="79"/>
      <c r="AZ363" s="79"/>
      <c r="BA363" s="79"/>
      <c r="BB363" s="204">
        <f t="shared" si="6"/>
        <v>0</v>
      </c>
      <c r="BC363" s="336"/>
      <c r="BD363" s="70"/>
      <c r="BE363" s="145" t="str">
        <f t="shared" si="7"/>
        <v/>
      </c>
      <c r="BF363" s="159" t="str">
        <f t="shared" si="8"/>
        <v/>
      </c>
      <c r="BG363" s="159">
        <f t="shared" si="9"/>
        <v>0</v>
      </c>
      <c r="BH363" s="247">
        <f t="shared" si="10"/>
        <v>0</v>
      </c>
    </row>
    <row r="364">
      <c r="A364" s="79" t="str">
        <f>'If Eligible (Before S1)'!A382</f>
        <v/>
      </c>
      <c r="B364" s="79" t="str">
        <f t="array" ref="B364">'If Eligible (Before S1)'!B382</f>
        <v/>
      </c>
      <c r="C364" s="324" t="str">
        <f>if(isdate('S2'!I369),'S2'!I369+2,"")</f>
        <v/>
      </c>
      <c r="D364" s="324" t="str">
        <f t="shared" si="1"/>
        <v/>
      </c>
      <c r="E364" s="144" t="str">
        <f>'S2'!F369</f>
        <v/>
      </c>
      <c r="F364" s="79"/>
      <c r="G364" s="145" t="str">
        <f t="shared" si="2"/>
        <v>NA</v>
      </c>
      <c r="H364" s="145" t="str">
        <f t="shared" si="3"/>
        <v>NA</v>
      </c>
      <c r="I364" s="145" t="str">
        <f t="shared" si="4"/>
        <v>NA</v>
      </c>
      <c r="J364" s="354"/>
      <c r="K364" s="355"/>
      <c r="L364" s="163"/>
      <c r="M364" s="163"/>
      <c r="N364" s="163"/>
      <c r="O364" s="163"/>
      <c r="P364" s="163"/>
      <c r="Q364" s="356"/>
      <c r="R364" s="163"/>
      <c r="S364" s="356"/>
      <c r="T364" s="163"/>
      <c r="U364" s="356"/>
      <c r="V364" s="163"/>
      <c r="W364" s="163"/>
      <c r="X364" s="357"/>
      <c r="Y364" s="194"/>
      <c r="Z364" s="358"/>
      <c r="AA364" s="252"/>
      <c r="AB364" s="252"/>
      <c r="AC364" s="252"/>
      <c r="AD364" s="359"/>
      <c r="AE364" s="360"/>
      <c r="AF364" s="252"/>
      <c r="AG364" s="252"/>
      <c r="AH364" s="252"/>
      <c r="AI364" s="359"/>
      <c r="AJ364" s="360"/>
      <c r="AK364" s="252"/>
      <c r="AL364" s="252"/>
      <c r="AM364" s="252"/>
      <c r="AN364" s="359"/>
      <c r="AO364" s="360"/>
      <c r="AP364" s="252"/>
      <c r="AQ364" s="252"/>
      <c r="AR364" s="252"/>
      <c r="AS364" s="359"/>
      <c r="AT364" s="256">
        <f t="shared" si="5"/>
        <v>0</v>
      </c>
      <c r="AU364" s="252"/>
      <c r="AV364" s="252"/>
      <c r="AW364" s="361"/>
      <c r="AX364" s="79"/>
      <c r="AY364" s="79"/>
      <c r="AZ364" s="79"/>
      <c r="BA364" s="79"/>
      <c r="BB364" s="204">
        <f t="shared" si="6"/>
        <v>0</v>
      </c>
      <c r="BC364" s="336"/>
      <c r="BD364" s="70"/>
      <c r="BE364" s="145" t="str">
        <f t="shared" si="7"/>
        <v/>
      </c>
      <c r="BF364" s="159" t="str">
        <f t="shared" si="8"/>
        <v/>
      </c>
      <c r="BG364" s="159">
        <f t="shared" si="9"/>
        <v>0</v>
      </c>
      <c r="BH364" s="247">
        <f t="shared" si="10"/>
        <v>0</v>
      </c>
    </row>
    <row r="365">
      <c r="A365" s="79" t="str">
        <f>'If Eligible (Before S1)'!A383</f>
        <v/>
      </c>
      <c r="B365" s="79" t="str">
        <f t="array" ref="B365">'If Eligible (Before S1)'!B383</f>
        <v/>
      </c>
      <c r="C365" s="324" t="str">
        <f>if(isdate('S2'!I370),'S2'!I370+2,"")</f>
        <v/>
      </c>
      <c r="D365" s="324" t="str">
        <f t="shared" si="1"/>
        <v/>
      </c>
      <c r="E365" s="144" t="str">
        <f>'S2'!F370</f>
        <v/>
      </c>
      <c r="F365" s="79"/>
      <c r="G365" s="145" t="str">
        <f t="shared" si="2"/>
        <v>NA</v>
      </c>
      <c r="H365" s="145" t="str">
        <f t="shared" si="3"/>
        <v>NA</v>
      </c>
      <c r="I365" s="145" t="str">
        <f t="shared" si="4"/>
        <v>NA</v>
      </c>
      <c r="J365" s="354"/>
      <c r="K365" s="355"/>
      <c r="L365" s="163"/>
      <c r="M365" s="163"/>
      <c r="N365" s="163"/>
      <c r="O365" s="163"/>
      <c r="P365" s="163"/>
      <c r="Q365" s="356"/>
      <c r="R365" s="163"/>
      <c r="S365" s="356"/>
      <c r="T365" s="163"/>
      <c r="U365" s="356"/>
      <c r="V365" s="163"/>
      <c r="W365" s="163"/>
      <c r="X365" s="357"/>
      <c r="Y365" s="194"/>
      <c r="Z365" s="358"/>
      <c r="AA365" s="252"/>
      <c r="AB365" s="252"/>
      <c r="AC365" s="252"/>
      <c r="AD365" s="359"/>
      <c r="AE365" s="360"/>
      <c r="AF365" s="252"/>
      <c r="AG365" s="252"/>
      <c r="AH365" s="252"/>
      <c r="AI365" s="359"/>
      <c r="AJ365" s="360"/>
      <c r="AK365" s="252"/>
      <c r="AL365" s="252"/>
      <c r="AM365" s="252"/>
      <c r="AN365" s="359"/>
      <c r="AO365" s="360"/>
      <c r="AP365" s="252"/>
      <c r="AQ365" s="252"/>
      <c r="AR365" s="252"/>
      <c r="AS365" s="359"/>
      <c r="AT365" s="256">
        <f t="shared" si="5"/>
        <v>0</v>
      </c>
      <c r="AU365" s="252"/>
      <c r="AV365" s="252"/>
      <c r="AW365" s="361"/>
      <c r="AX365" s="79"/>
      <c r="AY365" s="79"/>
      <c r="AZ365" s="79"/>
      <c r="BA365" s="79"/>
      <c r="BB365" s="204">
        <f t="shared" si="6"/>
        <v>0</v>
      </c>
      <c r="BC365" s="336"/>
      <c r="BD365" s="70"/>
      <c r="BE365" s="145" t="str">
        <f t="shared" si="7"/>
        <v/>
      </c>
      <c r="BF365" s="159" t="str">
        <f t="shared" si="8"/>
        <v/>
      </c>
      <c r="BG365" s="159">
        <f t="shared" si="9"/>
        <v>0</v>
      </c>
      <c r="BH365" s="247">
        <f t="shared" si="10"/>
        <v>0</v>
      </c>
    </row>
    <row r="366">
      <c r="A366" s="79" t="str">
        <f>'If Eligible (Before S1)'!A384</f>
        <v/>
      </c>
      <c r="B366" s="79" t="str">
        <f t="array" ref="B366">'If Eligible (Before S1)'!B384</f>
        <v/>
      </c>
      <c r="C366" s="324" t="str">
        <f>if(isdate('S2'!I371),'S2'!I371+2,"")</f>
        <v/>
      </c>
      <c r="D366" s="324" t="str">
        <f t="shared" si="1"/>
        <v/>
      </c>
      <c r="E366" s="144" t="str">
        <f>'S2'!F371</f>
        <v/>
      </c>
      <c r="F366" s="79"/>
      <c r="G366" s="145" t="str">
        <f t="shared" si="2"/>
        <v>NA</v>
      </c>
      <c r="H366" s="145" t="str">
        <f t="shared" si="3"/>
        <v>NA</v>
      </c>
      <c r="I366" s="145" t="str">
        <f t="shared" si="4"/>
        <v>NA</v>
      </c>
      <c r="J366" s="354"/>
      <c r="K366" s="355"/>
      <c r="L366" s="163"/>
      <c r="M366" s="163"/>
      <c r="N366" s="163"/>
      <c r="O366" s="163"/>
      <c r="P366" s="163"/>
      <c r="Q366" s="356"/>
      <c r="R366" s="163"/>
      <c r="S366" s="356"/>
      <c r="T366" s="163"/>
      <c r="U366" s="356"/>
      <c r="V366" s="163"/>
      <c r="W366" s="163"/>
      <c r="X366" s="357"/>
      <c r="Y366" s="194"/>
      <c r="Z366" s="358"/>
      <c r="AA366" s="252"/>
      <c r="AB366" s="252"/>
      <c r="AC366" s="252"/>
      <c r="AD366" s="359"/>
      <c r="AE366" s="360"/>
      <c r="AF366" s="252"/>
      <c r="AG366" s="252"/>
      <c r="AH366" s="252"/>
      <c r="AI366" s="359"/>
      <c r="AJ366" s="360"/>
      <c r="AK366" s="252"/>
      <c r="AL366" s="252"/>
      <c r="AM366" s="252"/>
      <c r="AN366" s="359"/>
      <c r="AO366" s="360"/>
      <c r="AP366" s="252"/>
      <c r="AQ366" s="252"/>
      <c r="AR366" s="252"/>
      <c r="AS366" s="359"/>
      <c r="AT366" s="256">
        <f t="shared" si="5"/>
        <v>0</v>
      </c>
      <c r="AU366" s="252"/>
      <c r="AV366" s="252"/>
      <c r="AW366" s="361"/>
      <c r="AX366" s="79"/>
      <c r="AY366" s="79"/>
      <c r="AZ366" s="79"/>
      <c r="BA366" s="79"/>
      <c r="BB366" s="204">
        <f t="shared" si="6"/>
        <v>0</v>
      </c>
      <c r="BC366" s="336"/>
      <c r="BD366" s="70"/>
      <c r="BE366" s="145" t="str">
        <f t="shared" si="7"/>
        <v/>
      </c>
      <c r="BF366" s="159" t="str">
        <f t="shared" si="8"/>
        <v/>
      </c>
      <c r="BG366" s="159">
        <f t="shared" si="9"/>
        <v>0</v>
      </c>
      <c r="BH366" s="247">
        <f t="shared" si="10"/>
        <v>0</v>
      </c>
    </row>
    <row r="367">
      <c r="A367" s="79" t="str">
        <f>'If Eligible (Before S1)'!A385</f>
        <v/>
      </c>
      <c r="B367" s="79" t="str">
        <f t="array" ref="B367">'If Eligible (Before S1)'!B385</f>
        <v/>
      </c>
      <c r="C367" s="324" t="str">
        <f>if(isdate('S2'!I372),'S2'!I372+2,"")</f>
        <v/>
      </c>
      <c r="D367" s="324" t="str">
        <f t="shared" si="1"/>
        <v/>
      </c>
      <c r="E367" s="144" t="str">
        <f>'S2'!F372</f>
        <v/>
      </c>
      <c r="F367" s="79"/>
      <c r="G367" s="145" t="str">
        <f t="shared" si="2"/>
        <v>NA</v>
      </c>
      <c r="H367" s="145" t="str">
        <f t="shared" si="3"/>
        <v>NA</v>
      </c>
      <c r="I367" s="145" t="str">
        <f t="shared" si="4"/>
        <v>NA</v>
      </c>
      <c r="J367" s="354"/>
      <c r="K367" s="355"/>
      <c r="L367" s="163"/>
      <c r="M367" s="163"/>
      <c r="N367" s="163"/>
      <c r="O367" s="163"/>
      <c r="P367" s="163"/>
      <c r="Q367" s="356"/>
      <c r="R367" s="163"/>
      <c r="S367" s="356"/>
      <c r="T367" s="163"/>
      <c r="U367" s="356"/>
      <c r="V367" s="163"/>
      <c r="W367" s="163"/>
      <c r="X367" s="357"/>
      <c r="Y367" s="194"/>
      <c r="Z367" s="358"/>
      <c r="AA367" s="252"/>
      <c r="AB367" s="252"/>
      <c r="AC367" s="252"/>
      <c r="AD367" s="359"/>
      <c r="AE367" s="360"/>
      <c r="AF367" s="252"/>
      <c r="AG367" s="252"/>
      <c r="AH367" s="252"/>
      <c r="AI367" s="359"/>
      <c r="AJ367" s="360"/>
      <c r="AK367" s="252"/>
      <c r="AL367" s="252"/>
      <c r="AM367" s="252"/>
      <c r="AN367" s="359"/>
      <c r="AO367" s="360"/>
      <c r="AP367" s="252"/>
      <c r="AQ367" s="252"/>
      <c r="AR367" s="252"/>
      <c r="AS367" s="359"/>
      <c r="AT367" s="256">
        <f t="shared" si="5"/>
        <v>0</v>
      </c>
      <c r="AU367" s="252"/>
      <c r="AV367" s="252"/>
      <c r="AW367" s="361"/>
      <c r="AX367" s="79"/>
      <c r="AY367" s="79"/>
      <c r="AZ367" s="79"/>
      <c r="BA367" s="79"/>
      <c r="BB367" s="204">
        <f t="shared" si="6"/>
        <v>0</v>
      </c>
      <c r="BC367" s="336"/>
      <c r="BD367" s="70"/>
      <c r="BE367" s="145" t="str">
        <f t="shared" si="7"/>
        <v/>
      </c>
      <c r="BF367" s="159" t="str">
        <f t="shared" si="8"/>
        <v/>
      </c>
      <c r="BG367" s="159">
        <f t="shared" si="9"/>
        <v>0</v>
      </c>
      <c r="BH367" s="247">
        <f t="shared" si="10"/>
        <v>0</v>
      </c>
    </row>
    <row r="368">
      <c r="A368" s="79" t="str">
        <f>'If Eligible (Before S1)'!A386</f>
        <v/>
      </c>
      <c r="B368" s="79" t="str">
        <f t="array" ref="B368">'If Eligible (Before S1)'!B386</f>
        <v/>
      </c>
      <c r="C368" s="324" t="str">
        <f>if(isdate('S2'!I373),'S2'!I373+2,"")</f>
        <v/>
      </c>
      <c r="D368" s="324" t="str">
        <f t="shared" si="1"/>
        <v/>
      </c>
      <c r="E368" s="144" t="str">
        <f>'S2'!F373</f>
        <v/>
      </c>
      <c r="F368" s="79"/>
      <c r="G368" s="145" t="str">
        <f t="shared" si="2"/>
        <v>NA</v>
      </c>
      <c r="H368" s="145" t="str">
        <f t="shared" si="3"/>
        <v>NA</v>
      </c>
      <c r="I368" s="145" t="str">
        <f t="shared" si="4"/>
        <v>NA</v>
      </c>
      <c r="J368" s="354"/>
      <c r="K368" s="355"/>
      <c r="L368" s="163"/>
      <c r="M368" s="163"/>
      <c r="N368" s="163"/>
      <c r="O368" s="163"/>
      <c r="P368" s="163"/>
      <c r="Q368" s="356"/>
      <c r="R368" s="163"/>
      <c r="S368" s="356"/>
      <c r="T368" s="163"/>
      <c r="U368" s="356"/>
      <c r="V368" s="163"/>
      <c r="W368" s="163"/>
      <c r="X368" s="357"/>
      <c r="Y368" s="194"/>
      <c r="Z368" s="358"/>
      <c r="AA368" s="252"/>
      <c r="AB368" s="252"/>
      <c r="AC368" s="252"/>
      <c r="AD368" s="359"/>
      <c r="AE368" s="360"/>
      <c r="AF368" s="252"/>
      <c r="AG368" s="252"/>
      <c r="AH368" s="252"/>
      <c r="AI368" s="359"/>
      <c r="AJ368" s="360"/>
      <c r="AK368" s="252"/>
      <c r="AL368" s="252"/>
      <c r="AM368" s="252"/>
      <c r="AN368" s="359"/>
      <c r="AO368" s="360"/>
      <c r="AP368" s="252"/>
      <c r="AQ368" s="252"/>
      <c r="AR368" s="252"/>
      <c r="AS368" s="359"/>
      <c r="AT368" s="256">
        <f t="shared" si="5"/>
        <v>0</v>
      </c>
      <c r="AU368" s="252"/>
      <c r="AV368" s="252"/>
      <c r="AW368" s="361"/>
      <c r="AX368" s="79"/>
      <c r="AY368" s="79"/>
      <c r="AZ368" s="79"/>
      <c r="BA368" s="79"/>
      <c r="BB368" s="204">
        <f t="shared" si="6"/>
        <v>0</v>
      </c>
      <c r="BC368" s="336"/>
      <c r="BD368" s="70"/>
      <c r="BE368" s="145" t="str">
        <f t="shared" si="7"/>
        <v/>
      </c>
      <c r="BF368" s="159" t="str">
        <f t="shared" si="8"/>
        <v/>
      </c>
      <c r="BG368" s="159">
        <f t="shared" si="9"/>
        <v>0</v>
      </c>
      <c r="BH368" s="247">
        <f t="shared" si="10"/>
        <v>0</v>
      </c>
    </row>
    <row r="369">
      <c r="A369" s="79" t="str">
        <f>'If Eligible (Before S1)'!A387</f>
        <v/>
      </c>
      <c r="B369" s="79" t="str">
        <f t="array" ref="B369">'If Eligible (Before S1)'!B387</f>
        <v/>
      </c>
      <c r="C369" s="324" t="str">
        <f>if(isdate('S2'!I374),'S2'!I374+2,"")</f>
        <v/>
      </c>
      <c r="D369" s="324" t="str">
        <f t="shared" si="1"/>
        <v/>
      </c>
      <c r="E369" s="144" t="str">
        <f>'S2'!F374</f>
        <v/>
      </c>
      <c r="F369" s="79"/>
      <c r="G369" s="145" t="str">
        <f t="shared" si="2"/>
        <v>NA</v>
      </c>
      <c r="H369" s="145" t="str">
        <f t="shared" si="3"/>
        <v>NA</v>
      </c>
      <c r="I369" s="145" t="str">
        <f t="shared" si="4"/>
        <v>NA</v>
      </c>
      <c r="J369" s="354"/>
      <c r="K369" s="355"/>
      <c r="L369" s="163"/>
      <c r="M369" s="163"/>
      <c r="N369" s="163"/>
      <c r="O369" s="163"/>
      <c r="P369" s="163"/>
      <c r="Q369" s="356"/>
      <c r="R369" s="163"/>
      <c r="S369" s="356"/>
      <c r="T369" s="163"/>
      <c r="U369" s="356"/>
      <c r="V369" s="163"/>
      <c r="W369" s="163"/>
      <c r="X369" s="357"/>
      <c r="Y369" s="194"/>
      <c r="Z369" s="358"/>
      <c r="AA369" s="252"/>
      <c r="AB369" s="252"/>
      <c r="AC369" s="252"/>
      <c r="AD369" s="359"/>
      <c r="AE369" s="360"/>
      <c r="AF369" s="252"/>
      <c r="AG369" s="252"/>
      <c r="AH369" s="252"/>
      <c r="AI369" s="359"/>
      <c r="AJ369" s="360"/>
      <c r="AK369" s="252"/>
      <c r="AL369" s="252"/>
      <c r="AM369" s="252"/>
      <c r="AN369" s="359"/>
      <c r="AO369" s="360"/>
      <c r="AP369" s="252"/>
      <c r="AQ369" s="252"/>
      <c r="AR369" s="252"/>
      <c r="AS369" s="359"/>
      <c r="AT369" s="256">
        <f t="shared" si="5"/>
        <v>0</v>
      </c>
      <c r="AU369" s="252"/>
      <c r="AV369" s="252"/>
      <c r="AW369" s="361"/>
      <c r="AX369" s="79"/>
      <c r="AY369" s="79"/>
      <c r="AZ369" s="79"/>
      <c r="BA369" s="79"/>
      <c r="BB369" s="204">
        <f t="shared" si="6"/>
        <v>0</v>
      </c>
      <c r="BC369" s="336"/>
      <c r="BD369" s="70"/>
      <c r="BE369" s="145" t="str">
        <f t="shared" si="7"/>
        <v/>
      </c>
      <c r="BF369" s="159" t="str">
        <f t="shared" si="8"/>
        <v/>
      </c>
      <c r="BG369" s="159">
        <f t="shared" si="9"/>
        <v>0</v>
      </c>
      <c r="BH369" s="247">
        <f t="shared" si="10"/>
        <v>0</v>
      </c>
    </row>
    <row r="370">
      <c r="A370" s="79" t="str">
        <f>'If Eligible (Before S1)'!A388</f>
        <v/>
      </c>
      <c r="B370" s="79" t="str">
        <f t="array" ref="B370">'If Eligible (Before S1)'!B388</f>
        <v/>
      </c>
      <c r="C370" s="324" t="str">
        <f>if(isdate('S2'!I375),'S2'!I375+2,"")</f>
        <v/>
      </c>
      <c r="D370" s="324" t="str">
        <f t="shared" si="1"/>
        <v/>
      </c>
      <c r="E370" s="144" t="str">
        <f>'S2'!F375</f>
        <v/>
      </c>
      <c r="F370" s="79"/>
      <c r="G370" s="145" t="str">
        <f t="shared" si="2"/>
        <v>NA</v>
      </c>
      <c r="H370" s="145" t="str">
        <f t="shared" si="3"/>
        <v>NA</v>
      </c>
      <c r="I370" s="145" t="str">
        <f t="shared" si="4"/>
        <v>NA</v>
      </c>
      <c r="J370" s="354"/>
      <c r="K370" s="355"/>
      <c r="L370" s="163"/>
      <c r="M370" s="163"/>
      <c r="N370" s="163"/>
      <c r="O370" s="163"/>
      <c r="P370" s="163"/>
      <c r="Q370" s="356"/>
      <c r="R370" s="163"/>
      <c r="S370" s="356"/>
      <c r="T370" s="163"/>
      <c r="U370" s="356"/>
      <c r="V370" s="163"/>
      <c r="W370" s="163"/>
      <c r="X370" s="357"/>
      <c r="Y370" s="194"/>
      <c r="Z370" s="358"/>
      <c r="AA370" s="252"/>
      <c r="AB370" s="252"/>
      <c r="AC370" s="252"/>
      <c r="AD370" s="359"/>
      <c r="AE370" s="360"/>
      <c r="AF370" s="252"/>
      <c r="AG370" s="252"/>
      <c r="AH370" s="252"/>
      <c r="AI370" s="359"/>
      <c r="AJ370" s="360"/>
      <c r="AK370" s="252"/>
      <c r="AL370" s="252"/>
      <c r="AM370" s="252"/>
      <c r="AN370" s="359"/>
      <c r="AO370" s="360"/>
      <c r="AP370" s="252"/>
      <c r="AQ370" s="252"/>
      <c r="AR370" s="252"/>
      <c r="AS370" s="359"/>
      <c r="AT370" s="256">
        <f t="shared" si="5"/>
        <v>0</v>
      </c>
      <c r="AU370" s="252"/>
      <c r="AV370" s="252"/>
      <c r="AW370" s="361"/>
      <c r="AX370" s="79"/>
      <c r="AY370" s="79"/>
      <c r="AZ370" s="79"/>
      <c r="BA370" s="79"/>
      <c r="BB370" s="204">
        <f t="shared" si="6"/>
        <v>0</v>
      </c>
      <c r="BC370" s="336"/>
      <c r="BD370" s="70"/>
      <c r="BE370" s="145" t="str">
        <f t="shared" si="7"/>
        <v/>
      </c>
      <c r="BF370" s="159" t="str">
        <f t="shared" si="8"/>
        <v/>
      </c>
      <c r="BG370" s="159">
        <f t="shared" si="9"/>
        <v>0</v>
      </c>
      <c r="BH370" s="247">
        <f t="shared" si="10"/>
        <v>0</v>
      </c>
    </row>
    <row r="371">
      <c r="A371" s="79" t="str">
        <f>'If Eligible (Before S1)'!A389</f>
        <v/>
      </c>
      <c r="B371" s="79" t="str">
        <f t="array" ref="B371">'If Eligible (Before S1)'!B389</f>
        <v/>
      </c>
      <c r="C371" s="324" t="str">
        <f>if(isdate('S2'!I376),'S2'!I376+2,"")</f>
        <v/>
      </c>
      <c r="D371" s="324" t="str">
        <f t="shared" si="1"/>
        <v/>
      </c>
      <c r="E371" s="144" t="str">
        <f>'S2'!F376</f>
        <v/>
      </c>
      <c r="F371" s="79"/>
      <c r="G371" s="145" t="str">
        <f t="shared" si="2"/>
        <v>NA</v>
      </c>
      <c r="H371" s="145" t="str">
        <f t="shared" si="3"/>
        <v>NA</v>
      </c>
      <c r="I371" s="145" t="str">
        <f t="shared" si="4"/>
        <v>NA</v>
      </c>
      <c r="J371" s="354"/>
      <c r="K371" s="355"/>
      <c r="L371" s="163"/>
      <c r="M371" s="163"/>
      <c r="N371" s="163"/>
      <c r="O371" s="163"/>
      <c r="P371" s="163"/>
      <c r="Q371" s="356"/>
      <c r="R371" s="163"/>
      <c r="S371" s="356"/>
      <c r="T371" s="163"/>
      <c r="U371" s="356"/>
      <c r="V371" s="163"/>
      <c r="W371" s="163"/>
      <c r="X371" s="357"/>
      <c r="Y371" s="194"/>
      <c r="Z371" s="358"/>
      <c r="AA371" s="252"/>
      <c r="AB371" s="252"/>
      <c r="AC371" s="252"/>
      <c r="AD371" s="359"/>
      <c r="AE371" s="360"/>
      <c r="AF371" s="252"/>
      <c r="AG371" s="252"/>
      <c r="AH371" s="252"/>
      <c r="AI371" s="359"/>
      <c r="AJ371" s="360"/>
      <c r="AK371" s="252"/>
      <c r="AL371" s="252"/>
      <c r="AM371" s="252"/>
      <c r="AN371" s="359"/>
      <c r="AO371" s="360"/>
      <c r="AP371" s="252"/>
      <c r="AQ371" s="252"/>
      <c r="AR371" s="252"/>
      <c r="AS371" s="359"/>
      <c r="AT371" s="256">
        <f t="shared" si="5"/>
        <v>0</v>
      </c>
      <c r="AU371" s="252"/>
      <c r="AV371" s="252"/>
      <c r="AW371" s="361"/>
      <c r="AX371" s="79"/>
      <c r="AY371" s="79"/>
      <c r="AZ371" s="79"/>
      <c r="BA371" s="79"/>
      <c r="BB371" s="204">
        <f t="shared" si="6"/>
        <v>0</v>
      </c>
      <c r="BC371" s="336"/>
      <c r="BD371" s="70"/>
      <c r="BE371" s="145" t="str">
        <f t="shared" si="7"/>
        <v/>
      </c>
      <c r="BF371" s="159" t="str">
        <f t="shared" si="8"/>
        <v/>
      </c>
      <c r="BG371" s="159">
        <f t="shared" si="9"/>
        <v>0</v>
      </c>
      <c r="BH371" s="247">
        <f t="shared" si="10"/>
        <v>0</v>
      </c>
    </row>
    <row r="372">
      <c r="A372" s="79" t="str">
        <f>'If Eligible (Before S1)'!A390</f>
        <v/>
      </c>
      <c r="B372" s="79" t="str">
        <f t="array" ref="B372">'If Eligible (Before S1)'!B390</f>
        <v/>
      </c>
      <c r="C372" s="324" t="str">
        <f>if(isdate('S2'!I377),'S2'!I377+2,"")</f>
        <v/>
      </c>
      <c r="D372" s="324" t="str">
        <f t="shared" si="1"/>
        <v/>
      </c>
      <c r="E372" s="144" t="str">
        <f>'S2'!F377</f>
        <v/>
      </c>
      <c r="F372" s="79"/>
      <c r="G372" s="145" t="str">
        <f t="shared" si="2"/>
        <v>NA</v>
      </c>
      <c r="H372" s="145" t="str">
        <f t="shared" si="3"/>
        <v>NA</v>
      </c>
      <c r="I372" s="145" t="str">
        <f t="shared" si="4"/>
        <v>NA</v>
      </c>
      <c r="J372" s="354"/>
      <c r="K372" s="355"/>
      <c r="L372" s="163"/>
      <c r="M372" s="163"/>
      <c r="N372" s="163"/>
      <c r="O372" s="163"/>
      <c r="P372" s="163"/>
      <c r="Q372" s="356"/>
      <c r="R372" s="163"/>
      <c r="S372" s="356"/>
      <c r="T372" s="163"/>
      <c r="U372" s="356"/>
      <c r="V372" s="163"/>
      <c r="W372" s="163"/>
      <c r="X372" s="357"/>
      <c r="Y372" s="194"/>
      <c r="Z372" s="358"/>
      <c r="AA372" s="252"/>
      <c r="AB372" s="252"/>
      <c r="AC372" s="252"/>
      <c r="AD372" s="359"/>
      <c r="AE372" s="360"/>
      <c r="AF372" s="252"/>
      <c r="AG372" s="252"/>
      <c r="AH372" s="252"/>
      <c r="AI372" s="359"/>
      <c r="AJ372" s="360"/>
      <c r="AK372" s="252"/>
      <c r="AL372" s="252"/>
      <c r="AM372" s="252"/>
      <c r="AN372" s="359"/>
      <c r="AO372" s="360"/>
      <c r="AP372" s="252"/>
      <c r="AQ372" s="252"/>
      <c r="AR372" s="252"/>
      <c r="AS372" s="359"/>
      <c r="AT372" s="256">
        <f t="shared" si="5"/>
        <v>0</v>
      </c>
      <c r="AU372" s="252"/>
      <c r="AV372" s="252"/>
      <c r="AW372" s="361"/>
      <c r="AX372" s="79"/>
      <c r="AY372" s="79"/>
      <c r="AZ372" s="79"/>
      <c r="BA372" s="79"/>
      <c r="BB372" s="204">
        <f t="shared" si="6"/>
        <v>0</v>
      </c>
      <c r="BC372" s="336"/>
      <c r="BD372" s="70"/>
      <c r="BE372" s="145" t="str">
        <f t="shared" si="7"/>
        <v/>
      </c>
      <c r="BF372" s="159" t="str">
        <f t="shared" si="8"/>
        <v/>
      </c>
      <c r="BG372" s="159">
        <f t="shared" si="9"/>
        <v>0</v>
      </c>
      <c r="BH372" s="247">
        <f t="shared" si="10"/>
        <v>0</v>
      </c>
    </row>
    <row r="373">
      <c r="A373" s="79" t="str">
        <f>'If Eligible (Before S1)'!A391</f>
        <v/>
      </c>
      <c r="B373" s="79" t="str">
        <f t="array" ref="B373">'If Eligible (Before S1)'!B391</f>
        <v/>
      </c>
      <c r="C373" s="324" t="str">
        <f>if(isdate('S2'!I378),'S2'!I378+2,"")</f>
        <v/>
      </c>
      <c r="D373" s="324" t="str">
        <f t="shared" si="1"/>
        <v/>
      </c>
      <c r="E373" s="144" t="str">
        <f>'S2'!F378</f>
        <v/>
      </c>
      <c r="F373" s="79"/>
      <c r="G373" s="145" t="str">
        <f t="shared" si="2"/>
        <v>NA</v>
      </c>
      <c r="H373" s="145" t="str">
        <f t="shared" si="3"/>
        <v>NA</v>
      </c>
      <c r="I373" s="145" t="str">
        <f t="shared" si="4"/>
        <v>NA</v>
      </c>
      <c r="J373" s="354"/>
      <c r="K373" s="355"/>
      <c r="L373" s="163"/>
      <c r="M373" s="163"/>
      <c r="N373" s="163"/>
      <c r="O373" s="163"/>
      <c r="P373" s="163"/>
      <c r="Q373" s="356"/>
      <c r="R373" s="163"/>
      <c r="S373" s="356"/>
      <c r="T373" s="163"/>
      <c r="U373" s="356"/>
      <c r="V373" s="163"/>
      <c r="W373" s="163"/>
      <c r="X373" s="357"/>
      <c r="Y373" s="194"/>
      <c r="Z373" s="358"/>
      <c r="AA373" s="252"/>
      <c r="AB373" s="252"/>
      <c r="AC373" s="252"/>
      <c r="AD373" s="359"/>
      <c r="AE373" s="360"/>
      <c r="AF373" s="252"/>
      <c r="AG373" s="252"/>
      <c r="AH373" s="252"/>
      <c r="AI373" s="359"/>
      <c r="AJ373" s="360"/>
      <c r="AK373" s="252"/>
      <c r="AL373" s="252"/>
      <c r="AM373" s="252"/>
      <c r="AN373" s="359"/>
      <c r="AO373" s="360"/>
      <c r="AP373" s="252"/>
      <c r="AQ373" s="252"/>
      <c r="AR373" s="252"/>
      <c r="AS373" s="359"/>
      <c r="AT373" s="256">
        <f t="shared" si="5"/>
        <v>0</v>
      </c>
      <c r="AU373" s="252"/>
      <c r="AV373" s="252"/>
      <c r="AW373" s="361"/>
      <c r="AX373" s="79"/>
      <c r="AY373" s="79"/>
      <c r="AZ373" s="79"/>
      <c r="BA373" s="79"/>
      <c r="BB373" s="204">
        <f t="shared" si="6"/>
        <v>0</v>
      </c>
      <c r="BC373" s="336"/>
      <c r="BD373" s="70"/>
      <c r="BE373" s="145" t="str">
        <f t="shared" si="7"/>
        <v/>
      </c>
      <c r="BF373" s="159" t="str">
        <f t="shared" si="8"/>
        <v/>
      </c>
      <c r="BG373" s="159">
        <f t="shared" si="9"/>
        <v>0</v>
      </c>
      <c r="BH373" s="247">
        <f t="shared" si="10"/>
        <v>0</v>
      </c>
    </row>
    <row r="374">
      <c r="A374" s="79" t="str">
        <f>'If Eligible (Before S1)'!A392</f>
        <v/>
      </c>
      <c r="B374" s="79" t="str">
        <f t="array" ref="B374">'If Eligible (Before S1)'!B392</f>
        <v/>
      </c>
      <c r="C374" s="324" t="str">
        <f>if(isdate('S2'!I379),'S2'!I379+2,"")</f>
        <v/>
      </c>
      <c r="D374" s="324" t="str">
        <f t="shared" si="1"/>
        <v/>
      </c>
      <c r="E374" s="144" t="str">
        <f>'S2'!F379</f>
        <v/>
      </c>
      <c r="F374" s="79"/>
      <c r="G374" s="145" t="str">
        <f t="shared" si="2"/>
        <v>NA</v>
      </c>
      <c r="H374" s="145" t="str">
        <f t="shared" si="3"/>
        <v>NA</v>
      </c>
      <c r="I374" s="145" t="str">
        <f t="shared" si="4"/>
        <v>NA</v>
      </c>
      <c r="J374" s="354"/>
      <c r="K374" s="355"/>
      <c r="L374" s="163"/>
      <c r="M374" s="163"/>
      <c r="N374" s="163"/>
      <c r="O374" s="163"/>
      <c r="P374" s="163"/>
      <c r="Q374" s="356"/>
      <c r="R374" s="163"/>
      <c r="S374" s="356"/>
      <c r="T374" s="163"/>
      <c r="U374" s="356"/>
      <c r="V374" s="163"/>
      <c r="W374" s="163"/>
      <c r="X374" s="357"/>
      <c r="Y374" s="194"/>
      <c r="Z374" s="358"/>
      <c r="AA374" s="252"/>
      <c r="AB374" s="252"/>
      <c r="AC374" s="252"/>
      <c r="AD374" s="359"/>
      <c r="AE374" s="360"/>
      <c r="AF374" s="252"/>
      <c r="AG374" s="252"/>
      <c r="AH374" s="252"/>
      <c r="AI374" s="359"/>
      <c r="AJ374" s="360"/>
      <c r="AK374" s="252"/>
      <c r="AL374" s="252"/>
      <c r="AM374" s="252"/>
      <c r="AN374" s="359"/>
      <c r="AO374" s="360"/>
      <c r="AP374" s="252"/>
      <c r="AQ374" s="252"/>
      <c r="AR374" s="252"/>
      <c r="AS374" s="359"/>
      <c r="AT374" s="256">
        <f t="shared" si="5"/>
        <v>0</v>
      </c>
      <c r="AU374" s="252"/>
      <c r="AV374" s="252"/>
      <c r="AW374" s="361"/>
      <c r="AX374" s="79"/>
      <c r="AY374" s="79"/>
      <c r="AZ374" s="79"/>
      <c r="BA374" s="79"/>
      <c r="BB374" s="204">
        <f t="shared" si="6"/>
        <v>0</v>
      </c>
      <c r="BC374" s="336"/>
      <c r="BD374" s="70"/>
      <c r="BE374" s="145" t="str">
        <f t="shared" si="7"/>
        <v/>
      </c>
      <c r="BF374" s="159" t="str">
        <f t="shared" si="8"/>
        <v/>
      </c>
      <c r="BG374" s="159">
        <f t="shared" si="9"/>
        <v>0</v>
      </c>
      <c r="BH374" s="247">
        <f t="shared" si="10"/>
        <v>0</v>
      </c>
    </row>
    <row r="375">
      <c r="A375" s="79" t="str">
        <f>'If Eligible (Before S1)'!A393</f>
        <v/>
      </c>
      <c r="B375" s="79" t="str">
        <f t="array" ref="B375">'If Eligible (Before S1)'!B393</f>
        <v/>
      </c>
      <c r="C375" s="324" t="str">
        <f>if(isdate('S2'!I380),'S2'!I380+2,"")</f>
        <v/>
      </c>
      <c r="D375" s="324" t="str">
        <f t="shared" si="1"/>
        <v/>
      </c>
      <c r="E375" s="144" t="str">
        <f>'S2'!F380</f>
        <v/>
      </c>
      <c r="F375" s="79"/>
      <c r="G375" s="145" t="str">
        <f t="shared" si="2"/>
        <v>NA</v>
      </c>
      <c r="H375" s="145" t="str">
        <f t="shared" si="3"/>
        <v>NA</v>
      </c>
      <c r="I375" s="145" t="str">
        <f t="shared" si="4"/>
        <v>NA</v>
      </c>
      <c r="J375" s="354"/>
      <c r="K375" s="355"/>
      <c r="L375" s="163"/>
      <c r="M375" s="163"/>
      <c r="N375" s="163"/>
      <c r="O375" s="163"/>
      <c r="P375" s="163"/>
      <c r="Q375" s="356"/>
      <c r="R375" s="163"/>
      <c r="S375" s="356"/>
      <c r="T375" s="163"/>
      <c r="U375" s="356"/>
      <c r="V375" s="163"/>
      <c r="W375" s="163"/>
      <c r="X375" s="357"/>
      <c r="Y375" s="194"/>
      <c r="Z375" s="358"/>
      <c r="AA375" s="252"/>
      <c r="AB375" s="252"/>
      <c r="AC375" s="252"/>
      <c r="AD375" s="359"/>
      <c r="AE375" s="360"/>
      <c r="AF375" s="252"/>
      <c r="AG375" s="252"/>
      <c r="AH375" s="252"/>
      <c r="AI375" s="359"/>
      <c r="AJ375" s="360"/>
      <c r="AK375" s="252"/>
      <c r="AL375" s="252"/>
      <c r="AM375" s="252"/>
      <c r="AN375" s="359"/>
      <c r="AO375" s="360"/>
      <c r="AP375" s="252"/>
      <c r="AQ375" s="252"/>
      <c r="AR375" s="252"/>
      <c r="AS375" s="359"/>
      <c r="AT375" s="256">
        <f t="shared" si="5"/>
        <v>0</v>
      </c>
      <c r="AU375" s="252"/>
      <c r="AV375" s="252"/>
      <c r="AW375" s="361"/>
      <c r="AX375" s="79"/>
      <c r="AY375" s="79"/>
      <c r="AZ375" s="79"/>
      <c r="BA375" s="79"/>
      <c r="BB375" s="204">
        <f t="shared" si="6"/>
        <v>0</v>
      </c>
      <c r="BC375" s="336"/>
      <c r="BD375" s="70"/>
      <c r="BE375" s="145" t="str">
        <f t="shared" si="7"/>
        <v/>
      </c>
      <c r="BF375" s="159" t="str">
        <f t="shared" si="8"/>
        <v/>
      </c>
      <c r="BG375" s="159">
        <f t="shared" si="9"/>
        <v>0</v>
      </c>
      <c r="BH375" s="247">
        <f t="shared" si="10"/>
        <v>0</v>
      </c>
    </row>
    <row r="376">
      <c r="A376" s="79" t="str">
        <f>'If Eligible (Before S1)'!A394</f>
        <v/>
      </c>
      <c r="B376" s="79" t="str">
        <f t="array" ref="B376">'If Eligible (Before S1)'!B394</f>
        <v/>
      </c>
      <c r="C376" s="324" t="str">
        <f>if(isdate('S2'!I381),'S2'!I381+2,"")</f>
        <v/>
      </c>
      <c r="D376" s="324" t="str">
        <f t="shared" si="1"/>
        <v/>
      </c>
      <c r="E376" s="144" t="str">
        <f>'S2'!F381</f>
        <v/>
      </c>
      <c r="F376" s="79"/>
      <c r="G376" s="145" t="str">
        <f t="shared" si="2"/>
        <v>NA</v>
      </c>
      <c r="H376" s="145" t="str">
        <f t="shared" si="3"/>
        <v>NA</v>
      </c>
      <c r="I376" s="145" t="str">
        <f t="shared" si="4"/>
        <v>NA</v>
      </c>
      <c r="J376" s="354"/>
      <c r="K376" s="355"/>
      <c r="L376" s="163"/>
      <c r="M376" s="163"/>
      <c r="N376" s="163"/>
      <c r="O376" s="163"/>
      <c r="P376" s="163"/>
      <c r="Q376" s="356"/>
      <c r="R376" s="163"/>
      <c r="S376" s="356"/>
      <c r="T376" s="163"/>
      <c r="U376" s="356"/>
      <c r="V376" s="163"/>
      <c r="W376" s="163"/>
      <c r="X376" s="357"/>
      <c r="Y376" s="194"/>
      <c r="Z376" s="358"/>
      <c r="AA376" s="252"/>
      <c r="AB376" s="252"/>
      <c r="AC376" s="252"/>
      <c r="AD376" s="359"/>
      <c r="AE376" s="360"/>
      <c r="AF376" s="252"/>
      <c r="AG376" s="252"/>
      <c r="AH376" s="252"/>
      <c r="AI376" s="359"/>
      <c r="AJ376" s="360"/>
      <c r="AK376" s="252"/>
      <c r="AL376" s="252"/>
      <c r="AM376" s="252"/>
      <c r="AN376" s="359"/>
      <c r="AO376" s="360"/>
      <c r="AP376" s="252"/>
      <c r="AQ376" s="252"/>
      <c r="AR376" s="252"/>
      <c r="AS376" s="359"/>
      <c r="AT376" s="256">
        <f t="shared" si="5"/>
        <v>0</v>
      </c>
      <c r="AU376" s="252"/>
      <c r="AV376" s="252"/>
      <c r="AW376" s="361"/>
      <c r="AX376" s="79"/>
      <c r="AY376" s="79"/>
      <c r="AZ376" s="79"/>
      <c r="BA376" s="79"/>
      <c r="BB376" s="204">
        <f t="shared" si="6"/>
        <v>0</v>
      </c>
      <c r="BC376" s="336"/>
      <c r="BD376" s="70"/>
      <c r="BE376" s="145" t="str">
        <f t="shared" si="7"/>
        <v/>
      </c>
      <c r="BF376" s="159" t="str">
        <f t="shared" si="8"/>
        <v/>
      </c>
      <c r="BG376" s="159">
        <f t="shared" si="9"/>
        <v>0</v>
      </c>
      <c r="BH376" s="247">
        <f t="shared" si="10"/>
        <v>0</v>
      </c>
    </row>
    <row r="377">
      <c r="A377" s="79" t="str">
        <f>'If Eligible (Before S1)'!A395</f>
        <v/>
      </c>
      <c r="B377" s="79" t="str">
        <f t="array" ref="B377">'If Eligible (Before S1)'!B395</f>
        <v/>
      </c>
      <c r="C377" s="324" t="str">
        <f>if(isdate('S2'!I382),'S2'!I382+2,"")</f>
        <v/>
      </c>
      <c r="D377" s="324" t="str">
        <f t="shared" si="1"/>
        <v/>
      </c>
      <c r="E377" s="144" t="str">
        <f>'S2'!F382</f>
        <v/>
      </c>
      <c r="F377" s="79"/>
      <c r="G377" s="145" t="str">
        <f t="shared" si="2"/>
        <v>NA</v>
      </c>
      <c r="H377" s="145" t="str">
        <f t="shared" si="3"/>
        <v>NA</v>
      </c>
      <c r="I377" s="145" t="str">
        <f t="shared" si="4"/>
        <v>NA</v>
      </c>
      <c r="J377" s="354"/>
      <c r="K377" s="355"/>
      <c r="L377" s="163"/>
      <c r="M377" s="163"/>
      <c r="N377" s="163"/>
      <c r="O377" s="163"/>
      <c r="P377" s="163"/>
      <c r="Q377" s="356"/>
      <c r="R377" s="163"/>
      <c r="S377" s="356"/>
      <c r="T377" s="163"/>
      <c r="U377" s="356"/>
      <c r="V377" s="163"/>
      <c r="W377" s="163"/>
      <c r="X377" s="357"/>
      <c r="Y377" s="194"/>
      <c r="Z377" s="358"/>
      <c r="AA377" s="252"/>
      <c r="AB377" s="252"/>
      <c r="AC377" s="252"/>
      <c r="AD377" s="359"/>
      <c r="AE377" s="360"/>
      <c r="AF377" s="252"/>
      <c r="AG377" s="252"/>
      <c r="AH377" s="252"/>
      <c r="AI377" s="359"/>
      <c r="AJ377" s="360"/>
      <c r="AK377" s="252"/>
      <c r="AL377" s="252"/>
      <c r="AM377" s="252"/>
      <c r="AN377" s="359"/>
      <c r="AO377" s="360"/>
      <c r="AP377" s="252"/>
      <c r="AQ377" s="252"/>
      <c r="AR377" s="252"/>
      <c r="AS377" s="359"/>
      <c r="AT377" s="256">
        <f t="shared" si="5"/>
        <v>0</v>
      </c>
      <c r="AU377" s="252"/>
      <c r="AV377" s="252"/>
      <c r="AW377" s="361"/>
      <c r="AX377" s="79"/>
      <c r="AY377" s="79"/>
      <c r="AZ377" s="79"/>
      <c r="BA377" s="79"/>
      <c r="BB377" s="204">
        <f t="shared" si="6"/>
        <v>0</v>
      </c>
      <c r="BC377" s="336"/>
      <c r="BD377" s="70"/>
      <c r="BE377" s="145" t="str">
        <f t="shared" si="7"/>
        <v/>
      </c>
      <c r="BF377" s="159" t="str">
        <f t="shared" si="8"/>
        <v/>
      </c>
      <c r="BG377" s="159">
        <f t="shared" si="9"/>
        <v>0</v>
      </c>
      <c r="BH377" s="247">
        <f t="shared" si="10"/>
        <v>0</v>
      </c>
    </row>
    <row r="378">
      <c r="A378" s="79" t="str">
        <f>'If Eligible (Before S1)'!A396</f>
        <v/>
      </c>
      <c r="B378" s="79" t="str">
        <f t="array" ref="B378">'If Eligible (Before S1)'!B396</f>
        <v/>
      </c>
      <c r="C378" s="324" t="str">
        <f>if(isdate('S2'!I383),'S2'!I383+2,"")</f>
        <v/>
      </c>
      <c r="D378" s="324" t="str">
        <f t="shared" si="1"/>
        <v/>
      </c>
      <c r="E378" s="144" t="str">
        <f>'S2'!F383</f>
        <v/>
      </c>
      <c r="F378" s="79"/>
      <c r="G378" s="145" t="str">
        <f t="shared" si="2"/>
        <v>NA</v>
      </c>
      <c r="H378" s="145" t="str">
        <f t="shared" si="3"/>
        <v>NA</v>
      </c>
      <c r="I378" s="145" t="str">
        <f t="shared" si="4"/>
        <v>NA</v>
      </c>
      <c r="J378" s="354"/>
      <c r="K378" s="355"/>
      <c r="L378" s="163"/>
      <c r="M378" s="163"/>
      <c r="N378" s="163"/>
      <c r="O378" s="163"/>
      <c r="P378" s="163"/>
      <c r="Q378" s="356"/>
      <c r="R378" s="163"/>
      <c r="S378" s="356"/>
      <c r="T378" s="163"/>
      <c r="U378" s="356"/>
      <c r="V378" s="163"/>
      <c r="W378" s="163"/>
      <c r="X378" s="357"/>
      <c r="Y378" s="194"/>
      <c r="Z378" s="358"/>
      <c r="AA378" s="252"/>
      <c r="AB378" s="252"/>
      <c r="AC378" s="252"/>
      <c r="AD378" s="359"/>
      <c r="AE378" s="360"/>
      <c r="AF378" s="252"/>
      <c r="AG378" s="252"/>
      <c r="AH378" s="252"/>
      <c r="AI378" s="359"/>
      <c r="AJ378" s="360"/>
      <c r="AK378" s="252"/>
      <c r="AL378" s="252"/>
      <c r="AM378" s="252"/>
      <c r="AN378" s="359"/>
      <c r="AO378" s="360"/>
      <c r="AP378" s="252"/>
      <c r="AQ378" s="252"/>
      <c r="AR378" s="252"/>
      <c r="AS378" s="359"/>
      <c r="AT378" s="256">
        <f t="shared" si="5"/>
        <v>0</v>
      </c>
      <c r="AU378" s="252"/>
      <c r="AV378" s="252"/>
      <c r="AW378" s="361"/>
      <c r="AX378" s="79"/>
      <c r="AY378" s="79"/>
      <c r="AZ378" s="79"/>
      <c r="BA378" s="79"/>
      <c r="BB378" s="204">
        <f t="shared" si="6"/>
        <v>0</v>
      </c>
      <c r="BC378" s="336"/>
      <c r="BD378" s="70"/>
      <c r="BE378" s="145" t="str">
        <f t="shared" si="7"/>
        <v/>
      </c>
      <c r="BF378" s="159" t="str">
        <f t="shared" si="8"/>
        <v/>
      </c>
      <c r="BG378" s="159">
        <f t="shared" si="9"/>
        <v>0</v>
      </c>
      <c r="BH378" s="247">
        <f t="shared" si="10"/>
        <v>0</v>
      </c>
    </row>
    <row r="379">
      <c r="A379" s="79" t="str">
        <f>'If Eligible (Before S1)'!A397</f>
        <v/>
      </c>
      <c r="B379" s="79" t="str">
        <f t="array" ref="B379">'If Eligible (Before S1)'!B397</f>
        <v/>
      </c>
      <c r="C379" s="324" t="str">
        <f>if(isdate('S2'!I384),'S2'!I384+2,"")</f>
        <v/>
      </c>
      <c r="D379" s="324" t="str">
        <f t="shared" si="1"/>
        <v/>
      </c>
      <c r="E379" s="144" t="str">
        <f>'S2'!F384</f>
        <v/>
      </c>
      <c r="F379" s="79"/>
      <c r="G379" s="145" t="str">
        <f t="shared" si="2"/>
        <v>NA</v>
      </c>
      <c r="H379" s="145" t="str">
        <f t="shared" si="3"/>
        <v>NA</v>
      </c>
      <c r="I379" s="145" t="str">
        <f t="shared" si="4"/>
        <v>NA</v>
      </c>
      <c r="J379" s="354"/>
      <c r="K379" s="355"/>
      <c r="L379" s="163"/>
      <c r="M379" s="163"/>
      <c r="N379" s="163"/>
      <c r="O379" s="163"/>
      <c r="P379" s="163"/>
      <c r="Q379" s="356"/>
      <c r="R379" s="163"/>
      <c r="S379" s="356"/>
      <c r="T379" s="163"/>
      <c r="U379" s="356"/>
      <c r="V379" s="163"/>
      <c r="W379" s="163"/>
      <c r="X379" s="357"/>
      <c r="Y379" s="194"/>
      <c r="Z379" s="358"/>
      <c r="AA379" s="252"/>
      <c r="AB379" s="252"/>
      <c r="AC379" s="252"/>
      <c r="AD379" s="359"/>
      <c r="AE379" s="360"/>
      <c r="AF379" s="252"/>
      <c r="AG379" s="252"/>
      <c r="AH379" s="252"/>
      <c r="AI379" s="359"/>
      <c r="AJ379" s="360"/>
      <c r="AK379" s="252"/>
      <c r="AL379" s="252"/>
      <c r="AM379" s="252"/>
      <c r="AN379" s="359"/>
      <c r="AO379" s="360"/>
      <c r="AP379" s="252"/>
      <c r="AQ379" s="252"/>
      <c r="AR379" s="252"/>
      <c r="AS379" s="359"/>
      <c r="AT379" s="256">
        <f t="shared" si="5"/>
        <v>0</v>
      </c>
      <c r="AU379" s="252"/>
      <c r="AV379" s="252"/>
      <c r="AW379" s="361"/>
      <c r="AX379" s="79"/>
      <c r="AY379" s="79"/>
      <c r="AZ379" s="79"/>
      <c r="BA379" s="79"/>
      <c r="BB379" s="204">
        <f t="shared" si="6"/>
        <v>0</v>
      </c>
      <c r="BC379" s="336"/>
      <c r="BD379" s="70"/>
      <c r="BE379" s="145" t="str">
        <f t="shared" si="7"/>
        <v/>
      </c>
      <c r="BF379" s="159" t="str">
        <f t="shared" si="8"/>
        <v/>
      </c>
      <c r="BG379" s="159">
        <f t="shared" si="9"/>
        <v>0</v>
      </c>
      <c r="BH379" s="247">
        <f t="shared" si="10"/>
        <v>0</v>
      </c>
    </row>
    <row r="380">
      <c r="A380" s="79" t="str">
        <f>'If Eligible (Before S1)'!A398</f>
        <v/>
      </c>
      <c r="B380" s="79" t="str">
        <f t="array" ref="B380">'If Eligible (Before S1)'!B398</f>
        <v/>
      </c>
      <c r="C380" s="324" t="str">
        <f>if(isdate('S2'!I385),'S2'!I385+2,"")</f>
        <v/>
      </c>
      <c r="D380" s="324" t="str">
        <f t="shared" si="1"/>
        <v/>
      </c>
      <c r="E380" s="144" t="str">
        <f>'S2'!F385</f>
        <v/>
      </c>
      <c r="F380" s="79"/>
      <c r="G380" s="145" t="str">
        <f t="shared" si="2"/>
        <v>NA</v>
      </c>
      <c r="H380" s="145" t="str">
        <f t="shared" si="3"/>
        <v>NA</v>
      </c>
      <c r="I380" s="145" t="str">
        <f t="shared" si="4"/>
        <v>NA</v>
      </c>
      <c r="J380" s="354"/>
      <c r="K380" s="355"/>
      <c r="L380" s="163"/>
      <c r="M380" s="163"/>
      <c r="N380" s="163"/>
      <c r="O380" s="163"/>
      <c r="P380" s="163"/>
      <c r="Q380" s="356"/>
      <c r="R380" s="163"/>
      <c r="S380" s="356"/>
      <c r="T380" s="163"/>
      <c r="U380" s="356"/>
      <c r="V380" s="163"/>
      <c r="W380" s="163"/>
      <c r="X380" s="357"/>
      <c r="Y380" s="194"/>
      <c r="Z380" s="358"/>
      <c r="AA380" s="252"/>
      <c r="AB380" s="252"/>
      <c r="AC380" s="252"/>
      <c r="AD380" s="359"/>
      <c r="AE380" s="360"/>
      <c r="AF380" s="252"/>
      <c r="AG380" s="252"/>
      <c r="AH380" s="252"/>
      <c r="AI380" s="359"/>
      <c r="AJ380" s="360"/>
      <c r="AK380" s="252"/>
      <c r="AL380" s="252"/>
      <c r="AM380" s="252"/>
      <c r="AN380" s="359"/>
      <c r="AO380" s="360"/>
      <c r="AP380" s="252"/>
      <c r="AQ380" s="252"/>
      <c r="AR380" s="252"/>
      <c r="AS380" s="359"/>
      <c r="AT380" s="256">
        <f t="shared" si="5"/>
        <v>0</v>
      </c>
      <c r="AU380" s="252"/>
      <c r="AV380" s="252"/>
      <c r="AW380" s="361"/>
      <c r="AX380" s="79"/>
      <c r="AY380" s="79"/>
      <c r="AZ380" s="79"/>
      <c r="BA380" s="79"/>
      <c r="BB380" s="204">
        <f t="shared" si="6"/>
        <v>0</v>
      </c>
      <c r="BC380" s="336"/>
      <c r="BD380" s="70"/>
      <c r="BE380" s="145" t="str">
        <f t="shared" si="7"/>
        <v/>
      </c>
      <c r="BF380" s="159" t="str">
        <f t="shared" si="8"/>
        <v/>
      </c>
      <c r="BG380" s="159">
        <f t="shared" si="9"/>
        <v>0</v>
      </c>
      <c r="BH380" s="247">
        <f t="shared" si="10"/>
        <v>0</v>
      </c>
    </row>
    <row r="381">
      <c r="A381" s="79" t="str">
        <f>'If Eligible (Before S1)'!A399</f>
        <v/>
      </c>
      <c r="B381" s="79" t="str">
        <f t="array" ref="B381">'If Eligible (Before S1)'!B399</f>
        <v/>
      </c>
      <c r="C381" s="324" t="str">
        <f>if(isdate('S2'!I386),'S2'!I386+2,"")</f>
        <v/>
      </c>
      <c r="D381" s="324" t="str">
        <f t="shared" si="1"/>
        <v/>
      </c>
      <c r="E381" s="144" t="str">
        <f>'S2'!F386</f>
        <v/>
      </c>
      <c r="F381" s="79"/>
      <c r="G381" s="145" t="str">
        <f t="shared" si="2"/>
        <v>NA</v>
      </c>
      <c r="H381" s="145" t="str">
        <f t="shared" si="3"/>
        <v>NA</v>
      </c>
      <c r="I381" s="145" t="str">
        <f t="shared" si="4"/>
        <v>NA</v>
      </c>
      <c r="J381" s="354"/>
      <c r="K381" s="355"/>
      <c r="L381" s="163"/>
      <c r="M381" s="163"/>
      <c r="N381" s="163"/>
      <c r="O381" s="163"/>
      <c r="P381" s="163"/>
      <c r="Q381" s="356"/>
      <c r="R381" s="163"/>
      <c r="S381" s="356"/>
      <c r="T381" s="163"/>
      <c r="U381" s="356"/>
      <c r="V381" s="163"/>
      <c r="W381" s="163"/>
      <c r="X381" s="357"/>
      <c r="Y381" s="194"/>
      <c r="Z381" s="358"/>
      <c r="AA381" s="252"/>
      <c r="AB381" s="252"/>
      <c r="AC381" s="252"/>
      <c r="AD381" s="359"/>
      <c r="AE381" s="360"/>
      <c r="AF381" s="252"/>
      <c r="AG381" s="252"/>
      <c r="AH381" s="252"/>
      <c r="AI381" s="359"/>
      <c r="AJ381" s="360"/>
      <c r="AK381" s="252"/>
      <c r="AL381" s="252"/>
      <c r="AM381" s="252"/>
      <c r="AN381" s="359"/>
      <c r="AO381" s="360"/>
      <c r="AP381" s="252"/>
      <c r="AQ381" s="252"/>
      <c r="AR381" s="252"/>
      <c r="AS381" s="359"/>
      <c r="AT381" s="256">
        <f t="shared" si="5"/>
        <v>0</v>
      </c>
      <c r="AU381" s="252"/>
      <c r="AV381" s="252"/>
      <c r="AW381" s="361"/>
      <c r="AX381" s="79"/>
      <c r="AY381" s="79"/>
      <c r="AZ381" s="79"/>
      <c r="BA381" s="79"/>
      <c r="BB381" s="204">
        <f t="shared" si="6"/>
        <v>0</v>
      </c>
      <c r="BC381" s="336"/>
      <c r="BD381" s="70"/>
      <c r="BE381" s="145" t="str">
        <f t="shared" si="7"/>
        <v/>
      </c>
      <c r="BF381" s="159" t="str">
        <f t="shared" si="8"/>
        <v/>
      </c>
      <c r="BG381" s="159">
        <f t="shared" si="9"/>
        <v>0</v>
      </c>
      <c r="BH381" s="247">
        <f t="shared" si="10"/>
        <v>0</v>
      </c>
    </row>
    <row r="382">
      <c r="A382" s="79" t="str">
        <f>'If Eligible (Before S1)'!A400</f>
        <v/>
      </c>
      <c r="B382" s="79" t="str">
        <f t="array" ref="B382">'If Eligible (Before S1)'!B400</f>
        <v/>
      </c>
      <c r="C382" s="324" t="str">
        <f>if(isdate('S2'!I387),'S2'!I387+2,"")</f>
        <v/>
      </c>
      <c r="D382" s="324" t="str">
        <f t="shared" si="1"/>
        <v/>
      </c>
      <c r="E382" s="144" t="str">
        <f>'S2'!F387</f>
        <v/>
      </c>
      <c r="F382" s="79"/>
      <c r="G382" s="145" t="str">
        <f t="shared" si="2"/>
        <v>NA</v>
      </c>
      <c r="H382" s="145" t="str">
        <f t="shared" si="3"/>
        <v>NA</v>
      </c>
      <c r="I382" s="145" t="str">
        <f t="shared" si="4"/>
        <v>NA</v>
      </c>
      <c r="J382" s="354"/>
      <c r="K382" s="355"/>
      <c r="L382" s="163"/>
      <c r="M382" s="163"/>
      <c r="N382" s="163"/>
      <c r="O382" s="163"/>
      <c r="P382" s="163"/>
      <c r="Q382" s="356"/>
      <c r="R382" s="163"/>
      <c r="S382" s="356"/>
      <c r="T382" s="163"/>
      <c r="U382" s="356"/>
      <c r="V382" s="163"/>
      <c r="W382" s="163"/>
      <c r="X382" s="357"/>
      <c r="Y382" s="194"/>
      <c r="Z382" s="358"/>
      <c r="AA382" s="252"/>
      <c r="AB382" s="252"/>
      <c r="AC382" s="252"/>
      <c r="AD382" s="359"/>
      <c r="AE382" s="360"/>
      <c r="AF382" s="252"/>
      <c r="AG382" s="252"/>
      <c r="AH382" s="252"/>
      <c r="AI382" s="359"/>
      <c r="AJ382" s="360"/>
      <c r="AK382" s="252"/>
      <c r="AL382" s="252"/>
      <c r="AM382" s="252"/>
      <c r="AN382" s="359"/>
      <c r="AO382" s="360"/>
      <c r="AP382" s="252"/>
      <c r="AQ382" s="252"/>
      <c r="AR382" s="252"/>
      <c r="AS382" s="359"/>
      <c r="AT382" s="256">
        <f t="shared" si="5"/>
        <v>0</v>
      </c>
      <c r="AU382" s="252"/>
      <c r="AV382" s="252"/>
      <c r="AW382" s="361"/>
      <c r="AX382" s="79"/>
      <c r="AY382" s="79"/>
      <c r="AZ382" s="79"/>
      <c r="BA382" s="79"/>
      <c r="BB382" s="204">
        <f t="shared" si="6"/>
        <v>0</v>
      </c>
      <c r="BC382" s="336"/>
      <c r="BD382" s="70"/>
      <c r="BE382" s="145" t="str">
        <f t="shared" si="7"/>
        <v/>
      </c>
      <c r="BF382" s="159" t="str">
        <f t="shared" si="8"/>
        <v/>
      </c>
      <c r="BG382" s="159">
        <f t="shared" si="9"/>
        <v>0</v>
      </c>
      <c r="BH382" s="247">
        <f t="shared" si="10"/>
        <v>0</v>
      </c>
    </row>
    <row r="383">
      <c r="A383" s="79" t="str">
        <f>'If Eligible (Before S1)'!A401</f>
        <v/>
      </c>
      <c r="B383" s="79" t="str">
        <f t="array" ref="B383">'If Eligible (Before S1)'!B401</f>
        <v/>
      </c>
      <c r="C383" s="324" t="str">
        <f>if(isdate('S2'!I388),'S2'!I388+2,"")</f>
        <v/>
      </c>
      <c r="D383" s="324" t="str">
        <f t="shared" si="1"/>
        <v/>
      </c>
      <c r="E383" s="144" t="str">
        <f>'S2'!F388</f>
        <v/>
      </c>
      <c r="F383" s="79"/>
      <c r="G383" s="145" t="str">
        <f t="shared" si="2"/>
        <v>NA</v>
      </c>
      <c r="H383" s="145" t="str">
        <f t="shared" si="3"/>
        <v>NA</v>
      </c>
      <c r="I383" s="145" t="str">
        <f t="shared" si="4"/>
        <v>NA</v>
      </c>
      <c r="J383" s="354"/>
      <c r="K383" s="355"/>
      <c r="L383" s="163"/>
      <c r="M383" s="163"/>
      <c r="N383" s="163"/>
      <c r="O383" s="163"/>
      <c r="P383" s="163"/>
      <c r="Q383" s="356"/>
      <c r="R383" s="163"/>
      <c r="S383" s="356"/>
      <c r="T383" s="163"/>
      <c r="U383" s="356"/>
      <c r="V383" s="163"/>
      <c r="W383" s="163"/>
      <c r="X383" s="357"/>
      <c r="Y383" s="194"/>
      <c r="Z383" s="358"/>
      <c r="AA383" s="252"/>
      <c r="AB383" s="252"/>
      <c r="AC383" s="252"/>
      <c r="AD383" s="359"/>
      <c r="AE383" s="360"/>
      <c r="AF383" s="252"/>
      <c r="AG383" s="252"/>
      <c r="AH383" s="252"/>
      <c r="AI383" s="359"/>
      <c r="AJ383" s="360"/>
      <c r="AK383" s="252"/>
      <c r="AL383" s="252"/>
      <c r="AM383" s="252"/>
      <c r="AN383" s="359"/>
      <c r="AO383" s="360"/>
      <c r="AP383" s="252"/>
      <c r="AQ383" s="252"/>
      <c r="AR383" s="252"/>
      <c r="AS383" s="359"/>
      <c r="AT383" s="256">
        <f t="shared" si="5"/>
        <v>0</v>
      </c>
      <c r="AU383" s="252"/>
      <c r="AV383" s="252"/>
      <c r="AW383" s="361"/>
      <c r="AX383" s="79"/>
      <c r="AY383" s="79"/>
      <c r="AZ383" s="79"/>
      <c r="BA383" s="79"/>
      <c r="BB383" s="204">
        <f t="shared" si="6"/>
        <v>0</v>
      </c>
      <c r="BC383" s="336"/>
      <c r="BD383" s="70"/>
      <c r="BE383" s="145" t="str">
        <f t="shared" si="7"/>
        <v/>
      </c>
      <c r="BF383" s="159" t="str">
        <f t="shared" si="8"/>
        <v/>
      </c>
      <c r="BG383" s="159">
        <f t="shared" si="9"/>
        <v>0</v>
      </c>
      <c r="BH383" s="247">
        <f t="shared" si="10"/>
        <v>0</v>
      </c>
    </row>
    <row r="384">
      <c r="A384" s="79" t="str">
        <f>'If Eligible (Before S1)'!A402</f>
        <v/>
      </c>
      <c r="B384" s="79" t="str">
        <f t="array" ref="B384">'If Eligible (Before S1)'!B402</f>
        <v/>
      </c>
      <c r="C384" s="324" t="str">
        <f>if(isdate('S2'!I389),'S2'!I389+2,"")</f>
        <v/>
      </c>
      <c r="D384" s="324" t="str">
        <f t="shared" si="1"/>
        <v/>
      </c>
      <c r="E384" s="144" t="str">
        <f>'S2'!F389</f>
        <v/>
      </c>
      <c r="F384" s="79"/>
      <c r="G384" s="145" t="str">
        <f t="shared" si="2"/>
        <v>NA</v>
      </c>
      <c r="H384" s="145" t="str">
        <f t="shared" si="3"/>
        <v>NA</v>
      </c>
      <c r="I384" s="145" t="str">
        <f t="shared" si="4"/>
        <v>NA</v>
      </c>
      <c r="J384" s="354"/>
      <c r="K384" s="355"/>
      <c r="L384" s="163"/>
      <c r="M384" s="163"/>
      <c r="N384" s="163"/>
      <c r="O384" s="163"/>
      <c r="P384" s="163"/>
      <c r="Q384" s="356"/>
      <c r="R384" s="163"/>
      <c r="S384" s="356"/>
      <c r="T384" s="163"/>
      <c r="U384" s="356"/>
      <c r="V384" s="163"/>
      <c r="W384" s="163"/>
      <c r="X384" s="357"/>
      <c r="Y384" s="194"/>
      <c r="Z384" s="358"/>
      <c r="AA384" s="252"/>
      <c r="AB384" s="252"/>
      <c r="AC384" s="252"/>
      <c r="AD384" s="359"/>
      <c r="AE384" s="360"/>
      <c r="AF384" s="252"/>
      <c r="AG384" s="252"/>
      <c r="AH384" s="252"/>
      <c r="AI384" s="359"/>
      <c r="AJ384" s="360"/>
      <c r="AK384" s="252"/>
      <c r="AL384" s="252"/>
      <c r="AM384" s="252"/>
      <c r="AN384" s="359"/>
      <c r="AO384" s="360"/>
      <c r="AP384" s="252"/>
      <c r="AQ384" s="252"/>
      <c r="AR384" s="252"/>
      <c r="AS384" s="359"/>
      <c r="AT384" s="256">
        <f t="shared" si="5"/>
        <v>0</v>
      </c>
      <c r="AU384" s="252"/>
      <c r="AV384" s="252"/>
      <c r="AW384" s="361"/>
      <c r="AX384" s="79"/>
      <c r="AY384" s="79"/>
      <c r="AZ384" s="79"/>
      <c r="BA384" s="79"/>
      <c r="BB384" s="204">
        <f t="shared" si="6"/>
        <v>0</v>
      </c>
      <c r="BC384" s="336"/>
      <c r="BD384" s="70"/>
      <c r="BE384" s="145" t="str">
        <f t="shared" si="7"/>
        <v/>
      </c>
      <c r="BF384" s="159" t="str">
        <f t="shared" si="8"/>
        <v/>
      </c>
      <c r="BG384" s="159">
        <f t="shared" si="9"/>
        <v>0</v>
      </c>
      <c r="BH384" s="247">
        <f t="shared" si="10"/>
        <v>0</v>
      </c>
    </row>
    <row r="385">
      <c r="A385" s="79" t="str">
        <f>'If Eligible (Before S1)'!A403</f>
        <v/>
      </c>
      <c r="B385" s="79" t="str">
        <f t="array" ref="B385">'If Eligible (Before S1)'!B403</f>
        <v/>
      </c>
      <c r="C385" s="324" t="str">
        <f>if(isdate('S2'!I390),'S2'!I390+2,"")</f>
        <v/>
      </c>
      <c r="D385" s="324" t="str">
        <f t="shared" si="1"/>
        <v/>
      </c>
      <c r="E385" s="144" t="str">
        <f>'S2'!F390</f>
        <v/>
      </c>
      <c r="F385" s="79"/>
      <c r="G385" s="145" t="str">
        <f t="shared" si="2"/>
        <v>NA</v>
      </c>
      <c r="H385" s="145" t="str">
        <f t="shared" si="3"/>
        <v>NA</v>
      </c>
      <c r="I385" s="145" t="str">
        <f t="shared" si="4"/>
        <v>NA</v>
      </c>
      <c r="J385" s="354"/>
      <c r="K385" s="355"/>
      <c r="L385" s="163"/>
      <c r="M385" s="163"/>
      <c r="N385" s="163"/>
      <c r="O385" s="163"/>
      <c r="P385" s="163"/>
      <c r="Q385" s="356"/>
      <c r="R385" s="163"/>
      <c r="S385" s="356"/>
      <c r="T385" s="163"/>
      <c r="U385" s="356"/>
      <c r="V385" s="163"/>
      <c r="W385" s="163"/>
      <c r="X385" s="357"/>
      <c r="Y385" s="194"/>
      <c r="Z385" s="358"/>
      <c r="AA385" s="252"/>
      <c r="AB385" s="252"/>
      <c r="AC385" s="252"/>
      <c r="AD385" s="359"/>
      <c r="AE385" s="360"/>
      <c r="AF385" s="252"/>
      <c r="AG385" s="252"/>
      <c r="AH385" s="252"/>
      <c r="AI385" s="359"/>
      <c r="AJ385" s="360"/>
      <c r="AK385" s="252"/>
      <c r="AL385" s="252"/>
      <c r="AM385" s="252"/>
      <c r="AN385" s="359"/>
      <c r="AO385" s="360"/>
      <c r="AP385" s="252"/>
      <c r="AQ385" s="252"/>
      <c r="AR385" s="252"/>
      <c r="AS385" s="359"/>
      <c r="AT385" s="256">
        <f t="shared" si="5"/>
        <v>0</v>
      </c>
      <c r="AU385" s="252"/>
      <c r="AV385" s="252"/>
      <c r="AW385" s="361"/>
      <c r="AX385" s="79"/>
      <c r="AY385" s="79"/>
      <c r="AZ385" s="79"/>
      <c r="BA385" s="79"/>
      <c r="BB385" s="204">
        <f t="shared" si="6"/>
        <v>0</v>
      </c>
      <c r="BC385" s="336"/>
      <c r="BD385" s="70"/>
      <c r="BE385" s="145" t="str">
        <f t="shared" si="7"/>
        <v/>
      </c>
      <c r="BF385" s="159" t="str">
        <f t="shared" si="8"/>
        <v/>
      </c>
      <c r="BG385" s="159">
        <f t="shared" si="9"/>
        <v>0</v>
      </c>
      <c r="BH385" s="247">
        <f t="shared" si="10"/>
        <v>0</v>
      </c>
    </row>
    <row r="386">
      <c r="A386" s="79" t="str">
        <f>'If Eligible (Before S1)'!A404</f>
        <v/>
      </c>
      <c r="B386" s="79" t="str">
        <f t="array" ref="B386">'If Eligible (Before S1)'!B404</f>
        <v/>
      </c>
      <c r="C386" s="324" t="str">
        <f>if(isdate('S2'!I391),'S2'!I391+2,"")</f>
        <v/>
      </c>
      <c r="D386" s="324" t="str">
        <f t="shared" si="1"/>
        <v/>
      </c>
      <c r="E386" s="144" t="str">
        <f>'S2'!F391</f>
        <v/>
      </c>
      <c r="F386" s="79"/>
      <c r="G386" s="145" t="str">
        <f t="shared" si="2"/>
        <v>NA</v>
      </c>
      <c r="H386" s="145" t="str">
        <f t="shared" si="3"/>
        <v>NA</v>
      </c>
      <c r="I386" s="145" t="str">
        <f t="shared" si="4"/>
        <v>NA</v>
      </c>
      <c r="J386" s="354"/>
      <c r="K386" s="355"/>
      <c r="L386" s="163"/>
      <c r="M386" s="163"/>
      <c r="N386" s="163"/>
      <c r="O386" s="163"/>
      <c r="P386" s="163"/>
      <c r="Q386" s="356"/>
      <c r="R386" s="163"/>
      <c r="S386" s="356"/>
      <c r="T386" s="163"/>
      <c r="U386" s="356"/>
      <c r="V386" s="163"/>
      <c r="W386" s="163"/>
      <c r="X386" s="357"/>
      <c r="Y386" s="194"/>
      <c r="Z386" s="358"/>
      <c r="AA386" s="252"/>
      <c r="AB386" s="252"/>
      <c r="AC386" s="252"/>
      <c r="AD386" s="359"/>
      <c r="AE386" s="360"/>
      <c r="AF386" s="252"/>
      <c r="AG386" s="252"/>
      <c r="AH386" s="252"/>
      <c r="AI386" s="359"/>
      <c r="AJ386" s="360"/>
      <c r="AK386" s="252"/>
      <c r="AL386" s="252"/>
      <c r="AM386" s="252"/>
      <c r="AN386" s="359"/>
      <c r="AO386" s="360"/>
      <c r="AP386" s="252"/>
      <c r="AQ386" s="252"/>
      <c r="AR386" s="252"/>
      <c r="AS386" s="359"/>
      <c r="AT386" s="256">
        <f t="shared" si="5"/>
        <v>0</v>
      </c>
      <c r="AU386" s="252"/>
      <c r="AV386" s="252"/>
      <c r="AW386" s="361"/>
      <c r="AX386" s="79"/>
      <c r="AY386" s="79"/>
      <c r="AZ386" s="79"/>
      <c r="BA386" s="79"/>
      <c r="BB386" s="204">
        <f t="shared" si="6"/>
        <v>0</v>
      </c>
      <c r="BC386" s="336"/>
      <c r="BD386" s="70"/>
      <c r="BE386" s="145" t="str">
        <f t="shared" si="7"/>
        <v/>
      </c>
      <c r="BF386" s="159" t="str">
        <f t="shared" si="8"/>
        <v/>
      </c>
      <c r="BG386" s="159">
        <f t="shared" si="9"/>
        <v>0</v>
      </c>
      <c r="BH386" s="247">
        <f t="shared" si="10"/>
        <v>0</v>
      </c>
    </row>
    <row r="387">
      <c r="A387" s="79" t="str">
        <f>'If Eligible (Before S1)'!A405</f>
        <v/>
      </c>
      <c r="B387" s="79" t="str">
        <f t="array" ref="B387">'If Eligible (Before S1)'!B405</f>
        <v/>
      </c>
      <c r="C387" s="324" t="str">
        <f>if(isdate('S2'!I392),'S2'!I392+2,"")</f>
        <v/>
      </c>
      <c r="D387" s="324" t="str">
        <f t="shared" si="1"/>
        <v/>
      </c>
      <c r="E387" s="144" t="str">
        <f>'S2'!F392</f>
        <v/>
      </c>
      <c r="F387" s="79"/>
      <c r="G387" s="145" t="str">
        <f t="shared" si="2"/>
        <v>NA</v>
      </c>
      <c r="H387" s="145" t="str">
        <f t="shared" si="3"/>
        <v>NA</v>
      </c>
      <c r="I387" s="145" t="str">
        <f t="shared" si="4"/>
        <v>NA</v>
      </c>
      <c r="J387" s="354"/>
      <c r="K387" s="355"/>
      <c r="L387" s="163"/>
      <c r="M387" s="163"/>
      <c r="N387" s="163"/>
      <c r="O387" s="163"/>
      <c r="P387" s="163"/>
      <c r="Q387" s="356"/>
      <c r="R387" s="163"/>
      <c r="S387" s="356"/>
      <c r="T387" s="163"/>
      <c r="U387" s="356"/>
      <c r="V387" s="163"/>
      <c r="W387" s="163"/>
      <c r="X387" s="357"/>
      <c r="Y387" s="194"/>
      <c r="Z387" s="358"/>
      <c r="AA387" s="252"/>
      <c r="AB387" s="252"/>
      <c r="AC387" s="252"/>
      <c r="AD387" s="359"/>
      <c r="AE387" s="360"/>
      <c r="AF387" s="252"/>
      <c r="AG387" s="252"/>
      <c r="AH387" s="252"/>
      <c r="AI387" s="359"/>
      <c r="AJ387" s="360"/>
      <c r="AK387" s="252"/>
      <c r="AL387" s="252"/>
      <c r="AM387" s="252"/>
      <c r="AN387" s="359"/>
      <c r="AO387" s="360"/>
      <c r="AP387" s="252"/>
      <c r="AQ387" s="252"/>
      <c r="AR387" s="252"/>
      <c r="AS387" s="359"/>
      <c r="AT387" s="256">
        <f t="shared" si="5"/>
        <v>0</v>
      </c>
      <c r="AU387" s="252"/>
      <c r="AV387" s="252"/>
      <c r="AW387" s="361"/>
      <c r="AX387" s="79"/>
      <c r="AY387" s="79"/>
      <c r="AZ387" s="79"/>
      <c r="BA387" s="79"/>
      <c r="BB387" s="204">
        <f t="shared" si="6"/>
        <v>0</v>
      </c>
      <c r="BC387" s="336"/>
      <c r="BD387" s="70"/>
      <c r="BE387" s="145" t="str">
        <f t="shared" si="7"/>
        <v/>
      </c>
      <c r="BF387" s="159" t="str">
        <f t="shared" si="8"/>
        <v/>
      </c>
      <c r="BG387" s="159">
        <f t="shared" si="9"/>
        <v>0</v>
      </c>
      <c r="BH387" s="247">
        <f t="shared" si="10"/>
        <v>0</v>
      </c>
    </row>
    <row r="388">
      <c r="A388" s="79" t="str">
        <f>'If Eligible (Before S1)'!A406</f>
        <v/>
      </c>
      <c r="B388" s="79" t="str">
        <f t="array" ref="B388">'If Eligible (Before S1)'!B406</f>
        <v/>
      </c>
      <c r="C388" s="324" t="str">
        <f>if(isdate('S2'!I393),'S2'!I393+2,"")</f>
        <v/>
      </c>
      <c r="D388" s="324" t="str">
        <f t="shared" si="1"/>
        <v/>
      </c>
      <c r="E388" s="144" t="str">
        <f>'S2'!F393</f>
        <v/>
      </c>
      <c r="F388" s="79"/>
      <c r="G388" s="145" t="str">
        <f t="shared" si="2"/>
        <v>NA</v>
      </c>
      <c r="H388" s="145" t="str">
        <f t="shared" si="3"/>
        <v>NA</v>
      </c>
      <c r="I388" s="145" t="str">
        <f t="shared" si="4"/>
        <v>NA</v>
      </c>
      <c r="J388" s="354"/>
      <c r="K388" s="355"/>
      <c r="L388" s="163"/>
      <c r="M388" s="163"/>
      <c r="N388" s="163"/>
      <c r="O388" s="163"/>
      <c r="P388" s="163"/>
      <c r="Q388" s="356"/>
      <c r="R388" s="163"/>
      <c r="S388" s="356"/>
      <c r="T388" s="163"/>
      <c r="U388" s="356"/>
      <c r="V388" s="163"/>
      <c r="W388" s="163"/>
      <c r="X388" s="357"/>
      <c r="Y388" s="194"/>
      <c r="Z388" s="358"/>
      <c r="AA388" s="252"/>
      <c r="AB388" s="252"/>
      <c r="AC388" s="252"/>
      <c r="AD388" s="359"/>
      <c r="AE388" s="360"/>
      <c r="AF388" s="252"/>
      <c r="AG388" s="252"/>
      <c r="AH388" s="252"/>
      <c r="AI388" s="359"/>
      <c r="AJ388" s="360"/>
      <c r="AK388" s="252"/>
      <c r="AL388" s="252"/>
      <c r="AM388" s="252"/>
      <c r="AN388" s="359"/>
      <c r="AO388" s="360"/>
      <c r="AP388" s="252"/>
      <c r="AQ388" s="252"/>
      <c r="AR388" s="252"/>
      <c r="AS388" s="359"/>
      <c r="AT388" s="256">
        <f t="shared" si="5"/>
        <v>0</v>
      </c>
      <c r="AU388" s="252"/>
      <c r="AV388" s="252"/>
      <c r="AW388" s="361"/>
      <c r="AX388" s="79"/>
      <c r="AY388" s="79"/>
      <c r="AZ388" s="79"/>
      <c r="BA388" s="79"/>
      <c r="BB388" s="204">
        <f t="shared" si="6"/>
        <v>0</v>
      </c>
      <c r="BC388" s="336"/>
      <c r="BD388" s="70"/>
      <c r="BE388" s="145" t="str">
        <f t="shared" si="7"/>
        <v/>
      </c>
      <c r="BF388" s="159" t="str">
        <f t="shared" si="8"/>
        <v/>
      </c>
      <c r="BG388" s="159">
        <f t="shared" si="9"/>
        <v>0</v>
      </c>
      <c r="BH388" s="247">
        <f t="shared" si="10"/>
        <v>0</v>
      </c>
    </row>
    <row r="389">
      <c r="A389" s="79" t="str">
        <f>'If Eligible (Before S1)'!A407</f>
        <v/>
      </c>
      <c r="B389" s="79" t="str">
        <f t="array" ref="B389">'If Eligible (Before S1)'!B407</f>
        <v/>
      </c>
      <c r="C389" s="324" t="str">
        <f>if(isdate('S2'!I394),'S2'!I394+2,"")</f>
        <v/>
      </c>
      <c r="D389" s="324" t="str">
        <f t="shared" si="1"/>
        <v/>
      </c>
      <c r="E389" s="144" t="str">
        <f>'S2'!F394</f>
        <v/>
      </c>
      <c r="F389" s="79"/>
      <c r="G389" s="145" t="str">
        <f t="shared" si="2"/>
        <v>NA</v>
      </c>
      <c r="H389" s="145" t="str">
        <f t="shared" si="3"/>
        <v>NA</v>
      </c>
      <c r="I389" s="145" t="str">
        <f t="shared" si="4"/>
        <v>NA</v>
      </c>
      <c r="J389" s="354"/>
      <c r="K389" s="355"/>
      <c r="L389" s="163"/>
      <c r="M389" s="163"/>
      <c r="N389" s="163"/>
      <c r="O389" s="163"/>
      <c r="P389" s="163"/>
      <c r="Q389" s="356"/>
      <c r="R389" s="163"/>
      <c r="S389" s="356"/>
      <c r="T389" s="163"/>
      <c r="U389" s="356"/>
      <c r="V389" s="163"/>
      <c r="W389" s="163"/>
      <c r="X389" s="357"/>
      <c r="Y389" s="194"/>
      <c r="Z389" s="358"/>
      <c r="AA389" s="252"/>
      <c r="AB389" s="252"/>
      <c r="AC389" s="252"/>
      <c r="AD389" s="359"/>
      <c r="AE389" s="360"/>
      <c r="AF389" s="252"/>
      <c r="AG389" s="252"/>
      <c r="AH389" s="252"/>
      <c r="AI389" s="359"/>
      <c r="AJ389" s="360"/>
      <c r="AK389" s="252"/>
      <c r="AL389" s="252"/>
      <c r="AM389" s="252"/>
      <c r="AN389" s="359"/>
      <c r="AO389" s="360"/>
      <c r="AP389" s="252"/>
      <c r="AQ389" s="252"/>
      <c r="AR389" s="252"/>
      <c r="AS389" s="359"/>
      <c r="AT389" s="256">
        <f t="shared" si="5"/>
        <v>0</v>
      </c>
      <c r="AU389" s="252"/>
      <c r="AV389" s="252"/>
      <c r="AW389" s="361"/>
      <c r="AX389" s="79"/>
      <c r="AY389" s="79"/>
      <c r="AZ389" s="79"/>
      <c r="BA389" s="79"/>
      <c r="BB389" s="204">
        <f t="shared" si="6"/>
        <v>0</v>
      </c>
      <c r="BC389" s="336"/>
      <c r="BD389" s="70"/>
      <c r="BE389" s="145" t="str">
        <f t="shared" si="7"/>
        <v/>
      </c>
      <c r="BF389" s="159" t="str">
        <f t="shared" si="8"/>
        <v/>
      </c>
      <c r="BG389" s="159">
        <f t="shared" si="9"/>
        <v>0</v>
      </c>
      <c r="BH389" s="247">
        <f t="shared" si="10"/>
        <v>0</v>
      </c>
    </row>
    <row r="390">
      <c r="A390" s="79" t="str">
        <f>'If Eligible (Before S1)'!A408</f>
        <v/>
      </c>
      <c r="B390" s="79" t="str">
        <f t="array" ref="B390">'If Eligible (Before S1)'!B408</f>
        <v/>
      </c>
      <c r="C390" s="324" t="str">
        <f>if(isdate('S2'!I395),'S2'!I395+2,"")</f>
        <v/>
      </c>
      <c r="D390" s="324" t="str">
        <f t="shared" si="1"/>
        <v/>
      </c>
      <c r="E390" s="144" t="str">
        <f>'S2'!F395</f>
        <v/>
      </c>
      <c r="F390" s="79"/>
      <c r="G390" s="145" t="str">
        <f t="shared" si="2"/>
        <v>NA</v>
      </c>
      <c r="H390" s="145" t="str">
        <f t="shared" si="3"/>
        <v>NA</v>
      </c>
      <c r="I390" s="145" t="str">
        <f t="shared" si="4"/>
        <v>NA</v>
      </c>
      <c r="J390" s="354"/>
      <c r="K390" s="355"/>
      <c r="L390" s="163"/>
      <c r="M390" s="163"/>
      <c r="N390" s="163"/>
      <c r="O390" s="163"/>
      <c r="P390" s="163"/>
      <c r="Q390" s="356"/>
      <c r="R390" s="163"/>
      <c r="S390" s="356"/>
      <c r="T390" s="163"/>
      <c r="U390" s="356"/>
      <c r="V390" s="163"/>
      <c r="W390" s="163"/>
      <c r="X390" s="357"/>
      <c r="Y390" s="194"/>
      <c r="Z390" s="358"/>
      <c r="AA390" s="252"/>
      <c r="AB390" s="252"/>
      <c r="AC390" s="252"/>
      <c r="AD390" s="359"/>
      <c r="AE390" s="360"/>
      <c r="AF390" s="252"/>
      <c r="AG390" s="252"/>
      <c r="AH390" s="252"/>
      <c r="AI390" s="359"/>
      <c r="AJ390" s="360"/>
      <c r="AK390" s="252"/>
      <c r="AL390" s="252"/>
      <c r="AM390" s="252"/>
      <c r="AN390" s="359"/>
      <c r="AO390" s="360"/>
      <c r="AP390" s="252"/>
      <c r="AQ390" s="252"/>
      <c r="AR390" s="252"/>
      <c r="AS390" s="359"/>
      <c r="AT390" s="256">
        <f t="shared" si="5"/>
        <v>0</v>
      </c>
      <c r="AU390" s="252"/>
      <c r="AV390" s="252"/>
      <c r="AW390" s="361"/>
      <c r="AX390" s="79"/>
      <c r="AY390" s="79"/>
      <c r="AZ390" s="79"/>
      <c r="BA390" s="79"/>
      <c r="BB390" s="204">
        <f t="shared" si="6"/>
        <v>0</v>
      </c>
      <c r="BC390" s="336"/>
      <c r="BD390" s="70"/>
      <c r="BE390" s="145" t="str">
        <f t="shared" si="7"/>
        <v/>
      </c>
      <c r="BF390" s="159" t="str">
        <f t="shared" si="8"/>
        <v/>
      </c>
      <c r="BG390" s="159">
        <f t="shared" si="9"/>
        <v>0</v>
      </c>
      <c r="BH390" s="247">
        <f t="shared" si="10"/>
        <v>0</v>
      </c>
    </row>
    <row r="391">
      <c r="A391" s="79" t="str">
        <f>'If Eligible (Before S1)'!A409</f>
        <v/>
      </c>
      <c r="B391" s="79" t="str">
        <f t="array" ref="B391">'If Eligible (Before S1)'!B409</f>
        <v/>
      </c>
      <c r="C391" s="324" t="str">
        <f>if(isdate('S2'!I396),'S2'!I396+2,"")</f>
        <v/>
      </c>
      <c r="D391" s="324" t="str">
        <f t="shared" si="1"/>
        <v/>
      </c>
      <c r="E391" s="144" t="str">
        <f>'S2'!F396</f>
        <v/>
      </c>
      <c r="F391" s="79"/>
      <c r="G391" s="145" t="str">
        <f t="shared" si="2"/>
        <v>NA</v>
      </c>
      <c r="H391" s="145" t="str">
        <f t="shared" si="3"/>
        <v>NA</v>
      </c>
      <c r="I391" s="145" t="str">
        <f t="shared" si="4"/>
        <v>NA</v>
      </c>
      <c r="J391" s="354"/>
      <c r="K391" s="355"/>
      <c r="L391" s="163"/>
      <c r="M391" s="163"/>
      <c r="N391" s="163"/>
      <c r="O391" s="163"/>
      <c r="P391" s="163"/>
      <c r="Q391" s="356"/>
      <c r="R391" s="163"/>
      <c r="S391" s="356"/>
      <c r="T391" s="163"/>
      <c r="U391" s="356"/>
      <c r="V391" s="163"/>
      <c r="W391" s="163"/>
      <c r="X391" s="357"/>
      <c r="Y391" s="194"/>
      <c r="Z391" s="358"/>
      <c r="AA391" s="252"/>
      <c r="AB391" s="252"/>
      <c r="AC391" s="252"/>
      <c r="AD391" s="359"/>
      <c r="AE391" s="360"/>
      <c r="AF391" s="252"/>
      <c r="AG391" s="252"/>
      <c r="AH391" s="252"/>
      <c r="AI391" s="359"/>
      <c r="AJ391" s="360"/>
      <c r="AK391" s="252"/>
      <c r="AL391" s="252"/>
      <c r="AM391" s="252"/>
      <c r="AN391" s="359"/>
      <c r="AO391" s="360"/>
      <c r="AP391" s="252"/>
      <c r="AQ391" s="252"/>
      <c r="AR391" s="252"/>
      <c r="AS391" s="359"/>
      <c r="AT391" s="256">
        <f t="shared" si="5"/>
        <v>0</v>
      </c>
      <c r="AU391" s="252"/>
      <c r="AV391" s="252"/>
      <c r="AW391" s="361"/>
      <c r="AX391" s="79"/>
      <c r="AY391" s="79"/>
      <c r="AZ391" s="79"/>
      <c r="BA391" s="79"/>
      <c r="BB391" s="204">
        <f t="shared" si="6"/>
        <v>0</v>
      </c>
      <c r="BC391" s="336"/>
      <c r="BD391" s="70"/>
      <c r="BE391" s="145" t="str">
        <f t="shared" si="7"/>
        <v/>
      </c>
      <c r="BF391" s="159" t="str">
        <f t="shared" si="8"/>
        <v/>
      </c>
      <c r="BG391" s="159">
        <f t="shared" si="9"/>
        <v>0</v>
      </c>
      <c r="BH391" s="247">
        <f t="shared" si="10"/>
        <v>0</v>
      </c>
    </row>
    <row r="392">
      <c r="A392" s="79" t="str">
        <f>'If Eligible (Before S1)'!A410</f>
        <v/>
      </c>
      <c r="B392" s="79" t="str">
        <f t="array" ref="B392">'If Eligible (Before S1)'!B410</f>
        <v/>
      </c>
      <c r="C392" s="324" t="str">
        <f>if(isdate('S2'!I397),'S2'!I397+2,"")</f>
        <v/>
      </c>
      <c r="D392" s="324" t="str">
        <f t="shared" si="1"/>
        <v/>
      </c>
      <c r="E392" s="144" t="str">
        <f>'S2'!F397</f>
        <v/>
      </c>
      <c r="F392" s="79"/>
      <c r="G392" s="145" t="str">
        <f t="shared" si="2"/>
        <v>NA</v>
      </c>
      <c r="H392" s="145" t="str">
        <f t="shared" si="3"/>
        <v>NA</v>
      </c>
      <c r="I392" s="145" t="str">
        <f t="shared" si="4"/>
        <v>NA</v>
      </c>
      <c r="J392" s="354"/>
      <c r="K392" s="355"/>
      <c r="L392" s="163"/>
      <c r="M392" s="163"/>
      <c r="N392" s="163"/>
      <c r="O392" s="163"/>
      <c r="P392" s="163"/>
      <c r="Q392" s="356"/>
      <c r="R392" s="163"/>
      <c r="S392" s="356"/>
      <c r="T392" s="163"/>
      <c r="U392" s="356"/>
      <c r="V392" s="163"/>
      <c r="W392" s="163"/>
      <c r="X392" s="357"/>
      <c r="Y392" s="194"/>
      <c r="Z392" s="358"/>
      <c r="AA392" s="252"/>
      <c r="AB392" s="252"/>
      <c r="AC392" s="252"/>
      <c r="AD392" s="359"/>
      <c r="AE392" s="360"/>
      <c r="AF392" s="252"/>
      <c r="AG392" s="252"/>
      <c r="AH392" s="252"/>
      <c r="AI392" s="359"/>
      <c r="AJ392" s="360"/>
      <c r="AK392" s="252"/>
      <c r="AL392" s="252"/>
      <c r="AM392" s="252"/>
      <c r="AN392" s="359"/>
      <c r="AO392" s="360"/>
      <c r="AP392" s="252"/>
      <c r="AQ392" s="252"/>
      <c r="AR392" s="252"/>
      <c r="AS392" s="359"/>
      <c r="AT392" s="256">
        <f t="shared" si="5"/>
        <v>0</v>
      </c>
      <c r="AU392" s="252"/>
      <c r="AV392" s="252"/>
      <c r="AW392" s="361"/>
      <c r="AX392" s="79"/>
      <c r="AY392" s="79"/>
      <c r="AZ392" s="79"/>
      <c r="BA392" s="79"/>
      <c r="BB392" s="204">
        <f t="shared" si="6"/>
        <v>0</v>
      </c>
      <c r="BC392" s="336"/>
      <c r="BD392" s="70"/>
      <c r="BE392" s="145" t="str">
        <f t="shared" si="7"/>
        <v/>
      </c>
      <c r="BF392" s="159" t="str">
        <f t="shared" si="8"/>
        <v/>
      </c>
      <c r="BG392" s="159">
        <f t="shared" si="9"/>
        <v>0</v>
      </c>
      <c r="BH392" s="247">
        <f t="shared" si="10"/>
        <v>0</v>
      </c>
    </row>
    <row r="393">
      <c r="A393" s="79" t="str">
        <f>'If Eligible (Before S1)'!A411</f>
        <v/>
      </c>
      <c r="B393" s="79" t="str">
        <f t="array" ref="B393">'If Eligible (Before S1)'!B411</f>
        <v/>
      </c>
      <c r="C393" s="324" t="str">
        <f>if(isdate('S2'!I398),'S2'!I398+2,"")</f>
        <v/>
      </c>
      <c r="D393" s="324" t="str">
        <f t="shared" si="1"/>
        <v/>
      </c>
      <c r="E393" s="79"/>
      <c r="F393" s="79"/>
      <c r="G393" s="145" t="str">
        <f t="shared" si="2"/>
        <v>NA</v>
      </c>
      <c r="H393" s="145" t="str">
        <f t="shared" si="3"/>
        <v>NA</v>
      </c>
      <c r="I393" s="145" t="str">
        <f t="shared" si="4"/>
        <v>NA</v>
      </c>
      <c r="J393" s="354"/>
      <c r="K393" s="355"/>
      <c r="L393" s="163"/>
      <c r="M393" s="163"/>
      <c r="N393" s="163"/>
      <c r="O393" s="163"/>
      <c r="P393" s="163"/>
      <c r="Q393" s="356"/>
      <c r="R393" s="163"/>
      <c r="S393" s="356"/>
      <c r="T393" s="163"/>
      <c r="U393" s="356"/>
      <c r="V393" s="163"/>
      <c r="W393" s="163"/>
      <c r="X393" s="357"/>
      <c r="Y393" s="194"/>
      <c r="Z393" s="358"/>
      <c r="AA393" s="252"/>
      <c r="AB393" s="252"/>
      <c r="AC393" s="252"/>
      <c r="AD393" s="359"/>
      <c r="AE393" s="360"/>
      <c r="AF393" s="252"/>
      <c r="AG393" s="252"/>
      <c r="AH393" s="252"/>
      <c r="AI393" s="359"/>
      <c r="AJ393" s="360"/>
      <c r="AK393" s="252"/>
      <c r="AL393" s="252"/>
      <c r="AM393" s="252"/>
      <c r="AN393" s="359"/>
      <c r="AO393" s="360"/>
      <c r="AP393" s="252"/>
      <c r="AQ393" s="252"/>
      <c r="AR393" s="252"/>
      <c r="AS393" s="359"/>
      <c r="AT393" s="256">
        <f t="shared" si="5"/>
        <v>0</v>
      </c>
      <c r="AU393" s="252"/>
      <c r="AV393" s="252"/>
      <c r="AW393" s="361"/>
      <c r="AX393" s="79"/>
      <c r="AY393" s="79"/>
      <c r="AZ393" s="79"/>
      <c r="BA393" s="79"/>
      <c r="BB393" s="204">
        <f t="shared" si="6"/>
        <v>0</v>
      </c>
      <c r="BC393" s="336"/>
      <c r="BD393" s="70"/>
      <c r="BE393" s="145" t="str">
        <f t="shared" si="7"/>
        <v/>
      </c>
      <c r="BF393" s="159" t="str">
        <f t="shared" si="8"/>
        <v/>
      </c>
      <c r="BG393" s="159">
        <f t="shared" si="9"/>
        <v>0</v>
      </c>
      <c r="BH393" s="247">
        <f t="shared" si="10"/>
        <v>0</v>
      </c>
    </row>
    <row r="394">
      <c r="A394" s="79" t="str">
        <f>'If Eligible (Before S1)'!A412</f>
        <v/>
      </c>
      <c r="B394" s="79" t="str">
        <f t="array" ref="B394">'If Eligible (Before S1)'!B412</f>
        <v/>
      </c>
      <c r="C394" s="324" t="str">
        <f>if(isdate('S2'!I399),'S2'!I399+2,"")</f>
        <v/>
      </c>
      <c r="D394" s="324" t="str">
        <f t="shared" si="1"/>
        <v/>
      </c>
      <c r="E394" s="79"/>
      <c r="F394" s="79"/>
      <c r="G394" s="145" t="str">
        <f t="shared" si="2"/>
        <v>NA</v>
      </c>
      <c r="H394" s="145" t="str">
        <f t="shared" si="3"/>
        <v>NA</v>
      </c>
      <c r="I394" s="145" t="str">
        <f t="shared" si="4"/>
        <v>NA</v>
      </c>
      <c r="J394" s="354"/>
      <c r="K394" s="355"/>
      <c r="L394" s="163"/>
      <c r="M394" s="163"/>
      <c r="N394" s="163"/>
      <c r="O394" s="163"/>
      <c r="P394" s="163"/>
      <c r="Q394" s="356"/>
      <c r="R394" s="163"/>
      <c r="S394" s="356"/>
      <c r="T394" s="163"/>
      <c r="U394" s="356"/>
      <c r="V394" s="163"/>
      <c r="W394" s="163"/>
      <c r="X394" s="357"/>
      <c r="Y394" s="194"/>
      <c r="Z394" s="358"/>
      <c r="AA394" s="252"/>
      <c r="AB394" s="252"/>
      <c r="AC394" s="252"/>
      <c r="AD394" s="359"/>
      <c r="AE394" s="360"/>
      <c r="AF394" s="252"/>
      <c r="AG394" s="252"/>
      <c r="AH394" s="252"/>
      <c r="AI394" s="359"/>
      <c r="AJ394" s="360"/>
      <c r="AK394" s="252"/>
      <c r="AL394" s="252"/>
      <c r="AM394" s="252"/>
      <c r="AN394" s="359"/>
      <c r="AO394" s="360"/>
      <c r="AP394" s="252"/>
      <c r="AQ394" s="252"/>
      <c r="AR394" s="252"/>
      <c r="AS394" s="359"/>
      <c r="AT394" s="256">
        <f t="shared" si="5"/>
        <v>0</v>
      </c>
      <c r="AU394" s="252"/>
      <c r="AV394" s="252"/>
      <c r="AW394" s="361"/>
      <c r="AX394" s="79"/>
      <c r="AY394" s="79"/>
      <c r="AZ394" s="79"/>
      <c r="BA394" s="79"/>
      <c r="BB394" s="204">
        <f t="shared" si="6"/>
        <v>0</v>
      </c>
      <c r="BC394" s="336"/>
      <c r="BD394" s="70"/>
      <c r="BE394" s="145" t="str">
        <f t="shared" si="7"/>
        <v/>
      </c>
      <c r="BF394" s="159" t="str">
        <f t="shared" si="8"/>
        <v/>
      </c>
      <c r="BG394" s="159">
        <f t="shared" si="9"/>
        <v>0</v>
      </c>
      <c r="BH394" s="247">
        <f t="shared" si="10"/>
        <v>0</v>
      </c>
    </row>
    <row r="395">
      <c r="A395" s="79" t="str">
        <f>'If Eligible (Before S1)'!A413</f>
        <v/>
      </c>
      <c r="B395" s="79" t="str">
        <f t="array" ref="B395">'If Eligible (Before S1)'!B413</f>
        <v/>
      </c>
      <c r="C395" s="324" t="str">
        <f>if(isdate('S2'!I400),'S2'!I400+2,"")</f>
        <v/>
      </c>
      <c r="D395" s="324" t="str">
        <f t="shared" si="1"/>
        <v/>
      </c>
      <c r="E395" s="79"/>
      <c r="F395" s="79"/>
      <c r="G395" s="145" t="str">
        <f t="shared" si="2"/>
        <v>NA</v>
      </c>
      <c r="H395" s="145" t="str">
        <f t="shared" si="3"/>
        <v>NA</v>
      </c>
      <c r="I395" s="145" t="str">
        <f t="shared" si="4"/>
        <v>NA</v>
      </c>
      <c r="J395" s="354"/>
      <c r="K395" s="355"/>
      <c r="L395" s="163"/>
      <c r="M395" s="163"/>
      <c r="N395" s="163"/>
      <c r="O395" s="163"/>
      <c r="P395" s="163"/>
      <c r="Q395" s="356"/>
      <c r="R395" s="163"/>
      <c r="S395" s="356"/>
      <c r="T395" s="163"/>
      <c r="U395" s="356"/>
      <c r="V395" s="163"/>
      <c r="W395" s="163"/>
      <c r="X395" s="357"/>
      <c r="Y395" s="194"/>
      <c r="Z395" s="358"/>
      <c r="AA395" s="252"/>
      <c r="AB395" s="252"/>
      <c r="AC395" s="252"/>
      <c r="AD395" s="359"/>
      <c r="AE395" s="360"/>
      <c r="AF395" s="252"/>
      <c r="AG395" s="252"/>
      <c r="AH395" s="252"/>
      <c r="AI395" s="359"/>
      <c r="AJ395" s="360"/>
      <c r="AK395" s="252"/>
      <c r="AL395" s="252"/>
      <c r="AM395" s="252"/>
      <c r="AN395" s="359"/>
      <c r="AO395" s="360"/>
      <c r="AP395" s="252"/>
      <c r="AQ395" s="252"/>
      <c r="AR395" s="252"/>
      <c r="AS395" s="359"/>
      <c r="AT395" s="256">
        <f t="shared" si="5"/>
        <v>0</v>
      </c>
      <c r="AU395" s="252"/>
      <c r="AV395" s="252"/>
      <c r="AW395" s="361"/>
      <c r="AX395" s="79"/>
      <c r="AY395" s="79"/>
      <c r="AZ395" s="79"/>
      <c r="BA395" s="79"/>
      <c r="BB395" s="204">
        <f t="shared" si="6"/>
        <v>0</v>
      </c>
      <c r="BC395" s="336"/>
      <c r="BD395" s="70"/>
      <c r="BE395" s="145" t="str">
        <f t="shared" si="7"/>
        <v/>
      </c>
      <c r="BF395" s="159" t="str">
        <f t="shared" si="8"/>
        <v/>
      </c>
      <c r="BG395" s="159">
        <f t="shared" si="9"/>
        <v>0</v>
      </c>
      <c r="BH395" s="247">
        <f t="shared" si="10"/>
        <v>0</v>
      </c>
    </row>
    <row r="396">
      <c r="A396" s="79" t="str">
        <f>'If Eligible (Before S1)'!A414</f>
        <v/>
      </c>
      <c r="B396" s="79" t="str">
        <f t="array" ref="B396">'If Eligible (Before S1)'!B414</f>
        <v/>
      </c>
      <c r="C396" s="324" t="str">
        <f>if(isdate('S2'!I401),'S2'!I401+2,"")</f>
        <v/>
      </c>
      <c r="D396" s="324" t="str">
        <f t="shared" si="1"/>
        <v/>
      </c>
      <c r="E396" s="79"/>
      <c r="F396" s="79"/>
      <c r="G396" s="145" t="str">
        <f t="shared" si="2"/>
        <v>NA</v>
      </c>
      <c r="H396" s="145" t="str">
        <f t="shared" si="3"/>
        <v>NA</v>
      </c>
      <c r="I396" s="145" t="str">
        <f t="shared" si="4"/>
        <v>NA</v>
      </c>
      <c r="J396" s="354"/>
      <c r="K396" s="355"/>
      <c r="L396" s="163"/>
      <c r="M396" s="163"/>
      <c r="N396" s="163"/>
      <c r="O396" s="163"/>
      <c r="P396" s="163"/>
      <c r="Q396" s="356"/>
      <c r="R396" s="163"/>
      <c r="S396" s="356"/>
      <c r="T396" s="163"/>
      <c r="U396" s="356"/>
      <c r="V396" s="163"/>
      <c r="W396" s="163"/>
      <c r="X396" s="357"/>
      <c r="Y396" s="194"/>
      <c r="Z396" s="358"/>
      <c r="AA396" s="252"/>
      <c r="AB396" s="252"/>
      <c r="AC396" s="252"/>
      <c r="AD396" s="359"/>
      <c r="AE396" s="360"/>
      <c r="AF396" s="252"/>
      <c r="AG396" s="252"/>
      <c r="AH396" s="252"/>
      <c r="AI396" s="359"/>
      <c r="AJ396" s="360"/>
      <c r="AK396" s="252"/>
      <c r="AL396" s="252"/>
      <c r="AM396" s="252"/>
      <c r="AN396" s="359"/>
      <c r="AO396" s="360"/>
      <c r="AP396" s="252"/>
      <c r="AQ396" s="252"/>
      <c r="AR396" s="252"/>
      <c r="AS396" s="359"/>
      <c r="AT396" s="256">
        <f t="shared" si="5"/>
        <v>0</v>
      </c>
      <c r="AU396" s="252"/>
      <c r="AV396" s="252"/>
      <c r="AW396" s="361"/>
      <c r="AX396" s="79"/>
      <c r="AY396" s="79"/>
      <c r="AZ396" s="79"/>
      <c r="BA396" s="79"/>
      <c r="BB396" s="204">
        <f t="shared" si="6"/>
        <v>0</v>
      </c>
      <c r="BC396" s="336"/>
      <c r="BD396" s="70"/>
      <c r="BE396" s="145" t="str">
        <f t="shared" si="7"/>
        <v/>
      </c>
      <c r="BF396" s="159" t="str">
        <f t="shared" si="8"/>
        <v/>
      </c>
      <c r="BG396" s="159">
        <f t="shared" si="9"/>
        <v>0</v>
      </c>
      <c r="BH396" s="247">
        <f t="shared" si="10"/>
        <v>0</v>
      </c>
    </row>
    <row r="397">
      <c r="A397" s="79" t="str">
        <f>'If Eligible (Before S1)'!A415</f>
        <v/>
      </c>
      <c r="B397" s="79" t="str">
        <f t="array" ref="B397">'If Eligible (Before S1)'!B415</f>
        <v/>
      </c>
      <c r="C397" s="324" t="str">
        <f>if(isdate('S2'!I402),'S2'!I402+2,"")</f>
        <v/>
      </c>
      <c r="D397" s="324" t="str">
        <f t="shared" si="1"/>
        <v/>
      </c>
      <c r="E397" s="79"/>
      <c r="F397" s="79"/>
      <c r="G397" s="145" t="str">
        <f t="shared" si="2"/>
        <v>NA</v>
      </c>
      <c r="H397" s="145" t="str">
        <f t="shared" si="3"/>
        <v>NA</v>
      </c>
      <c r="I397" s="145" t="str">
        <f t="shared" si="4"/>
        <v>NA</v>
      </c>
      <c r="J397" s="354"/>
      <c r="K397" s="355"/>
      <c r="L397" s="163"/>
      <c r="M397" s="163"/>
      <c r="N397" s="163"/>
      <c r="O397" s="163"/>
      <c r="P397" s="163"/>
      <c r="Q397" s="356"/>
      <c r="R397" s="163"/>
      <c r="S397" s="356"/>
      <c r="T397" s="163"/>
      <c r="U397" s="356"/>
      <c r="V397" s="163"/>
      <c r="W397" s="163"/>
      <c r="X397" s="357"/>
      <c r="Y397" s="194"/>
      <c r="Z397" s="358"/>
      <c r="AA397" s="252"/>
      <c r="AB397" s="252"/>
      <c r="AC397" s="252"/>
      <c r="AD397" s="359"/>
      <c r="AE397" s="360"/>
      <c r="AF397" s="252"/>
      <c r="AG397" s="252"/>
      <c r="AH397" s="252"/>
      <c r="AI397" s="359"/>
      <c r="AJ397" s="360"/>
      <c r="AK397" s="252"/>
      <c r="AL397" s="252"/>
      <c r="AM397" s="252"/>
      <c r="AN397" s="359"/>
      <c r="AO397" s="360"/>
      <c r="AP397" s="252"/>
      <c r="AQ397" s="252"/>
      <c r="AR397" s="252"/>
      <c r="AS397" s="359"/>
      <c r="AT397" s="256">
        <f t="shared" si="5"/>
        <v>0</v>
      </c>
      <c r="AU397" s="252"/>
      <c r="AV397" s="252"/>
      <c r="AW397" s="361"/>
      <c r="AX397" s="79"/>
      <c r="AY397" s="79"/>
      <c r="AZ397" s="79"/>
      <c r="BA397" s="79"/>
      <c r="BB397" s="204">
        <f t="shared" si="6"/>
        <v>0</v>
      </c>
      <c r="BC397" s="336"/>
      <c r="BD397" s="70"/>
      <c r="BE397" s="145" t="str">
        <f t="shared" si="7"/>
        <v/>
      </c>
      <c r="BF397" s="159" t="str">
        <f t="shared" si="8"/>
        <v/>
      </c>
      <c r="BG397" s="159">
        <f t="shared" si="9"/>
        <v>0</v>
      </c>
      <c r="BH397" s="247">
        <f t="shared" si="10"/>
        <v>0</v>
      </c>
    </row>
    <row r="398">
      <c r="A398" s="79" t="str">
        <f>'If Eligible (Before S1)'!A416</f>
        <v/>
      </c>
      <c r="B398" s="79" t="str">
        <f t="array" ref="B398">'If Eligible (Before S1)'!B416</f>
        <v/>
      </c>
      <c r="C398" s="324" t="str">
        <f>if(isdate('S2'!I403),'S2'!I403+2,"")</f>
        <v/>
      </c>
      <c r="D398" s="324" t="str">
        <f t="shared" si="1"/>
        <v/>
      </c>
      <c r="E398" s="79"/>
      <c r="F398" s="79"/>
      <c r="G398" s="145" t="str">
        <f t="shared" si="2"/>
        <v>NA</v>
      </c>
      <c r="H398" s="145" t="str">
        <f t="shared" si="3"/>
        <v>NA</v>
      </c>
      <c r="I398" s="145" t="str">
        <f t="shared" si="4"/>
        <v>NA</v>
      </c>
      <c r="J398" s="354"/>
      <c r="K398" s="355"/>
      <c r="L398" s="163"/>
      <c r="M398" s="163"/>
      <c r="N398" s="163"/>
      <c r="O398" s="163"/>
      <c r="P398" s="163"/>
      <c r="Q398" s="356"/>
      <c r="R398" s="163"/>
      <c r="S398" s="356"/>
      <c r="T398" s="163"/>
      <c r="U398" s="356"/>
      <c r="V398" s="163"/>
      <c r="W398" s="163"/>
      <c r="X398" s="357"/>
      <c r="Y398" s="194"/>
      <c r="Z398" s="358"/>
      <c r="AA398" s="252"/>
      <c r="AB398" s="252"/>
      <c r="AC398" s="252"/>
      <c r="AD398" s="359"/>
      <c r="AE398" s="360"/>
      <c r="AF398" s="252"/>
      <c r="AG398" s="252"/>
      <c r="AH398" s="252"/>
      <c r="AI398" s="359"/>
      <c r="AJ398" s="360"/>
      <c r="AK398" s="252"/>
      <c r="AL398" s="252"/>
      <c r="AM398" s="252"/>
      <c r="AN398" s="359"/>
      <c r="AO398" s="360"/>
      <c r="AP398" s="252"/>
      <c r="AQ398" s="252"/>
      <c r="AR398" s="252"/>
      <c r="AS398" s="359"/>
      <c r="AT398" s="256">
        <f t="shared" si="5"/>
        <v>0</v>
      </c>
      <c r="AU398" s="252"/>
      <c r="AV398" s="252"/>
      <c r="AW398" s="361"/>
      <c r="AX398" s="79"/>
      <c r="AY398" s="79"/>
      <c r="AZ398" s="79"/>
      <c r="BA398" s="79"/>
      <c r="BB398" s="204">
        <f t="shared" si="6"/>
        <v>0</v>
      </c>
      <c r="BC398" s="336"/>
      <c r="BD398" s="70"/>
      <c r="BE398" s="145" t="str">
        <f t="shared" si="7"/>
        <v/>
      </c>
      <c r="BF398" s="159" t="str">
        <f t="shared" si="8"/>
        <v/>
      </c>
      <c r="BG398" s="159">
        <f t="shared" si="9"/>
        <v>0</v>
      </c>
      <c r="BH398" s="247">
        <f t="shared" si="10"/>
        <v>0</v>
      </c>
    </row>
    <row r="399">
      <c r="A399" s="79" t="str">
        <f>'If Eligible (Before S1)'!A417</f>
        <v/>
      </c>
      <c r="B399" s="79" t="str">
        <f t="array" ref="B399">'If Eligible (Before S1)'!B417</f>
        <v/>
      </c>
      <c r="C399" s="324" t="str">
        <f>if(isdate('S2'!I404),'S2'!I404+2,"")</f>
        <v/>
      </c>
      <c r="D399" s="324" t="str">
        <f t="shared" si="1"/>
        <v/>
      </c>
      <c r="E399" s="79"/>
      <c r="F399" s="79"/>
      <c r="G399" s="145" t="str">
        <f t="shared" si="2"/>
        <v>NA</v>
      </c>
      <c r="H399" s="145" t="str">
        <f t="shared" si="3"/>
        <v>NA</v>
      </c>
      <c r="I399" s="145" t="str">
        <f t="shared" si="4"/>
        <v>NA</v>
      </c>
      <c r="J399" s="354"/>
      <c r="K399" s="355"/>
      <c r="L399" s="163"/>
      <c r="M399" s="163"/>
      <c r="N399" s="163"/>
      <c r="O399" s="163"/>
      <c r="P399" s="163"/>
      <c r="Q399" s="356"/>
      <c r="R399" s="163"/>
      <c r="S399" s="356"/>
      <c r="T399" s="163"/>
      <c r="U399" s="356"/>
      <c r="V399" s="163"/>
      <c r="W399" s="163"/>
      <c r="X399" s="357"/>
      <c r="Y399" s="194"/>
      <c r="Z399" s="358"/>
      <c r="AA399" s="252"/>
      <c r="AB399" s="252"/>
      <c r="AC399" s="252"/>
      <c r="AD399" s="359"/>
      <c r="AE399" s="360"/>
      <c r="AF399" s="252"/>
      <c r="AG399" s="252"/>
      <c r="AH399" s="252"/>
      <c r="AI399" s="359"/>
      <c r="AJ399" s="360"/>
      <c r="AK399" s="252"/>
      <c r="AL399" s="252"/>
      <c r="AM399" s="252"/>
      <c r="AN399" s="359"/>
      <c r="AO399" s="360"/>
      <c r="AP399" s="252"/>
      <c r="AQ399" s="252"/>
      <c r="AR399" s="252"/>
      <c r="AS399" s="359"/>
      <c r="AT399" s="256">
        <f t="shared" si="5"/>
        <v>0</v>
      </c>
      <c r="AU399" s="252"/>
      <c r="AV399" s="252"/>
      <c r="AW399" s="361"/>
      <c r="AX399" s="79"/>
      <c r="AY399" s="79"/>
      <c r="AZ399" s="79"/>
      <c r="BA399" s="79"/>
      <c r="BB399" s="204">
        <f t="shared" si="6"/>
        <v>0</v>
      </c>
      <c r="BC399" s="336"/>
      <c r="BD399" s="70"/>
      <c r="BE399" s="145" t="str">
        <f t="shared" si="7"/>
        <v/>
      </c>
      <c r="BF399" s="159" t="str">
        <f t="shared" si="8"/>
        <v/>
      </c>
      <c r="BG399" s="159">
        <f t="shared" si="9"/>
        <v>0</v>
      </c>
      <c r="BH399" s="247">
        <f t="shared" si="10"/>
        <v>0</v>
      </c>
    </row>
    <row r="400">
      <c r="A400" s="79" t="str">
        <f>'If Eligible (Before S1)'!A418</f>
        <v/>
      </c>
      <c r="B400" s="79" t="str">
        <f t="array" ref="B400">'If Eligible (Before S1)'!B418</f>
        <v/>
      </c>
      <c r="C400" s="324" t="str">
        <f>if(isdate('S2'!I405),'S2'!I405+2,"")</f>
        <v/>
      </c>
      <c r="D400" s="324" t="str">
        <f t="shared" si="1"/>
        <v/>
      </c>
      <c r="E400" s="79"/>
      <c r="F400" s="79"/>
      <c r="G400" s="145" t="str">
        <f t="shared" si="2"/>
        <v>NA</v>
      </c>
      <c r="H400" s="145" t="str">
        <f t="shared" si="3"/>
        <v>NA</v>
      </c>
      <c r="I400" s="145" t="str">
        <f t="shared" si="4"/>
        <v>NA</v>
      </c>
      <c r="J400" s="354"/>
      <c r="K400" s="355"/>
      <c r="L400" s="163"/>
      <c r="M400" s="163"/>
      <c r="N400" s="163"/>
      <c r="O400" s="163"/>
      <c r="P400" s="163"/>
      <c r="Q400" s="356"/>
      <c r="R400" s="163"/>
      <c r="S400" s="356"/>
      <c r="T400" s="163"/>
      <c r="U400" s="356"/>
      <c r="V400" s="163"/>
      <c r="W400" s="163"/>
      <c r="X400" s="357"/>
      <c r="Y400" s="194"/>
      <c r="Z400" s="358"/>
      <c r="AA400" s="252"/>
      <c r="AB400" s="252"/>
      <c r="AC400" s="252"/>
      <c r="AD400" s="359"/>
      <c r="AE400" s="360"/>
      <c r="AF400" s="252"/>
      <c r="AG400" s="252"/>
      <c r="AH400" s="252"/>
      <c r="AI400" s="359"/>
      <c r="AJ400" s="360"/>
      <c r="AK400" s="252"/>
      <c r="AL400" s="252"/>
      <c r="AM400" s="252"/>
      <c r="AN400" s="359"/>
      <c r="AO400" s="360"/>
      <c r="AP400" s="252"/>
      <c r="AQ400" s="252"/>
      <c r="AR400" s="252"/>
      <c r="AS400" s="359"/>
      <c r="AT400" s="256">
        <f t="shared" si="5"/>
        <v>0</v>
      </c>
      <c r="AU400" s="252"/>
      <c r="AV400" s="252"/>
      <c r="AW400" s="361"/>
      <c r="AX400" s="79"/>
      <c r="AY400" s="79"/>
      <c r="AZ400" s="79"/>
      <c r="BA400" s="79"/>
      <c r="BB400" s="204">
        <f t="shared" si="6"/>
        <v>0</v>
      </c>
      <c r="BC400" s="336"/>
      <c r="BD400" s="70"/>
      <c r="BE400" s="145" t="str">
        <f t="shared" si="7"/>
        <v/>
      </c>
      <c r="BF400" s="159" t="str">
        <f t="shared" si="8"/>
        <v/>
      </c>
      <c r="BG400" s="159">
        <f t="shared" si="9"/>
        <v>0</v>
      </c>
      <c r="BH400" s="247">
        <f t="shared" si="10"/>
        <v>0</v>
      </c>
    </row>
    <row r="401">
      <c r="A401" s="79" t="str">
        <f>'If Eligible (Before S1)'!A419</f>
        <v/>
      </c>
      <c r="B401" s="79" t="str">
        <f t="array" ref="B401">'If Eligible (Before S1)'!B419</f>
        <v/>
      </c>
      <c r="C401" s="324" t="str">
        <f>if(isdate('S2'!I406),'S2'!I406+2,"")</f>
        <v/>
      </c>
      <c r="D401" s="324" t="str">
        <f t="shared" si="1"/>
        <v/>
      </c>
      <c r="E401" s="79"/>
      <c r="F401" s="79"/>
      <c r="G401" s="145" t="str">
        <f t="shared" si="2"/>
        <v>NA</v>
      </c>
      <c r="H401" s="145" t="str">
        <f t="shared" si="3"/>
        <v>NA</v>
      </c>
      <c r="I401" s="145" t="str">
        <f t="shared" si="4"/>
        <v>NA</v>
      </c>
      <c r="J401" s="354"/>
      <c r="K401" s="355"/>
      <c r="L401" s="163"/>
      <c r="M401" s="163"/>
      <c r="N401" s="163"/>
      <c r="O401" s="163"/>
      <c r="P401" s="163"/>
      <c r="Q401" s="356"/>
      <c r="R401" s="163"/>
      <c r="S401" s="356"/>
      <c r="T401" s="163"/>
      <c r="U401" s="356"/>
      <c r="V401" s="163"/>
      <c r="W401" s="163"/>
      <c r="X401" s="357"/>
      <c r="Y401" s="194"/>
      <c r="Z401" s="358"/>
      <c r="AA401" s="252"/>
      <c r="AB401" s="252"/>
      <c r="AC401" s="252"/>
      <c r="AD401" s="359"/>
      <c r="AE401" s="360"/>
      <c r="AF401" s="252"/>
      <c r="AG401" s="252"/>
      <c r="AH401" s="252"/>
      <c r="AI401" s="359"/>
      <c r="AJ401" s="360"/>
      <c r="AK401" s="252"/>
      <c r="AL401" s="252"/>
      <c r="AM401" s="252"/>
      <c r="AN401" s="359"/>
      <c r="AO401" s="360"/>
      <c r="AP401" s="252"/>
      <c r="AQ401" s="252"/>
      <c r="AR401" s="252"/>
      <c r="AS401" s="359"/>
      <c r="AT401" s="256">
        <f t="shared" si="5"/>
        <v>0</v>
      </c>
      <c r="AU401" s="252"/>
      <c r="AV401" s="252"/>
      <c r="AW401" s="361"/>
      <c r="AX401" s="79"/>
      <c r="AY401" s="79"/>
      <c r="AZ401" s="79"/>
      <c r="BA401" s="79"/>
      <c r="BB401" s="204">
        <f t="shared" si="6"/>
        <v>0</v>
      </c>
      <c r="BC401" s="336"/>
      <c r="BD401" s="70"/>
      <c r="BE401" s="145" t="str">
        <f t="shared" si="7"/>
        <v/>
      </c>
      <c r="BF401" s="159" t="str">
        <f t="shared" si="8"/>
        <v/>
      </c>
      <c r="BG401" s="159">
        <f t="shared" si="9"/>
        <v>0</v>
      </c>
      <c r="BH401" s="247">
        <f t="shared" si="10"/>
        <v>0</v>
      </c>
    </row>
    <row r="402">
      <c r="A402" s="79" t="str">
        <f>'If Eligible (Before S1)'!A420</f>
        <v/>
      </c>
      <c r="B402" s="79" t="str">
        <f t="array" ref="B402">'If Eligible (Before S1)'!B420</f>
        <v/>
      </c>
      <c r="C402" s="324" t="str">
        <f>if(isdate('S2'!I407),'S2'!I407+2,"")</f>
        <v/>
      </c>
      <c r="D402" s="324" t="str">
        <f t="shared" si="1"/>
        <v/>
      </c>
      <c r="E402" s="79"/>
      <c r="F402" s="79"/>
      <c r="G402" s="145" t="str">
        <f t="shared" si="2"/>
        <v>NA</v>
      </c>
      <c r="H402" s="145" t="str">
        <f t="shared" si="3"/>
        <v>NA</v>
      </c>
      <c r="I402" s="145" t="str">
        <f t="shared" si="4"/>
        <v>NA</v>
      </c>
      <c r="J402" s="354"/>
      <c r="K402" s="355"/>
      <c r="L402" s="163"/>
      <c r="M402" s="163"/>
      <c r="N402" s="163"/>
      <c r="O402" s="163"/>
      <c r="P402" s="163"/>
      <c r="Q402" s="356"/>
      <c r="R402" s="163"/>
      <c r="S402" s="356"/>
      <c r="T402" s="163"/>
      <c r="U402" s="356"/>
      <c r="V402" s="163"/>
      <c r="W402" s="163"/>
      <c r="X402" s="357"/>
      <c r="Y402" s="194"/>
      <c r="Z402" s="358"/>
      <c r="AA402" s="252"/>
      <c r="AB402" s="252"/>
      <c r="AC402" s="252"/>
      <c r="AD402" s="359"/>
      <c r="AE402" s="360"/>
      <c r="AF402" s="252"/>
      <c r="AG402" s="252"/>
      <c r="AH402" s="252"/>
      <c r="AI402" s="359"/>
      <c r="AJ402" s="360"/>
      <c r="AK402" s="252"/>
      <c r="AL402" s="252"/>
      <c r="AM402" s="252"/>
      <c r="AN402" s="359"/>
      <c r="AO402" s="360"/>
      <c r="AP402" s="252"/>
      <c r="AQ402" s="252"/>
      <c r="AR402" s="252"/>
      <c r="AS402" s="359"/>
      <c r="AT402" s="256">
        <f t="shared" si="5"/>
        <v>0</v>
      </c>
      <c r="AU402" s="252"/>
      <c r="AV402" s="252"/>
      <c r="AW402" s="361"/>
      <c r="AX402" s="79"/>
      <c r="AY402" s="79"/>
      <c r="AZ402" s="79"/>
      <c r="BA402" s="79"/>
      <c r="BB402" s="204">
        <f t="shared" si="6"/>
        <v>0</v>
      </c>
      <c r="BC402" s="336"/>
      <c r="BD402" s="70"/>
      <c r="BE402" s="145" t="str">
        <f t="shared" si="7"/>
        <v/>
      </c>
      <c r="BF402" s="159" t="str">
        <f t="shared" si="8"/>
        <v/>
      </c>
      <c r="BG402" s="159">
        <f t="shared" si="9"/>
        <v>0</v>
      </c>
      <c r="BH402" s="247">
        <f t="shared" si="10"/>
        <v>0</v>
      </c>
    </row>
    <row r="403">
      <c r="A403" s="79" t="str">
        <f>'If Eligible (Before S1)'!A421</f>
        <v/>
      </c>
      <c r="B403" s="79" t="str">
        <f t="array" ref="B403">'If Eligible (Before S1)'!B421</f>
        <v/>
      </c>
      <c r="C403" s="324" t="str">
        <f>if(isdate('S2'!I408),'S2'!I408+2,"")</f>
        <v/>
      </c>
      <c r="D403" s="324" t="str">
        <f t="shared" si="1"/>
        <v/>
      </c>
      <c r="E403" s="79"/>
      <c r="F403" s="79"/>
      <c r="G403" s="145" t="str">
        <f t="shared" si="2"/>
        <v>NA</v>
      </c>
      <c r="H403" s="145" t="str">
        <f t="shared" si="3"/>
        <v>NA</v>
      </c>
      <c r="I403" s="145" t="str">
        <f t="shared" si="4"/>
        <v>NA</v>
      </c>
      <c r="J403" s="354"/>
      <c r="K403" s="355"/>
      <c r="L403" s="163"/>
      <c r="M403" s="163"/>
      <c r="N403" s="163"/>
      <c r="O403" s="163"/>
      <c r="P403" s="163"/>
      <c r="Q403" s="356"/>
      <c r="R403" s="163"/>
      <c r="S403" s="356"/>
      <c r="T403" s="163"/>
      <c r="U403" s="356"/>
      <c r="V403" s="163"/>
      <c r="W403" s="163"/>
      <c r="X403" s="357"/>
      <c r="Y403" s="194"/>
      <c r="Z403" s="358"/>
      <c r="AA403" s="252"/>
      <c r="AB403" s="252"/>
      <c r="AC403" s="252"/>
      <c r="AD403" s="359"/>
      <c r="AE403" s="360"/>
      <c r="AF403" s="252"/>
      <c r="AG403" s="252"/>
      <c r="AH403" s="252"/>
      <c r="AI403" s="359"/>
      <c r="AJ403" s="360"/>
      <c r="AK403" s="252"/>
      <c r="AL403" s="252"/>
      <c r="AM403" s="252"/>
      <c r="AN403" s="359"/>
      <c r="AO403" s="360"/>
      <c r="AP403" s="252"/>
      <c r="AQ403" s="252"/>
      <c r="AR403" s="252"/>
      <c r="AS403" s="359"/>
      <c r="AT403" s="256">
        <f t="shared" si="5"/>
        <v>0</v>
      </c>
      <c r="AU403" s="252"/>
      <c r="AV403" s="252"/>
      <c r="AW403" s="361"/>
      <c r="AX403" s="79"/>
      <c r="AY403" s="79"/>
      <c r="AZ403" s="79"/>
      <c r="BA403" s="79"/>
      <c r="BB403" s="204">
        <f t="shared" si="6"/>
        <v>0</v>
      </c>
      <c r="BC403" s="336"/>
      <c r="BD403" s="70"/>
      <c r="BE403" s="145" t="str">
        <f t="shared" si="7"/>
        <v/>
      </c>
      <c r="BF403" s="159" t="str">
        <f t="shared" si="8"/>
        <v/>
      </c>
      <c r="BG403" s="159">
        <f t="shared" si="9"/>
        <v>0</v>
      </c>
      <c r="BH403" s="247">
        <f t="shared" si="10"/>
        <v>0</v>
      </c>
    </row>
    <row r="404">
      <c r="A404" s="79" t="str">
        <f>'If Eligible (Before S1)'!A422</f>
        <v/>
      </c>
      <c r="B404" s="79" t="str">
        <f t="array" ref="B404">'If Eligible (Before S1)'!B422</f>
        <v/>
      </c>
      <c r="C404" s="324" t="str">
        <f>if(isdate('S2'!I409),'S2'!I409+2,"")</f>
        <v/>
      </c>
      <c r="D404" s="324" t="str">
        <f t="shared" si="1"/>
        <v/>
      </c>
      <c r="E404" s="79"/>
      <c r="F404" s="79"/>
      <c r="G404" s="145" t="str">
        <f t="shared" si="2"/>
        <v>NA</v>
      </c>
      <c r="H404" s="145" t="str">
        <f t="shared" si="3"/>
        <v>NA</v>
      </c>
      <c r="I404" s="145" t="str">
        <f t="shared" si="4"/>
        <v>NA</v>
      </c>
      <c r="J404" s="354"/>
      <c r="K404" s="355"/>
      <c r="L404" s="163"/>
      <c r="M404" s="163"/>
      <c r="N404" s="163"/>
      <c r="O404" s="163"/>
      <c r="P404" s="163"/>
      <c r="Q404" s="356"/>
      <c r="R404" s="163"/>
      <c r="S404" s="356"/>
      <c r="T404" s="163"/>
      <c r="U404" s="356"/>
      <c r="V404" s="163"/>
      <c r="W404" s="163"/>
      <c r="X404" s="357"/>
      <c r="Y404" s="194"/>
      <c r="Z404" s="358"/>
      <c r="AA404" s="252"/>
      <c r="AB404" s="252"/>
      <c r="AC404" s="252"/>
      <c r="AD404" s="359"/>
      <c r="AE404" s="360"/>
      <c r="AF404" s="252"/>
      <c r="AG404" s="252"/>
      <c r="AH404" s="252"/>
      <c r="AI404" s="359"/>
      <c r="AJ404" s="360"/>
      <c r="AK404" s="252"/>
      <c r="AL404" s="252"/>
      <c r="AM404" s="252"/>
      <c r="AN404" s="359"/>
      <c r="AO404" s="360"/>
      <c r="AP404" s="252"/>
      <c r="AQ404" s="252"/>
      <c r="AR404" s="252"/>
      <c r="AS404" s="359"/>
      <c r="AT404" s="256">
        <f t="shared" si="5"/>
        <v>0</v>
      </c>
      <c r="AU404" s="252"/>
      <c r="AV404" s="252"/>
      <c r="AW404" s="361"/>
      <c r="AX404" s="79"/>
      <c r="AY404" s="79"/>
      <c r="AZ404" s="79"/>
      <c r="BA404" s="79"/>
      <c r="BB404" s="204">
        <f t="shared" si="6"/>
        <v>0</v>
      </c>
      <c r="BC404" s="336"/>
      <c r="BD404" s="70"/>
      <c r="BE404" s="145" t="str">
        <f t="shared" si="7"/>
        <v/>
      </c>
      <c r="BF404" s="159" t="str">
        <f t="shared" si="8"/>
        <v/>
      </c>
      <c r="BG404" s="159">
        <f t="shared" si="9"/>
        <v>0</v>
      </c>
      <c r="BH404" s="247">
        <f t="shared" si="10"/>
        <v>0</v>
      </c>
    </row>
    <row r="405">
      <c r="A405" s="79" t="str">
        <f>'If Eligible (Before S1)'!A423</f>
        <v/>
      </c>
      <c r="B405" s="79" t="str">
        <f t="array" ref="B405">'If Eligible (Before S1)'!B423</f>
        <v/>
      </c>
      <c r="C405" s="324" t="str">
        <f>if(isdate('S2'!I410),'S2'!I410+2,"")</f>
        <v/>
      </c>
      <c r="D405" s="324" t="str">
        <f t="shared" si="1"/>
        <v/>
      </c>
      <c r="E405" s="79"/>
      <c r="F405" s="79"/>
      <c r="G405" s="145" t="str">
        <f t="shared" si="2"/>
        <v>NA</v>
      </c>
      <c r="H405" s="145" t="str">
        <f t="shared" si="3"/>
        <v>NA</v>
      </c>
      <c r="I405" s="145" t="str">
        <f t="shared" si="4"/>
        <v>NA</v>
      </c>
      <c r="J405" s="354"/>
      <c r="K405" s="355"/>
      <c r="L405" s="163"/>
      <c r="M405" s="163"/>
      <c r="N405" s="163"/>
      <c r="O405" s="163"/>
      <c r="P405" s="163"/>
      <c r="Q405" s="356"/>
      <c r="R405" s="163"/>
      <c r="S405" s="356"/>
      <c r="T405" s="163"/>
      <c r="U405" s="356"/>
      <c r="V405" s="163"/>
      <c r="W405" s="163"/>
      <c r="X405" s="357"/>
      <c r="Y405" s="194"/>
      <c r="Z405" s="358"/>
      <c r="AA405" s="252"/>
      <c r="AB405" s="252"/>
      <c r="AC405" s="252"/>
      <c r="AD405" s="359"/>
      <c r="AE405" s="360"/>
      <c r="AF405" s="252"/>
      <c r="AG405" s="252"/>
      <c r="AH405" s="252"/>
      <c r="AI405" s="359"/>
      <c r="AJ405" s="360"/>
      <c r="AK405" s="252"/>
      <c r="AL405" s="252"/>
      <c r="AM405" s="252"/>
      <c r="AN405" s="359"/>
      <c r="AO405" s="360"/>
      <c r="AP405" s="252"/>
      <c r="AQ405" s="252"/>
      <c r="AR405" s="252"/>
      <c r="AS405" s="359"/>
      <c r="AT405" s="256">
        <f t="shared" si="5"/>
        <v>0</v>
      </c>
      <c r="AU405" s="252"/>
      <c r="AV405" s="252"/>
      <c r="AW405" s="361"/>
      <c r="AX405" s="79"/>
      <c r="AY405" s="79"/>
      <c r="AZ405" s="79"/>
      <c r="BA405" s="79"/>
      <c r="BB405" s="204">
        <f t="shared" si="6"/>
        <v>0</v>
      </c>
      <c r="BC405" s="336"/>
      <c r="BD405" s="70"/>
      <c r="BE405" s="145" t="str">
        <f t="shared" si="7"/>
        <v/>
      </c>
      <c r="BF405" s="159" t="str">
        <f t="shared" si="8"/>
        <v/>
      </c>
      <c r="BG405" s="159">
        <f t="shared" si="9"/>
        <v>0</v>
      </c>
      <c r="BH405" s="247">
        <f t="shared" si="10"/>
        <v>0</v>
      </c>
    </row>
    <row r="406">
      <c r="A406" s="79" t="str">
        <f>'If Eligible (Before S1)'!A424</f>
        <v/>
      </c>
      <c r="B406" s="79" t="str">
        <f t="array" ref="B406">'If Eligible (Before S1)'!B424</f>
        <v/>
      </c>
      <c r="C406" s="324" t="str">
        <f>if(isdate('S2'!I411),'S2'!I411+2,"")</f>
        <v/>
      </c>
      <c r="D406" s="324" t="str">
        <f t="shared" si="1"/>
        <v/>
      </c>
      <c r="E406" s="79"/>
      <c r="F406" s="79"/>
      <c r="G406" s="145" t="str">
        <f t="shared" si="2"/>
        <v>NA</v>
      </c>
      <c r="H406" s="145" t="str">
        <f t="shared" si="3"/>
        <v>NA</v>
      </c>
      <c r="I406" s="145" t="str">
        <f t="shared" si="4"/>
        <v>NA</v>
      </c>
      <c r="J406" s="354"/>
      <c r="K406" s="355"/>
      <c r="L406" s="163"/>
      <c r="M406" s="163"/>
      <c r="N406" s="163"/>
      <c r="O406" s="163"/>
      <c r="P406" s="163"/>
      <c r="Q406" s="356"/>
      <c r="R406" s="163"/>
      <c r="S406" s="356"/>
      <c r="T406" s="163"/>
      <c r="U406" s="356"/>
      <c r="V406" s="163"/>
      <c r="W406" s="163"/>
      <c r="X406" s="357"/>
      <c r="Y406" s="194"/>
      <c r="Z406" s="358"/>
      <c r="AA406" s="252"/>
      <c r="AB406" s="252"/>
      <c r="AC406" s="252"/>
      <c r="AD406" s="359"/>
      <c r="AE406" s="360"/>
      <c r="AF406" s="252"/>
      <c r="AG406" s="252"/>
      <c r="AH406" s="252"/>
      <c r="AI406" s="359"/>
      <c r="AJ406" s="360"/>
      <c r="AK406" s="252"/>
      <c r="AL406" s="252"/>
      <c r="AM406" s="252"/>
      <c r="AN406" s="359"/>
      <c r="AO406" s="360"/>
      <c r="AP406" s="252"/>
      <c r="AQ406" s="252"/>
      <c r="AR406" s="252"/>
      <c r="AS406" s="359"/>
      <c r="AT406" s="256">
        <f t="shared" si="5"/>
        <v>0</v>
      </c>
      <c r="AU406" s="252"/>
      <c r="AV406" s="252"/>
      <c r="AW406" s="361"/>
      <c r="AX406" s="79"/>
      <c r="AY406" s="79"/>
      <c r="AZ406" s="79"/>
      <c r="BA406" s="79"/>
      <c r="BB406" s="204">
        <f t="shared" si="6"/>
        <v>0</v>
      </c>
      <c r="BC406" s="336"/>
      <c r="BD406" s="70"/>
      <c r="BE406" s="145" t="str">
        <f t="shared" si="7"/>
        <v/>
      </c>
      <c r="BF406" s="159" t="str">
        <f t="shared" si="8"/>
        <v/>
      </c>
      <c r="BG406" s="159">
        <f t="shared" si="9"/>
        <v>0</v>
      </c>
      <c r="BH406" s="247">
        <f t="shared" si="10"/>
        <v>0</v>
      </c>
    </row>
    <row r="407">
      <c r="A407" s="79" t="str">
        <f>'If Eligible (Before S1)'!A425</f>
        <v/>
      </c>
      <c r="B407" s="79" t="str">
        <f t="array" ref="B407">'If Eligible (Before S1)'!B425</f>
        <v/>
      </c>
      <c r="C407" s="324" t="str">
        <f>if(isdate('S2'!I412),'S2'!I412+2,"")</f>
        <v/>
      </c>
      <c r="D407" s="324" t="str">
        <f t="shared" si="1"/>
        <v/>
      </c>
      <c r="E407" s="79"/>
      <c r="F407" s="79"/>
      <c r="G407" s="145" t="str">
        <f t="shared" si="2"/>
        <v>NA</v>
      </c>
      <c r="H407" s="145" t="str">
        <f t="shared" si="3"/>
        <v>NA</v>
      </c>
      <c r="I407" s="145" t="str">
        <f t="shared" si="4"/>
        <v>NA</v>
      </c>
      <c r="J407" s="354"/>
      <c r="K407" s="355"/>
      <c r="L407" s="163"/>
      <c r="M407" s="163"/>
      <c r="N407" s="163"/>
      <c r="O407" s="163"/>
      <c r="P407" s="163"/>
      <c r="Q407" s="356"/>
      <c r="R407" s="163"/>
      <c r="S407" s="356"/>
      <c r="T407" s="163"/>
      <c r="U407" s="356"/>
      <c r="V407" s="163"/>
      <c r="W407" s="163"/>
      <c r="X407" s="357"/>
      <c r="Y407" s="194"/>
      <c r="Z407" s="358"/>
      <c r="AA407" s="252"/>
      <c r="AB407" s="252"/>
      <c r="AC407" s="252"/>
      <c r="AD407" s="359"/>
      <c r="AE407" s="360"/>
      <c r="AF407" s="252"/>
      <c r="AG407" s="252"/>
      <c r="AH407" s="252"/>
      <c r="AI407" s="359"/>
      <c r="AJ407" s="360"/>
      <c r="AK407" s="252"/>
      <c r="AL407" s="252"/>
      <c r="AM407" s="252"/>
      <c r="AN407" s="359"/>
      <c r="AO407" s="360"/>
      <c r="AP407" s="252"/>
      <c r="AQ407" s="252"/>
      <c r="AR407" s="252"/>
      <c r="AS407" s="359"/>
      <c r="AT407" s="256">
        <f t="shared" si="5"/>
        <v>0</v>
      </c>
      <c r="AU407" s="252"/>
      <c r="AV407" s="252"/>
      <c r="AW407" s="361"/>
      <c r="AX407" s="79"/>
      <c r="AY407" s="79"/>
      <c r="AZ407" s="79"/>
      <c r="BA407" s="79"/>
      <c r="BB407" s="204">
        <f t="shared" si="6"/>
        <v>0</v>
      </c>
      <c r="BC407" s="336"/>
      <c r="BD407" s="70"/>
      <c r="BE407" s="145" t="str">
        <f t="shared" si="7"/>
        <v/>
      </c>
      <c r="BF407" s="159" t="str">
        <f t="shared" si="8"/>
        <v/>
      </c>
      <c r="BG407" s="159">
        <f t="shared" si="9"/>
        <v>0</v>
      </c>
      <c r="BH407" s="247">
        <f t="shared" si="10"/>
        <v>0</v>
      </c>
    </row>
    <row r="408">
      <c r="A408" s="79" t="str">
        <f>'If Eligible (Before S1)'!A426</f>
        <v/>
      </c>
      <c r="B408" s="79" t="str">
        <f t="array" ref="B408">'If Eligible (Before S1)'!B426</f>
        <v/>
      </c>
      <c r="C408" s="324" t="str">
        <f>if(isdate('S2'!I413),'S2'!I413+2,"")</f>
        <v/>
      </c>
      <c r="D408" s="324" t="str">
        <f t="shared" si="1"/>
        <v/>
      </c>
      <c r="E408" s="79"/>
      <c r="F408" s="79"/>
      <c r="G408" s="145" t="str">
        <f t="shared" si="2"/>
        <v>NA</v>
      </c>
      <c r="H408" s="145" t="str">
        <f t="shared" si="3"/>
        <v>NA</v>
      </c>
      <c r="I408" s="145" t="str">
        <f t="shared" si="4"/>
        <v>NA</v>
      </c>
      <c r="J408" s="354"/>
      <c r="K408" s="355"/>
      <c r="L408" s="163"/>
      <c r="M408" s="163"/>
      <c r="N408" s="163"/>
      <c r="O408" s="163"/>
      <c r="P408" s="163"/>
      <c r="Q408" s="356"/>
      <c r="R408" s="163"/>
      <c r="S408" s="356"/>
      <c r="T408" s="163"/>
      <c r="U408" s="356"/>
      <c r="V408" s="163"/>
      <c r="W408" s="163"/>
      <c r="X408" s="357"/>
      <c r="Y408" s="194"/>
      <c r="Z408" s="358"/>
      <c r="AA408" s="252"/>
      <c r="AB408" s="252"/>
      <c r="AC408" s="252"/>
      <c r="AD408" s="359"/>
      <c r="AE408" s="360"/>
      <c r="AF408" s="252"/>
      <c r="AG408" s="252"/>
      <c r="AH408" s="252"/>
      <c r="AI408" s="359"/>
      <c r="AJ408" s="360"/>
      <c r="AK408" s="252"/>
      <c r="AL408" s="252"/>
      <c r="AM408" s="252"/>
      <c r="AN408" s="359"/>
      <c r="AO408" s="360"/>
      <c r="AP408" s="252"/>
      <c r="AQ408" s="252"/>
      <c r="AR408" s="252"/>
      <c r="AS408" s="359"/>
      <c r="AT408" s="256">
        <f t="shared" si="5"/>
        <v>0</v>
      </c>
      <c r="AU408" s="252"/>
      <c r="AV408" s="252"/>
      <c r="AW408" s="361"/>
      <c r="AX408" s="79"/>
      <c r="AY408" s="79"/>
      <c r="AZ408" s="79"/>
      <c r="BA408" s="79"/>
      <c r="BB408" s="204">
        <f t="shared" si="6"/>
        <v>0</v>
      </c>
      <c r="BC408" s="336"/>
      <c r="BD408" s="70"/>
      <c r="BE408" s="145" t="str">
        <f t="shared" si="7"/>
        <v/>
      </c>
      <c r="BF408" s="159" t="str">
        <f t="shared" si="8"/>
        <v/>
      </c>
      <c r="BG408" s="159">
        <f t="shared" si="9"/>
        <v>0</v>
      </c>
      <c r="BH408" s="247">
        <f t="shared" si="10"/>
        <v>0</v>
      </c>
    </row>
    <row r="409">
      <c r="A409" s="79" t="str">
        <f>'If Eligible (Before S1)'!A427</f>
        <v/>
      </c>
      <c r="B409" s="79" t="str">
        <f t="array" ref="B409">'If Eligible (Before S1)'!B427</f>
        <v/>
      </c>
      <c r="C409" s="324" t="str">
        <f>if(isdate('S2'!I414),'S2'!I414+2,"")</f>
        <v/>
      </c>
      <c r="D409" s="324" t="str">
        <f t="shared" si="1"/>
        <v/>
      </c>
      <c r="E409" s="79"/>
      <c r="F409" s="79"/>
      <c r="G409" s="145" t="str">
        <f t="shared" si="2"/>
        <v>NA</v>
      </c>
      <c r="H409" s="145" t="str">
        <f t="shared" si="3"/>
        <v>NA</v>
      </c>
      <c r="I409" s="145" t="str">
        <f t="shared" si="4"/>
        <v>NA</v>
      </c>
      <c r="J409" s="354"/>
      <c r="K409" s="355"/>
      <c r="L409" s="163"/>
      <c r="M409" s="163"/>
      <c r="N409" s="163"/>
      <c r="O409" s="163"/>
      <c r="P409" s="163"/>
      <c r="Q409" s="356"/>
      <c r="R409" s="163"/>
      <c r="S409" s="356"/>
      <c r="T409" s="163"/>
      <c r="U409" s="356"/>
      <c r="V409" s="163"/>
      <c r="W409" s="163"/>
      <c r="X409" s="357"/>
      <c r="Y409" s="194"/>
      <c r="Z409" s="358"/>
      <c r="AA409" s="252"/>
      <c r="AB409" s="252"/>
      <c r="AC409" s="252"/>
      <c r="AD409" s="359"/>
      <c r="AE409" s="360"/>
      <c r="AF409" s="252"/>
      <c r="AG409" s="252"/>
      <c r="AH409" s="252"/>
      <c r="AI409" s="359"/>
      <c r="AJ409" s="360"/>
      <c r="AK409" s="252"/>
      <c r="AL409" s="252"/>
      <c r="AM409" s="252"/>
      <c r="AN409" s="359"/>
      <c r="AO409" s="360"/>
      <c r="AP409" s="252"/>
      <c r="AQ409" s="252"/>
      <c r="AR409" s="252"/>
      <c r="AS409" s="359"/>
      <c r="AT409" s="256">
        <f t="shared" si="5"/>
        <v>0</v>
      </c>
      <c r="AU409" s="252"/>
      <c r="AV409" s="252"/>
      <c r="AW409" s="361"/>
      <c r="AX409" s="79"/>
      <c r="AY409" s="79"/>
      <c r="AZ409" s="79"/>
      <c r="BA409" s="79"/>
      <c r="BB409" s="204">
        <f t="shared" si="6"/>
        <v>0</v>
      </c>
      <c r="BC409" s="336"/>
      <c r="BD409" s="70"/>
      <c r="BE409" s="145" t="str">
        <f t="shared" si="7"/>
        <v/>
      </c>
      <c r="BF409" s="159" t="str">
        <f t="shared" si="8"/>
        <v/>
      </c>
      <c r="BG409" s="159">
        <f t="shared" si="9"/>
        <v>0</v>
      </c>
      <c r="BH409" s="247">
        <f t="shared" si="10"/>
        <v>0</v>
      </c>
    </row>
    <row r="410">
      <c r="A410" s="79" t="str">
        <f>'If Eligible (Before S1)'!A428</f>
        <v/>
      </c>
      <c r="B410" s="79" t="str">
        <f t="array" ref="B410">'If Eligible (Before S1)'!B428</f>
        <v/>
      </c>
      <c r="C410" s="324" t="str">
        <f>if(isdate('S2'!I415),'S2'!I415+2,"")</f>
        <v/>
      </c>
      <c r="D410" s="324" t="str">
        <f t="shared" si="1"/>
        <v/>
      </c>
      <c r="E410" s="79"/>
      <c r="F410" s="79"/>
      <c r="G410" s="145" t="str">
        <f t="shared" si="2"/>
        <v>NA</v>
      </c>
      <c r="H410" s="145" t="str">
        <f t="shared" si="3"/>
        <v>NA</v>
      </c>
      <c r="I410" s="145" t="str">
        <f t="shared" si="4"/>
        <v>NA</v>
      </c>
      <c r="J410" s="354"/>
      <c r="K410" s="355"/>
      <c r="L410" s="163"/>
      <c r="M410" s="163"/>
      <c r="N410" s="163"/>
      <c r="O410" s="163"/>
      <c r="P410" s="163"/>
      <c r="Q410" s="356"/>
      <c r="R410" s="163"/>
      <c r="S410" s="356"/>
      <c r="T410" s="163"/>
      <c r="U410" s="356"/>
      <c r="V410" s="163"/>
      <c r="W410" s="163"/>
      <c r="X410" s="357"/>
      <c r="Y410" s="194"/>
      <c r="Z410" s="358"/>
      <c r="AA410" s="252"/>
      <c r="AB410" s="252"/>
      <c r="AC410" s="252"/>
      <c r="AD410" s="359"/>
      <c r="AE410" s="360"/>
      <c r="AF410" s="252"/>
      <c r="AG410" s="252"/>
      <c r="AH410" s="252"/>
      <c r="AI410" s="359"/>
      <c r="AJ410" s="360"/>
      <c r="AK410" s="252"/>
      <c r="AL410" s="252"/>
      <c r="AM410" s="252"/>
      <c r="AN410" s="359"/>
      <c r="AO410" s="360"/>
      <c r="AP410" s="252"/>
      <c r="AQ410" s="252"/>
      <c r="AR410" s="252"/>
      <c r="AS410" s="359"/>
      <c r="AT410" s="256">
        <f t="shared" si="5"/>
        <v>0</v>
      </c>
      <c r="AU410" s="252"/>
      <c r="AV410" s="252"/>
      <c r="AW410" s="361"/>
      <c r="AX410" s="79"/>
      <c r="AY410" s="79"/>
      <c r="AZ410" s="79"/>
      <c r="BA410" s="79"/>
      <c r="BB410" s="204">
        <f t="shared" si="6"/>
        <v>0</v>
      </c>
      <c r="BC410" s="336"/>
      <c r="BD410" s="70"/>
      <c r="BE410" s="145" t="str">
        <f t="shared" si="7"/>
        <v/>
      </c>
      <c r="BF410" s="159" t="str">
        <f t="shared" si="8"/>
        <v/>
      </c>
      <c r="BG410" s="159">
        <f t="shared" si="9"/>
        <v>0</v>
      </c>
      <c r="BH410" s="247">
        <f t="shared" si="10"/>
        <v>0</v>
      </c>
    </row>
    <row r="411">
      <c r="A411" s="79" t="str">
        <f>'If Eligible (Before S1)'!A429</f>
        <v/>
      </c>
      <c r="B411" s="79" t="str">
        <f t="array" ref="B411">'If Eligible (Before S1)'!B429</f>
        <v/>
      </c>
      <c r="C411" s="324" t="str">
        <f>if(isdate('S2'!I416),'S2'!I416+2,"")</f>
        <v/>
      </c>
      <c r="D411" s="324" t="str">
        <f t="shared" si="1"/>
        <v/>
      </c>
      <c r="E411" s="79"/>
      <c r="F411" s="79"/>
      <c r="G411" s="145" t="str">
        <f t="shared" si="2"/>
        <v>NA</v>
      </c>
      <c r="H411" s="145" t="str">
        <f t="shared" si="3"/>
        <v>NA</v>
      </c>
      <c r="I411" s="145" t="str">
        <f t="shared" si="4"/>
        <v>NA</v>
      </c>
      <c r="J411" s="354"/>
      <c r="K411" s="355"/>
      <c r="L411" s="163"/>
      <c r="M411" s="163"/>
      <c r="N411" s="163"/>
      <c r="O411" s="163"/>
      <c r="P411" s="163"/>
      <c r="Q411" s="356"/>
      <c r="R411" s="163"/>
      <c r="S411" s="356"/>
      <c r="T411" s="163"/>
      <c r="U411" s="356"/>
      <c r="V411" s="163"/>
      <c r="W411" s="163"/>
      <c r="X411" s="357"/>
      <c r="Y411" s="194"/>
      <c r="Z411" s="358"/>
      <c r="AA411" s="252"/>
      <c r="AB411" s="252"/>
      <c r="AC411" s="252"/>
      <c r="AD411" s="359"/>
      <c r="AE411" s="360"/>
      <c r="AF411" s="252"/>
      <c r="AG411" s="252"/>
      <c r="AH411" s="252"/>
      <c r="AI411" s="359"/>
      <c r="AJ411" s="360"/>
      <c r="AK411" s="252"/>
      <c r="AL411" s="252"/>
      <c r="AM411" s="252"/>
      <c r="AN411" s="359"/>
      <c r="AO411" s="360"/>
      <c r="AP411" s="252"/>
      <c r="AQ411" s="252"/>
      <c r="AR411" s="252"/>
      <c r="AS411" s="359"/>
      <c r="AT411" s="256">
        <f t="shared" si="5"/>
        <v>0</v>
      </c>
      <c r="AU411" s="252"/>
      <c r="AV411" s="252"/>
      <c r="AW411" s="361"/>
      <c r="AX411" s="79"/>
      <c r="AY411" s="79"/>
      <c r="AZ411" s="79"/>
      <c r="BA411" s="79"/>
      <c r="BB411" s="204">
        <f t="shared" si="6"/>
        <v>0</v>
      </c>
      <c r="BC411" s="336"/>
      <c r="BD411" s="70"/>
      <c r="BE411" s="145" t="str">
        <f t="shared" si="7"/>
        <v/>
      </c>
      <c r="BF411" s="159" t="str">
        <f t="shared" si="8"/>
        <v/>
      </c>
      <c r="BG411" s="159">
        <f t="shared" si="9"/>
        <v>0</v>
      </c>
      <c r="BH411" s="247">
        <f t="shared" si="10"/>
        <v>0</v>
      </c>
    </row>
    <row r="412">
      <c r="A412" s="79" t="str">
        <f>'If Eligible (Before S1)'!A430</f>
        <v/>
      </c>
      <c r="B412" s="79" t="str">
        <f t="array" ref="B412">'If Eligible (Before S1)'!B430</f>
        <v/>
      </c>
      <c r="C412" s="324" t="str">
        <f>if(isdate('S2'!I417),'S2'!I417+2,"")</f>
        <v/>
      </c>
      <c r="D412" s="324" t="str">
        <f t="shared" si="1"/>
        <v/>
      </c>
      <c r="E412" s="79"/>
      <c r="F412" s="79"/>
      <c r="G412" s="145" t="str">
        <f t="shared" si="2"/>
        <v>NA</v>
      </c>
      <c r="H412" s="145" t="str">
        <f t="shared" si="3"/>
        <v>NA</v>
      </c>
      <c r="I412" s="145" t="str">
        <f t="shared" si="4"/>
        <v>NA</v>
      </c>
      <c r="J412" s="354"/>
      <c r="K412" s="355"/>
      <c r="L412" s="163"/>
      <c r="M412" s="163"/>
      <c r="N412" s="163"/>
      <c r="O412" s="163"/>
      <c r="P412" s="163"/>
      <c r="Q412" s="356"/>
      <c r="R412" s="163"/>
      <c r="S412" s="356"/>
      <c r="T412" s="163"/>
      <c r="U412" s="356"/>
      <c r="V412" s="163"/>
      <c r="W412" s="163"/>
      <c r="X412" s="357"/>
      <c r="Y412" s="194"/>
      <c r="Z412" s="358"/>
      <c r="AA412" s="252"/>
      <c r="AB412" s="252"/>
      <c r="AC412" s="252"/>
      <c r="AD412" s="359"/>
      <c r="AE412" s="360"/>
      <c r="AF412" s="252"/>
      <c r="AG412" s="252"/>
      <c r="AH412" s="252"/>
      <c r="AI412" s="359"/>
      <c r="AJ412" s="360"/>
      <c r="AK412" s="252"/>
      <c r="AL412" s="252"/>
      <c r="AM412" s="252"/>
      <c r="AN412" s="359"/>
      <c r="AO412" s="360"/>
      <c r="AP412" s="252"/>
      <c r="AQ412" s="252"/>
      <c r="AR412" s="252"/>
      <c r="AS412" s="359"/>
      <c r="AT412" s="256">
        <f t="shared" si="5"/>
        <v>0</v>
      </c>
      <c r="AU412" s="252"/>
      <c r="AV412" s="252"/>
      <c r="AW412" s="361"/>
      <c r="AX412" s="79"/>
      <c r="AY412" s="79"/>
      <c r="AZ412" s="79"/>
      <c r="BA412" s="79"/>
      <c r="BB412" s="204">
        <f t="shared" si="6"/>
        <v>0</v>
      </c>
      <c r="BC412" s="336"/>
      <c r="BD412" s="70"/>
      <c r="BE412" s="145" t="str">
        <f t="shared" si="7"/>
        <v/>
      </c>
      <c r="BF412" s="159" t="str">
        <f t="shared" si="8"/>
        <v/>
      </c>
      <c r="BG412" s="159">
        <f t="shared" si="9"/>
        <v>0</v>
      </c>
      <c r="BH412" s="247">
        <f t="shared" si="10"/>
        <v>0</v>
      </c>
    </row>
    <row r="413">
      <c r="A413" s="79" t="str">
        <f>'If Eligible (Before S1)'!A431</f>
        <v/>
      </c>
      <c r="B413" s="79" t="str">
        <f t="array" ref="B413">'If Eligible (Before S1)'!B431</f>
        <v/>
      </c>
      <c r="C413" s="324" t="str">
        <f>if(isdate('S2'!I418),'S2'!I418+2,"")</f>
        <v/>
      </c>
      <c r="D413" s="324" t="str">
        <f t="shared" si="1"/>
        <v/>
      </c>
      <c r="E413" s="79"/>
      <c r="F413" s="79"/>
      <c r="G413" s="145" t="str">
        <f t="shared" si="2"/>
        <v>NA</v>
      </c>
      <c r="H413" s="145" t="str">
        <f t="shared" si="3"/>
        <v>NA</v>
      </c>
      <c r="I413" s="145" t="str">
        <f t="shared" si="4"/>
        <v>NA</v>
      </c>
      <c r="J413" s="354"/>
      <c r="K413" s="355"/>
      <c r="L413" s="163"/>
      <c r="M413" s="163"/>
      <c r="N413" s="163"/>
      <c r="O413" s="163"/>
      <c r="P413" s="163"/>
      <c r="Q413" s="356"/>
      <c r="R413" s="163"/>
      <c r="S413" s="356"/>
      <c r="T413" s="163"/>
      <c r="U413" s="356"/>
      <c r="V413" s="163"/>
      <c r="W413" s="163"/>
      <c r="X413" s="357"/>
      <c r="Y413" s="194"/>
      <c r="Z413" s="358"/>
      <c r="AA413" s="252"/>
      <c r="AB413" s="252"/>
      <c r="AC413" s="252"/>
      <c r="AD413" s="359"/>
      <c r="AE413" s="360"/>
      <c r="AF413" s="252"/>
      <c r="AG413" s="252"/>
      <c r="AH413" s="252"/>
      <c r="AI413" s="359"/>
      <c r="AJ413" s="360"/>
      <c r="AK413" s="252"/>
      <c r="AL413" s="252"/>
      <c r="AM413" s="252"/>
      <c r="AN413" s="359"/>
      <c r="AO413" s="360"/>
      <c r="AP413" s="252"/>
      <c r="AQ413" s="252"/>
      <c r="AR413" s="252"/>
      <c r="AS413" s="359"/>
      <c r="AT413" s="256">
        <f t="shared" si="5"/>
        <v>0</v>
      </c>
      <c r="AU413" s="252"/>
      <c r="AV413" s="252"/>
      <c r="AW413" s="361"/>
      <c r="AX413" s="79"/>
      <c r="AY413" s="79"/>
      <c r="AZ413" s="79"/>
      <c r="BA413" s="79"/>
      <c r="BB413" s="204">
        <f t="shared" si="6"/>
        <v>0</v>
      </c>
      <c r="BC413" s="336"/>
      <c r="BD413" s="70"/>
      <c r="BE413" s="145" t="str">
        <f t="shared" si="7"/>
        <v/>
      </c>
      <c r="BF413" s="159" t="str">
        <f t="shared" si="8"/>
        <v/>
      </c>
      <c r="BG413" s="159">
        <f t="shared" si="9"/>
        <v>0</v>
      </c>
      <c r="BH413" s="247">
        <f t="shared" si="10"/>
        <v>0</v>
      </c>
    </row>
    <row r="414">
      <c r="A414" s="79" t="str">
        <f>'If Eligible (Before S1)'!A432</f>
        <v/>
      </c>
      <c r="B414" s="79" t="str">
        <f t="array" ref="B414">'If Eligible (Before S1)'!B432</f>
        <v/>
      </c>
      <c r="C414" s="324" t="str">
        <f>if(isdate('S2'!I419),'S2'!I419+2,"")</f>
        <v/>
      </c>
      <c r="D414" s="324" t="str">
        <f t="shared" si="1"/>
        <v/>
      </c>
      <c r="E414" s="79"/>
      <c r="F414" s="79"/>
      <c r="G414" s="145" t="str">
        <f t="shared" si="2"/>
        <v>NA</v>
      </c>
      <c r="H414" s="145" t="str">
        <f t="shared" si="3"/>
        <v>NA</v>
      </c>
      <c r="I414" s="145" t="str">
        <f t="shared" si="4"/>
        <v>NA</v>
      </c>
      <c r="J414" s="354"/>
      <c r="K414" s="355"/>
      <c r="L414" s="163"/>
      <c r="M414" s="163"/>
      <c r="N414" s="163"/>
      <c r="O414" s="163"/>
      <c r="P414" s="163"/>
      <c r="Q414" s="356"/>
      <c r="R414" s="163"/>
      <c r="S414" s="356"/>
      <c r="T414" s="163"/>
      <c r="U414" s="356"/>
      <c r="V414" s="163"/>
      <c r="W414" s="163"/>
      <c r="X414" s="357"/>
      <c r="Y414" s="194"/>
      <c r="Z414" s="358"/>
      <c r="AA414" s="252"/>
      <c r="AB414" s="252"/>
      <c r="AC414" s="252"/>
      <c r="AD414" s="359"/>
      <c r="AE414" s="360"/>
      <c r="AF414" s="252"/>
      <c r="AG414" s="252"/>
      <c r="AH414" s="252"/>
      <c r="AI414" s="359"/>
      <c r="AJ414" s="360"/>
      <c r="AK414" s="252"/>
      <c r="AL414" s="252"/>
      <c r="AM414" s="252"/>
      <c r="AN414" s="359"/>
      <c r="AO414" s="360"/>
      <c r="AP414" s="252"/>
      <c r="AQ414" s="252"/>
      <c r="AR414" s="252"/>
      <c r="AS414" s="359"/>
      <c r="AT414" s="256">
        <f t="shared" si="5"/>
        <v>0</v>
      </c>
      <c r="AU414" s="252"/>
      <c r="AV414" s="252"/>
      <c r="AW414" s="361"/>
      <c r="AX414" s="79"/>
      <c r="AY414" s="79"/>
      <c r="AZ414" s="79"/>
      <c r="BA414" s="79"/>
      <c r="BB414" s="204">
        <f t="shared" si="6"/>
        <v>0</v>
      </c>
      <c r="BC414" s="336"/>
      <c r="BD414" s="70"/>
      <c r="BE414" s="145" t="str">
        <f t="shared" si="7"/>
        <v/>
      </c>
      <c r="BF414" s="159" t="str">
        <f t="shared" si="8"/>
        <v/>
      </c>
      <c r="BG414" s="159">
        <f t="shared" si="9"/>
        <v>0</v>
      </c>
      <c r="BH414" s="247">
        <f t="shared" si="10"/>
        <v>0</v>
      </c>
    </row>
    <row r="415">
      <c r="A415" s="79" t="str">
        <f>'If Eligible (Before S1)'!A433</f>
        <v/>
      </c>
      <c r="B415" s="79" t="str">
        <f t="array" ref="B415">'If Eligible (Before S1)'!B433</f>
        <v/>
      </c>
      <c r="C415" s="324" t="str">
        <f>if(isdate('S2'!I420),'S2'!I420+2,"")</f>
        <v/>
      </c>
      <c r="D415" s="324" t="str">
        <f t="shared" si="1"/>
        <v/>
      </c>
      <c r="E415" s="79"/>
      <c r="F415" s="79"/>
      <c r="G415" s="145" t="str">
        <f t="shared" si="2"/>
        <v>NA</v>
      </c>
      <c r="H415" s="145" t="str">
        <f t="shared" si="3"/>
        <v>NA</v>
      </c>
      <c r="I415" s="145" t="str">
        <f t="shared" si="4"/>
        <v>NA</v>
      </c>
      <c r="J415" s="354"/>
      <c r="K415" s="355"/>
      <c r="L415" s="163"/>
      <c r="M415" s="163"/>
      <c r="N415" s="163"/>
      <c r="O415" s="163"/>
      <c r="P415" s="163"/>
      <c r="Q415" s="356"/>
      <c r="R415" s="163"/>
      <c r="S415" s="356"/>
      <c r="T415" s="163"/>
      <c r="U415" s="356"/>
      <c r="V415" s="163"/>
      <c r="W415" s="163"/>
      <c r="X415" s="357"/>
      <c r="Y415" s="194"/>
      <c r="Z415" s="358"/>
      <c r="AA415" s="252"/>
      <c r="AB415" s="252"/>
      <c r="AC415" s="252"/>
      <c r="AD415" s="359"/>
      <c r="AE415" s="360"/>
      <c r="AF415" s="252"/>
      <c r="AG415" s="252"/>
      <c r="AH415" s="252"/>
      <c r="AI415" s="359"/>
      <c r="AJ415" s="360"/>
      <c r="AK415" s="252"/>
      <c r="AL415" s="252"/>
      <c r="AM415" s="252"/>
      <c r="AN415" s="359"/>
      <c r="AO415" s="360"/>
      <c r="AP415" s="252"/>
      <c r="AQ415" s="252"/>
      <c r="AR415" s="252"/>
      <c r="AS415" s="359"/>
      <c r="AT415" s="256">
        <f t="shared" si="5"/>
        <v>0</v>
      </c>
      <c r="AU415" s="252"/>
      <c r="AV415" s="252"/>
      <c r="AW415" s="361"/>
      <c r="AX415" s="79"/>
      <c r="AY415" s="79"/>
      <c r="AZ415" s="79"/>
      <c r="BA415" s="79"/>
      <c r="BB415" s="204">
        <f t="shared" si="6"/>
        <v>0</v>
      </c>
      <c r="BC415" s="336"/>
      <c r="BD415" s="70"/>
      <c r="BE415" s="145" t="str">
        <f t="shared" si="7"/>
        <v/>
      </c>
      <c r="BF415" s="159" t="str">
        <f t="shared" si="8"/>
        <v/>
      </c>
      <c r="BG415" s="159">
        <f t="shared" si="9"/>
        <v>0</v>
      </c>
      <c r="BH415" s="247">
        <f t="shared" si="10"/>
        <v>0</v>
      </c>
    </row>
    <row r="416">
      <c r="A416" s="79" t="str">
        <f>'If Eligible (Before S1)'!A434</f>
        <v/>
      </c>
      <c r="B416" s="79" t="str">
        <f t="array" ref="B416">'If Eligible (Before S1)'!B434</f>
        <v/>
      </c>
      <c r="C416" s="324" t="str">
        <f>if(isdate('S2'!I421),'S2'!I421+2,"")</f>
        <v/>
      </c>
      <c r="D416" s="324" t="str">
        <f t="shared" si="1"/>
        <v/>
      </c>
      <c r="E416" s="79"/>
      <c r="F416" s="79"/>
      <c r="G416" s="145" t="str">
        <f t="shared" si="2"/>
        <v>NA</v>
      </c>
      <c r="H416" s="145" t="str">
        <f t="shared" si="3"/>
        <v>NA</v>
      </c>
      <c r="I416" s="145" t="str">
        <f t="shared" si="4"/>
        <v>NA</v>
      </c>
      <c r="J416" s="354"/>
      <c r="K416" s="355"/>
      <c r="L416" s="163"/>
      <c r="M416" s="163"/>
      <c r="N416" s="163"/>
      <c r="O416" s="163"/>
      <c r="P416" s="163"/>
      <c r="Q416" s="356"/>
      <c r="R416" s="163"/>
      <c r="S416" s="356"/>
      <c r="T416" s="163"/>
      <c r="U416" s="356"/>
      <c r="V416" s="163"/>
      <c r="W416" s="163"/>
      <c r="X416" s="357"/>
      <c r="Y416" s="194"/>
      <c r="Z416" s="358"/>
      <c r="AA416" s="252"/>
      <c r="AB416" s="252"/>
      <c r="AC416" s="252"/>
      <c r="AD416" s="359"/>
      <c r="AE416" s="360"/>
      <c r="AF416" s="252"/>
      <c r="AG416" s="252"/>
      <c r="AH416" s="252"/>
      <c r="AI416" s="359"/>
      <c r="AJ416" s="360"/>
      <c r="AK416" s="252"/>
      <c r="AL416" s="252"/>
      <c r="AM416" s="252"/>
      <c r="AN416" s="359"/>
      <c r="AO416" s="360"/>
      <c r="AP416" s="252"/>
      <c r="AQ416" s="252"/>
      <c r="AR416" s="252"/>
      <c r="AS416" s="359"/>
      <c r="AT416" s="256">
        <f t="shared" si="5"/>
        <v>0</v>
      </c>
      <c r="AU416" s="252"/>
      <c r="AV416" s="252"/>
      <c r="AW416" s="361"/>
      <c r="AX416" s="79"/>
      <c r="AY416" s="79"/>
      <c r="AZ416" s="79"/>
      <c r="BA416" s="79"/>
      <c r="BB416" s="204">
        <f t="shared" si="6"/>
        <v>0</v>
      </c>
      <c r="BC416" s="336"/>
      <c r="BD416" s="70"/>
      <c r="BE416" s="145" t="str">
        <f t="shared" si="7"/>
        <v/>
      </c>
      <c r="BF416" s="159" t="str">
        <f t="shared" si="8"/>
        <v/>
      </c>
      <c r="BG416" s="159">
        <f t="shared" si="9"/>
        <v>0</v>
      </c>
      <c r="BH416" s="247">
        <f t="shared" si="10"/>
        <v>0</v>
      </c>
    </row>
    <row r="417">
      <c r="A417" s="79" t="str">
        <f>'If Eligible (Before S1)'!A435</f>
        <v/>
      </c>
      <c r="B417" s="79" t="str">
        <f t="array" ref="B417">'If Eligible (Before S1)'!B435</f>
        <v/>
      </c>
      <c r="C417" s="324" t="str">
        <f>if(isdate('S2'!I422),'S2'!I422+2,"")</f>
        <v/>
      </c>
      <c r="D417" s="324" t="str">
        <f t="shared" si="1"/>
        <v/>
      </c>
      <c r="E417" s="79"/>
      <c r="F417" s="79"/>
      <c r="G417" s="145" t="str">
        <f t="shared" si="2"/>
        <v>NA</v>
      </c>
      <c r="H417" s="145" t="str">
        <f t="shared" si="3"/>
        <v>NA</v>
      </c>
      <c r="I417" s="145" t="str">
        <f t="shared" si="4"/>
        <v>NA</v>
      </c>
      <c r="J417" s="354"/>
      <c r="K417" s="355"/>
      <c r="L417" s="163"/>
      <c r="M417" s="163"/>
      <c r="N417" s="163"/>
      <c r="O417" s="163"/>
      <c r="P417" s="163"/>
      <c r="Q417" s="356"/>
      <c r="R417" s="163"/>
      <c r="S417" s="356"/>
      <c r="T417" s="163"/>
      <c r="U417" s="356"/>
      <c r="V417" s="163"/>
      <c r="W417" s="163"/>
      <c r="X417" s="357"/>
      <c r="Y417" s="194"/>
      <c r="Z417" s="358"/>
      <c r="AA417" s="252"/>
      <c r="AB417" s="252"/>
      <c r="AC417" s="252"/>
      <c r="AD417" s="359"/>
      <c r="AE417" s="360"/>
      <c r="AF417" s="252"/>
      <c r="AG417" s="252"/>
      <c r="AH417" s="252"/>
      <c r="AI417" s="359"/>
      <c r="AJ417" s="360"/>
      <c r="AK417" s="252"/>
      <c r="AL417" s="252"/>
      <c r="AM417" s="252"/>
      <c r="AN417" s="359"/>
      <c r="AO417" s="360"/>
      <c r="AP417" s="252"/>
      <c r="AQ417" s="252"/>
      <c r="AR417" s="252"/>
      <c r="AS417" s="359"/>
      <c r="AT417" s="256">
        <f t="shared" si="5"/>
        <v>0</v>
      </c>
      <c r="AU417" s="252"/>
      <c r="AV417" s="252"/>
      <c r="AW417" s="361"/>
      <c r="AX417" s="79"/>
      <c r="AY417" s="79"/>
      <c r="AZ417" s="79"/>
      <c r="BA417" s="79"/>
      <c r="BB417" s="204">
        <f t="shared" si="6"/>
        <v>0</v>
      </c>
      <c r="BC417" s="336"/>
      <c r="BD417" s="70"/>
      <c r="BE417" s="145" t="str">
        <f t="shared" si="7"/>
        <v/>
      </c>
      <c r="BF417" s="159" t="str">
        <f t="shared" si="8"/>
        <v/>
      </c>
      <c r="BG417" s="159">
        <f t="shared" si="9"/>
        <v>0</v>
      </c>
      <c r="BH417" s="247">
        <f t="shared" si="10"/>
        <v>0</v>
      </c>
    </row>
    <row r="418">
      <c r="A418" s="79" t="str">
        <f>'If Eligible (Before S1)'!A436</f>
        <v/>
      </c>
      <c r="B418" s="79" t="str">
        <f t="array" ref="B418">'If Eligible (Before S1)'!B436</f>
        <v/>
      </c>
      <c r="C418" s="324" t="str">
        <f>if(isdate('S2'!I423),'S2'!I423+2,"")</f>
        <v/>
      </c>
      <c r="D418" s="324" t="str">
        <f t="shared" si="1"/>
        <v/>
      </c>
      <c r="E418" s="79"/>
      <c r="F418" s="79"/>
      <c r="G418" s="145" t="str">
        <f t="shared" si="2"/>
        <v>NA</v>
      </c>
      <c r="H418" s="145" t="str">
        <f t="shared" si="3"/>
        <v>NA</v>
      </c>
      <c r="I418" s="145" t="str">
        <f t="shared" si="4"/>
        <v>NA</v>
      </c>
      <c r="J418" s="354"/>
      <c r="K418" s="355"/>
      <c r="L418" s="163"/>
      <c r="M418" s="163"/>
      <c r="N418" s="163"/>
      <c r="O418" s="163"/>
      <c r="P418" s="163"/>
      <c r="Q418" s="356"/>
      <c r="R418" s="163"/>
      <c r="S418" s="356"/>
      <c r="T418" s="163"/>
      <c r="U418" s="356"/>
      <c r="V418" s="163"/>
      <c r="W418" s="163"/>
      <c r="X418" s="357"/>
      <c r="Y418" s="194"/>
      <c r="Z418" s="358"/>
      <c r="AA418" s="252"/>
      <c r="AB418" s="252"/>
      <c r="AC418" s="252"/>
      <c r="AD418" s="359"/>
      <c r="AE418" s="360"/>
      <c r="AF418" s="252"/>
      <c r="AG418" s="252"/>
      <c r="AH418" s="252"/>
      <c r="AI418" s="359"/>
      <c r="AJ418" s="360"/>
      <c r="AK418" s="252"/>
      <c r="AL418" s="252"/>
      <c r="AM418" s="252"/>
      <c r="AN418" s="359"/>
      <c r="AO418" s="360"/>
      <c r="AP418" s="252"/>
      <c r="AQ418" s="252"/>
      <c r="AR418" s="252"/>
      <c r="AS418" s="359"/>
      <c r="AT418" s="256">
        <f t="shared" si="5"/>
        <v>0</v>
      </c>
      <c r="AU418" s="252"/>
      <c r="AV418" s="252"/>
      <c r="AW418" s="361"/>
      <c r="AX418" s="79"/>
      <c r="AY418" s="79"/>
      <c r="AZ418" s="79"/>
      <c r="BA418" s="79"/>
      <c r="BB418" s="204">
        <f t="shared" si="6"/>
        <v>0</v>
      </c>
      <c r="BC418" s="336"/>
      <c r="BD418" s="70"/>
      <c r="BE418" s="145" t="str">
        <f t="shared" si="7"/>
        <v/>
      </c>
      <c r="BF418" s="159" t="str">
        <f t="shared" si="8"/>
        <v/>
      </c>
      <c r="BG418" s="159">
        <f t="shared" si="9"/>
        <v>0</v>
      </c>
      <c r="BH418" s="247">
        <f t="shared" si="10"/>
        <v>0</v>
      </c>
    </row>
    <row r="419">
      <c r="A419" s="79" t="str">
        <f>'If Eligible (Before S1)'!A437</f>
        <v/>
      </c>
      <c r="B419" s="79" t="str">
        <f t="array" ref="B419">'If Eligible (Before S1)'!B437</f>
        <v/>
      </c>
      <c r="C419" s="324" t="str">
        <f>if(isdate('S2'!I424),'S2'!I424+2,"")</f>
        <v/>
      </c>
      <c r="D419" s="324" t="str">
        <f t="shared" si="1"/>
        <v/>
      </c>
      <c r="E419" s="79"/>
      <c r="F419" s="79"/>
      <c r="G419" s="145" t="str">
        <f t="shared" si="2"/>
        <v>NA</v>
      </c>
      <c r="H419" s="145" t="str">
        <f t="shared" si="3"/>
        <v>NA</v>
      </c>
      <c r="I419" s="145" t="str">
        <f t="shared" si="4"/>
        <v>NA</v>
      </c>
      <c r="J419" s="354"/>
      <c r="K419" s="355"/>
      <c r="L419" s="163"/>
      <c r="M419" s="163"/>
      <c r="N419" s="163"/>
      <c r="O419" s="163"/>
      <c r="P419" s="163"/>
      <c r="Q419" s="356"/>
      <c r="R419" s="163"/>
      <c r="S419" s="356"/>
      <c r="T419" s="163"/>
      <c r="U419" s="356"/>
      <c r="V419" s="163"/>
      <c r="W419" s="163"/>
      <c r="X419" s="357"/>
      <c r="Y419" s="194"/>
      <c r="Z419" s="358"/>
      <c r="AA419" s="252"/>
      <c r="AB419" s="252"/>
      <c r="AC419" s="252"/>
      <c r="AD419" s="359"/>
      <c r="AE419" s="360"/>
      <c r="AF419" s="252"/>
      <c r="AG419" s="252"/>
      <c r="AH419" s="252"/>
      <c r="AI419" s="359"/>
      <c r="AJ419" s="360"/>
      <c r="AK419" s="252"/>
      <c r="AL419" s="252"/>
      <c r="AM419" s="252"/>
      <c r="AN419" s="359"/>
      <c r="AO419" s="360"/>
      <c r="AP419" s="252"/>
      <c r="AQ419" s="252"/>
      <c r="AR419" s="252"/>
      <c r="AS419" s="359"/>
      <c r="AT419" s="256">
        <f t="shared" si="5"/>
        <v>0</v>
      </c>
      <c r="AU419" s="252"/>
      <c r="AV419" s="252"/>
      <c r="AW419" s="361"/>
      <c r="AX419" s="79"/>
      <c r="AY419" s="79"/>
      <c r="AZ419" s="79"/>
      <c r="BA419" s="79"/>
      <c r="BB419" s="204">
        <f t="shared" si="6"/>
        <v>0</v>
      </c>
      <c r="BC419" s="336"/>
      <c r="BD419" s="70"/>
      <c r="BE419" s="145" t="str">
        <f t="shared" si="7"/>
        <v/>
      </c>
      <c r="BF419" s="159" t="str">
        <f t="shared" si="8"/>
        <v/>
      </c>
      <c r="BG419" s="159">
        <f t="shared" si="9"/>
        <v>0</v>
      </c>
      <c r="BH419" s="247">
        <f t="shared" si="10"/>
        <v>0</v>
      </c>
    </row>
    <row r="420">
      <c r="A420" s="79" t="str">
        <f>'If Eligible (Before S1)'!A438</f>
        <v/>
      </c>
      <c r="B420" s="79" t="str">
        <f t="array" ref="B420">'If Eligible (Before S1)'!B438</f>
        <v/>
      </c>
      <c r="C420" s="324" t="str">
        <f>if(isdate('S2'!I425),'S2'!I425+2,"")</f>
        <v/>
      </c>
      <c r="D420" s="324" t="str">
        <f t="shared" si="1"/>
        <v/>
      </c>
      <c r="E420" s="79"/>
      <c r="F420" s="79"/>
      <c r="G420" s="145" t="str">
        <f t="shared" si="2"/>
        <v>NA</v>
      </c>
      <c r="H420" s="145" t="str">
        <f t="shared" si="3"/>
        <v>NA</v>
      </c>
      <c r="I420" s="145" t="str">
        <f t="shared" si="4"/>
        <v>NA</v>
      </c>
      <c r="J420" s="354"/>
      <c r="K420" s="355"/>
      <c r="L420" s="163"/>
      <c r="M420" s="163"/>
      <c r="N420" s="163"/>
      <c r="O420" s="163"/>
      <c r="P420" s="163"/>
      <c r="Q420" s="356"/>
      <c r="R420" s="163"/>
      <c r="S420" s="356"/>
      <c r="T420" s="163"/>
      <c r="U420" s="356"/>
      <c r="V420" s="163"/>
      <c r="W420" s="163"/>
      <c r="X420" s="357"/>
      <c r="Y420" s="194"/>
      <c r="Z420" s="358"/>
      <c r="AA420" s="252"/>
      <c r="AB420" s="252"/>
      <c r="AC420" s="252"/>
      <c r="AD420" s="359"/>
      <c r="AE420" s="360"/>
      <c r="AF420" s="252"/>
      <c r="AG420" s="252"/>
      <c r="AH420" s="252"/>
      <c r="AI420" s="359"/>
      <c r="AJ420" s="360"/>
      <c r="AK420" s="252"/>
      <c r="AL420" s="252"/>
      <c r="AM420" s="252"/>
      <c r="AN420" s="359"/>
      <c r="AO420" s="360"/>
      <c r="AP420" s="252"/>
      <c r="AQ420" s="252"/>
      <c r="AR420" s="252"/>
      <c r="AS420" s="359"/>
      <c r="AT420" s="256">
        <f t="shared" si="5"/>
        <v>0</v>
      </c>
      <c r="AU420" s="252"/>
      <c r="AV420" s="252"/>
      <c r="AW420" s="361"/>
      <c r="AX420" s="79"/>
      <c r="AY420" s="79"/>
      <c r="AZ420" s="79"/>
      <c r="BA420" s="79"/>
      <c r="BB420" s="204">
        <f t="shared" si="6"/>
        <v>0</v>
      </c>
      <c r="BC420" s="336"/>
      <c r="BD420" s="70"/>
      <c r="BE420" s="145" t="str">
        <f t="shared" si="7"/>
        <v/>
      </c>
      <c r="BF420" s="159" t="str">
        <f t="shared" si="8"/>
        <v/>
      </c>
      <c r="BG420" s="159">
        <f t="shared" si="9"/>
        <v>0</v>
      </c>
      <c r="BH420" s="247">
        <f t="shared" si="10"/>
        <v>0</v>
      </c>
    </row>
    <row r="421">
      <c r="A421" s="79" t="str">
        <f>'If Eligible (Before S1)'!A439</f>
        <v/>
      </c>
      <c r="B421" s="79" t="str">
        <f t="array" ref="B421">'If Eligible (Before S1)'!B439</f>
        <v/>
      </c>
      <c r="C421" s="324" t="str">
        <f>if(isdate('S2'!I426),'S2'!I426+2,"")</f>
        <v/>
      </c>
      <c r="D421" s="324" t="str">
        <f t="shared" si="1"/>
        <v/>
      </c>
      <c r="E421" s="79"/>
      <c r="F421" s="79"/>
      <c r="G421" s="145" t="str">
        <f t="shared" si="2"/>
        <v>NA</v>
      </c>
      <c r="H421" s="145" t="str">
        <f t="shared" si="3"/>
        <v>NA</v>
      </c>
      <c r="I421" s="145" t="str">
        <f t="shared" si="4"/>
        <v>NA</v>
      </c>
      <c r="J421" s="354"/>
      <c r="K421" s="355"/>
      <c r="L421" s="163"/>
      <c r="M421" s="163"/>
      <c r="N421" s="163"/>
      <c r="O421" s="163"/>
      <c r="P421" s="163"/>
      <c r="Q421" s="356"/>
      <c r="R421" s="163"/>
      <c r="S421" s="356"/>
      <c r="T421" s="163"/>
      <c r="U421" s="356"/>
      <c r="V421" s="163"/>
      <c r="W421" s="163"/>
      <c r="X421" s="357"/>
      <c r="Y421" s="194"/>
      <c r="Z421" s="358"/>
      <c r="AA421" s="252"/>
      <c r="AB421" s="252"/>
      <c r="AC421" s="252"/>
      <c r="AD421" s="359"/>
      <c r="AE421" s="360"/>
      <c r="AF421" s="252"/>
      <c r="AG421" s="252"/>
      <c r="AH421" s="252"/>
      <c r="AI421" s="359"/>
      <c r="AJ421" s="360"/>
      <c r="AK421" s="252"/>
      <c r="AL421" s="252"/>
      <c r="AM421" s="252"/>
      <c r="AN421" s="359"/>
      <c r="AO421" s="360"/>
      <c r="AP421" s="252"/>
      <c r="AQ421" s="252"/>
      <c r="AR421" s="252"/>
      <c r="AS421" s="359"/>
      <c r="AT421" s="256">
        <f t="shared" si="5"/>
        <v>0</v>
      </c>
      <c r="AU421" s="252"/>
      <c r="AV421" s="252"/>
      <c r="AW421" s="361"/>
      <c r="AX421" s="79"/>
      <c r="AY421" s="79"/>
      <c r="AZ421" s="79"/>
      <c r="BA421" s="79"/>
      <c r="BB421" s="204">
        <f t="shared" si="6"/>
        <v>0</v>
      </c>
      <c r="BC421" s="336"/>
      <c r="BD421" s="70"/>
      <c r="BE421" s="145" t="str">
        <f t="shared" si="7"/>
        <v/>
      </c>
      <c r="BF421" s="159" t="str">
        <f t="shared" si="8"/>
        <v/>
      </c>
      <c r="BG421" s="159">
        <f t="shared" si="9"/>
        <v>0</v>
      </c>
      <c r="BH421" s="247">
        <f t="shared" si="10"/>
        <v>0</v>
      </c>
    </row>
    <row r="422">
      <c r="A422" s="79" t="str">
        <f>'If Eligible (Before S1)'!A440</f>
        <v/>
      </c>
      <c r="B422" s="79" t="str">
        <f t="array" ref="B422">'If Eligible (Before S1)'!B440</f>
        <v/>
      </c>
      <c r="C422" s="324" t="str">
        <f>if(isdate('S2'!I427),'S2'!I427+2,"")</f>
        <v/>
      </c>
      <c r="D422" s="324" t="str">
        <f t="shared" si="1"/>
        <v/>
      </c>
      <c r="E422" s="79"/>
      <c r="F422" s="79"/>
      <c r="G422" s="145" t="str">
        <f t="shared" si="2"/>
        <v>NA</v>
      </c>
      <c r="H422" s="145" t="str">
        <f t="shared" si="3"/>
        <v>NA</v>
      </c>
      <c r="I422" s="145" t="str">
        <f t="shared" si="4"/>
        <v>NA</v>
      </c>
      <c r="J422" s="354"/>
      <c r="K422" s="355"/>
      <c r="L422" s="163"/>
      <c r="M422" s="163"/>
      <c r="N422" s="163"/>
      <c r="O422" s="163"/>
      <c r="P422" s="163"/>
      <c r="Q422" s="356"/>
      <c r="R422" s="163"/>
      <c r="S422" s="356"/>
      <c r="T422" s="163"/>
      <c r="U422" s="356"/>
      <c r="V422" s="163"/>
      <c r="W422" s="163"/>
      <c r="X422" s="357"/>
      <c r="Y422" s="194"/>
      <c r="Z422" s="358"/>
      <c r="AA422" s="252"/>
      <c r="AB422" s="252"/>
      <c r="AC422" s="252"/>
      <c r="AD422" s="359"/>
      <c r="AE422" s="360"/>
      <c r="AF422" s="252"/>
      <c r="AG422" s="252"/>
      <c r="AH422" s="252"/>
      <c r="AI422" s="359"/>
      <c r="AJ422" s="360"/>
      <c r="AK422" s="252"/>
      <c r="AL422" s="252"/>
      <c r="AM422" s="252"/>
      <c r="AN422" s="359"/>
      <c r="AO422" s="360"/>
      <c r="AP422" s="252"/>
      <c r="AQ422" s="252"/>
      <c r="AR422" s="252"/>
      <c r="AS422" s="359"/>
      <c r="AT422" s="256">
        <f t="shared" si="5"/>
        <v>0</v>
      </c>
      <c r="AU422" s="252"/>
      <c r="AV422" s="252"/>
      <c r="AW422" s="361"/>
      <c r="AX422" s="79"/>
      <c r="AY422" s="79"/>
      <c r="AZ422" s="79"/>
      <c r="BA422" s="79"/>
      <c r="BB422" s="204">
        <f t="shared" si="6"/>
        <v>0</v>
      </c>
      <c r="BC422" s="336"/>
      <c r="BD422" s="70"/>
      <c r="BE422" s="145" t="str">
        <f t="shared" si="7"/>
        <v/>
      </c>
      <c r="BF422" s="159" t="str">
        <f t="shared" si="8"/>
        <v/>
      </c>
      <c r="BG422" s="159">
        <f t="shared" si="9"/>
        <v>0</v>
      </c>
      <c r="BH422" s="247">
        <f t="shared" si="10"/>
        <v>0</v>
      </c>
    </row>
    <row r="423">
      <c r="A423" s="79" t="str">
        <f>'If Eligible (Before S1)'!A441</f>
        <v/>
      </c>
      <c r="B423" s="79" t="str">
        <f t="array" ref="B423">'If Eligible (Before S1)'!B441</f>
        <v/>
      </c>
      <c r="C423" s="324" t="str">
        <f>if(isdate('S2'!I428),'S2'!I428+2,"")</f>
        <v/>
      </c>
      <c r="D423" s="324" t="str">
        <f t="shared" si="1"/>
        <v/>
      </c>
      <c r="E423" s="79"/>
      <c r="F423" s="79"/>
      <c r="G423" s="145" t="str">
        <f t="shared" si="2"/>
        <v>NA</v>
      </c>
      <c r="H423" s="145" t="str">
        <f t="shared" si="3"/>
        <v>NA</v>
      </c>
      <c r="I423" s="145" t="str">
        <f t="shared" si="4"/>
        <v>NA</v>
      </c>
      <c r="J423" s="354"/>
      <c r="K423" s="355"/>
      <c r="L423" s="163"/>
      <c r="M423" s="163"/>
      <c r="N423" s="163"/>
      <c r="O423" s="163"/>
      <c r="P423" s="163"/>
      <c r="Q423" s="356"/>
      <c r="R423" s="163"/>
      <c r="S423" s="356"/>
      <c r="T423" s="163"/>
      <c r="U423" s="356"/>
      <c r="V423" s="163"/>
      <c r="W423" s="163"/>
      <c r="X423" s="357"/>
      <c r="Y423" s="194"/>
      <c r="Z423" s="358"/>
      <c r="AA423" s="252"/>
      <c r="AB423" s="252"/>
      <c r="AC423" s="252"/>
      <c r="AD423" s="359"/>
      <c r="AE423" s="360"/>
      <c r="AF423" s="252"/>
      <c r="AG423" s="252"/>
      <c r="AH423" s="252"/>
      <c r="AI423" s="359"/>
      <c r="AJ423" s="360"/>
      <c r="AK423" s="252"/>
      <c r="AL423" s="252"/>
      <c r="AM423" s="252"/>
      <c r="AN423" s="359"/>
      <c r="AO423" s="360"/>
      <c r="AP423" s="252"/>
      <c r="AQ423" s="252"/>
      <c r="AR423" s="252"/>
      <c r="AS423" s="359"/>
      <c r="AT423" s="256">
        <f t="shared" si="5"/>
        <v>0</v>
      </c>
      <c r="AU423" s="252"/>
      <c r="AV423" s="252"/>
      <c r="AW423" s="361"/>
      <c r="AX423" s="79"/>
      <c r="AY423" s="79"/>
      <c r="AZ423" s="79"/>
      <c r="BA423" s="79"/>
      <c r="BB423" s="204">
        <f t="shared" si="6"/>
        <v>0</v>
      </c>
      <c r="BC423" s="336"/>
      <c r="BD423" s="70"/>
      <c r="BE423" s="145" t="str">
        <f t="shared" si="7"/>
        <v/>
      </c>
      <c r="BF423" s="159" t="str">
        <f t="shared" si="8"/>
        <v/>
      </c>
      <c r="BG423" s="159">
        <f t="shared" si="9"/>
        <v>0</v>
      </c>
      <c r="BH423" s="247">
        <f t="shared" si="10"/>
        <v>0</v>
      </c>
    </row>
    <row r="424">
      <c r="A424" s="79" t="str">
        <f>'If Eligible (Before S1)'!A442</f>
        <v/>
      </c>
      <c r="B424" s="79" t="str">
        <f t="array" ref="B424">'If Eligible (Before S1)'!B442</f>
        <v/>
      </c>
      <c r="C424" s="324" t="str">
        <f>if(isdate('S2'!I429),'S2'!I429+2,"")</f>
        <v/>
      </c>
      <c r="D424" s="324" t="str">
        <f t="shared" si="1"/>
        <v/>
      </c>
      <c r="E424" s="79"/>
      <c r="F424" s="79"/>
      <c r="G424" s="145" t="str">
        <f t="shared" si="2"/>
        <v>NA</v>
      </c>
      <c r="H424" s="145" t="str">
        <f t="shared" si="3"/>
        <v>NA</v>
      </c>
      <c r="I424" s="145" t="str">
        <f t="shared" si="4"/>
        <v>NA</v>
      </c>
      <c r="J424" s="354"/>
      <c r="K424" s="355"/>
      <c r="L424" s="163"/>
      <c r="M424" s="163"/>
      <c r="N424" s="163"/>
      <c r="O424" s="163"/>
      <c r="P424" s="163"/>
      <c r="Q424" s="356"/>
      <c r="R424" s="163"/>
      <c r="S424" s="356"/>
      <c r="T424" s="163"/>
      <c r="U424" s="356"/>
      <c r="V424" s="163"/>
      <c r="W424" s="163"/>
      <c r="X424" s="357"/>
      <c r="Y424" s="194"/>
      <c r="Z424" s="358"/>
      <c r="AA424" s="252"/>
      <c r="AB424" s="252"/>
      <c r="AC424" s="252"/>
      <c r="AD424" s="359"/>
      <c r="AE424" s="360"/>
      <c r="AF424" s="252"/>
      <c r="AG424" s="252"/>
      <c r="AH424" s="252"/>
      <c r="AI424" s="359"/>
      <c r="AJ424" s="360"/>
      <c r="AK424" s="252"/>
      <c r="AL424" s="252"/>
      <c r="AM424" s="252"/>
      <c r="AN424" s="359"/>
      <c r="AO424" s="360"/>
      <c r="AP424" s="252"/>
      <c r="AQ424" s="252"/>
      <c r="AR424" s="252"/>
      <c r="AS424" s="359"/>
      <c r="AT424" s="256">
        <f t="shared" si="5"/>
        <v>0</v>
      </c>
      <c r="AU424" s="252"/>
      <c r="AV424" s="252"/>
      <c r="AW424" s="361"/>
      <c r="AX424" s="79"/>
      <c r="AY424" s="79"/>
      <c r="AZ424" s="79"/>
      <c r="BA424" s="79"/>
      <c r="BB424" s="204">
        <f t="shared" si="6"/>
        <v>0</v>
      </c>
      <c r="BC424" s="336"/>
      <c r="BD424" s="70"/>
      <c r="BE424" s="145" t="str">
        <f t="shared" si="7"/>
        <v/>
      </c>
      <c r="BF424" s="159" t="str">
        <f t="shared" si="8"/>
        <v/>
      </c>
      <c r="BG424" s="159">
        <f t="shared" si="9"/>
        <v>0</v>
      </c>
      <c r="BH424" s="247">
        <f t="shared" si="10"/>
        <v>0</v>
      </c>
    </row>
    <row r="425">
      <c r="A425" s="79" t="str">
        <f>'If Eligible (Before S1)'!A443</f>
        <v/>
      </c>
      <c r="B425" s="79" t="str">
        <f t="array" ref="B425">'If Eligible (Before S1)'!B443</f>
        <v/>
      </c>
      <c r="C425" s="324" t="str">
        <f>if(isdate('S2'!I430),'S2'!I430+2,"")</f>
        <v/>
      </c>
      <c r="D425" s="324" t="str">
        <f t="shared" si="1"/>
        <v/>
      </c>
      <c r="E425" s="79"/>
      <c r="F425" s="79"/>
      <c r="G425" s="145" t="str">
        <f t="shared" si="2"/>
        <v>NA</v>
      </c>
      <c r="H425" s="145" t="str">
        <f t="shared" si="3"/>
        <v>NA</v>
      </c>
      <c r="I425" s="145" t="str">
        <f t="shared" si="4"/>
        <v>NA</v>
      </c>
      <c r="J425" s="354"/>
      <c r="K425" s="355"/>
      <c r="L425" s="163"/>
      <c r="M425" s="163"/>
      <c r="N425" s="163"/>
      <c r="O425" s="163"/>
      <c r="P425" s="163"/>
      <c r="Q425" s="356"/>
      <c r="R425" s="163"/>
      <c r="S425" s="356"/>
      <c r="T425" s="163"/>
      <c r="U425" s="356"/>
      <c r="V425" s="163"/>
      <c r="W425" s="163"/>
      <c r="X425" s="357"/>
      <c r="Y425" s="194"/>
      <c r="Z425" s="358"/>
      <c r="AA425" s="252"/>
      <c r="AB425" s="252"/>
      <c r="AC425" s="252"/>
      <c r="AD425" s="359"/>
      <c r="AE425" s="360"/>
      <c r="AF425" s="252"/>
      <c r="AG425" s="252"/>
      <c r="AH425" s="252"/>
      <c r="AI425" s="359"/>
      <c r="AJ425" s="360"/>
      <c r="AK425" s="252"/>
      <c r="AL425" s="252"/>
      <c r="AM425" s="252"/>
      <c r="AN425" s="359"/>
      <c r="AO425" s="360"/>
      <c r="AP425" s="252"/>
      <c r="AQ425" s="252"/>
      <c r="AR425" s="252"/>
      <c r="AS425" s="359"/>
      <c r="AT425" s="256">
        <f t="shared" si="5"/>
        <v>0</v>
      </c>
      <c r="AU425" s="252"/>
      <c r="AV425" s="252"/>
      <c r="AW425" s="361"/>
      <c r="AX425" s="79"/>
      <c r="AY425" s="79"/>
      <c r="AZ425" s="79"/>
      <c r="BA425" s="79"/>
      <c r="BB425" s="204">
        <f t="shared" si="6"/>
        <v>0</v>
      </c>
      <c r="BC425" s="336"/>
      <c r="BD425" s="70"/>
      <c r="BE425" s="145" t="str">
        <f t="shared" si="7"/>
        <v/>
      </c>
      <c r="BF425" s="159" t="str">
        <f t="shared" si="8"/>
        <v/>
      </c>
      <c r="BG425" s="159">
        <f t="shared" si="9"/>
        <v>0</v>
      </c>
      <c r="BH425" s="247">
        <f t="shared" si="10"/>
        <v>0</v>
      </c>
    </row>
    <row r="426">
      <c r="A426" s="79" t="str">
        <f>'If Eligible (Before S1)'!A444</f>
        <v/>
      </c>
      <c r="B426" s="79" t="str">
        <f t="array" ref="B426">'If Eligible (Before S1)'!B444</f>
        <v/>
      </c>
      <c r="C426" s="324" t="str">
        <f>if(isdate('S2'!I431),'S2'!I431+2,"")</f>
        <v/>
      </c>
      <c r="D426" s="324" t="str">
        <f t="shared" si="1"/>
        <v/>
      </c>
      <c r="E426" s="79"/>
      <c r="F426" s="79"/>
      <c r="G426" s="145" t="str">
        <f t="shared" si="2"/>
        <v>NA</v>
      </c>
      <c r="H426" s="145" t="str">
        <f t="shared" si="3"/>
        <v>NA</v>
      </c>
      <c r="I426" s="145" t="str">
        <f t="shared" si="4"/>
        <v>NA</v>
      </c>
      <c r="J426" s="354"/>
      <c r="K426" s="355"/>
      <c r="L426" s="163"/>
      <c r="M426" s="163"/>
      <c r="N426" s="163"/>
      <c r="O426" s="163"/>
      <c r="P426" s="163"/>
      <c r="Q426" s="356"/>
      <c r="R426" s="163"/>
      <c r="S426" s="356"/>
      <c r="T426" s="163"/>
      <c r="U426" s="356"/>
      <c r="V426" s="163"/>
      <c r="W426" s="163"/>
      <c r="X426" s="357"/>
      <c r="Y426" s="194"/>
      <c r="Z426" s="358"/>
      <c r="AA426" s="252"/>
      <c r="AB426" s="252"/>
      <c r="AC426" s="252"/>
      <c r="AD426" s="359"/>
      <c r="AE426" s="360"/>
      <c r="AF426" s="252"/>
      <c r="AG426" s="252"/>
      <c r="AH426" s="252"/>
      <c r="AI426" s="359"/>
      <c r="AJ426" s="360"/>
      <c r="AK426" s="252"/>
      <c r="AL426" s="252"/>
      <c r="AM426" s="252"/>
      <c r="AN426" s="359"/>
      <c r="AO426" s="360"/>
      <c r="AP426" s="252"/>
      <c r="AQ426" s="252"/>
      <c r="AR426" s="252"/>
      <c r="AS426" s="359"/>
      <c r="AT426" s="256">
        <f t="shared" si="5"/>
        <v>0</v>
      </c>
      <c r="AU426" s="252"/>
      <c r="AV426" s="252"/>
      <c r="AW426" s="361"/>
      <c r="AX426" s="79"/>
      <c r="AY426" s="79"/>
      <c r="AZ426" s="79"/>
      <c r="BA426" s="79"/>
      <c r="BB426" s="204">
        <f t="shared" si="6"/>
        <v>0</v>
      </c>
      <c r="BC426" s="336"/>
      <c r="BD426" s="70"/>
      <c r="BE426" s="145" t="str">
        <f t="shared" si="7"/>
        <v/>
      </c>
      <c r="BF426" s="159" t="str">
        <f t="shared" si="8"/>
        <v/>
      </c>
      <c r="BG426" s="159">
        <f t="shared" si="9"/>
        <v>0</v>
      </c>
      <c r="BH426" s="247">
        <f t="shared" si="10"/>
        <v>0</v>
      </c>
    </row>
    <row r="427">
      <c r="A427" s="79" t="str">
        <f>'If Eligible (Before S1)'!A445</f>
        <v/>
      </c>
      <c r="B427" s="79" t="str">
        <f t="array" ref="B427">'If Eligible (Before S1)'!B445</f>
        <v/>
      </c>
      <c r="C427" s="324" t="str">
        <f>if(isdate('S2'!I432),'S2'!I432+2,"")</f>
        <v/>
      </c>
      <c r="D427" s="324" t="str">
        <f t="shared" si="1"/>
        <v/>
      </c>
      <c r="E427" s="79"/>
      <c r="F427" s="79"/>
      <c r="G427" s="145" t="str">
        <f t="shared" si="2"/>
        <v>NA</v>
      </c>
      <c r="H427" s="145" t="str">
        <f t="shared" si="3"/>
        <v>NA</v>
      </c>
      <c r="I427" s="145" t="str">
        <f t="shared" si="4"/>
        <v>NA</v>
      </c>
      <c r="J427" s="354"/>
      <c r="K427" s="355"/>
      <c r="L427" s="163"/>
      <c r="M427" s="163"/>
      <c r="N427" s="163"/>
      <c r="O427" s="163"/>
      <c r="P427" s="163"/>
      <c r="Q427" s="356"/>
      <c r="R427" s="163"/>
      <c r="S427" s="356"/>
      <c r="T427" s="163"/>
      <c r="U427" s="356"/>
      <c r="V427" s="163"/>
      <c r="W427" s="163"/>
      <c r="X427" s="357"/>
      <c r="Y427" s="194"/>
      <c r="Z427" s="358"/>
      <c r="AA427" s="252"/>
      <c r="AB427" s="252"/>
      <c r="AC427" s="252"/>
      <c r="AD427" s="359"/>
      <c r="AE427" s="360"/>
      <c r="AF427" s="252"/>
      <c r="AG427" s="252"/>
      <c r="AH427" s="252"/>
      <c r="AI427" s="359"/>
      <c r="AJ427" s="360"/>
      <c r="AK427" s="252"/>
      <c r="AL427" s="252"/>
      <c r="AM427" s="252"/>
      <c r="AN427" s="359"/>
      <c r="AO427" s="360"/>
      <c r="AP427" s="252"/>
      <c r="AQ427" s="252"/>
      <c r="AR427" s="252"/>
      <c r="AS427" s="359"/>
      <c r="AT427" s="256">
        <f t="shared" si="5"/>
        <v>0</v>
      </c>
      <c r="AU427" s="252"/>
      <c r="AV427" s="252"/>
      <c r="AW427" s="361"/>
      <c r="AX427" s="79"/>
      <c r="AY427" s="79"/>
      <c r="AZ427" s="79"/>
      <c r="BA427" s="79"/>
      <c r="BB427" s="204">
        <f t="shared" si="6"/>
        <v>0</v>
      </c>
      <c r="BC427" s="336"/>
      <c r="BD427" s="70"/>
      <c r="BE427" s="145" t="str">
        <f t="shared" si="7"/>
        <v/>
      </c>
      <c r="BF427" s="159" t="str">
        <f t="shared" si="8"/>
        <v/>
      </c>
      <c r="BG427" s="159">
        <f t="shared" si="9"/>
        <v>0</v>
      </c>
      <c r="BH427" s="247">
        <f t="shared" si="10"/>
        <v>0</v>
      </c>
    </row>
    <row r="428">
      <c r="A428" s="79" t="str">
        <f>'If Eligible (Before S1)'!A446</f>
        <v/>
      </c>
      <c r="B428" s="79" t="str">
        <f t="array" ref="B428">'If Eligible (Before S1)'!B446</f>
        <v/>
      </c>
      <c r="C428" s="324" t="str">
        <f>if(isdate('S2'!I433),'S2'!I433+2,"")</f>
        <v/>
      </c>
      <c r="D428" s="324" t="str">
        <f t="shared" si="1"/>
        <v/>
      </c>
      <c r="E428" s="79"/>
      <c r="F428" s="79"/>
      <c r="G428" s="145" t="str">
        <f t="shared" si="2"/>
        <v>NA</v>
      </c>
      <c r="H428" s="145" t="str">
        <f t="shared" si="3"/>
        <v>NA</v>
      </c>
      <c r="I428" s="145" t="str">
        <f t="shared" si="4"/>
        <v>NA</v>
      </c>
      <c r="J428" s="354"/>
      <c r="K428" s="355"/>
      <c r="L428" s="163"/>
      <c r="M428" s="163"/>
      <c r="N428" s="163"/>
      <c r="O428" s="163"/>
      <c r="P428" s="163"/>
      <c r="Q428" s="356"/>
      <c r="R428" s="163"/>
      <c r="S428" s="356"/>
      <c r="T428" s="163"/>
      <c r="U428" s="356"/>
      <c r="V428" s="163"/>
      <c r="W428" s="163"/>
      <c r="X428" s="357"/>
      <c r="Y428" s="194"/>
      <c r="Z428" s="358"/>
      <c r="AA428" s="252"/>
      <c r="AB428" s="252"/>
      <c r="AC428" s="252"/>
      <c r="AD428" s="359"/>
      <c r="AE428" s="360"/>
      <c r="AF428" s="252"/>
      <c r="AG428" s="252"/>
      <c r="AH428" s="252"/>
      <c r="AI428" s="359"/>
      <c r="AJ428" s="360"/>
      <c r="AK428" s="252"/>
      <c r="AL428" s="252"/>
      <c r="AM428" s="252"/>
      <c r="AN428" s="359"/>
      <c r="AO428" s="360"/>
      <c r="AP428" s="252"/>
      <c r="AQ428" s="252"/>
      <c r="AR428" s="252"/>
      <c r="AS428" s="359"/>
      <c r="AT428" s="256">
        <f t="shared" si="5"/>
        <v>0</v>
      </c>
      <c r="AU428" s="252"/>
      <c r="AV428" s="252"/>
      <c r="AW428" s="361"/>
      <c r="AX428" s="79"/>
      <c r="AY428" s="79"/>
      <c r="AZ428" s="79"/>
      <c r="BA428" s="79"/>
      <c r="BB428" s="204">
        <f t="shared" si="6"/>
        <v>0</v>
      </c>
      <c r="BC428" s="336"/>
      <c r="BD428" s="70"/>
      <c r="BE428" s="145" t="str">
        <f t="shared" si="7"/>
        <v/>
      </c>
      <c r="BF428" s="159" t="str">
        <f t="shared" si="8"/>
        <v/>
      </c>
      <c r="BG428" s="159">
        <f t="shared" si="9"/>
        <v>0</v>
      </c>
      <c r="BH428" s="247">
        <f t="shared" si="10"/>
        <v>0</v>
      </c>
    </row>
    <row r="429">
      <c r="A429" s="79" t="str">
        <f>'If Eligible (Before S1)'!A447</f>
        <v/>
      </c>
      <c r="B429" s="79" t="str">
        <f t="array" ref="B429">'If Eligible (Before S1)'!B447</f>
        <v/>
      </c>
      <c r="C429" s="324" t="str">
        <f>if(isdate('S2'!I434),'S2'!I434+2,"")</f>
        <v/>
      </c>
      <c r="D429" s="324" t="str">
        <f t="shared" si="1"/>
        <v/>
      </c>
      <c r="E429" s="79"/>
      <c r="F429" s="79"/>
      <c r="G429" s="145" t="str">
        <f t="shared" si="2"/>
        <v>NA</v>
      </c>
      <c r="H429" s="145" t="str">
        <f t="shared" si="3"/>
        <v>NA</v>
      </c>
      <c r="I429" s="145" t="str">
        <f t="shared" si="4"/>
        <v>NA</v>
      </c>
      <c r="J429" s="354"/>
      <c r="K429" s="355"/>
      <c r="L429" s="163"/>
      <c r="M429" s="163"/>
      <c r="N429" s="163"/>
      <c r="O429" s="163"/>
      <c r="P429" s="163"/>
      <c r="Q429" s="356"/>
      <c r="R429" s="163"/>
      <c r="S429" s="356"/>
      <c r="T429" s="163"/>
      <c r="U429" s="356"/>
      <c r="V429" s="163"/>
      <c r="W429" s="163"/>
      <c r="X429" s="357"/>
      <c r="Y429" s="194"/>
      <c r="Z429" s="358"/>
      <c r="AA429" s="252"/>
      <c r="AB429" s="252"/>
      <c r="AC429" s="252"/>
      <c r="AD429" s="359"/>
      <c r="AE429" s="360"/>
      <c r="AF429" s="252"/>
      <c r="AG429" s="252"/>
      <c r="AH429" s="252"/>
      <c r="AI429" s="359"/>
      <c r="AJ429" s="360"/>
      <c r="AK429" s="252"/>
      <c r="AL429" s="252"/>
      <c r="AM429" s="252"/>
      <c r="AN429" s="359"/>
      <c r="AO429" s="360"/>
      <c r="AP429" s="252"/>
      <c r="AQ429" s="252"/>
      <c r="AR429" s="252"/>
      <c r="AS429" s="359"/>
      <c r="AT429" s="256">
        <f t="shared" si="5"/>
        <v>0</v>
      </c>
      <c r="AU429" s="252"/>
      <c r="AV429" s="252"/>
      <c r="AW429" s="361"/>
      <c r="AX429" s="79"/>
      <c r="AY429" s="79"/>
      <c r="AZ429" s="79"/>
      <c r="BA429" s="79"/>
      <c r="BB429" s="204">
        <f t="shared" si="6"/>
        <v>0</v>
      </c>
      <c r="BC429" s="336"/>
      <c r="BD429" s="70"/>
      <c r="BE429" s="145" t="str">
        <f t="shared" si="7"/>
        <v/>
      </c>
      <c r="BF429" s="159" t="str">
        <f t="shared" si="8"/>
        <v/>
      </c>
      <c r="BG429" s="159">
        <f t="shared" si="9"/>
        <v>0</v>
      </c>
      <c r="BH429" s="247">
        <f t="shared" si="10"/>
        <v>0</v>
      </c>
    </row>
    <row r="430">
      <c r="A430" s="79" t="str">
        <f>'If Eligible (Before S1)'!A448</f>
        <v/>
      </c>
      <c r="B430" s="79" t="str">
        <f t="array" ref="B430">'If Eligible (Before S1)'!B448</f>
        <v/>
      </c>
      <c r="C430" s="324" t="str">
        <f>if(isdate('S2'!I435),'S2'!I435+2,"")</f>
        <v/>
      </c>
      <c r="D430" s="324" t="str">
        <f t="shared" si="1"/>
        <v/>
      </c>
      <c r="E430" s="79"/>
      <c r="F430" s="79"/>
      <c r="G430" s="145" t="str">
        <f t="shared" si="2"/>
        <v>NA</v>
      </c>
      <c r="H430" s="145" t="str">
        <f t="shared" si="3"/>
        <v>NA</v>
      </c>
      <c r="I430" s="145" t="str">
        <f t="shared" si="4"/>
        <v>NA</v>
      </c>
      <c r="J430" s="354"/>
      <c r="K430" s="355"/>
      <c r="L430" s="163"/>
      <c r="M430" s="163"/>
      <c r="N430" s="163"/>
      <c r="O430" s="163"/>
      <c r="P430" s="163"/>
      <c r="Q430" s="356"/>
      <c r="R430" s="163"/>
      <c r="S430" s="356"/>
      <c r="T430" s="163"/>
      <c r="U430" s="356"/>
      <c r="V430" s="163"/>
      <c r="W430" s="163"/>
      <c r="X430" s="357"/>
      <c r="Y430" s="194"/>
      <c r="Z430" s="358"/>
      <c r="AA430" s="252"/>
      <c r="AB430" s="252"/>
      <c r="AC430" s="252"/>
      <c r="AD430" s="359"/>
      <c r="AE430" s="360"/>
      <c r="AF430" s="252"/>
      <c r="AG430" s="252"/>
      <c r="AH430" s="252"/>
      <c r="AI430" s="359"/>
      <c r="AJ430" s="360"/>
      <c r="AK430" s="252"/>
      <c r="AL430" s="252"/>
      <c r="AM430" s="252"/>
      <c r="AN430" s="359"/>
      <c r="AO430" s="360"/>
      <c r="AP430" s="252"/>
      <c r="AQ430" s="252"/>
      <c r="AR430" s="252"/>
      <c r="AS430" s="359"/>
      <c r="AT430" s="256">
        <f t="shared" si="5"/>
        <v>0</v>
      </c>
      <c r="AU430" s="252"/>
      <c r="AV430" s="252"/>
      <c r="AW430" s="361"/>
      <c r="AX430" s="79"/>
      <c r="AY430" s="79"/>
      <c r="AZ430" s="79"/>
      <c r="BA430" s="79"/>
      <c r="BB430" s="204">
        <f t="shared" si="6"/>
        <v>0</v>
      </c>
      <c r="BC430" s="336"/>
      <c r="BD430" s="70"/>
      <c r="BE430" s="145" t="str">
        <f t="shared" si="7"/>
        <v/>
      </c>
      <c r="BF430" s="159" t="str">
        <f t="shared" si="8"/>
        <v/>
      </c>
      <c r="BG430" s="159">
        <f t="shared" si="9"/>
        <v>0</v>
      </c>
      <c r="BH430" s="247">
        <f t="shared" si="10"/>
        <v>0</v>
      </c>
    </row>
    <row r="431">
      <c r="A431" s="79" t="str">
        <f>'If Eligible (Before S1)'!A449</f>
        <v/>
      </c>
      <c r="B431" s="79" t="str">
        <f t="array" ref="B431">'If Eligible (Before S1)'!B449</f>
        <v/>
      </c>
      <c r="C431" s="324" t="str">
        <f>if(isdate('S2'!I436),'S2'!I436+2,"")</f>
        <v/>
      </c>
      <c r="D431" s="324" t="str">
        <f t="shared" si="1"/>
        <v/>
      </c>
      <c r="E431" s="79"/>
      <c r="F431" s="79"/>
      <c r="G431" s="145" t="str">
        <f t="shared" si="2"/>
        <v>NA</v>
      </c>
      <c r="H431" s="145" t="str">
        <f t="shared" si="3"/>
        <v>NA</v>
      </c>
      <c r="I431" s="145" t="str">
        <f t="shared" si="4"/>
        <v>NA</v>
      </c>
      <c r="J431" s="354"/>
      <c r="K431" s="355"/>
      <c r="L431" s="163"/>
      <c r="M431" s="163"/>
      <c r="N431" s="163"/>
      <c r="O431" s="163"/>
      <c r="P431" s="163"/>
      <c r="Q431" s="356"/>
      <c r="R431" s="163"/>
      <c r="S431" s="356"/>
      <c r="T431" s="163"/>
      <c r="U431" s="356"/>
      <c r="V431" s="163"/>
      <c r="W431" s="163"/>
      <c r="X431" s="357"/>
      <c r="Y431" s="194"/>
      <c r="Z431" s="358"/>
      <c r="AA431" s="252"/>
      <c r="AB431" s="252"/>
      <c r="AC431" s="252"/>
      <c r="AD431" s="359"/>
      <c r="AE431" s="360"/>
      <c r="AF431" s="252"/>
      <c r="AG431" s="252"/>
      <c r="AH431" s="252"/>
      <c r="AI431" s="359"/>
      <c r="AJ431" s="360"/>
      <c r="AK431" s="252"/>
      <c r="AL431" s="252"/>
      <c r="AM431" s="252"/>
      <c r="AN431" s="359"/>
      <c r="AO431" s="360"/>
      <c r="AP431" s="252"/>
      <c r="AQ431" s="252"/>
      <c r="AR431" s="252"/>
      <c r="AS431" s="359"/>
      <c r="AT431" s="256">
        <f t="shared" si="5"/>
        <v>0</v>
      </c>
      <c r="AU431" s="252"/>
      <c r="AV431" s="252"/>
      <c r="AW431" s="361"/>
      <c r="AX431" s="79"/>
      <c r="AY431" s="79"/>
      <c r="AZ431" s="79"/>
      <c r="BA431" s="79"/>
      <c r="BB431" s="204">
        <f t="shared" si="6"/>
        <v>0</v>
      </c>
      <c r="BC431" s="336"/>
      <c r="BD431" s="70"/>
      <c r="BE431" s="145" t="str">
        <f t="shared" si="7"/>
        <v/>
      </c>
      <c r="BF431" s="159" t="str">
        <f t="shared" si="8"/>
        <v/>
      </c>
      <c r="BG431" s="159">
        <f t="shared" si="9"/>
        <v>0</v>
      </c>
      <c r="BH431" s="247">
        <f t="shared" si="10"/>
        <v>0</v>
      </c>
    </row>
    <row r="432">
      <c r="A432" s="79" t="str">
        <f>'If Eligible (Before S1)'!A450</f>
        <v/>
      </c>
      <c r="B432" s="79" t="str">
        <f t="array" ref="B432">'If Eligible (Before S1)'!B450</f>
        <v/>
      </c>
      <c r="C432" s="324" t="str">
        <f>if(isdate('S2'!I437),'S2'!I437+2,"")</f>
        <v/>
      </c>
      <c r="D432" s="324" t="str">
        <f t="shared" si="1"/>
        <v/>
      </c>
      <c r="E432" s="79"/>
      <c r="F432" s="79"/>
      <c r="G432" s="145" t="str">
        <f t="shared" si="2"/>
        <v>NA</v>
      </c>
      <c r="H432" s="145" t="str">
        <f t="shared" si="3"/>
        <v>NA</v>
      </c>
      <c r="I432" s="145" t="str">
        <f t="shared" si="4"/>
        <v>NA</v>
      </c>
      <c r="J432" s="354"/>
      <c r="K432" s="355"/>
      <c r="L432" s="163"/>
      <c r="M432" s="163"/>
      <c r="N432" s="163"/>
      <c r="O432" s="163"/>
      <c r="P432" s="163"/>
      <c r="Q432" s="356"/>
      <c r="R432" s="163"/>
      <c r="S432" s="356"/>
      <c r="T432" s="163"/>
      <c r="U432" s="356"/>
      <c r="V432" s="163"/>
      <c r="W432" s="163"/>
      <c r="X432" s="357"/>
      <c r="Y432" s="194"/>
      <c r="Z432" s="358"/>
      <c r="AA432" s="252"/>
      <c r="AB432" s="252"/>
      <c r="AC432" s="252"/>
      <c r="AD432" s="359"/>
      <c r="AE432" s="360"/>
      <c r="AF432" s="252"/>
      <c r="AG432" s="252"/>
      <c r="AH432" s="252"/>
      <c r="AI432" s="359"/>
      <c r="AJ432" s="360"/>
      <c r="AK432" s="252"/>
      <c r="AL432" s="252"/>
      <c r="AM432" s="252"/>
      <c r="AN432" s="359"/>
      <c r="AO432" s="360"/>
      <c r="AP432" s="252"/>
      <c r="AQ432" s="252"/>
      <c r="AR432" s="252"/>
      <c r="AS432" s="359"/>
      <c r="AT432" s="256">
        <f t="shared" si="5"/>
        <v>0</v>
      </c>
      <c r="AU432" s="252"/>
      <c r="AV432" s="252"/>
      <c r="AW432" s="361"/>
      <c r="AX432" s="79"/>
      <c r="AY432" s="79"/>
      <c r="AZ432" s="79"/>
      <c r="BA432" s="79"/>
      <c r="BB432" s="204">
        <f t="shared" si="6"/>
        <v>0</v>
      </c>
      <c r="BC432" s="336"/>
      <c r="BD432" s="70"/>
      <c r="BE432" s="145" t="str">
        <f t="shared" si="7"/>
        <v/>
      </c>
      <c r="BF432" s="159" t="str">
        <f t="shared" si="8"/>
        <v/>
      </c>
      <c r="BG432" s="159">
        <f t="shared" si="9"/>
        <v>0</v>
      </c>
      <c r="BH432" s="247">
        <f t="shared" si="10"/>
        <v>0</v>
      </c>
    </row>
    <row r="433">
      <c r="A433" s="79" t="str">
        <f>'If Eligible (Before S1)'!A451</f>
        <v/>
      </c>
      <c r="B433" s="79" t="str">
        <f t="array" ref="B433">'If Eligible (Before S1)'!B451</f>
        <v/>
      </c>
      <c r="C433" s="324" t="str">
        <f>if(isdate('S2'!I438),'S2'!I438+2,"")</f>
        <v/>
      </c>
      <c r="D433" s="324" t="str">
        <f t="shared" si="1"/>
        <v/>
      </c>
      <c r="E433" s="79"/>
      <c r="F433" s="79"/>
      <c r="G433" s="145" t="str">
        <f t="shared" si="2"/>
        <v>NA</v>
      </c>
      <c r="H433" s="145" t="str">
        <f t="shared" si="3"/>
        <v>NA</v>
      </c>
      <c r="I433" s="145" t="str">
        <f t="shared" si="4"/>
        <v>NA</v>
      </c>
      <c r="J433" s="354"/>
      <c r="K433" s="355"/>
      <c r="L433" s="163"/>
      <c r="M433" s="163"/>
      <c r="N433" s="163"/>
      <c r="O433" s="163"/>
      <c r="P433" s="163"/>
      <c r="Q433" s="356"/>
      <c r="R433" s="163"/>
      <c r="S433" s="356"/>
      <c r="T433" s="163"/>
      <c r="U433" s="356"/>
      <c r="V433" s="163"/>
      <c r="W433" s="163"/>
      <c r="X433" s="357"/>
      <c r="Y433" s="194"/>
      <c r="Z433" s="358"/>
      <c r="AA433" s="252"/>
      <c r="AB433" s="252"/>
      <c r="AC433" s="252"/>
      <c r="AD433" s="359"/>
      <c r="AE433" s="360"/>
      <c r="AF433" s="252"/>
      <c r="AG433" s="252"/>
      <c r="AH433" s="252"/>
      <c r="AI433" s="359"/>
      <c r="AJ433" s="360"/>
      <c r="AK433" s="252"/>
      <c r="AL433" s="252"/>
      <c r="AM433" s="252"/>
      <c r="AN433" s="359"/>
      <c r="AO433" s="360"/>
      <c r="AP433" s="252"/>
      <c r="AQ433" s="252"/>
      <c r="AR433" s="252"/>
      <c r="AS433" s="359"/>
      <c r="AT433" s="256">
        <f t="shared" si="5"/>
        <v>0</v>
      </c>
      <c r="AU433" s="252"/>
      <c r="AV433" s="252"/>
      <c r="AW433" s="361"/>
      <c r="AX433" s="79"/>
      <c r="AY433" s="79"/>
      <c r="AZ433" s="79"/>
      <c r="BA433" s="79"/>
      <c r="BB433" s="204">
        <f t="shared" si="6"/>
        <v>0</v>
      </c>
      <c r="BC433" s="336"/>
      <c r="BD433" s="70"/>
      <c r="BE433" s="145" t="str">
        <f t="shared" si="7"/>
        <v/>
      </c>
      <c r="BF433" s="159" t="str">
        <f t="shared" si="8"/>
        <v/>
      </c>
      <c r="BG433" s="159">
        <f t="shared" si="9"/>
        <v>0</v>
      </c>
      <c r="BH433" s="247">
        <f t="shared" si="10"/>
        <v>0</v>
      </c>
    </row>
    <row r="434">
      <c r="A434" s="79" t="str">
        <f>'If Eligible (Before S1)'!A452</f>
        <v/>
      </c>
      <c r="B434" s="79" t="str">
        <f t="array" ref="B434">'If Eligible (Before S1)'!B452</f>
        <v/>
      </c>
      <c r="C434" s="324" t="str">
        <f>if(isdate('S2'!I439),'S2'!I439+2,"")</f>
        <v/>
      </c>
      <c r="D434" s="324" t="str">
        <f t="shared" si="1"/>
        <v/>
      </c>
      <c r="E434" s="79"/>
      <c r="F434" s="79"/>
      <c r="G434" s="145" t="str">
        <f t="shared" si="2"/>
        <v>NA</v>
      </c>
      <c r="H434" s="145" t="str">
        <f t="shared" si="3"/>
        <v>NA</v>
      </c>
      <c r="I434" s="145" t="str">
        <f t="shared" si="4"/>
        <v>NA</v>
      </c>
      <c r="J434" s="354"/>
      <c r="K434" s="355"/>
      <c r="L434" s="163"/>
      <c r="M434" s="163"/>
      <c r="N434" s="163"/>
      <c r="O434" s="163"/>
      <c r="P434" s="163"/>
      <c r="Q434" s="356"/>
      <c r="R434" s="163"/>
      <c r="S434" s="356"/>
      <c r="T434" s="163"/>
      <c r="U434" s="356"/>
      <c r="V434" s="163"/>
      <c r="W434" s="163"/>
      <c r="X434" s="357"/>
      <c r="Y434" s="194"/>
      <c r="Z434" s="358"/>
      <c r="AA434" s="252"/>
      <c r="AB434" s="252"/>
      <c r="AC434" s="252"/>
      <c r="AD434" s="359"/>
      <c r="AE434" s="360"/>
      <c r="AF434" s="252"/>
      <c r="AG434" s="252"/>
      <c r="AH434" s="252"/>
      <c r="AI434" s="359"/>
      <c r="AJ434" s="360"/>
      <c r="AK434" s="252"/>
      <c r="AL434" s="252"/>
      <c r="AM434" s="252"/>
      <c r="AN434" s="359"/>
      <c r="AO434" s="360"/>
      <c r="AP434" s="252"/>
      <c r="AQ434" s="252"/>
      <c r="AR434" s="252"/>
      <c r="AS434" s="359"/>
      <c r="AT434" s="256">
        <f t="shared" si="5"/>
        <v>0</v>
      </c>
      <c r="AU434" s="252"/>
      <c r="AV434" s="252"/>
      <c r="AW434" s="361"/>
      <c r="AX434" s="79"/>
      <c r="AY434" s="79"/>
      <c r="AZ434" s="79"/>
      <c r="BA434" s="79"/>
      <c r="BB434" s="204">
        <f t="shared" si="6"/>
        <v>0</v>
      </c>
      <c r="BC434" s="336"/>
      <c r="BD434" s="70"/>
      <c r="BE434" s="145" t="str">
        <f t="shared" si="7"/>
        <v/>
      </c>
      <c r="BF434" s="159" t="str">
        <f t="shared" si="8"/>
        <v/>
      </c>
      <c r="BG434" s="159">
        <f t="shared" si="9"/>
        <v>0</v>
      </c>
      <c r="BH434" s="247">
        <f t="shared" si="10"/>
        <v>0</v>
      </c>
    </row>
    <row r="435">
      <c r="A435" s="79" t="str">
        <f>'If Eligible (Before S1)'!A453</f>
        <v/>
      </c>
      <c r="B435" s="79" t="str">
        <f t="array" ref="B435">'If Eligible (Before S1)'!B453</f>
        <v/>
      </c>
      <c r="C435" s="324" t="str">
        <f>if(isdate('S2'!I440),'S2'!I440+2,"")</f>
        <v/>
      </c>
      <c r="D435" s="324" t="str">
        <f t="shared" si="1"/>
        <v/>
      </c>
      <c r="E435" s="79"/>
      <c r="F435" s="79"/>
      <c r="G435" s="145" t="str">
        <f t="shared" si="2"/>
        <v>NA</v>
      </c>
      <c r="H435" s="145" t="str">
        <f t="shared" si="3"/>
        <v>NA</v>
      </c>
      <c r="I435" s="145" t="str">
        <f t="shared" si="4"/>
        <v>NA</v>
      </c>
      <c r="J435" s="354"/>
      <c r="K435" s="355"/>
      <c r="L435" s="163"/>
      <c r="M435" s="163"/>
      <c r="N435" s="163"/>
      <c r="O435" s="163"/>
      <c r="P435" s="163"/>
      <c r="Q435" s="356"/>
      <c r="R435" s="163"/>
      <c r="S435" s="356"/>
      <c r="T435" s="163"/>
      <c r="U435" s="356"/>
      <c r="V435" s="163"/>
      <c r="W435" s="163"/>
      <c r="X435" s="357"/>
      <c r="Y435" s="194"/>
      <c r="Z435" s="358"/>
      <c r="AA435" s="252"/>
      <c r="AB435" s="252"/>
      <c r="AC435" s="252"/>
      <c r="AD435" s="359"/>
      <c r="AE435" s="360"/>
      <c r="AF435" s="252"/>
      <c r="AG435" s="252"/>
      <c r="AH435" s="252"/>
      <c r="AI435" s="359"/>
      <c r="AJ435" s="360"/>
      <c r="AK435" s="252"/>
      <c r="AL435" s="252"/>
      <c r="AM435" s="252"/>
      <c r="AN435" s="359"/>
      <c r="AO435" s="360"/>
      <c r="AP435" s="252"/>
      <c r="AQ435" s="252"/>
      <c r="AR435" s="252"/>
      <c r="AS435" s="359"/>
      <c r="AT435" s="256">
        <f t="shared" si="5"/>
        <v>0</v>
      </c>
      <c r="AU435" s="252"/>
      <c r="AV435" s="252"/>
      <c r="AW435" s="361"/>
      <c r="AX435" s="79"/>
      <c r="AY435" s="79"/>
      <c r="AZ435" s="79"/>
      <c r="BA435" s="79"/>
      <c r="BB435" s="204">
        <f t="shared" si="6"/>
        <v>0</v>
      </c>
      <c r="BC435" s="336"/>
      <c r="BD435" s="70"/>
      <c r="BE435" s="145" t="str">
        <f t="shared" si="7"/>
        <v/>
      </c>
      <c r="BF435" s="159" t="str">
        <f t="shared" si="8"/>
        <v/>
      </c>
      <c r="BG435" s="159">
        <f t="shared" si="9"/>
        <v>0</v>
      </c>
      <c r="BH435" s="247">
        <f t="shared" si="10"/>
        <v>0</v>
      </c>
    </row>
    <row r="436">
      <c r="A436" s="79" t="str">
        <f>'If Eligible (Before S1)'!A454</f>
        <v/>
      </c>
      <c r="B436" s="79" t="str">
        <f t="array" ref="B436">'If Eligible (Before S1)'!B454</f>
        <v/>
      </c>
      <c r="C436" s="324" t="str">
        <f>if(isdate('S2'!I441),'S2'!I441+2,"")</f>
        <v/>
      </c>
      <c r="D436" s="324" t="str">
        <f t="shared" si="1"/>
        <v/>
      </c>
      <c r="E436" s="79"/>
      <c r="F436" s="79"/>
      <c r="G436" s="145" t="str">
        <f t="shared" si="2"/>
        <v>NA</v>
      </c>
      <c r="H436" s="145" t="str">
        <f t="shared" si="3"/>
        <v>NA</v>
      </c>
      <c r="I436" s="145" t="str">
        <f t="shared" si="4"/>
        <v>NA</v>
      </c>
      <c r="J436" s="354"/>
      <c r="K436" s="355"/>
      <c r="L436" s="163"/>
      <c r="M436" s="163"/>
      <c r="N436" s="163"/>
      <c r="O436" s="163"/>
      <c r="P436" s="163"/>
      <c r="Q436" s="356"/>
      <c r="R436" s="163"/>
      <c r="S436" s="356"/>
      <c r="T436" s="163"/>
      <c r="U436" s="356"/>
      <c r="V436" s="163"/>
      <c r="W436" s="163"/>
      <c r="X436" s="357"/>
      <c r="Y436" s="194"/>
      <c r="Z436" s="358"/>
      <c r="AA436" s="252"/>
      <c r="AB436" s="252"/>
      <c r="AC436" s="252"/>
      <c r="AD436" s="359"/>
      <c r="AE436" s="360"/>
      <c r="AF436" s="252"/>
      <c r="AG436" s="252"/>
      <c r="AH436" s="252"/>
      <c r="AI436" s="359"/>
      <c r="AJ436" s="360"/>
      <c r="AK436" s="252"/>
      <c r="AL436" s="252"/>
      <c r="AM436" s="252"/>
      <c r="AN436" s="359"/>
      <c r="AO436" s="360"/>
      <c r="AP436" s="252"/>
      <c r="AQ436" s="252"/>
      <c r="AR436" s="252"/>
      <c r="AS436" s="359"/>
      <c r="AT436" s="256">
        <f t="shared" si="5"/>
        <v>0</v>
      </c>
      <c r="AU436" s="252"/>
      <c r="AV436" s="252"/>
      <c r="AW436" s="361"/>
      <c r="AX436" s="79"/>
      <c r="AY436" s="79"/>
      <c r="AZ436" s="79"/>
      <c r="BA436" s="79"/>
      <c r="BB436" s="204">
        <f t="shared" si="6"/>
        <v>0</v>
      </c>
      <c r="BC436" s="336"/>
      <c r="BD436" s="70"/>
      <c r="BE436" s="145" t="str">
        <f t="shared" si="7"/>
        <v/>
      </c>
      <c r="BF436" s="159" t="str">
        <f t="shared" si="8"/>
        <v/>
      </c>
      <c r="BG436" s="159">
        <f t="shared" si="9"/>
        <v>0</v>
      </c>
      <c r="BH436" s="247">
        <f t="shared" si="10"/>
        <v>0</v>
      </c>
    </row>
    <row r="437">
      <c r="A437" s="79" t="str">
        <f>'If Eligible (Before S1)'!A455</f>
        <v/>
      </c>
      <c r="B437" s="79" t="str">
        <f t="array" ref="B437">'If Eligible (Before S1)'!B455</f>
        <v/>
      </c>
      <c r="C437" s="324" t="str">
        <f>if(isdate('S2'!I442),'S2'!I442+2,"")</f>
        <v/>
      </c>
      <c r="D437" s="324" t="str">
        <f t="shared" si="1"/>
        <v/>
      </c>
      <c r="E437" s="79"/>
      <c r="F437" s="79"/>
      <c r="G437" s="145" t="str">
        <f t="shared" si="2"/>
        <v>NA</v>
      </c>
      <c r="H437" s="145" t="str">
        <f t="shared" si="3"/>
        <v>NA</v>
      </c>
      <c r="I437" s="145" t="str">
        <f t="shared" si="4"/>
        <v>NA</v>
      </c>
      <c r="J437" s="354"/>
      <c r="K437" s="355"/>
      <c r="L437" s="163"/>
      <c r="M437" s="163"/>
      <c r="N437" s="163"/>
      <c r="O437" s="163"/>
      <c r="P437" s="163"/>
      <c r="Q437" s="356"/>
      <c r="R437" s="163"/>
      <c r="S437" s="356"/>
      <c r="T437" s="163"/>
      <c r="U437" s="356"/>
      <c r="V437" s="163"/>
      <c r="W437" s="163"/>
      <c r="X437" s="357"/>
      <c r="Y437" s="194"/>
      <c r="Z437" s="358"/>
      <c r="AA437" s="252"/>
      <c r="AB437" s="252"/>
      <c r="AC437" s="252"/>
      <c r="AD437" s="359"/>
      <c r="AE437" s="360"/>
      <c r="AF437" s="252"/>
      <c r="AG437" s="252"/>
      <c r="AH437" s="252"/>
      <c r="AI437" s="359"/>
      <c r="AJ437" s="360"/>
      <c r="AK437" s="252"/>
      <c r="AL437" s="252"/>
      <c r="AM437" s="252"/>
      <c r="AN437" s="359"/>
      <c r="AO437" s="360"/>
      <c r="AP437" s="252"/>
      <c r="AQ437" s="252"/>
      <c r="AR437" s="252"/>
      <c r="AS437" s="359"/>
      <c r="AT437" s="256">
        <f t="shared" si="5"/>
        <v>0</v>
      </c>
      <c r="AU437" s="252"/>
      <c r="AV437" s="252"/>
      <c r="AW437" s="361"/>
      <c r="AX437" s="79"/>
      <c r="AY437" s="79"/>
      <c r="AZ437" s="79"/>
      <c r="BA437" s="79"/>
      <c r="BB437" s="204">
        <f t="shared" si="6"/>
        <v>0</v>
      </c>
      <c r="BC437" s="336"/>
      <c r="BD437" s="70"/>
      <c r="BE437" s="145" t="str">
        <f t="shared" si="7"/>
        <v/>
      </c>
      <c r="BF437" s="159" t="str">
        <f t="shared" si="8"/>
        <v/>
      </c>
      <c r="BG437" s="159">
        <f t="shared" si="9"/>
        <v>0</v>
      </c>
      <c r="BH437" s="247">
        <f t="shared" si="10"/>
        <v>0</v>
      </c>
    </row>
    <row r="438">
      <c r="A438" s="79" t="str">
        <f>'If Eligible (Before S1)'!A456</f>
        <v/>
      </c>
      <c r="B438" s="79" t="str">
        <f t="array" ref="B438">'If Eligible (Before S1)'!B456</f>
        <v/>
      </c>
      <c r="C438" s="324" t="str">
        <f>if(isdate('S2'!I443),'S2'!I443+2,"")</f>
        <v/>
      </c>
      <c r="D438" s="324" t="str">
        <f t="shared" si="1"/>
        <v/>
      </c>
      <c r="E438" s="79"/>
      <c r="F438" s="79"/>
      <c r="G438" s="145" t="str">
        <f t="shared" si="2"/>
        <v>NA</v>
      </c>
      <c r="H438" s="145" t="str">
        <f t="shared" si="3"/>
        <v>NA</v>
      </c>
      <c r="I438" s="145" t="str">
        <f t="shared" si="4"/>
        <v>NA</v>
      </c>
      <c r="J438" s="354"/>
      <c r="K438" s="355"/>
      <c r="L438" s="163"/>
      <c r="M438" s="163"/>
      <c r="N438" s="163"/>
      <c r="O438" s="163"/>
      <c r="P438" s="163"/>
      <c r="Q438" s="356"/>
      <c r="R438" s="163"/>
      <c r="S438" s="356"/>
      <c r="T438" s="163"/>
      <c r="U438" s="356"/>
      <c r="V438" s="163"/>
      <c r="W438" s="163"/>
      <c r="X438" s="357"/>
      <c r="Y438" s="194"/>
      <c r="Z438" s="358"/>
      <c r="AA438" s="252"/>
      <c r="AB438" s="252"/>
      <c r="AC438" s="252"/>
      <c r="AD438" s="359"/>
      <c r="AE438" s="360"/>
      <c r="AF438" s="252"/>
      <c r="AG438" s="252"/>
      <c r="AH438" s="252"/>
      <c r="AI438" s="359"/>
      <c r="AJ438" s="360"/>
      <c r="AK438" s="252"/>
      <c r="AL438" s="252"/>
      <c r="AM438" s="252"/>
      <c r="AN438" s="359"/>
      <c r="AO438" s="360"/>
      <c r="AP438" s="252"/>
      <c r="AQ438" s="252"/>
      <c r="AR438" s="252"/>
      <c r="AS438" s="359"/>
      <c r="AT438" s="256">
        <f t="shared" si="5"/>
        <v>0</v>
      </c>
      <c r="AU438" s="252"/>
      <c r="AV438" s="252"/>
      <c r="AW438" s="361"/>
      <c r="AX438" s="79"/>
      <c r="AY438" s="79"/>
      <c r="AZ438" s="79"/>
      <c r="BA438" s="79"/>
      <c r="BB438" s="204">
        <f t="shared" si="6"/>
        <v>0</v>
      </c>
      <c r="BC438" s="336"/>
      <c r="BD438" s="70"/>
      <c r="BE438" s="145" t="str">
        <f t="shared" si="7"/>
        <v/>
      </c>
      <c r="BF438" s="159" t="str">
        <f t="shared" si="8"/>
        <v/>
      </c>
      <c r="BG438" s="159">
        <f t="shared" si="9"/>
        <v>0</v>
      </c>
      <c r="BH438" s="247">
        <f t="shared" si="10"/>
        <v>0</v>
      </c>
    </row>
    <row r="439">
      <c r="A439" s="79" t="str">
        <f>'If Eligible (Before S1)'!A457</f>
        <v/>
      </c>
      <c r="B439" s="79" t="str">
        <f t="array" ref="B439">'If Eligible (Before S1)'!B457</f>
        <v/>
      </c>
      <c r="C439" s="324" t="str">
        <f>if(isdate('S2'!I444),'S2'!I444+2,"")</f>
        <v/>
      </c>
      <c r="D439" s="324" t="str">
        <f t="shared" si="1"/>
        <v/>
      </c>
      <c r="E439" s="79"/>
      <c r="F439" s="79"/>
      <c r="G439" s="145" t="str">
        <f t="shared" si="2"/>
        <v>NA</v>
      </c>
      <c r="H439" s="145" t="str">
        <f t="shared" si="3"/>
        <v>NA</v>
      </c>
      <c r="I439" s="145" t="str">
        <f t="shared" si="4"/>
        <v>NA</v>
      </c>
      <c r="J439" s="354"/>
      <c r="K439" s="355"/>
      <c r="L439" s="163"/>
      <c r="M439" s="163"/>
      <c r="N439" s="163"/>
      <c r="O439" s="163"/>
      <c r="P439" s="163"/>
      <c r="Q439" s="356"/>
      <c r="R439" s="163"/>
      <c r="S439" s="356"/>
      <c r="T439" s="163"/>
      <c r="U439" s="356"/>
      <c r="V439" s="163"/>
      <c r="W439" s="163"/>
      <c r="X439" s="357"/>
      <c r="Y439" s="194"/>
      <c r="Z439" s="358"/>
      <c r="AA439" s="252"/>
      <c r="AB439" s="252"/>
      <c r="AC439" s="252"/>
      <c r="AD439" s="359"/>
      <c r="AE439" s="360"/>
      <c r="AF439" s="252"/>
      <c r="AG439" s="252"/>
      <c r="AH439" s="252"/>
      <c r="AI439" s="359"/>
      <c r="AJ439" s="360"/>
      <c r="AK439" s="252"/>
      <c r="AL439" s="252"/>
      <c r="AM439" s="252"/>
      <c r="AN439" s="359"/>
      <c r="AO439" s="360"/>
      <c r="AP439" s="252"/>
      <c r="AQ439" s="252"/>
      <c r="AR439" s="252"/>
      <c r="AS439" s="359"/>
      <c r="AT439" s="256">
        <f t="shared" si="5"/>
        <v>0</v>
      </c>
      <c r="AU439" s="252"/>
      <c r="AV439" s="252"/>
      <c r="AW439" s="361"/>
      <c r="AX439" s="79"/>
      <c r="AY439" s="79"/>
      <c r="AZ439" s="79"/>
      <c r="BA439" s="79"/>
      <c r="BB439" s="204">
        <f t="shared" si="6"/>
        <v>0</v>
      </c>
      <c r="BC439" s="336"/>
      <c r="BD439" s="70"/>
      <c r="BE439" s="145" t="str">
        <f t="shared" si="7"/>
        <v/>
      </c>
      <c r="BF439" s="159" t="str">
        <f t="shared" si="8"/>
        <v/>
      </c>
      <c r="BG439" s="159">
        <f t="shared" si="9"/>
        <v>0</v>
      </c>
      <c r="BH439" s="247">
        <f t="shared" si="10"/>
        <v>0</v>
      </c>
    </row>
    <row r="440">
      <c r="A440" s="79" t="str">
        <f>'If Eligible (Before S1)'!A458</f>
        <v/>
      </c>
      <c r="B440" s="79" t="str">
        <f t="array" ref="B440">'If Eligible (Before S1)'!B458</f>
        <v/>
      </c>
      <c r="C440" s="324" t="str">
        <f>if(isdate('S2'!I445),'S2'!I445+2,"")</f>
        <v/>
      </c>
      <c r="D440" s="324" t="str">
        <f t="shared" si="1"/>
        <v/>
      </c>
      <c r="E440" s="79"/>
      <c r="F440" s="79"/>
      <c r="G440" s="145" t="str">
        <f t="shared" si="2"/>
        <v>NA</v>
      </c>
      <c r="H440" s="145" t="str">
        <f t="shared" si="3"/>
        <v>NA</v>
      </c>
      <c r="I440" s="145" t="str">
        <f t="shared" si="4"/>
        <v>NA</v>
      </c>
      <c r="J440" s="354"/>
      <c r="K440" s="355"/>
      <c r="L440" s="163"/>
      <c r="M440" s="163"/>
      <c r="N440" s="163"/>
      <c r="O440" s="163"/>
      <c r="P440" s="163"/>
      <c r="Q440" s="356"/>
      <c r="R440" s="163"/>
      <c r="S440" s="356"/>
      <c r="T440" s="163"/>
      <c r="U440" s="356"/>
      <c r="V440" s="163"/>
      <c r="W440" s="163"/>
      <c r="X440" s="357"/>
      <c r="Y440" s="194"/>
      <c r="Z440" s="358"/>
      <c r="AA440" s="252"/>
      <c r="AB440" s="252"/>
      <c r="AC440" s="252"/>
      <c r="AD440" s="359"/>
      <c r="AE440" s="360"/>
      <c r="AF440" s="252"/>
      <c r="AG440" s="252"/>
      <c r="AH440" s="252"/>
      <c r="AI440" s="359"/>
      <c r="AJ440" s="360"/>
      <c r="AK440" s="252"/>
      <c r="AL440" s="252"/>
      <c r="AM440" s="252"/>
      <c r="AN440" s="359"/>
      <c r="AO440" s="360"/>
      <c r="AP440" s="252"/>
      <c r="AQ440" s="252"/>
      <c r="AR440" s="252"/>
      <c r="AS440" s="359"/>
      <c r="AT440" s="256">
        <f t="shared" si="5"/>
        <v>0</v>
      </c>
      <c r="AU440" s="252"/>
      <c r="AV440" s="252"/>
      <c r="AW440" s="361"/>
      <c r="AX440" s="79"/>
      <c r="AY440" s="79"/>
      <c r="AZ440" s="79"/>
      <c r="BA440" s="79"/>
      <c r="BB440" s="204">
        <f t="shared" si="6"/>
        <v>0</v>
      </c>
      <c r="BC440" s="336"/>
      <c r="BD440" s="70"/>
      <c r="BE440" s="145" t="str">
        <f t="shared" si="7"/>
        <v/>
      </c>
      <c r="BF440" s="159" t="str">
        <f t="shared" si="8"/>
        <v/>
      </c>
      <c r="BG440" s="159">
        <f t="shared" si="9"/>
        <v>0</v>
      </c>
      <c r="BH440" s="247">
        <f t="shared" si="10"/>
        <v>0</v>
      </c>
    </row>
    <row r="441">
      <c r="A441" s="79" t="str">
        <f>'If Eligible (Before S1)'!A459</f>
        <v/>
      </c>
      <c r="B441" s="79" t="str">
        <f t="array" ref="B441">'If Eligible (Before S1)'!B459</f>
        <v/>
      </c>
      <c r="C441" s="324" t="str">
        <f>if(isdate('S2'!I446),'S2'!I446+2,"")</f>
        <v/>
      </c>
      <c r="D441" s="324" t="str">
        <f t="shared" si="1"/>
        <v/>
      </c>
      <c r="E441" s="79"/>
      <c r="F441" s="79"/>
      <c r="G441" s="145" t="str">
        <f t="shared" si="2"/>
        <v>NA</v>
      </c>
      <c r="H441" s="145" t="str">
        <f t="shared" si="3"/>
        <v>NA</v>
      </c>
      <c r="I441" s="145" t="str">
        <f t="shared" si="4"/>
        <v>NA</v>
      </c>
      <c r="J441" s="354"/>
      <c r="K441" s="355"/>
      <c r="L441" s="163"/>
      <c r="M441" s="163"/>
      <c r="N441" s="163"/>
      <c r="O441" s="163"/>
      <c r="P441" s="163"/>
      <c r="Q441" s="356"/>
      <c r="R441" s="163"/>
      <c r="S441" s="356"/>
      <c r="T441" s="163"/>
      <c r="U441" s="356"/>
      <c r="V441" s="163"/>
      <c r="W441" s="163"/>
      <c r="X441" s="357"/>
      <c r="Y441" s="194"/>
      <c r="Z441" s="358"/>
      <c r="AA441" s="252"/>
      <c r="AB441" s="252"/>
      <c r="AC441" s="252"/>
      <c r="AD441" s="359"/>
      <c r="AE441" s="360"/>
      <c r="AF441" s="252"/>
      <c r="AG441" s="252"/>
      <c r="AH441" s="252"/>
      <c r="AI441" s="359"/>
      <c r="AJ441" s="360"/>
      <c r="AK441" s="252"/>
      <c r="AL441" s="252"/>
      <c r="AM441" s="252"/>
      <c r="AN441" s="359"/>
      <c r="AO441" s="360"/>
      <c r="AP441" s="252"/>
      <c r="AQ441" s="252"/>
      <c r="AR441" s="252"/>
      <c r="AS441" s="359"/>
      <c r="AT441" s="256">
        <f t="shared" si="5"/>
        <v>0</v>
      </c>
      <c r="AU441" s="252"/>
      <c r="AV441" s="252"/>
      <c r="AW441" s="361"/>
      <c r="AX441" s="79"/>
      <c r="AY441" s="79"/>
      <c r="AZ441" s="79"/>
      <c r="BA441" s="79"/>
      <c r="BB441" s="204">
        <f t="shared" si="6"/>
        <v>0</v>
      </c>
      <c r="BC441" s="336"/>
      <c r="BD441" s="70"/>
      <c r="BE441" s="145" t="str">
        <f t="shared" si="7"/>
        <v/>
      </c>
      <c r="BF441" s="159" t="str">
        <f t="shared" si="8"/>
        <v/>
      </c>
      <c r="BG441" s="159">
        <f t="shared" si="9"/>
        <v>0</v>
      </c>
      <c r="BH441" s="247">
        <f t="shared" si="10"/>
        <v>0</v>
      </c>
    </row>
    <row r="442">
      <c r="A442" s="79" t="str">
        <f>'If Eligible (Before S1)'!A460</f>
        <v/>
      </c>
      <c r="B442" s="79" t="str">
        <f t="array" ref="B442">'If Eligible (Before S1)'!B460</f>
        <v/>
      </c>
      <c r="C442" s="324" t="str">
        <f>if(isdate('S2'!I447),'S2'!I447+2,"")</f>
        <v/>
      </c>
      <c r="D442" s="324" t="str">
        <f t="shared" si="1"/>
        <v/>
      </c>
      <c r="E442" s="79"/>
      <c r="F442" s="79"/>
      <c r="G442" s="145" t="str">
        <f t="shared" si="2"/>
        <v>NA</v>
      </c>
      <c r="H442" s="145" t="str">
        <f t="shared" si="3"/>
        <v>NA</v>
      </c>
      <c r="I442" s="145" t="str">
        <f t="shared" si="4"/>
        <v>NA</v>
      </c>
      <c r="J442" s="354"/>
      <c r="K442" s="355"/>
      <c r="L442" s="163"/>
      <c r="M442" s="163"/>
      <c r="N442" s="163"/>
      <c r="O442" s="163"/>
      <c r="P442" s="163"/>
      <c r="Q442" s="356"/>
      <c r="R442" s="163"/>
      <c r="S442" s="356"/>
      <c r="T442" s="163"/>
      <c r="U442" s="356"/>
      <c r="V442" s="163"/>
      <c r="W442" s="163"/>
      <c r="X442" s="357"/>
      <c r="Y442" s="194"/>
      <c r="Z442" s="358"/>
      <c r="AA442" s="252"/>
      <c r="AB442" s="252"/>
      <c r="AC442" s="252"/>
      <c r="AD442" s="359"/>
      <c r="AE442" s="360"/>
      <c r="AF442" s="252"/>
      <c r="AG442" s="252"/>
      <c r="AH442" s="252"/>
      <c r="AI442" s="359"/>
      <c r="AJ442" s="360"/>
      <c r="AK442" s="252"/>
      <c r="AL442" s="252"/>
      <c r="AM442" s="252"/>
      <c r="AN442" s="359"/>
      <c r="AO442" s="360"/>
      <c r="AP442" s="252"/>
      <c r="AQ442" s="252"/>
      <c r="AR442" s="252"/>
      <c r="AS442" s="359"/>
      <c r="AT442" s="256">
        <f t="shared" si="5"/>
        <v>0</v>
      </c>
      <c r="AU442" s="252"/>
      <c r="AV442" s="252"/>
      <c r="AW442" s="361"/>
      <c r="AX442" s="79"/>
      <c r="AY442" s="79"/>
      <c r="AZ442" s="79"/>
      <c r="BA442" s="79"/>
      <c r="BB442" s="204">
        <f t="shared" si="6"/>
        <v>0</v>
      </c>
      <c r="BC442" s="336"/>
      <c r="BD442" s="70"/>
      <c r="BE442" s="145" t="str">
        <f t="shared" si="7"/>
        <v/>
      </c>
      <c r="BF442" s="159" t="str">
        <f t="shared" si="8"/>
        <v/>
      </c>
      <c r="BG442" s="159">
        <f t="shared" si="9"/>
        <v>0</v>
      </c>
      <c r="BH442" s="247">
        <f t="shared" si="10"/>
        <v>0</v>
      </c>
    </row>
    <row r="443">
      <c r="A443" s="79" t="str">
        <f>'If Eligible (Before S1)'!A461</f>
        <v/>
      </c>
      <c r="B443" s="79" t="str">
        <f t="array" ref="B443">'If Eligible (Before S1)'!B461</f>
        <v/>
      </c>
      <c r="C443" s="324" t="str">
        <f>if(isdate('S2'!I448),'S2'!I448+2,"")</f>
        <v/>
      </c>
      <c r="D443" s="324" t="str">
        <f t="shared" si="1"/>
        <v/>
      </c>
      <c r="E443" s="79"/>
      <c r="F443" s="79"/>
      <c r="G443" s="145" t="str">
        <f t="shared" si="2"/>
        <v>NA</v>
      </c>
      <c r="H443" s="145" t="str">
        <f t="shared" si="3"/>
        <v>NA</v>
      </c>
      <c r="I443" s="145" t="str">
        <f t="shared" si="4"/>
        <v>NA</v>
      </c>
      <c r="J443" s="354"/>
      <c r="K443" s="355"/>
      <c r="L443" s="163"/>
      <c r="M443" s="163"/>
      <c r="N443" s="163"/>
      <c r="O443" s="163"/>
      <c r="P443" s="163"/>
      <c r="Q443" s="356"/>
      <c r="R443" s="163"/>
      <c r="S443" s="356"/>
      <c r="T443" s="163"/>
      <c r="U443" s="356"/>
      <c r="V443" s="163"/>
      <c r="W443" s="163"/>
      <c r="X443" s="357"/>
      <c r="Y443" s="194"/>
      <c r="Z443" s="358"/>
      <c r="AA443" s="252"/>
      <c r="AB443" s="252"/>
      <c r="AC443" s="252"/>
      <c r="AD443" s="359"/>
      <c r="AE443" s="360"/>
      <c r="AF443" s="252"/>
      <c r="AG443" s="252"/>
      <c r="AH443" s="252"/>
      <c r="AI443" s="359"/>
      <c r="AJ443" s="360"/>
      <c r="AK443" s="252"/>
      <c r="AL443" s="252"/>
      <c r="AM443" s="252"/>
      <c r="AN443" s="359"/>
      <c r="AO443" s="360"/>
      <c r="AP443" s="252"/>
      <c r="AQ443" s="252"/>
      <c r="AR443" s="252"/>
      <c r="AS443" s="359"/>
      <c r="AT443" s="256">
        <f t="shared" si="5"/>
        <v>0</v>
      </c>
      <c r="AU443" s="252"/>
      <c r="AV443" s="252"/>
      <c r="AW443" s="361"/>
      <c r="AX443" s="79"/>
      <c r="AY443" s="79"/>
      <c r="AZ443" s="79"/>
      <c r="BA443" s="79"/>
      <c r="BB443" s="204">
        <f t="shared" si="6"/>
        <v>0</v>
      </c>
      <c r="BC443" s="336"/>
      <c r="BD443" s="70"/>
      <c r="BE443" s="145" t="str">
        <f t="shared" si="7"/>
        <v/>
      </c>
      <c r="BF443" s="159" t="str">
        <f t="shared" si="8"/>
        <v/>
      </c>
      <c r="BG443" s="159">
        <f t="shared" si="9"/>
        <v>0</v>
      </c>
      <c r="BH443" s="247">
        <f t="shared" si="10"/>
        <v>0</v>
      </c>
    </row>
    <row r="444">
      <c r="A444" s="79" t="str">
        <f>'If Eligible (Before S1)'!A462</f>
        <v/>
      </c>
      <c r="B444" s="79" t="str">
        <f t="array" ref="B444">'If Eligible (Before S1)'!B462</f>
        <v/>
      </c>
      <c r="C444" s="324" t="str">
        <f>if(isdate('S2'!I449),'S2'!I449+2,"")</f>
        <v/>
      </c>
      <c r="D444" s="324" t="str">
        <f t="shared" si="1"/>
        <v/>
      </c>
      <c r="E444" s="79"/>
      <c r="F444" s="79"/>
      <c r="G444" s="145" t="str">
        <f t="shared" si="2"/>
        <v>NA</v>
      </c>
      <c r="H444" s="145" t="str">
        <f t="shared" si="3"/>
        <v>NA</v>
      </c>
      <c r="I444" s="145" t="str">
        <f t="shared" si="4"/>
        <v>NA</v>
      </c>
      <c r="J444" s="354"/>
      <c r="K444" s="355"/>
      <c r="L444" s="163"/>
      <c r="M444" s="163"/>
      <c r="N444" s="163"/>
      <c r="O444" s="163"/>
      <c r="P444" s="163"/>
      <c r="Q444" s="356"/>
      <c r="R444" s="163"/>
      <c r="S444" s="356"/>
      <c r="T444" s="163"/>
      <c r="U444" s="356"/>
      <c r="V444" s="163"/>
      <c r="W444" s="163"/>
      <c r="X444" s="357"/>
      <c r="Y444" s="194"/>
      <c r="Z444" s="358"/>
      <c r="AA444" s="252"/>
      <c r="AB444" s="252"/>
      <c r="AC444" s="252"/>
      <c r="AD444" s="359"/>
      <c r="AE444" s="360"/>
      <c r="AF444" s="252"/>
      <c r="AG444" s="252"/>
      <c r="AH444" s="252"/>
      <c r="AI444" s="359"/>
      <c r="AJ444" s="360"/>
      <c r="AK444" s="252"/>
      <c r="AL444" s="252"/>
      <c r="AM444" s="252"/>
      <c r="AN444" s="359"/>
      <c r="AO444" s="360"/>
      <c r="AP444" s="252"/>
      <c r="AQ444" s="252"/>
      <c r="AR444" s="252"/>
      <c r="AS444" s="359"/>
      <c r="AT444" s="256">
        <f t="shared" si="5"/>
        <v>0</v>
      </c>
      <c r="AU444" s="252"/>
      <c r="AV444" s="252"/>
      <c r="AW444" s="361"/>
      <c r="AX444" s="79"/>
      <c r="AY444" s="79"/>
      <c r="AZ444" s="79"/>
      <c r="BA444" s="79"/>
      <c r="BB444" s="204">
        <f t="shared" si="6"/>
        <v>0</v>
      </c>
      <c r="BC444" s="336"/>
      <c r="BD444" s="70"/>
      <c r="BE444" s="145" t="str">
        <f t="shared" si="7"/>
        <v/>
      </c>
      <c r="BF444" s="159" t="str">
        <f t="shared" si="8"/>
        <v/>
      </c>
      <c r="BG444" s="159">
        <f t="shared" si="9"/>
        <v>0</v>
      </c>
      <c r="BH444" s="247">
        <f t="shared" si="10"/>
        <v>0</v>
      </c>
    </row>
    <row r="445">
      <c r="A445" s="79" t="str">
        <f>'If Eligible (Before S1)'!A463</f>
        <v/>
      </c>
      <c r="B445" s="79" t="str">
        <f t="array" ref="B445">'If Eligible (Before S1)'!B463</f>
        <v/>
      </c>
      <c r="C445" s="324" t="str">
        <f>if(isdate('S2'!I450),'S2'!I450+2,"")</f>
        <v/>
      </c>
      <c r="D445" s="324" t="str">
        <f t="shared" si="1"/>
        <v/>
      </c>
      <c r="E445" s="79"/>
      <c r="F445" s="79"/>
      <c r="G445" s="145" t="str">
        <f t="shared" si="2"/>
        <v>NA</v>
      </c>
      <c r="H445" s="145" t="str">
        <f t="shared" si="3"/>
        <v>NA</v>
      </c>
      <c r="I445" s="145" t="str">
        <f t="shared" si="4"/>
        <v>NA</v>
      </c>
      <c r="J445" s="354"/>
      <c r="K445" s="355"/>
      <c r="L445" s="163"/>
      <c r="M445" s="163"/>
      <c r="N445" s="163"/>
      <c r="O445" s="163"/>
      <c r="P445" s="163"/>
      <c r="Q445" s="356"/>
      <c r="R445" s="163"/>
      <c r="S445" s="356"/>
      <c r="T445" s="163"/>
      <c r="U445" s="356"/>
      <c r="V445" s="163"/>
      <c r="W445" s="163"/>
      <c r="X445" s="357"/>
      <c r="Y445" s="194"/>
      <c r="Z445" s="358"/>
      <c r="AA445" s="252"/>
      <c r="AB445" s="252"/>
      <c r="AC445" s="252"/>
      <c r="AD445" s="359"/>
      <c r="AE445" s="360"/>
      <c r="AF445" s="252"/>
      <c r="AG445" s="252"/>
      <c r="AH445" s="252"/>
      <c r="AI445" s="359"/>
      <c r="AJ445" s="360"/>
      <c r="AK445" s="252"/>
      <c r="AL445" s="252"/>
      <c r="AM445" s="252"/>
      <c r="AN445" s="359"/>
      <c r="AO445" s="360"/>
      <c r="AP445" s="252"/>
      <c r="AQ445" s="252"/>
      <c r="AR445" s="252"/>
      <c r="AS445" s="359"/>
      <c r="AT445" s="256">
        <f t="shared" si="5"/>
        <v>0</v>
      </c>
      <c r="AU445" s="252"/>
      <c r="AV445" s="252"/>
      <c r="AW445" s="361"/>
      <c r="AX445" s="79"/>
      <c r="AY445" s="79"/>
      <c r="AZ445" s="79"/>
      <c r="BA445" s="79"/>
      <c r="BB445" s="204">
        <f t="shared" si="6"/>
        <v>0</v>
      </c>
      <c r="BC445" s="336"/>
      <c r="BD445" s="70"/>
      <c r="BE445" s="145" t="str">
        <f t="shared" si="7"/>
        <v/>
      </c>
      <c r="BF445" s="159" t="str">
        <f t="shared" si="8"/>
        <v/>
      </c>
      <c r="BG445" s="159">
        <f t="shared" si="9"/>
        <v>0</v>
      </c>
      <c r="BH445" s="247">
        <f t="shared" si="10"/>
        <v>0</v>
      </c>
    </row>
    <row r="446">
      <c r="A446" s="79" t="str">
        <f>'If Eligible (Before S1)'!A464</f>
        <v/>
      </c>
      <c r="B446" s="79" t="str">
        <f t="array" ref="B446">'If Eligible (Before S1)'!B464</f>
        <v/>
      </c>
      <c r="C446" s="324" t="str">
        <f>if(isdate('S2'!I451),'S2'!I451+2,"")</f>
        <v/>
      </c>
      <c r="D446" s="324" t="str">
        <f t="shared" si="1"/>
        <v/>
      </c>
      <c r="E446" s="79"/>
      <c r="F446" s="79"/>
      <c r="G446" s="145" t="str">
        <f t="shared" si="2"/>
        <v>NA</v>
      </c>
      <c r="H446" s="145" t="str">
        <f t="shared" si="3"/>
        <v>NA</v>
      </c>
      <c r="I446" s="145" t="str">
        <f t="shared" si="4"/>
        <v>NA</v>
      </c>
      <c r="J446" s="354"/>
      <c r="K446" s="355"/>
      <c r="L446" s="163"/>
      <c r="M446" s="163"/>
      <c r="N446" s="163"/>
      <c r="O446" s="163"/>
      <c r="P446" s="163"/>
      <c r="Q446" s="356"/>
      <c r="R446" s="163"/>
      <c r="S446" s="356"/>
      <c r="T446" s="163"/>
      <c r="U446" s="356"/>
      <c r="V446" s="163"/>
      <c r="W446" s="163"/>
      <c r="X446" s="357"/>
      <c r="Y446" s="194"/>
      <c r="Z446" s="358"/>
      <c r="AA446" s="252"/>
      <c r="AB446" s="252"/>
      <c r="AC446" s="252"/>
      <c r="AD446" s="359"/>
      <c r="AE446" s="360"/>
      <c r="AF446" s="252"/>
      <c r="AG446" s="252"/>
      <c r="AH446" s="252"/>
      <c r="AI446" s="359"/>
      <c r="AJ446" s="360"/>
      <c r="AK446" s="252"/>
      <c r="AL446" s="252"/>
      <c r="AM446" s="252"/>
      <c r="AN446" s="359"/>
      <c r="AO446" s="360"/>
      <c r="AP446" s="252"/>
      <c r="AQ446" s="252"/>
      <c r="AR446" s="252"/>
      <c r="AS446" s="359"/>
      <c r="AT446" s="256">
        <f t="shared" si="5"/>
        <v>0</v>
      </c>
      <c r="AU446" s="252"/>
      <c r="AV446" s="252"/>
      <c r="AW446" s="361"/>
      <c r="AX446" s="79"/>
      <c r="AY446" s="79"/>
      <c r="AZ446" s="79"/>
      <c r="BA446" s="79"/>
      <c r="BB446" s="204">
        <f t="shared" si="6"/>
        <v>0</v>
      </c>
      <c r="BC446" s="336"/>
      <c r="BD446" s="70"/>
      <c r="BE446" s="145" t="str">
        <f t="shared" si="7"/>
        <v/>
      </c>
      <c r="BF446" s="159" t="str">
        <f t="shared" si="8"/>
        <v/>
      </c>
      <c r="BG446" s="159">
        <f t="shared" si="9"/>
        <v>0</v>
      </c>
      <c r="BH446" s="247">
        <f t="shared" si="10"/>
        <v>0</v>
      </c>
    </row>
    <row r="447">
      <c r="A447" s="79" t="str">
        <f>'If Eligible (Before S1)'!A465</f>
        <v/>
      </c>
      <c r="B447" s="79" t="str">
        <f t="array" ref="B447">'If Eligible (Before S1)'!B465</f>
        <v/>
      </c>
      <c r="C447" s="324" t="str">
        <f>if(isdate('S2'!I452),'S2'!I452+2,"")</f>
        <v/>
      </c>
      <c r="D447" s="324" t="str">
        <f t="shared" si="1"/>
        <v/>
      </c>
      <c r="E447" s="79"/>
      <c r="F447" s="79"/>
      <c r="G447" s="145" t="str">
        <f t="shared" si="2"/>
        <v>NA</v>
      </c>
      <c r="H447" s="145" t="str">
        <f t="shared" si="3"/>
        <v>NA</v>
      </c>
      <c r="I447" s="145" t="str">
        <f t="shared" si="4"/>
        <v>NA</v>
      </c>
      <c r="J447" s="354"/>
      <c r="K447" s="355"/>
      <c r="L447" s="163"/>
      <c r="M447" s="163"/>
      <c r="N447" s="163"/>
      <c r="O447" s="163"/>
      <c r="P447" s="163"/>
      <c r="Q447" s="356"/>
      <c r="R447" s="163"/>
      <c r="S447" s="356"/>
      <c r="T447" s="163"/>
      <c r="U447" s="356"/>
      <c r="V447" s="163"/>
      <c r="W447" s="163"/>
      <c r="X447" s="357"/>
      <c r="Y447" s="194"/>
      <c r="Z447" s="358"/>
      <c r="AA447" s="252"/>
      <c r="AB447" s="252"/>
      <c r="AC447" s="252"/>
      <c r="AD447" s="359"/>
      <c r="AE447" s="360"/>
      <c r="AF447" s="252"/>
      <c r="AG447" s="252"/>
      <c r="AH447" s="252"/>
      <c r="AI447" s="359"/>
      <c r="AJ447" s="360"/>
      <c r="AK447" s="252"/>
      <c r="AL447" s="252"/>
      <c r="AM447" s="252"/>
      <c r="AN447" s="359"/>
      <c r="AO447" s="360"/>
      <c r="AP447" s="252"/>
      <c r="AQ447" s="252"/>
      <c r="AR447" s="252"/>
      <c r="AS447" s="359"/>
      <c r="AT447" s="256">
        <f t="shared" si="5"/>
        <v>0</v>
      </c>
      <c r="AU447" s="252"/>
      <c r="AV447" s="252"/>
      <c r="AW447" s="361"/>
      <c r="AX447" s="79"/>
      <c r="AY447" s="79"/>
      <c r="AZ447" s="79"/>
      <c r="BA447" s="79"/>
      <c r="BB447" s="204">
        <f t="shared" si="6"/>
        <v>0</v>
      </c>
      <c r="BC447" s="336"/>
      <c r="BD447" s="70"/>
      <c r="BE447" s="145" t="str">
        <f t="shared" si="7"/>
        <v/>
      </c>
      <c r="BF447" s="159" t="str">
        <f t="shared" si="8"/>
        <v/>
      </c>
      <c r="BG447" s="159">
        <f t="shared" si="9"/>
        <v>0</v>
      </c>
      <c r="BH447" s="247">
        <f t="shared" si="10"/>
        <v>0</v>
      </c>
    </row>
    <row r="448">
      <c r="A448" s="79" t="str">
        <f>'If Eligible (Before S1)'!A466</f>
        <v/>
      </c>
      <c r="B448" s="79" t="str">
        <f t="array" ref="B448">'If Eligible (Before S1)'!B466</f>
        <v/>
      </c>
      <c r="C448" s="324" t="str">
        <f>if(isdate('S2'!I453),'S2'!I453+2,"")</f>
        <v/>
      </c>
      <c r="D448" s="324" t="str">
        <f t="shared" si="1"/>
        <v/>
      </c>
      <c r="E448" s="79"/>
      <c r="F448" s="79"/>
      <c r="G448" s="145" t="str">
        <f t="shared" si="2"/>
        <v>NA</v>
      </c>
      <c r="H448" s="145" t="str">
        <f t="shared" si="3"/>
        <v>NA</v>
      </c>
      <c r="I448" s="145" t="str">
        <f t="shared" si="4"/>
        <v>NA</v>
      </c>
      <c r="J448" s="354"/>
      <c r="K448" s="355"/>
      <c r="L448" s="163"/>
      <c r="M448" s="163"/>
      <c r="N448" s="163"/>
      <c r="O448" s="163"/>
      <c r="P448" s="163"/>
      <c r="Q448" s="356"/>
      <c r="R448" s="163"/>
      <c r="S448" s="356"/>
      <c r="T448" s="163"/>
      <c r="U448" s="356"/>
      <c r="V448" s="163"/>
      <c r="W448" s="163"/>
      <c r="X448" s="357"/>
      <c r="Y448" s="194"/>
      <c r="Z448" s="358"/>
      <c r="AA448" s="252"/>
      <c r="AB448" s="252"/>
      <c r="AC448" s="252"/>
      <c r="AD448" s="359"/>
      <c r="AE448" s="360"/>
      <c r="AF448" s="252"/>
      <c r="AG448" s="252"/>
      <c r="AH448" s="252"/>
      <c r="AI448" s="359"/>
      <c r="AJ448" s="360"/>
      <c r="AK448" s="252"/>
      <c r="AL448" s="252"/>
      <c r="AM448" s="252"/>
      <c r="AN448" s="359"/>
      <c r="AO448" s="360"/>
      <c r="AP448" s="252"/>
      <c r="AQ448" s="252"/>
      <c r="AR448" s="252"/>
      <c r="AS448" s="359"/>
      <c r="AT448" s="256">
        <f t="shared" si="5"/>
        <v>0</v>
      </c>
      <c r="AU448" s="252"/>
      <c r="AV448" s="252"/>
      <c r="AW448" s="361"/>
      <c r="AX448" s="79"/>
      <c r="AY448" s="79"/>
      <c r="AZ448" s="79"/>
      <c r="BA448" s="79"/>
      <c r="BB448" s="204">
        <f t="shared" si="6"/>
        <v>0</v>
      </c>
      <c r="BC448" s="336"/>
      <c r="BD448" s="70"/>
      <c r="BE448" s="145" t="str">
        <f t="shared" si="7"/>
        <v/>
      </c>
      <c r="BF448" s="159" t="str">
        <f t="shared" si="8"/>
        <v/>
      </c>
      <c r="BG448" s="159">
        <f t="shared" si="9"/>
        <v>0</v>
      </c>
      <c r="BH448" s="247">
        <f t="shared" si="10"/>
        <v>0</v>
      </c>
    </row>
    <row r="449">
      <c r="A449" s="79" t="str">
        <f>'If Eligible (Before S1)'!A467</f>
        <v/>
      </c>
      <c r="B449" s="79" t="str">
        <f t="array" ref="B449">'If Eligible (Before S1)'!B467</f>
        <v/>
      </c>
      <c r="C449" s="324" t="str">
        <f>if(isdate('S2'!I454),'S2'!I454+2,"")</f>
        <v/>
      </c>
      <c r="D449" s="324" t="str">
        <f t="shared" si="1"/>
        <v/>
      </c>
      <c r="E449" s="79"/>
      <c r="F449" s="79"/>
      <c r="G449" s="145" t="str">
        <f t="shared" si="2"/>
        <v>NA</v>
      </c>
      <c r="H449" s="145" t="str">
        <f t="shared" si="3"/>
        <v>NA</v>
      </c>
      <c r="I449" s="145" t="str">
        <f t="shared" si="4"/>
        <v>NA</v>
      </c>
      <c r="J449" s="354"/>
      <c r="K449" s="355"/>
      <c r="L449" s="163"/>
      <c r="M449" s="163"/>
      <c r="N449" s="163"/>
      <c r="O449" s="163"/>
      <c r="P449" s="163"/>
      <c r="Q449" s="356"/>
      <c r="R449" s="163"/>
      <c r="S449" s="356"/>
      <c r="T449" s="163"/>
      <c r="U449" s="356"/>
      <c r="V449" s="163"/>
      <c r="W449" s="163"/>
      <c r="X449" s="357"/>
      <c r="Y449" s="194"/>
      <c r="Z449" s="358"/>
      <c r="AA449" s="252"/>
      <c r="AB449" s="252"/>
      <c r="AC449" s="252"/>
      <c r="AD449" s="359"/>
      <c r="AE449" s="360"/>
      <c r="AF449" s="252"/>
      <c r="AG449" s="252"/>
      <c r="AH449" s="252"/>
      <c r="AI449" s="359"/>
      <c r="AJ449" s="360"/>
      <c r="AK449" s="252"/>
      <c r="AL449" s="252"/>
      <c r="AM449" s="252"/>
      <c r="AN449" s="359"/>
      <c r="AO449" s="360"/>
      <c r="AP449" s="252"/>
      <c r="AQ449" s="252"/>
      <c r="AR449" s="252"/>
      <c r="AS449" s="359"/>
      <c r="AT449" s="256">
        <f t="shared" si="5"/>
        <v>0</v>
      </c>
      <c r="AU449" s="252"/>
      <c r="AV449" s="252"/>
      <c r="AW449" s="361"/>
      <c r="AX449" s="79"/>
      <c r="AY449" s="79"/>
      <c r="AZ449" s="79"/>
      <c r="BA449" s="79"/>
      <c r="BB449" s="204">
        <f t="shared" si="6"/>
        <v>0</v>
      </c>
      <c r="BC449" s="336"/>
      <c r="BD449" s="70"/>
      <c r="BE449" s="145" t="str">
        <f t="shared" si="7"/>
        <v/>
      </c>
      <c r="BF449" s="159" t="str">
        <f t="shared" si="8"/>
        <v/>
      </c>
      <c r="BG449" s="159">
        <f t="shared" si="9"/>
        <v>0</v>
      </c>
      <c r="BH449" s="247">
        <f t="shared" si="10"/>
        <v>0</v>
      </c>
    </row>
    <row r="450">
      <c r="A450" s="79" t="str">
        <f>'If Eligible (Before S1)'!A468</f>
        <v/>
      </c>
      <c r="B450" s="79" t="str">
        <f t="array" ref="B450">'If Eligible (Before S1)'!B468</f>
        <v/>
      </c>
      <c r="C450" s="324" t="str">
        <f>if(isdate('S2'!I455),'S2'!I455+2,"")</f>
        <v/>
      </c>
      <c r="D450" s="324" t="str">
        <f t="shared" si="1"/>
        <v/>
      </c>
      <c r="E450" s="79"/>
      <c r="F450" s="79"/>
      <c r="G450" s="145" t="str">
        <f t="shared" si="2"/>
        <v>NA</v>
      </c>
      <c r="H450" s="145" t="str">
        <f t="shared" si="3"/>
        <v>NA</v>
      </c>
      <c r="I450" s="145" t="str">
        <f t="shared" si="4"/>
        <v>NA</v>
      </c>
      <c r="J450" s="354"/>
      <c r="K450" s="355"/>
      <c r="L450" s="163"/>
      <c r="M450" s="163"/>
      <c r="N450" s="163"/>
      <c r="O450" s="163"/>
      <c r="P450" s="163"/>
      <c r="Q450" s="356"/>
      <c r="R450" s="163"/>
      <c r="S450" s="356"/>
      <c r="T450" s="163"/>
      <c r="U450" s="356"/>
      <c r="V450" s="163"/>
      <c r="W450" s="163"/>
      <c r="X450" s="357"/>
      <c r="Y450" s="194"/>
      <c r="Z450" s="358"/>
      <c r="AA450" s="252"/>
      <c r="AB450" s="252"/>
      <c r="AC450" s="252"/>
      <c r="AD450" s="359"/>
      <c r="AE450" s="360"/>
      <c r="AF450" s="252"/>
      <c r="AG450" s="252"/>
      <c r="AH450" s="252"/>
      <c r="AI450" s="359"/>
      <c r="AJ450" s="360"/>
      <c r="AK450" s="252"/>
      <c r="AL450" s="252"/>
      <c r="AM450" s="252"/>
      <c r="AN450" s="359"/>
      <c r="AO450" s="360"/>
      <c r="AP450" s="252"/>
      <c r="AQ450" s="252"/>
      <c r="AR450" s="252"/>
      <c r="AS450" s="359"/>
      <c r="AT450" s="256">
        <f t="shared" si="5"/>
        <v>0</v>
      </c>
      <c r="AU450" s="252"/>
      <c r="AV450" s="252"/>
      <c r="AW450" s="361"/>
      <c r="AX450" s="79"/>
      <c r="AY450" s="79"/>
      <c r="AZ450" s="79"/>
      <c r="BA450" s="79"/>
      <c r="BB450" s="204">
        <f t="shared" si="6"/>
        <v>0</v>
      </c>
      <c r="BC450" s="336"/>
      <c r="BD450" s="70"/>
      <c r="BE450" s="145" t="str">
        <f t="shared" si="7"/>
        <v/>
      </c>
      <c r="BF450" s="159" t="str">
        <f t="shared" si="8"/>
        <v/>
      </c>
      <c r="BG450" s="159">
        <f t="shared" si="9"/>
        <v>0</v>
      </c>
      <c r="BH450" s="247">
        <f t="shared" si="10"/>
        <v>0</v>
      </c>
    </row>
    <row r="451">
      <c r="A451" s="79" t="str">
        <f>'If Eligible (Before S1)'!A469</f>
        <v/>
      </c>
      <c r="B451" s="79" t="str">
        <f t="array" ref="B451">'If Eligible (Before S1)'!B469</f>
        <v/>
      </c>
      <c r="C451" s="324" t="str">
        <f>if(isdate('S2'!I456),'S2'!I456+2,"")</f>
        <v/>
      </c>
      <c r="D451" s="324" t="str">
        <f t="shared" si="1"/>
        <v/>
      </c>
      <c r="E451" s="79"/>
      <c r="F451" s="79"/>
      <c r="G451" s="145" t="str">
        <f t="shared" si="2"/>
        <v>NA</v>
      </c>
      <c r="H451" s="145" t="str">
        <f t="shared" si="3"/>
        <v>NA</v>
      </c>
      <c r="I451" s="145" t="str">
        <f t="shared" si="4"/>
        <v>NA</v>
      </c>
      <c r="J451" s="354"/>
      <c r="K451" s="355"/>
      <c r="L451" s="163"/>
      <c r="M451" s="163"/>
      <c r="N451" s="163"/>
      <c r="O451" s="163"/>
      <c r="P451" s="163"/>
      <c r="Q451" s="356"/>
      <c r="R451" s="163"/>
      <c r="S451" s="356"/>
      <c r="T451" s="163"/>
      <c r="U451" s="356"/>
      <c r="V451" s="163"/>
      <c r="W451" s="163"/>
      <c r="X451" s="357"/>
      <c r="Y451" s="194"/>
      <c r="Z451" s="358"/>
      <c r="AA451" s="252"/>
      <c r="AB451" s="252"/>
      <c r="AC451" s="252"/>
      <c r="AD451" s="359"/>
      <c r="AE451" s="360"/>
      <c r="AF451" s="252"/>
      <c r="AG451" s="252"/>
      <c r="AH451" s="252"/>
      <c r="AI451" s="359"/>
      <c r="AJ451" s="360"/>
      <c r="AK451" s="252"/>
      <c r="AL451" s="252"/>
      <c r="AM451" s="252"/>
      <c r="AN451" s="359"/>
      <c r="AO451" s="360"/>
      <c r="AP451" s="252"/>
      <c r="AQ451" s="252"/>
      <c r="AR451" s="252"/>
      <c r="AS451" s="359"/>
      <c r="AT451" s="256">
        <f t="shared" si="5"/>
        <v>0</v>
      </c>
      <c r="AU451" s="252"/>
      <c r="AV451" s="252"/>
      <c r="AW451" s="361"/>
      <c r="AX451" s="79"/>
      <c r="AY451" s="79"/>
      <c r="AZ451" s="79"/>
      <c r="BA451" s="79"/>
      <c r="BB451" s="204">
        <f t="shared" si="6"/>
        <v>0</v>
      </c>
      <c r="BC451" s="336"/>
      <c r="BD451" s="70"/>
      <c r="BE451" s="145" t="str">
        <f t="shared" si="7"/>
        <v/>
      </c>
      <c r="BF451" s="159" t="str">
        <f t="shared" si="8"/>
        <v/>
      </c>
      <c r="BG451" s="159">
        <f t="shared" si="9"/>
        <v>0</v>
      </c>
      <c r="BH451" s="247">
        <f t="shared" si="10"/>
        <v>0</v>
      </c>
    </row>
    <row r="452">
      <c r="A452" s="79" t="str">
        <f>'If Eligible (Before S1)'!A470</f>
        <v/>
      </c>
      <c r="B452" s="79" t="str">
        <f t="array" ref="B452">'If Eligible (Before S1)'!B470</f>
        <v/>
      </c>
      <c r="C452" s="324" t="str">
        <f>if(isdate('S2'!I457),'S2'!I457+2,"")</f>
        <v/>
      </c>
      <c r="D452" s="324" t="str">
        <f t="shared" si="1"/>
        <v/>
      </c>
      <c r="E452" s="79"/>
      <c r="F452" s="79"/>
      <c r="G452" s="145" t="str">
        <f t="shared" si="2"/>
        <v>NA</v>
      </c>
      <c r="H452" s="145" t="str">
        <f t="shared" si="3"/>
        <v>NA</v>
      </c>
      <c r="I452" s="145" t="str">
        <f t="shared" si="4"/>
        <v>NA</v>
      </c>
      <c r="J452" s="354"/>
      <c r="K452" s="355"/>
      <c r="L452" s="163"/>
      <c r="M452" s="163"/>
      <c r="N452" s="163"/>
      <c r="O452" s="163"/>
      <c r="P452" s="163"/>
      <c r="Q452" s="356"/>
      <c r="R452" s="163"/>
      <c r="S452" s="356"/>
      <c r="T452" s="163"/>
      <c r="U452" s="356"/>
      <c r="V452" s="163"/>
      <c r="W452" s="163"/>
      <c r="X452" s="357"/>
      <c r="Y452" s="194"/>
      <c r="Z452" s="358"/>
      <c r="AA452" s="252"/>
      <c r="AB452" s="252"/>
      <c r="AC452" s="252"/>
      <c r="AD452" s="359"/>
      <c r="AE452" s="360"/>
      <c r="AF452" s="252"/>
      <c r="AG452" s="252"/>
      <c r="AH452" s="252"/>
      <c r="AI452" s="359"/>
      <c r="AJ452" s="360"/>
      <c r="AK452" s="252"/>
      <c r="AL452" s="252"/>
      <c r="AM452" s="252"/>
      <c r="AN452" s="359"/>
      <c r="AO452" s="360"/>
      <c r="AP452" s="252"/>
      <c r="AQ452" s="252"/>
      <c r="AR452" s="252"/>
      <c r="AS452" s="359"/>
      <c r="AT452" s="256">
        <f t="shared" si="5"/>
        <v>0</v>
      </c>
      <c r="AU452" s="252"/>
      <c r="AV452" s="252"/>
      <c r="AW452" s="361"/>
      <c r="AX452" s="79"/>
      <c r="AY452" s="79"/>
      <c r="AZ452" s="79"/>
      <c r="BA452" s="79"/>
      <c r="BB452" s="204">
        <f t="shared" si="6"/>
        <v>0</v>
      </c>
      <c r="BC452" s="336"/>
      <c r="BD452" s="70"/>
      <c r="BE452" s="145" t="str">
        <f t="shared" si="7"/>
        <v/>
      </c>
      <c r="BF452" s="159" t="str">
        <f t="shared" si="8"/>
        <v/>
      </c>
      <c r="BG452" s="159">
        <f t="shared" si="9"/>
        <v>0</v>
      </c>
      <c r="BH452" s="247">
        <f t="shared" si="10"/>
        <v>0</v>
      </c>
    </row>
    <row r="453">
      <c r="A453" s="79" t="str">
        <f>'If Eligible (Before S1)'!A471</f>
        <v/>
      </c>
      <c r="B453" s="79" t="str">
        <f t="array" ref="B453">'If Eligible (Before S1)'!B471</f>
        <v/>
      </c>
      <c r="C453" s="324" t="str">
        <f>if(isdate('S2'!I458),'S2'!I458+2,"")</f>
        <v/>
      </c>
      <c r="D453" s="324" t="str">
        <f t="shared" si="1"/>
        <v/>
      </c>
      <c r="E453" s="79"/>
      <c r="F453" s="79"/>
      <c r="G453" s="145" t="str">
        <f t="shared" si="2"/>
        <v>NA</v>
      </c>
      <c r="H453" s="145" t="str">
        <f t="shared" si="3"/>
        <v>NA</v>
      </c>
      <c r="I453" s="145" t="str">
        <f t="shared" si="4"/>
        <v>NA</v>
      </c>
      <c r="J453" s="354"/>
      <c r="K453" s="355"/>
      <c r="L453" s="163"/>
      <c r="M453" s="163"/>
      <c r="N453" s="163"/>
      <c r="O453" s="163"/>
      <c r="P453" s="163"/>
      <c r="Q453" s="356"/>
      <c r="R453" s="163"/>
      <c r="S453" s="356"/>
      <c r="T453" s="163"/>
      <c r="U453" s="356"/>
      <c r="V453" s="163"/>
      <c r="W453" s="163"/>
      <c r="X453" s="357"/>
      <c r="Y453" s="194"/>
      <c r="Z453" s="358"/>
      <c r="AA453" s="252"/>
      <c r="AB453" s="252"/>
      <c r="AC453" s="252"/>
      <c r="AD453" s="359"/>
      <c r="AE453" s="360"/>
      <c r="AF453" s="252"/>
      <c r="AG453" s="252"/>
      <c r="AH453" s="252"/>
      <c r="AI453" s="359"/>
      <c r="AJ453" s="360"/>
      <c r="AK453" s="252"/>
      <c r="AL453" s="252"/>
      <c r="AM453" s="252"/>
      <c r="AN453" s="359"/>
      <c r="AO453" s="360"/>
      <c r="AP453" s="252"/>
      <c r="AQ453" s="252"/>
      <c r="AR453" s="252"/>
      <c r="AS453" s="359"/>
      <c r="AT453" s="256">
        <f t="shared" si="5"/>
        <v>0</v>
      </c>
      <c r="AU453" s="252"/>
      <c r="AV453" s="252"/>
      <c r="AW453" s="361"/>
      <c r="AX453" s="79"/>
      <c r="AY453" s="79"/>
      <c r="AZ453" s="79"/>
      <c r="BA453" s="79"/>
      <c r="BB453" s="204">
        <f t="shared" si="6"/>
        <v>0</v>
      </c>
      <c r="BC453" s="336"/>
      <c r="BD453" s="70"/>
      <c r="BE453" s="145" t="str">
        <f t="shared" si="7"/>
        <v/>
      </c>
      <c r="BF453" s="159" t="str">
        <f t="shared" si="8"/>
        <v/>
      </c>
      <c r="BG453" s="159">
        <f t="shared" si="9"/>
        <v>0</v>
      </c>
      <c r="BH453" s="247">
        <f t="shared" si="10"/>
        <v>0</v>
      </c>
    </row>
    <row r="454">
      <c r="A454" s="79" t="str">
        <f>'If Eligible (Before S1)'!A472</f>
        <v/>
      </c>
      <c r="B454" s="79" t="str">
        <f t="array" ref="B454">'If Eligible (Before S1)'!B472</f>
        <v/>
      </c>
      <c r="C454" s="324" t="str">
        <f>if(isdate('S2'!I459),'S2'!I459+2,"")</f>
        <v/>
      </c>
      <c r="D454" s="324" t="str">
        <f t="shared" si="1"/>
        <v/>
      </c>
      <c r="E454" s="79"/>
      <c r="F454" s="79"/>
      <c r="G454" s="145" t="str">
        <f t="shared" si="2"/>
        <v>NA</v>
      </c>
      <c r="H454" s="145" t="str">
        <f t="shared" si="3"/>
        <v>NA</v>
      </c>
      <c r="I454" s="145" t="str">
        <f t="shared" si="4"/>
        <v>NA</v>
      </c>
      <c r="J454" s="354"/>
      <c r="K454" s="355"/>
      <c r="L454" s="163"/>
      <c r="M454" s="163"/>
      <c r="N454" s="163"/>
      <c r="O454" s="163"/>
      <c r="P454" s="163"/>
      <c r="Q454" s="356"/>
      <c r="R454" s="163"/>
      <c r="S454" s="356"/>
      <c r="T454" s="163"/>
      <c r="U454" s="356"/>
      <c r="V454" s="163"/>
      <c r="W454" s="163"/>
      <c r="X454" s="357"/>
      <c r="Y454" s="194"/>
      <c r="Z454" s="358"/>
      <c r="AA454" s="252"/>
      <c r="AB454" s="252"/>
      <c r="AC454" s="252"/>
      <c r="AD454" s="359"/>
      <c r="AE454" s="360"/>
      <c r="AF454" s="252"/>
      <c r="AG454" s="252"/>
      <c r="AH454" s="252"/>
      <c r="AI454" s="359"/>
      <c r="AJ454" s="360"/>
      <c r="AK454" s="252"/>
      <c r="AL454" s="252"/>
      <c r="AM454" s="252"/>
      <c r="AN454" s="359"/>
      <c r="AO454" s="360"/>
      <c r="AP454" s="252"/>
      <c r="AQ454" s="252"/>
      <c r="AR454" s="252"/>
      <c r="AS454" s="359"/>
      <c r="AT454" s="256">
        <f t="shared" si="5"/>
        <v>0</v>
      </c>
      <c r="AU454" s="252"/>
      <c r="AV454" s="252"/>
      <c r="AW454" s="361"/>
      <c r="AX454" s="79"/>
      <c r="AY454" s="79"/>
      <c r="AZ454" s="79"/>
      <c r="BA454" s="79"/>
      <c r="BB454" s="204">
        <f t="shared" si="6"/>
        <v>0</v>
      </c>
      <c r="BC454" s="336"/>
      <c r="BD454" s="70"/>
      <c r="BE454" s="145" t="str">
        <f t="shared" si="7"/>
        <v/>
      </c>
      <c r="BF454" s="159" t="str">
        <f t="shared" si="8"/>
        <v/>
      </c>
      <c r="BG454" s="159">
        <f t="shared" si="9"/>
        <v>0</v>
      </c>
      <c r="BH454" s="247">
        <f t="shared" si="10"/>
        <v>0</v>
      </c>
    </row>
    <row r="455">
      <c r="A455" s="79" t="str">
        <f>'If Eligible (Before S1)'!A473</f>
        <v/>
      </c>
      <c r="B455" s="79" t="str">
        <f t="array" ref="B455">'If Eligible (Before S1)'!B473</f>
        <v/>
      </c>
      <c r="C455" s="324" t="str">
        <f>if(isdate('S2'!I460),'S2'!I460+2,"")</f>
        <v/>
      </c>
      <c r="D455" s="324" t="str">
        <f t="shared" si="1"/>
        <v/>
      </c>
      <c r="E455" s="79"/>
      <c r="F455" s="79"/>
      <c r="G455" s="145" t="str">
        <f t="shared" si="2"/>
        <v>NA</v>
      </c>
      <c r="H455" s="145" t="str">
        <f t="shared" si="3"/>
        <v>NA</v>
      </c>
      <c r="I455" s="145" t="str">
        <f t="shared" si="4"/>
        <v>NA</v>
      </c>
      <c r="J455" s="354"/>
      <c r="K455" s="355"/>
      <c r="L455" s="163"/>
      <c r="M455" s="163"/>
      <c r="N455" s="163"/>
      <c r="O455" s="163"/>
      <c r="P455" s="163"/>
      <c r="Q455" s="356"/>
      <c r="R455" s="163"/>
      <c r="S455" s="356"/>
      <c r="T455" s="163"/>
      <c r="U455" s="356"/>
      <c r="V455" s="163"/>
      <c r="W455" s="163"/>
      <c r="X455" s="357"/>
      <c r="Y455" s="194"/>
      <c r="Z455" s="358"/>
      <c r="AA455" s="252"/>
      <c r="AB455" s="252"/>
      <c r="AC455" s="252"/>
      <c r="AD455" s="359"/>
      <c r="AE455" s="360"/>
      <c r="AF455" s="252"/>
      <c r="AG455" s="252"/>
      <c r="AH455" s="252"/>
      <c r="AI455" s="359"/>
      <c r="AJ455" s="360"/>
      <c r="AK455" s="252"/>
      <c r="AL455" s="252"/>
      <c r="AM455" s="252"/>
      <c r="AN455" s="359"/>
      <c r="AO455" s="360"/>
      <c r="AP455" s="252"/>
      <c r="AQ455" s="252"/>
      <c r="AR455" s="252"/>
      <c r="AS455" s="359"/>
      <c r="AT455" s="256">
        <f t="shared" si="5"/>
        <v>0</v>
      </c>
      <c r="AU455" s="252"/>
      <c r="AV455" s="252"/>
      <c r="AW455" s="361"/>
      <c r="AX455" s="79"/>
      <c r="AY455" s="79"/>
      <c r="AZ455" s="79"/>
      <c r="BA455" s="79"/>
      <c r="BB455" s="204">
        <f t="shared" si="6"/>
        <v>0</v>
      </c>
      <c r="BC455" s="336"/>
      <c r="BD455" s="70"/>
      <c r="BE455" s="145" t="str">
        <f t="shared" si="7"/>
        <v/>
      </c>
      <c r="BF455" s="159" t="str">
        <f t="shared" si="8"/>
        <v/>
      </c>
      <c r="BG455" s="159">
        <f t="shared" si="9"/>
        <v>0</v>
      </c>
      <c r="BH455" s="247">
        <f t="shared" si="10"/>
        <v>0</v>
      </c>
    </row>
    <row r="456">
      <c r="A456" s="79" t="str">
        <f>'If Eligible (Before S1)'!A474</f>
        <v/>
      </c>
      <c r="B456" s="79" t="str">
        <f t="array" ref="B456">'If Eligible (Before S1)'!B474</f>
        <v/>
      </c>
      <c r="C456" s="324" t="str">
        <f>if(isdate('S2'!I461),'S2'!I461+2,"")</f>
        <v/>
      </c>
      <c r="D456" s="324" t="str">
        <f t="shared" si="1"/>
        <v/>
      </c>
      <c r="E456" s="79"/>
      <c r="F456" s="79"/>
      <c r="G456" s="145" t="str">
        <f t="shared" si="2"/>
        <v>NA</v>
      </c>
      <c r="H456" s="145" t="str">
        <f t="shared" si="3"/>
        <v>NA</v>
      </c>
      <c r="I456" s="145" t="str">
        <f t="shared" si="4"/>
        <v>NA</v>
      </c>
      <c r="J456" s="354"/>
      <c r="K456" s="355"/>
      <c r="L456" s="163"/>
      <c r="M456" s="163"/>
      <c r="N456" s="163"/>
      <c r="O456" s="163"/>
      <c r="P456" s="163"/>
      <c r="Q456" s="356"/>
      <c r="R456" s="163"/>
      <c r="S456" s="356"/>
      <c r="T456" s="163"/>
      <c r="U456" s="356"/>
      <c r="V456" s="163"/>
      <c r="W456" s="163"/>
      <c r="X456" s="357"/>
      <c r="Y456" s="194"/>
      <c r="Z456" s="358"/>
      <c r="AA456" s="252"/>
      <c r="AB456" s="252"/>
      <c r="AC456" s="252"/>
      <c r="AD456" s="359"/>
      <c r="AE456" s="360"/>
      <c r="AF456" s="252"/>
      <c r="AG456" s="252"/>
      <c r="AH456" s="252"/>
      <c r="AI456" s="359"/>
      <c r="AJ456" s="360"/>
      <c r="AK456" s="252"/>
      <c r="AL456" s="252"/>
      <c r="AM456" s="252"/>
      <c r="AN456" s="359"/>
      <c r="AO456" s="360"/>
      <c r="AP456" s="252"/>
      <c r="AQ456" s="252"/>
      <c r="AR456" s="252"/>
      <c r="AS456" s="359"/>
      <c r="AT456" s="256">
        <f t="shared" si="5"/>
        <v>0</v>
      </c>
      <c r="AU456" s="252"/>
      <c r="AV456" s="252"/>
      <c r="AW456" s="361"/>
      <c r="AX456" s="79"/>
      <c r="AY456" s="79"/>
      <c r="AZ456" s="79"/>
      <c r="BA456" s="79"/>
      <c r="BB456" s="204">
        <f t="shared" si="6"/>
        <v>0</v>
      </c>
      <c r="BC456" s="336"/>
      <c r="BD456" s="70"/>
      <c r="BE456" s="145" t="str">
        <f t="shared" si="7"/>
        <v/>
      </c>
      <c r="BF456" s="159" t="str">
        <f t="shared" si="8"/>
        <v/>
      </c>
      <c r="BG456" s="159">
        <f t="shared" si="9"/>
        <v>0</v>
      </c>
      <c r="BH456" s="247">
        <f t="shared" si="10"/>
        <v>0</v>
      </c>
    </row>
    <row r="457">
      <c r="A457" s="79" t="str">
        <f>'If Eligible (Before S1)'!A475</f>
        <v/>
      </c>
      <c r="B457" s="79" t="str">
        <f t="array" ref="B457">'If Eligible (Before S1)'!B475</f>
        <v/>
      </c>
      <c r="C457" s="324" t="str">
        <f>if(isdate('S2'!I462),'S2'!I462+2,"")</f>
        <v/>
      </c>
      <c r="D457" s="324" t="str">
        <f t="shared" si="1"/>
        <v/>
      </c>
      <c r="E457" s="79"/>
      <c r="F457" s="79"/>
      <c r="G457" s="145" t="str">
        <f t="shared" si="2"/>
        <v>NA</v>
      </c>
      <c r="H457" s="145" t="str">
        <f t="shared" si="3"/>
        <v>NA</v>
      </c>
      <c r="I457" s="145" t="str">
        <f t="shared" si="4"/>
        <v>NA</v>
      </c>
      <c r="J457" s="354"/>
      <c r="K457" s="355"/>
      <c r="L457" s="163"/>
      <c r="M457" s="163"/>
      <c r="N457" s="163"/>
      <c r="O457" s="163"/>
      <c r="P457" s="163"/>
      <c r="Q457" s="356"/>
      <c r="R457" s="163"/>
      <c r="S457" s="356"/>
      <c r="T457" s="163"/>
      <c r="U457" s="356"/>
      <c r="V457" s="163"/>
      <c r="W457" s="163"/>
      <c r="X457" s="357"/>
      <c r="Y457" s="194"/>
      <c r="Z457" s="358"/>
      <c r="AA457" s="252"/>
      <c r="AB457" s="252"/>
      <c r="AC457" s="252"/>
      <c r="AD457" s="359"/>
      <c r="AE457" s="360"/>
      <c r="AF457" s="252"/>
      <c r="AG457" s="252"/>
      <c r="AH457" s="252"/>
      <c r="AI457" s="359"/>
      <c r="AJ457" s="360"/>
      <c r="AK457" s="252"/>
      <c r="AL457" s="252"/>
      <c r="AM457" s="252"/>
      <c r="AN457" s="359"/>
      <c r="AO457" s="360"/>
      <c r="AP457" s="252"/>
      <c r="AQ457" s="252"/>
      <c r="AR457" s="252"/>
      <c r="AS457" s="359"/>
      <c r="AT457" s="256">
        <f t="shared" si="5"/>
        <v>0</v>
      </c>
      <c r="AU457" s="252"/>
      <c r="AV457" s="252"/>
      <c r="AW457" s="361"/>
      <c r="AX457" s="79"/>
      <c r="AY457" s="79"/>
      <c r="AZ457" s="79"/>
      <c r="BA457" s="79"/>
      <c r="BB457" s="204">
        <f t="shared" si="6"/>
        <v>0</v>
      </c>
      <c r="BC457" s="336"/>
      <c r="BD457" s="70"/>
      <c r="BE457" s="145" t="str">
        <f t="shared" si="7"/>
        <v/>
      </c>
      <c r="BF457" s="159" t="str">
        <f t="shared" si="8"/>
        <v/>
      </c>
      <c r="BG457" s="159">
        <f t="shared" si="9"/>
        <v>0</v>
      </c>
      <c r="BH457" s="247">
        <f t="shared" si="10"/>
        <v>0</v>
      </c>
    </row>
    <row r="458">
      <c r="A458" s="79" t="str">
        <f>'If Eligible (Before S1)'!A476</f>
        <v/>
      </c>
      <c r="B458" s="79" t="str">
        <f t="array" ref="B458">'If Eligible (Before S1)'!B476</f>
        <v/>
      </c>
      <c r="C458" s="324" t="str">
        <f>if(isdate('S2'!I463),'S2'!I463+2,"")</f>
        <v/>
      </c>
      <c r="D458" s="324" t="str">
        <f t="shared" si="1"/>
        <v/>
      </c>
      <c r="E458" s="79"/>
      <c r="F458" s="79"/>
      <c r="G458" s="145" t="str">
        <f t="shared" si="2"/>
        <v>NA</v>
      </c>
      <c r="H458" s="145" t="str">
        <f t="shared" si="3"/>
        <v>NA</v>
      </c>
      <c r="I458" s="145" t="str">
        <f t="shared" si="4"/>
        <v>NA</v>
      </c>
      <c r="J458" s="354"/>
      <c r="K458" s="355"/>
      <c r="L458" s="163"/>
      <c r="M458" s="163"/>
      <c r="N458" s="163"/>
      <c r="O458" s="163"/>
      <c r="P458" s="163"/>
      <c r="Q458" s="356"/>
      <c r="R458" s="163"/>
      <c r="S458" s="356"/>
      <c r="T458" s="163"/>
      <c r="U458" s="356"/>
      <c r="V458" s="163"/>
      <c r="W458" s="163"/>
      <c r="X458" s="357"/>
      <c r="Y458" s="194"/>
      <c r="Z458" s="358"/>
      <c r="AA458" s="252"/>
      <c r="AB458" s="252"/>
      <c r="AC458" s="252"/>
      <c r="AD458" s="359"/>
      <c r="AE458" s="360"/>
      <c r="AF458" s="252"/>
      <c r="AG458" s="252"/>
      <c r="AH458" s="252"/>
      <c r="AI458" s="359"/>
      <c r="AJ458" s="360"/>
      <c r="AK458" s="252"/>
      <c r="AL458" s="252"/>
      <c r="AM458" s="252"/>
      <c r="AN458" s="359"/>
      <c r="AO458" s="360"/>
      <c r="AP458" s="252"/>
      <c r="AQ458" s="252"/>
      <c r="AR458" s="252"/>
      <c r="AS458" s="359"/>
      <c r="AT458" s="256">
        <f t="shared" si="5"/>
        <v>0</v>
      </c>
      <c r="AU458" s="252"/>
      <c r="AV458" s="252"/>
      <c r="AW458" s="361"/>
      <c r="AX458" s="79"/>
      <c r="AY458" s="79"/>
      <c r="AZ458" s="79"/>
      <c r="BA458" s="79"/>
      <c r="BB458" s="204">
        <f t="shared" si="6"/>
        <v>0</v>
      </c>
      <c r="BC458" s="336"/>
      <c r="BD458" s="70"/>
      <c r="BE458" s="145" t="str">
        <f t="shared" si="7"/>
        <v/>
      </c>
      <c r="BF458" s="159" t="str">
        <f t="shared" si="8"/>
        <v/>
      </c>
      <c r="BG458" s="159">
        <f t="shared" si="9"/>
        <v>0</v>
      </c>
      <c r="BH458" s="247">
        <f t="shared" si="10"/>
        <v>0</v>
      </c>
    </row>
    <row r="459">
      <c r="A459" s="79" t="str">
        <f>'If Eligible (Before S1)'!A477</f>
        <v/>
      </c>
      <c r="B459" s="79" t="str">
        <f t="array" ref="B459">'If Eligible (Before S1)'!B477</f>
        <v/>
      </c>
      <c r="C459" s="324" t="str">
        <f>if(isdate('S2'!I464),'S2'!I464+2,"")</f>
        <v/>
      </c>
      <c r="D459" s="324" t="str">
        <f t="shared" si="1"/>
        <v/>
      </c>
      <c r="E459" s="79"/>
      <c r="F459" s="79"/>
      <c r="G459" s="145" t="str">
        <f t="shared" si="2"/>
        <v>NA</v>
      </c>
      <c r="H459" s="145" t="str">
        <f t="shared" si="3"/>
        <v>NA</v>
      </c>
      <c r="I459" s="145" t="str">
        <f t="shared" si="4"/>
        <v>NA</v>
      </c>
      <c r="J459" s="354"/>
      <c r="K459" s="355"/>
      <c r="L459" s="163"/>
      <c r="M459" s="163"/>
      <c r="N459" s="163"/>
      <c r="O459" s="163"/>
      <c r="P459" s="163"/>
      <c r="Q459" s="356"/>
      <c r="R459" s="163"/>
      <c r="S459" s="356"/>
      <c r="T459" s="163"/>
      <c r="U459" s="356"/>
      <c r="V459" s="163"/>
      <c r="W459" s="163"/>
      <c r="X459" s="357"/>
      <c r="Y459" s="194"/>
      <c r="Z459" s="358"/>
      <c r="AA459" s="252"/>
      <c r="AB459" s="252"/>
      <c r="AC459" s="252"/>
      <c r="AD459" s="359"/>
      <c r="AE459" s="360"/>
      <c r="AF459" s="252"/>
      <c r="AG459" s="252"/>
      <c r="AH459" s="252"/>
      <c r="AI459" s="359"/>
      <c r="AJ459" s="360"/>
      <c r="AK459" s="252"/>
      <c r="AL459" s="252"/>
      <c r="AM459" s="252"/>
      <c r="AN459" s="359"/>
      <c r="AO459" s="360"/>
      <c r="AP459" s="252"/>
      <c r="AQ459" s="252"/>
      <c r="AR459" s="252"/>
      <c r="AS459" s="359"/>
      <c r="AT459" s="256">
        <f t="shared" si="5"/>
        <v>0</v>
      </c>
      <c r="AU459" s="252"/>
      <c r="AV459" s="252"/>
      <c r="AW459" s="361"/>
      <c r="AX459" s="79"/>
      <c r="AY459" s="79"/>
      <c r="AZ459" s="79"/>
      <c r="BA459" s="79"/>
      <c r="BB459" s="204">
        <f t="shared" si="6"/>
        <v>0</v>
      </c>
      <c r="BC459" s="336"/>
      <c r="BD459" s="70"/>
      <c r="BE459" s="145" t="str">
        <f t="shared" si="7"/>
        <v/>
      </c>
      <c r="BF459" s="159" t="str">
        <f t="shared" si="8"/>
        <v/>
      </c>
      <c r="BG459" s="159">
        <f t="shared" si="9"/>
        <v>0</v>
      </c>
      <c r="BH459" s="247">
        <f t="shared" si="10"/>
        <v>0</v>
      </c>
    </row>
    <row r="460">
      <c r="A460" s="79" t="str">
        <f>'If Eligible (Before S1)'!A478</f>
        <v/>
      </c>
      <c r="B460" s="79" t="str">
        <f t="array" ref="B460">'If Eligible (Before S1)'!B478</f>
        <v/>
      </c>
      <c r="C460" s="324" t="str">
        <f>if(isdate('S2'!I465),'S2'!I465+2,"")</f>
        <v/>
      </c>
      <c r="D460" s="324" t="str">
        <f t="shared" si="1"/>
        <v/>
      </c>
      <c r="E460" s="79"/>
      <c r="F460" s="79"/>
      <c r="G460" s="145" t="str">
        <f t="shared" si="2"/>
        <v>NA</v>
      </c>
      <c r="H460" s="145" t="str">
        <f t="shared" si="3"/>
        <v>NA</v>
      </c>
      <c r="I460" s="145" t="str">
        <f t="shared" si="4"/>
        <v>NA</v>
      </c>
      <c r="J460" s="354"/>
      <c r="K460" s="355"/>
      <c r="L460" s="163"/>
      <c r="M460" s="163"/>
      <c r="N460" s="163"/>
      <c r="O460" s="163"/>
      <c r="P460" s="163"/>
      <c r="Q460" s="356"/>
      <c r="R460" s="163"/>
      <c r="S460" s="356"/>
      <c r="T460" s="163"/>
      <c r="U460" s="356"/>
      <c r="V460" s="163"/>
      <c r="W460" s="163"/>
      <c r="X460" s="357"/>
      <c r="Y460" s="194"/>
      <c r="Z460" s="358"/>
      <c r="AA460" s="252"/>
      <c r="AB460" s="252"/>
      <c r="AC460" s="252"/>
      <c r="AD460" s="359"/>
      <c r="AE460" s="360"/>
      <c r="AF460" s="252"/>
      <c r="AG460" s="252"/>
      <c r="AH460" s="252"/>
      <c r="AI460" s="359"/>
      <c r="AJ460" s="360"/>
      <c r="AK460" s="252"/>
      <c r="AL460" s="252"/>
      <c r="AM460" s="252"/>
      <c r="AN460" s="359"/>
      <c r="AO460" s="360"/>
      <c r="AP460" s="252"/>
      <c r="AQ460" s="252"/>
      <c r="AR460" s="252"/>
      <c r="AS460" s="359"/>
      <c r="AT460" s="256">
        <f t="shared" si="5"/>
        <v>0</v>
      </c>
      <c r="AU460" s="252"/>
      <c r="AV460" s="252"/>
      <c r="AW460" s="361"/>
      <c r="AX460" s="79"/>
      <c r="AY460" s="79"/>
      <c r="AZ460" s="79"/>
      <c r="BA460" s="79"/>
      <c r="BB460" s="204">
        <f t="shared" si="6"/>
        <v>0</v>
      </c>
      <c r="BC460" s="336"/>
      <c r="BD460" s="70"/>
      <c r="BE460" s="145" t="str">
        <f t="shared" si="7"/>
        <v/>
      </c>
      <c r="BF460" s="159" t="str">
        <f t="shared" si="8"/>
        <v/>
      </c>
      <c r="BG460" s="159">
        <f t="shared" si="9"/>
        <v>0</v>
      </c>
      <c r="BH460" s="247">
        <f t="shared" si="10"/>
        <v>0</v>
      </c>
    </row>
    <row r="461">
      <c r="A461" s="79" t="str">
        <f>'If Eligible (Before S1)'!A479</f>
        <v/>
      </c>
      <c r="B461" s="79" t="str">
        <f t="array" ref="B461">'If Eligible (Before S1)'!B479</f>
        <v/>
      </c>
      <c r="C461" s="324" t="str">
        <f>if(isdate('S2'!I466),'S2'!I466+2,"")</f>
        <v/>
      </c>
      <c r="D461" s="324" t="str">
        <f t="shared" si="1"/>
        <v/>
      </c>
      <c r="E461" s="79"/>
      <c r="F461" s="79"/>
      <c r="G461" s="145" t="str">
        <f t="shared" si="2"/>
        <v>NA</v>
      </c>
      <c r="H461" s="145" t="str">
        <f t="shared" si="3"/>
        <v>NA</v>
      </c>
      <c r="I461" s="145" t="str">
        <f t="shared" si="4"/>
        <v>NA</v>
      </c>
      <c r="J461" s="354"/>
      <c r="K461" s="355"/>
      <c r="L461" s="163"/>
      <c r="M461" s="163"/>
      <c r="N461" s="163"/>
      <c r="O461" s="163"/>
      <c r="P461" s="163"/>
      <c r="Q461" s="356"/>
      <c r="R461" s="163"/>
      <c r="S461" s="356"/>
      <c r="T461" s="163"/>
      <c r="U461" s="356"/>
      <c r="V461" s="163"/>
      <c r="W461" s="163"/>
      <c r="X461" s="357"/>
      <c r="Y461" s="194"/>
      <c r="Z461" s="358"/>
      <c r="AA461" s="252"/>
      <c r="AB461" s="252"/>
      <c r="AC461" s="252"/>
      <c r="AD461" s="359"/>
      <c r="AE461" s="360"/>
      <c r="AF461" s="252"/>
      <c r="AG461" s="252"/>
      <c r="AH461" s="252"/>
      <c r="AI461" s="359"/>
      <c r="AJ461" s="360"/>
      <c r="AK461" s="252"/>
      <c r="AL461" s="252"/>
      <c r="AM461" s="252"/>
      <c r="AN461" s="359"/>
      <c r="AO461" s="360"/>
      <c r="AP461" s="252"/>
      <c r="AQ461" s="252"/>
      <c r="AR461" s="252"/>
      <c r="AS461" s="359"/>
      <c r="AT461" s="256">
        <f t="shared" si="5"/>
        <v>0</v>
      </c>
      <c r="AU461" s="252"/>
      <c r="AV461" s="252"/>
      <c r="AW461" s="361"/>
      <c r="AX461" s="79"/>
      <c r="AY461" s="79"/>
      <c r="AZ461" s="79"/>
      <c r="BA461" s="79"/>
      <c r="BB461" s="204">
        <f t="shared" si="6"/>
        <v>0</v>
      </c>
      <c r="BC461" s="336"/>
      <c r="BD461" s="70"/>
      <c r="BE461" s="145" t="str">
        <f t="shared" si="7"/>
        <v/>
      </c>
      <c r="BF461" s="159" t="str">
        <f t="shared" si="8"/>
        <v/>
      </c>
      <c r="BG461" s="159">
        <f t="shared" si="9"/>
        <v>0</v>
      </c>
      <c r="BH461" s="247">
        <f t="shared" si="10"/>
        <v>0</v>
      </c>
    </row>
    <row r="462">
      <c r="A462" s="79" t="str">
        <f>'If Eligible (Before S1)'!A480</f>
        <v/>
      </c>
      <c r="B462" s="79" t="str">
        <f t="array" ref="B462">'If Eligible (Before S1)'!B480</f>
        <v/>
      </c>
      <c r="C462" s="324" t="str">
        <f>if(isdate('S2'!I467),'S2'!I467+2,"")</f>
        <v/>
      </c>
      <c r="D462" s="324" t="str">
        <f t="shared" si="1"/>
        <v/>
      </c>
      <c r="E462" s="79"/>
      <c r="F462" s="79"/>
      <c r="G462" s="145" t="str">
        <f t="shared" si="2"/>
        <v>NA</v>
      </c>
      <c r="H462" s="145" t="str">
        <f t="shared" si="3"/>
        <v>NA</v>
      </c>
      <c r="I462" s="145" t="str">
        <f t="shared" si="4"/>
        <v>NA</v>
      </c>
      <c r="J462" s="354"/>
      <c r="K462" s="355"/>
      <c r="L462" s="163"/>
      <c r="M462" s="163"/>
      <c r="N462" s="163"/>
      <c r="O462" s="163"/>
      <c r="P462" s="163"/>
      <c r="Q462" s="356"/>
      <c r="R462" s="163"/>
      <c r="S462" s="356"/>
      <c r="T462" s="163"/>
      <c r="U462" s="356"/>
      <c r="V462" s="163"/>
      <c r="W462" s="163"/>
      <c r="X462" s="357"/>
      <c r="Y462" s="194"/>
      <c r="Z462" s="358"/>
      <c r="AA462" s="252"/>
      <c r="AB462" s="252"/>
      <c r="AC462" s="252"/>
      <c r="AD462" s="359"/>
      <c r="AE462" s="360"/>
      <c r="AF462" s="252"/>
      <c r="AG462" s="252"/>
      <c r="AH462" s="252"/>
      <c r="AI462" s="359"/>
      <c r="AJ462" s="360"/>
      <c r="AK462" s="252"/>
      <c r="AL462" s="252"/>
      <c r="AM462" s="252"/>
      <c r="AN462" s="359"/>
      <c r="AO462" s="360"/>
      <c r="AP462" s="252"/>
      <c r="AQ462" s="252"/>
      <c r="AR462" s="252"/>
      <c r="AS462" s="359"/>
      <c r="AT462" s="256">
        <f t="shared" si="5"/>
        <v>0</v>
      </c>
      <c r="AU462" s="252"/>
      <c r="AV462" s="252"/>
      <c r="AW462" s="361"/>
      <c r="AX462" s="79"/>
      <c r="AY462" s="79"/>
      <c r="AZ462" s="79"/>
      <c r="BA462" s="79"/>
      <c r="BB462" s="204">
        <f t="shared" si="6"/>
        <v>0</v>
      </c>
      <c r="BC462" s="336"/>
      <c r="BD462" s="70"/>
      <c r="BE462" s="145" t="str">
        <f t="shared" si="7"/>
        <v/>
      </c>
      <c r="BF462" s="159" t="str">
        <f t="shared" si="8"/>
        <v/>
      </c>
      <c r="BG462" s="159">
        <f t="shared" si="9"/>
        <v>0</v>
      </c>
      <c r="BH462" s="247">
        <f t="shared" si="10"/>
        <v>0</v>
      </c>
    </row>
    <row r="463">
      <c r="A463" s="79" t="str">
        <f>'If Eligible (Before S1)'!A481</f>
        <v/>
      </c>
      <c r="B463" s="79" t="str">
        <f t="array" ref="B463">'If Eligible (Before S1)'!B481</f>
        <v/>
      </c>
      <c r="C463" s="324" t="str">
        <f>if(isdate('S2'!I468),'S2'!I468+2,"")</f>
        <v/>
      </c>
      <c r="D463" s="324" t="str">
        <f t="shared" si="1"/>
        <v/>
      </c>
      <c r="E463" s="79"/>
      <c r="F463" s="79"/>
      <c r="G463" s="145" t="str">
        <f t="shared" si="2"/>
        <v>NA</v>
      </c>
      <c r="H463" s="145" t="str">
        <f t="shared" si="3"/>
        <v>NA</v>
      </c>
      <c r="I463" s="145" t="str">
        <f t="shared" si="4"/>
        <v>NA</v>
      </c>
      <c r="J463" s="354"/>
      <c r="K463" s="355"/>
      <c r="L463" s="163"/>
      <c r="M463" s="163"/>
      <c r="N463" s="163"/>
      <c r="O463" s="163"/>
      <c r="P463" s="163"/>
      <c r="Q463" s="356"/>
      <c r="R463" s="163"/>
      <c r="S463" s="356"/>
      <c r="T463" s="163"/>
      <c r="U463" s="356"/>
      <c r="V463" s="163"/>
      <c r="W463" s="163"/>
      <c r="X463" s="357"/>
      <c r="Y463" s="194"/>
      <c r="Z463" s="358"/>
      <c r="AA463" s="252"/>
      <c r="AB463" s="252"/>
      <c r="AC463" s="252"/>
      <c r="AD463" s="359"/>
      <c r="AE463" s="360"/>
      <c r="AF463" s="252"/>
      <c r="AG463" s="252"/>
      <c r="AH463" s="252"/>
      <c r="AI463" s="359"/>
      <c r="AJ463" s="360"/>
      <c r="AK463" s="252"/>
      <c r="AL463" s="252"/>
      <c r="AM463" s="252"/>
      <c r="AN463" s="359"/>
      <c r="AO463" s="360"/>
      <c r="AP463" s="252"/>
      <c r="AQ463" s="252"/>
      <c r="AR463" s="252"/>
      <c r="AS463" s="359"/>
      <c r="AT463" s="256">
        <f t="shared" si="5"/>
        <v>0</v>
      </c>
      <c r="AU463" s="252"/>
      <c r="AV463" s="252"/>
      <c r="AW463" s="361"/>
      <c r="AX463" s="79"/>
      <c r="AY463" s="79"/>
      <c r="AZ463" s="79"/>
      <c r="BA463" s="79"/>
      <c r="BB463" s="204">
        <f t="shared" si="6"/>
        <v>0</v>
      </c>
      <c r="BC463" s="336"/>
      <c r="BD463" s="70"/>
      <c r="BE463" s="145" t="str">
        <f t="shared" si="7"/>
        <v/>
      </c>
      <c r="BF463" s="159" t="str">
        <f t="shared" si="8"/>
        <v/>
      </c>
      <c r="BG463" s="159">
        <f t="shared" si="9"/>
        <v>0</v>
      </c>
      <c r="BH463" s="247">
        <f t="shared" si="10"/>
        <v>0</v>
      </c>
    </row>
    <row r="464">
      <c r="A464" s="79" t="str">
        <f>'If Eligible (Before S1)'!A482</f>
        <v/>
      </c>
      <c r="B464" s="79" t="str">
        <f t="array" ref="B464">'If Eligible (Before S1)'!B482</f>
        <v/>
      </c>
      <c r="C464" s="324" t="str">
        <f>if(isdate('S2'!I469),'S2'!I469+2,"")</f>
        <v/>
      </c>
      <c r="D464" s="324" t="str">
        <f t="shared" si="1"/>
        <v/>
      </c>
      <c r="E464" s="79"/>
      <c r="F464" s="79"/>
      <c r="G464" s="145" t="str">
        <f t="shared" si="2"/>
        <v>NA</v>
      </c>
      <c r="H464" s="145" t="str">
        <f t="shared" si="3"/>
        <v>NA</v>
      </c>
      <c r="I464" s="145" t="str">
        <f t="shared" si="4"/>
        <v>NA</v>
      </c>
      <c r="J464" s="354"/>
      <c r="K464" s="355"/>
      <c r="L464" s="163"/>
      <c r="M464" s="163"/>
      <c r="N464" s="163"/>
      <c r="O464" s="163"/>
      <c r="P464" s="163"/>
      <c r="Q464" s="356"/>
      <c r="R464" s="163"/>
      <c r="S464" s="356"/>
      <c r="T464" s="163"/>
      <c r="U464" s="356"/>
      <c r="V464" s="163"/>
      <c r="W464" s="163"/>
      <c r="X464" s="357"/>
      <c r="Y464" s="194"/>
      <c r="Z464" s="358"/>
      <c r="AA464" s="252"/>
      <c r="AB464" s="252"/>
      <c r="AC464" s="252"/>
      <c r="AD464" s="359"/>
      <c r="AE464" s="360"/>
      <c r="AF464" s="252"/>
      <c r="AG464" s="252"/>
      <c r="AH464" s="252"/>
      <c r="AI464" s="359"/>
      <c r="AJ464" s="360"/>
      <c r="AK464" s="252"/>
      <c r="AL464" s="252"/>
      <c r="AM464" s="252"/>
      <c r="AN464" s="359"/>
      <c r="AO464" s="360"/>
      <c r="AP464" s="252"/>
      <c r="AQ464" s="252"/>
      <c r="AR464" s="252"/>
      <c r="AS464" s="359"/>
      <c r="AT464" s="256">
        <f t="shared" si="5"/>
        <v>0</v>
      </c>
      <c r="AU464" s="252"/>
      <c r="AV464" s="252"/>
      <c r="AW464" s="361"/>
      <c r="AX464" s="79"/>
      <c r="AY464" s="79"/>
      <c r="AZ464" s="79"/>
      <c r="BA464" s="79"/>
      <c r="BB464" s="204">
        <f t="shared" si="6"/>
        <v>0</v>
      </c>
      <c r="BC464" s="336"/>
      <c r="BD464" s="70"/>
      <c r="BE464" s="145" t="str">
        <f t="shared" si="7"/>
        <v/>
      </c>
      <c r="BF464" s="159" t="str">
        <f t="shared" si="8"/>
        <v/>
      </c>
      <c r="BG464" s="159">
        <f t="shared" si="9"/>
        <v>0</v>
      </c>
      <c r="BH464" s="247">
        <f t="shared" si="10"/>
        <v>0</v>
      </c>
    </row>
    <row r="465">
      <c r="A465" s="79" t="str">
        <f>'If Eligible (Before S1)'!A483</f>
        <v/>
      </c>
      <c r="B465" s="79" t="str">
        <f t="array" ref="B465">'If Eligible (Before S1)'!B483</f>
        <v/>
      </c>
      <c r="C465" s="324" t="str">
        <f>if(isdate('S2'!I470),'S2'!I470+2,"")</f>
        <v/>
      </c>
      <c r="D465" s="324" t="str">
        <f t="shared" si="1"/>
        <v/>
      </c>
      <c r="E465" s="79"/>
      <c r="F465" s="79"/>
      <c r="G465" s="145" t="str">
        <f t="shared" si="2"/>
        <v>NA</v>
      </c>
      <c r="H465" s="145" t="str">
        <f t="shared" si="3"/>
        <v>NA</v>
      </c>
      <c r="I465" s="145" t="str">
        <f t="shared" si="4"/>
        <v>NA</v>
      </c>
      <c r="J465" s="354"/>
      <c r="K465" s="355"/>
      <c r="L465" s="163"/>
      <c r="M465" s="163"/>
      <c r="N465" s="163"/>
      <c r="O465" s="163"/>
      <c r="P465" s="163"/>
      <c r="Q465" s="356"/>
      <c r="R465" s="163"/>
      <c r="S465" s="356"/>
      <c r="T465" s="163"/>
      <c r="U465" s="356"/>
      <c r="V465" s="163"/>
      <c r="W465" s="163"/>
      <c r="X465" s="357"/>
      <c r="Y465" s="194"/>
      <c r="Z465" s="358"/>
      <c r="AA465" s="252"/>
      <c r="AB465" s="252"/>
      <c r="AC465" s="252"/>
      <c r="AD465" s="359"/>
      <c r="AE465" s="360"/>
      <c r="AF465" s="252"/>
      <c r="AG465" s="252"/>
      <c r="AH465" s="252"/>
      <c r="AI465" s="359"/>
      <c r="AJ465" s="360"/>
      <c r="AK465" s="252"/>
      <c r="AL465" s="252"/>
      <c r="AM465" s="252"/>
      <c r="AN465" s="359"/>
      <c r="AO465" s="360"/>
      <c r="AP465" s="252"/>
      <c r="AQ465" s="252"/>
      <c r="AR465" s="252"/>
      <c r="AS465" s="359"/>
      <c r="AT465" s="256">
        <f t="shared" si="5"/>
        <v>0</v>
      </c>
      <c r="AU465" s="252"/>
      <c r="AV465" s="252"/>
      <c r="AW465" s="361"/>
      <c r="AX465" s="79"/>
      <c r="AY465" s="79"/>
      <c r="AZ465" s="79"/>
      <c r="BA465" s="79"/>
      <c r="BB465" s="204">
        <f t="shared" si="6"/>
        <v>0</v>
      </c>
      <c r="BC465" s="336"/>
      <c r="BD465" s="70"/>
      <c r="BE465" s="145" t="str">
        <f t="shared" si="7"/>
        <v/>
      </c>
      <c r="BF465" s="159" t="str">
        <f t="shared" si="8"/>
        <v/>
      </c>
      <c r="BG465" s="159">
        <f t="shared" si="9"/>
        <v>0</v>
      </c>
      <c r="BH465" s="247">
        <f t="shared" si="10"/>
        <v>0</v>
      </c>
    </row>
    <row r="466">
      <c r="A466" s="79" t="str">
        <f>'If Eligible (Before S1)'!A484</f>
        <v/>
      </c>
      <c r="B466" s="79" t="str">
        <f t="array" ref="B466">'If Eligible (Before S1)'!B484</f>
        <v/>
      </c>
      <c r="C466" s="324" t="str">
        <f>if(isdate('S2'!I471),'S2'!I471+2,"")</f>
        <v/>
      </c>
      <c r="D466" s="324" t="str">
        <f t="shared" si="1"/>
        <v/>
      </c>
      <c r="E466" s="79"/>
      <c r="F466" s="79"/>
      <c r="G466" s="145" t="str">
        <f t="shared" si="2"/>
        <v>NA</v>
      </c>
      <c r="H466" s="145" t="str">
        <f t="shared" si="3"/>
        <v>NA</v>
      </c>
      <c r="I466" s="145" t="str">
        <f t="shared" si="4"/>
        <v>NA</v>
      </c>
      <c r="J466" s="354"/>
      <c r="K466" s="355"/>
      <c r="L466" s="163"/>
      <c r="M466" s="163"/>
      <c r="N466" s="163"/>
      <c r="O466" s="163"/>
      <c r="P466" s="163"/>
      <c r="Q466" s="356"/>
      <c r="R466" s="163"/>
      <c r="S466" s="356"/>
      <c r="T466" s="163"/>
      <c r="U466" s="356"/>
      <c r="V466" s="163"/>
      <c r="W466" s="163"/>
      <c r="X466" s="357"/>
      <c r="Y466" s="194"/>
      <c r="Z466" s="358"/>
      <c r="AA466" s="252"/>
      <c r="AB466" s="252"/>
      <c r="AC466" s="252"/>
      <c r="AD466" s="359"/>
      <c r="AE466" s="360"/>
      <c r="AF466" s="252"/>
      <c r="AG466" s="252"/>
      <c r="AH466" s="252"/>
      <c r="AI466" s="359"/>
      <c r="AJ466" s="360"/>
      <c r="AK466" s="252"/>
      <c r="AL466" s="252"/>
      <c r="AM466" s="252"/>
      <c r="AN466" s="359"/>
      <c r="AO466" s="360"/>
      <c r="AP466" s="252"/>
      <c r="AQ466" s="252"/>
      <c r="AR466" s="252"/>
      <c r="AS466" s="359"/>
      <c r="AT466" s="256">
        <f t="shared" si="5"/>
        <v>0</v>
      </c>
      <c r="AU466" s="252"/>
      <c r="AV466" s="252"/>
      <c r="AW466" s="361"/>
      <c r="AX466" s="79"/>
      <c r="AY466" s="79"/>
      <c r="AZ466" s="79"/>
      <c r="BA466" s="79"/>
      <c r="BB466" s="204">
        <f t="shared" si="6"/>
        <v>0</v>
      </c>
      <c r="BC466" s="336"/>
      <c r="BD466" s="70"/>
      <c r="BE466" s="145" t="str">
        <f t="shared" si="7"/>
        <v/>
      </c>
      <c r="BF466" s="159" t="str">
        <f t="shared" si="8"/>
        <v/>
      </c>
      <c r="BG466" s="159">
        <f t="shared" si="9"/>
        <v>0</v>
      </c>
      <c r="BH466" s="247">
        <f t="shared" si="10"/>
        <v>0</v>
      </c>
    </row>
    <row r="467">
      <c r="A467" s="79" t="str">
        <f>'If Eligible (Before S1)'!A485</f>
        <v/>
      </c>
      <c r="B467" s="79" t="str">
        <f t="array" ref="B467">'If Eligible (Before S1)'!B485</f>
        <v/>
      </c>
      <c r="C467" s="324" t="str">
        <f>if(isdate('S2'!I472),'S2'!I472+2,"")</f>
        <v/>
      </c>
      <c r="D467" s="324" t="str">
        <f t="shared" si="1"/>
        <v/>
      </c>
      <c r="E467" s="79"/>
      <c r="F467" s="79"/>
      <c r="G467" s="145" t="str">
        <f t="shared" si="2"/>
        <v>NA</v>
      </c>
      <c r="H467" s="145" t="str">
        <f t="shared" si="3"/>
        <v>NA</v>
      </c>
      <c r="I467" s="145" t="str">
        <f t="shared" si="4"/>
        <v>NA</v>
      </c>
      <c r="J467" s="354"/>
      <c r="K467" s="355"/>
      <c r="L467" s="163"/>
      <c r="M467" s="163"/>
      <c r="N467" s="163"/>
      <c r="O467" s="163"/>
      <c r="P467" s="163"/>
      <c r="Q467" s="356"/>
      <c r="R467" s="163"/>
      <c r="S467" s="356"/>
      <c r="T467" s="163"/>
      <c r="U467" s="356"/>
      <c r="V467" s="163"/>
      <c r="W467" s="163"/>
      <c r="X467" s="357"/>
      <c r="Y467" s="194"/>
      <c r="Z467" s="358"/>
      <c r="AA467" s="252"/>
      <c r="AB467" s="252"/>
      <c r="AC467" s="252"/>
      <c r="AD467" s="359"/>
      <c r="AE467" s="360"/>
      <c r="AF467" s="252"/>
      <c r="AG467" s="252"/>
      <c r="AH467" s="252"/>
      <c r="AI467" s="359"/>
      <c r="AJ467" s="360"/>
      <c r="AK467" s="252"/>
      <c r="AL467" s="252"/>
      <c r="AM467" s="252"/>
      <c r="AN467" s="359"/>
      <c r="AO467" s="360"/>
      <c r="AP467" s="252"/>
      <c r="AQ467" s="252"/>
      <c r="AR467" s="252"/>
      <c r="AS467" s="359"/>
      <c r="AT467" s="256">
        <f t="shared" si="5"/>
        <v>0</v>
      </c>
      <c r="AU467" s="252"/>
      <c r="AV467" s="252"/>
      <c r="AW467" s="361"/>
      <c r="AX467" s="79"/>
      <c r="AY467" s="79"/>
      <c r="AZ467" s="79"/>
      <c r="BA467" s="79"/>
      <c r="BB467" s="204">
        <f t="shared" si="6"/>
        <v>0</v>
      </c>
      <c r="BC467" s="336"/>
      <c r="BD467" s="70"/>
      <c r="BE467" s="145" t="str">
        <f t="shared" si="7"/>
        <v/>
      </c>
      <c r="BF467" s="159" t="str">
        <f t="shared" si="8"/>
        <v/>
      </c>
      <c r="BG467" s="159">
        <f t="shared" si="9"/>
        <v>0</v>
      </c>
      <c r="BH467" s="247">
        <f t="shared" si="10"/>
        <v>0</v>
      </c>
    </row>
    <row r="468">
      <c r="A468" s="79" t="str">
        <f>'If Eligible (Before S1)'!A486</f>
        <v/>
      </c>
      <c r="B468" s="79" t="str">
        <f t="array" ref="B468">'If Eligible (Before S1)'!B486</f>
        <v/>
      </c>
      <c r="C468" s="324" t="str">
        <f>if(isdate('S2'!I473),'S2'!I473+2,"")</f>
        <v/>
      </c>
      <c r="D468" s="324" t="str">
        <f t="shared" si="1"/>
        <v/>
      </c>
      <c r="E468" s="79"/>
      <c r="F468" s="79"/>
      <c r="G468" s="145" t="str">
        <f t="shared" si="2"/>
        <v>NA</v>
      </c>
      <c r="H468" s="145" t="str">
        <f t="shared" si="3"/>
        <v>NA</v>
      </c>
      <c r="I468" s="145" t="str">
        <f t="shared" si="4"/>
        <v>NA</v>
      </c>
      <c r="J468" s="354"/>
      <c r="K468" s="355"/>
      <c r="L468" s="163"/>
      <c r="M468" s="163"/>
      <c r="N468" s="163"/>
      <c r="O468" s="163"/>
      <c r="P468" s="163"/>
      <c r="Q468" s="356"/>
      <c r="R468" s="163"/>
      <c r="S468" s="356"/>
      <c r="T468" s="163"/>
      <c r="U468" s="356"/>
      <c r="V468" s="163"/>
      <c r="W468" s="163"/>
      <c r="X468" s="357"/>
      <c r="Y468" s="194"/>
      <c r="Z468" s="358"/>
      <c r="AA468" s="252"/>
      <c r="AB468" s="252"/>
      <c r="AC468" s="252"/>
      <c r="AD468" s="359"/>
      <c r="AE468" s="360"/>
      <c r="AF468" s="252"/>
      <c r="AG468" s="252"/>
      <c r="AH468" s="252"/>
      <c r="AI468" s="359"/>
      <c r="AJ468" s="360"/>
      <c r="AK468" s="252"/>
      <c r="AL468" s="252"/>
      <c r="AM468" s="252"/>
      <c r="AN468" s="359"/>
      <c r="AO468" s="360"/>
      <c r="AP468" s="252"/>
      <c r="AQ468" s="252"/>
      <c r="AR468" s="252"/>
      <c r="AS468" s="359"/>
      <c r="AT468" s="256">
        <f t="shared" si="5"/>
        <v>0</v>
      </c>
      <c r="AU468" s="252"/>
      <c r="AV468" s="252"/>
      <c r="AW468" s="361"/>
      <c r="AX468" s="79"/>
      <c r="AY468" s="79"/>
      <c r="AZ468" s="79"/>
      <c r="BA468" s="79"/>
      <c r="BB468" s="204">
        <f t="shared" si="6"/>
        <v>0</v>
      </c>
      <c r="BC468" s="336"/>
      <c r="BD468" s="70"/>
      <c r="BE468" s="145" t="str">
        <f t="shared" si="7"/>
        <v/>
      </c>
      <c r="BF468" s="159" t="str">
        <f t="shared" si="8"/>
        <v/>
      </c>
      <c r="BG468" s="159">
        <f t="shared" si="9"/>
        <v>0</v>
      </c>
      <c r="BH468" s="247">
        <f t="shared" si="10"/>
        <v>0</v>
      </c>
    </row>
    <row r="469">
      <c r="A469" s="79" t="str">
        <f>'If Eligible (Before S1)'!A487</f>
        <v/>
      </c>
      <c r="B469" s="79" t="str">
        <f t="array" ref="B469">'If Eligible (Before S1)'!B487</f>
        <v/>
      </c>
      <c r="C469" s="324" t="str">
        <f>if(isdate('S2'!I474),'S2'!I474+2,"")</f>
        <v/>
      </c>
      <c r="D469" s="324" t="str">
        <f t="shared" si="1"/>
        <v/>
      </c>
      <c r="E469" s="79"/>
      <c r="F469" s="79"/>
      <c r="G469" s="145" t="str">
        <f t="shared" si="2"/>
        <v>NA</v>
      </c>
      <c r="H469" s="145" t="str">
        <f t="shared" si="3"/>
        <v>NA</v>
      </c>
      <c r="I469" s="145" t="str">
        <f t="shared" si="4"/>
        <v>NA</v>
      </c>
      <c r="J469" s="354"/>
      <c r="K469" s="355"/>
      <c r="L469" s="163"/>
      <c r="M469" s="163"/>
      <c r="N469" s="163"/>
      <c r="O469" s="163"/>
      <c r="P469" s="163"/>
      <c r="Q469" s="356"/>
      <c r="R469" s="163"/>
      <c r="S469" s="356"/>
      <c r="T469" s="163"/>
      <c r="U469" s="356"/>
      <c r="V469" s="163"/>
      <c r="W469" s="163"/>
      <c r="X469" s="357"/>
      <c r="Y469" s="194"/>
      <c r="Z469" s="358"/>
      <c r="AA469" s="252"/>
      <c r="AB469" s="252"/>
      <c r="AC469" s="252"/>
      <c r="AD469" s="359"/>
      <c r="AE469" s="360"/>
      <c r="AF469" s="252"/>
      <c r="AG469" s="252"/>
      <c r="AH469" s="252"/>
      <c r="AI469" s="359"/>
      <c r="AJ469" s="360"/>
      <c r="AK469" s="252"/>
      <c r="AL469" s="252"/>
      <c r="AM469" s="252"/>
      <c r="AN469" s="359"/>
      <c r="AO469" s="360"/>
      <c r="AP469" s="252"/>
      <c r="AQ469" s="252"/>
      <c r="AR469" s="252"/>
      <c r="AS469" s="359"/>
      <c r="AT469" s="256">
        <f t="shared" si="5"/>
        <v>0</v>
      </c>
      <c r="AU469" s="252"/>
      <c r="AV469" s="252"/>
      <c r="AW469" s="361"/>
      <c r="AX469" s="79"/>
      <c r="AY469" s="79"/>
      <c r="AZ469" s="79"/>
      <c r="BA469" s="79"/>
      <c r="BB469" s="204">
        <f t="shared" si="6"/>
        <v>0</v>
      </c>
      <c r="BC469" s="336"/>
      <c r="BD469" s="70"/>
      <c r="BE469" s="145" t="str">
        <f t="shared" si="7"/>
        <v/>
      </c>
      <c r="BF469" s="159" t="str">
        <f t="shared" si="8"/>
        <v/>
      </c>
      <c r="BG469" s="159">
        <f t="shared" si="9"/>
        <v>0</v>
      </c>
      <c r="BH469" s="247">
        <f t="shared" si="10"/>
        <v>0</v>
      </c>
    </row>
    <row r="470">
      <c r="A470" s="79" t="str">
        <f>'If Eligible (Before S1)'!A488</f>
        <v/>
      </c>
      <c r="B470" s="79" t="str">
        <f t="array" ref="B470">'If Eligible (Before S1)'!B488</f>
        <v/>
      </c>
      <c r="C470" s="324" t="str">
        <f>if(isdate('S2'!I475),'S2'!I475+2,"")</f>
        <v/>
      </c>
      <c r="D470" s="324" t="str">
        <f t="shared" si="1"/>
        <v/>
      </c>
      <c r="E470" s="79"/>
      <c r="F470" s="79"/>
      <c r="G470" s="145" t="str">
        <f t="shared" si="2"/>
        <v>NA</v>
      </c>
      <c r="H470" s="145" t="str">
        <f t="shared" si="3"/>
        <v>NA</v>
      </c>
      <c r="I470" s="145" t="str">
        <f t="shared" si="4"/>
        <v>NA</v>
      </c>
      <c r="J470" s="354"/>
      <c r="K470" s="355"/>
      <c r="L470" s="163"/>
      <c r="M470" s="163"/>
      <c r="N470" s="163"/>
      <c r="O470" s="163"/>
      <c r="P470" s="163"/>
      <c r="Q470" s="356"/>
      <c r="R470" s="163"/>
      <c r="S470" s="356"/>
      <c r="T470" s="163"/>
      <c r="U470" s="356"/>
      <c r="V470" s="163"/>
      <c r="W470" s="163"/>
      <c r="X470" s="357"/>
      <c r="Y470" s="194"/>
      <c r="Z470" s="358"/>
      <c r="AA470" s="252"/>
      <c r="AB470" s="252"/>
      <c r="AC470" s="252"/>
      <c r="AD470" s="359"/>
      <c r="AE470" s="360"/>
      <c r="AF470" s="252"/>
      <c r="AG470" s="252"/>
      <c r="AH470" s="252"/>
      <c r="AI470" s="359"/>
      <c r="AJ470" s="360"/>
      <c r="AK470" s="252"/>
      <c r="AL470" s="252"/>
      <c r="AM470" s="252"/>
      <c r="AN470" s="359"/>
      <c r="AO470" s="360"/>
      <c r="AP470" s="252"/>
      <c r="AQ470" s="252"/>
      <c r="AR470" s="252"/>
      <c r="AS470" s="359"/>
      <c r="AT470" s="256">
        <f t="shared" si="5"/>
        <v>0</v>
      </c>
      <c r="AU470" s="252"/>
      <c r="AV470" s="252"/>
      <c r="AW470" s="361"/>
      <c r="AX470" s="79"/>
      <c r="AY470" s="79"/>
      <c r="AZ470" s="79"/>
      <c r="BA470" s="79"/>
      <c r="BB470" s="204">
        <f t="shared" si="6"/>
        <v>0</v>
      </c>
      <c r="BC470" s="336"/>
      <c r="BD470" s="70"/>
      <c r="BE470" s="145" t="str">
        <f t="shared" si="7"/>
        <v/>
      </c>
      <c r="BF470" s="159" t="str">
        <f t="shared" si="8"/>
        <v/>
      </c>
      <c r="BG470" s="159">
        <f t="shared" si="9"/>
        <v>0</v>
      </c>
      <c r="BH470" s="247">
        <f t="shared" si="10"/>
        <v>0</v>
      </c>
    </row>
    <row r="471">
      <c r="A471" s="79" t="str">
        <f>'If Eligible (Before S1)'!A489</f>
        <v/>
      </c>
      <c r="B471" s="79" t="str">
        <f t="array" ref="B471">'If Eligible (Before S1)'!B489</f>
        <v/>
      </c>
      <c r="C471" s="324" t="str">
        <f>if(isdate('S2'!I476),'S2'!I476+2,"")</f>
        <v/>
      </c>
      <c r="D471" s="324" t="str">
        <f t="shared" si="1"/>
        <v/>
      </c>
      <c r="E471" s="79"/>
      <c r="F471" s="79"/>
      <c r="G471" s="145" t="str">
        <f t="shared" si="2"/>
        <v>NA</v>
      </c>
      <c r="H471" s="145" t="str">
        <f t="shared" si="3"/>
        <v>NA</v>
      </c>
      <c r="I471" s="145" t="str">
        <f t="shared" si="4"/>
        <v>NA</v>
      </c>
      <c r="J471" s="354"/>
      <c r="K471" s="355"/>
      <c r="L471" s="163"/>
      <c r="M471" s="163"/>
      <c r="N471" s="163"/>
      <c r="O471" s="163"/>
      <c r="P471" s="163"/>
      <c r="Q471" s="356"/>
      <c r="R471" s="163"/>
      <c r="S471" s="356"/>
      <c r="T471" s="163"/>
      <c r="U471" s="356"/>
      <c r="V471" s="163"/>
      <c r="W471" s="163"/>
      <c r="X471" s="357"/>
      <c r="Y471" s="194"/>
      <c r="Z471" s="358"/>
      <c r="AA471" s="252"/>
      <c r="AB471" s="252"/>
      <c r="AC471" s="252"/>
      <c r="AD471" s="359"/>
      <c r="AE471" s="360"/>
      <c r="AF471" s="252"/>
      <c r="AG471" s="252"/>
      <c r="AH471" s="252"/>
      <c r="AI471" s="359"/>
      <c r="AJ471" s="360"/>
      <c r="AK471" s="252"/>
      <c r="AL471" s="252"/>
      <c r="AM471" s="252"/>
      <c r="AN471" s="359"/>
      <c r="AO471" s="360"/>
      <c r="AP471" s="252"/>
      <c r="AQ471" s="252"/>
      <c r="AR471" s="252"/>
      <c r="AS471" s="359"/>
      <c r="AT471" s="256">
        <f t="shared" si="5"/>
        <v>0</v>
      </c>
      <c r="AU471" s="252"/>
      <c r="AV471" s="252"/>
      <c r="AW471" s="361"/>
      <c r="AX471" s="79"/>
      <c r="AY471" s="79"/>
      <c r="AZ471" s="79"/>
      <c r="BA471" s="79"/>
      <c r="BB471" s="204">
        <f t="shared" si="6"/>
        <v>0</v>
      </c>
      <c r="BC471" s="336"/>
      <c r="BD471" s="70"/>
      <c r="BE471" s="145" t="str">
        <f t="shared" si="7"/>
        <v/>
      </c>
      <c r="BF471" s="159" t="str">
        <f t="shared" si="8"/>
        <v/>
      </c>
      <c r="BG471" s="159">
        <f t="shared" si="9"/>
        <v>0</v>
      </c>
      <c r="BH471" s="247">
        <f t="shared" si="10"/>
        <v>0</v>
      </c>
    </row>
    <row r="472">
      <c r="A472" s="79" t="str">
        <f>'If Eligible (Before S1)'!A490</f>
        <v/>
      </c>
      <c r="B472" s="79" t="str">
        <f t="array" ref="B472">'If Eligible (Before S1)'!B490</f>
        <v/>
      </c>
      <c r="C472" s="324" t="str">
        <f>if(isdate('S2'!I477),'S2'!I477+2,"")</f>
        <v/>
      </c>
      <c r="D472" s="324" t="str">
        <f t="shared" si="1"/>
        <v/>
      </c>
      <c r="E472" s="79"/>
      <c r="F472" s="79"/>
      <c r="G472" s="145" t="str">
        <f t="shared" si="2"/>
        <v>NA</v>
      </c>
      <c r="H472" s="145" t="str">
        <f t="shared" si="3"/>
        <v>NA</v>
      </c>
      <c r="I472" s="145" t="str">
        <f t="shared" si="4"/>
        <v>NA</v>
      </c>
      <c r="J472" s="354"/>
      <c r="K472" s="355"/>
      <c r="L472" s="163"/>
      <c r="M472" s="163"/>
      <c r="N472" s="163"/>
      <c r="O472" s="163"/>
      <c r="P472" s="163"/>
      <c r="Q472" s="356"/>
      <c r="R472" s="163"/>
      <c r="S472" s="356"/>
      <c r="T472" s="163"/>
      <c r="U472" s="356"/>
      <c r="V472" s="163"/>
      <c r="W472" s="163"/>
      <c r="X472" s="357"/>
      <c r="Y472" s="194"/>
      <c r="Z472" s="358"/>
      <c r="AA472" s="252"/>
      <c r="AB472" s="252"/>
      <c r="AC472" s="252"/>
      <c r="AD472" s="359"/>
      <c r="AE472" s="360"/>
      <c r="AF472" s="252"/>
      <c r="AG472" s="252"/>
      <c r="AH472" s="252"/>
      <c r="AI472" s="359"/>
      <c r="AJ472" s="360"/>
      <c r="AK472" s="252"/>
      <c r="AL472" s="252"/>
      <c r="AM472" s="252"/>
      <c r="AN472" s="359"/>
      <c r="AO472" s="360"/>
      <c r="AP472" s="252"/>
      <c r="AQ472" s="252"/>
      <c r="AR472" s="252"/>
      <c r="AS472" s="359"/>
      <c r="AT472" s="256">
        <f t="shared" si="5"/>
        <v>0</v>
      </c>
      <c r="AU472" s="252"/>
      <c r="AV472" s="252"/>
      <c r="AW472" s="361"/>
      <c r="AX472" s="79"/>
      <c r="AY472" s="79"/>
      <c r="AZ472" s="79"/>
      <c r="BA472" s="79"/>
      <c r="BB472" s="204">
        <f t="shared" si="6"/>
        <v>0</v>
      </c>
      <c r="BC472" s="336"/>
      <c r="BD472" s="70"/>
      <c r="BE472" s="145" t="str">
        <f t="shared" si="7"/>
        <v/>
      </c>
      <c r="BF472" s="159" t="str">
        <f t="shared" si="8"/>
        <v/>
      </c>
      <c r="BG472" s="159">
        <f t="shared" si="9"/>
        <v>0</v>
      </c>
      <c r="BH472" s="247">
        <f t="shared" si="10"/>
        <v>0</v>
      </c>
    </row>
    <row r="473">
      <c r="A473" s="79" t="str">
        <f>'If Eligible (Before S1)'!A491</f>
        <v/>
      </c>
      <c r="B473" s="79" t="str">
        <f t="array" ref="B473">'If Eligible (Before S1)'!B491</f>
        <v/>
      </c>
      <c r="C473" s="324" t="str">
        <f>if(isdate('S2'!I478),'S2'!I478+2,"")</f>
        <v/>
      </c>
      <c r="D473" s="324" t="str">
        <f t="shared" si="1"/>
        <v/>
      </c>
      <c r="E473" s="79"/>
      <c r="F473" s="79"/>
      <c r="G473" s="145" t="str">
        <f t="shared" si="2"/>
        <v>NA</v>
      </c>
      <c r="H473" s="145" t="str">
        <f t="shared" si="3"/>
        <v>NA</v>
      </c>
      <c r="I473" s="145" t="str">
        <f t="shared" si="4"/>
        <v>NA</v>
      </c>
      <c r="J473" s="354"/>
      <c r="K473" s="355"/>
      <c r="L473" s="163"/>
      <c r="M473" s="163"/>
      <c r="N473" s="163"/>
      <c r="O473" s="163"/>
      <c r="P473" s="163"/>
      <c r="Q473" s="356"/>
      <c r="R473" s="163"/>
      <c r="S473" s="356"/>
      <c r="T473" s="163"/>
      <c r="U473" s="356"/>
      <c r="V473" s="163"/>
      <c r="W473" s="163"/>
      <c r="X473" s="357"/>
      <c r="Y473" s="194"/>
      <c r="Z473" s="358"/>
      <c r="AA473" s="252"/>
      <c r="AB473" s="252"/>
      <c r="AC473" s="252"/>
      <c r="AD473" s="359"/>
      <c r="AE473" s="360"/>
      <c r="AF473" s="252"/>
      <c r="AG473" s="252"/>
      <c r="AH473" s="252"/>
      <c r="AI473" s="359"/>
      <c r="AJ473" s="360"/>
      <c r="AK473" s="252"/>
      <c r="AL473" s="252"/>
      <c r="AM473" s="252"/>
      <c r="AN473" s="359"/>
      <c r="AO473" s="360"/>
      <c r="AP473" s="252"/>
      <c r="AQ473" s="252"/>
      <c r="AR473" s="252"/>
      <c r="AS473" s="359"/>
      <c r="AT473" s="256">
        <f t="shared" si="5"/>
        <v>0</v>
      </c>
      <c r="AU473" s="252"/>
      <c r="AV473" s="252"/>
      <c r="AW473" s="361"/>
      <c r="AX473" s="79"/>
      <c r="AY473" s="79"/>
      <c r="AZ473" s="79"/>
      <c r="BA473" s="79"/>
      <c r="BB473" s="204">
        <f t="shared" si="6"/>
        <v>0</v>
      </c>
      <c r="BC473" s="336"/>
      <c r="BD473" s="70"/>
      <c r="BE473" s="145" t="str">
        <f t="shared" si="7"/>
        <v/>
      </c>
      <c r="BF473" s="159" t="str">
        <f t="shared" si="8"/>
        <v/>
      </c>
      <c r="BG473" s="159">
        <f t="shared" si="9"/>
        <v>0</v>
      </c>
      <c r="BH473" s="247">
        <f t="shared" si="10"/>
        <v>0</v>
      </c>
    </row>
    <row r="474">
      <c r="A474" s="79" t="str">
        <f>'If Eligible (Before S1)'!A492</f>
        <v/>
      </c>
      <c r="B474" s="79" t="str">
        <f t="array" ref="B474">'If Eligible (Before S1)'!B492</f>
        <v/>
      </c>
      <c r="C474" s="324" t="str">
        <f>if(isdate('S2'!I479),'S2'!I479+2,"")</f>
        <v/>
      </c>
      <c r="D474" s="324" t="str">
        <f t="shared" si="1"/>
        <v/>
      </c>
      <c r="E474" s="79"/>
      <c r="F474" s="79"/>
      <c r="G474" s="145" t="str">
        <f t="shared" si="2"/>
        <v>NA</v>
      </c>
      <c r="H474" s="145" t="str">
        <f t="shared" si="3"/>
        <v>NA</v>
      </c>
      <c r="I474" s="145" t="str">
        <f t="shared" si="4"/>
        <v>NA</v>
      </c>
      <c r="J474" s="354"/>
      <c r="K474" s="355"/>
      <c r="L474" s="163"/>
      <c r="M474" s="163"/>
      <c r="N474" s="163"/>
      <c r="O474" s="163"/>
      <c r="P474" s="163"/>
      <c r="Q474" s="356"/>
      <c r="R474" s="163"/>
      <c r="S474" s="356"/>
      <c r="T474" s="163"/>
      <c r="U474" s="356"/>
      <c r="V474" s="163"/>
      <c r="W474" s="163"/>
      <c r="X474" s="357"/>
      <c r="Y474" s="194"/>
      <c r="Z474" s="358"/>
      <c r="AA474" s="252"/>
      <c r="AB474" s="252"/>
      <c r="AC474" s="252"/>
      <c r="AD474" s="359"/>
      <c r="AE474" s="360"/>
      <c r="AF474" s="252"/>
      <c r="AG474" s="252"/>
      <c r="AH474" s="252"/>
      <c r="AI474" s="359"/>
      <c r="AJ474" s="360"/>
      <c r="AK474" s="252"/>
      <c r="AL474" s="252"/>
      <c r="AM474" s="252"/>
      <c r="AN474" s="359"/>
      <c r="AO474" s="360"/>
      <c r="AP474" s="252"/>
      <c r="AQ474" s="252"/>
      <c r="AR474" s="252"/>
      <c r="AS474" s="359"/>
      <c r="AT474" s="256">
        <f t="shared" si="5"/>
        <v>0</v>
      </c>
      <c r="AU474" s="252"/>
      <c r="AV474" s="252"/>
      <c r="AW474" s="361"/>
      <c r="AX474" s="79"/>
      <c r="AY474" s="79"/>
      <c r="AZ474" s="79"/>
      <c r="BA474" s="79"/>
      <c r="BB474" s="204">
        <f t="shared" si="6"/>
        <v>0</v>
      </c>
      <c r="BC474" s="336"/>
      <c r="BD474" s="70"/>
      <c r="BE474" s="145" t="str">
        <f t="shared" si="7"/>
        <v/>
      </c>
      <c r="BF474" s="159" t="str">
        <f t="shared" si="8"/>
        <v/>
      </c>
      <c r="BG474" s="159">
        <f t="shared" si="9"/>
        <v>0</v>
      </c>
      <c r="BH474" s="247">
        <f t="shared" si="10"/>
        <v>0</v>
      </c>
    </row>
    <row r="475">
      <c r="A475" s="79" t="str">
        <f>'If Eligible (Before S1)'!A493</f>
        <v/>
      </c>
      <c r="B475" s="79" t="str">
        <f t="array" ref="B475">'If Eligible (Before S1)'!B493</f>
        <v/>
      </c>
      <c r="C475" s="324" t="str">
        <f>if(isdate('S2'!I480),'S2'!I480+2,"")</f>
        <v/>
      </c>
      <c r="D475" s="324" t="str">
        <f t="shared" si="1"/>
        <v/>
      </c>
      <c r="E475" s="79"/>
      <c r="F475" s="79"/>
      <c r="G475" s="145" t="str">
        <f t="shared" si="2"/>
        <v>NA</v>
      </c>
      <c r="H475" s="145" t="str">
        <f t="shared" si="3"/>
        <v>NA</v>
      </c>
      <c r="I475" s="145" t="str">
        <f t="shared" si="4"/>
        <v>NA</v>
      </c>
      <c r="J475" s="354"/>
      <c r="K475" s="355"/>
      <c r="L475" s="163"/>
      <c r="M475" s="163"/>
      <c r="N475" s="163"/>
      <c r="O475" s="163"/>
      <c r="P475" s="163"/>
      <c r="Q475" s="356"/>
      <c r="R475" s="163"/>
      <c r="S475" s="356"/>
      <c r="T475" s="163"/>
      <c r="U475" s="356"/>
      <c r="V475" s="163"/>
      <c r="W475" s="163"/>
      <c r="X475" s="357"/>
      <c r="Y475" s="194"/>
      <c r="Z475" s="358"/>
      <c r="AA475" s="252"/>
      <c r="AB475" s="252"/>
      <c r="AC475" s="252"/>
      <c r="AD475" s="359"/>
      <c r="AE475" s="360"/>
      <c r="AF475" s="252"/>
      <c r="AG475" s="252"/>
      <c r="AH475" s="252"/>
      <c r="AI475" s="359"/>
      <c r="AJ475" s="360"/>
      <c r="AK475" s="252"/>
      <c r="AL475" s="252"/>
      <c r="AM475" s="252"/>
      <c r="AN475" s="359"/>
      <c r="AO475" s="360"/>
      <c r="AP475" s="252"/>
      <c r="AQ475" s="252"/>
      <c r="AR475" s="252"/>
      <c r="AS475" s="359"/>
      <c r="AT475" s="256">
        <f t="shared" si="5"/>
        <v>0</v>
      </c>
      <c r="AU475" s="252"/>
      <c r="AV475" s="252"/>
      <c r="AW475" s="361"/>
      <c r="AX475" s="79"/>
      <c r="AY475" s="79"/>
      <c r="AZ475" s="79"/>
      <c r="BA475" s="79"/>
      <c r="BB475" s="204">
        <f t="shared" si="6"/>
        <v>0</v>
      </c>
      <c r="BC475" s="336"/>
      <c r="BD475" s="70"/>
      <c r="BE475" s="145" t="str">
        <f t="shared" si="7"/>
        <v/>
      </c>
      <c r="BF475" s="159" t="str">
        <f t="shared" si="8"/>
        <v/>
      </c>
      <c r="BG475" s="159">
        <f t="shared" si="9"/>
        <v>0</v>
      </c>
      <c r="BH475" s="247">
        <f t="shared" si="10"/>
        <v>0</v>
      </c>
    </row>
    <row r="476">
      <c r="A476" s="79" t="str">
        <f>'If Eligible (Before S1)'!A494</f>
        <v/>
      </c>
      <c r="B476" s="79" t="str">
        <f t="array" ref="B476">'If Eligible (Before S1)'!B494</f>
        <v/>
      </c>
      <c r="C476" s="324" t="str">
        <f>if(isdate('S2'!I481),'S2'!I481+2,"")</f>
        <v/>
      </c>
      <c r="D476" s="324" t="str">
        <f t="shared" si="1"/>
        <v/>
      </c>
      <c r="E476" s="79"/>
      <c r="F476" s="79"/>
      <c r="G476" s="145" t="str">
        <f t="shared" si="2"/>
        <v>NA</v>
      </c>
      <c r="H476" s="145" t="str">
        <f t="shared" si="3"/>
        <v>NA</v>
      </c>
      <c r="I476" s="145" t="str">
        <f t="shared" si="4"/>
        <v>NA</v>
      </c>
      <c r="J476" s="354"/>
      <c r="K476" s="355"/>
      <c r="L476" s="163"/>
      <c r="M476" s="163"/>
      <c r="N476" s="163"/>
      <c r="O476" s="163"/>
      <c r="P476" s="163"/>
      <c r="Q476" s="356"/>
      <c r="R476" s="163"/>
      <c r="S476" s="356"/>
      <c r="T476" s="163"/>
      <c r="U476" s="356"/>
      <c r="V476" s="163"/>
      <c r="W476" s="163"/>
      <c r="X476" s="357"/>
      <c r="Y476" s="194"/>
      <c r="Z476" s="358"/>
      <c r="AA476" s="252"/>
      <c r="AB476" s="252"/>
      <c r="AC476" s="252"/>
      <c r="AD476" s="359"/>
      <c r="AE476" s="360"/>
      <c r="AF476" s="252"/>
      <c r="AG476" s="252"/>
      <c r="AH476" s="252"/>
      <c r="AI476" s="359"/>
      <c r="AJ476" s="360"/>
      <c r="AK476" s="252"/>
      <c r="AL476" s="252"/>
      <c r="AM476" s="252"/>
      <c r="AN476" s="359"/>
      <c r="AO476" s="360"/>
      <c r="AP476" s="252"/>
      <c r="AQ476" s="252"/>
      <c r="AR476" s="252"/>
      <c r="AS476" s="359"/>
      <c r="AT476" s="256">
        <f t="shared" si="5"/>
        <v>0</v>
      </c>
      <c r="AU476" s="252"/>
      <c r="AV476" s="252"/>
      <c r="AW476" s="361"/>
      <c r="AX476" s="79"/>
      <c r="AY476" s="79"/>
      <c r="AZ476" s="79"/>
      <c r="BA476" s="79"/>
      <c r="BB476" s="204">
        <f t="shared" si="6"/>
        <v>0</v>
      </c>
      <c r="BC476" s="336"/>
      <c r="BD476" s="70"/>
      <c r="BE476" s="145" t="str">
        <f t="shared" si="7"/>
        <v/>
      </c>
      <c r="BF476" s="159" t="str">
        <f t="shared" si="8"/>
        <v/>
      </c>
      <c r="BG476" s="159">
        <f t="shared" si="9"/>
        <v>0</v>
      </c>
      <c r="BH476" s="247">
        <f t="shared" si="10"/>
        <v>0</v>
      </c>
    </row>
    <row r="477">
      <c r="A477" s="79" t="str">
        <f>'If Eligible (Before S1)'!A495</f>
        <v/>
      </c>
      <c r="B477" s="79" t="str">
        <f t="array" ref="B477">'If Eligible (Before S1)'!B495</f>
        <v/>
      </c>
      <c r="C477" s="324" t="str">
        <f>if(isdate('S2'!I482),'S2'!I482+2,"")</f>
        <v/>
      </c>
      <c r="D477" s="324" t="str">
        <f t="shared" si="1"/>
        <v/>
      </c>
      <c r="E477" s="79"/>
      <c r="F477" s="79"/>
      <c r="G477" s="145" t="str">
        <f t="shared" si="2"/>
        <v>NA</v>
      </c>
      <c r="H477" s="145" t="str">
        <f t="shared" si="3"/>
        <v>NA</v>
      </c>
      <c r="I477" s="145" t="str">
        <f t="shared" si="4"/>
        <v>NA</v>
      </c>
      <c r="J477" s="354"/>
      <c r="K477" s="355"/>
      <c r="L477" s="163"/>
      <c r="M477" s="163"/>
      <c r="N477" s="163"/>
      <c r="O477" s="163"/>
      <c r="P477" s="163"/>
      <c r="Q477" s="356"/>
      <c r="R477" s="163"/>
      <c r="S477" s="356"/>
      <c r="T477" s="163"/>
      <c r="U477" s="356"/>
      <c r="V477" s="163"/>
      <c r="W477" s="163"/>
      <c r="X477" s="357"/>
      <c r="Y477" s="194"/>
      <c r="Z477" s="358"/>
      <c r="AA477" s="252"/>
      <c r="AB477" s="252"/>
      <c r="AC477" s="252"/>
      <c r="AD477" s="359"/>
      <c r="AE477" s="360"/>
      <c r="AF477" s="252"/>
      <c r="AG477" s="252"/>
      <c r="AH477" s="252"/>
      <c r="AI477" s="359"/>
      <c r="AJ477" s="360"/>
      <c r="AK477" s="252"/>
      <c r="AL477" s="252"/>
      <c r="AM477" s="252"/>
      <c r="AN477" s="359"/>
      <c r="AO477" s="360"/>
      <c r="AP477" s="252"/>
      <c r="AQ477" s="252"/>
      <c r="AR477" s="252"/>
      <c r="AS477" s="359"/>
      <c r="AT477" s="256">
        <f t="shared" si="5"/>
        <v>0</v>
      </c>
      <c r="AU477" s="252"/>
      <c r="AV477" s="252"/>
      <c r="AW477" s="361"/>
      <c r="AX477" s="79"/>
      <c r="AY477" s="79"/>
      <c r="AZ477" s="79"/>
      <c r="BA477" s="79"/>
      <c r="BB477" s="204">
        <f t="shared" si="6"/>
        <v>0</v>
      </c>
      <c r="BC477" s="336"/>
      <c r="BD477" s="70"/>
      <c r="BE477" s="145" t="str">
        <f t="shared" si="7"/>
        <v/>
      </c>
      <c r="BF477" s="159" t="str">
        <f t="shared" si="8"/>
        <v/>
      </c>
      <c r="BG477" s="159">
        <f t="shared" si="9"/>
        <v>0</v>
      </c>
      <c r="BH477" s="247">
        <f t="shared" si="10"/>
        <v>0</v>
      </c>
    </row>
    <row r="478">
      <c r="A478" s="79" t="str">
        <f>'If Eligible (Before S1)'!A496</f>
        <v/>
      </c>
      <c r="B478" s="79" t="str">
        <f t="array" ref="B478">'If Eligible (Before S1)'!B496</f>
        <v/>
      </c>
      <c r="C478" s="324" t="str">
        <f>if(isdate('S2'!I483),'S2'!I483+2,"")</f>
        <v/>
      </c>
      <c r="D478" s="324" t="str">
        <f t="shared" si="1"/>
        <v/>
      </c>
      <c r="E478" s="79"/>
      <c r="F478" s="79"/>
      <c r="G478" s="145" t="str">
        <f t="shared" si="2"/>
        <v>NA</v>
      </c>
      <c r="H478" s="145" t="str">
        <f t="shared" si="3"/>
        <v>NA</v>
      </c>
      <c r="I478" s="145" t="str">
        <f t="shared" si="4"/>
        <v>NA</v>
      </c>
      <c r="J478" s="354"/>
      <c r="K478" s="355"/>
      <c r="L478" s="163"/>
      <c r="M478" s="163"/>
      <c r="N478" s="163"/>
      <c r="O478" s="163"/>
      <c r="P478" s="163"/>
      <c r="Q478" s="356"/>
      <c r="R478" s="163"/>
      <c r="S478" s="356"/>
      <c r="T478" s="163"/>
      <c r="U478" s="356"/>
      <c r="V478" s="163"/>
      <c r="W478" s="163"/>
      <c r="X478" s="357"/>
      <c r="Y478" s="194"/>
      <c r="Z478" s="358"/>
      <c r="AA478" s="252"/>
      <c r="AB478" s="252"/>
      <c r="AC478" s="252"/>
      <c r="AD478" s="359"/>
      <c r="AE478" s="360"/>
      <c r="AF478" s="252"/>
      <c r="AG478" s="252"/>
      <c r="AH478" s="252"/>
      <c r="AI478" s="359"/>
      <c r="AJ478" s="360"/>
      <c r="AK478" s="252"/>
      <c r="AL478" s="252"/>
      <c r="AM478" s="252"/>
      <c r="AN478" s="359"/>
      <c r="AO478" s="360"/>
      <c r="AP478" s="252"/>
      <c r="AQ478" s="252"/>
      <c r="AR478" s="252"/>
      <c r="AS478" s="359"/>
      <c r="AT478" s="256">
        <f t="shared" si="5"/>
        <v>0</v>
      </c>
      <c r="AU478" s="252"/>
      <c r="AV478" s="252"/>
      <c r="AW478" s="361"/>
      <c r="AX478" s="79"/>
      <c r="AY478" s="79"/>
      <c r="AZ478" s="79"/>
      <c r="BA478" s="79"/>
      <c r="BB478" s="204">
        <f t="shared" si="6"/>
        <v>0</v>
      </c>
      <c r="BC478" s="336"/>
      <c r="BD478" s="70"/>
      <c r="BE478" s="145" t="str">
        <f t="shared" si="7"/>
        <v/>
      </c>
      <c r="BF478" s="159" t="str">
        <f t="shared" si="8"/>
        <v/>
      </c>
      <c r="BG478" s="159">
        <f t="shared" si="9"/>
        <v>0</v>
      </c>
      <c r="BH478" s="247">
        <f t="shared" si="10"/>
        <v>0</v>
      </c>
    </row>
    <row r="479">
      <c r="A479" s="79" t="str">
        <f>'If Eligible (Before S1)'!A497</f>
        <v/>
      </c>
      <c r="B479" s="79" t="str">
        <f t="array" ref="B479">'If Eligible (Before S1)'!B497</f>
        <v/>
      </c>
      <c r="C479" s="324" t="str">
        <f>if(isdate('S2'!I484),'S2'!I484+2,"")</f>
        <v/>
      </c>
      <c r="D479" s="324" t="str">
        <f t="shared" si="1"/>
        <v/>
      </c>
      <c r="E479" s="79"/>
      <c r="F479" s="79"/>
      <c r="G479" s="145" t="str">
        <f t="shared" si="2"/>
        <v>NA</v>
      </c>
      <c r="H479" s="145" t="str">
        <f t="shared" si="3"/>
        <v>NA</v>
      </c>
      <c r="I479" s="145" t="str">
        <f t="shared" si="4"/>
        <v>NA</v>
      </c>
      <c r="J479" s="354"/>
      <c r="K479" s="355"/>
      <c r="L479" s="163"/>
      <c r="M479" s="163"/>
      <c r="N479" s="163"/>
      <c r="O479" s="163"/>
      <c r="P479" s="163"/>
      <c r="Q479" s="356"/>
      <c r="R479" s="163"/>
      <c r="S479" s="356"/>
      <c r="T479" s="163"/>
      <c r="U479" s="356"/>
      <c r="V479" s="163"/>
      <c r="W479" s="163"/>
      <c r="X479" s="357"/>
      <c r="Y479" s="194"/>
      <c r="Z479" s="358"/>
      <c r="AA479" s="252"/>
      <c r="AB479" s="252"/>
      <c r="AC479" s="252"/>
      <c r="AD479" s="359"/>
      <c r="AE479" s="360"/>
      <c r="AF479" s="252"/>
      <c r="AG479" s="252"/>
      <c r="AH479" s="252"/>
      <c r="AI479" s="359"/>
      <c r="AJ479" s="360"/>
      <c r="AK479" s="252"/>
      <c r="AL479" s="252"/>
      <c r="AM479" s="252"/>
      <c r="AN479" s="359"/>
      <c r="AO479" s="360"/>
      <c r="AP479" s="252"/>
      <c r="AQ479" s="252"/>
      <c r="AR479" s="252"/>
      <c r="AS479" s="359"/>
      <c r="AT479" s="256">
        <f t="shared" si="5"/>
        <v>0</v>
      </c>
      <c r="AU479" s="252"/>
      <c r="AV479" s="252"/>
      <c r="AW479" s="361"/>
      <c r="AX479" s="79"/>
      <c r="AY479" s="79"/>
      <c r="AZ479" s="79"/>
      <c r="BA479" s="79"/>
      <c r="BB479" s="204">
        <f t="shared" si="6"/>
        <v>0</v>
      </c>
      <c r="BC479" s="336"/>
      <c r="BD479" s="70"/>
      <c r="BE479" s="145" t="str">
        <f t="shared" si="7"/>
        <v/>
      </c>
      <c r="BF479" s="159" t="str">
        <f t="shared" si="8"/>
        <v/>
      </c>
      <c r="BG479" s="159">
        <f t="shared" si="9"/>
        <v>0</v>
      </c>
      <c r="BH479" s="247">
        <f t="shared" si="10"/>
        <v>0</v>
      </c>
    </row>
    <row r="480">
      <c r="A480" s="79" t="str">
        <f>'If Eligible (Before S1)'!A498</f>
        <v/>
      </c>
      <c r="B480" s="79" t="str">
        <f t="array" ref="B480">'If Eligible (Before S1)'!B498</f>
        <v/>
      </c>
      <c r="C480" s="324" t="str">
        <f>if(isdate('S2'!I485),'S2'!I485+2,"")</f>
        <v/>
      </c>
      <c r="D480" s="324" t="str">
        <f t="shared" si="1"/>
        <v/>
      </c>
      <c r="E480" s="79"/>
      <c r="F480" s="79"/>
      <c r="G480" s="145" t="str">
        <f t="shared" si="2"/>
        <v>NA</v>
      </c>
      <c r="H480" s="145" t="str">
        <f t="shared" si="3"/>
        <v>NA</v>
      </c>
      <c r="I480" s="145" t="str">
        <f t="shared" si="4"/>
        <v>NA</v>
      </c>
      <c r="J480" s="354"/>
      <c r="K480" s="355"/>
      <c r="L480" s="163"/>
      <c r="M480" s="163"/>
      <c r="N480" s="163"/>
      <c r="O480" s="163"/>
      <c r="P480" s="163"/>
      <c r="Q480" s="356"/>
      <c r="R480" s="163"/>
      <c r="S480" s="356"/>
      <c r="T480" s="163"/>
      <c r="U480" s="356"/>
      <c r="V480" s="163"/>
      <c r="W480" s="163"/>
      <c r="X480" s="357"/>
      <c r="Y480" s="194"/>
      <c r="Z480" s="358"/>
      <c r="AA480" s="252"/>
      <c r="AB480" s="252"/>
      <c r="AC480" s="252"/>
      <c r="AD480" s="359"/>
      <c r="AE480" s="360"/>
      <c r="AF480" s="252"/>
      <c r="AG480" s="252"/>
      <c r="AH480" s="252"/>
      <c r="AI480" s="359"/>
      <c r="AJ480" s="360"/>
      <c r="AK480" s="252"/>
      <c r="AL480" s="252"/>
      <c r="AM480" s="252"/>
      <c r="AN480" s="359"/>
      <c r="AO480" s="360"/>
      <c r="AP480" s="252"/>
      <c r="AQ480" s="252"/>
      <c r="AR480" s="252"/>
      <c r="AS480" s="359"/>
      <c r="AT480" s="256">
        <f t="shared" si="5"/>
        <v>0</v>
      </c>
      <c r="AU480" s="252"/>
      <c r="AV480" s="252"/>
      <c r="AW480" s="361"/>
      <c r="AX480" s="79"/>
      <c r="AY480" s="79"/>
      <c r="AZ480" s="79"/>
      <c r="BA480" s="79"/>
      <c r="BB480" s="204">
        <f t="shared" si="6"/>
        <v>0</v>
      </c>
      <c r="BC480" s="336"/>
      <c r="BD480" s="70"/>
      <c r="BE480" s="145" t="str">
        <f t="shared" si="7"/>
        <v/>
      </c>
      <c r="BF480" s="159" t="str">
        <f t="shared" si="8"/>
        <v/>
      </c>
      <c r="BG480" s="159">
        <f t="shared" si="9"/>
        <v>0</v>
      </c>
      <c r="BH480" s="247">
        <f t="shared" si="10"/>
        <v>0</v>
      </c>
    </row>
    <row r="481">
      <c r="A481" s="79" t="str">
        <f>'If Eligible (Before S1)'!A499</f>
        <v/>
      </c>
      <c r="B481" s="79" t="str">
        <f t="array" ref="B481">'If Eligible (Before S1)'!B499</f>
        <v/>
      </c>
      <c r="C481" s="324" t="str">
        <f>if(isdate('S2'!I486),'S2'!I486+2,"")</f>
        <v/>
      </c>
      <c r="D481" s="324" t="str">
        <f t="shared" si="1"/>
        <v/>
      </c>
      <c r="E481" s="79"/>
      <c r="F481" s="79"/>
      <c r="G481" s="145" t="str">
        <f t="shared" si="2"/>
        <v>NA</v>
      </c>
      <c r="H481" s="145" t="str">
        <f t="shared" si="3"/>
        <v>NA</v>
      </c>
      <c r="I481" s="145" t="str">
        <f t="shared" si="4"/>
        <v>NA</v>
      </c>
      <c r="J481" s="354"/>
      <c r="K481" s="355"/>
      <c r="L481" s="163"/>
      <c r="M481" s="163"/>
      <c r="N481" s="163"/>
      <c r="O481" s="163"/>
      <c r="P481" s="163"/>
      <c r="Q481" s="356"/>
      <c r="R481" s="163"/>
      <c r="S481" s="356"/>
      <c r="T481" s="163"/>
      <c r="U481" s="356"/>
      <c r="V481" s="163"/>
      <c r="W481" s="163"/>
      <c r="X481" s="357"/>
      <c r="Y481" s="194"/>
      <c r="Z481" s="358"/>
      <c r="AA481" s="252"/>
      <c r="AB481" s="252"/>
      <c r="AC481" s="252"/>
      <c r="AD481" s="359"/>
      <c r="AE481" s="360"/>
      <c r="AF481" s="252"/>
      <c r="AG481" s="252"/>
      <c r="AH481" s="252"/>
      <c r="AI481" s="359"/>
      <c r="AJ481" s="360"/>
      <c r="AK481" s="252"/>
      <c r="AL481" s="252"/>
      <c r="AM481" s="252"/>
      <c r="AN481" s="359"/>
      <c r="AO481" s="360"/>
      <c r="AP481" s="252"/>
      <c r="AQ481" s="252"/>
      <c r="AR481" s="252"/>
      <c r="AS481" s="359"/>
      <c r="AT481" s="256">
        <f t="shared" si="5"/>
        <v>0</v>
      </c>
      <c r="AU481" s="252"/>
      <c r="AV481" s="252"/>
      <c r="AW481" s="361"/>
      <c r="AX481" s="79"/>
      <c r="AY481" s="79"/>
      <c r="AZ481" s="79"/>
      <c r="BA481" s="79"/>
      <c r="BB481" s="204">
        <f t="shared" si="6"/>
        <v>0</v>
      </c>
      <c r="BC481" s="336"/>
      <c r="BD481" s="70"/>
      <c r="BE481" s="145" t="str">
        <f t="shared" si="7"/>
        <v/>
      </c>
      <c r="BF481" s="159" t="str">
        <f t="shared" si="8"/>
        <v/>
      </c>
      <c r="BG481" s="159">
        <f t="shared" si="9"/>
        <v>0</v>
      </c>
      <c r="BH481" s="247">
        <f t="shared" si="10"/>
        <v>0</v>
      </c>
    </row>
    <row r="482">
      <c r="A482" s="79" t="str">
        <f>'If Eligible (Before S1)'!A500</f>
        <v/>
      </c>
      <c r="B482" s="79" t="str">
        <f t="array" ref="B482">'If Eligible (Before S1)'!B500</f>
        <v/>
      </c>
      <c r="C482" s="324" t="str">
        <f>if(isdate('S2'!I487),'S2'!I487+2,"")</f>
        <v/>
      </c>
      <c r="D482" s="324" t="str">
        <f t="shared" si="1"/>
        <v/>
      </c>
      <c r="E482" s="79"/>
      <c r="F482" s="79"/>
      <c r="G482" s="145" t="str">
        <f t="shared" si="2"/>
        <v>NA</v>
      </c>
      <c r="H482" s="145" t="str">
        <f t="shared" si="3"/>
        <v>NA</v>
      </c>
      <c r="I482" s="145" t="str">
        <f t="shared" si="4"/>
        <v>NA</v>
      </c>
      <c r="J482" s="354"/>
      <c r="K482" s="355"/>
      <c r="L482" s="163"/>
      <c r="M482" s="163"/>
      <c r="N482" s="163"/>
      <c r="O482" s="163"/>
      <c r="P482" s="163"/>
      <c r="Q482" s="356"/>
      <c r="R482" s="163"/>
      <c r="S482" s="356"/>
      <c r="T482" s="163"/>
      <c r="U482" s="356"/>
      <c r="V482" s="163"/>
      <c r="W482" s="163"/>
      <c r="X482" s="357"/>
      <c r="Y482" s="194"/>
      <c r="Z482" s="358"/>
      <c r="AA482" s="252"/>
      <c r="AB482" s="252"/>
      <c r="AC482" s="252"/>
      <c r="AD482" s="359"/>
      <c r="AE482" s="360"/>
      <c r="AF482" s="252"/>
      <c r="AG482" s="252"/>
      <c r="AH482" s="252"/>
      <c r="AI482" s="359"/>
      <c r="AJ482" s="360"/>
      <c r="AK482" s="252"/>
      <c r="AL482" s="252"/>
      <c r="AM482" s="252"/>
      <c r="AN482" s="359"/>
      <c r="AO482" s="360"/>
      <c r="AP482" s="252"/>
      <c r="AQ482" s="252"/>
      <c r="AR482" s="252"/>
      <c r="AS482" s="359"/>
      <c r="AT482" s="256">
        <f t="shared" si="5"/>
        <v>0</v>
      </c>
      <c r="AU482" s="252"/>
      <c r="AV482" s="252"/>
      <c r="AW482" s="361"/>
      <c r="AX482" s="79"/>
      <c r="AY482" s="79"/>
      <c r="AZ482" s="79"/>
      <c r="BA482" s="79"/>
      <c r="BB482" s="204">
        <f t="shared" si="6"/>
        <v>0</v>
      </c>
      <c r="BC482" s="336"/>
      <c r="BD482" s="70"/>
      <c r="BE482" s="145" t="str">
        <f t="shared" si="7"/>
        <v/>
      </c>
      <c r="BF482" s="159" t="str">
        <f t="shared" si="8"/>
        <v/>
      </c>
      <c r="BG482" s="159">
        <f t="shared" si="9"/>
        <v>0</v>
      </c>
      <c r="BH482" s="247">
        <f t="shared" si="10"/>
        <v>0</v>
      </c>
    </row>
    <row r="483">
      <c r="A483" s="79"/>
      <c r="B483" s="79"/>
      <c r="C483" s="324" t="str">
        <f>if(isdate('S2'!I488),'S2'!I488+2,"")</f>
        <v/>
      </c>
      <c r="D483" s="362"/>
      <c r="E483" s="79"/>
      <c r="F483" s="79"/>
      <c r="G483" s="159"/>
      <c r="H483" s="159"/>
      <c r="I483" s="159"/>
      <c r="J483" s="354"/>
      <c r="K483" s="355"/>
      <c r="L483" s="163"/>
      <c r="M483" s="163"/>
      <c r="N483" s="163"/>
      <c r="O483" s="163"/>
      <c r="P483" s="163"/>
      <c r="Q483" s="356"/>
      <c r="R483" s="163"/>
      <c r="S483" s="356"/>
      <c r="T483" s="163"/>
      <c r="U483" s="356"/>
      <c r="V483" s="163"/>
      <c r="W483" s="163"/>
      <c r="X483" s="357"/>
      <c r="Y483" s="194"/>
      <c r="Z483" s="358"/>
      <c r="AA483" s="252"/>
      <c r="AB483" s="252"/>
      <c r="AC483" s="252"/>
      <c r="AD483" s="359"/>
      <c r="AE483" s="360"/>
      <c r="AF483" s="252"/>
      <c r="AG483" s="252"/>
      <c r="AH483" s="252"/>
      <c r="AI483" s="359"/>
      <c r="AJ483" s="360"/>
      <c r="AK483" s="252"/>
      <c r="AL483" s="252"/>
      <c r="AM483" s="252"/>
      <c r="AN483" s="359"/>
      <c r="AO483" s="360"/>
      <c r="AP483" s="252"/>
      <c r="AQ483" s="252"/>
      <c r="AR483" s="252"/>
      <c r="AS483" s="359"/>
      <c r="AT483" s="256"/>
      <c r="AU483" s="252"/>
      <c r="AV483" s="252"/>
      <c r="AW483" s="361"/>
      <c r="AX483" s="79"/>
      <c r="AY483" s="79"/>
      <c r="AZ483" s="79"/>
      <c r="BA483" s="79"/>
      <c r="BB483" s="204"/>
      <c r="BC483" s="336"/>
      <c r="BD483" s="70"/>
      <c r="BE483" s="159"/>
      <c r="BF483" s="159"/>
      <c r="BG483" s="159"/>
      <c r="BH483" s="292"/>
    </row>
    <row r="484">
      <c r="A484" s="79"/>
      <c r="B484" s="79"/>
      <c r="C484" s="324" t="str">
        <f>if(isdate('S2'!I489),'S2'!I489+2,"")</f>
        <v/>
      </c>
      <c r="D484" s="362"/>
      <c r="E484" s="79"/>
      <c r="F484" s="79"/>
      <c r="G484" s="159"/>
      <c r="H484" s="159"/>
      <c r="I484" s="159"/>
      <c r="J484" s="354"/>
      <c r="K484" s="355"/>
      <c r="L484" s="163"/>
      <c r="M484" s="163"/>
      <c r="N484" s="163"/>
      <c r="O484" s="163"/>
      <c r="P484" s="163"/>
      <c r="Q484" s="356"/>
      <c r="R484" s="163"/>
      <c r="S484" s="356"/>
      <c r="T484" s="163"/>
      <c r="U484" s="356"/>
      <c r="V484" s="163"/>
      <c r="W484" s="163"/>
      <c r="X484" s="357"/>
      <c r="Y484" s="194"/>
      <c r="Z484" s="358"/>
      <c r="AA484" s="252"/>
      <c r="AB484" s="252"/>
      <c r="AC484" s="252"/>
      <c r="AD484" s="359"/>
      <c r="AE484" s="360"/>
      <c r="AF484" s="252"/>
      <c r="AG484" s="252"/>
      <c r="AH484" s="252"/>
      <c r="AI484" s="359"/>
      <c r="AJ484" s="360"/>
      <c r="AK484" s="252"/>
      <c r="AL484" s="252"/>
      <c r="AM484" s="252"/>
      <c r="AN484" s="359"/>
      <c r="AO484" s="360"/>
      <c r="AP484" s="252"/>
      <c r="AQ484" s="252"/>
      <c r="AR484" s="252"/>
      <c r="AS484" s="359"/>
      <c r="AT484" s="256"/>
      <c r="AU484" s="252"/>
      <c r="AV484" s="252"/>
      <c r="AW484" s="361"/>
      <c r="AX484" s="79"/>
      <c r="AY484" s="79"/>
      <c r="AZ484" s="79"/>
      <c r="BA484" s="79"/>
      <c r="BB484" s="204"/>
      <c r="BC484" s="336"/>
      <c r="BD484" s="70"/>
      <c r="BE484" s="159"/>
      <c r="BF484" s="159"/>
      <c r="BG484" s="159"/>
      <c r="BH484" s="292"/>
    </row>
    <row r="485">
      <c r="A485" s="79"/>
      <c r="B485" s="79"/>
      <c r="C485" s="324" t="str">
        <f>if(isdate('S2'!I490),'S2'!I490+2,"")</f>
        <v/>
      </c>
      <c r="D485" s="362"/>
      <c r="E485" s="79"/>
      <c r="F485" s="79"/>
      <c r="G485" s="159"/>
      <c r="H485" s="159"/>
      <c r="I485" s="159"/>
      <c r="J485" s="354"/>
      <c r="K485" s="355"/>
      <c r="L485" s="163"/>
      <c r="M485" s="163"/>
      <c r="N485" s="163"/>
      <c r="O485" s="163"/>
      <c r="P485" s="163"/>
      <c r="Q485" s="356"/>
      <c r="R485" s="163"/>
      <c r="S485" s="356"/>
      <c r="T485" s="163"/>
      <c r="U485" s="356"/>
      <c r="V485" s="163"/>
      <c r="W485" s="163"/>
      <c r="X485" s="357"/>
      <c r="Y485" s="194"/>
      <c r="Z485" s="358"/>
      <c r="AA485" s="252"/>
      <c r="AB485" s="252"/>
      <c r="AC485" s="252"/>
      <c r="AD485" s="359"/>
      <c r="AE485" s="360"/>
      <c r="AF485" s="252"/>
      <c r="AG485" s="252"/>
      <c r="AH485" s="252"/>
      <c r="AI485" s="359"/>
      <c r="AJ485" s="360"/>
      <c r="AK485" s="252"/>
      <c r="AL485" s="252"/>
      <c r="AM485" s="252"/>
      <c r="AN485" s="359"/>
      <c r="AO485" s="360"/>
      <c r="AP485" s="252"/>
      <c r="AQ485" s="252"/>
      <c r="AR485" s="252"/>
      <c r="AS485" s="359"/>
      <c r="AT485" s="256"/>
      <c r="AU485" s="252"/>
      <c r="AV485" s="252"/>
      <c r="AW485" s="361"/>
      <c r="AX485" s="79"/>
      <c r="AY485" s="79"/>
      <c r="AZ485" s="79"/>
      <c r="BA485" s="79"/>
      <c r="BB485" s="204"/>
      <c r="BC485" s="336"/>
      <c r="BD485" s="70"/>
      <c r="BE485" s="159"/>
      <c r="BF485" s="159"/>
      <c r="BG485" s="159"/>
      <c r="BH485" s="292"/>
    </row>
    <row r="486">
      <c r="A486" s="79"/>
      <c r="B486" s="79"/>
      <c r="C486" s="324" t="str">
        <f>if(isdate('S2'!I491),'S2'!I491+2,"")</f>
        <v/>
      </c>
      <c r="D486" s="362"/>
      <c r="E486" s="79"/>
      <c r="F486" s="79"/>
      <c r="G486" s="159"/>
      <c r="H486" s="159"/>
      <c r="I486" s="159"/>
      <c r="J486" s="354"/>
      <c r="K486" s="355"/>
      <c r="L486" s="163"/>
      <c r="M486" s="163"/>
      <c r="N486" s="163"/>
      <c r="O486" s="163"/>
      <c r="P486" s="163"/>
      <c r="Q486" s="356"/>
      <c r="R486" s="163"/>
      <c r="S486" s="356"/>
      <c r="T486" s="163"/>
      <c r="U486" s="356"/>
      <c r="V486" s="163"/>
      <c r="W486" s="163"/>
      <c r="X486" s="357"/>
      <c r="Y486" s="194"/>
      <c r="Z486" s="358"/>
      <c r="AA486" s="252"/>
      <c r="AB486" s="252"/>
      <c r="AC486" s="252"/>
      <c r="AD486" s="359"/>
      <c r="AE486" s="360"/>
      <c r="AF486" s="252"/>
      <c r="AG486" s="252"/>
      <c r="AH486" s="252"/>
      <c r="AI486" s="359"/>
      <c r="AJ486" s="360"/>
      <c r="AK486" s="252"/>
      <c r="AL486" s="252"/>
      <c r="AM486" s="252"/>
      <c r="AN486" s="359"/>
      <c r="AO486" s="360"/>
      <c r="AP486" s="252"/>
      <c r="AQ486" s="252"/>
      <c r="AR486" s="252"/>
      <c r="AS486" s="359"/>
      <c r="AT486" s="256"/>
      <c r="AU486" s="252"/>
      <c r="AV486" s="252"/>
      <c r="AW486" s="361"/>
      <c r="AX486" s="79"/>
      <c r="AY486" s="79"/>
      <c r="AZ486" s="79"/>
      <c r="BA486" s="79"/>
      <c r="BB486" s="204"/>
      <c r="BC486" s="336"/>
      <c r="BD486" s="70"/>
      <c r="BE486" s="159"/>
      <c r="BF486" s="159"/>
      <c r="BG486" s="159"/>
      <c r="BH486" s="292"/>
    </row>
    <row r="487">
      <c r="A487" s="79"/>
      <c r="B487" s="79"/>
      <c r="C487" s="324" t="str">
        <f>if(isdate('S2'!I492),'S2'!I492+2,"")</f>
        <v/>
      </c>
      <c r="D487" s="362"/>
      <c r="E487" s="79"/>
      <c r="F487" s="79"/>
      <c r="G487" s="159"/>
      <c r="H487" s="159"/>
      <c r="I487" s="159"/>
      <c r="J487" s="354"/>
      <c r="K487" s="355"/>
      <c r="L487" s="163"/>
      <c r="M487" s="163"/>
      <c r="N487" s="163"/>
      <c r="O487" s="163"/>
      <c r="P487" s="163"/>
      <c r="Q487" s="356"/>
      <c r="R487" s="163"/>
      <c r="S487" s="356"/>
      <c r="T487" s="163"/>
      <c r="U487" s="356"/>
      <c r="V487" s="163"/>
      <c r="W487" s="163"/>
      <c r="X487" s="357"/>
      <c r="Y487" s="194"/>
      <c r="Z487" s="358"/>
      <c r="AA487" s="252"/>
      <c r="AB487" s="252"/>
      <c r="AC487" s="252"/>
      <c r="AD487" s="359"/>
      <c r="AE487" s="360"/>
      <c r="AF487" s="252"/>
      <c r="AG487" s="252"/>
      <c r="AH487" s="252"/>
      <c r="AI487" s="359"/>
      <c r="AJ487" s="360"/>
      <c r="AK487" s="252"/>
      <c r="AL487" s="252"/>
      <c r="AM487" s="252"/>
      <c r="AN487" s="359"/>
      <c r="AO487" s="360"/>
      <c r="AP487" s="252"/>
      <c r="AQ487" s="252"/>
      <c r="AR487" s="252"/>
      <c r="AS487" s="359"/>
      <c r="AT487" s="256"/>
      <c r="AU487" s="252"/>
      <c r="AV487" s="252"/>
      <c r="AW487" s="361"/>
      <c r="AX487" s="79"/>
      <c r="AY487" s="79"/>
      <c r="AZ487" s="79"/>
      <c r="BA487" s="79"/>
      <c r="BB487" s="204"/>
      <c r="BC487" s="336"/>
      <c r="BD487" s="70"/>
      <c r="BE487" s="159"/>
      <c r="BF487" s="159"/>
      <c r="BG487" s="159"/>
      <c r="BH487" s="292"/>
    </row>
    <row r="488">
      <c r="A488" s="79"/>
      <c r="B488" s="79"/>
      <c r="C488" s="324" t="str">
        <f>if(isdate('S2'!I493),'S2'!I493+2,"")</f>
        <v/>
      </c>
      <c r="D488" s="362"/>
      <c r="E488" s="79"/>
      <c r="F488" s="79"/>
      <c r="G488" s="159"/>
      <c r="H488" s="159"/>
      <c r="I488" s="159"/>
      <c r="J488" s="354"/>
      <c r="K488" s="355"/>
      <c r="L488" s="163"/>
      <c r="M488" s="163"/>
      <c r="N488" s="163"/>
      <c r="O488" s="163"/>
      <c r="P488" s="163"/>
      <c r="Q488" s="356"/>
      <c r="R488" s="163"/>
      <c r="S488" s="356"/>
      <c r="T488" s="163"/>
      <c r="U488" s="356"/>
      <c r="V488" s="163"/>
      <c r="W488" s="163"/>
      <c r="X488" s="357"/>
      <c r="Y488" s="194"/>
      <c r="Z488" s="358"/>
      <c r="AA488" s="252"/>
      <c r="AB488" s="252"/>
      <c r="AC488" s="252"/>
      <c r="AD488" s="359"/>
      <c r="AE488" s="360"/>
      <c r="AF488" s="252"/>
      <c r="AG488" s="252"/>
      <c r="AH488" s="252"/>
      <c r="AI488" s="359"/>
      <c r="AJ488" s="360"/>
      <c r="AK488" s="252"/>
      <c r="AL488" s="252"/>
      <c r="AM488" s="252"/>
      <c r="AN488" s="359"/>
      <c r="AO488" s="360"/>
      <c r="AP488" s="252"/>
      <c r="AQ488" s="252"/>
      <c r="AR488" s="252"/>
      <c r="AS488" s="359"/>
      <c r="AT488" s="256"/>
      <c r="AU488" s="252"/>
      <c r="AV488" s="252"/>
      <c r="AW488" s="361"/>
      <c r="AX488" s="79"/>
      <c r="AY488" s="79"/>
      <c r="AZ488" s="79"/>
      <c r="BA488" s="79"/>
      <c r="BB488" s="204"/>
      <c r="BC488" s="336"/>
      <c r="BD488" s="70"/>
      <c r="BE488" s="159"/>
      <c r="BF488" s="159"/>
      <c r="BG488" s="159"/>
      <c r="BH488" s="292"/>
    </row>
    <row r="489">
      <c r="A489" s="79"/>
      <c r="B489" s="79"/>
      <c r="C489" s="324" t="str">
        <f>if(isdate('S2'!I494),'S2'!I494+2,"")</f>
        <v/>
      </c>
      <c r="D489" s="362"/>
      <c r="E489" s="79"/>
      <c r="F489" s="79"/>
      <c r="G489" s="159"/>
      <c r="H489" s="159"/>
      <c r="I489" s="159"/>
      <c r="J489" s="354"/>
      <c r="K489" s="355"/>
      <c r="L489" s="163"/>
      <c r="M489" s="163"/>
      <c r="N489" s="163"/>
      <c r="O489" s="163"/>
      <c r="P489" s="163"/>
      <c r="Q489" s="356"/>
      <c r="R489" s="163"/>
      <c r="S489" s="356"/>
      <c r="T489" s="163"/>
      <c r="U489" s="356"/>
      <c r="V489" s="163"/>
      <c r="W489" s="163"/>
      <c r="X489" s="357"/>
      <c r="Y489" s="194"/>
      <c r="Z489" s="358"/>
      <c r="AA489" s="252"/>
      <c r="AB489" s="252"/>
      <c r="AC489" s="252"/>
      <c r="AD489" s="359"/>
      <c r="AE489" s="360"/>
      <c r="AF489" s="252"/>
      <c r="AG489" s="252"/>
      <c r="AH489" s="252"/>
      <c r="AI489" s="359"/>
      <c r="AJ489" s="360"/>
      <c r="AK489" s="252"/>
      <c r="AL489" s="252"/>
      <c r="AM489" s="252"/>
      <c r="AN489" s="359"/>
      <c r="AO489" s="360"/>
      <c r="AP489" s="252"/>
      <c r="AQ489" s="252"/>
      <c r="AR489" s="252"/>
      <c r="AS489" s="359"/>
      <c r="AT489" s="256"/>
      <c r="AU489" s="252"/>
      <c r="AV489" s="252"/>
      <c r="AW489" s="361"/>
      <c r="AX489" s="79"/>
      <c r="AY489" s="79"/>
      <c r="AZ489" s="79"/>
      <c r="BA489" s="79"/>
      <c r="BB489" s="204"/>
      <c r="BC489" s="336"/>
      <c r="BD489" s="70"/>
      <c r="BE489" s="159"/>
      <c r="BF489" s="159"/>
      <c r="BG489" s="159"/>
      <c r="BH489" s="292"/>
    </row>
    <row r="490">
      <c r="A490" s="79"/>
      <c r="B490" s="79"/>
      <c r="C490" s="324" t="str">
        <f>if(isdate('S2'!I495),'S2'!I495+2,"")</f>
        <v/>
      </c>
      <c r="D490" s="362"/>
      <c r="E490" s="79"/>
      <c r="F490" s="79"/>
      <c r="G490" s="159"/>
      <c r="H490" s="159"/>
      <c r="I490" s="159"/>
      <c r="J490" s="354"/>
      <c r="K490" s="355"/>
      <c r="L490" s="163"/>
      <c r="M490" s="163"/>
      <c r="N490" s="163"/>
      <c r="O490" s="163"/>
      <c r="P490" s="163"/>
      <c r="Q490" s="356"/>
      <c r="R490" s="163"/>
      <c r="S490" s="356"/>
      <c r="T490" s="163"/>
      <c r="U490" s="356"/>
      <c r="V490" s="163"/>
      <c r="W490" s="163"/>
      <c r="X490" s="357"/>
      <c r="Y490" s="194"/>
      <c r="Z490" s="358"/>
      <c r="AA490" s="252"/>
      <c r="AB490" s="252"/>
      <c r="AC490" s="252"/>
      <c r="AD490" s="359"/>
      <c r="AE490" s="360"/>
      <c r="AF490" s="252"/>
      <c r="AG490" s="252"/>
      <c r="AH490" s="252"/>
      <c r="AI490" s="359"/>
      <c r="AJ490" s="360"/>
      <c r="AK490" s="252"/>
      <c r="AL490" s="252"/>
      <c r="AM490" s="252"/>
      <c r="AN490" s="359"/>
      <c r="AO490" s="360"/>
      <c r="AP490" s="252"/>
      <c r="AQ490" s="252"/>
      <c r="AR490" s="252"/>
      <c r="AS490" s="359"/>
      <c r="AT490" s="256"/>
      <c r="AU490" s="252"/>
      <c r="AV490" s="252"/>
      <c r="AW490" s="361"/>
      <c r="AX490" s="79"/>
      <c r="AY490" s="79"/>
      <c r="AZ490" s="79"/>
      <c r="BA490" s="79"/>
      <c r="BB490" s="204"/>
      <c r="BC490" s="336"/>
      <c r="BD490" s="70"/>
      <c r="BE490" s="159"/>
      <c r="BF490" s="159"/>
      <c r="BG490" s="159"/>
      <c r="BH490" s="292"/>
    </row>
    <row r="491">
      <c r="A491" s="79"/>
      <c r="B491" s="79"/>
      <c r="C491" s="324" t="str">
        <f>if(isdate('S2'!I496),'S2'!I496+2,"")</f>
        <v/>
      </c>
      <c r="D491" s="362"/>
      <c r="E491" s="79"/>
      <c r="F491" s="79"/>
      <c r="G491" s="159"/>
      <c r="H491" s="159"/>
      <c r="I491" s="159"/>
      <c r="J491" s="354"/>
      <c r="K491" s="355"/>
      <c r="L491" s="163"/>
      <c r="M491" s="163"/>
      <c r="N491" s="163"/>
      <c r="O491" s="163"/>
      <c r="P491" s="163"/>
      <c r="Q491" s="356"/>
      <c r="R491" s="163"/>
      <c r="S491" s="356"/>
      <c r="T491" s="163"/>
      <c r="U491" s="356"/>
      <c r="V491" s="163"/>
      <c r="W491" s="163"/>
      <c r="X491" s="357"/>
      <c r="Y491" s="194"/>
      <c r="Z491" s="358"/>
      <c r="AA491" s="252"/>
      <c r="AB491" s="252"/>
      <c r="AC491" s="252"/>
      <c r="AD491" s="359"/>
      <c r="AE491" s="360"/>
      <c r="AF491" s="252"/>
      <c r="AG491" s="252"/>
      <c r="AH491" s="252"/>
      <c r="AI491" s="359"/>
      <c r="AJ491" s="360"/>
      <c r="AK491" s="252"/>
      <c r="AL491" s="252"/>
      <c r="AM491" s="252"/>
      <c r="AN491" s="359"/>
      <c r="AO491" s="360"/>
      <c r="AP491" s="252"/>
      <c r="AQ491" s="252"/>
      <c r="AR491" s="252"/>
      <c r="AS491" s="359"/>
      <c r="AT491" s="256"/>
      <c r="AU491" s="252"/>
      <c r="AV491" s="252"/>
      <c r="AW491" s="361"/>
      <c r="AX491" s="79"/>
      <c r="AY491" s="79"/>
      <c r="AZ491" s="79"/>
      <c r="BA491" s="79"/>
      <c r="BB491" s="204"/>
      <c r="BC491" s="336"/>
      <c r="BD491" s="70"/>
      <c r="BE491" s="159"/>
      <c r="BF491" s="159"/>
      <c r="BG491" s="159"/>
      <c r="BH491" s="292"/>
    </row>
    <row r="492">
      <c r="A492" s="79"/>
      <c r="B492" s="79"/>
      <c r="C492" s="324" t="str">
        <f>if(isdate('S2'!I497),'S2'!I497+2,"")</f>
        <v/>
      </c>
      <c r="D492" s="362"/>
      <c r="E492" s="79"/>
      <c r="F492" s="79"/>
      <c r="G492" s="159"/>
      <c r="H492" s="159"/>
      <c r="I492" s="159"/>
      <c r="J492" s="354"/>
      <c r="K492" s="355"/>
      <c r="L492" s="163"/>
      <c r="M492" s="163"/>
      <c r="N492" s="163"/>
      <c r="O492" s="163"/>
      <c r="P492" s="163"/>
      <c r="Q492" s="356"/>
      <c r="R492" s="163"/>
      <c r="S492" s="356"/>
      <c r="T492" s="163"/>
      <c r="U492" s="356"/>
      <c r="V492" s="163"/>
      <c r="W492" s="163"/>
      <c r="X492" s="357"/>
      <c r="Y492" s="194"/>
      <c r="Z492" s="358"/>
      <c r="AA492" s="252"/>
      <c r="AB492" s="252"/>
      <c r="AC492" s="252"/>
      <c r="AD492" s="359"/>
      <c r="AE492" s="360"/>
      <c r="AF492" s="252"/>
      <c r="AG492" s="252"/>
      <c r="AH492" s="252"/>
      <c r="AI492" s="359"/>
      <c r="AJ492" s="360"/>
      <c r="AK492" s="252"/>
      <c r="AL492" s="252"/>
      <c r="AM492" s="252"/>
      <c r="AN492" s="359"/>
      <c r="AO492" s="360"/>
      <c r="AP492" s="252"/>
      <c r="AQ492" s="252"/>
      <c r="AR492" s="252"/>
      <c r="AS492" s="359"/>
      <c r="AT492" s="256"/>
      <c r="AU492" s="252"/>
      <c r="AV492" s="252"/>
      <c r="AW492" s="361"/>
      <c r="AX492" s="79"/>
      <c r="AY492" s="79"/>
      <c r="AZ492" s="79"/>
      <c r="BA492" s="79"/>
      <c r="BB492" s="204"/>
      <c r="BC492" s="336"/>
      <c r="BD492" s="70"/>
      <c r="BE492" s="159"/>
      <c r="BF492" s="159"/>
      <c r="BG492" s="159"/>
      <c r="BH492" s="292"/>
    </row>
    <row r="493">
      <c r="A493" s="79"/>
      <c r="B493" s="79"/>
      <c r="C493" s="324" t="str">
        <f>if(isdate('S2'!I498),'S2'!I498+2,"")</f>
        <v/>
      </c>
      <c r="D493" s="362"/>
      <c r="E493" s="79"/>
      <c r="F493" s="79"/>
      <c r="G493" s="159"/>
      <c r="H493" s="159"/>
      <c r="I493" s="159"/>
      <c r="J493" s="354"/>
      <c r="K493" s="355"/>
      <c r="L493" s="163"/>
      <c r="M493" s="163"/>
      <c r="N493" s="163"/>
      <c r="O493" s="163"/>
      <c r="P493" s="163"/>
      <c r="Q493" s="356"/>
      <c r="R493" s="163"/>
      <c r="S493" s="356"/>
      <c r="T493" s="163"/>
      <c r="U493" s="356"/>
      <c r="V493" s="163"/>
      <c r="W493" s="163"/>
      <c r="X493" s="357"/>
      <c r="Y493" s="194"/>
      <c r="Z493" s="358"/>
      <c r="AA493" s="252"/>
      <c r="AB493" s="252"/>
      <c r="AC493" s="252"/>
      <c r="AD493" s="359"/>
      <c r="AE493" s="360"/>
      <c r="AF493" s="252"/>
      <c r="AG493" s="252"/>
      <c r="AH493" s="252"/>
      <c r="AI493" s="359"/>
      <c r="AJ493" s="360"/>
      <c r="AK493" s="252"/>
      <c r="AL493" s="252"/>
      <c r="AM493" s="252"/>
      <c r="AN493" s="359"/>
      <c r="AO493" s="360"/>
      <c r="AP493" s="252"/>
      <c r="AQ493" s="252"/>
      <c r="AR493" s="252"/>
      <c r="AS493" s="359"/>
      <c r="AT493" s="256"/>
      <c r="AU493" s="252"/>
      <c r="AV493" s="252"/>
      <c r="AW493" s="361"/>
      <c r="AX493" s="79"/>
      <c r="AY493" s="79"/>
      <c r="AZ493" s="79"/>
      <c r="BA493" s="79"/>
      <c r="BB493" s="204"/>
      <c r="BC493" s="336"/>
      <c r="BD493" s="70"/>
      <c r="BE493" s="159"/>
      <c r="BF493" s="159"/>
      <c r="BG493" s="159"/>
      <c r="BH493" s="292"/>
    </row>
    <row r="494">
      <c r="A494" s="79"/>
      <c r="B494" s="79"/>
      <c r="C494" s="324" t="str">
        <f>if(isdate('S2'!I499),'S2'!I499+2,"")</f>
        <v/>
      </c>
      <c r="D494" s="362"/>
      <c r="E494" s="79"/>
      <c r="F494" s="79"/>
      <c r="G494" s="159"/>
      <c r="H494" s="159"/>
      <c r="I494" s="159"/>
      <c r="J494" s="354"/>
      <c r="K494" s="355"/>
      <c r="L494" s="163"/>
      <c r="M494" s="163"/>
      <c r="N494" s="163"/>
      <c r="O494" s="163"/>
      <c r="P494" s="163"/>
      <c r="Q494" s="356"/>
      <c r="R494" s="163"/>
      <c r="S494" s="356"/>
      <c r="T494" s="163"/>
      <c r="U494" s="356"/>
      <c r="V494" s="163"/>
      <c r="W494" s="163"/>
      <c r="X494" s="357"/>
      <c r="Y494" s="194"/>
      <c r="Z494" s="358"/>
      <c r="AA494" s="252"/>
      <c r="AB494" s="252"/>
      <c r="AC494" s="252"/>
      <c r="AD494" s="359"/>
      <c r="AE494" s="360"/>
      <c r="AF494" s="252"/>
      <c r="AG494" s="252"/>
      <c r="AH494" s="252"/>
      <c r="AI494" s="359"/>
      <c r="AJ494" s="360"/>
      <c r="AK494" s="252"/>
      <c r="AL494" s="252"/>
      <c r="AM494" s="252"/>
      <c r="AN494" s="359"/>
      <c r="AO494" s="360"/>
      <c r="AP494" s="252"/>
      <c r="AQ494" s="252"/>
      <c r="AR494" s="252"/>
      <c r="AS494" s="359"/>
      <c r="AT494" s="256"/>
      <c r="AU494" s="252"/>
      <c r="AV494" s="252"/>
      <c r="AW494" s="361"/>
      <c r="AX494" s="79"/>
      <c r="AY494" s="79"/>
      <c r="AZ494" s="79"/>
      <c r="BA494" s="79"/>
      <c r="BB494" s="204"/>
      <c r="BC494" s="336"/>
      <c r="BD494" s="70"/>
      <c r="BE494" s="159"/>
      <c r="BF494" s="159"/>
      <c r="BG494" s="159"/>
      <c r="BH494" s="292"/>
    </row>
    <row r="495">
      <c r="A495" s="79"/>
      <c r="B495" s="79"/>
      <c r="C495" s="324" t="str">
        <f>if(isdate('S2'!I500),'S2'!I500+2,"")</f>
        <v/>
      </c>
      <c r="D495" s="362"/>
      <c r="E495" s="79"/>
      <c r="F495" s="79"/>
      <c r="G495" s="159"/>
      <c r="H495" s="159"/>
      <c r="I495" s="159"/>
      <c r="J495" s="354"/>
      <c r="K495" s="355"/>
      <c r="L495" s="163"/>
      <c r="M495" s="163"/>
      <c r="N495" s="163"/>
      <c r="O495" s="163"/>
      <c r="P495" s="163"/>
      <c r="Q495" s="356"/>
      <c r="R495" s="163"/>
      <c r="S495" s="356"/>
      <c r="T495" s="163"/>
      <c r="U495" s="356"/>
      <c r="V495" s="163"/>
      <c r="W495" s="163"/>
      <c r="X495" s="357"/>
      <c r="Y495" s="194"/>
      <c r="Z495" s="358"/>
      <c r="AA495" s="252"/>
      <c r="AB495" s="252"/>
      <c r="AC495" s="252"/>
      <c r="AD495" s="359"/>
      <c r="AE495" s="360"/>
      <c r="AF495" s="252"/>
      <c r="AG495" s="252"/>
      <c r="AH495" s="252"/>
      <c r="AI495" s="359"/>
      <c r="AJ495" s="360"/>
      <c r="AK495" s="252"/>
      <c r="AL495" s="252"/>
      <c r="AM495" s="252"/>
      <c r="AN495" s="359"/>
      <c r="AO495" s="360"/>
      <c r="AP495" s="252"/>
      <c r="AQ495" s="252"/>
      <c r="AR495" s="252"/>
      <c r="AS495" s="359"/>
      <c r="AT495" s="256"/>
      <c r="AU495" s="252"/>
      <c r="AV495" s="252"/>
      <c r="AW495" s="361"/>
      <c r="AX495" s="79"/>
      <c r="AY495" s="79"/>
      <c r="AZ495" s="79"/>
      <c r="BA495" s="79"/>
      <c r="BB495" s="204"/>
      <c r="BC495" s="336"/>
      <c r="BD495" s="70"/>
      <c r="BE495" s="159"/>
      <c r="BF495" s="159"/>
      <c r="BG495" s="159"/>
      <c r="BH495" s="292"/>
    </row>
    <row r="496">
      <c r="A496" s="79"/>
      <c r="B496" s="79"/>
      <c r="C496" s="324" t="str">
        <f>if(isdate('S2'!I501),'S2'!I501+2,"")</f>
        <v/>
      </c>
      <c r="D496" s="362"/>
      <c r="E496" s="79"/>
      <c r="F496" s="79"/>
      <c r="G496" s="159"/>
      <c r="H496" s="159"/>
      <c r="I496" s="159"/>
      <c r="J496" s="354"/>
      <c r="K496" s="355"/>
      <c r="L496" s="163"/>
      <c r="M496" s="163"/>
      <c r="N496" s="163"/>
      <c r="O496" s="163"/>
      <c r="P496" s="163"/>
      <c r="Q496" s="356"/>
      <c r="R496" s="163"/>
      <c r="S496" s="356"/>
      <c r="T496" s="163"/>
      <c r="U496" s="356"/>
      <c r="V496" s="163"/>
      <c r="W496" s="163"/>
      <c r="X496" s="357"/>
      <c r="Y496" s="194"/>
      <c r="Z496" s="358"/>
      <c r="AA496" s="252"/>
      <c r="AB496" s="252"/>
      <c r="AC496" s="252"/>
      <c r="AD496" s="359"/>
      <c r="AE496" s="360"/>
      <c r="AF496" s="252"/>
      <c r="AG496" s="252"/>
      <c r="AH496" s="252"/>
      <c r="AI496" s="359"/>
      <c r="AJ496" s="360"/>
      <c r="AK496" s="252"/>
      <c r="AL496" s="252"/>
      <c r="AM496" s="252"/>
      <c r="AN496" s="359"/>
      <c r="AO496" s="360"/>
      <c r="AP496" s="252"/>
      <c r="AQ496" s="252"/>
      <c r="AR496" s="252"/>
      <c r="AS496" s="359"/>
      <c r="AT496" s="256"/>
      <c r="AU496" s="252"/>
      <c r="AV496" s="252"/>
      <c r="AW496" s="361"/>
      <c r="AX496" s="79"/>
      <c r="AY496" s="79"/>
      <c r="AZ496" s="79"/>
      <c r="BA496" s="79"/>
      <c r="BB496" s="204"/>
      <c r="BC496" s="336"/>
      <c r="BD496" s="70"/>
      <c r="BE496" s="159"/>
      <c r="BF496" s="159"/>
      <c r="BG496" s="159"/>
      <c r="BH496" s="292"/>
    </row>
    <row r="497">
      <c r="A497" s="79"/>
      <c r="B497" s="79"/>
      <c r="C497" s="324" t="str">
        <f>if(isdate('S2'!I502),'S2'!I502+2,"")</f>
        <v/>
      </c>
      <c r="D497" s="362"/>
      <c r="E497" s="79"/>
      <c r="F497" s="79"/>
      <c r="G497" s="159"/>
      <c r="H497" s="159"/>
      <c r="I497" s="159"/>
      <c r="J497" s="354"/>
      <c r="K497" s="355"/>
      <c r="L497" s="163"/>
      <c r="M497" s="163"/>
      <c r="N497" s="163"/>
      <c r="O497" s="163"/>
      <c r="P497" s="163"/>
      <c r="Q497" s="356"/>
      <c r="R497" s="163"/>
      <c r="S497" s="356"/>
      <c r="T497" s="163"/>
      <c r="U497" s="356"/>
      <c r="V497" s="163"/>
      <c r="W497" s="163"/>
      <c r="X497" s="357"/>
      <c r="Y497" s="194"/>
      <c r="Z497" s="358"/>
      <c r="AA497" s="252"/>
      <c r="AB497" s="252"/>
      <c r="AC497" s="252"/>
      <c r="AD497" s="359"/>
      <c r="AE497" s="360"/>
      <c r="AF497" s="252"/>
      <c r="AG497" s="252"/>
      <c r="AH497" s="252"/>
      <c r="AI497" s="359"/>
      <c r="AJ497" s="360"/>
      <c r="AK497" s="252"/>
      <c r="AL497" s="252"/>
      <c r="AM497" s="252"/>
      <c r="AN497" s="359"/>
      <c r="AO497" s="360"/>
      <c r="AP497" s="252"/>
      <c r="AQ497" s="252"/>
      <c r="AR497" s="252"/>
      <c r="AS497" s="359"/>
      <c r="AT497" s="256"/>
      <c r="AU497" s="252"/>
      <c r="AV497" s="252"/>
      <c r="AW497" s="361"/>
      <c r="AX497" s="79"/>
      <c r="AY497" s="79"/>
      <c r="AZ497" s="79"/>
      <c r="BA497" s="79"/>
      <c r="BB497" s="204"/>
      <c r="BC497" s="336"/>
      <c r="BD497" s="70"/>
      <c r="BE497" s="159"/>
      <c r="BF497" s="159"/>
      <c r="BG497" s="159"/>
      <c r="BH497" s="292"/>
    </row>
    <row r="498">
      <c r="A498" s="79"/>
      <c r="B498" s="79"/>
      <c r="C498" s="324" t="str">
        <f>if(isdate('S2'!I503),'S2'!I503+2,"")</f>
        <v/>
      </c>
      <c r="D498" s="362"/>
      <c r="E498" s="79"/>
      <c r="F498" s="79"/>
      <c r="G498" s="159"/>
      <c r="H498" s="159"/>
      <c r="I498" s="159"/>
      <c r="J498" s="354"/>
      <c r="K498" s="355"/>
      <c r="L498" s="163"/>
      <c r="M498" s="163"/>
      <c r="N498" s="163"/>
      <c r="O498" s="163"/>
      <c r="P498" s="163"/>
      <c r="Q498" s="356"/>
      <c r="R498" s="163"/>
      <c r="S498" s="356"/>
      <c r="T498" s="163"/>
      <c r="U498" s="356"/>
      <c r="V498" s="163"/>
      <c r="W498" s="163"/>
      <c r="X498" s="357"/>
      <c r="Y498" s="194"/>
      <c r="Z498" s="358"/>
      <c r="AA498" s="252"/>
      <c r="AB498" s="252"/>
      <c r="AC498" s="252"/>
      <c r="AD498" s="359"/>
      <c r="AE498" s="360"/>
      <c r="AF498" s="252"/>
      <c r="AG498" s="252"/>
      <c r="AH498" s="252"/>
      <c r="AI498" s="359"/>
      <c r="AJ498" s="360"/>
      <c r="AK498" s="252"/>
      <c r="AL498" s="252"/>
      <c r="AM498" s="252"/>
      <c r="AN498" s="359"/>
      <c r="AO498" s="360"/>
      <c r="AP498" s="252"/>
      <c r="AQ498" s="252"/>
      <c r="AR498" s="252"/>
      <c r="AS498" s="359"/>
      <c r="AT498" s="256"/>
      <c r="AU498" s="252"/>
      <c r="AV498" s="252"/>
      <c r="AW498" s="361"/>
      <c r="AX498" s="79"/>
      <c r="AY498" s="79"/>
      <c r="AZ498" s="79"/>
      <c r="BA498" s="79"/>
      <c r="BB498" s="204"/>
      <c r="BC498" s="336"/>
      <c r="BD498" s="70"/>
      <c r="BE498" s="159"/>
      <c r="BF498" s="159"/>
      <c r="BG498" s="159"/>
      <c r="BH498" s="292"/>
    </row>
    <row r="499">
      <c r="A499" s="79"/>
      <c r="B499" s="79"/>
      <c r="C499" s="324" t="str">
        <f>if(isdate('S2'!I504),'S2'!I504+2,"")</f>
        <v/>
      </c>
      <c r="D499" s="362"/>
      <c r="E499" s="79"/>
      <c r="F499" s="79"/>
      <c r="G499" s="159"/>
      <c r="H499" s="159"/>
      <c r="I499" s="159"/>
      <c r="J499" s="354"/>
      <c r="K499" s="355"/>
      <c r="L499" s="163"/>
      <c r="M499" s="163"/>
      <c r="N499" s="163"/>
      <c r="O499" s="163"/>
      <c r="P499" s="163"/>
      <c r="Q499" s="356"/>
      <c r="R499" s="163"/>
      <c r="S499" s="356"/>
      <c r="T499" s="163"/>
      <c r="U499" s="356"/>
      <c r="V499" s="163"/>
      <c r="W499" s="163"/>
      <c r="X499" s="357"/>
      <c r="Y499" s="194"/>
      <c r="Z499" s="358"/>
      <c r="AA499" s="252"/>
      <c r="AB499" s="252"/>
      <c r="AC499" s="252"/>
      <c r="AD499" s="359"/>
      <c r="AE499" s="360"/>
      <c r="AF499" s="252"/>
      <c r="AG499" s="252"/>
      <c r="AH499" s="252"/>
      <c r="AI499" s="359"/>
      <c r="AJ499" s="360"/>
      <c r="AK499" s="252"/>
      <c r="AL499" s="252"/>
      <c r="AM499" s="252"/>
      <c r="AN499" s="359"/>
      <c r="AO499" s="360"/>
      <c r="AP499" s="252"/>
      <c r="AQ499" s="252"/>
      <c r="AR499" s="252"/>
      <c r="AS499" s="359"/>
      <c r="AT499" s="256"/>
      <c r="AU499" s="252"/>
      <c r="AV499" s="252"/>
      <c r="AW499" s="361"/>
      <c r="AX499" s="79"/>
      <c r="AY499" s="79"/>
      <c r="AZ499" s="79"/>
      <c r="BA499" s="79"/>
      <c r="BB499" s="204"/>
      <c r="BC499" s="336"/>
      <c r="BD499" s="70"/>
      <c r="BE499" s="159"/>
      <c r="BF499" s="159"/>
      <c r="BG499" s="159"/>
      <c r="BH499" s="292"/>
    </row>
    <row r="500">
      <c r="A500" s="79"/>
      <c r="B500" s="79"/>
      <c r="C500" s="324" t="str">
        <f>if(isdate('S2'!I505),'S2'!I505+2,"")</f>
        <v/>
      </c>
      <c r="D500" s="362"/>
      <c r="E500" s="79"/>
      <c r="F500" s="79"/>
      <c r="G500" s="159"/>
      <c r="H500" s="159"/>
      <c r="I500" s="159"/>
      <c r="J500" s="354"/>
      <c r="K500" s="355"/>
      <c r="L500" s="163"/>
      <c r="M500" s="163"/>
      <c r="N500" s="163"/>
      <c r="O500" s="163"/>
      <c r="P500" s="163"/>
      <c r="Q500" s="356"/>
      <c r="R500" s="163"/>
      <c r="S500" s="356"/>
      <c r="T500" s="163"/>
      <c r="U500" s="356"/>
      <c r="V500" s="163"/>
      <c r="W500" s="163"/>
      <c r="X500" s="357"/>
      <c r="Y500" s="194"/>
      <c r="Z500" s="358"/>
      <c r="AA500" s="252"/>
      <c r="AB500" s="252"/>
      <c r="AC500" s="252"/>
      <c r="AD500" s="359"/>
      <c r="AE500" s="360"/>
      <c r="AF500" s="252"/>
      <c r="AG500" s="252"/>
      <c r="AH500" s="252"/>
      <c r="AI500" s="359"/>
      <c r="AJ500" s="360"/>
      <c r="AK500" s="252"/>
      <c r="AL500" s="252"/>
      <c r="AM500" s="252"/>
      <c r="AN500" s="359"/>
      <c r="AO500" s="360"/>
      <c r="AP500" s="252"/>
      <c r="AQ500" s="252"/>
      <c r="AR500" s="252"/>
      <c r="AS500" s="359"/>
      <c r="AT500" s="256"/>
      <c r="AU500" s="252"/>
      <c r="AV500" s="252"/>
      <c r="AW500" s="361"/>
      <c r="AX500" s="79"/>
      <c r="AY500" s="79"/>
      <c r="AZ500" s="79"/>
      <c r="BA500" s="79"/>
      <c r="BB500" s="204"/>
      <c r="BC500" s="336"/>
      <c r="BD500" s="70"/>
      <c r="BE500" s="159"/>
      <c r="BF500" s="159"/>
      <c r="BG500" s="159"/>
      <c r="BH500" s="292"/>
    </row>
    <row r="501">
      <c r="A501" s="79"/>
      <c r="B501" s="79"/>
      <c r="C501" s="324" t="str">
        <f>if(isdate('S2'!I506),'S2'!I506+2,"")</f>
        <v/>
      </c>
      <c r="D501" s="362"/>
      <c r="E501" s="79"/>
      <c r="F501" s="79"/>
      <c r="G501" s="159"/>
      <c r="H501" s="159"/>
      <c r="I501" s="159"/>
      <c r="J501" s="354"/>
      <c r="K501" s="355"/>
      <c r="L501" s="163"/>
      <c r="M501" s="163"/>
      <c r="N501" s="163"/>
      <c r="O501" s="163"/>
      <c r="P501" s="163"/>
      <c r="Q501" s="356"/>
      <c r="R501" s="163"/>
      <c r="S501" s="356"/>
      <c r="T501" s="163"/>
      <c r="U501" s="356"/>
      <c r="V501" s="163"/>
      <c r="W501" s="163"/>
      <c r="X501" s="357"/>
      <c r="Y501" s="194"/>
      <c r="Z501" s="358"/>
      <c r="AA501" s="252"/>
      <c r="AB501" s="252"/>
      <c r="AC501" s="252"/>
      <c r="AD501" s="359"/>
      <c r="AE501" s="360"/>
      <c r="AF501" s="252"/>
      <c r="AG501" s="252"/>
      <c r="AH501" s="252"/>
      <c r="AI501" s="359"/>
      <c r="AJ501" s="360"/>
      <c r="AK501" s="252"/>
      <c r="AL501" s="252"/>
      <c r="AM501" s="252"/>
      <c r="AN501" s="359"/>
      <c r="AO501" s="360"/>
      <c r="AP501" s="252"/>
      <c r="AQ501" s="252"/>
      <c r="AR501" s="252"/>
      <c r="AS501" s="359"/>
      <c r="AT501" s="256"/>
      <c r="AU501" s="252"/>
      <c r="AV501" s="252"/>
      <c r="AW501" s="361"/>
      <c r="AX501" s="79"/>
      <c r="AY501" s="79"/>
      <c r="AZ501" s="79"/>
      <c r="BA501" s="79"/>
      <c r="BB501" s="204"/>
      <c r="BC501" s="336"/>
      <c r="BD501" s="70"/>
      <c r="BE501" s="159"/>
      <c r="BF501" s="159"/>
      <c r="BG501" s="159"/>
      <c r="BH501" s="292"/>
    </row>
    <row r="502">
      <c r="A502" s="79"/>
      <c r="B502" s="79"/>
      <c r="C502" s="324" t="str">
        <f>if(isdate('S2'!I507),'S2'!I507+2,"")</f>
        <v/>
      </c>
      <c r="D502" s="362"/>
      <c r="E502" s="79"/>
      <c r="F502" s="79"/>
      <c r="G502" s="159"/>
      <c r="H502" s="159"/>
      <c r="I502" s="159"/>
      <c r="J502" s="354"/>
      <c r="K502" s="355"/>
      <c r="L502" s="163"/>
      <c r="M502" s="163"/>
      <c r="N502" s="163"/>
      <c r="O502" s="163"/>
      <c r="P502" s="163"/>
      <c r="Q502" s="356"/>
      <c r="R502" s="163"/>
      <c r="S502" s="356"/>
      <c r="T502" s="163"/>
      <c r="U502" s="356"/>
      <c r="V502" s="163"/>
      <c r="W502" s="163"/>
      <c r="X502" s="357"/>
      <c r="Y502" s="194"/>
      <c r="Z502" s="358"/>
      <c r="AA502" s="252"/>
      <c r="AB502" s="252"/>
      <c r="AC502" s="252"/>
      <c r="AD502" s="359"/>
      <c r="AE502" s="360"/>
      <c r="AF502" s="252"/>
      <c r="AG502" s="252"/>
      <c r="AH502" s="252"/>
      <c r="AI502" s="359"/>
      <c r="AJ502" s="360"/>
      <c r="AK502" s="252"/>
      <c r="AL502" s="252"/>
      <c r="AM502" s="252"/>
      <c r="AN502" s="359"/>
      <c r="AO502" s="360"/>
      <c r="AP502" s="252"/>
      <c r="AQ502" s="252"/>
      <c r="AR502" s="252"/>
      <c r="AS502" s="359"/>
      <c r="AT502" s="256"/>
      <c r="AU502" s="252"/>
      <c r="AV502" s="252"/>
      <c r="AW502" s="361"/>
      <c r="AX502" s="79"/>
      <c r="AY502" s="79"/>
      <c r="AZ502" s="79"/>
      <c r="BA502" s="79"/>
      <c r="BB502" s="204"/>
      <c r="BC502" s="336"/>
      <c r="BD502" s="70"/>
      <c r="BE502" s="159"/>
      <c r="BF502" s="159"/>
      <c r="BG502" s="159"/>
      <c r="BH502" s="292"/>
    </row>
    <row r="503">
      <c r="A503" s="79"/>
      <c r="B503" s="79"/>
      <c r="C503" s="324" t="str">
        <f>if(isdate('S2'!I508),'S2'!I508+2,"")</f>
        <v/>
      </c>
      <c r="D503" s="362"/>
      <c r="E503" s="79"/>
      <c r="F503" s="79"/>
      <c r="G503" s="159"/>
      <c r="H503" s="159"/>
      <c r="I503" s="159"/>
      <c r="J503" s="354"/>
      <c r="K503" s="355"/>
      <c r="L503" s="163"/>
      <c r="M503" s="163"/>
      <c r="N503" s="163"/>
      <c r="O503" s="163"/>
      <c r="P503" s="163"/>
      <c r="Q503" s="356"/>
      <c r="R503" s="163"/>
      <c r="S503" s="356"/>
      <c r="T503" s="163"/>
      <c r="U503" s="356"/>
      <c r="V503" s="163"/>
      <c r="W503" s="163"/>
      <c r="X503" s="357"/>
      <c r="Y503" s="194"/>
      <c r="Z503" s="358"/>
      <c r="AA503" s="252"/>
      <c r="AB503" s="252"/>
      <c r="AC503" s="252"/>
      <c r="AD503" s="359"/>
      <c r="AE503" s="360"/>
      <c r="AF503" s="252"/>
      <c r="AG503" s="252"/>
      <c r="AH503" s="252"/>
      <c r="AI503" s="359"/>
      <c r="AJ503" s="360"/>
      <c r="AK503" s="252"/>
      <c r="AL503" s="252"/>
      <c r="AM503" s="252"/>
      <c r="AN503" s="359"/>
      <c r="AO503" s="360"/>
      <c r="AP503" s="252"/>
      <c r="AQ503" s="252"/>
      <c r="AR503" s="252"/>
      <c r="AS503" s="359"/>
      <c r="AT503" s="256"/>
      <c r="AU503" s="252"/>
      <c r="AV503" s="252"/>
      <c r="AW503" s="361"/>
      <c r="AX503" s="79"/>
      <c r="AY503" s="79"/>
      <c r="AZ503" s="79"/>
      <c r="BA503" s="79"/>
      <c r="BB503" s="204"/>
      <c r="BC503" s="336"/>
      <c r="BD503" s="70"/>
      <c r="BE503" s="159"/>
      <c r="BF503" s="159"/>
      <c r="BG503" s="159"/>
      <c r="BH503" s="292"/>
    </row>
    <row r="504">
      <c r="A504" s="79"/>
      <c r="B504" s="79"/>
      <c r="C504" s="324" t="str">
        <f>if(isdate('S2'!I509),'S2'!I509+2,"")</f>
        <v/>
      </c>
      <c r="D504" s="362"/>
      <c r="E504" s="79"/>
      <c r="F504" s="79"/>
      <c r="G504" s="159"/>
      <c r="H504" s="159"/>
      <c r="I504" s="159"/>
      <c r="J504" s="354"/>
      <c r="K504" s="355"/>
      <c r="L504" s="163"/>
      <c r="M504" s="163"/>
      <c r="N504" s="163"/>
      <c r="O504" s="163"/>
      <c r="P504" s="163"/>
      <c r="Q504" s="356"/>
      <c r="R504" s="163"/>
      <c r="S504" s="356"/>
      <c r="T504" s="163"/>
      <c r="U504" s="356"/>
      <c r="V504" s="163"/>
      <c r="W504" s="163"/>
      <c r="X504" s="357"/>
      <c r="Y504" s="194"/>
      <c r="Z504" s="358"/>
      <c r="AA504" s="252"/>
      <c r="AB504" s="252"/>
      <c r="AC504" s="252"/>
      <c r="AD504" s="359"/>
      <c r="AE504" s="360"/>
      <c r="AF504" s="252"/>
      <c r="AG504" s="252"/>
      <c r="AH504" s="252"/>
      <c r="AI504" s="359"/>
      <c r="AJ504" s="360"/>
      <c r="AK504" s="252"/>
      <c r="AL504" s="252"/>
      <c r="AM504" s="252"/>
      <c r="AN504" s="359"/>
      <c r="AO504" s="360"/>
      <c r="AP504" s="252"/>
      <c r="AQ504" s="252"/>
      <c r="AR504" s="252"/>
      <c r="AS504" s="359"/>
      <c r="AT504" s="256"/>
      <c r="AU504" s="252"/>
      <c r="AV504" s="252"/>
      <c r="AW504" s="361"/>
      <c r="AX504" s="79"/>
      <c r="AY504" s="79"/>
      <c r="AZ504" s="79"/>
      <c r="BA504" s="79"/>
      <c r="BB504" s="204"/>
      <c r="BC504" s="336"/>
      <c r="BD504" s="70"/>
      <c r="BE504" s="159"/>
      <c r="BF504" s="159"/>
      <c r="BG504" s="159"/>
      <c r="BH504" s="292"/>
    </row>
    <row r="505">
      <c r="A505" s="79"/>
      <c r="B505" s="79"/>
      <c r="C505" s="324" t="str">
        <f>if(isdate('S2'!I510),'S2'!I510+2,"")</f>
        <v/>
      </c>
      <c r="D505" s="362"/>
      <c r="E505" s="79"/>
      <c r="F505" s="79"/>
      <c r="G505" s="159"/>
      <c r="H505" s="159"/>
      <c r="I505" s="159"/>
      <c r="J505" s="354"/>
      <c r="K505" s="355"/>
      <c r="L505" s="163"/>
      <c r="M505" s="163"/>
      <c r="N505" s="163"/>
      <c r="O505" s="163"/>
      <c r="P505" s="163"/>
      <c r="Q505" s="356"/>
      <c r="R505" s="163"/>
      <c r="S505" s="356"/>
      <c r="T505" s="163"/>
      <c r="U505" s="356"/>
      <c r="V505" s="163"/>
      <c r="W505" s="163"/>
      <c r="X505" s="357"/>
      <c r="Y505" s="194"/>
      <c r="Z505" s="358"/>
      <c r="AA505" s="252"/>
      <c r="AB505" s="252"/>
      <c r="AC505" s="252"/>
      <c r="AD505" s="359"/>
      <c r="AE505" s="360"/>
      <c r="AF505" s="252"/>
      <c r="AG505" s="252"/>
      <c r="AH505" s="252"/>
      <c r="AI505" s="359"/>
      <c r="AJ505" s="360"/>
      <c r="AK505" s="252"/>
      <c r="AL505" s="252"/>
      <c r="AM505" s="252"/>
      <c r="AN505" s="359"/>
      <c r="AO505" s="360"/>
      <c r="AP505" s="252"/>
      <c r="AQ505" s="252"/>
      <c r="AR505" s="252"/>
      <c r="AS505" s="359"/>
      <c r="AT505" s="256"/>
      <c r="AU505" s="252"/>
      <c r="AV505" s="252"/>
      <c r="AW505" s="361"/>
      <c r="AX505" s="79"/>
      <c r="AY505" s="79"/>
      <c r="AZ505" s="79"/>
      <c r="BA505" s="79"/>
      <c r="BB505" s="204"/>
      <c r="BC505" s="336"/>
      <c r="BD505" s="70"/>
      <c r="BE505" s="159"/>
      <c r="BF505" s="159"/>
      <c r="BG505" s="159"/>
      <c r="BH505" s="292"/>
    </row>
    <row r="506">
      <c r="A506" s="79"/>
      <c r="B506" s="79"/>
      <c r="C506" s="324" t="str">
        <f>if(isdate('S2'!I511),'S2'!I511+2,"")</f>
        <v/>
      </c>
      <c r="D506" s="362"/>
      <c r="E506" s="79"/>
      <c r="F506" s="79"/>
      <c r="G506" s="159"/>
      <c r="H506" s="159"/>
      <c r="I506" s="159"/>
      <c r="J506" s="354"/>
      <c r="K506" s="355"/>
      <c r="L506" s="163"/>
      <c r="M506" s="163"/>
      <c r="N506" s="163"/>
      <c r="O506" s="163"/>
      <c r="P506" s="163"/>
      <c r="Q506" s="356"/>
      <c r="R506" s="163"/>
      <c r="S506" s="356"/>
      <c r="T506" s="163"/>
      <c r="U506" s="356"/>
      <c r="V506" s="163"/>
      <c r="W506" s="163"/>
      <c r="X506" s="357"/>
      <c r="Y506" s="194"/>
      <c r="Z506" s="358"/>
      <c r="AA506" s="252"/>
      <c r="AB506" s="252"/>
      <c r="AC506" s="252"/>
      <c r="AD506" s="359"/>
      <c r="AE506" s="360"/>
      <c r="AF506" s="252"/>
      <c r="AG506" s="252"/>
      <c r="AH506" s="252"/>
      <c r="AI506" s="359"/>
      <c r="AJ506" s="360"/>
      <c r="AK506" s="252"/>
      <c r="AL506" s="252"/>
      <c r="AM506" s="252"/>
      <c r="AN506" s="359"/>
      <c r="AO506" s="360"/>
      <c r="AP506" s="252"/>
      <c r="AQ506" s="252"/>
      <c r="AR506" s="252"/>
      <c r="AS506" s="359"/>
      <c r="AT506" s="256"/>
      <c r="AU506" s="252"/>
      <c r="AV506" s="252"/>
      <c r="AW506" s="361"/>
      <c r="AX506" s="79"/>
      <c r="AY506" s="79"/>
      <c r="AZ506" s="79"/>
      <c r="BA506" s="79"/>
      <c r="BB506" s="204"/>
      <c r="BC506" s="336"/>
      <c r="BD506" s="70"/>
      <c r="BE506" s="159"/>
      <c r="BF506" s="159"/>
      <c r="BG506" s="159"/>
      <c r="BH506" s="292"/>
    </row>
    <row r="507">
      <c r="A507" s="79"/>
      <c r="B507" s="79"/>
      <c r="C507" s="324" t="str">
        <f>if(isdate('S2'!I512),'S2'!I512+2,"")</f>
        <v/>
      </c>
      <c r="D507" s="362"/>
      <c r="E507" s="79"/>
      <c r="F507" s="79"/>
      <c r="G507" s="159"/>
      <c r="H507" s="159"/>
      <c r="I507" s="159"/>
      <c r="J507" s="354"/>
      <c r="K507" s="355"/>
      <c r="L507" s="163"/>
      <c r="M507" s="163"/>
      <c r="N507" s="163"/>
      <c r="O507" s="163"/>
      <c r="P507" s="163"/>
      <c r="Q507" s="356"/>
      <c r="R507" s="163"/>
      <c r="S507" s="356"/>
      <c r="T507" s="163"/>
      <c r="U507" s="356"/>
      <c r="V507" s="163"/>
      <c r="W507" s="163"/>
      <c r="X507" s="357"/>
      <c r="Y507" s="194"/>
      <c r="Z507" s="358"/>
      <c r="AA507" s="252"/>
      <c r="AB507" s="252"/>
      <c r="AC507" s="252"/>
      <c r="AD507" s="359"/>
      <c r="AE507" s="360"/>
      <c r="AF507" s="252"/>
      <c r="AG507" s="252"/>
      <c r="AH507" s="252"/>
      <c r="AI507" s="359"/>
      <c r="AJ507" s="360"/>
      <c r="AK507" s="252"/>
      <c r="AL507" s="252"/>
      <c r="AM507" s="252"/>
      <c r="AN507" s="359"/>
      <c r="AO507" s="360"/>
      <c r="AP507" s="252"/>
      <c r="AQ507" s="252"/>
      <c r="AR507" s="252"/>
      <c r="AS507" s="359"/>
      <c r="AT507" s="256"/>
      <c r="AU507" s="252"/>
      <c r="AV507" s="252"/>
      <c r="AW507" s="361"/>
      <c r="AX507" s="79"/>
      <c r="AY507" s="79"/>
      <c r="AZ507" s="79"/>
      <c r="BA507" s="79"/>
      <c r="BB507" s="204"/>
      <c r="BC507" s="336"/>
      <c r="BD507" s="70"/>
      <c r="BE507" s="159"/>
      <c r="BF507" s="159"/>
      <c r="BG507" s="159"/>
      <c r="BH507" s="292"/>
    </row>
    <row r="508">
      <c r="A508" s="79"/>
      <c r="B508" s="79"/>
      <c r="C508" s="324" t="str">
        <f>if(isdate('S2'!I513),'S2'!I513+2,"")</f>
        <v/>
      </c>
      <c r="D508" s="362"/>
      <c r="E508" s="79"/>
      <c r="F508" s="79"/>
      <c r="G508" s="159"/>
      <c r="H508" s="159"/>
      <c r="I508" s="159"/>
      <c r="J508" s="354"/>
      <c r="K508" s="355"/>
      <c r="L508" s="163"/>
      <c r="M508" s="163"/>
      <c r="N508" s="163"/>
      <c r="O508" s="163"/>
      <c r="P508" s="163"/>
      <c r="Q508" s="356"/>
      <c r="R508" s="163"/>
      <c r="S508" s="356"/>
      <c r="T508" s="163"/>
      <c r="U508" s="356"/>
      <c r="V508" s="163"/>
      <c r="W508" s="163"/>
      <c r="X508" s="357"/>
      <c r="Y508" s="194"/>
      <c r="Z508" s="358"/>
      <c r="AA508" s="252"/>
      <c r="AB508" s="252"/>
      <c r="AC508" s="252"/>
      <c r="AD508" s="359"/>
      <c r="AE508" s="360"/>
      <c r="AF508" s="252"/>
      <c r="AG508" s="252"/>
      <c r="AH508" s="252"/>
      <c r="AI508" s="359"/>
      <c r="AJ508" s="360"/>
      <c r="AK508" s="252"/>
      <c r="AL508" s="252"/>
      <c r="AM508" s="252"/>
      <c r="AN508" s="359"/>
      <c r="AO508" s="360"/>
      <c r="AP508" s="252"/>
      <c r="AQ508" s="252"/>
      <c r="AR508" s="252"/>
      <c r="AS508" s="359"/>
      <c r="AT508" s="256"/>
      <c r="AU508" s="252"/>
      <c r="AV508" s="252"/>
      <c r="AW508" s="361"/>
      <c r="AX508" s="79"/>
      <c r="AY508" s="79"/>
      <c r="AZ508" s="79"/>
      <c r="BA508" s="79"/>
      <c r="BB508" s="204"/>
      <c r="BC508" s="336"/>
      <c r="BD508" s="70"/>
      <c r="BE508" s="159"/>
      <c r="BF508" s="159"/>
      <c r="BG508" s="159"/>
      <c r="BH508" s="292"/>
    </row>
    <row r="509">
      <c r="A509" s="79"/>
      <c r="B509" s="79"/>
      <c r="C509" s="324" t="str">
        <f>if(isdate('S2'!I514),'S2'!I514+2,"")</f>
        <v/>
      </c>
      <c r="D509" s="362"/>
      <c r="E509" s="79"/>
      <c r="F509" s="79"/>
      <c r="G509" s="159"/>
      <c r="H509" s="159"/>
      <c r="I509" s="159"/>
      <c r="J509" s="354"/>
      <c r="K509" s="355"/>
      <c r="L509" s="163"/>
      <c r="M509" s="163"/>
      <c r="N509" s="163"/>
      <c r="O509" s="163"/>
      <c r="P509" s="163"/>
      <c r="Q509" s="356"/>
      <c r="R509" s="163"/>
      <c r="S509" s="356"/>
      <c r="T509" s="163"/>
      <c r="U509" s="356"/>
      <c r="V509" s="163"/>
      <c r="W509" s="163"/>
      <c r="X509" s="357"/>
      <c r="Y509" s="194"/>
      <c r="Z509" s="358"/>
      <c r="AA509" s="252"/>
      <c r="AB509" s="252"/>
      <c r="AC509" s="252"/>
      <c r="AD509" s="359"/>
      <c r="AE509" s="360"/>
      <c r="AF509" s="252"/>
      <c r="AG509" s="252"/>
      <c r="AH509" s="252"/>
      <c r="AI509" s="359"/>
      <c r="AJ509" s="360"/>
      <c r="AK509" s="252"/>
      <c r="AL509" s="252"/>
      <c r="AM509" s="252"/>
      <c r="AN509" s="359"/>
      <c r="AO509" s="360"/>
      <c r="AP509" s="252"/>
      <c r="AQ509" s="252"/>
      <c r="AR509" s="252"/>
      <c r="AS509" s="359"/>
      <c r="AT509" s="256"/>
      <c r="AU509" s="252"/>
      <c r="AV509" s="252"/>
      <c r="AW509" s="361"/>
      <c r="AX509" s="79"/>
      <c r="AY509" s="79"/>
      <c r="AZ509" s="79"/>
      <c r="BA509" s="79"/>
      <c r="BB509" s="204"/>
      <c r="BC509" s="336"/>
      <c r="BD509" s="70"/>
      <c r="BE509" s="159"/>
      <c r="BF509" s="159"/>
      <c r="BG509" s="159"/>
      <c r="BH509" s="292"/>
    </row>
    <row r="510">
      <c r="A510" s="79"/>
      <c r="B510" s="79"/>
      <c r="C510" s="324" t="str">
        <f>if(isdate('S2'!I515),'S2'!I515+2,"")</f>
        <v/>
      </c>
      <c r="D510" s="362"/>
      <c r="E510" s="79"/>
      <c r="F510" s="79"/>
      <c r="G510" s="159"/>
      <c r="H510" s="159"/>
      <c r="I510" s="159"/>
      <c r="J510" s="354"/>
      <c r="K510" s="355"/>
      <c r="L510" s="163"/>
      <c r="M510" s="163"/>
      <c r="N510" s="163"/>
      <c r="O510" s="163"/>
      <c r="P510" s="163"/>
      <c r="Q510" s="356"/>
      <c r="R510" s="163"/>
      <c r="S510" s="356"/>
      <c r="T510" s="163"/>
      <c r="U510" s="356"/>
      <c r="V510" s="163"/>
      <c r="W510" s="163"/>
      <c r="X510" s="357"/>
      <c r="Y510" s="194"/>
      <c r="Z510" s="358"/>
      <c r="AA510" s="252"/>
      <c r="AB510" s="252"/>
      <c r="AC510" s="252"/>
      <c r="AD510" s="359"/>
      <c r="AE510" s="360"/>
      <c r="AF510" s="252"/>
      <c r="AG510" s="252"/>
      <c r="AH510" s="252"/>
      <c r="AI510" s="359"/>
      <c r="AJ510" s="360"/>
      <c r="AK510" s="252"/>
      <c r="AL510" s="252"/>
      <c r="AM510" s="252"/>
      <c r="AN510" s="359"/>
      <c r="AO510" s="360"/>
      <c r="AP510" s="252"/>
      <c r="AQ510" s="252"/>
      <c r="AR510" s="252"/>
      <c r="AS510" s="359"/>
      <c r="AT510" s="256"/>
      <c r="AU510" s="252"/>
      <c r="AV510" s="252"/>
      <c r="AW510" s="361"/>
      <c r="AX510" s="79"/>
      <c r="AY510" s="79"/>
      <c r="AZ510" s="79"/>
      <c r="BA510" s="79"/>
      <c r="BB510" s="204"/>
      <c r="BC510" s="336"/>
      <c r="BD510" s="70"/>
      <c r="BE510" s="159"/>
      <c r="BF510" s="159"/>
      <c r="BG510" s="159"/>
      <c r="BH510" s="292"/>
    </row>
    <row r="511">
      <c r="A511" s="79"/>
      <c r="B511" s="79"/>
      <c r="C511" s="324" t="str">
        <f>if(isdate('S2'!I516),'S2'!I516+2,"")</f>
        <v/>
      </c>
      <c r="D511" s="362"/>
      <c r="E511" s="79"/>
      <c r="F511" s="79"/>
      <c r="G511" s="159"/>
      <c r="H511" s="159"/>
      <c r="I511" s="159"/>
      <c r="J511" s="354"/>
      <c r="K511" s="355"/>
      <c r="L511" s="163"/>
      <c r="M511" s="163"/>
      <c r="N511" s="163"/>
      <c r="O511" s="163"/>
      <c r="P511" s="163"/>
      <c r="Q511" s="356"/>
      <c r="R511" s="163"/>
      <c r="S511" s="356"/>
      <c r="T511" s="163"/>
      <c r="U511" s="356"/>
      <c r="V511" s="163"/>
      <c r="W511" s="163"/>
      <c r="X511" s="357"/>
      <c r="Y511" s="194"/>
      <c r="Z511" s="358"/>
      <c r="AA511" s="252"/>
      <c r="AB511" s="252"/>
      <c r="AC511" s="252"/>
      <c r="AD511" s="359"/>
      <c r="AE511" s="360"/>
      <c r="AF511" s="252"/>
      <c r="AG511" s="252"/>
      <c r="AH511" s="252"/>
      <c r="AI511" s="359"/>
      <c r="AJ511" s="360"/>
      <c r="AK511" s="252"/>
      <c r="AL511" s="252"/>
      <c r="AM511" s="252"/>
      <c r="AN511" s="359"/>
      <c r="AO511" s="360"/>
      <c r="AP511" s="252"/>
      <c r="AQ511" s="252"/>
      <c r="AR511" s="252"/>
      <c r="AS511" s="359"/>
      <c r="AT511" s="256"/>
      <c r="AU511" s="252"/>
      <c r="AV511" s="252"/>
      <c r="AW511" s="361"/>
      <c r="AX511" s="79"/>
      <c r="AY511" s="79"/>
      <c r="AZ511" s="79"/>
      <c r="BA511" s="79"/>
      <c r="BB511" s="204"/>
      <c r="BC511" s="336"/>
      <c r="BD511" s="70"/>
      <c r="BE511" s="159"/>
      <c r="BF511" s="159"/>
      <c r="BG511" s="159"/>
      <c r="BH511" s="292"/>
    </row>
    <row r="512">
      <c r="A512" s="79"/>
      <c r="B512" s="79"/>
      <c r="C512" s="324" t="str">
        <f>if(isdate('S2'!I517),'S2'!I517+2,"")</f>
        <v/>
      </c>
      <c r="D512" s="362"/>
      <c r="E512" s="79"/>
      <c r="F512" s="79"/>
      <c r="G512" s="159"/>
      <c r="H512" s="159"/>
      <c r="I512" s="159"/>
      <c r="J512" s="354"/>
      <c r="K512" s="355"/>
      <c r="L512" s="163"/>
      <c r="M512" s="163"/>
      <c r="N512" s="163"/>
      <c r="O512" s="163"/>
      <c r="P512" s="163"/>
      <c r="Q512" s="356"/>
      <c r="R512" s="163"/>
      <c r="S512" s="356"/>
      <c r="T512" s="163"/>
      <c r="U512" s="356"/>
      <c r="V512" s="163"/>
      <c r="W512" s="163"/>
      <c r="X512" s="357"/>
      <c r="Y512" s="194"/>
      <c r="Z512" s="358"/>
      <c r="AA512" s="252"/>
      <c r="AB512" s="252"/>
      <c r="AC512" s="252"/>
      <c r="AD512" s="359"/>
      <c r="AE512" s="360"/>
      <c r="AF512" s="252"/>
      <c r="AG512" s="252"/>
      <c r="AH512" s="252"/>
      <c r="AI512" s="359"/>
      <c r="AJ512" s="360"/>
      <c r="AK512" s="252"/>
      <c r="AL512" s="252"/>
      <c r="AM512" s="252"/>
      <c r="AN512" s="359"/>
      <c r="AO512" s="360"/>
      <c r="AP512" s="252"/>
      <c r="AQ512" s="252"/>
      <c r="AR512" s="252"/>
      <c r="AS512" s="359"/>
      <c r="AT512" s="256"/>
      <c r="AU512" s="252"/>
      <c r="AV512" s="252"/>
      <c r="AW512" s="361"/>
      <c r="AX512" s="79"/>
      <c r="AY512" s="79"/>
      <c r="AZ512" s="79"/>
      <c r="BA512" s="79"/>
      <c r="BB512" s="204"/>
      <c r="BC512" s="336"/>
      <c r="BD512" s="70"/>
      <c r="BE512" s="159"/>
      <c r="BF512" s="159"/>
      <c r="BG512" s="159"/>
      <c r="BH512" s="292"/>
    </row>
    <row r="513">
      <c r="A513" s="79"/>
      <c r="B513" s="79"/>
      <c r="C513" s="324" t="str">
        <f>if(isdate('S2'!I518),'S2'!I518+2,"")</f>
        <v/>
      </c>
      <c r="D513" s="362"/>
      <c r="E513" s="79"/>
      <c r="F513" s="79"/>
      <c r="G513" s="159"/>
      <c r="H513" s="159"/>
      <c r="I513" s="159"/>
      <c r="J513" s="354"/>
      <c r="K513" s="355"/>
      <c r="L513" s="163"/>
      <c r="M513" s="163"/>
      <c r="N513" s="163"/>
      <c r="O513" s="163"/>
      <c r="P513" s="163"/>
      <c r="Q513" s="356"/>
      <c r="R513" s="163"/>
      <c r="S513" s="356"/>
      <c r="T513" s="163"/>
      <c r="U513" s="356"/>
      <c r="V513" s="163"/>
      <c r="W513" s="163"/>
      <c r="X513" s="357"/>
      <c r="Y513" s="194"/>
      <c r="Z513" s="358"/>
      <c r="AA513" s="252"/>
      <c r="AB513" s="252"/>
      <c r="AC513" s="252"/>
      <c r="AD513" s="359"/>
      <c r="AE513" s="360"/>
      <c r="AF513" s="252"/>
      <c r="AG513" s="252"/>
      <c r="AH513" s="252"/>
      <c r="AI513" s="359"/>
      <c r="AJ513" s="360"/>
      <c r="AK513" s="252"/>
      <c r="AL513" s="252"/>
      <c r="AM513" s="252"/>
      <c r="AN513" s="359"/>
      <c r="AO513" s="360"/>
      <c r="AP513" s="252"/>
      <c r="AQ513" s="252"/>
      <c r="AR513" s="252"/>
      <c r="AS513" s="359"/>
      <c r="AT513" s="256"/>
      <c r="AU513" s="252"/>
      <c r="AV513" s="252"/>
      <c r="AW513" s="361"/>
      <c r="AX513" s="79"/>
      <c r="AY513" s="79"/>
      <c r="AZ513" s="79"/>
      <c r="BA513" s="79"/>
      <c r="BB513" s="204"/>
      <c r="BC513" s="336"/>
      <c r="BD513" s="70"/>
      <c r="BE513" s="159"/>
      <c r="BF513" s="159"/>
      <c r="BG513" s="159"/>
      <c r="BH513" s="292"/>
    </row>
    <row r="514">
      <c r="A514" s="79"/>
      <c r="B514" s="79"/>
      <c r="C514" s="324" t="str">
        <f>if(isdate('S2'!I519),'S2'!I519+2,"")</f>
        <v/>
      </c>
      <c r="D514" s="362"/>
      <c r="E514" s="79"/>
      <c r="F514" s="79"/>
      <c r="G514" s="159"/>
      <c r="H514" s="159"/>
      <c r="I514" s="159"/>
      <c r="J514" s="354"/>
      <c r="K514" s="355"/>
      <c r="L514" s="163"/>
      <c r="M514" s="163"/>
      <c r="N514" s="163"/>
      <c r="O514" s="163"/>
      <c r="P514" s="163"/>
      <c r="Q514" s="356"/>
      <c r="R514" s="163"/>
      <c r="S514" s="356"/>
      <c r="T514" s="163"/>
      <c r="U514" s="356"/>
      <c r="V514" s="163"/>
      <c r="W514" s="163"/>
      <c r="X514" s="357"/>
      <c r="Y514" s="194"/>
      <c r="Z514" s="358"/>
      <c r="AA514" s="252"/>
      <c r="AB514" s="252"/>
      <c r="AC514" s="252"/>
      <c r="AD514" s="359"/>
      <c r="AE514" s="360"/>
      <c r="AF514" s="252"/>
      <c r="AG514" s="252"/>
      <c r="AH514" s="252"/>
      <c r="AI514" s="359"/>
      <c r="AJ514" s="360"/>
      <c r="AK514" s="252"/>
      <c r="AL514" s="252"/>
      <c r="AM514" s="252"/>
      <c r="AN514" s="359"/>
      <c r="AO514" s="360"/>
      <c r="AP514" s="252"/>
      <c r="AQ514" s="252"/>
      <c r="AR514" s="252"/>
      <c r="AS514" s="359"/>
      <c r="AT514" s="256"/>
      <c r="AU514" s="252"/>
      <c r="AV514" s="252"/>
      <c r="AW514" s="361"/>
      <c r="AX514" s="79"/>
      <c r="AY514" s="79"/>
      <c r="AZ514" s="79"/>
      <c r="BA514" s="79"/>
      <c r="BB514" s="204"/>
      <c r="BC514" s="336"/>
      <c r="BD514" s="70"/>
      <c r="BE514" s="159"/>
      <c r="BF514" s="159"/>
      <c r="BG514" s="159"/>
      <c r="BH514" s="292"/>
    </row>
    <row r="515">
      <c r="A515" s="79"/>
      <c r="B515" s="79"/>
      <c r="C515" s="324" t="str">
        <f>if(isdate('S2'!I520),'S2'!I520+2,"")</f>
        <v/>
      </c>
      <c r="D515" s="362"/>
      <c r="E515" s="79"/>
      <c r="F515" s="79"/>
      <c r="G515" s="159"/>
      <c r="H515" s="159"/>
      <c r="I515" s="159"/>
      <c r="J515" s="354"/>
      <c r="K515" s="355"/>
      <c r="L515" s="163"/>
      <c r="M515" s="163"/>
      <c r="N515" s="163"/>
      <c r="O515" s="163"/>
      <c r="P515" s="163"/>
      <c r="Q515" s="356"/>
      <c r="R515" s="163"/>
      <c r="S515" s="356"/>
      <c r="T515" s="163"/>
      <c r="U515" s="356"/>
      <c r="V515" s="163"/>
      <c r="W515" s="163"/>
      <c r="X515" s="357"/>
      <c r="Y515" s="194"/>
      <c r="Z515" s="358"/>
      <c r="AA515" s="252"/>
      <c r="AB515" s="252"/>
      <c r="AC515" s="252"/>
      <c r="AD515" s="359"/>
      <c r="AE515" s="360"/>
      <c r="AF515" s="252"/>
      <c r="AG515" s="252"/>
      <c r="AH515" s="252"/>
      <c r="AI515" s="359"/>
      <c r="AJ515" s="360"/>
      <c r="AK515" s="252"/>
      <c r="AL515" s="252"/>
      <c r="AM515" s="252"/>
      <c r="AN515" s="359"/>
      <c r="AO515" s="360"/>
      <c r="AP515" s="252"/>
      <c r="AQ515" s="252"/>
      <c r="AR515" s="252"/>
      <c r="AS515" s="359"/>
      <c r="AT515" s="256"/>
      <c r="AU515" s="252"/>
      <c r="AV515" s="252"/>
      <c r="AW515" s="361"/>
      <c r="AX515" s="79"/>
      <c r="AY515" s="79"/>
      <c r="AZ515" s="79"/>
      <c r="BA515" s="79"/>
      <c r="BB515" s="204"/>
      <c r="BC515" s="336"/>
      <c r="BD515" s="70"/>
      <c r="BE515" s="159"/>
      <c r="BF515" s="159"/>
      <c r="BG515" s="159"/>
      <c r="BH515" s="292"/>
    </row>
    <row r="516">
      <c r="A516" s="79"/>
      <c r="B516" s="79"/>
      <c r="C516" s="324" t="str">
        <f>if(isdate('S2'!I521),'S2'!I521+2,"")</f>
        <v/>
      </c>
      <c r="D516" s="362"/>
      <c r="E516" s="79"/>
      <c r="F516" s="79"/>
      <c r="G516" s="159"/>
      <c r="H516" s="159"/>
      <c r="I516" s="159"/>
      <c r="J516" s="354"/>
      <c r="K516" s="355"/>
      <c r="L516" s="163"/>
      <c r="M516" s="163"/>
      <c r="N516" s="163"/>
      <c r="O516" s="163"/>
      <c r="P516" s="163"/>
      <c r="Q516" s="356"/>
      <c r="R516" s="163"/>
      <c r="S516" s="356"/>
      <c r="T516" s="163"/>
      <c r="U516" s="356"/>
      <c r="V516" s="163"/>
      <c r="W516" s="163"/>
      <c r="X516" s="357"/>
      <c r="Y516" s="194"/>
      <c r="Z516" s="358"/>
      <c r="AA516" s="252"/>
      <c r="AB516" s="252"/>
      <c r="AC516" s="252"/>
      <c r="AD516" s="359"/>
      <c r="AE516" s="360"/>
      <c r="AF516" s="252"/>
      <c r="AG516" s="252"/>
      <c r="AH516" s="252"/>
      <c r="AI516" s="359"/>
      <c r="AJ516" s="360"/>
      <c r="AK516" s="252"/>
      <c r="AL516" s="252"/>
      <c r="AM516" s="252"/>
      <c r="AN516" s="359"/>
      <c r="AO516" s="360"/>
      <c r="AP516" s="252"/>
      <c r="AQ516" s="252"/>
      <c r="AR516" s="252"/>
      <c r="AS516" s="359"/>
      <c r="AT516" s="256"/>
      <c r="AU516" s="252"/>
      <c r="AV516" s="252"/>
      <c r="AW516" s="361"/>
      <c r="AX516" s="79"/>
      <c r="AY516" s="79"/>
      <c r="AZ516" s="79"/>
      <c r="BA516" s="79"/>
      <c r="BB516" s="204"/>
      <c r="BC516" s="336"/>
      <c r="BD516" s="70"/>
      <c r="BE516" s="159"/>
      <c r="BF516" s="159"/>
      <c r="BG516" s="159"/>
      <c r="BH516" s="292"/>
    </row>
    <row r="517">
      <c r="A517" s="79"/>
      <c r="B517" s="79"/>
      <c r="C517" s="324" t="str">
        <f>if(isdate('S2'!I522),'S2'!I522+2,"")</f>
        <v/>
      </c>
      <c r="D517" s="362"/>
      <c r="E517" s="79"/>
      <c r="F517" s="79"/>
      <c r="G517" s="159"/>
      <c r="H517" s="159"/>
      <c r="I517" s="159"/>
      <c r="J517" s="354"/>
      <c r="K517" s="355"/>
      <c r="L517" s="163"/>
      <c r="M517" s="163"/>
      <c r="N517" s="163"/>
      <c r="O517" s="163"/>
      <c r="P517" s="163"/>
      <c r="Q517" s="356"/>
      <c r="R517" s="163"/>
      <c r="S517" s="356"/>
      <c r="T517" s="163"/>
      <c r="U517" s="356"/>
      <c r="V517" s="163"/>
      <c r="W517" s="163"/>
      <c r="X517" s="357"/>
      <c r="Y517" s="194"/>
      <c r="Z517" s="358"/>
      <c r="AA517" s="252"/>
      <c r="AB517" s="252"/>
      <c r="AC517" s="252"/>
      <c r="AD517" s="359"/>
      <c r="AE517" s="360"/>
      <c r="AF517" s="252"/>
      <c r="AG517" s="252"/>
      <c r="AH517" s="252"/>
      <c r="AI517" s="359"/>
      <c r="AJ517" s="360"/>
      <c r="AK517" s="252"/>
      <c r="AL517" s="252"/>
      <c r="AM517" s="252"/>
      <c r="AN517" s="359"/>
      <c r="AO517" s="360"/>
      <c r="AP517" s="252"/>
      <c r="AQ517" s="252"/>
      <c r="AR517" s="252"/>
      <c r="AS517" s="359"/>
      <c r="AT517" s="256"/>
      <c r="AU517" s="252"/>
      <c r="AV517" s="252"/>
      <c r="AW517" s="361"/>
      <c r="AX517" s="79"/>
      <c r="AY517" s="79"/>
      <c r="AZ517" s="79"/>
      <c r="BA517" s="79"/>
      <c r="BB517" s="204"/>
      <c r="BC517" s="336"/>
      <c r="BD517" s="70"/>
      <c r="BE517" s="159"/>
      <c r="BF517" s="159"/>
      <c r="BG517" s="159"/>
      <c r="BH517" s="292"/>
    </row>
    <row r="518">
      <c r="A518" s="79"/>
      <c r="B518" s="79"/>
      <c r="C518" s="324" t="str">
        <f>if(isdate('S2'!I523),'S2'!I523+2,"")</f>
        <v/>
      </c>
      <c r="D518" s="362"/>
      <c r="E518" s="79"/>
      <c r="F518" s="79"/>
      <c r="G518" s="159"/>
      <c r="H518" s="159"/>
      <c r="I518" s="159"/>
      <c r="J518" s="354"/>
      <c r="K518" s="355"/>
      <c r="L518" s="163"/>
      <c r="M518" s="163"/>
      <c r="N518" s="163"/>
      <c r="O518" s="163"/>
      <c r="P518" s="163"/>
      <c r="Q518" s="356"/>
      <c r="R518" s="163"/>
      <c r="S518" s="356"/>
      <c r="T518" s="163"/>
      <c r="U518" s="356"/>
      <c r="V518" s="163"/>
      <c r="W518" s="163"/>
      <c r="X518" s="357"/>
      <c r="Y518" s="194"/>
      <c r="Z518" s="358"/>
      <c r="AA518" s="252"/>
      <c r="AB518" s="252"/>
      <c r="AC518" s="252"/>
      <c r="AD518" s="359"/>
      <c r="AE518" s="360"/>
      <c r="AF518" s="252"/>
      <c r="AG518" s="252"/>
      <c r="AH518" s="252"/>
      <c r="AI518" s="359"/>
      <c r="AJ518" s="360"/>
      <c r="AK518" s="252"/>
      <c r="AL518" s="252"/>
      <c r="AM518" s="252"/>
      <c r="AN518" s="359"/>
      <c r="AO518" s="360"/>
      <c r="AP518" s="252"/>
      <c r="AQ518" s="252"/>
      <c r="AR518" s="252"/>
      <c r="AS518" s="359"/>
      <c r="AT518" s="256"/>
      <c r="AU518" s="252"/>
      <c r="AV518" s="252"/>
      <c r="AW518" s="361"/>
      <c r="AX518" s="79"/>
      <c r="AY518" s="79"/>
      <c r="AZ518" s="79"/>
      <c r="BA518" s="79"/>
      <c r="BB518" s="204"/>
      <c r="BC518" s="336"/>
      <c r="BD518" s="70"/>
      <c r="BE518" s="159"/>
      <c r="BF518" s="159"/>
      <c r="BG518" s="159"/>
      <c r="BH518" s="292"/>
    </row>
    <row r="519">
      <c r="A519" s="79"/>
      <c r="B519" s="79"/>
      <c r="C519" s="324" t="str">
        <f>if(isdate('S2'!I524),'S2'!I524+2,"")</f>
        <v/>
      </c>
      <c r="D519" s="362"/>
      <c r="E519" s="79"/>
      <c r="F519" s="79"/>
      <c r="G519" s="159"/>
      <c r="H519" s="159"/>
      <c r="I519" s="159"/>
      <c r="J519" s="354"/>
      <c r="K519" s="355"/>
      <c r="L519" s="163"/>
      <c r="M519" s="163"/>
      <c r="N519" s="163"/>
      <c r="O519" s="163"/>
      <c r="P519" s="163"/>
      <c r="Q519" s="356"/>
      <c r="R519" s="163"/>
      <c r="S519" s="356"/>
      <c r="T519" s="163"/>
      <c r="U519" s="356"/>
      <c r="V519" s="163"/>
      <c r="W519" s="163"/>
      <c r="X519" s="357"/>
      <c r="Y519" s="194"/>
      <c r="Z519" s="358"/>
      <c r="AA519" s="252"/>
      <c r="AB519" s="252"/>
      <c r="AC519" s="252"/>
      <c r="AD519" s="359"/>
      <c r="AE519" s="360"/>
      <c r="AF519" s="252"/>
      <c r="AG519" s="252"/>
      <c r="AH519" s="252"/>
      <c r="AI519" s="359"/>
      <c r="AJ519" s="360"/>
      <c r="AK519" s="252"/>
      <c r="AL519" s="252"/>
      <c r="AM519" s="252"/>
      <c r="AN519" s="359"/>
      <c r="AO519" s="360"/>
      <c r="AP519" s="252"/>
      <c r="AQ519" s="252"/>
      <c r="AR519" s="252"/>
      <c r="AS519" s="359"/>
      <c r="AT519" s="256"/>
      <c r="AU519" s="252"/>
      <c r="AV519" s="252"/>
      <c r="AW519" s="361"/>
      <c r="AX519" s="79"/>
      <c r="AY519" s="79"/>
      <c r="AZ519" s="79"/>
      <c r="BA519" s="79"/>
      <c r="BB519" s="204"/>
      <c r="BC519" s="336"/>
      <c r="BD519" s="70"/>
      <c r="BE519" s="159"/>
      <c r="BF519" s="159"/>
      <c r="BG519" s="159"/>
      <c r="BH519" s="292"/>
    </row>
    <row r="520">
      <c r="A520" s="79"/>
      <c r="B520" s="79"/>
      <c r="C520" s="324" t="str">
        <f>if(isdate('S2'!I525),'S2'!I525+2,"")</f>
        <v/>
      </c>
      <c r="D520" s="362"/>
      <c r="E520" s="79"/>
      <c r="F520" s="79"/>
      <c r="G520" s="159"/>
      <c r="H520" s="159"/>
      <c r="I520" s="159"/>
      <c r="J520" s="354"/>
      <c r="K520" s="355"/>
      <c r="L520" s="163"/>
      <c r="M520" s="163"/>
      <c r="N520" s="163"/>
      <c r="O520" s="163"/>
      <c r="P520" s="163"/>
      <c r="Q520" s="356"/>
      <c r="R520" s="163"/>
      <c r="S520" s="356"/>
      <c r="T520" s="163"/>
      <c r="U520" s="356"/>
      <c r="V520" s="163"/>
      <c r="W520" s="163"/>
      <c r="X520" s="357"/>
      <c r="Y520" s="194"/>
      <c r="Z520" s="358"/>
      <c r="AA520" s="252"/>
      <c r="AB520" s="252"/>
      <c r="AC520" s="252"/>
      <c r="AD520" s="359"/>
      <c r="AE520" s="360"/>
      <c r="AF520" s="252"/>
      <c r="AG520" s="252"/>
      <c r="AH520" s="252"/>
      <c r="AI520" s="359"/>
      <c r="AJ520" s="360"/>
      <c r="AK520" s="252"/>
      <c r="AL520" s="252"/>
      <c r="AM520" s="252"/>
      <c r="AN520" s="359"/>
      <c r="AO520" s="360"/>
      <c r="AP520" s="252"/>
      <c r="AQ520" s="252"/>
      <c r="AR520" s="252"/>
      <c r="AS520" s="359"/>
      <c r="AT520" s="256"/>
      <c r="AU520" s="252"/>
      <c r="AV520" s="252"/>
      <c r="AW520" s="361"/>
      <c r="AX520" s="79"/>
      <c r="AY520" s="79"/>
      <c r="AZ520" s="79"/>
      <c r="BA520" s="79"/>
      <c r="BB520" s="204"/>
      <c r="BC520" s="336"/>
      <c r="BD520" s="70"/>
      <c r="BE520" s="159"/>
      <c r="BF520" s="159"/>
      <c r="BG520" s="159"/>
      <c r="BH520" s="292"/>
    </row>
    <row r="521">
      <c r="A521" s="79"/>
      <c r="B521" s="79"/>
      <c r="C521" s="324" t="str">
        <f>if(isdate('S2'!I526),'S2'!I526+2,"")</f>
        <v/>
      </c>
      <c r="D521" s="362"/>
      <c r="E521" s="79"/>
      <c r="F521" s="79"/>
      <c r="G521" s="159"/>
      <c r="H521" s="159"/>
      <c r="I521" s="159"/>
      <c r="J521" s="354"/>
      <c r="K521" s="355"/>
      <c r="L521" s="163"/>
      <c r="M521" s="163"/>
      <c r="N521" s="163"/>
      <c r="O521" s="163"/>
      <c r="P521" s="163"/>
      <c r="Q521" s="356"/>
      <c r="R521" s="163"/>
      <c r="S521" s="356"/>
      <c r="T521" s="163"/>
      <c r="U521" s="356"/>
      <c r="V521" s="163"/>
      <c r="W521" s="163"/>
      <c r="X521" s="357"/>
      <c r="Y521" s="194"/>
      <c r="Z521" s="358"/>
      <c r="AA521" s="252"/>
      <c r="AB521" s="252"/>
      <c r="AC521" s="252"/>
      <c r="AD521" s="359"/>
      <c r="AE521" s="360"/>
      <c r="AF521" s="252"/>
      <c r="AG521" s="252"/>
      <c r="AH521" s="252"/>
      <c r="AI521" s="359"/>
      <c r="AJ521" s="360"/>
      <c r="AK521" s="252"/>
      <c r="AL521" s="252"/>
      <c r="AM521" s="252"/>
      <c r="AN521" s="359"/>
      <c r="AO521" s="360"/>
      <c r="AP521" s="252"/>
      <c r="AQ521" s="252"/>
      <c r="AR521" s="252"/>
      <c r="AS521" s="359"/>
      <c r="AT521" s="256"/>
      <c r="AU521" s="252"/>
      <c r="AV521" s="252"/>
      <c r="AW521" s="361"/>
      <c r="AX521" s="79"/>
      <c r="AY521" s="79"/>
      <c r="AZ521" s="79"/>
      <c r="BA521" s="79"/>
      <c r="BB521" s="204"/>
      <c r="BC521" s="336"/>
      <c r="BD521" s="70"/>
      <c r="BE521" s="159"/>
      <c r="BF521" s="159"/>
      <c r="BG521" s="159"/>
      <c r="BH521" s="292"/>
    </row>
    <row r="522">
      <c r="A522" s="79"/>
      <c r="B522" s="79"/>
      <c r="C522" s="324" t="str">
        <f>if(isdate('S2'!I527),'S2'!I527+2,"")</f>
        <v/>
      </c>
      <c r="D522" s="362"/>
      <c r="E522" s="79"/>
      <c r="F522" s="79"/>
      <c r="G522" s="159"/>
      <c r="H522" s="159"/>
      <c r="I522" s="159"/>
      <c r="J522" s="354"/>
      <c r="K522" s="355"/>
      <c r="L522" s="163"/>
      <c r="M522" s="163"/>
      <c r="N522" s="163"/>
      <c r="O522" s="163"/>
      <c r="P522" s="163"/>
      <c r="Q522" s="356"/>
      <c r="R522" s="163"/>
      <c r="S522" s="356"/>
      <c r="T522" s="163"/>
      <c r="U522" s="356"/>
      <c r="V522" s="163"/>
      <c r="W522" s="163"/>
      <c r="X522" s="357"/>
      <c r="Y522" s="194"/>
      <c r="Z522" s="358"/>
      <c r="AA522" s="252"/>
      <c r="AB522" s="252"/>
      <c r="AC522" s="252"/>
      <c r="AD522" s="359"/>
      <c r="AE522" s="360"/>
      <c r="AF522" s="252"/>
      <c r="AG522" s="252"/>
      <c r="AH522" s="252"/>
      <c r="AI522" s="359"/>
      <c r="AJ522" s="360"/>
      <c r="AK522" s="252"/>
      <c r="AL522" s="252"/>
      <c r="AM522" s="252"/>
      <c r="AN522" s="359"/>
      <c r="AO522" s="360"/>
      <c r="AP522" s="252"/>
      <c r="AQ522" s="252"/>
      <c r="AR522" s="252"/>
      <c r="AS522" s="359"/>
      <c r="AT522" s="256"/>
      <c r="AU522" s="252"/>
      <c r="AV522" s="252"/>
      <c r="AW522" s="361"/>
      <c r="AX522" s="79"/>
      <c r="AY522" s="79"/>
      <c r="AZ522" s="79"/>
      <c r="BA522" s="79"/>
      <c r="BB522" s="204"/>
      <c r="BC522" s="336"/>
      <c r="BD522" s="70"/>
      <c r="BE522" s="159"/>
      <c r="BF522" s="159"/>
      <c r="BG522" s="159"/>
      <c r="BH522" s="292"/>
    </row>
    <row r="523">
      <c r="A523" s="79"/>
      <c r="B523" s="79"/>
      <c r="C523" s="324" t="str">
        <f>if(isdate('S2'!I528),'S2'!I528+2,"")</f>
        <v/>
      </c>
      <c r="D523" s="362"/>
      <c r="E523" s="79"/>
      <c r="F523" s="79"/>
      <c r="G523" s="159"/>
      <c r="H523" s="159"/>
      <c r="I523" s="159"/>
      <c r="J523" s="354"/>
      <c r="K523" s="355"/>
      <c r="L523" s="163"/>
      <c r="M523" s="163"/>
      <c r="N523" s="163"/>
      <c r="O523" s="163"/>
      <c r="P523" s="163"/>
      <c r="Q523" s="356"/>
      <c r="R523" s="163"/>
      <c r="S523" s="356"/>
      <c r="T523" s="163"/>
      <c r="U523" s="356"/>
      <c r="V523" s="163"/>
      <c r="W523" s="163"/>
      <c r="X523" s="357"/>
      <c r="Y523" s="194"/>
      <c r="Z523" s="358"/>
      <c r="AA523" s="252"/>
      <c r="AB523" s="252"/>
      <c r="AC523" s="252"/>
      <c r="AD523" s="359"/>
      <c r="AE523" s="360"/>
      <c r="AF523" s="252"/>
      <c r="AG523" s="252"/>
      <c r="AH523" s="252"/>
      <c r="AI523" s="359"/>
      <c r="AJ523" s="360"/>
      <c r="AK523" s="252"/>
      <c r="AL523" s="252"/>
      <c r="AM523" s="252"/>
      <c r="AN523" s="359"/>
      <c r="AO523" s="360"/>
      <c r="AP523" s="252"/>
      <c r="AQ523" s="252"/>
      <c r="AR523" s="252"/>
      <c r="AS523" s="359"/>
      <c r="AT523" s="256"/>
      <c r="AU523" s="252"/>
      <c r="AV523" s="252"/>
      <c r="AW523" s="361"/>
      <c r="AX523" s="79"/>
      <c r="AY523" s="79"/>
      <c r="AZ523" s="79"/>
      <c r="BA523" s="79"/>
      <c r="BB523" s="204"/>
      <c r="BC523" s="336"/>
      <c r="BD523" s="70"/>
      <c r="BE523" s="159"/>
      <c r="BF523" s="159"/>
      <c r="BG523" s="159"/>
      <c r="BH523" s="292"/>
    </row>
    <row r="524">
      <c r="A524" s="79"/>
      <c r="B524" s="79"/>
      <c r="C524" s="324" t="str">
        <f>if(isdate('S2'!I529),'S2'!I529+2,"")</f>
        <v/>
      </c>
      <c r="D524" s="362"/>
      <c r="E524" s="79"/>
      <c r="F524" s="79"/>
      <c r="G524" s="159"/>
      <c r="H524" s="159"/>
      <c r="I524" s="159"/>
      <c r="J524" s="354"/>
      <c r="K524" s="355"/>
      <c r="L524" s="163"/>
      <c r="M524" s="163"/>
      <c r="N524" s="163"/>
      <c r="O524" s="163"/>
      <c r="P524" s="163"/>
      <c r="Q524" s="356"/>
      <c r="R524" s="163"/>
      <c r="S524" s="356"/>
      <c r="T524" s="163"/>
      <c r="U524" s="356"/>
      <c r="V524" s="163"/>
      <c r="W524" s="163"/>
      <c r="X524" s="357"/>
      <c r="Y524" s="194"/>
      <c r="Z524" s="358"/>
      <c r="AA524" s="252"/>
      <c r="AB524" s="252"/>
      <c r="AC524" s="252"/>
      <c r="AD524" s="359"/>
      <c r="AE524" s="360"/>
      <c r="AF524" s="252"/>
      <c r="AG524" s="252"/>
      <c r="AH524" s="252"/>
      <c r="AI524" s="359"/>
      <c r="AJ524" s="360"/>
      <c r="AK524" s="252"/>
      <c r="AL524" s="252"/>
      <c r="AM524" s="252"/>
      <c r="AN524" s="359"/>
      <c r="AO524" s="360"/>
      <c r="AP524" s="252"/>
      <c r="AQ524" s="252"/>
      <c r="AR524" s="252"/>
      <c r="AS524" s="359"/>
      <c r="AT524" s="256"/>
      <c r="AU524" s="252"/>
      <c r="AV524" s="252"/>
      <c r="AW524" s="361"/>
      <c r="AX524" s="79"/>
      <c r="AY524" s="79"/>
      <c r="AZ524" s="79"/>
      <c r="BA524" s="79"/>
      <c r="BB524" s="204"/>
      <c r="BC524" s="336"/>
      <c r="BD524" s="70"/>
      <c r="BE524" s="159"/>
      <c r="BF524" s="159"/>
      <c r="BG524" s="159"/>
      <c r="BH524" s="292"/>
    </row>
    <row r="525">
      <c r="A525" s="79"/>
      <c r="B525" s="79"/>
      <c r="C525" s="324" t="str">
        <f>if(isdate('S2'!I530),'S2'!I530+2,"")</f>
        <v/>
      </c>
      <c r="D525" s="362"/>
      <c r="E525" s="79"/>
      <c r="F525" s="79"/>
      <c r="G525" s="159"/>
      <c r="H525" s="159"/>
      <c r="I525" s="159"/>
      <c r="J525" s="354"/>
      <c r="K525" s="355"/>
      <c r="L525" s="163"/>
      <c r="M525" s="163"/>
      <c r="N525" s="163"/>
      <c r="O525" s="163"/>
      <c r="P525" s="163"/>
      <c r="Q525" s="356"/>
      <c r="R525" s="163"/>
      <c r="S525" s="356"/>
      <c r="T525" s="163"/>
      <c r="U525" s="356"/>
      <c r="V525" s="163"/>
      <c r="W525" s="163"/>
      <c r="X525" s="357"/>
      <c r="Y525" s="194"/>
      <c r="Z525" s="358"/>
      <c r="AA525" s="252"/>
      <c r="AB525" s="252"/>
      <c r="AC525" s="252"/>
      <c r="AD525" s="359"/>
      <c r="AE525" s="360"/>
      <c r="AF525" s="252"/>
      <c r="AG525" s="252"/>
      <c r="AH525" s="252"/>
      <c r="AI525" s="359"/>
      <c r="AJ525" s="360"/>
      <c r="AK525" s="252"/>
      <c r="AL525" s="252"/>
      <c r="AM525" s="252"/>
      <c r="AN525" s="359"/>
      <c r="AO525" s="360"/>
      <c r="AP525" s="252"/>
      <c r="AQ525" s="252"/>
      <c r="AR525" s="252"/>
      <c r="AS525" s="359"/>
      <c r="AT525" s="256"/>
      <c r="AU525" s="252"/>
      <c r="AV525" s="252"/>
      <c r="AW525" s="361"/>
      <c r="AX525" s="79"/>
      <c r="AY525" s="79"/>
      <c r="AZ525" s="79"/>
      <c r="BA525" s="79"/>
      <c r="BB525" s="204"/>
      <c r="BC525" s="336"/>
      <c r="BD525" s="70"/>
      <c r="BE525" s="159"/>
      <c r="BF525" s="159"/>
      <c r="BG525" s="159"/>
      <c r="BH525" s="292"/>
    </row>
    <row r="526">
      <c r="A526" s="79"/>
      <c r="B526" s="79"/>
      <c r="C526" s="324" t="str">
        <f>if(isdate('S2'!I531),'S2'!I531+2,"")</f>
        <v/>
      </c>
      <c r="D526" s="362"/>
      <c r="E526" s="79"/>
      <c r="F526" s="79"/>
      <c r="G526" s="159"/>
      <c r="H526" s="159"/>
      <c r="I526" s="159"/>
      <c r="J526" s="354"/>
      <c r="K526" s="355"/>
      <c r="L526" s="163"/>
      <c r="M526" s="163"/>
      <c r="N526" s="163"/>
      <c r="O526" s="163"/>
      <c r="P526" s="163"/>
      <c r="Q526" s="356"/>
      <c r="R526" s="163"/>
      <c r="S526" s="356"/>
      <c r="T526" s="163"/>
      <c r="U526" s="356"/>
      <c r="V526" s="163"/>
      <c r="W526" s="163"/>
      <c r="X526" s="357"/>
      <c r="Y526" s="194"/>
      <c r="Z526" s="358"/>
      <c r="AA526" s="252"/>
      <c r="AB526" s="252"/>
      <c r="AC526" s="252"/>
      <c r="AD526" s="359"/>
      <c r="AE526" s="360"/>
      <c r="AF526" s="252"/>
      <c r="AG526" s="252"/>
      <c r="AH526" s="252"/>
      <c r="AI526" s="359"/>
      <c r="AJ526" s="360"/>
      <c r="AK526" s="252"/>
      <c r="AL526" s="252"/>
      <c r="AM526" s="252"/>
      <c r="AN526" s="359"/>
      <c r="AO526" s="360"/>
      <c r="AP526" s="252"/>
      <c r="AQ526" s="252"/>
      <c r="AR526" s="252"/>
      <c r="AS526" s="359"/>
      <c r="AT526" s="256"/>
      <c r="AU526" s="252"/>
      <c r="AV526" s="252"/>
      <c r="AW526" s="361"/>
      <c r="AX526" s="79"/>
      <c r="AY526" s="79"/>
      <c r="AZ526" s="79"/>
      <c r="BA526" s="79"/>
      <c r="BB526" s="204"/>
      <c r="BC526" s="336"/>
      <c r="BD526" s="70"/>
      <c r="BE526" s="159"/>
      <c r="BF526" s="159"/>
      <c r="BG526" s="159"/>
      <c r="BH526" s="292"/>
    </row>
    <row r="527">
      <c r="A527" s="79"/>
      <c r="B527" s="79"/>
      <c r="C527" s="324" t="str">
        <f>if(isdate('S2'!I532),'S2'!I532+2,"")</f>
        <v/>
      </c>
      <c r="D527" s="362"/>
      <c r="E527" s="79"/>
      <c r="F527" s="79"/>
      <c r="G527" s="159"/>
      <c r="H527" s="159"/>
      <c r="I527" s="159"/>
      <c r="J527" s="354"/>
      <c r="K527" s="355"/>
      <c r="L527" s="163"/>
      <c r="M527" s="163"/>
      <c r="N527" s="163"/>
      <c r="O527" s="163"/>
      <c r="P527" s="163"/>
      <c r="Q527" s="356"/>
      <c r="R527" s="163"/>
      <c r="S527" s="356"/>
      <c r="T527" s="163"/>
      <c r="U527" s="356"/>
      <c r="V527" s="163"/>
      <c r="W527" s="163"/>
      <c r="X527" s="357"/>
      <c r="Y527" s="194"/>
      <c r="Z527" s="358"/>
      <c r="AA527" s="252"/>
      <c r="AB527" s="252"/>
      <c r="AC527" s="252"/>
      <c r="AD527" s="359"/>
      <c r="AE527" s="360"/>
      <c r="AF527" s="252"/>
      <c r="AG527" s="252"/>
      <c r="AH527" s="252"/>
      <c r="AI527" s="359"/>
      <c r="AJ527" s="360"/>
      <c r="AK527" s="252"/>
      <c r="AL527" s="252"/>
      <c r="AM527" s="252"/>
      <c r="AN527" s="359"/>
      <c r="AO527" s="360"/>
      <c r="AP527" s="252"/>
      <c r="AQ527" s="252"/>
      <c r="AR527" s="252"/>
      <c r="AS527" s="359"/>
      <c r="AT527" s="256"/>
      <c r="AU527" s="252"/>
      <c r="AV527" s="252"/>
      <c r="AW527" s="361"/>
      <c r="AX527" s="79"/>
      <c r="AY527" s="79"/>
      <c r="AZ527" s="79"/>
      <c r="BA527" s="79"/>
      <c r="BB527" s="204"/>
      <c r="BC527" s="336"/>
      <c r="BD527" s="70"/>
      <c r="BE527" s="159"/>
      <c r="BF527" s="159"/>
      <c r="BG527" s="159"/>
      <c r="BH527" s="292"/>
    </row>
    <row r="528">
      <c r="A528" s="79"/>
      <c r="B528" s="79"/>
      <c r="C528" s="324" t="str">
        <f>if(isdate('S2'!I533),'S2'!I533+2,"")</f>
        <v/>
      </c>
      <c r="D528" s="362"/>
      <c r="E528" s="79"/>
      <c r="F528" s="79"/>
      <c r="G528" s="159"/>
      <c r="H528" s="159"/>
      <c r="I528" s="159"/>
      <c r="J528" s="354"/>
      <c r="K528" s="355"/>
      <c r="L528" s="163"/>
      <c r="M528" s="163"/>
      <c r="N528" s="163"/>
      <c r="O528" s="163"/>
      <c r="P528" s="163"/>
      <c r="Q528" s="356"/>
      <c r="R528" s="163"/>
      <c r="S528" s="356"/>
      <c r="T528" s="163"/>
      <c r="U528" s="356"/>
      <c r="V528" s="163"/>
      <c r="W528" s="163"/>
      <c r="X528" s="357"/>
      <c r="Y528" s="194"/>
      <c r="Z528" s="358"/>
      <c r="AA528" s="252"/>
      <c r="AB528" s="252"/>
      <c r="AC528" s="252"/>
      <c r="AD528" s="359"/>
      <c r="AE528" s="360"/>
      <c r="AF528" s="252"/>
      <c r="AG528" s="252"/>
      <c r="AH528" s="252"/>
      <c r="AI528" s="359"/>
      <c r="AJ528" s="360"/>
      <c r="AK528" s="252"/>
      <c r="AL528" s="252"/>
      <c r="AM528" s="252"/>
      <c r="AN528" s="359"/>
      <c r="AO528" s="360"/>
      <c r="AP528" s="252"/>
      <c r="AQ528" s="252"/>
      <c r="AR528" s="252"/>
      <c r="AS528" s="359"/>
      <c r="AT528" s="256"/>
      <c r="AU528" s="252"/>
      <c r="AV528" s="252"/>
      <c r="AW528" s="361"/>
      <c r="AX528" s="79"/>
      <c r="AY528" s="79"/>
      <c r="AZ528" s="79"/>
      <c r="BA528" s="79"/>
      <c r="BB528" s="204"/>
      <c r="BC528" s="336"/>
      <c r="BD528" s="70"/>
      <c r="BE528" s="159"/>
      <c r="BF528" s="159"/>
      <c r="BG528" s="159"/>
      <c r="BH528" s="292"/>
    </row>
    <row r="529">
      <c r="A529" s="79"/>
      <c r="B529" s="79"/>
      <c r="C529" s="324" t="str">
        <f>if(isdate('S2'!I534),'S2'!I534+2,"")</f>
        <v/>
      </c>
      <c r="D529" s="362"/>
      <c r="E529" s="79"/>
      <c r="F529" s="79"/>
      <c r="G529" s="159"/>
      <c r="H529" s="159"/>
      <c r="I529" s="159"/>
      <c r="J529" s="354"/>
      <c r="K529" s="355"/>
      <c r="L529" s="163"/>
      <c r="M529" s="163"/>
      <c r="N529" s="163"/>
      <c r="O529" s="163"/>
      <c r="P529" s="163"/>
      <c r="Q529" s="356"/>
      <c r="R529" s="163"/>
      <c r="S529" s="356"/>
      <c r="T529" s="163"/>
      <c r="U529" s="356"/>
      <c r="V529" s="163"/>
      <c r="W529" s="163"/>
      <c r="X529" s="357"/>
      <c r="Y529" s="194"/>
      <c r="Z529" s="358"/>
      <c r="AA529" s="252"/>
      <c r="AB529" s="252"/>
      <c r="AC529" s="252"/>
      <c r="AD529" s="359"/>
      <c r="AE529" s="360"/>
      <c r="AF529" s="252"/>
      <c r="AG529" s="252"/>
      <c r="AH529" s="252"/>
      <c r="AI529" s="359"/>
      <c r="AJ529" s="360"/>
      <c r="AK529" s="252"/>
      <c r="AL529" s="252"/>
      <c r="AM529" s="252"/>
      <c r="AN529" s="359"/>
      <c r="AO529" s="360"/>
      <c r="AP529" s="252"/>
      <c r="AQ529" s="252"/>
      <c r="AR529" s="252"/>
      <c r="AS529" s="359"/>
      <c r="AT529" s="256"/>
      <c r="AU529" s="252"/>
      <c r="AV529" s="252"/>
      <c r="AW529" s="361"/>
      <c r="AX529" s="79"/>
      <c r="AY529" s="79"/>
      <c r="AZ529" s="79"/>
      <c r="BA529" s="79"/>
      <c r="BB529" s="204"/>
      <c r="BC529" s="336"/>
      <c r="BD529" s="70"/>
      <c r="BE529" s="159"/>
      <c r="BF529" s="159"/>
      <c r="BG529" s="159"/>
      <c r="BH529" s="292"/>
    </row>
    <row r="530">
      <c r="A530" s="79"/>
      <c r="B530" s="79"/>
      <c r="C530" s="324" t="str">
        <f>if(isdate('S2'!I535),'S2'!I535+2,"")</f>
        <v/>
      </c>
      <c r="D530" s="362"/>
      <c r="E530" s="79"/>
      <c r="F530" s="79"/>
      <c r="G530" s="159"/>
      <c r="H530" s="159"/>
      <c r="I530" s="159"/>
      <c r="J530" s="354"/>
      <c r="K530" s="355"/>
      <c r="L530" s="163"/>
      <c r="M530" s="163"/>
      <c r="N530" s="163"/>
      <c r="O530" s="163"/>
      <c r="P530" s="163"/>
      <c r="Q530" s="356"/>
      <c r="R530" s="163"/>
      <c r="S530" s="356"/>
      <c r="T530" s="163"/>
      <c r="U530" s="356"/>
      <c r="V530" s="163"/>
      <c r="W530" s="163"/>
      <c r="X530" s="357"/>
      <c r="Y530" s="194"/>
      <c r="Z530" s="358"/>
      <c r="AA530" s="252"/>
      <c r="AB530" s="252"/>
      <c r="AC530" s="252"/>
      <c r="AD530" s="359"/>
      <c r="AE530" s="360"/>
      <c r="AF530" s="252"/>
      <c r="AG530" s="252"/>
      <c r="AH530" s="252"/>
      <c r="AI530" s="359"/>
      <c r="AJ530" s="360"/>
      <c r="AK530" s="252"/>
      <c r="AL530" s="252"/>
      <c r="AM530" s="252"/>
      <c r="AN530" s="359"/>
      <c r="AO530" s="360"/>
      <c r="AP530" s="252"/>
      <c r="AQ530" s="252"/>
      <c r="AR530" s="252"/>
      <c r="AS530" s="359"/>
      <c r="AT530" s="256"/>
      <c r="AU530" s="252"/>
      <c r="AV530" s="252"/>
      <c r="AW530" s="361"/>
      <c r="AX530" s="79"/>
      <c r="AY530" s="79"/>
      <c r="AZ530" s="79"/>
      <c r="BA530" s="79"/>
      <c r="BB530" s="204"/>
      <c r="BC530" s="336"/>
      <c r="BD530" s="70"/>
      <c r="BE530" s="159"/>
      <c r="BF530" s="159"/>
      <c r="BG530" s="159"/>
      <c r="BH530" s="292"/>
    </row>
    <row r="531">
      <c r="A531" s="79"/>
      <c r="B531" s="79"/>
      <c r="C531" s="324" t="str">
        <f>if(isdate('S2'!I536),'S2'!I536+2,"")</f>
        <v/>
      </c>
      <c r="D531" s="362"/>
      <c r="E531" s="79"/>
      <c r="F531" s="79"/>
      <c r="G531" s="159"/>
      <c r="H531" s="159"/>
      <c r="I531" s="159"/>
      <c r="J531" s="354"/>
      <c r="K531" s="355"/>
      <c r="L531" s="163"/>
      <c r="M531" s="163"/>
      <c r="N531" s="163"/>
      <c r="O531" s="163"/>
      <c r="P531" s="163"/>
      <c r="Q531" s="356"/>
      <c r="R531" s="163"/>
      <c r="S531" s="356"/>
      <c r="T531" s="163"/>
      <c r="U531" s="356"/>
      <c r="V531" s="163"/>
      <c r="W531" s="163"/>
      <c r="X531" s="357"/>
      <c r="Y531" s="194"/>
      <c r="Z531" s="358"/>
      <c r="AA531" s="252"/>
      <c r="AB531" s="252"/>
      <c r="AC531" s="252"/>
      <c r="AD531" s="359"/>
      <c r="AE531" s="360"/>
      <c r="AF531" s="252"/>
      <c r="AG531" s="252"/>
      <c r="AH531" s="252"/>
      <c r="AI531" s="359"/>
      <c r="AJ531" s="360"/>
      <c r="AK531" s="252"/>
      <c r="AL531" s="252"/>
      <c r="AM531" s="252"/>
      <c r="AN531" s="359"/>
      <c r="AO531" s="360"/>
      <c r="AP531" s="252"/>
      <c r="AQ531" s="252"/>
      <c r="AR531" s="252"/>
      <c r="AS531" s="359"/>
      <c r="AT531" s="256"/>
      <c r="AU531" s="252"/>
      <c r="AV531" s="252"/>
      <c r="AW531" s="361"/>
      <c r="AX531" s="79"/>
      <c r="AY531" s="79"/>
      <c r="AZ531" s="79"/>
      <c r="BA531" s="79"/>
      <c r="BB531" s="204"/>
      <c r="BC531" s="336"/>
      <c r="BD531" s="70"/>
      <c r="BE531" s="159"/>
      <c r="BF531" s="159"/>
      <c r="BG531" s="159"/>
      <c r="BH531" s="292"/>
    </row>
    <row r="532">
      <c r="A532" s="79"/>
      <c r="B532" s="79"/>
      <c r="C532" s="324" t="str">
        <f>if(isdate('S2'!I537),'S2'!I537+2,"")</f>
        <v/>
      </c>
      <c r="D532" s="362"/>
      <c r="E532" s="79"/>
      <c r="F532" s="79"/>
      <c r="G532" s="159"/>
      <c r="H532" s="159"/>
      <c r="I532" s="159"/>
      <c r="J532" s="354"/>
      <c r="K532" s="355"/>
      <c r="L532" s="163"/>
      <c r="M532" s="163"/>
      <c r="N532" s="163"/>
      <c r="O532" s="163"/>
      <c r="P532" s="163"/>
      <c r="Q532" s="356"/>
      <c r="R532" s="163"/>
      <c r="S532" s="356"/>
      <c r="T532" s="163"/>
      <c r="U532" s="356"/>
      <c r="V532" s="163"/>
      <c r="W532" s="163"/>
      <c r="X532" s="357"/>
      <c r="Y532" s="194"/>
      <c r="Z532" s="358"/>
      <c r="AA532" s="252"/>
      <c r="AB532" s="252"/>
      <c r="AC532" s="252"/>
      <c r="AD532" s="359"/>
      <c r="AE532" s="360"/>
      <c r="AF532" s="252"/>
      <c r="AG532" s="252"/>
      <c r="AH532" s="252"/>
      <c r="AI532" s="359"/>
      <c r="AJ532" s="360"/>
      <c r="AK532" s="252"/>
      <c r="AL532" s="252"/>
      <c r="AM532" s="252"/>
      <c r="AN532" s="359"/>
      <c r="AO532" s="360"/>
      <c r="AP532" s="252"/>
      <c r="AQ532" s="252"/>
      <c r="AR532" s="252"/>
      <c r="AS532" s="359"/>
      <c r="AT532" s="256"/>
      <c r="AU532" s="252"/>
      <c r="AV532" s="252"/>
      <c r="AW532" s="361"/>
      <c r="AX532" s="79"/>
      <c r="AY532" s="79"/>
      <c r="AZ532" s="79"/>
      <c r="BA532" s="79"/>
      <c r="BB532" s="204"/>
      <c r="BC532" s="336"/>
      <c r="BD532" s="70"/>
      <c r="BE532" s="159"/>
      <c r="BF532" s="159"/>
      <c r="BG532" s="159"/>
      <c r="BH532" s="292"/>
    </row>
    <row r="533">
      <c r="A533" s="79"/>
      <c r="B533" s="79"/>
      <c r="C533" s="324" t="str">
        <f>if(isdate('S2'!I538),'S2'!I538+2,"")</f>
        <v/>
      </c>
      <c r="D533" s="362"/>
      <c r="E533" s="79"/>
      <c r="F533" s="79"/>
      <c r="G533" s="159"/>
      <c r="H533" s="159"/>
      <c r="I533" s="159"/>
      <c r="J533" s="354"/>
      <c r="K533" s="355"/>
      <c r="L533" s="163"/>
      <c r="M533" s="163"/>
      <c r="N533" s="163"/>
      <c r="O533" s="163"/>
      <c r="P533" s="163"/>
      <c r="Q533" s="356"/>
      <c r="R533" s="163"/>
      <c r="S533" s="356"/>
      <c r="T533" s="163"/>
      <c r="U533" s="356"/>
      <c r="V533" s="163"/>
      <c r="W533" s="163"/>
      <c r="X533" s="357"/>
      <c r="Y533" s="194"/>
      <c r="Z533" s="358"/>
      <c r="AA533" s="252"/>
      <c r="AB533" s="252"/>
      <c r="AC533" s="252"/>
      <c r="AD533" s="359"/>
      <c r="AE533" s="360"/>
      <c r="AF533" s="252"/>
      <c r="AG533" s="252"/>
      <c r="AH533" s="252"/>
      <c r="AI533" s="359"/>
      <c r="AJ533" s="360"/>
      <c r="AK533" s="252"/>
      <c r="AL533" s="252"/>
      <c r="AM533" s="252"/>
      <c r="AN533" s="359"/>
      <c r="AO533" s="360"/>
      <c r="AP533" s="252"/>
      <c r="AQ533" s="252"/>
      <c r="AR533" s="252"/>
      <c r="AS533" s="359"/>
      <c r="AT533" s="256"/>
      <c r="AU533" s="252"/>
      <c r="AV533" s="252"/>
      <c r="AW533" s="361"/>
      <c r="AX533" s="79"/>
      <c r="AY533" s="79"/>
      <c r="AZ533" s="79"/>
      <c r="BA533" s="79"/>
      <c r="BB533" s="204"/>
      <c r="BC533" s="336"/>
      <c r="BD533" s="70"/>
      <c r="BE533" s="159"/>
      <c r="BF533" s="159"/>
      <c r="BG533" s="159"/>
      <c r="BH533" s="292"/>
    </row>
    <row r="534">
      <c r="A534" s="79"/>
      <c r="B534" s="79"/>
      <c r="C534" s="324" t="str">
        <f>if(isdate('S2'!I539),'S2'!I539+2,"")</f>
        <v/>
      </c>
      <c r="D534" s="362"/>
      <c r="E534" s="79"/>
      <c r="F534" s="79"/>
      <c r="G534" s="159"/>
      <c r="H534" s="159"/>
      <c r="I534" s="159"/>
      <c r="J534" s="354"/>
      <c r="K534" s="355"/>
      <c r="L534" s="163"/>
      <c r="M534" s="163"/>
      <c r="N534" s="163"/>
      <c r="O534" s="163"/>
      <c r="P534" s="163"/>
      <c r="Q534" s="356"/>
      <c r="R534" s="163"/>
      <c r="S534" s="356"/>
      <c r="T534" s="163"/>
      <c r="U534" s="356"/>
      <c r="V534" s="163"/>
      <c r="W534" s="163"/>
      <c r="X534" s="357"/>
      <c r="Y534" s="194"/>
      <c r="Z534" s="358"/>
      <c r="AA534" s="252"/>
      <c r="AB534" s="252"/>
      <c r="AC534" s="252"/>
      <c r="AD534" s="359"/>
      <c r="AE534" s="360"/>
      <c r="AF534" s="252"/>
      <c r="AG534" s="252"/>
      <c r="AH534" s="252"/>
      <c r="AI534" s="359"/>
      <c r="AJ534" s="360"/>
      <c r="AK534" s="252"/>
      <c r="AL534" s="252"/>
      <c r="AM534" s="252"/>
      <c r="AN534" s="359"/>
      <c r="AO534" s="360"/>
      <c r="AP534" s="252"/>
      <c r="AQ534" s="252"/>
      <c r="AR534" s="252"/>
      <c r="AS534" s="359"/>
      <c r="AT534" s="256"/>
      <c r="AU534" s="252"/>
      <c r="AV534" s="252"/>
      <c r="AW534" s="361"/>
      <c r="AX534" s="79"/>
      <c r="AY534" s="79"/>
      <c r="AZ534" s="79"/>
      <c r="BA534" s="79"/>
      <c r="BB534" s="204"/>
      <c r="BC534" s="336"/>
      <c r="BD534" s="70"/>
      <c r="BE534" s="159"/>
      <c r="BF534" s="159"/>
      <c r="BG534" s="159"/>
      <c r="BH534" s="292"/>
    </row>
    <row r="535">
      <c r="A535" s="79"/>
      <c r="B535" s="79"/>
      <c r="C535" s="324" t="str">
        <f>if(isdate('S2'!I540),'S2'!I540+2,"")</f>
        <v/>
      </c>
      <c r="D535" s="362"/>
      <c r="E535" s="79"/>
      <c r="F535" s="79"/>
      <c r="G535" s="159"/>
      <c r="H535" s="159"/>
      <c r="I535" s="159"/>
      <c r="J535" s="354"/>
      <c r="K535" s="355"/>
      <c r="L535" s="163"/>
      <c r="M535" s="163"/>
      <c r="N535" s="163"/>
      <c r="O535" s="163"/>
      <c r="P535" s="163"/>
      <c r="Q535" s="356"/>
      <c r="R535" s="163"/>
      <c r="S535" s="356"/>
      <c r="T535" s="163"/>
      <c r="U535" s="356"/>
      <c r="V535" s="163"/>
      <c r="W535" s="163"/>
      <c r="X535" s="357"/>
      <c r="Y535" s="194"/>
      <c r="Z535" s="358"/>
      <c r="AA535" s="252"/>
      <c r="AB535" s="252"/>
      <c r="AC535" s="252"/>
      <c r="AD535" s="359"/>
      <c r="AE535" s="360"/>
      <c r="AF535" s="252"/>
      <c r="AG535" s="252"/>
      <c r="AH535" s="252"/>
      <c r="AI535" s="359"/>
      <c r="AJ535" s="360"/>
      <c r="AK535" s="252"/>
      <c r="AL535" s="252"/>
      <c r="AM535" s="252"/>
      <c r="AN535" s="359"/>
      <c r="AO535" s="360"/>
      <c r="AP535" s="252"/>
      <c r="AQ535" s="252"/>
      <c r="AR535" s="252"/>
      <c r="AS535" s="359"/>
      <c r="AT535" s="256"/>
      <c r="AU535" s="252"/>
      <c r="AV535" s="252"/>
      <c r="AW535" s="361"/>
      <c r="AX535" s="79"/>
      <c r="AY535" s="79"/>
      <c r="AZ535" s="79"/>
      <c r="BA535" s="79"/>
      <c r="BB535" s="204"/>
      <c r="BC535" s="336"/>
      <c r="BD535" s="70"/>
      <c r="BE535" s="159"/>
      <c r="BF535" s="159"/>
      <c r="BG535" s="159"/>
      <c r="BH535" s="292"/>
    </row>
    <row r="536">
      <c r="A536" s="79"/>
      <c r="B536" s="79"/>
      <c r="C536" s="324" t="str">
        <f>if(isdate('S2'!I541),'S2'!I541+2,"")</f>
        <v/>
      </c>
      <c r="D536" s="362"/>
      <c r="E536" s="79"/>
      <c r="F536" s="79"/>
      <c r="G536" s="159"/>
      <c r="H536" s="159"/>
      <c r="I536" s="159"/>
      <c r="J536" s="354"/>
      <c r="K536" s="355"/>
      <c r="L536" s="163"/>
      <c r="M536" s="163"/>
      <c r="N536" s="163"/>
      <c r="O536" s="163"/>
      <c r="P536" s="163"/>
      <c r="Q536" s="356"/>
      <c r="R536" s="163"/>
      <c r="S536" s="356"/>
      <c r="T536" s="163"/>
      <c r="U536" s="356"/>
      <c r="V536" s="163"/>
      <c r="W536" s="163"/>
      <c r="X536" s="357"/>
      <c r="Y536" s="194"/>
      <c r="Z536" s="358"/>
      <c r="AA536" s="252"/>
      <c r="AB536" s="252"/>
      <c r="AC536" s="252"/>
      <c r="AD536" s="359"/>
      <c r="AE536" s="360"/>
      <c r="AF536" s="252"/>
      <c r="AG536" s="252"/>
      <c r="AH536" s="252"/>
      <c r="AI536" s="359"/>
      <c r="AJ536" s="360"/>
      <c r="AK536" s="252"/>
      <c r="AL536" s="252"/>
      <c r="AM536" s="252"/>
      <c r="AN536" s="359"/>
      <c r="AO536" s="360"/>
      <c r="AP536" s="252"/>
      <c r="AQ536" s="252"/>
      <c r="AR536" s="252"/>
      <c r="AS536" s="359"/>
      <c r="AT536" s="256"/>
      <c r="AU536" s="252"/>
      <c r="AV536" s="252"/>
      <c r="AW536" s="361"/>
      <c r="AX536" s="79"/>
      <c r="AY536" s="79"/>
      <c r="AZ536" s="79"/>
      <c r="BA536" s="79"/>
      <c r="BB536" s="204"/>
      <c r="BC536" s="336"/>
      <c r="BD536" s="70"/>
      <c r="BE536" s="159"/>
      <c r="BF536" s="159"/>
      <c r="BG536" s="159"/>
      <c r="BH536" s="292"/>
    </row>
    <row r="537">
      <c r="A537" s="79"/>
      <c r="B537" s="79"/>
      <c r="C537" s="324" t="str">
        <f>if(isdate('S2'!I542),'S2'!I542+2,"")</f>
        <v/>
      </c>
      <c r="D537" s="362"/>
      <c r="E537" s="79"/>
      <c r="F537" s="79"/>
      <c r="G537" s="159"/>
      <c r="H537" s="159"/>
      <c r="I537" s="159"/>
      <c r="J537" s="354"/>
      <c r="K537" s="355"/>
      <c r="L537" s="163"/>
      <c r="M537" s="163"/>
      <c r="N537" s="163"/>
      <c r="O537" s="163"/>
      <c r="P537" s="163"/>
      <c r="Q537" s="356"/>
      <c r="R537" s="163"/>
      <c r="S537" s="356"/>
      <c r="T537" s="163"/>
      <c r="U537" s="356"/>
      <c r="V537" s="163"/>
      <c r="W537" s="163"/>
      <c r="X537" s="357"/>
      <c r="Y537" s="194"/>
      <c r="Z537" s="358"/>
      <c r="AA537" s="252"/>
      <c r="AB537" s="252"/>
      <c r="AC537" s="252"/>
      <c r="AD537" s="359"/>
      <c r="AE537" s="360"/>
      <c r="AF537" s="252"/>
      <c r="AG537" s="252"/>
      <c r="AH537" s="252"/>
      <c r="AI537" s="359"/>
      <c r="AJ537" s="360"/>
      <c r="AK537" s="252"/>
      <c r="AL537" s="252"/>
      <c r="AM537" s="252"/>
      <c r="AN537" s="359"/>
      <c r="AO537" s="360"/>
      <c r="AP537" s="252"/>
      <c r="AQ537" s="252"/>
      <c r="AR537" s="252"/>
      <c r="AS537" s="359"/>
      <c r="AT537" s="256"/>
      <c r="AU537" s="252"/>
      <c r="AV537" s="252"/>
      <c r="AW537" s="361"/>
      <c r="AX537" s="79"/>
      <c r="AY537" s="79"/>
      <c r="AZ537" s="79"/>
      <c r="BA537" s="79"/>
      <c r="BB537" s="204"/>
      <c r="BC537" s="336"/>
      <c r="BD537" s="70"/>
      <c r="BE537" s="159"/>
      <c r="BF537" s="159"/>
      <c r="BG537" s="159"/>
      <c r="BH537" s="292"/>
    </row>
    <row r="538">
      <c r="A538" s="79"/>
      <c r="B538" s="79"/>
      <c r="C538" s="324" t="str">
        <f>if(isdate('S2'!I543),'S2'!I543+2,"")</f>
        <v/>
      </c>
      <c r="D538" s="362"/>
      <c r="E538" s="79"/>
      <c r="F538" s="79"/>
      <c r="G538" s="159"/>
      <c r="H538" s="159"/>
      <c r="I538" s="159"/>
      <c r="J538" s="354"/>
      <c r="K538" s="355"/>
      <c r="L538" s="163"/>
      <c r="M538" s="163"/>
      <c r="N538" s="163"/>
      <c r="O538" s="163"/>
      <c r="P538" s="163"/>
      <c r="Q538" s="356"/>
      <c r="R538" s="163"/>
      <c r="S538" s="356"/>
      <c r="T538" s="163"/>
      <c r="U538" s="356"/>
      <c r="V538" s="163"/>
      <c r="W538" s="163"/>
      <c r="X538" s="357"/>
      <c r="Y538" s="194"/>
      <c r="Z538" s="358"/>
      <c r="AA538" s="252"/>
      <c r="AB538" s="252"/>
      <c r="AC538" s="252"/>
      <c r="AD538" s="359"/>
      <c r="AE538" s="360"/>
      <c r="AF538" s="252"/>
      <c r="AG538" s="252"/>
      <c r="AH538" s="252"/>
      <c r="AI538" s="359"/>
      <c r="AJ538" s="360"/>
      <c r="AK538" s="252"/>
      <c r="AL538" s="252"/>
      <c r="AM538" s="252"/>
      <c r="AN538" s="359"/>
      <c r="AO538" s="360"/>
      <c r="AP538" s="252"/>
      <c r="AQ538" s="252"/>
      <c r="AR538" s="252"/>
      <c r="AS538" s="359"/>
      <c r="AT538" s="256"/>
      <c r="AU538" s="252"/>
      <c r="AV538" s="252"/>
      <c r="AW538" s="361"/>
      <c r="AX538" s="79"/>
      <c r="AY538" s="79"/>
      <c r="AZ538" s="79"/>
      <c r="BA538" s="79"/>
      <c r="BB538" s="204"/>
      <c r="BC538" s="336"/>
      <c r="BD538" s="70"/>
      <c r="BE538" s="159"/>
      <c r="BF538" s="159"/>
      <c r="BG538" s="159"/>
      <c r="BH538" s="292"/>
    </row>
    <row r="539">
      <c r="A539" s="79"/>
      <c r="B539" s="79"/>
      <c r="C539" s="324" t="str">
        <f>if(isdate('S2'!I544),'S2'!I544+2,"")</f>
        <v/>
      </c>
      <c r="D539" s="362"/>
      <c r="E539" s="79"/>
      <c r="F539" s="79"/>
      <c r="G539" s="159"/>
      <c r="H539" s="159"/>
      <c r="I539" s="159"/>
      <c r="J539" s="354"/>
      <c r="K539" s="355"/>
      <c r="L539" s="163"/>
      <c r="M539" s="163"/>
      <c r="N539" s="163"/>
      <c r="O539" s="163"/>
      <c r="P539" s="163"/>
      <c r="Q539" s="356"/>
      <c r="R539" s="163"/>
      <c r="S539" s="356"/>
      <c r="T539" s="163"/>
      <c r="U539" s="356"/>
      <c r="V539" s="163"/>
      <c r="W539" s="163"/>
      <c r="X539" s="357"/>
      <c r="Y539" s="194"/>
      <c r="Z539" s="358"/>
      <c r="AA539" s="252"/>
      <c r="AB539" s="252"/>
      <c r="AC539" s="252"/>
      <c r="AD539" s="359"/>
      <c r="AE539" s="360"/>
      <c r="AF539" s="252"/>
      <c r="AG539" s="252"/>
      <c r="AH539" s="252"/>
      <c r="AI539" s="359"/>
      <c r="AJ539" s="360"/>
      <c r="AK539" s="252"/>
      <c r="AL539" s="252"/>
      <c r="AM539" s="252"/>
      <c r="AN539" s="359"/>
      <c r="AO539" s="360"/>
      <c r="AP539" s="252"/>
      <c r="AQ539" s="252"/>
      <c r="AR539" s="252"/>
      <c r="AS539" s="359"/>
      <c r="AT539" s="256"/>
      <c r="AU539" s="252"/>
      <c r="AV539" s="252"/>
      <c r="AW539" s="361"/>
      <c r="AX539" s="79"/>
      <c r="AY539" s="79"/>
      <c r="AZ539" s="79"/>
      <c r="BA539" s="79"/>
      <c r="BB539" s="204"/>
      <c r="BC539" s="336"/>
      <c r="BD539" s="70"/>
      <c r="BE539" s="159"/>
      <c r="BF539" s="159"/>
      <c r="BG539" s="159"/>
      <c r="BH539" s="292"/>
    </row>
    <row r="540">
      <c r="A540" s="79"/>
      <c r="B540" s="79"/>
      <c r="C540" s="324" t="str">
        <f>if(isdate('S2'!I545),'S2'!I545+2,"")</f>
        <v/>
      </c>
      <c r="D540" s="362"/>
      <c r="E540" s="79"/>
      <c r="F540" s="79"/>
      <c r="G540" s="159"/>
      <c r="H540" s="159"/>
      <c r="I540" s="159"/>
      <c r="J540" s="354"/>
      <c r="K540" s="355"/>
      <c r="L540" s="163"/>
      <c r="M540" s="163"/>
      <c r="N540" s="163"/>
      <c r="O540" s="163"/>
      <c r="P540" s="163"/>
      <c r="Q540" s="356"/>
      <c r="R540" s="163"/>
      <c r="S540" s="356"/>
      <c r="T540" s="163"/>
      <c r="U540" s="356"/>
      <c r="V540" s="163"/>
      <c r="W540" s="163"/>
      <c r="X540" s="357"/>
      <c r="Y540" s="194"/>
      <c r="Z540" s="358"/>
      <c r="AA540" s="252"/>
      <c r="AB540" s="252"/>
      <c r="AC540" s="252"/>
      <c r="AD540" s="359"/>
      <c r="AE540" s="360"/>
      <c r="AF540" s="252"/>
      <c r="AG540" s="252"/>
      <c r="AH540" s="252"/>
      <c r="AI540" s="359"/>
      <c r="AJ540" s="360"/>
      <c r="AK540" s="252"/>
      <c r="AL540" s="252"/>
      <c r="AM540" s="252"/>
      <c r="AN540" s="359"/>
      <c r="AO540" s="360"/>
      <c r="AP540" s="252"/>
      <c r="AQ540" s="252"/>
      <c r="AR540" s="252"/>
      <c r="AS540" s="359"/>
      <c r="AT540" s="256"/>
      <c r="AU540" s="252"/>
      <c r="AV540" s="252"/>
      <c r="AW540" s="361"/>
      <c r="AX540" s="79"/>
      <c r="AY540" s="79"/>
      <c r="AZ540" s="79"/>
      <c r="BA540" s="79"/>
      <c r="BB540" s="204"/>
      <c r="BC540" s="336"/>
      <c r="BD540" s="70"/>
      <c r="BE540" s="159"/>
      <c r="BF540" s="159"/>
      <c r="BG540" s="159"/>
      <c r="BH540" s="292"/>
    </row>
    <row r="541">
      <c r="A541" s="79"/>
      <c r="B541" s="79"/>
      <c r="C541" s="324" t="str">
        <f>if(isdate('S2'!I546),'S2'!I546+2,"")</f>
        <v/>
      </c>
      <c r="D541" s="362"/>
      <c r="E541" s="79"/>
      <c r="F541" s="79"/>
      <c r="G541" s="159"/>
      <c r="H541" s="159"/>
      <c r="I541" s="159"/>
      <c r="J541" s="354"/>
      <c r="K541" s="355"/>
      <c r="L541" s="163"/>
      <c r="M541" s="163"/>
      <c r="N541" s="163"/>
      <c r="O541" s="163"/>
      <c r="P541" s="163"/>
      <c r="Q541" s="356"/>
      <c r="R541" s="163"/>
      <c r="S541" s="356"/>
      <c r="T541" s="163"/>
      <c r="U541" s="356"/>
      <c r="V541" s="163"/>
      <c r="W541" s="163"/>
      <c r="X541" s="357"/>
      <c r="Y541" s="194"/>
      <c r="Z541" s="358"/>
      <c r="AA541" s="252"/>
      <c r="AB541" s="252"/>
      <c r="AC541" s="252"/>
      <c r="AD541" s="359"/>
      <c r="AE541" s="360"/>
      <c r="AF541" s="252"/>
      <c r="AG541" s="252"/>
      <c r="AH541" s="252"/>
      <c r="AI541" s="359"/>
      <c r="AJ541" s="360"/>
      <c r="AK541" s="252"/>
      <c r="AL541" s="252"/>
      <c r="AM541" s="252"/>
      <c r="AN541" s="359"/>
      <c r="AO541" s="360"/>
      <c r="AP541" s="252"/>
      <c r="AQ541" s="252"/>
      <c r="AR541" s="252"/>
      <c r="AS541" s="359"/>
      <c r="AT541" s="256"/>
      <c r="AU541" s="252"/>
      <c r="AV541" s="252"/>
      <c r="AW541" s="361"/>
      <c r="AX541" s="79"/>
      <c r="AY541" s="79"/>
      <c r="AZ541" s="79"/>
      <c r="BA541" s="79"/>
      <c r="BB541" s="204"/>
      <c r="BC541" s="336"/>
      <c r="BD541" s="70"/>
      <c r="BE541" s="159"/>
      <c r="BF541" s="159"/>
      <c r="BG541" s="159"/>
      <c r="BH541" s="292"/>
    </row>
    <row r="542">
      <c r="A542" s="79"/>
      <c r="B542" s="79"/>
      <c r="C542" s="324" t="str">
        <f>if(isdate('S2'!I547),'S2'!I547+2,"")</f>
        <v/>
      </c>
      <c r="D542" s="362"/>
      <c r="E542" s="79"/>
      <c r="F542" s="79"/>
      <c r="G542" s="159"/>
      <c r="H542" s="159"/>
      <c r="I542" s="159"/>
      <c r="J542" s="354"/>
      <c r="K542" s="355"/>
      <c r="L542" s="163"/>
      <c r="M542" s="163"/>
      <c r="N542" s="163"/>
      <c r="O542" s="163"/>
      <c r="P542" s="163"/>
      <c r="Q542" s="356"/>
      <c r="R542" s="163"/>
      <c r="S542" s="356"/>
      <c r="T542" s="163"/>
      <c r="U542" s="356"/>
      <c r="V542" s="163"/>
      <c r="W542" s="163"/>
      <c r="X542" s="357"/>
      <c r="Y542" s="194"/>
      <c r="Z542" s="358"/>
      <c r="AA542" s="252"/>
      <c r="AB542" s="252"/>
      <c r="AC542" s="252"/>
      <c r="AD542" s="359"/>
      <c r="AE542" s="360"/>
      <c r="AF542" s="252"/>
      <c r="AG542" s="252"/>
      <c r="AH542" s="252"/>
      <c r="AI542" s="359"/>
      <c r="AJ542" s="360"/>
      <c r="AK542" s="252"/>
      <c r="AL542" s="252"/>
      <c r="AM542" s="252"/>
      <c r="AN542" s="359"/>
      <c r="AO542" s="360"/>
      <c r="AP542" s="252"/>
      <c r="AQ542" s="252"/>
      <c r="AR542" s="252"/>
      <c r="AS542" s="359"/>
      <c r="AT542" s="256"/>
      <c r="AU542" s="252"/>
      <c r="AV542" s="252"/>
      <c r="AW542" s="361"/>
      <c r="AX542" s="79"/>
      <c r="AY542" s="79"/>
      <c r="AZ542" s="79"/>
      <c r="BA542" s="79"/>
      <c r="BB542" s="204"/>
      <c r="BC542" s="336"/>
      <c r="BD542" s="70"/>
      <c r="BE542" s="159"/>
      <c r="BF542" s="159"/>
      <c r="BG542" s="159"/>
      <c r="BH542" s="292"/>
    </row>
    <row r="543">
      <c r="A543" s="79"/>
      <c r="B543" s="79"/>
      <c r="C543" s="324" t="str">
        <f>if(isdate('S2'!I548),'S2'!I548+2,"")</f>
        <v/>
      </c>
      <c r="D543" s="362"/>
      <c r="E543" s="79"/>
      <c r="F543" s="79"/>
      <c r="G543" s="159"/>
      <c r="H543" s="159"/>
      <c r="I543" s="159"/>
      <c r="J543" s="354"/>
      <c r="K543" s="355"/>
      <c r="L543" s="163"/>
      <c r="M543" s="163"/>
      <c r="N543" s="163"/>
      <c r="O543" s="163"/>
      <c r="P543" s="163"/>
      <c r="Q543" s="356"/>
      <c r="R543" s="163"/>
      <c r="S543" s="356"/>
      <c r="T543" s="163"/>
      <c r="U543" s="356"/>
      <c r="V543" s="163"/>
      <c r="W543" s="163"/>
      <c r="X543" s="357"/>
      <c r="Y543" s="194"/>
      <c r="Z543" s="358"/>
      <c r="AA543" s="252"/>
      <c r="AB543" s="252"/>
      <c r="AC543" s="252"/>
      <c r="AD543" s="359"/>
      <c r="AE543" s="360"/>
      <c r="AF543" s="252"/>
      <c r="AG543" s="252"/>
      <c r="AH543" s="252"/>
      <c r="AI543" s="359"/>
      <c r="AJ543" s="360"/>
      <c r="AK543" s="252"/>
      <c r="AL543" s="252"/>
      <c r="AM543" s="252"/>
      <c r="AN543" s="359"/>
      <c r="AO543" s="360"/>
      <c r="AP543" s="252"/>
      <c r="AQ543" s="252"/>
      <c r="AR543" s="252"/>
      <c r="AS543" s="359"/>
      <c r="AT543" s="256"/>
      <c r="AU543" s="252"/>
      <c r="AV543" s="252"/>
      <c r="AW543" s="361"/>
      <c r="AX543" s="79"/>
      <c r="AY543" s="79"/>
      <c r="AZ543" s="79"/>
      <c r="BA543" s="79"/>
      <c r="BB543" s="204"/>
      <c r="BC543" s="336"/>
      <c r="BD543" s="70"/>
      <c r="BE543" s="159"/>
      <c r="BF543" s="159"/>
      <c r="BG543" s="159"/>
      <c r="BH543" s="292"/>
    </row>
    <row r="544">
      <c r="A544" s="79"/>
      <c r="B544" s="79"/>
      <c r="C544" s="324" t="str">
        <f>if(isdate('S2'!I549),'S2'!I549+2,"")</f>
        <v/>
      </c>
      <c r="D544" s="362"/>
      <c r="E544" s="79"/>
      <c r="F544" s="79"/>
      <c r="G544" s="159"/>
      <c r="H544" s="159"/>
      <c r="I544" s="159"/>
      <c r="J544" s="354"/>
      <c r="K544" s="355"/>
      <c r="L544" s="163"/>
      <c r="M544" s="163"/>
      <c r="N544" s="163"/>
      <c r="O544" s="163"/>
      <c r="P544" s="163"/>
      <c r="Q544" s="356"/>
      <c r="R544" s="163"/>
      <c r="S544" s="356"/>
      <c r="T544" s="163"/>
      <c r="U544" s="356"/>
      <c r="V544" s="163"/>
      <c r="W544" s="163"/>
      <c r="X544" s="357"/>
      <c r="Y544" s="194"/>
      <c r="Z544" s="358"/>
      <c r="AA544" s="252"/>
      <c r="AB544" s="252"/>
      <c r="AC544" s="252"/>
      <c r="AD544" s="359"/>
      <c r="AE544" s="360"/>
      <c r="AF544" s="252"/>
      <c r="AG544" s="252"/>
      <c r="AH544" s="252"/>
      <c r="AI544" s="359"/>
      <c r="AJ544" s="360"/>
      <c r="AK544" s="252"/>
      <c r="AL544" s="252"/>
      <c r="AM544" s="252"/>
      <c r="AN544" s="359"/>
      <c r="AO544" s="360"/>
      <c r="AP544" s="252"/>
      <c r="AQ544" s="252"/>
      <c r="AR544" s="252"/>
      <c r="AS544" s="359"/>
      <c r="AT544" s="256"/>
      <c r="AU544" s="252"/>
      <c r="AV544" s="252"/>
      <c r="AW544" s="361"/>
      <c r="AX544" s="79"/>
      <c r="AY544" s="79"/>
      <c r="AZ544" s="79"/>
      <c r="BA544" s="79"/>
      <c r="BB544" s="204"/>
      <c r="BC544" s="336"/>
      <c r="BD544" s="70"/>
      <c r="BE544" s="159"/>
      <c r="BF544" s="159"/>
      <c r="BG544" s="159"/>
      <c r="BH544" s="292"/>
    </row>
    <row r="545">
      <c r="A545" s="79"/>
      <c r="B545" s="79"/>
      <c r="C545" s="324" t="str">
        <f>if(isdate('S2'!I550),'S2'!I550+2,"")</f>
        <v/>
      </c>
      <c r="D545" s="362"/>
      <c r="E545" s="79"/>
      <c r="F545" s="79"/>
      <c r="G545" s="159"/>
      <c r="H545" s="159"/>
      <c r="I545" s="159"/>
      <c r="J545" s="354"/>
      <c r="K545" s="355"/>
      <c r="L545" s="163"/>
      <c r="M545" s="163"/>
      <c r="N545" s="163"/>
      <c r="O545" s="163"/>
      <c r="P545" s="163"/>
      <c r="Q545" s="356"/>
      <c r="R545" s="163"/>
      <c r="S545" s="356"/>
      <c r="T545" s="163"/>
      <c r="U545" s="356"/>
      <c r="V545" s="163"/>
      <c r="W545" s="163"/>
      <c r="X545" s="357"/>
      <c r="Y545" s="194"/>
      <c r="Z545" s="358"/>
      <c r="AA545" s="252"/>
      <c r="AB545" s="252"/>
      <c r="AC545" s="252"/>
      <c r="AD545" s="359"/>
      <c r="AE545" s="360"/>
      <c r="AF545" s="252"/>
      <c r="AG545" s="252"/>
      <c r="AH545" s="252"/>
      <c r="AI545" s="359"/>
      <c r="AJ545" s="360"/>
      <c r="AK545" s="252"/>
      <c r="AL545" s="252"/>
      <c r="AM545" s="252"/>
      <c r="AN545" s="359"/>
      <c r="AO545" s="360"/>
      <c r="AP545" s="252"/>
      <c r="AQ545" s="252"/>
      <c r="AR545" s="252"/>
      <c r="AS545" s="359"/>
      <c r="AT545" s="256"/>
      <c r="AU545" s="252"/>
      <c r="AV545" s="252"/>
      <c r="AW545" s="361"/>
      <c r="AX545" s="79"/>
      <c r="AY545" s="79"/>
      <c r="AZ545" s="79"/>
      <c r="BA545" s="79"/>
      <c r="BB545" s="204"/>
      <c r="BC545" s="336"/>
      <c r="BD545" s="70"/>
      <c r="BE545" s="159"/>
      <c r="BF545" s="159"/>
      <c r="BG545" s="159"/>
      <c r="BH545" s="292"/>
    </row>
    <row r="546">
      <c r="A546" s="79"/>
      <c r="B546" s="79"/>
      <c r="C546" s="324" t="str">
        <f>if(isdate('S2'!I551),'S2'!I551+2,"")</f>
        <v/>
      </c>
      <c r="D546" s="362"/>
      <c r="E546" s="79"/>
      <c r="F546" s="79"/>
      <c r="G546" s="159"/>
      <c r="H546" s="159"/>
      <c r="I546" s="159"/>
      <c r="J546" s="354"/>
      <c r="K546" s="355"/>
      <c r="L546" s="163"/>
      <c r="M546" s="163"/>
      <c r="N546" s="163"/>
      <c r="O546" s="163"/>
      <c r="P546" s="163"/>
      <c r="Q546" s="356"/>
      <c r="R546" s="163"/>
      <c r="S546" s="356"/>
      <c r="T546" s="163"/>
      <c r="U546" s="356"/>
      <c r="V546" s="163"/>
      <c r="W546" s="163"/>
      <c r="X546" s="357"/>
      <c r="Y546" s="194"/>
      <c r="Z546" s="358"/>
      <c r="AA546" s="252"/>
      <c r="AB546" s="252"/>
      <c r="AC546" s="252"/>
      <c r="AD546" s="359"/>
      <c r="AE546" s="360"/>
      <c r="AF546" s="252"/>
      <c r="AG546" s="252"/>
      <c r="AH546" s="252"/>
      <c r="AI546" s="359"/>
      <c r="AJ546" s="360"/>
      <c r="AK546" s="252"/>
      <c r="AL546" s="252"/>
      <c r="AM546" s="252"/>
      <c r="AN546" s="359"/>
      <c r="AO546" s="360"/>
      <c r="AP546" s="252"/>
      <c r="AQ546" s="252"/>
      <c r="AR546" s="252"/>
      <c r="AS546" s="359"/>
      <c r="AT546" s="256"/>
      <c r="AU546" s="252"/>
      <c r="AV546" s="252"/>
      <c r="AW546" s="361"/>
      <c r="AX546" s="79"/>
      <c r="AY546" s="79"/>
      <c r="AZ546" s="79"/>
      <c r="BA546" s="79"/>
      <c r="BB546" s="204"/>
      <c r="BC546" s="336"/>
      <c r="BD546" s="70"/>
      <c r="BE546" s="159"/>
      <c r="BF546" s="159"/>
      <c r="BG546" s="159"/>
      <c r="BH546" s="292"/>
    </row>
    <row r="547">
      <c r="A547" s="79"/>
      <c r="B547" s="79"/>
      <c r="C547" s="324" t="str">
        <f>if(isdate('S2'!I552),'S2'!I552+2,"")</f>
        <v/>
      </c>
      <c r="D547" s="362"/>
      <c r="E547" s="79"/>
      <c r="F547" s="79"/>
      <c r="G547" s="159"/>
      <c r="H547" s="159"/>
      <c r="I547" s="159"/>
      <c r="J547" s="354"/>
      <c r="K547" s="355"/>
      <c r="L547" s="163"/>
      <c r="M547" s="163"/>
      <c r="N547" s="163"/>
      <c r="O547" s="163"/>
      <c r="P547" s="163"/>
      <c r="Q547" s="356"/>
      <c r="R547" s="163"/>
      <c r="S547" s="356"/>
      <c r="T547" s="163"/>
      <c r="U547" s="356"/>
      <c r="V547" s="163"/>
      <c r="W547" s="163"/>
      <c r="X547" s="357"/>
      <c r="Y547" s="194"/>
      <c r="Z547" s="358"/>
      <c r="AA547" s="252"/>
      <c r="AB547" s="252"/>
      <c r="AC547" s="252"/>
      <c r="AD547" s="359"/>
      <c r="AE547" s="360"/>
      <c r="AF547" s="252"/>
      <c r="AG547" s="252"/>
      <c r="AH547" s="252"/>
      <c r="AI547" s="359"/>
      <c r="AJ547" s="360"/>
      <c r="AK547" s="252"/>
      <c r="AL547" s="252"/>
      <c r="AM547" s="252"/>
      <c r="AN547" s="359"/>
      <c r="AO547" s="360"/>
      <c r="AP547" s="252"/>
      <c r="AQ547" s="252"/>
      <c r="AR547" s="252"/>
      <c r="AS547" s="359"/>
      <c r="AT547" s="256"/>
      <c r="AU547" s="252"/>
      <c r="AV547" s="252"/>
      <c r="AW547" s="361"/>
      <c r="AX547" s="79"/>
      <c r="AY547" s="79"/>
      <c r="AZ547" s="79"/>
      <c r="BA547" s="79"/>
      <c r="BB547" s="204"/>
      <c r="BC547" s="336"/>
      <c r="BD547" s="70"/>
      <c r="BE547" s="159"/>
      <c r="BF547" s="159"/>
      <c r="BG547" s="159"/>
      <c r="BH547" s="292"/>
    </row>
    <row r="548">
      <c r="A548" s="79"/>
      <c r="B548" s="79"/>
      <c r="C548" s="324" t="str">
        <f>if(isdate('S2'!I553),'S2'!I553+2,"")</f>
        <v/>
      </c>
      <c r="D548" s="362"/>
      <c r="E548" s="79"/>
      <c r="F548" s="79"/>
      <c r="G548" s="159"/>
      <c r="H548" s="159"/>
      <c r="I548" s="159"/>
      <c r="J548" s="354"/>
      <c r="K548" s="355"/>
      <c r="L548" s="163"/>
      <c r="M548" s="163"/>
      <c r="N548" s="163"/>
      <c r="O548" s="163"/>
      <c r="P548" s="163"/>
      <c r="Q548" s="356"/>
      <c r="R548" s="163"/>
      <c r="S548" s="356"/>
      <c r="T548" s="163"/>
      <c r="U548" s="356"/>
      <c r="V548" s="163"/>
      <c r="W548" s="163"/>
      <c r="X548" s="357"/>
      <c r="Y548" s="194"/>
      <c r="Z548" s="358"/>
      <c r="AA548" s="252"/>
      <c r="AB548" s="252"/>
      <c r="AC548" s="252"/>
      <c r="AD548" s="359"/>
      <c r="AE548" s="360"/>
      <c r="AF548" s="252"/>
      <c r="AG548" s="252"/>
      <c r="AH548" s="252"/>
      <c r="AI548" s="359"/>
      <c r="AJ548" s="360"/>
      <c r="AK548" s="252"/>
      <c r="AL548" s="252"/>
      <c r="AM548" s="252"/>
      <c r="AN548" s="359"/>
      <c r="AO548" s="360"/>
      <c r="AP548" s="252"/>
      <c r="AQ548" s="252"/>
      <c r="AR548" s="252"/>
      <c r="AS548" s="359"/>
      <c r="AT548" s="256"/>
      <c r="AU548" s="252"/>
      <c r="AV548" s="252"/>
      <c r="AW548" s="361"/>
      <c r="AX548" s="79"/>
      <c r="AY548" s="79"/>
      <c r="AZ548" s="79"/>
      <c r="BA548" s="79"/>
      <c r="BB548" s="204"/>
      <c r="BC548" s="336"/>
      <c r="BD548" s="70"/>
      <c r="BE548" s="159"/>
      <c r="BF548" s="159"/>
      <c r="BG548" s="159"/>
      <c r="BH548" s="292"/>
    </row>
    <row r="549">
      <c r="A549" s="79"/>
      <c r="B549" s="79"/>
      <c r="C549" s="324" t="str">
        <f>if(isdate('S2'!I554),'S2'!I554+2,"")</f>
        <v/>
      </c>
      <c r="D549" s="362"/>
      <c r="E549" s="79"/>
      <c r="F549" s="79"/>
      <c r="G549" s="159"/>
      <c r="H549" s="159"/>
      <c r="I549" s="159"/>
      <c r="J549" s="354"/>
      <c r="K549" s="355"/>
      <c r="L549" s="163"/>
      <c r="M549" s="163"/>
      <c r="N549" s="163"/>
      <c r="O549" s="163"/>
      <c r="P549" s="163"/>
      <c r="Q549" s="356"/>
      <c r="R549" s="163"/>
      <c r="S549" s="356"/>
      <c r="T549" s="163"/>
      <c r="U549" s="356"/>
      <c r="V549" s="163"/>
      <c r="W549" s="163"/>
      <c r="X549" s="357"/>
      <c r="Y549" s="194"/>
      <c r="Z549" s="358"/>
      <c r="AA549" s="252"/>
      <c r="AB549" s="252"/>
      <c r="AC549" s="252"/>
      <c r="AD549" s="359"/>
      <c r="AE549" s="360"/>
      <c r="AF549" s="252"/>
      <c r="AG549" s="252"/>
      <c r="AH549" s="252"/>
      <c r="AI549" s="359"/>
      <c r="AJ549" s="360"/>
      <c r="AK549" s="252"/>
      <c r="AL549" s="252"/>
      <c r="AM549" s="252"/>
      <c r="AN549" s="359"/>
      <c r="AO549" s="360"/>
      <c r="AP549" s="252"/>
      <c r="AQ549" s="252"/>
      <c r="AR549" s="252"/>
      <c r="AS549" s="359"/>
      <c r="AT549" s="256"/>
      <c r="AU549" s="252"/>
      <c r="AV549" s="252"/>
      <c r="AW549" s="361"/>
      <c r="AX549" s="79"/>
      <c r="AY549" s="79"/>
      <c r="AZ549" s="79"/>
      <c r="BA549" s="79"/>
      <c r="BB549" s="204"/>
      <c r="BC549" s="336"/>
      <c r="BD549" s="70"/>
      <c r="BE549" s="159"/>
      <c r="BF549" s="159"/>
      <c r="BG549" s="159"/>
      <c r="BH549" s="292"/>
    </row>
    <row r="550">
      <c r="A550" s="79"/>
      <c r="B550" s="79"/>
      <c r="C550" s="324" t="str">
        <f>if(isdate('S2'!I555),'S2'!I555+2,"")</f>
        <v/>
      </c>
      <c r="D550" s="362"/>
      <c r="E550" s="79"/>
      <c r="F550" s="79"/>
      <c r="G550" s="159"/>
      <c r="H550" s="159"/>
      <c r="I550" s="159"/>
      <c r="J550" s="354"/>
      <c r="K550" s="355"/>
      <c r="L550" s="163"/>
      <c r="M550" s="163"/>
      <c r="N550" s="163"/>
      <c r="O550" s="163"/>
      <c r="P550" s="163"/>
      <c r="Q550" s="356"/>
      <c r="R550" s="163"/>
      <c r="S550" s="356"/>
      <c r="T550" s="163"/>
      <c r="U550" s="356"/>
      <c r="V550" s="163"/>
      <c r="W550" s="163"/>
      <c r="X550" s="357"/>
      <c r="Y550" s="194"/>
      <c r="Z550" s="358"/>
      <c r="AA550" s="252"/>
      <c r="AB550" s="252"/>
      <c r="AC550" s="252"/>
      <c r="AD550" s="359"/>
      <c r="AE550" s="360"/>
      <c r="AF550" s="252"/>
      <c r="AG550" s="252"/>
      <c r="AH550" s="252"/>
      <c r="AI550" s="359"/>
      <c r="AJ550" s="360"/>
      <c r="AK550" s="252"/>
      <c r="AL550" s="252"/>
      <c r="AM550" s="252"/>
      <c r="AN550" s="359"/>
      <c r="AO550" s="360"/>
      <c r="AP550" s="252"/>
      <c r="AQ550" s="252"/>
      <c r="AR550" s="252"/>
      <c r="AS550" s="359"/>
      <c r="AT550" s="256"/>
      <c r="AU550" s="252"/>
      <c r="AV550" s="252"/>
      <c r="AW550" s="361"/>
      <c r="AX550" s="79"/>
      <c r="AY550" s="79"/>
      <c r="AZ550" s="79"/>
      <c r="BA550" s="79"/>
      <c r="BB550" s="204"/>
      <c r="BC550" s="336"/>
      <c r="BD550" s="70"/>
      <c r="BE550" s="159"/>
      <c r="BF550" s="159"/>
      <c r="BG550" s="159"/>
      <c r="BH550" s="292"/>
    </row>
    <row r="551">
      <c r="A551" s="79"/>
      <c r="B551" s="79"/>
      <c r="C551" s="324" t="str">
        <f>if(isdate('S2'!I556),'S2'!I556+2,"")</f>
        <v/>
      </c>
      <c r="D551" s="362"/>
      <c r="E551" s="79"/>
      <c r="F551" s="79"/>
      <c r="G551" s="159"/>
      <c r="H551" s="159"/>
      <c r="I551" s="159"/>
      <c r="J551" s="354"/>
      <c r="K551" s="355"/>
      <c r="L551" s="163"/>
      <c r="M551" s="163"/>
      <c r="N551" s="163"/>
      <c r="O551" s="163"/>
      <c r="P551" s="163"/>
      <c r="Q551" s="356"/>
      <c r="R551" s="163"/>
      <c r="S551" s="356"/>
      <c r="T551" s="163"/>
      <c r="U551" s="356"/>
      <c r="V551" s="163"/>
      <c r="W551" s="163"/>
      <c r="X551" s="357"/>
      <c r="Y551" s="194"/>
      <c r="Z551" s="358"/>
      <c r="AA551" s="252"/>
      <c r="AB551" s="252"/>
      <c r="AC551" s="252"/>
      <c r="AD551" s="359"/>
      <c r="AE551" s="360"/>
      <c r="AF551" s="252"/>
      <c r="AG551" s="252"/>
      <c r="AH551" s="252"/>
      <c r="AI551" s="359"/>
      <c r="AJ551" s="360"/>
      <c r="AK551" s="252"/>
      <c r="AL551" s="252"/>
      <c r="AM551" s="252"/>
      <c r="AN551" s="359"/>
      <c r="AO551" s="360"/>
      <c r="AP551" s="252"/>
      <c r="AQ551" s="252"/>
      <c r="AR551" s="252"/>
      <c r="AS551" s="359"/>
      <c r="AT551" s="256"/>
      <c r="AU551" s="252"/>
      <c r="AV551" s="252"/>
      <c r="AW551" s="361"/>
      <c r="AX551" s="79"/>
      <c r="AY551" s="79"/>
      <c r="AZ551" s="79"/>
      <c r="BA551" s="79"/>
      <c r="BB551" s="204"/>
      <c r="BC551" s="336"/>
      <c r="BD551" s="70"/>
      <c r="BE551" s="159"/>
      <c r="BF551" s="159"/>
      <c r="BG551" s="159"/>
      <c r="BH551" s="292"/>
    </row>
    <row r="552">
      <c r="A552" s="79"/>
      <c r="B552" s="79"/>
      <c r="C552" s="324" t="str">
        <f>if(isdate('S2'!I557),'S2'!I557+2,"")</f>
        <v/>
      </c>
      <c r="D552" s="362"/>
      <c r="E552" s="79"/>
      <c r="F552" s="79"/>
      <c r="G552" s="159"/>
      <c r="H552" s="159"/>
      <c r="I552" s="159"/>
      <c r="J552" s="354"/>
      <c r="K552" s="355"/>
      <c r="L552" s="163"/>
      <c r="M552" s="163"/>
      <c r="N552" s="163"/>
      <c r="O552" s="163"/>
      <c r="P552" s="163"/>
      <c r="Q552" s="356"/>
      <c r="R552" s="163"/>
      <c r="S552" s="356"/>
      <c r="T552" s="163"/>
      <c r="U552" s="356"/>
      <c r="V552" s="163"/>
      <c r="W552" s="163"/>
      <c r="X552" s="357"/>
      <c r="Y552" s="194"/>
      <c r="Z552" s="358"/>
      <c r="AA552" s="252"/>
      <c r="AB552" s="252"/>
      <c r="AC552" s="252"/>
      <c r="AD552" s="359"/>
      <c r="AE552" s="360"/>
      <c r="AF552" s="252"/>
      <c r="AG552" s="252"/>
      <c r="AH552" s="252"/>
      <c r="AI552" s="359"/>
      <c r="AJ552" s="360"/>
      <c r="AK552" s="252"/>
      <c r="AL552" s="252"/>
      <c r="AM552" s="252"/>
      <c r="AN552" s="359"/>
      <c r="AO552" s="360"/>
      <c r="AP552" s="252"/>
      <c r="AQ552" s="252"/>
      <c r="AR552" s="252"/>
      <c r="AS552" s="359"/>
      <c r="AT552" s="256"/>
      <c r="AU552" s="252"/>
      <c r="AV552" s="252"/>
      <c r="AW552" s="361"/>
      <c r="AX552" s="79"/>
      <c r="AY552" s="79"/>
      <c r="AZ552" s="79"/>
      <c r="BA552" s="79"/>
      <c r="BB552" s="204"/>
      <c r="BC552" s="336"/>
      <c r="BD552" s="70"/>
      <c r="BE552" s="159"/>
      <c r="BF552" s="159"/>
      <c r="BG552" s="159"/>
      <c r="BH552" s="292"/>
    </row>
    <row r="553">
      <c r="A553" s="79"/>
      <c r="B553" s="79"/>
      <c r="C553" s="324" t="str">
        <f>if(isdate('S2'!I558),'S2'!I558+2,"")</f>
        <v/>
      </c>
      <c r="D553" s="362"/>
      <c r="E553" s="79"/>
      <c r="F553" s="79"/>
      <c r="G553" s="159"/>
      <c r="H553" s="159"/>
      <c r="I553" s="159"/>
      <c r="J553" s="354"/>
      <c r="K553" s="355"/>
      <c r="L553" s="163"/>
      <c r="M553" s="163"/>
      <c r="N553" s="163"/>
      <c r="O553" s="163"/>
      <c r="P553" s="163"/>
      <c r="Q553" s="356"/>
      <c r="R553" s="163"/>
      <c r="S553" s="356"/>
      <c r="T553" s="163"/>
      <c r="U553" s="356"/>
      <c r="V553" s="163"/>
      <c r="W553" s="163"/>
      <c r="X553" s="357"/>
      <c r="Y553" s="194"/>
      <c r="Z553" s="358"/>
      <c r="AA553" s="252"/>
      <c r="AB553" s="252"/>
      <c r="AC553" s="252"/>
      <c r="AD553" s="359"/>
      <c r="AE553" s="360"/>
      <c r="AF553" s="252"/>
      <c r="AG553" s="252"/>
      <c r="AH553" s="252"/>
      <c r="AI553" s="359"/>
      <c r="AJ553" s="360"/>
      <c r="AK553" s="252"/>
      <c r="AL553" s="252"/>
      <c r="AM553" s="252"/>
      <c r="AN553" s="359"/>
      <c r="AO553" s="360"/>
      <c r="AP553" s="252"/>
      <c r="AQ553" s="252"/>
      <c r="AR553" s="252"/>
      <c r="AS553" s="359"/>
      <c r="AT553" s="256"/>
      <c r="AU553" s="252"/>
      <c r="AV553" s="252"/>
      <c r="AW553" s="361"/>
      <c r="AX553" s="79"/>
      <c r="AY553" s="79"/>
      <c r="AZ553" s="79"/>
      <c r="BA553" s="79"/>
      <c r="BB553" s="204"/>
      <c r="BC553" s="336"/>
      <c r="BD553" s="70"/>
      <c r="BE553" s="159"/>
      <c r="BF553" s="159"/>
      <c r="BG553" s="159"/>
      <c r="BH553" s="292"/>
    </row>
    <row r="554">
      <c r="A554" s="79"/>
      <c r="B554" s="79"/>
      <c r="C554" s="324" t="str">
        <f>if(isdate('S2'!I559),'S2'!I559+2,"")</f>
        <v/>
      </c>
      <c r="D554" s="362"/>
      <c r="E554" s="79"/>
      <c r="F554" s="79"/>
      <c r="G554" s="159"/>
      <c r="H554" s="159"/>
      <c r="I554" s="159"/>
      <c r="J554" s="354"/>
      <c r="K554" s="355"/>
      <c r="L554" s="163"/>
      <c r="M554" s="163"/>
      <c r="N554" s="163"/>
      <c r="O554" s="163"/>
      <c r="P554" s="163"/>
      <c r="Q554" s="356"/>
      <c r="R554" s="163"/>
      <c r="S554" s="356"/>
      <c r="T554" s="163"/>
      <c r="U554" s="356"/>
      <c r="V554" s="163"/>
      <c r="W554" s="163"/>
      <c r="X554" s="357"/>
      <c r="Y554" s="194"/>
      <c r="Z554" s="358"/>
      <c r="AA554" s="252"/>
      <c r="AB554" s="252"/>
      <c r="AC554" s="252"/>
      <c r="AD554" s="359"/>
      <c r="AE554" s="360"/>
      <c r="AF554" s="252"/>
      <c r="AG554" s="252"/>
      <c r="AH554" s="252"/>
      <c r="AI554" s="359"/>
      <c r="AJ554" s="360"/>
      <c r="AK554" s="252"/>
      <c r="AL554" s="252"/>
      <c r="AM554" s="252"/>
      <c r="AN554" s="359"/>
      <c r="AO554" s="360"/>
      <c r="AP554" s="252"/>
      <c r="AQ554" s="252"/>
      <c r="AR554" s="252"/>
      <c r="AS554" s="359"/>
      <c r="AT554" s="256"/>
      <c r="AU554" s="252"/>
      <c r="AV554" s="252"/>
      <c r="AW554" s="361"/>
      <c r="AX554" s="79"/>
      <c r="AY554" s="79"/>
      <c r="AZ554" s="79"/>
      <c r="BA554" s="79"/>
      <c r="BB554" s="204"/>
      <c r="BC554" s="336"/>
      <c r="BD554" s="70"/>
      <c r="BE554" s="159"/>
      <c r="BF554" s="159"/>
      <c r="BG554" s="159"/>
      <c r="BH554" s="292"/>
    </row>
    <row r="555">
      <c r="A555" s="79"/>
      <c r="B555" s="79"/>
      <c r="C555" s="324" t="str">
        <f>if(isdate('S2'!I560),'S2'!I560+2,"")</f>
        <v/>
      </c>
      <c r="D555" s="362"/>
      <c r="E555" s="79"/>
      <c r="F555" s="79"/>
      <c r="G555" s="159"/>
      <c r="H555" s="159"/>
      <c r="I555" s="159"/>
      <c r="J555" s="354"/>
      <c r="K555" s="355"/>
      <c r="L555" s="163"/>
      <c r="M555" s="163"/>
      <c r="N555" s="163"/>
      <c r="O555" s="163"/>
      <c r="P555" s="163"/>
      <c r="Q555" s="356"/>
      <c r="R555" s="163"/>
      <c r="S555" s="356"/>
      <c r="T555" s="163"/>
      <c r="U555" s="356"/>
      <c r="V555" s="163"/>
      <c r="W555" s="163"/>
      <c r="X555" s="357"/>
      <c r="Y555" s="194"/>
      <c r="Z555" s="358"/>
      <c r="AA555" s="252"/>
      <c r="AB555" s="252"/>
      <c r="AC555" s="252"/>
      <c r="AD555" s="359"/>
      <c r="AE555" s="360"/>
      <c r="AF555" s="252"/>
      <c r="AG555" s="252"/>
      <c r="AH555" s="252"/>
      <c r="AI555" s="359"/>
      <c r="AJ555" s="360"/>
      <c r="AK555" s="252"/>
      <c r="AL555" s="252"/>
      <c r="AM555" s="252"/>
      <c r="AN555" s="359"/>
      <c r="AO555" s="360"/>
      <c r="AP555" s="252"/>
      <c r="AQ555" s="252"/>
      <c r="AR555" s="252"/>
      <c r="AS555" s="359"/>
      <c r="AT555" s="256"/>
      <c r="AU555" s="252"/>
      <c r="AV555" s="252"/>
      <c r="AW555" s="361"/>
      <c r="AX555" s="79"/>
      <c r="AY555" s="79"/>
      <c r="AZ555" s="79"/>
      <c r="BA555" s="79"/>
      <c r="BB555" s="204"/>
      <c r="BC555" s="336"/>
      <c r="BD555" s="70"/>
      <c r="BE555" s="159"/>
      <c r="BF555" s="159"/>
      <c r="BG555" s="159"/>
      <c r="BH555" s="292"/>
    </row>
    <row r="556">
      <c r="A556" s="79"/>
      <c r="B556" s="79"/>
      <c r="C556" s="324" t="str">
        <f>if(isdate('S2'!I561),'S2'!I561+2,"")</f>
        <v/>
      </c>
      <c r="D556" s="362"/>
      <c r="E556" s="79"/>
      <c r="F556" s="79"/>
      <c r="G556" s="159"/>
      <c r="H556" s="159"/>
      <c r="I556" s="159"/>
      <c r="J556" s="354"/>
      <c r="K556" s="355"/>
      <c r="L556" s="163"/>
      <c r="M556" s="163"/>
      <c r="N556" s="163"/>
      <c r="O556" s="163"/>
      <c r="P556" s="163"/>
      <c r="Q556" s="356"/>
      <c r="R556" s="163"/>
      <c r="S556" s="356"/>
      <c r="T556" s="163"/>
      <c r="U556" s="356"/>
      <c r="V556" s="163"/>
      <c r="W556" s="163"/>
      <c r="X556" s="357"/>
      <c r="Y556" s="194"/>
      <c r="Z556" s="358"/>
      <c r="AA556" s="252"/>
      <c r="AB556" s="252"/>
      <c r="AC556" s="252"/>
      <c r="AD556" s="359"/>
      <c r="AE556" s="360"/>
      <c r="AF556" s="252"/>
      <c r="AG556" s="252"/>
      <c r="AH556" s="252"/>
      <c r="AI556" s="359"/>
      <c r="AJ556" s="360"/>
      <c r="AK556" s="252"/>
      <c r="AL556" s="252"/>
      <c r="AM556" s="252"/>
      <c r="AN556" s="359"/>
      <c r="AO556" s="360"/>
      <c r="AP556" s="252"/>
      <c r="AQ556" s="252"/>
      <c r="AR556" s="252"/>
      <c r="AS556" s="359"/>
      <c r="AT556" s="256"/>
      <c r="AU556" s="252"/>
      <c r="AV556" s="252"/>
      <c r="AW556" s="361"/>
      <c r="AX556" s="79"/>
      <c r="AY556" s="79"/>
      <c r="AZ556" s="79"/>
      <c r="BA556" s="79"/>
      <c r="BB556" s="204"/>
      <c r="BC556" s="336"/>
      <c r="BD556" s="70"/>
      <c r="BE556" s="159"/>
      <c r="BF556" s="159"/>
      <c r="BG556" s="159"/>
      <c r="BH556" s="292"/>
    </row>
    <row r="557">
      <c r="A557" s="79"/>
      <c r="B557" s="79"/>
      <c r="C557" s="324" t="str">
        <f>if(isdate('S2'!I562),'S2'!I562+2,"")</f>
        <v/>
      </c>
      <c r="D557" s="362"/>
      <c r="E557" s="79"/>
      <c r="F557" s="79"/>
      <c r="G557" s="159"/>
      <c r="H557" s="159"/>
      <c r="I557" s="159"/>
      <c r="J557" s="354"/>
      <c r="K557" s="355"/>
      <c r="L557" s="163"/>
      <c r="M557" s="163"/>
      <c r="N557" s="163"/>
      <c r="O557" s="163"/>
      <c r="P557" s="163"/>
      <c r="Q557" s="356"/>
      <c r="R557" s="163"/>
      <c r="S557" s="356"/>
      <c r="T557" s="163"/>
      <c r="U557" s="356"/>
      <c r="V557" s="163"/>
      <c r="W557" s="163"/>
      <c r="X557" s="357"/>
      <c r="Y557" s="194"/>
      <c r="Z557" s="358"/>
      <c r="AA557" s="252"/>
      <c r="AB557" s="252"/>
      <c r="AC557" s="252"/>
      <c r="AD557" s="359"/>
      <c r="AE557" s="360"/>
      <c r="AF557" s="252"/>
      <c r="AG557" s="252"/>
      <c r="AH557" s="252"/>
      <c r="AI557" s="359"/>
      <c r="AJ557" s="360"/>
      <c r="AK557" s="252"/>
      <c r="AL557" s="252"/>
      <c r="AM557" s="252"/>
      <c r="AN557" s="359"/>
      <c r="AO557" s="360"/>
      <c r="AP557" s="252"/>
      <c r="AQ557" s="252"/>
      <c r="AR557" s="252"/>
      <c r="AS557" s="359"/>
      <c r="AT557" s="256"/>
      <c r="AU557" s="252"/>
      <c r="AV557" s="252"/>
      <c r="AW557" s="361"/>
      <c r="AX557" s="79"/>
      <c r="AY557" s="79"/>
      <c r="AZ557" s="79"/>
      <c r="BA557" s="79"/>
      <c r="BB557" s="204"/>
      <c r="BC557" s="336"/>
      <c r="BD557" s="70"/>
      <c r="BE557" s="159"/>
      <c r="BF557" s="159"/>
      <c r="BG557" s="159"/>
      <c r="BH557" s="292"/>
    </row>
    <row r="558">
      <c r="A558" s="79"/>
      <c r="B558" s="79"/>
      <c r="C558" s="324" t="str">
        <f>if(isdate('S2'!I563),'S2'!I563+2,"")</f>
        <v/>
      </c>
      <c r="D558" s="362"/>
      <c r="E558" s="79"/>
      <c r="F558" s="79"/>
      <c r="G558" s="159"/>
      <c r="H558" s="159"/>
      <c r="I558" s="159"/>
      <c r="J558" s="354"/>
      <c r="K558" s="355"/>
      <c r="L558" s="163"/>
      <c r="M558" s="163"/>
      <c r="N558" s="163"/>
      <c r="O558" s="163"/>
      <c r="P558" s="163"/>
      <c r="Q558" s="356"/>
      <c r="R558" s="163"/>
      <c r="S558" s="356"/>
      <c r="T558" s="163"/>
      <c r="U558" s="356"/>
      <c r="V558" s="163"/>
      <c r="W558" s="163"/>
      <c r="X558" s="357"/>
      <c r="Y558" s="194"/>
      <c r="Z558" s="358"/>
      <c r="AA558" s="252"/>
      <c r="AB558" s="252"/>
      <c r="AC558" s="252"/>
      <c r="AD558" s="359"/>
      <c r="AE558" s="360"/>
      <c r="AF558" s="252"/>
      <c r="AG558" s="252"/>
      <c r="AH558" s="252"/>
      <c r="AI558" s="359"/>
      <c r="AJ558" s="360"/>
      <c r="AK558" s="252"/>
      <c r="AL558" s="252"/>
      <c r="AM558" s="252"/>
      <c r="AN558" s="359"/>
      <c r="AO558" s="360"/>
      <c r="AP558" s="252"/>
      <c r="AQ558" s="252"/>
      <c r="AR558" s="252"/>
      <c r="AS558" s="359"/>
      <c r="AT558" s="256"/>
      <c r="AU558" s="252"/>
      <c r="AV558" s="252"/>
      <c r="AW558" s="361"/>
      <c r="AX558" s="79"/>
      <c r="AY558" s="79"/>
      <c r="AZ558" s="79"/>
      <c r="BA558" s="79"/>
      <c r="BB558" s="204"/>
      <c r="BC558" s="336"/>
      <c r="BD558" s="70"/>
      <c r="BE558" s="159"/>
      <c r="BF558" s="159"/>
      <c r="BG558" s="159"/>
      <c r="BH558" s="292"/>
    </row>
    <row r="559">
      <c r="A559" s="79"/>
      <c r="B559" s="79"/>
      <c r="C559" s="324" t="str">
        <f>if(isdate('S2'!I564),'S2'!I564+2,"")</f>
        <v/>
      </c>
      <c r="D559" s="362"/>
      <c r="E559" s="79"/>
      <c r="F559" s="79"/>
      <c r="G559" s="159"/>
      <c r="H559" s="159"/>
      <c r="I559" s="159"/>
      <c r="J559" s="354"/>
      <c r="K559" s="355"/>
      <c r="L559" s="163"/>
      <c r="M559" s="163"/>
      <c r="N559" s="163"/>
      <c r="O559" s="163"/>
      <c r="P559" s="163"/>
      <c r="Q559" s="356"/>
      <c r="R559" s="163"/>
      <c r="S559" s="356"/>
      <c r="T559" s="163"/>
      <c r="U559" s="356"/>
      <c r="V559" s="163"/>
      <c r="W559" s="163"/>
      <c r="X559" s="357"/>
      <c r="Y559" s="194"/>
      <c r="Z559" s="358"/>
      <c r="AA559" s="252"/>
      <c r="AB559" s="252"/>
      <c r="AC559" s="252"/>
      <c r="AD559" s="359"/>
      <c r="AE559" s="360"/>
      <c r="AF559" s="252"/>
      <c r="AG559" s="252"/>
      <c r="AH559" s="252"/>
      <c r="AI559" s="359"/>
      <c r="AJ559" s="360"/>
      <c r="AK559" s="252"/>
      <c r="AL559" s="252"/>
      <c r="AM559" s="252"/>
      <c r="AN559" s="359"/>
      <c r="AO559" s="360"/>
      <c r="AP559" s="252"/>
      <c r="AQ559" s="252"/>
      <c r="AR559" s="252"/>
      <c r="AS559" s="359"/>
      <c r="AT559" s="256"/>
      <c r="AU559" s="252"/>
      <c r="AV559" s="252"/>
      <c r="AW559" s="361"/>
      <c r="AX559" s="79"/>
      <c r="AY559" s="79"/>
      <c r="AZ559" s="79"/>
      <c r="BA559" s="79"/>
      <c r="BB559" s="204"/>
      <c r="BC559" s="336"/>
      <c r="BD559" s="70"/>
      <c r="BE559" s="159"/>
      <c r="BF559" s="159"/>
      <c r="BG559" s="159"/>
      <c r="BH559" s="292"/>
    </row>
    <row r="560">
      <c r="A560" s="79"/>
      <c r="B560" s="79"/>
      <c r="C560" s="324" t="str">
        <f>if(isdate('S2'!I565),'S2'!I565+2,"")</f>
        <v/>
      </c>
      <c r="D560" s="362"/>
      <c r="E560" s="79"/>
      <c r="F560" s="79"/>
      <c r="G560" s="159"/>
      <c r="H560" s="159"/>
      <c r="I560" s="159"/>
      <c r="J560" s="354"/>
      <c r="K560" s="355"/>
      <c r="L560" s="163"/>
      <c r="M560" s="163"/>
      <c r="N560" s="163"/>
      <c r="O560" s="163"/>
      <c r="P560" s="163"/>
      <c r="Q560" s="356"/>
      <c r="R560" s="163"/>
      <c r="S560" s="356"/>
      <c r="T560" s="163"/>
      <c r="U560" s="356"/>
      <c r="V560" s="163"/>
      <c r="W560" s="163"/>
      <c r="X560" s="357"/>
      <c r="Y560" s="194"/>
      <c r="Z560" s="358"/>
      <c r="AA560" s="252"/>
      <c r="AB560" s="252"/>
      <c r="AC560" s="252"/>
      <c r="AD560" s="359"/>
      <c r="AE560" s="360"/>
      <c r="AF560" s="252"/>
      <c r="AG560" s="252"/>
      <c r="AH560" s="252"/>
      <c r="AI560" s="359"/>
      <c r="AJ560" s="360"/>
      <c r="AK560" s="252"/>
      <c r="AL560" s="252"/>
      <c r="AM560" s="252"/>
      <c r="AN560" s="359"/>
      <c r="AO560" s="360"/>
      <c r="AP560" s="252"/>
      <c r="AQ560" s="252"/>
      <c r="AR560" s="252"/>
      <c r="AS560" s="359"/>
      <c r="AT560" s="256"/>
      <c r="AU560" s="252"/>
      <c r="AV560" s="252"/>
      <c r="AW560" s="361"/>
      <c r="AX560" s="79"/>
      <c r="AY560" s="79"/>
      <c r="AZ560" s="79"/>
      <c r="BA560" s="79"/>
      <c r="BB560" s="204"/>
      <c r="BC560" s="336"/>
      <c r="BD560" s="70"/>
      <c r="BE560" s="159"/>
      <c r="BF560" s="159"/>
      <c r="BG560" s="159"/>
      <c r="BH560" s="292"/>
    </row>
    <row r="561">
      <c r="A561" s="79"/>
      <c r="B561" s="79"/>
      <c r="C561" s="324" t="str">
        <f>if(isdate('S2'!I566),'S2'!I566+2,"")</f>
        <v/>
      </c>
      <c r="D561" s="362"/>
      <c r="E561" s="79"/>
      <c r="F561" s="79"/>
      <c r="G561" s="159"/>
      <c r="H561" s="159"/>
      <c r="I561" s="159"/>
      <c r="J561" s="354"/>
      <c r="K561" s="355"/>
      <c r="L561" s="163"/>
      <c r="M561" s="163"/>
      <c r="N561" s="163"/>
      <c r="O561" s="163"/>
      <c r="P561" s="163"/>
      <c r="Q561" s="356"/>
      <c r="R561" s="163"/>
      <c r="S561" s="356"/>
      <c r="T561" s="163"/>
      <c r="U561" s="356"/>
      <c r="V561" s="163"/>
      <c r="W561" s="163"/>
      <c r="X561" s="357"/>
      <c r="Y561" s="194"/>
      <c r="Z561" s="358"/>
      <c r="AA561" s="252"/>
      <c r="AB561" s="252"/>
      <c r="AC561" s="252"/>
      <c r="AD561" s="359"/>
      <c r="AE561" s="360"/>
      <c r="AF561" s="252"/>
      <c r="AG561" s="252"/>
      <c r="AH561" s="252"/>
      <c r="AI561" s="359"/>
      <c r="AJ561" s="360"/>
      <c r="AK561" s="252"/>
      <c r="AL561" s="252"/>
      <c r="AM561" s="252"/>
      <c r="AN561" s="359"/>
      <c r="AO561" s="360"/>
      <c r="AP561" s="252"/>
      <c r="AQ561" s="252"/>
      <c r="AR561" s="252"/>
      <c r="AS561" s="359"/>
      <c r="AT561" s="256"/>
      <c r="AU561" s="252"/>
      <c r="AV561" s="252"/>
      <c r="AW561" s="361"/>
      <c r="AX561" s="79"/>
      <c r="AY561" s="79"/>
      <c r="AZ561" s="79"/>
      <c r="BA561" s="79"/>
      <c r="BB561" s="204"/>
      <c r="BC561" s="336"/>
      <c r="BD561" s="70"/>
      <c r="BE561" s="159"/>
      <c r="BF561" s="159"/>
      <c r="BG561" s="159"/>
      <c r="BH561" s="292"/>
    </row>
    <row r="562">
      <c r="A562" s="79"/>
      <c r="B562" s="79"/>
      <c r="C562" s="324" t="str">
        <f>if(isdate('S2'!I567),'S2'!I567+2,"")</f>
        <v/>
      </c>
      <c r="D562" s="362"/>
      <c r="E562" s="79"/>
      <c r="F562" s="79"/>
      <c r="G562" s="159"/>
      <c r="H562" s="159"/>
      <c r="I562" s="159"/>
      <c r="J562" s="354"/>
      <c r="K562" s="355"/>
      <c r="L562" s="163"/>
      <c r="M562" s="163"/>
      <c r="N562" s="163"/>
      <c r="O562" s="163"/>
      <c r="P562" s="163"/>
      <c r="Q562" s="356"/>
      <c r="R562" s="163"/>
      <c r="S562" s="356"/>
      <c r="T562" s="163"/>
      <c r="U562" s="356"/>
      <c r="V562" s="163"/>
      <c r="W562" s="163"/>
      <c r="X562" s="357"/>
      <c r="Y562" s="194"/>
      <c r="Z562" s="358"/>
      <c r="AA562" s="252"/>
      <c r="AB562" s="252"/>
      <c r="AC562" s="252"/>
      <c r="AD562" s="359"/>
      <c r="AE562" s="360"/>
      <c r="AF562" s="252"/>
      <c r="AG562" s="252"/>
      <c r="AH562" s="252"/>
      <c r="AI562" s="359"/>
      <c r="AJ562" s="360"/>
      <c r="AK562" s="252"/>
      <c r="AL562" s="252"/>
      <c r="AM562" s="252"/>
      <c r="AN562" s="359"/>
      <c r="AO562" s="360"/>
      <c r="AP562" s="252"/>
      <c r="AQ562" s="252"/>
      <c r="AR562" s="252"/>
      <c r="AS562" s="359"/>
      <c r="AT562" s="256"/>
      <c r="AU562" s="252"/>
      <c r="AV562" s="252"/>
      <c r="AW562" s="361"/>
      <c r="AX562" s="79"/>
      <c r="AY562" s="79"/>
      <c r="AZ562" s="79"/>
      <c r="BA562" s="79"/>
      <c r="BB562" s="204"/>
      <c r="BC562" s="336"/>
      <c r="BD562" s="70"/>
      <c r="BE562" s="159"/>
      <c r="BF562" s="159"/>
      <c r="BG562" s="159"/>
      <c r="BH562" s="292"/>
    </row>
    <row r="563">
      <c r="A563" s="79"/>
      <c r="B563" s="79"/>
      <c r="C563" s="324" t="str">
        <f>if(isdate('S2'!I568),'S2'!I568+2,"")</f>
        <v/>
      </c>
      <c r="D563" s="362"/>
      <c r="E563" s="79"/>
      <c r="F563" s="79"/>
      <c r="G563" s="159"/>
      <c r="H563" s="159"/>
      <c r="I563" s="159"/>
      <c r="J563" s="354"/>
      <c r="K563" s="355"/>
      <c r="L563" s="163"/>
      <c r="M563" s="163"/>
      <c r="N563" s="163"/>
      <c r="O563" s="163"/>
      <c r="P563" s="163"/>
      <c r="Q563" s="356"/>
      <c r="R563" s="163"/>
      <c r="S563" s="356"/>
      <c r="T563" s="163"/>
      <c r="U563" s="356"/>
      <c r="V563" s="163"/>
      <c r="W563" s="163"/>
      <c r="X563" s="357"/>
      <c r="Y563" s="194"/>
      <c r="Z563" s="358"/>
      <c r="AA563" s="252"/>
      <c r="AB563" s="252"/>
      <c r="AC563" s="252"/>
      <c r="AD563" s="359"/>
      <c r="AE563" s="360"/>
      <c r="AF563" s="252"/>
      <c r="AG563" s="252"/>
      <c r="AH563" s="252"/>
      <c r="AI563" s="359"/>
      <c r="AJ563" s="360"/>
      <c r="AK563" s="252"/>
      <c r="AL563" s="252"/>
      <c r="AM563" s="252"/>
      <c r="AN563" s="359"/>
      <c r="AO563" s="360"/>
      <c r="AP563" s="252"/>
      <c r="AQ563" s="252"/>
      <c r="AR563" s="252"/>
      <c r="AS563" s="359"/>
      <c r="AT563" s="256"/>
      <c r="AU563" s="252"/>
      <c r="AV563" s="252"/>
      <c r="AW563" s="361"/>
      <c r="AX563" s="79"/>
      <c r="AY563" s="79"/>
      <c r="AZ563" s="79"/>
      <c r="BA563" s="79"/>
      <c r="BB563" s="204"/>
      <c r="BC563" s="336"/>
      <c r="BD563" s="70"/>
      <c r="BE563" s="159"/>
      <c r="BF563" s="159"/>
      <c r="BG563" s="159"/>
      <c r="BH563" s="292"/>
    </row>
    <row r="564">
      <c r="A564" s="79"/>
      <c r="B564" s="79"/>
      <c r="C564" s="324" t="str">
        <f>if(isdate('S2'!I569),'S2'!I569+2,"")</f>
        <v/>
      </c>
      <c r="D564" s="362"/>
      <c r="E564" s="79"/>
      <c r="F564" s="79"/>
      <c r="G564" s="159"/>
      <c r="H564" s="159"/>
      <c r="I564" s="159"/>
      <c r="J564" s="354"/>
      <c r="K564" s="355"/>
      <c r="L564" s="163"/>
      <c r="M564" s="163"/>
      <c r="N564" s="163"/>
      <c r="O564" s="163"/>
      <c r="P564" s="163"/>
      <c r="Q564" s="356"/>
      <c r="R564" s="163"/>
      <c r="S564" s="356"/>
      <c r="T564" s="163"/>
      <c r="U564" s="356"/>
      <c r="V564" s="163"/>
      <c r="W564" s="163"/>
      <c r="X564" s="357"/>
      <c r="Y564" s="194"/>
      <c r="Z564" s="358"/>
      <c r="AA564" s="252"/>
      <c r="AB564" s="252"/>
      <c r="AC564" s="252"/>
      <c r="AD564" s="359"/>
      <c r="AE564" s="360"/>
      <c r="AF564" s="252"/>
      <c r="AG564" s="252"/>
      <c r="AH564" s="252"/>
      <c r="AI564" s="359"/>
      <c r="AJ564" s="360"/>
      <c r="AK564" s="252"/>
      <c r="AL564" s="252"/>
      <c r="AM564" s="252"/>
      <c r="AN564" s="359"/>
      <c r="AO564" s="360"/>
      <c r="AP564" s="252"/>
      <c r="AQ564" s="252"/>
      <c r="AR564" s="252"/>
      <c r="AS564" s="359"/>
      <c r="AT564" s="256"/>
      <c r="AU564" s="252"/>
      <c r="AV564" s="252"/>
      <c r="AW564" s="361"/>
      <c r="AX564" s="79"/>
      <c r="AY564" s="79"/>
      <c r="AZ564" s="79"/>
      <c r="BA564" s="79"/>
      <c r="BB564" s="204"/>
      <c r="BC564" s="336"/>
      <c r="BD564" s="70"/>
      <c r="BE564" s="159"/>
      <c r="BF564" s="159"/>
      <c r="BG564" s="159"/>
      <c r="BH564" s="292"/>
    </row>
    <row r="565">
      <c r="A565" s="79"/>
      <c r="B565" s="79"/>
      <c r="C565" s="324" t="str">
        <f>if(isdate('S2'!I570),'S2'!I570+2,"")</f>
        <v/>
      </c>
      <c r="D565" s="362"/>
      <c r="E565" s="79"/>
      <c r="F565" s="79"/>
      <c r="G565" s="159"/>
      <c r="H565" s="159"/>
      <c r="I565" s="159"/>
      <c r="J565" s="354"/>
      <c r="K565" s="355"/>
      <c r="L565" s="163"/>
      <c r="M565" s="163"/>
      <c r="N565" s="163"/>
      <c r="O565" s="163"/>
      <c r="P565" s="163"/>
      <c r="Q565" s="356"/>
      <c r="R565" s="163"/>
      <c r="S565" s="356"/>
      <c r="T565" s="163"/>
      <c r="U565" s="356"/>
      <c r="V565" s="163"/>
      <c r="W565" s="163"/>
      <c r="X565" s="357"/>
      <c r="Y565" s="194"/>
      <c r="Z565" s="358"/>
      <c r="AA565" s="252"/>
      <c r="AB565" s="252"/>
      <c r="AC565" s="252"/>
      <c r="AD565" s="359"/>
      <c r="AE565" s="360"/>
      <c r="AF565" s="252"/>
      <c r="AG565" s="252"/>
      <c r="AH565" s="252"/>
      <c r="AI565" s="359"/>
      <c r="AJ565" s="360"/>
      <c r="AK565" s="252"/>
      <c r="AL565" s="252"/>
      <c r="AM565" s="252"/>
      <c r="AN565" s="359"/>
      <c r="AO565" s="360"/>
      <c r="AP565" s="252"/>
      <c r="AQ565" s="252"/>
      <c r="AR565" s="252"/>
      <c r="AS565" s="359"/>
      <c r="AT565" s="256"/>
      <c r="AU565" s="252"/>
      <c r="AV565" s="252"/>
      <c r="AW565" s="361"/>
      <c r="AX565" s="79"/>
      <c r="AY565" s="79"/>
      <c r="AZ565" s="79"/>
      <c r="BA565" s="79"/>
      <c r="BB565" s="204"/>
      <c r="BC565" s="336"/>
      <c r="BD565" s="70"/>
      <c r="BE565" s="159"/>
      <c r="BF565" s="159"/>
      <c r="BG565" s="159"/>
      <c r="BH565" s="292"/>
    </row>
    <row r="566">
      <c r="A566" s="79"/>
      <c r="B566" s="79"/>
      <c r="C566" s="324" t="str">
        <f>if(isdate('S2'!I571),'S2'!I571+2,"")</f>
        <v/>
      </c>
      <c r="D566" s="362"/>
      <c r="E566" s="79"/>
      <c r="F566" s="79"/>
      <c r="G566" s="159"/>
      <c r="H566" s="159"/>
      <c r="I566" s="159"/>
      <c r="J566" s="354"/>
      <c r="K566" s="355"/>
      <c r="L566" s="163"/>
      <c r="M566" s="163"/>
      <c r="N566" s="163"/>
      <c r="O566" s="163"/>
      <c r="P566" s="163"/>
      <c r="Q566" s="356"/>
      <c r="R566" s="163"/>
      <c r="S566" s="356"/>
      <c r="T566" s="163"/>
      <c r="U566" s="356"/>
      <c r="V566" s="163"/>
      <c r="W566" s="163"/>
      <c r="X566" s="357"/>
      <c r="Y566" s="194"/>
      <c r="Z566" s="358"/>
      <c r="AA566" s="252"/>
      <c r="AB566" s="252"/>
      <c r="AC566" s="252"/>
      <c r="AD566" s="359"/>
      <c r="AE566" s="360"/>
      <c r="AF566" s="252"/>
      <c r="AG566" s="252"/>
      <c r="AH566" s="252"/>
      <c r="AI566" s="359"/>
      <c r="AJ566" s="360"/>
      <c r="AK566" s="252"/>
      <c r="AL566" s="252"/>
      <c r="AM566" s="252"/>
      <c r="AN566" s="359"/>
      <c r="AO566" s="360"/>
      <c r="AP566" s="252"/>
      <c r="AQ566" s="252"/>
      <c r="AR566" s="252"/>
      <c r="AS566" s="359"/>
      <c r="AT566" s="256"/>
      <c r="AU566" s="252"/>
      <c r="AV566" s="252"/>
      <c r="AW566" s="361"/>
      <c r="AX566" s="79"/>
      <c r="AY566" s="79"/>
      <c r="AZ566" s="79"/>
      <c r="BA566" s="79"/>
      <c r="BB566" s="204"/>
      <c r="BC566" s="336"/>
      <c r="BD566" s="70"/>
      <c r="BE566" s="159"/>
      <c r="BF566" s="159"/>
      <c r="BG566" s="159"/>
      <c r="BH566" s="292"/>
    </row>
    <row r="567">
      <c r="A567" s="79"/>
      <c r="B567" s="79"/>
      <c r="C567" s="324" t="str">
        <f>if(isdate('S2'!I572),'S2'!I572+2,"")</f>
        <v/>
      </c>
      <c r="D567" s="362"/>
      <c r="E567" s="79"/>
      <c r="F567" s="79"/>
      <c r="G567" s="159"/>
      <c r="H567" s="159"/>
      <c r="I567" s="159"/>
      <c r="J567" s="354"/>
      <c r="K567" s="355"/>
      <c r="L567" s="163"/>
      <c r="M567" s="163"/>
      <c r="N567" s="163"/>
      <c r="O567" s="163"/>
      <c r="P567" s="163"/>
      <c r="Q567" s="356"/>
      <c r="R567" s="163"/>
      <c r="S567" s="356"/>
      <c r="T567" s="163"/>
      <c r="U567" s="356"/>
      <c r="V567" s="163"/>
      <c r="W567" s="163"/>
      <c r="X567" s="357"/>
      <c r="Y567" s="194"/>
      <c r="Z567" s="358"/>
      <c r="AA567" s="252"/>
      <c r="AB567" s="252"/>
      <c r="AC567" s="252"/>
      <c r="AD567" s="359"/>
      <c r="AE567" s="360"/>
      <c r="AF567" s="252"/>
      <c r="AG567" s="252"/>
      <c r="AH567" s="252"/>
      <c r="AI567" s="359"/>
      <c r="AJ567" s="360"/>
      <c r="AK567" s="252"/>
      <c r="AL567" s="252"/>
      <c r="AM567" s="252"/>
      <c r="AN567" s="359"/>
      <c r="AO567" s="360"/>
      <c r="AP567" s="252"/>
      <c r="AQ567" s="252"/>
      <c r="AR567" s="252"/>
      <c r="AS567" s="359"/>
      <c r="AT567" s="256"/>
      <c r="AU567" s="252"/>
      <c r="AV567" s="252"/>
      <c r="AW567" s="361"/>
      <c r="AX567" s="79"/>
      <c r="AY567" s="79"/>
      <c r="AZ567" s="79"/>
      <c r="BA567" s="79"/>
      <c r="BB567" s="204"/>
      <c r="BC567" s="336"/>
      <c r="BD567" s="70"/>
      <c r="BE567" s="159"/>
      <c r="BF567" s="159"/>
      <c r="BG567" s="159"/>
      <c r="BH567" s="292"/>
    </row>
    <row r="568">
      <c r="A568" s="79"/>
      <c r="B568" s="79"/>
      <c r="C568" s="324" t="str">
        <f>if(isdate('S2'!I573),'S2'!I573+2,"")</f>
        <v/>
      </c>
      <c r="D568" s="362"/>
      <c r="E568" s="79"/>
      <c r="F568" s="79"/>
      <c r="G568" s="159"/>
      <c r="H568" s="159"/>
      <c r="I568" s="159"/>
      <c r="J568" s="354"/>
      <c r="K568" s="355"/>
      <c r="L568" s="163"/>
      <c r="M568" s="163"/>
      <c r="N568" s="163"/>
      <c r="O568" s="163"/>
      <c r="P568" s="163"/>
      <c r="Q568" s="356"/>
      <c r="R568" s="163"/>
      <c r="S568" s="356"/>
      <c r="T568" s="163"/>
      <c r="U568" s="356"/>
      <c r="V568" s="163"/>
      <c r="W568" s="163"/>
      <c r="X568" s="357"/>
      <c r="Y568" s="194"/>
      <c r="Z568" s="358"/>
      <c r="AA568" s="252"/>
      <c r="AB568" s="252"/>
      <c r="AC568" s="252"/>
      <c r="AD568" s="359"/>
      <c r="AE568" s="360"/>
      <c r="AF568" s="252"/>
      <c r="AG568" s="252"/>
      <c r="AH568" s="252"/>
      <c r="AI568" s="359"/>
      <c r="AJ568" s="360"/>
      <c r="AK568" s="252"/>
      <c r="AL568" s="252"/>
      <c r="AM568" s="252"/>
      <c r="AN568" s="359"/>
      <c r="AO568" s="360"/>
      <c r="AP568" s="252"/>
      <c r="AQ568" s="252"/>
      <c r="AR568" s="252"/>
      <c r="AS568" s="359"/>
      <c r="AT568" s="256"/>
      <c r="AU568" s="252"/>
      <c r="AV568" s="252"/>
      <c r="AW568" s="361"/>
      <c r="AX568" s="79"/>
      <c r="AY568" s="79"/>
      <c r="AZ568" s="79"/>
      <c r="BA568" s="79"/>
      <c r="BB568" s="204"/>
      <c r="BC568" s="336"/>
      <c r="BD568" s="70"/>
      <c r="BE568" s="159"/>
      <c r="BF568" s="159"/>
      <c r="BG568" s="159"/>
      <c r="BH568" s="292"/>
    </row>
    <row r="569">
      <c r="A569" s="79"/>
      <c r="B569" s="79"/>
      <c r="C569" s="324" t="str">
        <f>if(isdate('S2'!I574),'S2'!I574+2,"")</f>
        <v/>
      </c>
      <c r="D569" s="362"/>
      <c r="E569" s="79"/>
      <c r="F569" s="79"/>
      <c r="G569" s="159"/>
      <c r="H569" s="159"/>
      <c r="I569" s="159"/>
      <c r="J569" s="354"/>
      <c r="K569" s="355"/>
      <c r="L569" s="163"/>
      <c r="M569" s="163"/>
      <c r="N569" s="163"/>
      <c r="O569" s="163"/>
      <c r="P569" s="163"/>
      <c r="Q569" s="356"/>
      <c r="R569" s="163"/>
      <c r="S569" s="356"/>
      <c r="T569" s="163"/>
      <c r="U569" s="356"/>
      <c r="V569" s="163"/>
      <c r="W569" s="163"/>
      <c r="X569" s="357"/>
      <c r="Y569" s="194"/>
      <c r="Z569" s="358"/>
      <c r="AA569" s="252"/>
      <c r="AB569" s="252"/>
      <c r="AC569" s="252"/>
      <c r="AD569" s="359"/>
      <c r="AE569" s="360"/>
      <c r="AF569" s="252"/>
      <c r="AG569" s="252"/>
      <c r="AH569" s="252"/>
      <c r="AI569" s="359"/>
      <c r="AJ569" s="360"/>
      <c r="AK569" s="252"/>
      <c r="AL569" s="252"/>
      <c r="AM569" s="252"/>
      <c r="AN569" s="359"/>
      <c r="AO569" s="360"/>
      <c r="AP569" s="252"/>
      <c r="AQ569" s="252"/>
      <c r="AR569" s="252"/>
      <c r="AS569" s="359"/>
      <c r="AT569" s="256"/>
      <c r="AU569" s="252"/>
      <c r="AV569" s="252"/>
      <c r="AW569" s="361"/>
      <c r="AX569" s="79"/>
      <c r="AY569" s="79"/>
      <c r="AZ569" s="79"/>
      <c r="BA569" s="79"/>
      <c r="BB569" s="204"/>
      <c r="BC569" s="336"/>
      <c r="BD569" s="70"/>
      <c r="BE569" s="159"/>
      <c r="BF569" s="159"/>
      <c r="BG569" s="159"/>
      <c r="BH569" s="292"/>
    </row>
    <row r="570">
      <c r="A570" s="79"/>
      <c r="B570" s="79"/>
      <c r="C570" s="324" t="str">
        <f>if(isdate('S2'!I575),'S2'!I575+2,"")</f>
        <v/>
      </c>
      <c r="D570" s="362"/>
      <c r="E570" s="79"/>
      <c r="F570" s="79"/>
      <c r="G570" s="159"/>
      <c r="H570" s="159"/>
      <c r="I570" s="159"/>
      <c r="J570" s="354"/>
      <c r="K570" s="355"/>
      <c r="L570" s="163"/>
      <c r="M570" s="163"/>
      <c r="N570" s="163"/>
      <c r="O570" s="163"/>
      <c r="P570" s="163"/>
      <c r="Q570" s="356"/>
      <c r="R570" s="163"/>
      <c r="S570" s="356"/>
      <c r="T570" s="163"/>
      <c r="U570" s="356"/>
      <c r="V570" s="163"/>
      <c r="W570" s="163"/>
      <c r="X570" s="357"/>
      <c r="Y570" s="194"/>
      <c r="Z570" s="358"/>
      <c r="AA570" s="252"/>
      <c r="AB570" s="252"/>
      <c r="AC570" s="252"/>
      <c r="AD570" s="359"/>
      <c r="AE570" s="360"/>
      <c r="AF570" s="252"/>
      <c r="AG570" s="252"/>
      <c r="AH570" s="252"/>
      <c r="AI570" s="359"/>
      <c r="AJ570" s="360"/>
      <c r="AK570" s="252"/>
      <c r="AL570" s="252"/>
      <c r="AM570" s="252"/>
      <c r="AN570" s="359"/>
      <c r="AO570" s="360"/>
      <c r="AP570" s="252"/>
      <c r="AQ570" s="252"/>
      <c r="AR570" s="252"/>
      <c r="AS570" s="359"/>
      <c r="AT570" s="256"/>
      <c r="AU570" s="252"/>
      <c r="AV570" s="252"/>
      <c r="AW570" s="361"/>
      <c r="AX570" s="79"/>
      <c r="AY570" s="79"/>
      <c r="AZ570" s="79"/>
      <c r="BA570" s="79"/>
      <c r="BB570" s="204"/>
      <c r="BC570" s="336"/>
      <c r="BD570" s="70"/>
      <c r="BE570" s="159"/>
      <c r="BF570" s="159"/>
      <c r="BG570" s="159"/>
      <c r="BH570" s="292"/>
    </row>
    <row r="571">
      <c r="A571" s="79"/>
      <c r="B571" s="79"/>
      <c r="C571" s="324" t="str">
        <f>if(isdate('S2'!I576),'S2'!I576+2,"")</f>
        <v/>
      </c>
      <c r="D571" s="362"/>
      <c r="E571" s="79"/>
      <c r="F571" s="79"/>
      <c r="G571" s="159"/>
      <c r="H571" s="159"/>
      <c r="I571" s="159"/>
      <c r="J571" s="354"/>
      <c r="K571" s="355"/>
      <c r="L571" s="163"/>
      <c r="M571" s="163"/>
      <c r="N571" s="163"/>
      <c r="O571" s="163"/>
      <c r="P571" s="163"/>
      <c r="Q571" s="356"/>
      <c r="R571" s="163"/>
      <c r="S571" s="356"/>
      <c r="T571" s="163"/>
      <c r="U571" s="356"/>
      <c r="V571" s="163"/>
      <c r="W571" s="163"/>
      <c r="X571" s="357"/>
      <c r="Y571" s="194"/>
      <c r="Z571" s="358"/>
      <c r="AA571" s="252"/>
      <c r="AB571" s="252"/>
      <c r="AC571" s="252"/>
      <c r="AD571" s="359"/>
      <c r="AE571" s="360"/>
      <c r="AF571" s="252"/>
      <c r="AG571" s="252"/>
      <c r="AH571" s="252"/>
      <c r="AI571" s="359"/>
      <c r="AJ571" s="360"/>
      <c r="AK571" s="252"/>
      <c r="AL571" s="252"/>
      <c r="AM571" s="252"/>
      <c r="AN571" s="359"/>
      <c r="AO571" s="360"/>
      <c r="AP571" s="252"/>
      <c r="AQ571" s="252"/>
      <c r="AR571" s="252"/>
      <c r="AS571" s="359"/>
      <c r="AT571" s="256"/>
      <c r="AU571" s="252"/>
      <c r="AV571" s="252"/>
      <c r="AW571" s="361"/>
      <c r="AX571" s="79"/>
      <c r="AY571" s="79"/>
      <c r="AZ571" s="79"/>
      <c r="BA571" s="79"/>
      <c r="BB571" s="204"/>
      <c r="BC571" s="336"/>
      <c r="BD571" s="70"/>
      <c r="BE571" s="159"/>
      <c r="BF571" s="159"/>
      <c r="BG571" s="159"/>
      <c r="BH571" s="292"/>
    </row>
    <row r="572">
      <c r="A572" s="79"/>
      <c r="B572" s="79"/>
      <c r="C572" s="324" t="str">
        <f>if(isdate('S2'!I577),'S2'!I577+2,"")</f>
        <v/>
      </c>
      <c r="D572" s="362"/>
      <c r="E572" s="79"/>
      <c r="F572" s="79"/>
      <c r="G572" s="159"/>
      <c r="H572" s="159"/>
      <c r="I572" s="159"/>
      <c r="J572" s="354"/>
      <c r="K572" s="355"/>
      <c r="L572" s="163"/>
      <c r="M572" s="163"/>
      <c r="N572" s="163"/>
      <c r="O572" s="163"/>
      <c r="P572" s="163"/>
      <c r="Q572" s="356"/>
      <c r="R572" s="163"/>
      <c r="S572" s="356"/>
      <c r="T572" s="163"/>
      <c r="U572" s="356"/>
      <c r="V572" s="163"/>
      <c r="W572" s="163"/>
      <c r="X572" s="357"/>
      <c r="Y572" s="194"/>
      <c r="Z572" s="358"/>
      <c r="AA572" s="252"/>
      <c r="AB572" s="252"/>
      <c r="AC572" s="252"/>
      <c r="AD572" s="359"/>
      <c r="AE572" s="360"/>
      <c r="AF572" s="252"/>
      <c r="AG572" s="252"/>
      <c r="AH572" s="252"/>
      <c r="AI572" s="359"/>
      <c r="AJ572" s="360"/>
      <c r="AK572" s="252"/>
      <c r="AL572" s="252"/>
      <c r="AM572" s="252"/>
      <c r="AN572" s="359"/>
      <c r="AO572" s="360"/>
      <c r="AP572" s="252"/>
      <c r="AQ572" s="252"/>
      <c r="AR572" s="252"/>
      <c r="AS572" s="359"/>
      <c r="AT572" s="256"/>
      <c r="AU572" s="252"/>
      <c r="AV572" s="252"/>
      <c r="AW572" s="361"/>
      <c r="AX572" s="79"/>
      <c r="AY572" s="79"/>
      <c r="AZ572" s="79"/>
      <c r="BA572" s="79"/>
      <c r="BB572" s="204"/>
      <c r="BC572" s="336"/>
      <c r="BD572" s="70"/>
      <c r="BE572" s="159"/>
      <c r="BF572" s="159"/>
      <c r="BG572" s="159"/>
      <c r="BH572" s="292"/>
    </row>
    <row r="573">
      <c r="A573" s="79"/>
      <c r="B573" s="79"/>
      <c r="C573" s="324" t="str">
        <f>if(isdate('S2'!I578),'S2'!I578+2,"")</f>
        <v/>
      </c>
      <c r="D573" s="362"/>
      <c r="E573" s="79"/>
      <c r="F573" s="79"/>
      <c r="G573" s="159"/>
      <c r="H573" s="159"/>
      <c r="I573" s="159"/>
      <c r="J573" s="354"/>
      <c r="K573" s="355"/>
      <c r="L573" s="163"/>
      <c r="M573" s="163"/>
      <c r="N573" s="163"/>
      <c r="O573" s="163"/>
      <c r="P573" s="163"/>
      <c r="Q573" s="356"/>
      <c r="R573" s="163"/>
      <c r="S573" s="356"/>
      <c r="T573" s="163"/>
      <c r="U573" s="356"/>
      <c r="V573" s="163"/>
      <c r="W573" s="163"/>
      <c r="X573" s="357"/>
      <c r="Y573" s="194"/>
      <c r="Z573" s="358"/>
      <c r="AA573" s="252"/>
      <c r="AB573" s="252"/>
      <c r="AC573" s="252"/>
      <c r="AD573" s="359"/>
      <c r="AE573" s="360"/>
      <c r="AF573" s="252"/>
      <c r="AG573" s="252"/>
      <c r="AH573" s="252"/>
      <c r="AI573" s="359"/>
      <c r="AJ573" s="360"/>
      <c r="AK573" s="252"/>
      <c r="AL573" s="252"/>
      <c r="AM573" s="252"/>
      <c r="AN573" s="359"/>
      <c r="AO573" s="360"/>
      <c r="AP573" s="252"/>
      <c r="AQ573" s="252"/>
      <c r="AR573" s="252"/>
      <c r="AS573" s="359"/>
      <c r="AT573" s="256"/>
      <c r="AU573" s="252"/>
      <c r="AV573" s="252"/>
      <c r="AW573" s="361"/>
      <c r="AX573" s="79"/>
      <c r="AY573" s="79"/>
      <c r="AZ573" s="79"/>
      <c r="BA573" s="79"/>
      <c r="BB573" s="204"/>
      <c r="BC573" s="336"/>
      <c r="BD573" s="70"/>
      <c r="BE573" s="159"/>
      <c r="BF573" s="159"/>
      <c r="BG573" s="159"/>
      <c r="BH573" s="292"/>
    </row>
    <row r="574">
      <c r="A574" s="79"/>
      <c r="B574" s="79"/>
      <c r="C574" s="324" t="str">
        <f>if(isdate('S2'!I579),'S2'!I579+2,"")</f>
        <v/>
      </c>
      <c r="D574" s="362"/>
      <c r="E574" s="79"/>
      <c r="F574" s="79"/>
      <c r="G574" s="159"/>
      <c r="H574" s="159"/>
      <c r="I574" s="159"/>
      <c r="J574" s="354"/>
      <c r="K574" s="355"/>
      <c r="L574" s="163"/>
      <c r="M574" s="163"/>
      <c r="N574" s="163"/>
      <c r="O574" s="163"/>
      <c r="P574" s="163"/>
      <c r="Q574" s="356"/>
      <c r="R574" s="163"/>
      <c r="S574" s="356"/>
      <c r="T574" s="163"/>
      <c r="U574" s="356"/>
      <c r="V574" s="163"/>
      <c r="W574" s="163"/>
      <c r="X574" s="357"/>
      <c r="Y574" s="194"/>
      <c r="Z574" s="358"/>
      <c r="AA574" s="252"/>
      <c r="AB574" s="252"/>
      <c r="AC574" s="252"/>
      <c r="AD574" s="359"/>
      <c r="AE574" s="360"/>
      <c r="AF574" s="252"/>
      <c r="AG574" s="252"/>
      <c r="AH574" s="252"/>
      <c r="AI574" s="359"/>
      <c r="AJ574" s="360"/>
      <c r="AK574" s="252"/>
      <c r="AL574" s="252"/>
      <c r="AM574" s="252"/>
      <c r="AN574" s="359"/>
      <c r="AO574" s="360"/>
      <c r="AP574" s="252"/>
      <c r="AQ574" s="252"/>
      <c r="AR574" s="252"/>
      <c r="AS574" s="359"/>
      <c r="AT574" s="256"/>
      <c r="AU574" s="252"/>
      <c r="AV574" s="252"/>
      <c r="AW574" s="361"/>
      <c r="AX574" s="79"/>
      <c r="AY574" s="79"/>
      <c r="AZ574" s="79"/>
      <c r="BA574" s="79"/>
      <c r="BB574" s="204"/>
      <c r="BC574" s="336"/>
      <c r="BD574" s="70"/>
      <c r="BE574" s="159"/>
      <c r="BF574" s="159"/>
      <c r="BG574" s="159"/>
      <c r="BH574" s="292"/>
    </row>
    <row r="575">
      <c r="A575" s="79"/>
      <c r="B575" s="79"/>
      <c r="C575" s="324" t="str">
        <f>if(isdate('S2'!I580),'S2'!I580+2,"")</f>
        <v/>
      </c>
      <c r="D575" s="362"/>
      <c r="E575" s="79"/>
      <c r="F575" s="79"/>
      <c r="G575" s="159"/>
      <c r="H575" s="159"/>
      <c r="I575" s="159"/>
      <c r="J575" s="354"/>
      <c r="K575" s="355"/>
      <c r="L575" s="163"/>
      <c r="M575" s="163"/>
      <c r="N575" s="163"/>
      <c r="O575" s="163"/>
      <c r="P575" s="163"/>
      <c r="Q575" s="356"/>
      <c r="R575" s="163"/>
      <c r="S575" s="356"/>
      <c r="T575" s="163"/>
      <c r="U575" s="356"/>
      <c r="V575" s="163"/>
      <c r="W575" s="163"/>
      <c r="X575" s="357"/>
      <c r="Y575" s="194"/>
      <c r="Z575" s="358"/>
      <c r="AA575" s="252"/>
      <c r="AB575" s="252"/>
      <c r="AC575" s="252"/>
      <c r="AD575" s="359"/>
      <c r="AE575" s="360"/>
      <c r="AF575" s="252"/>
      <c r="AG575" s="252"/>
      <c r="AH575" s="252"/>
      <c r="AI575" s="359"/>
      <c r="AJ575" s="360"/>
      <c r="AK575" s="252"/>
      <c r="AL575" s="252"/>
      <c r="AM575" s="252"/>
      <c r="AN575" s="359"/>
      <c r="AO575" s="360"/>
      <c r="AP575" s="252"/>
      <c r="AQ575" s="252"/>
      <c r="AR575" s="252"/>
      <c r="AS575" s="359"/>
      <c r="AT575" s="256"/>
      <c r="AU575" s="252"/>
      <c r="AV575" s="252"/>
      <c r="AW575" s="361"/>
      <c r="AX575" s="79"/>
      <c r="AY575" s="79"/>
      <c r="AZ575" s="79"/>
      <c r="BA575" s="79"/>
      <c r="BB575" s="204"/>
      <c r="BC575" s="336"/>
      <c r="BD575" s="70"/>
      <c r="BE575" s="159"/>
      <c r="BF575" s="159"/>
      <c r="BG575" s="159"/>
      <c r="BH575" s="292"/>
    </row>
    <row r="576">
      <c r="A576" s="79"/>
      <c r="B576" s="79"/>
      <c r="C576" s="324" t="str">
        <f>if(isdate('S2'!I581),'S2'!I581+2,"")</f>
        <v/>
      </c>
      <c r="D576" s="362"/>
      <c r="E576" s="79"/>
      <c r="F576" s="79"/>
      <c r="G576" s="159"/>
      <c r="H576" s="159"/>
      <c r="I576" s="159"/>
      <c r="J576" s="354"/>
      <c r="K576" s="355"/>
      <c r="L576" s="163"/>
      <c r="M576" s="163"/>
      <c r="N576" s="163"/>
      <c r="O576" s="163"/>
      <c r="P576" s="163"/>
      <c r="Q576" s="356"/>
      <c r="R576" s="163"/>
      <c r="S576" s="356"/>
      <c r="T576" s="163"/>
      <c r="U576" s="356"/>
      <c r="V576" s="163"/>
      <c r="W576" s="163"/>
      <c r="X576" s="357"/>
      <c r="Y576" s="194"/>
      <c r="Z576" s="358"/>
      <c r="AA576" s="252"/>
      <c r="AB576" s="252"/>
      <c r="AC576" s="252"/>
      <c r="AD576" s="359"/>
      <c r="AE576" s="360"/>
      <c r="AF576" s="252"/>
      <c r="AG576" s="252"/>
      <c r="AH576" s="252"/>
      <c r="AI576" s="359"/>
      <c r="AJ576" s="360"/>
      <c r="AK576" s="252"/>
      <c r="AL576" s="252"/>
      <c r="AM576" s="252"/>
      <c r="AN576" s="359"/>
      <c r="AO576" s="360"/>
      <c r="AP576" s="252"/>
      <c r="AQ576" s="252"/>
      <c r="AR576" s="252"/>
      <c r="AS576" s="359"/>
      <c r="AT576" s="256"/>
      <c r="AU576" s="252"/>
      <c r="AV576" s="252"/>
      <c r="AW576" s="361"/>
      <c r="AX576" s="79"/>
      <c r="AY576" s="79"/>
      <c r="AZ576" s="79"/>
      <c r="BA576" s="79"/>
      <c r="BB576" s="204"/>
      <c r="BC576" s="336"/>
      <c r="BD576" s="70"/>
      <c r="BE576" s="159"/>
      <c r="BF576" s="159"/>
      <c r="BG576" s="159"/>
      <c r="BH576" s="292"/>
    </row>
    <row r="577">
      <c r="A577" s="79"/>
      <c r="B577" s="79"/>
      <c r="C577" s="324" t="str">
        <f>if(isdate('S2'!I582),'S2'!I582+2,"")</f>
        <v/>
      </c>
      <c r="D577" s="362"/>
      <c r="E577" s="79"/>
      <c r="F577" s="79"/>
      <c r="G577" s="159"/>
      <c r="H577" s="159"/>
      <c r="I577" s="159"/>
      <c r="J577" s="354"/>
      <c r="K577" s="355"/>
      <c r="L577" s="163"/>
      <c r="M577" s="163"/>
      <c r="N577" s="163"/>
      <c r="O577" s="163"/>
      <c r="P577" s="163"/>
      <c r="Q577" s="356"/>
      <c r="R577" s="163"/>
      <c r="S577" s="356"/>
      <c r="T577" s="163"/>
      <c r="U577" s="356"/>
      <c r="V577" s="163"/>
      <c r="W577" s="163"/>
      <c r="X577" s="357"/>
      <c r="Y577" s="194"/>
      <c r="Z577" s="358"/>
      <c r="AA577" s="252"/>
      <c r="AB577" s="252"/>
      <c r="AC577" s="252"/>
      <c r="AD577" s="359"/>
      <c r="AE577" s="360"/>
      <c r="AF577" s="252"/>
      <c r="AG577" s="252"/>
      <c r="AH577" s="252"/>
      <c r="AI577" s="359"/>
      <c r="AJ577" s="360"/>
      <c r="AK577" s="252"/>
      <c r="AL577" s="252"/>
      <c r="AM577" s="252"/>
      <c r="AN577" s="359"/>
      <c r="AO577" s="360"/>
      <c r="AP577" s="252"/>
      <c r="AQ577" s="252"/>
      <c r="AR577" s="252"/>
      <c r="AS577" s="359"/>
      <c r="AT577" s="256"/>
      <c r="AU577" s="252"/>
      <c r="AV577" s="252"/>
      <c r="AW577" s="361"/>
      <c r="AX577" s="79"/>
      <c r="AY577" s="79"/>
      <c r="AZ577" s="79"/>
      <c r="BA577" s="79"/>
      <c r="BB577" s="204"/>
      <c r="BC577" s="336"/>
      <c r="BD577" s="70"/>
      <c r="BE577" s="159"/>
      <c r="BF577" s="159"/>
      <c r="BG577" s="159"/>
      <c r="BH577" s="292"/>
    </row>
    <row r="578">
      <c r="A578" s="79"/>
      <c r="B578" s="79"/>
      <c r="C578" s="324" t="str">
        <f>if(isdate('S2'!I583),'S2'!I583+2,"")</f>
        <v/>
      </c>
      <c r="D578" s="362"/>
      <c r="E578" s="79"/>
      <c r="F578" s="79"/>
      <c r="G578" s="159"/>
      <c r="H578" s="159"/>
      <c r="I578" s="159"/>
      <c r="J578" s="354"/>
      <c r="K578" s="355"/>
      <c r="L578" s="163"/>
      <c r="M578" s="163"/>
      <c r="N578" s="163"/>
      <c r="O578" s="163"/>
      <c r="P578" s="163"/>
      <c r="Q578" s="356"/>
      <c r="R578" s="163"/>
      <c r="S578" s="356"/>
      <c r="T578" s="163"/>
      <c r="U578" s="356"/>
      <c r="V578" s="163"/>
      <c r="W578" s="163"/>
      <c r="X578" s="357"/>
      <c r="Y578" s="194"/>
      <c r="Z578" s="358"/>
      <c r="AA578" s="252"/>
      <c r="AB578" s="252"/>
      <c r="AC578" s="252"/>
      <c r="AD578" s="359"/>
      <c r="AE578" s="360"/>
      <c r="AF578" s="252"/>
      <c r="AG578" s="252"/>
      <c r="AH578" s="252"/>
      <c r="AI578" s="359"/>
      <c r="AJ578" s="360"/>
      <c r="AK578" s="252"/>
      <c r="AL578" s="252"/>
      <c r="AM578" s="252"/>
      <c r="AN578" s="359"/>
      <c r="AO578" s="360"/>
      <c r="AP578" s="252"/>
      <c r="AQ578" s="252"/>
      <c r="AR578" s="252"/>
      <c r="AS578" s="359"/>
      <c r="AT578" s="256"/>
      <c r="AU578" s="252"/>
      <c r="AV578" s="252"/>
      <c r="AW578" s="361"/>
      <c r="AX578" s="79"/>
      <c r="AY578" s="79"/>
      <c r="AZ578" s="79"/>
      <c r="BA578" s="79"/>
      <c r="BB578" s="204"/>
      <c r="BC578" s="336"/>
      <c r="BD578" s="70"/>
      <c r="BE578" s="159"/>
      <c r="BF578" s="159"/>
      <c r="BG578" s="159"/>
      <c r="BH578" s="292"/>
    </row>
    <row r="579">
      <c r="A579" s="79"/>
      <c r="B579" s="79"/>
      <c r="C579" s="324" t="str">
        <f>if(isdate('S2'!I584),'S2'!I584+2,"")</f>
        <v/>
      </c>
      <c r="D579" s="362"/>
      <c r="E579" s="79"/>
      <c r="F579" s="79"/>
      <c r="G579" s="159"/>
      <c r="H579" s="159"/>
      <c r="I579" s="159"/>
      <c r="J579" s="354"/>
      <c r="K579" s="355"/>
      <c r="L579" s="163"/>
      <c r="M579" s="163"/>
      <c r="N579" s="163"/>
      <c r="O579" s="163"/>
      <c r="P579" s="163"/>
      <c r="Q579" s="356"/>
      <c r="R579" s="163"/>
      <c r="S579" s="356"/>
      <c r="T579" s="163"/>
      <c r="U579" s="356"/>
      <c r="V579" s="163"/>
      <c r="W579" s="163"/>
      <c r="X579" s="357"/>
      <c r="Y579" s="194"/>
      <c r="Z579" s="358"/>
      <c r="AA579" s="252"/>
      <c r="AB579" s="252"/>
      <c r="AC579" s="252"/>
      <c r="AD579" s="359"/>
      <c r="AE579" s="360"/>
      <c r="AF579" s="252"/>
      <c r="AG579" s="252"/>
      <c r="AH579" s="252"/>
      <c r="AI579" s="359"/>
      <c r="AJ579" s="360"/>
      <c r="AK579" s="252"/>
      <c r="AL579" s="252"/>
      <c r="AM579" s="252"/>
      <c r="AN579" s="359"/>
      <c r="AO579" s="360"/>
      <c r="AP579" s="252"/>
      <c r="AQ579" s="252"/>
      <c r="AR579" s="252"/>
      <c r="AS579" s="359"/>
      <c r="AT579" s="256"/>
      <c r="AU579" s="252"/>
      <c r="AV579" s="252"/>
      <c r="AW579" s="361"/>
      <c r="AX579" s="79"/>
      <c r="AY579" s="79"/>
      <c r="AZ579" s="79"/>
      <c r="BA579" s="79"/>
      <c r="BB579" s="204"/>
      <c r="BC579" s="336"/>
      <c r="BD579" s="70"/>
      <c r="BE579" s="159"/>
      <c r="BF579" s="159"/>
      <c r="BG579" s="159"/>
      <c r="BH579" s="292"/>
    </row>
    <row r="580">
      <c r="A580" s="79"/>
      <c r="B580" s="79"/>
      <c r="C580" s="324" t="str">
        <f>if(isdate('S2'!I585),'S2'!I585+2,"")</f>
        <v/>
      </c>
      <c r="D580" s="362"/>
      <c r="E580" s="79"/>
      <c r="F580" s="79"/>
      <c r="G580" s="159"/>
      <c r="H580" s="159"/>
      <c r="I580" s="159"/>
      <c r="J580" s="354"/>
      <c r="K580" s="355"/>
      <c r="L580" s="163"/>
      <c r="M580" s="163"/>
      <c r="N580" s="163"/>
      <c r="O580" s="163"/>
      <c r="P580" s="163"/>
      <c r="Q580" s="356"/>
      <c r="R580" s="163"/>
      <c r="S580" s="356"/>
      <c r="T580" s="163"/>
      <c r="U580" s="356"/>
      <c r="V580" s="163"/>
      <c r="W580" s="163"/>
      <c r="X580" s="357"/>
      <c r="Y580" s="194"/>
      <c r="Z580" s="358"/>
      <c r="AA580" s="252"/>
      <c r="AB580" s="252"/>
      <c r="AC580" s="252"/>
      <c r="AD580" s="359"/>
      <c r="AE580" s="360"/>
      <c r="AF580" s="252"/>
      <c r="AG580" s="252"/>
      <c r="AH580" s="252"/>
      <c r="AI580" s="359"/>
      <c r="AJ580" s="360"/>
      <c r="AK580" s="252"/>
      <c r="AL580" s="252"/>
      <c r="AM580" s="252"/>
      <c r="AN580" s="359"/>
      <c r="AO580" s="360"/>
      <c r="AP580" s="252"/>
      <c r="AQ580" s="252"/>
      <c r="AR580" s="252"/>
      <c r="AS580" s="359"/>
      <c r="AT580" s="256"/>
      <c r="AU580" s="252"/>
      <c r="AV580" s="252"/>
      <c r="AW580" s="361"/>
      <c r="AX580" s="79"/>
      <c r="AY580" s="79"/>
      <c r="AZ580" s="79"/>
      <c r="BA580" s="79"/>
      <c r="BB580" s="204"/>
      <c r="BC580" s="336"/>
      <c r="BD580" s="70"/>
      <c r="BE580" s="159"/>
      <c r="BF580" s="159"/>
      <c r="BG580" s="159"/>
      <c r="BH580" s="292"/>
    </row>
    <row r="581">
      <c r="A581" s="79"/>
      <c r="B581" s="79"/>
      <c r="C581" s="324" t="str">
        <f>if(isdate('S2'!I586),'S2'!I586+2,"")</f>
        <v/>
      </c>
      <c r="D581" s="362"/>
      <c r="E581" s="79"/>
      <c r="F581" s="79"/>
      <c r="G581" s="159"/>
      <c r="H581" s="159"/>
      <c r="I581" s="159"/>
      <c r="J581" s="354"/>
      <c r="K581" s="355"/>
      <c r="L581" s="163"/>
      <c r="M581" s="163"/>
      <c r="N581" s="163"/>
      <c r="O581" s="163"/>
      <c r="P581" s="163"/>
      <c r="Q581" s="356"/>
      <c r="R581" s="163"/>
      <c r="S581" s="356"/>
      <c r="T581" s="163"/>
      <c r="U581" s="356"/>
      <c r="V581" s="163"/>
      <c r="W581" s="163"/>
      <c r="X581" s="357"/>
      <c r="Y581" s="194"/>
      <c r="Z581" s="358"/>
      <c r="AA581" s="252"/>
      <c r="AB581" s="252"/>
      <c r="AC581" s="252"/>
      <c r="AD581" s="359"/>
      <c r="AE581" s="360"/>
      <c r="AF581" s="252"/>
      <c r="AG581" s="252"/>
      <c r="AH581" s="252"/>
      <c r="AI581" s="359"/>
      <c r="AJ581" s="360"/>
      <c r="AK581" s="252"/>
      <c r="AL581" s="252"/>
      <c r="AM581" s="252"/>
      <c r="AN581" s="359"/>
      <c r="AO581" s="360"/>
      <c r="AP581" s="252"/>
      <c r="AQ581" s="252"/>
      <c r="AR581" s="252"/>
      <c r="AS581" s="359"/>
      <c r="AT581" s="256"/>
      <c r="AU581" s="252"/>
      <c r="AV581" s="252"/>
      <c r="AW581" s="361"/>
      <c r="AX581" s="79"/>
      <c r="AY581" s="79"/>
      <c r="AZ581" s="79"/>
      <c r="BA581" s="79"/>
      <c r="BB581" s="204"/>
      <c r="BC581" s="336"/>
      <c r="BD581" s="70"/>
      <c r="BE581" s="159"/>
      <c r="BF581" s="159"/>
      <c r="BG581" s="159"/>
      <c r="BH581" s="292"/>
    </row>
    <row r="582">
      <c r="A582" s="79"/>
      <c r="B582" s="79"/>
      <c r="C582" s="324" t="str">
        <f>if(isdate('S2'!I587),'S2'!I587+2,"")</f>
        <v/>
      </c>
      <c r="D582" s="362"/>
      <c r="E582" s="79"/>
      <c r="F582" s="79"/>
      <c r="G582" s="159"/>
      <c r="H582" s="159"/>
      <c r="I582" s="159"/>
      <c r="J582" s="354"/>
      <c r="K582" s="355"/>
      <c r="L582" s="163"/>
      <c r="M582" s="163"/>
      <c r="N582" s="163"/>
      <c r="O582" s="163"/>
      <c r="P582" s="163"/>
      <c r="Q582" s="356"/>
      <c r="R582" s="163"/>
      <c r="S582" s="356"/>
      <c r="T582" s="163"/>
      <c r="U582" s="356"/>
      <c r="V582" s="163"/>
      <c r="W582" s="163"/>
      <c r="X582" s="357"/>
      <c r="Y582" s="194"/>
      <c r="Z582" s="358"/>
      <c r="AA582" s="252"/>
      <c r="AB582" s="252"/>
      <c r="AC582" s="252"/>
      <c r="AD582" s="359"/>
      <c r="AE582" s="360"/>
      <c r="AF582" s="252"/>
      <c r="AG582" s="252"/>
      <c r="AH582" s="252"/>
      <c r="AI582" s="359"/>
      <c r="AJ582" s="360"/>
      <c r="AK582" s="252"/>
      <c r="AL582" s="252"/>
      <c r="AM582" s="252"/>
      <c r="AN582" s="359"/>
      <c r="AO582" s="360"/>
      <c r="AP582" s="252"/>
      <c r="AQ582" s="252"/>
      <c r="AR582" s="252"/>
      <c r="AS582" s="359"/>
      <c r="AT582" s="256"/>
      <c r="AU582" s="252"/>
      <c r="AV582" s="252"/>
      <c r="AW582" s="361"/>
      <c r="AX582" s="79"/>
      <c r="AY582" s="79"/>
      <c r="AZ582" s="79"/>
      <c r="BA582" s="79"/>
      <c r="BB582" s="204"/>
      <c r="BC582" s="336"/>
      <c r="BD582" s="70"/>
      <c r="BE582" s="159"/>
      <c r="BF582" s="159"/>
      <c r="BG582" s="159"/>
      <c r="BH582" s="292"/>
    </row>
    <row r="583">
      <c r="A583" s="79"/>
      <c r="B583" s="79"/>
      <c r="C583" s="324" t="str">
        <f>if(isdate('S2'!I588),'S2'!I588+2,"")</f>
        <v/>
      </c>
      <c r="D583" s="362"/>
      <c r="E583" s="79"/>
      <c r="F583" s="79"/>
      <c r="G583" s="159"/>
      <c r="H583" s="159"/>
      <c r="I583" s="159"/>
      <c r="J583" s="354"/>
      <c r="K583" s="355"/>
      <c r="L583" s="163"/>
      <c r="M583" s="163"/>
      <c r="N583" s="163"/>
      <c r="O583" s="163"/>
      <c r="P583" s="163"/>
      <c r="Q583" s="356"/>
      <c r="R583" s="163"/>
      <c r="S583" s="356"/>
      <c r="T583" s="163"/>
      <c r="U583" s="356"/>
      <c r="V583" s="163"/>
      <c r="W583" s="163"/>
      <c r="X583" s="357"/>
      <c r="Y583" s="194"/>
      <c r="Z583" s="358"/>
      <c r="AA583" s="252"/>
      <c r="AB583" s="252"/>
      <c r="AC583" s="252"/>
      <c r="AD583" s="359"/>
      <c r="AE583" s="360"/>
      <c r="AF583" s="252"/>
      <c r="AG583" s="252"/>
      <c r="AH583" s="252"/>
      <c r="AI583" s="359"/>
      <c r="AJ583" s="360"/>
      <c r="AK583" s="252"/>
      <c r="AL583" s="252"/>
      <c r="AM583" s="252"/>
      <c r="AN583" s="359"/>
      <c r="AO583" s="360"/>
      <c r="AP583" s="252"/>
      <c r="AQ583" s="252"/>
      <c r="AR583" s="252"/>
      <c r="AS583" s="359"/>
      <c r="AT583" s="256"/>
      <c r="AU583" s="252"/>
      <c r="AV583" s="252"/>
      <c r="AW583" s="361"/>
      <c r="AX583" s="79"/>
      <c r="AY583" s="79"/>
      <c r="AZ583" s="79"/>
      <c r="BA583" s="79"/>
      <c r="BB583" s="204"/>
      <c r="BC583" s="336"/>
      <c r="BD583" s="70"/>
      <c r="BE583" s="159"/>
      <c r="BF583" s="159"/>
      <c r="BG583" s="159"/>
      <c r="BH583" s="292"/>
    </row>
    <row r="584">
      <c r="A584" s="79"/>
      <c r="B584" s="79"/>
      <c r="C584" s="324" t="str">
        <f>if(isdate('S2'!I589),'S2'!I589+2,"")</f>
        <v/>
      </c>
      <c r="D584" s="362"/>
      <c r="E584" s="79"/>
      <c r="F584" s="79"/>
      <c r="G584" s="159"/>
      <c r="H584" s="159"/>
      <c r="I584" s="159"/>
      <c r="J584" s="354"/>
      <c r="K584" s="355"/>
      <c r="L584" s="163"/>
      <c r="M584" s="163"/>
      <c r="N584" s="163"/>
      <c r="O584" s="163"/>
      <c r="P584" s="163"/>
      <c r="Q584" s="356"/>
      <c r="R584" s="163"/>
      <c r="S584" s="356"/>
      <c r="T584" s="163"/>
      <c r="U584" s="356"/>
      <c r="V584" s="163"/>
      <c r="W584" s="163"/>
      <c r="X584" s="357"/>
      <c r="Y584" s="194"/>
      <c r="Z584" s="358"/>
      <c r="AA584" s="252"/>
      <c r="AB584" s="252"/>
      <c r="AC584" s="252"/>
      <c r="AD584" s="359"/>
      <c r="AE584" s="360"/>
      <c r="AF584" s="252"/>
      <c r="AG584" s="252"/>
      <c r="AH584" s="252"/>
      <c r="AI584" s="359"/>
      <c r="AJ584" s="360"/>
      <c r="AK584" s="252"/>
      <c r="AL584" s="252"/>
      <c r="AM584" s="252"/>
      <c r="AN584" s="359"/>
      <c r="AO584" s="360"/>
      <c r="AP584" s="252"/>
      <c r="AQ584" s="252"/>
      <c r="AR584" s="252"/>
      <c r="AS584" s="359"/>
      <c r="AT584" s="256"/>
      <c r="AU584" s="252"/>
      <c r="AV584" s="252"/>
      <c r="AW584" s="361"/>
      <c r="AX584" s="79"/>
      <c r="AY584" s="79"/>
      <c r="AZ584" s="79"/>
      <c r="BA584" s="79"/>
      <c r="BB584" s="204"/>
      <c r="BC584" s="336"/>
      <c r="BD584" s="70"/>
      <c r="BE584" s="159"/>
      <c r="BF584" s="159"/>
      <c r="BG584" s="159"/>
      <c r="BH584" s="292"/>
    </row>
    <row r="585">
      <c r="A585" s="79"/>
      <c r="B585" s="79"/>
      <c r="C585" s="324" t="str">
        <f>if(isdate('S2'!I590),'S2'!I590+2,"")</f>
        <v/>
      </c>
      <c r="D585" s="362"/>
      <c r="E585" s="79"/>
      <c r="F585" s="79"/>
      <c r="G585" s="159"/>
      <c r="H585" s="159"/>
      <c r="I585" s="159"/>
      <c r="J585" s="354"/>
      <c r="K585" s="355"/>
      <c r="L585" s="163"/>
      <c r="M585" s="163"/>
      <c r="N585" s="163"/>
      <c r="O585" s="163"/>
      <c r="P585" s="163"/>
      <c r="Q585" s="356"/>
      <c r="R585" s="163"/>
      <c r="S585" s="356"/>
      <c r="T585" s="163"/>
      <c r="U585" s="356"/>
      <c r="V585" s="163"/>
      <c r="W585" s="163"/>
      <c r="X585" s="357"/>
      <c r="Y585" s="194"/>
      <c r="Z585" s="358"/>
      <c r="AA585" s="252"/>
      <c r="AB585" s="252"/>
      <c r="AC585" s="252"/>
      <c r="AD585" s="359"/>
      <c r="AE585" s="360"/>
      <c r="AF585" s="252"/>
      <c r="AG585" s="252"/>
      <c r="AH585" s="252"/>
      <c r="AI585" s="359"/>
      <c r="AJ585" s="360"/>
      <c r="AK585" s="252"/>
      <c r="AL585" s="252"/>
      <c r="AM585" s="252"/>
      <c r="AN585" s="359"/>
      <c r="AO585" s="360"/>
      <c r="AP585" s="252"/>
      <c r="AQ585" s="252"/>
      <c r="AR585" s="252"/>
      <c r="AS585" s="359"/>
      <c r="AT585" s="256"/>
      <c r="AU585" s="252"/>
      <c r="AV585" s="252"/>
      <c r="AW585" s="361"/>
      <c r="AX585" s="79"/>
      <c r="AY585" s="79"/>
      <c r="AZ585" s="79"/>
      <c r="BA585" s="79"/>
      <c r="BB585" s="204"/>
      <c r="BC585" s="336"/>
      <c r="BD585" s="70"/>
      <c r="BE585" s="159"/>
      <c r="BF585" s="159"/>
      <c r="BG585" s="159"/>
      <c r="BH585" s="292"/>
    </row>
    <row r="586">
      <c r="A586" s="79"/>
      <c r="B586" s="79"/>
      <c r="C586" s="324" t="str">
        <f>if(isdate('S2'!I591),'S2'!I591+2,"")</f>
        <v/>
      </c>
      <c r="D586" s="362"/>
      <c r="E586" s="79"/>
      <c r="F586" s="79"/>
      <c r="G586" s="159"/>
      <c r="H586" s="159"/>
      <c r="I586" s="159"/>
      <c r="J586" s="354"/>
      <c r="K586" s="355"/>
      <c r="L586" s="163"/>
      <c r="M586" s="163"/>
      <c r="N586" s="163"/>
      <c r="O586" s="163"/>
      <c r="P586" s="163"/>
      <c r="Q586" s="356"/>
      <c r="R586" s="163"/>
      <c r="S586" s="356"/>
      <c r="T586" s="163"/>
      <c r="U586" s="356"/>
      <c r="V586" s="163"/>
      <c r="W586" s="163"/>
      <c r="X586" s="357"/>
      <c r="Y586" s="194"/>
      <c r="Z586" s="358"/>
      <c r="AA586" s="252"/>
      <c r="AB586" s="252"/>
      <c r="AC586" s="252"/>
      <c r="AD586" s="359"/>
      <c r="AE586" s="360"/>
      <c r="AF586" s="252"/>
      <c r="AG586" s="252"/>
      <c r="AH586" s="252"/>
      <c r="AI586" s="359"/>
      <c r="AJ586" s="360"/>
      <c r="AK586" s="252"/>
      <c r="AL586" s="252"/>
      <c r="AM586" s="252"/>
      <c r="AN586" s="359"/>
      <c r="AO586" s="360"/>
      <c r="AP586" s="252"/>
      <c r="AQ586" s="252"/>
      <c r="AR586" s="252"/>
      <c r="AS586" s="359"/>
      <c r="AT586" s="256"/>
      <c r="AU586" s="252"/>
      <c r="AV586" s="252"/>
      <c r="AW586" s="361"/>
      <c r="AX586" s="79"/>
      <c r="AY586" s="79"/>
      <c r="AZ586" s="79"/>
      <c r="BA586" s="79"/>
      <c r="BB586" s="204"/>
      <c r="BC586" s="336"/>
      <c r="BD586" s="70"/>
      <c r="BE586" s="159"/>
      <c r="BF586" s="159"/>
      <c r="BG586" s="159"/>
      <c r="BH586" s="292"/>
    </row>
    <row r="587">
      <c r="A587" s="79"/>
      <c r="B587" s="79"/>
      <c r="C587" s="324" t="str">
        <f>if(isdate('S2'!I592),'S2'!I592+2,"")</f>
        <v/>
      </c>
      <c r="D587" s="362"/>
      <c r="E587" s="79"/>
      <c r="F587" s="79"/>
      <c r="G587" s="159"/>
      <c r="H587" s="159"/>
      <c r="I587" s="159"/>
      <c r="J587" s="354"/>
      <c r="K587" s="355"/>
      <c r="L587" s="163"/>
      <c r="M587" s="163"/>
      <c r="N587" s="163"/>
      <c r="O587" s="163"/>
      <c r="P587" s="163"/>
      <c r="Q587" s="356"/>
      <c r="R587" s="163"/>
      <c r="S587" s="356"/>
      <c r="T587" s="163"/>
      <c r="U587" s="356"/>
      <c r="V587" s="163"/>
      <c r="W587" s="163"/>
      <c r="X587" s="357"/>
      <c r="Y587" s="194"/>
      <c r="Z587" s="358"/>
      <c r="AA587" s="252"/>
      <c r="AB587" s="252"/>
      <c r="AC587" s="252"/>
      <c r="AD587" s="359"/>
      <c r="AE587" s="360"/>
      <c r="AF587" s="252"/>
      <c r="AG587" s="252"/>
      <c r="AH587" s="252"/>
      <c r="AI587" s="359"/>
      <c r="AJ587" s="360"/>
      <c r="AK587" s="252"/>
      <c r="AL587" s="252"/>
      <c r="AM587" s="252"/>
      <c r="AN587" s="359"/>
      <c r="AO587" s="360"/>
      <c r="AP587" s="252"/>
      <c r="AQ587" s="252"/>
      <c r="AR587" s="252"/>
      <c r="AS587" s="359"/>
      <c r="AT587" s="256"/>
      <c r="AU587" s="252"/>
      <c r="AV587" s="252"/>
      <c r="AW587" s="361"/>
      <c r="AX587" s="79"/>
      <c r="AY587" s="79"/>
      <c r="AZ587" s="79"/>
      <c r="BA587" s="79"/>
      <c r="BB587" s="204"/>
      <c r="BC587" s="336"/>
      <c r="BD587" s="70"/>
      <c r="BE587" s="159"/>
      <c r="BF587" s="159"/>
      <c r="BG587" s="159"/>
      <c r="BH587" s="292"/>
    </row>
    <row r="588">
      <c r="A588" s="79"/>
      <c r="B588" s="79"/>
      <c r="C588" s="324" t="str">
        <f>if(isdate('S2'!I593),'S2'!I593+2,"")</f>
        <v/>
      </c>
      <c r="D588" s="362"/>
      <c r="E588" s="79"/>
      <c r="F588" s="79"/>
      <c r="G588" s="159"/>
      <c r="H588" s="159"/>
      <c r="I588" s="159"/>
      <c r="J588" s="354"/>
      <c r="K588" s="355"/>
      <c r="L588" s="163"/>
      <c r="M588" s="163"/>
      <c r="N588" s="163"/>
      <c r="O588" s="163"/>
      <c r="P588" s="163"/>
      <c r="Q588" s="356"/>
      <c r="R588" s="163"/>
      <c r="S588" s="356"/>
      <c r="T588" s="163"/>
      <c r="U588" s="356"/>
      <c r="V588" s="163"/>
      <c r="W588" s="163"/>
      <c r="X588" s="357"/>
      <c r="Y588" s="194"/>
      <c r="Z588" s="358"/>
      <c r="AA588" s="252"/>
      <c r="AB588" s="252"/>
      <c r="AC588" s="252"/>
      <c r="AD588" s="359"/>
      <c r="AE588" s="360"/>
      <c r="AF588" s="252"/>
      <c r="AG588" s="252"/>
      <c r="AH588" s="252"/>
      <c r="AI588" s="359"/>
      <c r="AJ588" s="360"/>
      <c r="AK588" s="252"/>
      <c r="AL588" s="252"/>
      <c r="AM588" s="252"/>
      <c r="AN588" s="359"/>
      <c r="AO588" s="360"/>
      <c r="AP588" s="252"/>
      <c r="AQ588" s="252"/>
      <c r="AR588" s="252"/>
      <c r="AS588" s="359"/>
      <c r="AT588" s="256"/>
      <c r="AU588" s="252"/>
      <c r="AV588" s="252"/>
      <c r="AW588" s="361"/>
      <c r="AX588" s="79"/>
      <c r="AY588" s="79"/>
      <c r="AZ588" s="79"/>
      <c r="BA588" s="79"/>
      <c r="BB588" s="204"/>
      <c r="BC588" s="336"/>
      <c r="BD588" s="70"/>
      <c r="BE588" s="159"/>
      <c r="BF588" s="159"/>
      <c r="BG588" s="159"/>
      <c r="BH588" s="292"/>
    </row>
    <row r="589">
      <c r="A589" s="79"/>
      <c r="B589" s="79"/>
      <c r="C589" s="324" t="str">
        <f>if(isdate('S2'!I594),'S2'!I594+2,"")</f>
        <v/>
      </c>
      <c r="D589" s="362"/>
      <c r="E589" s="79"/>
      <c r="F589" s="79"/>
      <c r="G589" s="159"/>
      <c r="H589" s="159"/>
      <c r="I589" s="159"/>
      <c r="J589" s="354"/>
      <c r="K589" s="355"/>
      <c r="L589" s="163"/>
      <c r="M589" s="163"/>
      <c r="N589" s="163"/>
      <c r="O589" s="163"/>
      <c r="P589" s="163"/>
      <c r="Q589" s="356"/>
      <c r="R589" s="163"/>
      <c r="S589" s="356"/>
      <c r="T589" s="163"/>
      <c r="U589" s="356"/>
      <c r="V589" s="163"/>
      <c r="W589" s="163"/>
      <c r="X589" s="357"/>
      <c r="Y589" s="194"/>
      <c r="Z589" s="358"/>
      <c r="AA589" s="252"/>
      <c r="AB589" s="252"/>
      <c r="AC589" s="252"/>
      <c r="AD589" s="359"/>
      <c r="AE589" s="360"/>
      <c r="AF589" s="252"/>
      <c r="AG589" s="252"/>
      <c r="AH589" s="252"/>
      <c r="AI589" s="359"/>
      <c r="AJ589" s="360"/>
      <c r="AK589" s="252"/>
      <c r="AL589" s="252"/>
      <c r="AM589" s="252"/>
      <c r="AN589" s="359"/>
      <c r="AO589" s="360"/>
      <c r="AP589" s="252"/>
      <c r="AQ589" s="252"/>
      <c r="AR589" s="252"/>
      <c r="AS589" s="359"/>
      <c r="AT589" s="256"/>
      <c r="AU589" s="252"/>
      <c r="AV589" s="252"/>
      <c r="AW589" s="361"/>
      <c r="AX589" s="79"/>
      <c r="AY589" s="79"/>
      <c r="AZ589" s="79"/>
      <c r="BA589" s="79"/>
      <c r="BB589" s="204"/>
      <c r="BC589" s="336"/>
      <c r="BD589" s="70"/>
      <c r="BE589" s="159"/>
      <c r="BF589" s="159"/>
      <c r="BG589" s="159"/>
      <c r="BH589" s="292"/>
    </row>
    <row r="590">
      <c r="A590" s="79"/>
      <c r="B590" s="79"/>
      <c r="C590" s="324" t="str">
        <f>if(isdate('S2'!I595),'S2'!I595+2,"")</f>
        <v/>
      </c>
      <c r="D590" s="362"/>
      <c r="E590" s="79"/>
      <c r="F590" s="79"/>
      <c r="G590" s="159"/>
      <c r="H590" s="159"/>
      <c r="I590" s="159"/>
      <c r="J590" s="354"/>
      <c r="K590" s="355"/>
      <c r="L590" s="163"/>
      <c r="M590" s="163"/>
      <c r="N590" s="163"/>
      <c r="O590" s="163"/>
      <c r="P590" s="163"/>
      <c r="Q590" s="356"/>
      <c r="R590" s="163"/>
      <c r="S590" s="356"/>
      <c r="T590" s="163"/>
      <c r="U590" s="356"/>
      <c r="V590" s="163"/>
      <c r="W590" s="163"/>
      <c r="X590" s="357"/>
      <c r="Y590" s="194"/>
      <c r="Z590" s="358"/>
      <c r="AA590" s="252"/>
      <c r="AB590" s="252"/>
      <c r="AC590" s="252"/>
      <c r="AD590" s="359"/>
      <c r="AE590" s="360"/>
      <c r="AF590" s="252"/>
      <c r="AG590" s="252"/>
      <c r="AH590" s="252"/>
      <c r="AI590" s="359"/>
      <c r="AJ590" s="360"/>
      <c r="AK590" s="252"/>
      <c r="AL590" s="252"/>
      <c r="AM590" s="252"/>
      <c r="AN590" s="359"/>
      <c r="AO590" s="360"/>
      <c r="AP590" s="252"/>
      <c r="AQ590" s="252"/>
      <c r="AR590" s="252"/>
      <c r="AS590" s="359"/>
      <c r="AT590" s="256"/>
      <c r="AU590" s="252"/>
      <c r="AV590" s="252"/>
      <c r="AW590" s="361"/>
      <c r="AX590" s="79"/>
      <c r="AY590" s="79"/>
      <c r="AZ590" s="79"/>
      <c r="BA590" s="79"/>
      <c r="BB590" s="204"/>
      <c r="BC590" s="336"/>
      <c r="BD590" s="70"/>
      <c r="BE590" s="159"/>
      <c r="BF590" s="159"/>
      <c r="BG590" s="159"/>
      <c r="BH590" s="292"/>
    </row>
    <row r="591">
      <c r="A591" s="79"/>
      <c r="B591" s="79"/>
      <c r="C591" s="324" t="str">
        <f>if(isdate('S2'!I596),'S2'!I596+2,"")</f>
        <v/>
      </c>
      <c r="D591" s="362"/>
      <c r="E591" s="79"/>
      <c r="F591" s="79"/>
      <c r="G591" s="159"/>
      <c r="H591" s="159"/>
      <c r="I591" s="159"/>
      <c r="J591" s="354"/>
      <c r="K591" s="355"/>
      <c r="L591" s="163"/>
      <c r="M591" s="163"/>
      <c r="N591" s="163"/>
      <c r="O591" s="163"/>
      <c r="P591" s="163"/>
      <c r="Q591" s="356"/>
      <c r="R591" s="163"/>
      <c r="S591" s="356"/>
      <c r="T591" s="163"/>
      <c r="U591" s="356"/>
      <c r="V591" s="163"/>
      <c r="W591" s="163"/>
      <c r="X591" s="357"/>
      <c r="Y591" s="194"/>
      <c r="Z591" s="358"/>
      <c r="AA591" s="252"/>
      <c r="AB591" s="252"/>
      <c r="AC591" s="252"/>
      <c r="AD591" s="359"/>
      <c r="AE591" s="360"/>
      <c r="AF591" s="252"/>
      <c r="AG591" s="252"/>
      <c r="AH591" s="252"/>
      <c r="AI591" s="359"/>
      <c r="AJ591" s="360"/>
      <c r="AK591" s="252"/>
      <c r="AL591" s="252"/>
      <c r="AM591" s="252"/>
      <c r="AN591" s="359"/>
      <c r="AO591" s="360"/>
      <c r="AP591" s="252"/>
      <c r="AQ591" s="252"/>
      <c r="AR591" s="252"/>
      <c r="AS591" s="359"/>
      <c r="AT591" s="256"/>
      <c r="AU591" s="252"/>
      <c r="AV591" s="252"/>
      <c r="AW591" s="361"/>
      <c r="AX591" s="79"/>
      <c r="AY591" s="79"/>
      <c r="AZ591" s="79"/>
      <c r="BA591" s="79"/>
      <c r="BB591" s="204"/>
      <c r="BC591" s="336"/>
      <c r="BD591" s="70"/>
      <c r="BE591" s="159"/>
      <c r="BF591" s="159"/>
      <c r="BG591" s="159"/>
      <c r="BH591" s="292"/>
    </row>
    <row r="592">
      <c r="A592" s="79"/>
      <c r="B592" s="79"/>
      <c r="C592" s="324" t="str">
        <f>if(isdate('S2'!I597),'S2'!I597+2,"")</f>
        <v/>
      </c>
      <c r="D592" s="362"/>
      <c r="E592" s="79"/>
      <c r="F592" s="79"/>
      <c r="G592" s="159"/>
      <c r="H592" s="159"/>
      <c r="I592" s="159"/>
      <c r="J592" s="354"/>
      <c r="K592" s="355"/>
      <c r="L592" s="163"/>
      <c r="M592" s="163"/>
      <c r="N592" s="163"/>
      <c r="O592" s="163"/>
      <c r="P592" s="163"/>
      <c r="Q592" s="356"/>
      <c r="R592" s="163"/>
      <c r="S592" s="356"/>
      <c r="T592" s="163"/>
      <c r="U592" s="356"/>
      <c r="V592" s="163"/>
      <c r="W592" s="163"/>
      <c r="X592" s="357"/>
      <c r="Y592" s="194"/>
      <c r="Z592" s="358"/>
      <c r="AA592" s="252"/>
      <c r="AB592" s="252"/>
      <c r="AC592" s="252"/>
      <c r="AD592" s="359"/>
      <c r="AE592" s="360"/>
      <c r="AF592" s="252"/>
      <c r="AG592" s="252"/>
      <c r="AH592" s="252"/>
      <c r="AI592" s="359"/>
      <c r="AJ592" s="360"/>
      <c r="AK592" s="252"/>
      <c r="AL592" s="252"/>
      <c r="AM592" s="252"/>
      <c r="AN592" s="359"/>
      <c r="AO592" s="360"/>
      <c r="AP592" s="252"/>
      <c r="AQ592" s="252"/>
      <c r="AR592" s="252"/>
      <c r="AS592" s="359"/>
      <c r="AT592" s="256"/>
      <c r="AU592" s="252"/>
      <c r="AV592" s="252"/>
      <c r="AW592" s="361"/>
      <c r="AX592" s="79"/>
      <c r="AY592" s="79"/>
      <c r="AZ592" s="79"/>
      <c r="BA592" s="79"/>
      <c r="BB592" s="204"/>
      <c r="BC592" s="336"/>
      <c r="BD592" s="70"/>
      <c r="BE592" s="159"/>
      <c r="BF592" s="159"/>
      <c r="BG592" s="159"/>
      <c r="BH592" s="292"/>
    </row>
    <row r="593">
      <c r="A593" s="79"/>
      <c r="B593" s="79"/>
      <c r="C593" s="324" t="str">
        <f>if(isdate('S2'!I598),'S2'!I598+2,"")</f>
        <v/>
      </c>
      <c r="D593" s="362"/>
      <c r="E593" s="79"/>
      <c r="F593" s="79"/>
      <c r="G593" s="159"/>
      <c r="H593" s="159"/>
      <c r="I593" s="159"/>
      <c r="J593" s="354"/>
      <c r="K593" s="355"/>
      <c r="L593" s="163"/>
      <c r="M593" s="163"/>
      <c r="N593" s="163"/>
      <c r="O593" s="163"/>
      <c r="P593" s="163"/>
      <c r="Q593" s="356"/>
      <c r="R593" s="163"/>
      <c r="S593" s="356"/>
      <c r="T593" s="163"/>
      <c r="U593" s="356"/>
      <c r="V593" s="163"/>
      <c r="W593" s="163"/>
      <c r="X593" s="357"/>
      <c r="Y593" s="194"/>
      <c r="Z593" s="358"/>
      <c r="AA593" s="252"/>
      <c r="AB593" s="252"/>
      <c r="AC593" s="252"/>
      <c r="AD593" s="359"/>
      <c r="AE593" s="360"/>
      <c r="AF593" s="252"/>
      <c r="AG593" s="252"/>
      <c r="AH593" s="252"/>
      <c r="AI593" s="359"/>
      <c r="AJ593" s="360"/>
      <c r="AK593" s="252"/>
      <c r="AL593" s="252"/>
      <c r="AM593" s="252"/>
      <c r="AN593" s="359"/>
      <c r="AO593" s="360"/>
      <c r="AP593" s="252"/>
      <c r="AQ593" s="252"/>
      <c r="AR593" s="252"/>
      <c r="AS593" s="359"/>
      <c r="AT593" s="256"/>
      <c r="AU593" s="252"/>
      <c r="AV593" s="252"/>
      <c r="AW593" s="361"/>
      <c r="AX593" s="79"/>
      <c r="AY593" s="79"/>
      <c r="AZ593" s="79"/>
      <c r="BA593" s="79"/>
      <c r="BB593" s="204"/>
      <c r="BC593" s="336"/>
      <c r="BD593" s="70"/>
      <c r="BE593" s="159"/>
      <c r="BF593" s="159"/>
      <c r="BG593" s="159"/>
      <c r="BH593" s="292"/>
    </row>
    <row r="594">
      <c r="A594" s="79"/>
      <c r="B594" s="79"/>
      <c r="C594" s="324" t="str">
        <f>if(isdate('S2'!I599),'S2'!I599+2,"")</f>
        <v/>
      </c>
      <c r="D594" s="362"/>
      <c r="E594" s="79"/>
      <c r="F594" s="79"/>
      <c r="G594" s="159"/>
      <c r="H594" s="159"/>
      <c r="I594" s="159"/>
      <c r="J594" s="354"/>
      <c r="K594" s="355"/>
      <c r="L594" s="163"/>
      <c r="M594" s="163"/>
      <c r="N594" s="163"/>
      <c r="O594" s="163"/>
      <c r="P594" s="163"/>
      <c r="Q594" s="356"/>
      <c r="R594" s="163"/>
      <c r="S594" s="356"/>
      <c r="T594" s="163"/>
      <c r="U594" s="356"/>
      <c r="V594" s="163"/>
      <c r="W594" s="163"/>
      <c r="X594" s="357"/>
      <c r="Y594" s="194"/>
      <c r="Z594" s="358"/>
      <c r="AA594" s="252"/>
      <c r="AB594" s="252"/>
      <c r="AC594" s="252"/>
      <c r="AD594" s="359"/>
      <c r="AE594" s="360"/>
      <c r="AF594" s="252"/>
      <c r="AG594" s="252"/>
      <c r="AH594" s="252"/>
      <c r="AI594" s="359"/>
      <c r="AJ594" s="360"/>
      <c r="AK594" s="252"/>
      <c r="AL594" s="252"/>
      <c r="AM594" s="252"/>
      <c r="AN594" s="359"/>
      <c r="AO594" s="360"/>
      <c r="AP594" s="252"/>
      <c r="AQ594" s="252"/>
      <c r="AR594" s="252"/>
      <c r="AS594" s="359"/>
      <c r="AT594" s="256"/>
      <c r="AU594" s="252"/>
      <c r="AV594" s="252"/>
      <c r="AW594" s="361"/>
      <c r="AX594" s="79"/>
      <c r="AY594" s="79"/>
      <c r="AZ594" s="79"/>
      <c r="BA594" s="79"/>
      <c r="BB594" s="204"/>
      <c r="BC594" s="336"/>
      <c r="BD594" s="70"/>
      <c r="BE594" s="159"/>
      <c r="BF594" s="159"/>
      <c r="BG594" s="159"/>
      <c r="BH594" s="292"/>
    </row>
    <row r="595">
      <c r="A595" s="79"/>
      <c r="B595" s="79"/>
      <c r="C595" s="324" t="str">
        <f>if(isdate('S2'!I600),'S2'!I600+2,"")</f>
        <v/>
      </c>
      <c r="D595" s="362"/>
      <c r="E595" s="79"/>
      <c r="F595" s="79"/>
      <c r="G595" s="159"/>
      <c r="H595" s="159"/>
      <c r="I595" s="159"/>
      <c r="J595" s="354"/>
      <c r="K595" s="355"/>
      <c r="L595" s="163"/>
      <c r="M595" s="163"/>
      <c r="N595" s="163"/>
      <c r="O595" s="163"/>
      <c r="P595" s="163"/>
      <c r="Q595" s="356"/>
      <c r="R595" s="163"/>
      <c r="S595" s="356"/>
      <c r="T595" s="163"/>
      <c r="U595" s="356"/>
      <c r="V595" s="163"/>
      <c r="W595" s="163"/>
      <c r="X595" s="357"/>
      <c r="Y595" s="194"/>
      <c r="Z595" s="358"/>
      <c r="AA595" s="252"/>
      <c r="AB595" s="252"/>
      <c r="AC595" s="252"/>
      <c r="AD595" s="359"/>
      <c r="AE595" s="360"/>
      <c r="AF595" s="252"/>
      <c r="AG595" s="252"/>
      <c r="AH595" s="252"/>
      <c r="AI595" s="359"/>
      <c r="AJ595" s="360"/>
      <c r="AK595" s="252"/>
      <c r="AL595" s="252"/>
      <c r="AM595" s="252"/>
      <c r="AN595" s="359"/>
      <c r="AO595" s="360"/>
      <c r="AP595" s="252"/>
      <c r="AQ595" s="252"/>
      <c r="AR595" s="252"/>
      <c r="AS595" s="359"/>
      <c r="AT595" s="256"/>
      <c r="AU595" s="252"/>
      <c r="AV595" s="252"/>
      <c r="AW595" s="361"/>
      <c r="AX595" s="79"/>
      <c r="AY595" s="79"/>
      <c r="AZ595" s="79"/>
      <c r="BA595" s="79"/>
      <c r="BB595" s="204"/>
      <c r="BC595" s="336"/>
      <c r="BD595" s="70"/>
      <c r="BE595" s="159"/>
      <c r="BF595" s="159"/>
      <c r="BG595" s="159"/>
      <c r="BH595" s="292"/>
    </row>
    <row r="596">
      <c r="A596" s="79"/>
      <c r="B596" s="79"/>
      <c r="C596" s="324" t="str">
        <f>if(isdate('S2'!I601),'S2'!I601+2,"")</f>
        <v/>
      </c>
      <c r="D596" s="362"/>
      <c r="E596" s="79"/>
      <c r="F596" s="79"/>
      <c r="G596" s="159"/>
      <c r="H596" s="159"/>
      <c r="I596" s="159"/>
      <c r="J596" s="354"/>
      <c r="K596" s="355"/>
      <c r="L596" s="163"/>
      <c r="M596" s="163"/>
      <c r="N596" s="163"/>
      <c r="O596" s="163"/>
      <c r="P596" s="163"/>
      <c r="Q596" s="356"/>
      <c r="R596" s="163"/>
      <c r="S596" s="356"/>
      <c r="T596" s="163"/>
      <c r="U596" s="356"/>
      <c r="V596" s="163"/>
      <c r="W596" s="163"/>
      <c r="X596" s="357"/>
      <c r="Y596" s="194"/>
      <c r="Z596" s="358"/>
      <c r="AA596" s="252"/>
      <c r="AB596" s="252"/>
      <c r="AC596" s="252"/>
      <c r="AD596" s="359"/>
      <c r="AE596" s="360"/>
      <c r="AF596" s="252"/>
      <c r="AG596" s="252"/>
      <c r="AH596" s="252"/>
      <c r="AI596" s="359"/>
      <c r="AJ596" s="360"/>
      <c r="AK596" s="252"/>
      <c r="AL596" s="252"/>
      <c r="AM596" s="252"/>
      <c r="AN596" s="359"/>
      <c r="AO596" s="360"/>
      <c r="AP596" s="252"/>
      <c r="AQ596" s="252"/>
      <c r="AR596" s="252"/>
      <c r="AS596" s="359"/>
      <c r="AT596" s="256"/>
      <c r="AU596" s="252"/>
      <c r="AV596" s="252"/>
      <c r="AW596" s="361"/>
      <c r="AX596" s="79"/>
      <c r="AY596" s="79"/>
      <c r="AZ596" s="79"/>
      <c r="BA596" s="79"/>
      <c r="BB596" s="204"/>
      <c r="BC596" s="336"/>
      <c r="BD596" s="70"/>
      <c r="BE596" s="159"/>
      <c r="BF596" s="159"/>
      <c r="BG596" s="159"/>
      <c r="BH596" s="292"/>
    </row>
    <row r="597">
      <c r="A597" s="79"/>
      <c r="B597" s="79"/>
      <c r="C597" s="324" t="str">
        <f>if(isdate('S2'!I602),'S2'!I602+2,"")</f>
        <v/>
      </c>
      <c r="D597" s="362"/>
      <c r="E597" s="79"/>
      <c r="F597" s="79"/>
      <c r="G597" s="159"/>
      <c r="H597" s="159"/>
      <c r="I597" s="159"/>
      <c r="J597" s="354"/>
      <c r="K597" s="355"/>
      <c r="L597" s="163"/>
      <c r="M597" s="163"/>
      <c r="N597" s="163"/>
      <c r="O597" s="163"/>
      <c r="P597" s="163"/>
      <c r="Q597" s="356"/>
      <c r="R597" s="163"/>
      <c r="S597" s="356"/>
      <c r="T597" s="163"/>
      <c r="U597" s="356"/>
      <c r="V597" s="163"/>
      <c r="W597" s="163"/>
      <c r="X597" s="357"/>
      <c r="Y597" s="194"/>
      <c r="Z597" s="358"/>
      <c r="AA597" s="252"/>
      <c r="AB597" s="252"/>
      <c r="AC597" s="252"/>
      <c r="AD597" s="359"/>
      <c r="AE597" s="360"/>
      <c r="AF597" s="252"/>
      <c r="AG597" s="252"/>
      <c r="AH597" s="252"/>
      <c r="AI597" s="359"/>
      <c r="AJ597" s="360"/>
      <c r="AK597" s="252"/>
      <c r="AL597" s="252"/>
      <c r="AM597" s="252"/>
      <c r="AN597" s="359"/>
      <c r="AO597" s="360"/>
      <c r="AP597" s="252"/>
      <c r="AQ597" s="252"/>
      <c r="AR597" s="252"/>
      <c r="AS597" s="359"/>
      <c r="AT597" s="256"/>
      <c r="AU597" s="252"/>
      <c r="AV597" s="252"/>
      <c r="AW597" s="361"/>
      <c r="AX597" s="79"/>
      <c r="AY597" s="79"/>
      <c r="AZ597" s="79"/>
      <c r="BA597" s="79"/>
      <c r="BB597" s="204"/>
      <c r="BC597" s="336"/>
      <c r="BD597" s="70"/>
      <c r="BE597" s="159"/>
      <c r="BF597" s="159"/>
      <c r="BG597" s="159"/>
      <c r="BH597" s="292"/>
    </row>
    <row r="598">
      <c r="A598" s="79"/>
      <c r="B598" s="79"/>
      <c r="C598" s="324" t="str">
        <f>if(isdate('S2'!I603),'S2'!I603+2,"")</f>
        <v/>
      </c>
      <c r="D598" s="362"/>
      <c r="E598" s="79"/>
      <c r="F598" s="79"/>
      <c r="G598" s="159"/>
      <c r="H598" s="159"/>
      <c r="I598" s="159"/>
      <c r="J598" s="354"/>
      <c r="K598" s="355"/>
      <c r="L598" s="163"/>
      <c r="M598" s="163"/>
      <c r="N598" s="163"/>
      <c r="O598" s="163"/>
      <c r="P598" s="163"/>
      <c r="Q598" s="356"/>
      <c r="R598" s="163"/>
      <c r="S598" s="356"/>
      <c r="T598" s="163"/>
      <c r="U598" s="356"/>
      <c r="V598" s="163"/>
      <c r="W598" s="163"/>
      <c r="X598" s="357"/>
      <c r="Y598" s="194"/>
      <c r="Z598" s="358"/>
      <c r="AA598" s="252"/>
      <c r="AB598" s="252"/>
      <c r="AC598" s="252"/>
      <c r="AD598" s="359"/>
      <c r="AE598" s="360"/>
      <c r="AF598" s="252"/>
      <c r="AG598" s="252"/>
      <c r="AH598" s="252"/>
      <c r="AI598" s="359"/>
      <c r="AJ598" s="360"/>
      <c r="AK598" s="252"/>
      <c r="AL598" s="252"/>
      <c r="AM598" s="252"/>
      <c r="AN598" s="359"/>
      <c r="AO598" s="360"/>
      <c r="AP598" s="252"/>
      <c r="AQ598" s="252"/>
      <c r="AR598" s="252"/>
      <c r="AS598" s="359"/>
      <c r="AT598" s="256"/>
      <c r="AU598" s="252"/>
      <c r="AV598" s="252"/>
      <c r="AW598" s="361"/>
      <c r="AX598" s="79"/>
      <c r="AY598" s="79"/>
      <c r="AZ598" s="79"/>
      <c r="BA598" s="79"/>
      <c r="BB598" s="204"/>
      <c r="BC598" s="336"/>
      <c r="BD598" s="70"/>
      <c r="BE598" s="159"/>
      <c r="BF598" s="159"/>
      <c r="BG598" s="159"/>
      <c r="BH598" s="292"/>
    </row>
    <row r="599">
      <c r="A599" s="79"/>
      <c r="B599" s="79"/>
      <c r="C599" s="324" t="str">
        <f>if(isdate('S2'!I604),'S2'!I604+2,"")</f>
        <v/>
      </c>
      <c r="D599" s="362"/>
      <c r="E599" s="79"/>
      <c r="F599" s="79"/>
      <c r="G599" s="159"/>
      <c r="H599" s="159"/>
      <c r="I599" s="159"/>
      <c r="J599" s="354"/>
      <c r="K599" s="355"/>
      <c r="L599" s="163"/>
      <c r="M599" s="163"/>
      <c r="N599" s="163"/>
      <c r="O599" s="163"/>
      <c r="P599" s="163"/>
      <c r="Q599" s="356"/>
      <c r="R599" s="163"/>
      <c r="S599" s="356"/>
      <c r="T599" s="163"/>
      <c r="U599" s="356"/>
      <c r="V599" s="163"/>
      <c r="W599" s="163"/>
      <c r="X599" s="357"/>
      <c r="Y599" s="194"/>
      <c r="Z599" s="358"/>
      <c r="AA599" s="252"/>
      <c r="AB599" s="252"/>
      <c r="AC599" s="252"/>
      <c r="AD599" s="359"/>
      <c r="AE599" s="360"/>
      <c r="AF599" s="252"/>
      <c r="AG599" s="252"/>
      <c r="AH599" s="252"/>
      <c r="AI599" s="359"/>
      <c r="AJ599" s="360"/>
      <c r="AK599" s="252"/>
      <c r="AL599" s="252"/>
      <c r="AM599" s="252"/>
      <c r="AN599" s="359"/>
      <c r="AO599" s="360"/>
      <c r="AP599" s="252"/>
      <c r="AQ599" s="252"/>
      <c r="AR599" s="252"/>
      <c r="AS599" s="359"/>
      <c r="AT599" s="256"/>
      <c r="AU599" s="252"/>
      <c r="AV599" s="252"/>
      <c r="AW599" s="361"/>
      <c r="AX599" s="79"/>
      <c r="AY599" s="79"/>
      <c r="AZ599" s="79"/>
      <c r="BA599" s="79"/>
      <c r="BB599" s="204"/>
      <c r="BC599" s="336"/>
      <c r="BD599" s="70"/>
      <c r="BE599" s="159"/>
      <c r="BF599" s="159"/>
      <c r="BG599" s="159"/>
      <c r="BH599" s="292"/>
    </row>
    <row r="600">
      <c r="A600" s="79"/>
      <c r="B600" s="79"/>
      <c r="C600" s="324" t="str">
        <f>if(isdate('S2'!I605),'S2'!I605+2,"")</f>
        <v/>
      </c>
      <c r="D600" s="362"/>
      <c r="E600" s="79"/>
      <c r="F600" s="79"/>
      <c r="G600" s="159"/>
      <c r="H600" s="159"/>
      <c r="I600" s="159"/>
      <c r="J600" s="354"/>
      <c r="K600" s="355"/>
      <c r="L600" s="163"/>
      <c r="M600" s="163"/>
      <c r="N600" s="163"/>
      <c r="O600" s="163"/>
      <c r="P600" s="163"/>
      <c r="Q600" s="356"/>
      <c r="R600" s="163"/>
      <c r="S600" s="356"/>
      <c r="T600" s="163"/>
      <c r="U600" s="356"/>
      <c r="V600" s="163"/>
      <c r="W600" s="163"/>
      <c r="X600" s="357"/>
      <c r="Y600" s="194"/>
      <c r="Z600" s="358"/>
      <c r="AA600" s="252"/>
      <c r="AB600" s="252"/>
      <c r="AC600" s="252"/>
      <c r="AD600" s="359"/>
      <c r="AE600" s="360"/>
      <c r="AF600" s="252"/>
      <c r="AG600" s="252"/>
      <c r="AH600" s="252"/>
      <c r="AI600" s="359"/>
      <c r="AJ600" s="360"/>
      <c r="AK600" s="252"/>
      <c r="AL600" s="252"/>
      <c r="AM600" s="252"/>
      <c r="AN600" s="359"/>
      <c r="AO600" s="360"/>
      <c r="AP600" s="252"/>
      <c r="AQ600" s="252"/>
      <c r="AR600" s="252"/>
      <c r="AS600" s="359"/>
      <c r="AT600" s="256"/>
      <c r="AU600" s="252"/>
      <c r="AV600" s="252"/>
      <c r="AW600" s="361"/>
      <c r="AX600" s="79"/>
      <c r="AY600" s="79"/>
      <c r="AZ600" s="79"/>
      <c r="BA600" s="79"/>
      <c r="BB600" s="204"/>
      <c r="BC600" s="336"/>
      <c r="BD600" s="70"/>
      <c r="BE600" s="159"/>
      <c r="BF600" s="159"/>
      <c r="BG600" s="159"/>
      <c r="BH600" s="292"/>
    </row>
    <row r="601">
      <c r="A601" s="79"/>
      <c r="B601" s="79"/>
      <c r="C601" s="324" t="str">
        <f>if(isdate('S2'!I606),'S2'!I606+2,"")</f>
        <v/>
      </c>
      <c r="D601" s="362"/>
      <c r="E601" s="79"/>
      <c r="F601" s="79"/>
      <c r="G601" s="159"/>
      <c r="H601" s="159"/>
      <c r="I601" s="159"/>
      <c r="J601" s="354"/>
      <c r="K601" s="355"/>
      <c r="L601" s="163"/>
      <c r="M601" s="163"/>
      <c r="N601" s="163"/>
      <c r="O601" s="163"/>
      <c r="P601" s="163"/>
      <c r="Q601" s="356"/>
      <c r="R601" s="163"/>
      <c r="S601" s="356"/>
      <c r="T601" s="163"/>
      <c r="U601" s="356"/>
      <c r="V601" s="163"/>
      <c r="W601" s="163"/>
      <c r="X601" s="357"/>
      <c r="Y601" s="194"/>
      <c r="Z601" s="358"/>
      <c r="AA601" s="252"/>
      <c r="AB601" s="252"/>
      <c r="AC601" s="252"/>
      <c r="AD601" s="359"/>
      <c r="AE601" s="360"/>
      <c r="AF601" s="252"/>
      <c r="AG601" s="252"/>
      <c r="AH601" s="252"/>
      <c r="AI601" s="359"/>
      <c r="AJ601" s="360"/>
      <c r="AK601" s="252"/>
      <c r="AL601" s="252"/>
      <c r="AM601" s="252"/>
      <c r="AN601" s="359"/>
      <c r="AO601" s="360"/>
      <c r="AP601" s="252"/>
      <c r="AQ601" s="252"/>
      <c r="AR601" s="252"/>
      <c r="AS601" s="359"/>
      <c r="AT601" s="256"/>
      <c r="AU601" s="252"/>
      <c r="AV601" s="252"/>
      <c r="AW601" s="361"/>
      <c r="AX601" s="79"/>
      <c r="AY601" s="79"/>
      <c r="AZ601" s="79"/>
      <c r="BA601" s="79"/>
      <c r="BB601" s="204"/>
      <c r="BC601" s="336"/>
      <c r="BD601" s="70"/>
      <c r="BE601" s="159"/>
      <c r="BF601" s="159"/>
      <c r="BG601" s="159"/>
      <c r="BH601" s="292"/>
    </row>
    <row r="602">
      <c r="A602" s="79"/>
      <c r="B602" s="79"/>
      <c r="C602" s="324" t="str">
        <f>if(isdate('S2'!I607),'S2'!I607+2,"")</f>
        <v/>
      </c>
      <c r="D602" s="362"/>
      <c r="E602" s="79"/>
      <c r="F602" s="79"/>
      <c r="G602" s="159"/>
      <c r="H602" s="159"/>
      <c r="I602" s="159"/>
      <c r="J602" s="354"/>
      <c r="K602" s="355"/>
      <c r="L602" s="163"/>
      <c r="M602" s="163"/>
      <c r="N602" s="163"/>
      <c r="O602" s="163"/>
      <c r="P602" s="163"/>
      <c r="Q602" s="356"/>
      <c r="R602" s="163"/>
      <c r="S602" s="356"/>
      <c r="T602" s="163"/>
      <c r="U602" s="356"/>
      <c r="V602" s="163"/>
      <c r="W602" s="163"/>
      <c r="X602" s="357"/>
      <c r="Y602" s="194"/>
      <c r="Z602" s="358"/>
      <c r="AA602" s="252"/>
      <c r="AB602" s="252"/>
      <c r="AC602" s="252"/>
      <c r="AD602" s="359"/>
      <c r="AE602" s="360"/>
      <c r="AF602" s="252"/>
      <c r="AG602" s="252"/>
      <c r="AH602" s="252"/>
      <c r="AI602" s="359"/>
      <c r="AJ602" s="360"/>
      <c r="AK602" s="252"/>
      <c r="AL602" s="252"/>
      <c r="AM602" s="252"/>
      <c r="AN602" s="359"/>
      <c r="AO602" s="360"/>
      <c r="AP602" s="252"/>
      <c r="AQ602" s="252"/>
      <c r="AR602" s="252"/>
      <c r="AS602" s="359"/>
      <c r="AT602" s="256"/>
      <c r="AU602" s="252"/>
      <c r="AV602" s="252"/>
      <c r="AW602" s="361"/>
      <c r="AX602" s="79"/>
      <c r="AY602" s="79"/>
      <c r="AZ602" s="79"/>
      <c r="BA602" s="79"/>
      <c r="BB602" s="204"/>
      <c r="BC602" s="336"/>
      <c r="BD602" s="70"/>
      <c r="BE602" s="159"/>
      <c r="BF602" s="159"/>
      <c r="BG602" s="159"/>
      <c r="BH602" s="292"/>
    </row>
    <row r="603">
      <c r="A603" s="79"/>
      <c r="B603" s="79"/>
      <c r="C603" s="324" t="str">
        <f>if(isdate('S2'!I608),'S2'!I608+2,"")</f>
        <v/>
      </c>
      <c r="D603" s="362"/>
      <c r="E603" s="79"/>
      <c r="F603" s="79"/>
      <c r="G603" s="159"/>
      <c r="H603" s="159"/>
      <c r="I603" s="159"/>
      <c r="J603" s="354"/>
      <c r="K603" s="355"/>
      <c r="L603" s="163"/>
      <c r="M603" s="163"/>
      <c r="N603" s="163"/>
      <c r="O603" s="163"/>
      <c r="P603" s="163"/>
      <c r="Q603" s="356"/>
      <c r="R603" s="163"/>
      <c r="S603" s="356"/>
      <c r="T603" s="163"/>
      <c r="U603" s="356"/>
      <c r="V603" s="163"/>
      <c r="W603" s="163"/>
      <c r="X603" s="357"/>
      <c r="Y603" s="194"/>
      <c r="Z603" s="358"/>
      <c r="AA603" s="252"/>
      <c r="AB603" s="252"/>
      <c r="AC603" s="252"/>
      <c r="AD603" s="359"/>
      <c r="AE603" s="360"/>
      <c r="AF603" s="252"/>
      <c r="AG603" s="252"/>
      <c r="AH603" s="252"/>
      <c r="AI603" s="359"/>
      <c r="AJ603" s="360"/>
      <c r="AK603" s="252"/>
      <c r="AL603" s="252"/>
      <c r="AM603" s="252"/>
      <c r="AN603" s="359"/>
      <c r="AO603" s="360"/>
      <c r="AP603" s="252"/>
      <c r="AQ603" s="252"/>
      <c r="AR603" s="252"/>
      <c r="AS603" s="359"/>
      <c r="AT603" s="256"/>
      <c r="AU603" s="252"/>
      <c r="AV603" s="252"/>
      <c r="AW603" s="361"/>
      <c r="AX603" s="79"/>
      <c r="AY603" s="79"/>
      <c r="AZ603" s="79"/>
      <c r="BA603" s="79"/>
      <c r="BB603" s="204"/>
      <c r="BC603" s="336"/>
      <c r="BD603" s="70"/>
      <c r="BE603" s="159"/>
      <c r="BF603" s="159"/>
      <c r="BG603" s="159"/>
      <c r="BH603" s="292"/>
    </row>
    <row r="604">
      <c r="A604" s="79"/>
      <c r="B604" s="79"/>
      <c r="C604" s="324" t="str">
        <f>if(isdate('S2'!I609),'S2'!I609+2,"")</f>
        <v/>
      </c>
      <c r="D604" s="362"/>
      <c r="E604" s="79"/>
      <c r="F604" s="79"/>
      <c r="G604" s="159"/>
      <c r="H604" s="159"/>
      <c r="I604" s="159"/>
      <c r="J604" s="354"/>
      <c r="K604" s="355"/>
      <c r="L604" s="163"/>
      <c r="M604" s="163"/>
      <c r="N604" s="163"/>
      <c r="O604" s="163"/>
      <c r="P604" s="163"/>
      <c r="Q604" s="356"/>
      <c r="R604" s="163"/>
      <c r="S604" s="356"/>
      <c r="T604" s="163"/>
      <c r="U604" s="356"/>
      <c r="V604" s="163"/>
      <c r="W604" s="163"/>
      <c r="X604" s="357"/>
      <c r="Y604" s="194"/>
      <c r="Z604" s="358"/>
      <c r="AA604" s="252"/>
      <c r="AB604" s="252"/>
      <c r="AC604" s="252"/>
      <c r="AD604" s="359"/>
      <c r="AE604" s="360"/>
      <c r="AF604" s="252"/>
      <c r="AG604" s="252"/>
      <c r="AH604" s="252"/>
      <c r="AI604" s="359"/>
      <c r="AJ604" s="360"/>
      <c r="AK604" s="252"/>
      <c r="AL604" s="252"/>
      <c r="AM604" s="252"/>
      <c r="AN604" s="359"/>
      <c r="AO604" s="360"/>
      <c r="AP604" s="252"/>
      <c r="AQ604" s="252"/>
      <c r="AR604" s="252"/>
      <c r="AS604" s="359"/>
      <c r="AT604" s="256"/>
      <c r="AU604" s="252"/>
      <c r="AV604" s="252"/>
      <c r="AW604" s="361"/>
      <c r="AX604" s="79"/>
      <c r="AY604" s="79"/>
      <c r="AZ604" s="79"/>
      <c r="BA604" s="79"/>
      <c r="BB604" s="204"/>
      <c r="BC604" s="336"/>
      <c r="BD604" s="70"/>
      <c r="BE604" s="159"/>
      <c r="BF604" s="159"/>
      <c r="BG604" s="159"/>
      <c r="BH604" s="292"/>
    </row>
    <row r="605">
      <c r="A605" s="79"/>
      <c r="B605" s="79"/>
      <c r="C605" s="324" t="str">
        <f>if(isdate('S2'!I610),'S2'!I610+2,"")</f>
        <v/>
      </c>
      <c r="D605" s="362"/>
      <c r="E605" s="79"/>
      <c r="F605" s="79"/>
      <c r="G605" s="159"/>
      <c r="H605" s="159"/>
      <c r="I605" s="159"/>
      <c r="J605" s="354"/>
      <c r="K605" s="355"/>
      <c r="L605" s="163"/>
      <c r="M605" s="163"/>
      <c r="N605" s="163"/>
      <c r="O605" s="163"/>
      <c r="P605" s="163"/>
      <c r="Q605" s="356"/>
      <c r="R605" s="163"/>
      <c r="S605" s="356"/>
      <c r="T605" s="163"/>
      <c r="U605" s="356"/>
      <c r="V605" s="163"/>
      <c r="W605" s="163"/>
      <c r="X605" s="357"/>
      <c r="Y605" s="194"/>
      <c r="Z605" s="358"/>
      <c r="AA605" s="252"/>
      <c r="AB605" s="252"/>
      <c r="AC605" s="252"/>
      <c r="AD605" s="359"/>
      <c r="AE605" s="360"/>
      <c r="AF605" s="252"/>
      <c r="AG605" s="252"/>
      <c r="AH605" s="252"/>
      <c r="AI605" s="359"/>
      <c r="AJ605" s="360"/>
      <c r="AK605" s="252"/>
      <c r="AL605" s="252"/>
      <c r="AM605" s="252"/>
      <c r="AN605" s="359"/>
      <c r="AO605" s="360"/>
      <c r="AP605" s="252"/>
      <c r="AQ605" s="252"/>
      <c r="AR605" s="252"/>
      <c r="AS605" s="359"/>
      <c r="AT605" s="256"/>
      <c r="AU605" s="252"/>
      <c r="AV605" s="252"/>
      <c r="AW605" s="361"/>
      <c r="AX605" s="79"/>
      <c r="AY605" s="79"/>
      <c r="AZ605" s="79"/>
      <c r="BA605" s="79"/>
      <c r="BB605" s="204"/>
      <c r="BC605" s="336"/>
      <c r="BD605" s="70"/>
      <c r="BE605" s="159"/>
      <c r="BF605" s="159"/>
      <c r="BG605" s="159"/>
      <c r="BH605" s="292"/>
    </row>
    <row r="606">
      <c r="A606" s="79"/>
      <c r="B606" s="79"/>
      <c r="C606" s="324" t="str">
        <f>if(isdate('S2'!I611),'S2'!I611+2,"")</f>
        <v/>
      </c>
      <c r="D606" s="362"/>
      <c r="E606" s="79"/>
      <c r="F606" s="79"/>
      <c r="G606" s="159"/>
      <c r="H606" s="159"/>
      <c r="I606" s="159"/>
      <c r="J606" s="354"/>
      <c r="K606" s="355"/>
      <c r="L606" s="163"/>
      <c r="M606" s="163"/>
      <c r="N606" s="163"/>
      <c r="O606" s="163"/>
      <c r="P606" s="163"/>
      <c r="Q606" s="356"/>
      <c r="R606" s="163"/>
      <c r="S606" s="356"/>
      <c r="T606" s="163"/>
      <c r="U606" s="356"/>
      <c r="V606" s="163"/>
      <c r="W606" s="163"/>
      <c r="X606" s="357"/>
      <c r="Y606" s="194"/>
      <c r="Z606" s="358"/>
      <c r="AA606" s="252"/>
      <c r="AB606" s="252"/>
      <c r="AC606" s="252"/>
      <c r="AD606" s="359"/>
      <c r="AE606" s="360"/>
      <c r="AF606" s="252"/>
      <c r="AG606" s="252"/>
      <c r="AH606" s="252"/>
      <c r="AI606" s="359"/>
      <c r="AJ606" s="360"/>
      <c r="AK606" s="252"/>
      <c r="AL606" s="252"/>
      <c r="AM606" s="252"/>
      <c r="AN606" s="359"/>
      <c r="AO606" s="360"/>
      <c r="AP606" s="252"/>
      <c r="AQ606" s="252"/>
      <c r="AR606" s="252"/>
      <c r="AS606" s="359"/>
      <c r="AT606" s="256"/>
      <c r="AU606" s="252"/>
      <c r="AV606" s="252"/>
      <c r="AW606" s="361"/>
      <c r="AX606" s="79"/>
      <c r="AY606" s="79"/>
      <c r="AZ606" s="79"/>
      <c r="BA606" s="79"/>
      <c r="BB606" s="204"/>
      <c r="BC606" s="336"/>
      <c r="BD606" s="70"/>
      <c r="BE606" s="159"/>
      <c r="BF606" s="159"/>
      <c r="BG606" s="159"/>
      <c r="BH606" s="292"/>
    </row>
    <row r="607">
      <c r="A607" s="79"/>
      <c r="B607" s="79"/>
      <c r="C607" s="324" t="str">
        <f>if(isdate('S2'!I612),'S2'!I612+2,"")</f>
        <v/>
      </c>
      <c r="D607" s="362"/>
      <c r="E607" s="79"/>
      <c r="F607" s="79"/>
      <c r="G607" s="159"/>
      <c r="H607" s="159"/>
      <c r="I607" s="159"/>
      <c r="J607" s="354"/>
      <c r="K607" s="355"/>
      <c r="L607" s="163"/>
      <c r="M607" s="163"/>
      <c r="N607" s="163"/>
      <c r="O607" s="163"/>
      <c r="P607" s="163"/>
      <c r="Q607" s="356"/>
      <c r="R607" s="163"/>
      <c r="S607" s="356"/>
      <c r="T607" s="163"/>
      <c r="U607" s="356"/>
      <c r="V607" s="163"/>
      <c r="W607" s="163"/>
      <c r="X607" s="357"/>
      <c r="Y607" s="194"/>
      <c r="Z607" s="358"/>
      <c r="AA607" s="252"/>
      <c r="AB607" s="252"/>
      <c r="AC607" s="252"/>
      <c r="AD607" s="359"/>
      <c r="AE607" s="360"/>
      <c r="AF607" s="252"/>
      <c r="AG607" s="252"/>
      <c r="AH607" s="252"/>
      <c r="AI607" s="359"/>
      <c r="AJ607" s="360"/>
      <c r="AK607" s="252"/>
      <c r="AL607" s="252"/>
      <c r="AM607" s="252"/>
      <c r="AN607" s="359"/>
      <c r="AO607" s="360"/>
      <c r="AP607" s="252"/>
      <c r="AQ607" s="252"/>
      <c r="AR607" s="252"/>
      <c r="AS607" s="359"/>
      <c r="AT607" s="256"/>
      <c r="AU607" s="252"/>
      <c r="AV607" s="252"/>
      <c r="AW607" s="361"/>
      <c r="AX607" s="79"/>
      <c r="AY607" s="79"/>
      <c r="AZ607" s="79"/>
      <c r="BA607" s="79"/>
      <c r="BB607" s="204"/>
      <c r="BC607" s="336"/>
      <c r="BD607" s="70"/>
      <c r="BE607" s="159"/>
      <c r="BF607" s="159"/>
      <c r="BG607" s="159"/>
      <c r="BH607" s="292"/>
    </row>
    <row r="608">
      <c r="A608" s="79"/>
      <c r="B608" s="79"/>
      <c r="C608" s="324" t="str">
        <f>if(isdate('S2'!I613),'S2'!I613+2,"")</f>
        <v/>
      </c>
      <c r="D608" s="362"/>
      <c r="E608" s="79"/>
      <c r="F608" s="79"/>
      <c r="G608" s="159"/>
      <c r="H608" s="159"/>
      <c r="I608" s="159"/>
      <c r="J608" s="354"/>
      <c r="K608" s="355"/>
      <c r="L608" s="163"/>
      <c r="M608" s="163"/>
      <c r="N608" s="163"/>
      <c r="O608" s="163"/>
      <c r="P608" s="163"/>
      <c r="Q608" s="356"/>
      <c r="R608" s="163"/>
      <c r="S608" s="356"/>
      <c r="T608" s="163"/>
      <c r="U608" s="356"/>
      <c r="V608" s="163"/>
      <c r="W608" s="163"/>
      <c r="X608" s="357"/>
      <c r="Y608" s="194"/>
      <c r="Z608" s="358"/>
      <c r="AA608" s="252"/>
      <c r="AB608" s="252"/>
      <c r="AC608" s="252"/>
      <c r="AD608" s="359"/>
      <c r="AE608" s="360"/>
      <c r="AF608" s="252"/>
      <c r="AG608" s="252"/>
      <c r="AH608" s="252"/>
      <c r="AI608" s="359"/>
      <c r="AJ608" s="360"/>
      <c r="AK608" s="252"/>
      <c r="AL608" s="252"/>
      <c r="AM608" s="252"/>
      <c r="AN608" s="359"/>
      <c r="AO608" s="360"/>
      <c r="AP608" s="252"/>
      <c r="AQ608" s="252"/>
      <c r="AR608" s="252"/>
      <c r="AS608" s="359"/>
      <c r="AT608" s="256"/>
      <c r="AU608" s="252"/>
      <c r="AV608" s="252"/>
      <c r="AW608" s="361"/>
      <c r="AX608" s="79"/>
      <c r="AY608" s="79"/>
      <c r="AZ608" s="79"/>
      <c r="BA608" s="79"/>
      <c r="BB608" s="204"/>
      <c r="BC608" s="336"/>
      <c r="BD608" s="70"/>
      <c r="BE608" s="159"/>
      <c r="BF608" s="159"/>
      <c r="BG608" s="159"/>
      <c r="BH608" s="292"/>
    </row>
    <row r="609">
      <c r="A609" s="79"/>
      <c r="B609" s="79"/>
      <c r="C609" s="324" t="str">
        <f>if(isdate('S2'!I614),'S2'!I614+2,"")</f>
        <v/>
      </c>
      <c r="D609" s="362"/>
      <c r="E609" s="79"/>
      <c r="F609" s="79"/>
      <c r="G609" s="159"/>
      <c r="H609" s="159"/>
      <c r="I609" s="159"/>
      <c r="J609" s="354"/>
      <c r="K609" s="355"/>
      <c r="L609" s="163"/>
      <c r="M609" s="163"/>
      <c r="N609" s="163"/>
      <c r="O609" s="163"/>
      <c r="P609" s="163"/>
      <c r="Q609" s="356"/>
      <c r="R609" s="163"/>
      <c r="S609" s="356"/>
      <c r="T609" s="163"/>
      <c r="U609" s="356"/>
      <c r="V609" s="163"/>
      <c r="W609" s="163"/>
      <c r="X609" s="357"/>
      <c r="Y609" s="194"/>
      <c r="Z609" s="358"/>
      <c r="AA609" s="252"/>
      <c r="AB609" s="252"/>
      <c r="AC609" s="252"/>
      <c r="AD609" s="359"/>
      <c r="AE609" s="360"/>
      <c r="AF609" s="252"/>
      <c r="AG609" s="252"/>
      <c r="AH609" s="252"/>
      <c r="AI609" s="359"/>
      <c r="AJ609" s="360"/>
      <c r="AK609" s="252"/>
      <c r="AL609" s="252"/>
      <c r="AM609" s="252"/>
      <c r="AN609" s="359"/>
      <c r="AO609" s="360"/>
      <c r="AP609" s="252"/>
      <c r="AQ609" s="252"/>
      <c r="AR609" s="252"/>
      <c r="AS609" s="359"/>
      <c r="AT609" s="256"/>
      <c r="AU609" s="252"/>
      <c r="AV609" s="252"/>
      <c r="AW609" s="361"/>
      <c r="AX609" s="79"/>
      <c r="AY609" s="79"/>
      <c r="AZ609" s="79"/>
      <c r="BA609" s="79"/>
      <c r="BB609" s="204"/>
      <c r="BC609" s="336"/>
      <c r="BD609" s="70"/>
      <c r="BE609" s="159"/>
      <c r="BF609" s="159"/>
      <c r="BG609" s="159"/>
      <c r="BH609" s="292"/>
    </row>
    <row r="610">
      <c r="A610" s="79"/>
      <c r="B610" s="79"/>
      <c r="C610" s="324" t="str">
        <f>if(isdate('S2'!I615),'S2'!I615+2,"")</f>
        <v/>
      </c>
      <c r="D610" s="362"/>
      <c r="E610" s="79"/>
      <c r="F610" s="79"/>
      <c r="G610" s="159"/>
      <c r="H610" s="159"/>
      <c r="I610" s="159"/>
      <c r="J610" s="354"/>
      <c r="K610" s="355"/>
      <c r="L610" s="163"/>
      <c r="M610" s="163"/>
      <c r="N610" s="163"/>
      <c r="O610" s="163"/>
      <c r="P610" s="163"/>
      <c r="Q610" s="356"/>
      <c r="R610" s="163"/>
      <c r="S610" s="356"/>
      <c r="T610" s="163"/>
      <c r="U610" s="356"/>
      <c r="V610" s="163"/>
      <c r="W610" s="163"/>
      <c r="X610" s="357"/>
      <c r="Y610" s="194"/>
      <c r="Z610" s="358"/>
      <c r="AA610" s="252"/>
      <c r="AB610" s="252"/>
      <c r="AC610" s="252"/>
      <c r="AD610" s="359"/>
      <c r="AE610" s="360"/>
      <c r="AF610" s="252"/>
      <c r="AG610" s="252"/>
      <c r="AH610" s="252"/>
      <c r="AI610" s="359"/>
      <c r="AJ610" s="360"/>
      <c r="AK610" s="252"/>
      <c r="AL610" s="252"/>
      <c r="AM610" s="252"/>
      <c r="AN610" s="359"/>
      <c r="AO610" s="360"/>
      <c r="AP610" s="252"/>
      <c r="AQ610" s="252"/>
      <c r="AR610" s="252"/>
      <c r="AS610" s="359"/>
      <c r="AT610" s="256"/>
      <c r="AU610" s="252"/>
      <c r="AV610" s="252"/>
      <c r="AW610" s="361"/>
      <c r="AX610" s="79"/>
      <c r="AY610" s="79"/>
      <c r="AZ610" s="79"/>
      <c r="BA610" s="79"/>
      <c r="BB610" s="204"/>
      <c r="BC610" s="336"/>
      <c r="BD610" s="70"/>
      <c r="BE610" s="159"/>
      <c r="BF610" s="159"/>
      <c r="BG610" s="159"/>
      <c r="BH610" s="292"/>
    </row>
    <row r="611">
      <c r="A611" s="79"/>
      <c r="B611" s="79"/>
      <c r="C611" s="324" t="str">
        <f>if(isdate('S2'!I616),'S2'!I616+2,"")</f>
        <v/>
      </c>
      <c r="D611" s="362"/>
      <c r="E611" s="79"/>
      <c r="F611" s="79"/>
      <c r="G611" s="159"/>
      <c r="H611" s="159"/>
      <c r="I611" s="159"/>
      <c r="J611" s="354"/>
      <c r="K611" s="355"/>
      <c r="L611" s="163"/>
      <c r="M611" s="163"/>
      <c r="N611" s="163"/>
      <c r="O611" s="163"/>
      <c r="P611" s="163"/>
      <c r="Q611" s="356"/>
      <c r="R611" s="163"/>
      <c r="S611" s="356"/>
      <c r="T611" s="163"/>
      <c r="U611" s="356"/>
      <c r="V611" s="163"/>
      <c r="W611" s="163"/>
      <c r="X611" s="357"/>
      <c r="Y611" s="194"/>
      <c r="Z611" s="358"/>
      <c r="AA611" s="252"/>
      <c r="AB611" s="252"/>
      <c r="AC611" s="252"/>
      <c r="AD611" s="359"/>
      <c r="AE611" s="360"/>
      <c r="AF611" s="252"/>
      <c r="AG611" s="252"/>
      <c r="AH611" s="252"/>
      <c r="AI611" s="359"/>
      <c r="AJ611" s="360"/>
      <c r="AK611" s="252"/>
      <c r="AL611" s="252"/>
      <c r="AM611" s="252"/>
      <c r="AN611" s="359"/>
      <c r="AO611" s="360"/>
      <c r="AP611" s="252"/>
      <c r="AQ611" s="252"/>
      <c r="AR611" s="252"/>
      <c r="AS611" s="359"/>
      <c r="AT611" s="256"/>
      <c r="AU611" s="252"/>
      <c r="AV611" s="252"/>
      <c r="AW611" s="361"/>
      <c r="AX611" s="79"/>
      <c r="AY611" s="79"/>
      <c r="AZ611" s="79"/>
      <c r="BA611" s="79"/>
      <c r="BB611" s="204"/>
      <c r="BC611" s="336"/>
      <c r="BD611" s="70"/>
      <c r="BE611" s="159"/>
      <c r="BF611" s="159"/>
      <c r="BG611" s="159"/>
      <c r="BH611" s="292"/>
    </row>
    <row r="612">
      <c r="A612" s="79"/>
      <c r="B612" s="79"/>
      <c r="C612" s="324" t="str">
        <f>if(isdate('S2'!I617),'S2'!I617+2,"")</f>
        <v/>
      </c>
      <c r="D612" s="362"/>
      <c r="E612" s="79"/>
      <c r="F612" s="79"/>
      <c r="G612" s="159"/>
      <c r="H612" s="159"/>
      <c r="I612" s="159"/>
      <c r="J612" s="354"/>
      <c r="K612" s="355"/>
      <c r="L612" s="163"/>
      <c r="M612" s="163"/>
      <c r="N612" s="163"/>
      <c r="O612" s="163"/>
      <c r="P612" s="163"/>
      <c r="Q612" s="356"/>
      <c r="R612" s="163"/>
      <c r="S612" s="356"/>
      <c r="T612" s="163"/>
      <c r="U612" s="356"/>
      <c r="V612" s="163"/>
      <c r="W612" s="163"/>
      <c r="X612" s="357"/>
      <c r="Y612" s="194"/>
      <c r="Z612" s="358"/>
      <c r="AA612" s="252"/>
      <c r="AB612" s="252"/>
      <c r="AC612" s="252"/>
      <c r="AD612" s="359"/>
      <c r="AE612" s="360"/>
      <c r="AF612" s="252"/>
      <c r="AG612" s="252"/>
      <c r="AH612" s="252"/>
      <c r="AI612" s="359"/>
      <c r="AJ612" s="360"/>
      <c r="AK612" s="252"/>
      <c r="AL612" s="252"/>
      <c r="AM612" s="252"/>
      <c r="AN612" s="359"/>
      <c r="AO612" s="360"/>
      <c r="AP612" s="252"/>
      <c r="AQ612" s="252"/>
      <c r="AR612" s="252"/>
      <c r="AS612" s="359"/>
      <c r="AT612" s="256"/>
      <c r="AU612" s="252"/>
      <c r="AV612" s="252"/>
      <c r="AW612" s="361"/>
      <c r="AX612" s="79"/>
      <c r="AY612" s="79"/>
      <c r="AZ612" s="79"/>
      <c r="BA612" s="79"/>
      <c r="BB612" s="204"/>
      <c r="BC612" s="336"/>
      <c r="BD612" s="70"/>
      <c r="BE612" s="159"/>
      <c r="BF612" s="159"/>
      <c r="BG612" s="159"/>
      <c r="BH612" s="292"/>
    </row>
    <row r="613">
      <c r="A613" s="79"/>
      <c r="B613" s="79"/>
      <c r="C613" s="324" t="str">
        <f>if(isdate('S2'!I618),'S2'!I618+2,"")</f>
        <v/>
      </c>
      <c r="D613" s="362"/>
      <c r="E613" s="79"/>
      <c r="F613" s="79"/>
      <c r="G613" s="159"/>
      <c r="H613" s="159"/>
      <c r="I613" s="159"/>
      <c r="J613" s="354"/>
      <c r="K613" s="355"/>
      <c r="L613" s="163"/>
      <c r="M613" s="163"/>
      <c r="N613" s="163"/>
      <c r="O613" s="163"/>
      <c r="P613" s="163"/>
      <c r="Q613" s="356"/>
      <c r="R613" s="163"/>
      <c r="S613" s="356"/>
      <c r="T613" s="163"/>
      <c r="U613" s="356"/>
      <c r="V613" s="163"/>
      <c r="W613" s="163"/>
      <c r="X613" s="357"/>
      <c r="Y613" s="194"/>
      <c r="Z613" s="358"/>
      <c r="AA613" s="252"/>
      <c r="AB613" s="252"/>
      <c r="AC613" s="252"/>
      <c r="AD613" s="359"/>
      <c r="AE613" s="360"/>
      <c r="AF613" s="252"/>
      <c r="AG613" s="252"/>
      <c r="AH613" s="252"/>
      <c r="AI613" s="359"/>
      <c r="AJ613" s="360"/>
      <c r="AK613" s="252"/>
      <c r="AL613" s="252"/>
      <c r="AM613" s="252"/>
      <c r="AN613" s="359"/>
      <c r="AO613" s="360"/>
      <c r="AP613" s="252"/>
      <c r="AQ613" s="252"/>
      <c r="AR613" s="252"/>
      <c r="AS613" s="359"/>
      <c r="AT613" s="256"/>
      <c r="AU613" s="252"/>
      <c r="AV613" s="252"/>
      <c r="AW613" s="361"/>
      <c r="AX613" s="79"/>
      <c r="AY613" s="79"/>
      <c r="AZ613" s="79"/>
      <c r="BA613" s="79"/>
      <c r="BB613" s="204"/>
      <c r="BC613" s="336"/>
      <c r="BD613" s="70"/>
      <c r="BE613" s="159"/>
      <c r="BF613" s="159"/>
      <c r="BG613" s="159"/>
      <c r="BH613" s="292"/>
    </row>
    <row r="614">
      <c r="A614" s="79"/>
      <c r="B614" s="79"/>
      <c r="C614" s="324" t="str">
        <f>if(isdate('S2'!I619),'S2'!I619+2,"")</f>
        <v/>
      </c>
      <c r="D614" s="362"/>
      <c r="E614" s="79"/>
      <c r="F614" s="79"/>
      <c r="G614" s="159"/>
      <c r="H614" s="159"/>
      <c r="I614" s="159"/>
      <c r="J614" s="354"/>
      <c r="K614" s="355"/>
      <c r="L614" s="163"/>
      <c r="M614" s="163"/>
      <c r="N614" s="163"/>
      <c r="O614" s="163"/>
      <c r="P614" s="163"/>
      <c r="Q614" s="356"/>
      <c r="R614" s="163"/>
      <c r="S614" s="356"/>
      <c r="T614" s="163"/>
      <c r="U614" s="356"/>
      <c r="V614" s="163"/>
      <c r="W614" s="163"/>
      <c r="X614" s="357"/>
      <c r="Y614" s="194"/>
      <c r="Z614" s="358"/>
      <c r="AA614" s="252"/>
      <c r="AB614" s="252"/>
      <c r="AC614" s="252"/>
      <c r="AD614" s="359"/>
      <c r="AE614" s="360"/>
      <c r="AF614" s="252"/>
      <c r="AG614" s="252"/>
      <c r="AH614" s="252"/>
      <c r="AI614" s="359"/>
      <c r="AJ614" s="360"/>
      <c r="AK614" s="252"/>
      <c r="AL614" s="252"/>
      <c r="AM614" s="252"/>
      <c r="AN614" s="359"/>
      <c r="AO614" s="360"/>
      <c r="AP614" s="252"/>
      <c r="AQ614" s="252"/>
      <c r="AR614" s="252"/>
      <c r="AS614" s="359"/>
      <c r="AT614" s="256"/>
      <c r="AU614" s="252"/>
      <c r="AV614" s="252"/>
      <c r="AW614" s="361"/>
      <c r="AX614" s="79"/>
      <c r="AY614" s="79"/>
      <c r="AZ614" s="79"/>
      <c r="BA614" s="79"/>
      <c r="BB614" s="204"/>
      <c r="BC614" s="336"/>
      <c r="BD614" s="70"/>
      <c r="BE614" s="159"/>
      <c r="BF614" s="159"/>
      <c r="BG614" s="159"/>
      <c r="BH614" s="292"/>
    </row>
    <row r="615">
      <c r="A615" s="79"/>
      <c r="B615" s="79"/>
      <c r="C615" s="324" t="str">
        <f>if(isdate('S2'!I620),'S2'!I620+2,"")</f>
        <v/>
      </c>
      <c r="D615" s="362"/>
      <c r="E615" s="79"/>
      <c r="F615" s="79"/>
      <c r="G615" s="159"/>
      <c r="H615" s="159"/>
      <c r="I615" s="159"/>
      <c r="J615" s="354"/>
      <c r="K615" s="355"/>
      <c r="L615" s="163"/>
      <c r="M615" s="163"/>
      <c r="N615" s="163"/>
      <c r="O615" s="163"/>
      <c r="P615" s="163"/>
      <c r="Q615" s="356"/>
      <c r="R615" s="163"/>
      <c r="S615" s="356"/>
      <c r="T615" s="163"/>
      <c r="U615" s="356"/>
      <c r="V615" s="163"/>
      <c r="W615" s="163"/>
      <c r="X615" s="357"/>
      <c r="Y615" s="194"/>
      <c r="Z615" s="358"/>
      <c r="AA615" s="252"/>
      <c r="AB615" s="252"/>
      <c r="AC615" s="252"/>
      <c r="AD615" s="359"/>
      <c r="AE615" s="360"/>
      <c r="AF615" s="252"/>
      <c r="AG615" s="252"/>
      <c r="AH615" s="252"/>
      <c r="AI615" s="359"/>
      <c r="AJ615" s="360"/>
      <c r="AK615" s="252"/>
      <c r="AL615" s="252"/>
      <c r="AM615" s="252"/>
      <c r="AN615" s="359"/>
      <c r="AO615" s="360"/>
      <c r="AP615" s="252"/>
      <c r="AQ615" s="252"/>
      <c r="AR615" s="252"/>
      <c r="AS615" s="359"/>
      <c r="AT615" s="256"/>
      <c r="AU615" s="252"/>
      <c r="AV615" s="252"/>
      <c r="AW615" s="361"/>
      <c r="AX615" s="79"/>
      <c r="AY615" s="79"/>
      <c r="AZ615" s="79"/>
      <c r="BA615" s="79"/>
      <c r="BB615" s="204"/>
      <c r="BC615" s="336"/>
      <c r="BD615" s="70"/>
      <c r="BE615" s="159"/>
      <c r="BF615" s="159"/>
      <c r="BG615" s="159"/>
      <c r="BH615" s="292"/>
    </row>
    <row r="616">
      <c r="A616" s="79"/>
      <c r="B616" s="79"/>
      <c r="C616" s="324" t="str">
        <f>if(isdate('S2'!I621),'S2'!I621+2,"")</f>
        <v/>
      </c>
      <c r="D616" s="362"/>
      <c r="E616" s="79"/>
      <c r="F616" s="79"/>
      <c r="G616" s="159"/>
      <c r="H616" s="159"/>
      <c r="I616" s="159"/>
      <c r="J616" s="354"/>
      <c r="K616" s="355"/>
      <c r="L616" s="163"/>
      <c r="M616" s="163"/>
      <c r="N616" s="163"/>
      <c r="O616" s="163"/>
      <c r="P616" s="163"/>
      <c r="Q616" s="356"/>
      <c r="R616" s="163"/>
      <c r="S616" s="356"/>
      <c r="T616" s="163"/>
      <c r="U616" s="356"/>
      <c r="V616" s="163"/>
      <c r="W616" s="163"/>
      <c r="X616" s="357"/>
      <c r="Y616" s="194"/>
      <c r="Z616" s="358"/>
      <c r="AA616" s="252"/>
      <c r="AB616" s="252"/>
      <c r="AC616" s="252"/>
      <c r="AD616" s="359"/>
      <c r="AE616" s="360"/>
      <c r="AF616" s="252"/>
      <c r="AG616" s="252"/>
      <c r="AH616" s="252"/>
      <c r="AI616" s="359"/>
      <c r="AJ616" s="360"/>
      <c r="AK616" s="252"/>
      <c r="AL616" s="252"/>
      <c r="AM616" s="252"/>
      <c r="AN616" s="359"/>
      <c r="AO616" s="360"/>
      <c r="AP616" s="252"/>
      <c r="AQ616" s="252"/>
      <c r="AR616" s="252"/>
      <c r="AS616" s="359"/>
      <c r="AT616" s="256"/>
      <c r="AU616" s="252"/>
      <c r="AV616" s="252"/>
      <c r="AW616" s="361"/>
      <c r="AX616" s="79"/>
      <c r="AY616" s="79"/>
      <c r="AZ616" s="79"/>
      <c r="BA616" s="79"/>
      <c r="BB616" s="204"/>
      <c r="BC616" s="336"/>
      <c r="BD616" s="70"/>
      <c r="BE616" s="159"/>
      <c r="BF616" s="159"/>
      <c r="BG616" s="159"/>
      <c r="BH616" s="292"/>
    </row>
    <row r="617">
      <c r="A617" s="79"/>
      <c r="B617" s="79"/>
      <c r="C617" s="324" t="str">
        <f>if(isdate('S2'!I622),'S2'!I622+2,"")</f>
        <v/>
      </c>
      <c r="D617" s="362"/>
      <c r="E617" s="79"/>
      <c r="F617" s="79"/>
      <c r="G617" s="159"/>
      <c r="H617" s="159"/>
      <c r="I617" s="159"/>
      <c r="J617" s="354"/>
      <c r="K617" s="355"/>
      <c r="L617" s="163"/>
      <c r="M617" s="163"/>
      <c r="N617" s="163"/>
      <c r="O617" s="163"/>
      <c r="P617" s="163"/>
      <c r="Q617" s="356"/>
      <c r="R617" s="163"/>
      <c r="S617" s="356"/>
      <c r="T617" s="163"/>
      <c r="U617" s="356"/>
      <c r="V617" s="163"/>
      <c r="W617" s="163"/>
      <c r="X617" s="357"/>
      <c r="Y617" s="194"/>
      <c r="Z617" s="358"/>
      <c r="AA617" s="252"/>
      <c r="AB617" s="252"/>
      <c r="AC617" s="252"/>
      <c r="AD617" s="359"/>
      <c r="AE617" s="360"/>
      <c r="AF617" s="252"/>
      <c r="AG617" s="252"/>
      <c r="AH617" s="252"/>
      <c r="AI617" s="359"/>
      <c r="AJ617" s="360"/>
      <c r="AK617" s="252"/>
      <c r="AL617" s="252"/>
      <c r="AM617" s="252"/>
      <c r="AN617" s="359"/>
      <c r="AO617" s="360"/>
      <c r="AP617" s="252"/>
      <c r="AQ617" s="252"/>
      <c r="AR617" s="252"/>
      <c r="AS617" s="359"/>
      <c r="AT617" s="256"/>
      <c r="AU617" s="252"/>
      <c r="AV617" s="252"/>
      <c r="AW617" s="361"/>
      <c r="AX617" s="79"/>
      <c r="AY617" s="79"/>
      <c r="AZ617" s="79"/>
      <c r="BA617" s="79"/>
      <c r="BB617" s="204"/>
      <c r="BC617" s="336"/>
      <c r="BD617" s="70"/>
      <c r="BE617" s="159"/>
      <c r="BF617" s="159"/>
      <c r="BG617" s="159"/>
      <c r="BH617" s="292"/>
    </row>
    <row r="618">
      <c r="A618" s="79"/>
      <c r="B618" s="79"/>
      <c r="C618" s="324" t="str">
        <f>if(isdate('S2'!I623),'S2'!I623+2,"")</f>
        <v/>
      </c>
      <c r="D618" s="362"/>
      <c r="E618" s="79"/>
      <c r="F618" s="79"/>
      <c r="G618" s="159"/>
      <c r="H618" s="159"/>
      <c r="I618" s="159"/>
      <c r="J618" s="354"/>
      <c r="K618" s="355"/>
      <c r="L618" s="163"/>
      <c r="M618" s="163"/>
      <c r="N618" s="163"/>
      <c r="O618" s="163"/>
      <c r="P618" s="163"/>
      <c r="Q618" s="356"/>
      <c r="R618" s="163"/>
      <c r="S618" s="356"/>
      <c r="T618" s="163"/>
      <c r="U618" s="356"/>
      <c r="V618" s="163"/>
      <c r="W618" s="163"/>
      <c r="X618" s="357"/>
      <c r="Y618" s="194"/>
      <c r="Z618" s="358"/>
      <c r="AA618" s="252"/>
      <c r="AB618" s="252"/>
      <c r="AC618" s="252"/>
      <c r="AD618" s="359"/>
      <c r="AE618" s="360"/>
      <c r="AF618" s="252"/>
      <c r="AG618" s="252"/>
      <c r="AH618" s="252"/>
      <c r="AI618" s="359"/>
      <c r="AJ618" s="360"/>
      <c r="AK618" s="252"/>
      <c r="AL618" s="252"/>
      <c r="AM618" s="252"/>
      <c r="AN618" s="359"/>
      <c r="AO618" s="360"/>
      <c r="AP618" s="252"/>
      <c r="AQ618" s="252"/>
      <c r="AR618" s="252"/>
      <c r="AS618" s="359"/>
      <c r="AT618" s="256"/>
      <c r="AU618" s="252"/>
      <c r="AV618" s="252"/>
      <c r="AW618" s="361"/>
      <c r="AX618" s="79"/>
      <c r="AY618" s="79"/>
      <c r="AZ618" s="79"/>
      <c r="BA618" s="79"/>
      <c r="BB618" s="204"/>
      <c r="BC618" s="336"/>
      <c r="BD618" s="70"/>
      <c r="BE618" s="159"/>
      <c r="BF618" s="159"/>
      <c r="BG618" s="159"/>
      <c r="BH618" s="292"/>
    </row>
    <row r="619">
      <c r="A619" s="79"/>
      <c r="B619" s="79"/>
      <c r="C619" s="324" t="str">
        <f>if(isdate('S2'!I624),'S2'!I624+2,"")</f>
        <v/>
      </c>
      <c r="D619" s="362"/>
      <c r="E619" s="79"/>
      <c r="F619" s="79"/>
      <c r="G619" s="159"/>
      <c r="H619" s="159"/>
      <c r="I619" s="159"/>
      <c r="J619" s="354"/>
      <c r="K619" s="355"/>
      <c r="L619" s="163"/>
      <c r="M619" s="163"/>
      <c r="N619" s="163"/>
      <c r="O619" s="163"/>
      <c r="P619" s="163"/>
      <c r="Q619" s="356"/>
      <c r="R619" s="163"/>
      <c r="S619" s="356"/>
      <c r="T619" s="163"/>
      <c r="U619" s="356"/>
      <c r="V619" s="163"/>
      <c r="W619" s="163"/>
      <c r="X619" s="357"/>
      <c r="Y619" s="194"/>
      <c r="Z619" s="358"/>
      <c r="AA619" s="252"/>
      <c r="AB619" s="252"/>
      <c r="AC619" s="252"/>
      <c r="AD619" s="359"/>
      <c r="AE619" s="360"/>
      <c r="AF619" s="252"/>
      <c r="AG619" s="252"/>
      <c r="AH619" s="252"/>
      <c r="AI619" s="359"/>
      <c r="AJ619" s="360"/>
      <c r="AK619" s="252"/>
      <c r="AL619" s="252"/>
      <c r="AM619" s="252"/>
      <c r="AN619" s="359"/>
      <c r="AO619" s="360"/>
      <c r="AP619" s="252"/>
      <c r="AQ619" s="252"/>
      <c r="AR619" s="252"/>
      <c r="AS619" s="359"/>
      <c r="AT619" s="256"/>
      <c r="AU619" s="252"/>
      <c r="AV619" s="252"/>
      <c r="AW619" s="361"/>
      <c r="AX619" s="79"/>
      <c r="AY619" s="79"/>
      <c r="AZ619" s="79"/>
      <c r="BA619" s="79"/>
      <c r="BB619" s="204"/>
      <c r="BC619" s="336"/>
      <c r="BD619" s="70"/>
      <c r="BE619" s="159"/>
      <c r="BF619" s="159"/>
      <c r="BG619" s="159"/>
      <c r="BH619" s="292"/>
    </row>
    <row r="620">
      <c r="A620" s="79"/>
      <c r="B620" s="79"/>
      <c r="C620" s="324" t="str">
        <f>if(isdate('S2'!I625),'S2'!I625+2,"")</f>
        <v/>
      </c>
      <c r="D620" s="362"/>
      <c r="E620" s="79"/>
      <c r="F620" s="79"/>
      <c r="G620" s="159"/>
      <c r="H620" s="159"/>
      <c r="I620" s="159"/>
      <c r="J620" s="354"/>
      <c r="K620" s="355"/>
      <c r="L620" s="163"/>
      <c r="M620" s="163"/>
      <c r="N620" s="163"/>
      <c r="O620" s="163"/>
      <c r="P620" s="163"/>
      <c r="Q620" s="356"/>
      <c r="R620" s="163"/>
      <c r="S620" s="356"/>
      <c r="T620" s="163"/>
      <c r="U620" s="356"/>
      <c r="V620" s="163"/>
      <c r="W620" s="163"/>
      <c r="X620" s="357"/>
      <c r="Y620" s="194"/>
      <c r="Z620" s="358"/>
      <c r="AA620" s="252"/>
      <c r="AB620" s="252"/>
      <c r="AC620" s="252"/>
      <c r="AD620" s="359"/>
      <c r="AE620" s="360"/>
      <c r="AF620" s="252"/>
      <c r="AG620" s="252"/>
      <c r="AH620" s="252"/>
      <c r="AI620" s="359"/>
      <c r="AJ620" s="360"/>
      <c r="AK620" s="252"/>
      <c r="AL620" s="252"/>
      <c r="AM620" s="252"/>
      <c r="AN620" s="359"/>
      <c r="AO620" s="360"/>
      <c r="AP620" s="252"/>
      <c r="AQ620" s="252"/>
      <c r="AR620" s="252"/>
      <c r="AS620" s="359"/>
      <c r="AT620" s="256"/>
      <c r="AU620" s="252"/>
      <c r="AV620" s="252"/>
      <c r="AW620" s="361"/>
      <c r="AX620" s="79"/>
      <c r="AY620" s="79"/>
      <c r="AZ620" s="79"/>
      <c r="BA620" s="79"/>
      <c r="BB620" s="204"/>
      <c r="BC620" s="336"/>
      <c r="BD620" s="70"/>
      <c r="BE620" s="159"/>
      <c r="BF620" s="159"/>
      <c r="BG620" s="159"/>
      <c r="BH620" s="292"/>
    </row>
    <row r="621">
      <c r="A621" s="79"/>
      <c r="B621" s="79"/>
      <c r="C621" s="324" t="str">
        <f>if(isdate('S2'!I626),'S2'!I626+2,"")</f>
        <v/>
      </c>
      <c r="D621" s="362"/>
      <c r="E621" s="79"/>
      <c r="F621" s="79"/>
      <c r="G621" s="159"/>
      <c r="H621" s="159"/>
      <c r="I621" s="159"/>
      <c r="J621" s="354"/>
      <c r="K621" s="355"/>
      <c r="L621" s="163"/>
      <c r="M621" s="163"/>
      <c r="N621" s="163"/>
      <c r="O621" s="163"/>
      <c r="P621" s="163"/>
      <c r="Q621" s="356"/>
      <c r="R621" s="163"/>
      <c r="S621" s="356"/>
      <c r="T621" s="163"/>
      <c r="U621" s="356"/>
      <c r="V621" s="163"/>
      <c r="W621" s="163"/>
      <c r="X621" s="357"/>
      <c r="Y621" s="194"/>
      <c r="Z621" s="358"/>
      <c r="AA621" s="252"/>
      <c r="AB621" s="252"/>
      <c r="AC621" s="252"/>
      <c r="AD621" s="359"/>
      <c r="AE621" s="360"/>
      <c r="AF621" s="252"/>
      <c r="AG621" s="252"/>
      <c r="AH621" s="252"/>
      <c r="AI621" s="359"/>
      <c r="AJ621" s="360"/>
      <c r="AK621" s="252"/>
      <c r="AL621" s="252"/>
      <c r="AM621" s="252"/>
      <c r="AN621" s="359"/>
      <c r="AO621" s="360"/>
      <c r="AP621" s="252"/>
      <c r="AQ621" s="252"/>
      <c r="AR621" s="252"/>
      <c r="AS621" s="359"/>
      <c r="AT621" s="256"/>
      <c r="AU621" s="252"/>
      <c r="AV621" s="252"/>
      <c r="AW621" s="361"/>
      <c r="AX621" s="79"/>
      <c r="AY621" s="79"/>
      <c r="AZ621" s="79"/>
      <c r="BA621" s="79"/>
      <c r="BB621" s="204"/>
      <c r="BC621" s="336"/>
      <c r="BD621" s="70"/>
      <c r="BE621" s="159"/>
      <c r="BF621" s="159"/>
      <c r="BG621" s="159"/>
      <c r="BH621" s="292"/>
    </row>
    <row r="622">
      <c r="A622" s="79"/>
      <c r="B622" s="79"/>
      <c r="C622" s="324" t="str">
        <f>if(isdate('S2'!I627),'S2'!I627+2,"")</f>
        <v/>
      </c>
      <c r="D622" s="362"/>
      <c r="E622" s="79"/>
      <c r="F622" s="79"/>
      <c r="G622" s="159"/>
      <c r="H622" s="159"/>
      <c r="I622" s="159"/>
      <c r="J622" s="354"/>
      <c r="K622" s="355"/>
      <c r="L622" s="163"/>
      <c r="M622" s="163"/>
      <c r="N622" s="163"/>
      <c r="O622" s="163"/>
      <c r="P622" s="163"/>
      <c r="Q622" s="356"/>
      <c r="R622" s="163"/>
      <c r="S622" s="356"/>
      <c r="T622" s="163"/>
      <c r="U622" s="356"/>
      <c r="V622" s="163"/>
      <c r="W622" s="163"/>
      <c r="X622" s="357"/>
      <c r="Y622" s="194"/>
      <c r="Z622" s="358"/>
      <c r="AA622" s="252"/>
      <c r="AB622" s="252"/>
      <c r="AC622" s="252"/>
      <c r="AD622" s="359"/>
      <c r="AE622" s="360"/>
      <c r="AF622" s="252"/>
      <c r="AG622" s="252"/>
      <c r="AH622" s="252"/>
      <c r="AI622" s="359"/>
      <c r="AJ622" s="360"/>
      <c r="AK622" s="252"/>
      <c r="AL622" s="252"/>
      <c r="AM622" s="252"/>
      <c r="AN622" s="359"/>
      <c r="AO622" s="360"/>
      <c r="AP622" s="252"/>
      <c r="AQ622" s="252"/>
      <c r="AR622" s="252"/>
      <c r="AS622" s="359"/>
      <c r="AT622" s="256"/>
      <c r="AU622" s="252"/>
      <c r="AV622" s="252"/>
      <c r="AW622" s="361"/>
      <c r="AX622" s="79"/>
      <c r="AY622" s="79"/>
      <c r="AZ622" s="79"/>
      <c r="BA622" s="79"/>
      <c r="BB622" s="204"/>
      <c r="BC622" s="336"/>
      <c r="BD622" s="70"/>
      <c r="BE622" s="159"/>
      <c r="BF622" s="159"/>
      <c r="BG622" s="159"/>
      <c r="BH622" s="292"/>
    </row>
    <row r="623">
      <c r="A623" s="79"/>
      <c r="B623" s="79"/>
      <c r="C623" s="324" t="str">
        <f>if(isdate('S2'!I628),'S2'!I628+2,"")</f>
        <v/>
      </c>
      <c r="D623" s="362"/>
      <c r="E623" s="79"/>
      <c r="F623" s="79"/>
      <c r="G623" s="159"/>
      <c r="H623" s="159"/>
      <c r="I623" s="159"/>
      <c r="J623" s="354"/>
      <c r="K623" s="355"/>
      <c r="L623" s="163"/>
      <c r="M623" s="163"/>
      <c r="N623" s="163"/>
      <c r="O623" s="163"/>
      <c r="P623" s="163"/>
      <c r="Q623" s="356"/>
      <c r="R623" s="163"/>
      <c r="S623" s="356"/>
      <c r="T623" s="163"/>
      <c r="U623" s="356"/>
      <c r="V623" s="163"/>
      <c r="W623" s="163"/>
      <c r="X623" s="357"/>
      <c r="Y623" s="194"/>
      <c r="Z623" s="358"/>
      <c r="AA623" s="252"/>
      <c r="AB623" s="252"/>
      <c r="AC623" s="252"/>
      <c r="AD623" s="359"/>
      <c r="AE623" s="360"/>
      <c r="AF623" s="252"/>
      <c r="AG623" s="252"/>
      <c r="AH623" s="252"/>
      <c r="AI623" s="359"/>
      <c r="AJ623" s="360"/>
      <c r="AK623" s="252"/>
      <c r="AL623" s="252"/>
      <c r="AM623" s="252"/>
      <c r="AN623" s="359"/>
      <c r="AO623" s="360"/>
      <c r="AP623" s="252"/>
      <c r="AQ623" s="252"/>
      <c r="AR623" s="252"/>
      <c r="AS623" s="359"/>
      <c r="AT623" s="256"/>
      <c r="AU623" s="252"/>
      <c r="AV623" s="252"/>
      <c r="AW623" s="361"/>
      <c r="AX623" s="79"/>
      <c r="AY623" s="79"/>
      <c r="AZ623" s="79"/>
      <c r="BA623" s="79"/>
      <c r="BB623" s="204"/>
      <c r="BC623" s="336"/>
      <c r="BD623" s="70"/>
      <c r="BE623" s="159"/>
      <c r="BF623" s="159"/>
      <c r="BG623" s="159"/>
      <c r="BH623" s="292"/>
    </row>
    <row r="624">
      <c r="A624" s="79"/>
      <c r="B624" s="79"/>
      <c r="C624" s="324" t="str">
        <f>if(isdate('S2'!I629),'S2'!I629+2,"")</f>
        <v/>
      </c>
      <c r="D624" s="362"/>
      <c r="E624" s="79"/>
      <c r="F624" s="79"/>
      <c r="G624" s="159"/>
      <c r="H624" s="159"/>
      <c r="I624" s="159"/>
      <c r="J624" s="354"/>
      <c r="K624" s="355"/>
      <c r="L624" s="163"/>
      <c r="M624" s="163"/>
      <c r="N624" s="163"/>
      <c r="O624" s="163"/>
      <c r="P624" s="163"/>
      <c r="Q624" s="356"/>
      <c r="R624" s="163"/>
      <c r="S624" s="356"/>
      <c r="T624" s="163"/>
      <c r="U624" s="356"/>
      <c r="V624" s="163"/>
      <c r="W624" s="163"/>
      <c r="X624" s="357"/>
      <c r="Y624" s="194"/>
      <c r="Z624" s="358"/>
      <c r="AA624" s="252"/>
      <c r="AB624" s="252"/>
      <c r="AC624" s="252"/>
      <c r="AD624" s="359"/>
      <c r="AE624" s="360"/>
      <c r="AF624" s="252"/>
      <c r="AG624" s="252"/>
      <c r="AH624" s="252"/>
      <c r="AI624" s="359"/>
      <c r="AJ624" s="360"/>
      <c r="AK624" s="252"/>
      <c r="AL624" s="252"/>
      <c r="AM624" s="252"/>
      <c r="AN624" s="359"/>
      <c r="AO624" s="360"/>
      <c r="AP624" s="252"/>
      <c r="AQ624" s="252"/>
      <c r="AR624" s="252"/>
      <c r="AS624" s="359"/>
      <c r="AT624" s="256"/>
      <c r="AU624" s="252"/>
      <c r="AV624" s="252"/>
      <c r="AW624" s="361"/>
      <c r="AX624" s="79"/>
      <c r="AY624" s="79"/>
      <c r="AZ624" s="79"/>
      <c r="BA624" s="79"/>
      <c r="BB624" s="204"/>
      <c r="BC624" s="336"/>
      <c r="BD624" s="70"/>
      <c r="BE624" s="159"/>
      <c r="BF624" s="159"/>
      <c r="BG624" s="159"/>
      <c r="BH624" s="292"/>
    </row>
    <row r="625">
      <c r="A625" s="79"/>
      <c r="B625" s="79"/>
      <c r="C625" s="324" t="str">
        <f>if(isdate('S2'!I630),'S2'!I630+2,"")</f>
        <v/>
      </c>
      <c r="D625" s="362"/>
      <c r="E625" s="79"/>
      <c r="F625" s="79"/>
      <c r="G625" s="159"/>
      <c r="H625" s="159"/>
      <c r="I625" s="159"/>
      <c r="J625" s="354"/>
      <c r="K625" s="355"/>
      <c r="L625" s="163"/>
      <c r="M625" s="163"/>
      <c r="N625" s="163"/>
      <c r="O625" s="163"/>
      <c r="P625" s="163"/>
      <c r="Q625" s="356"/>
      <c r="R625" s="163"/>
      <c r="S625" s="356"/>
      <c r="T625" s="163"/>
      <c r="U625" s="356"/>
      <c r="V625" s="163"/>
      <c r="W625" s="163"/>
      <c r="X625" s="357"/>
      <c r="Y625" s="194"/>
      <c r="Z625" s="358"/>
      <c r="AA625" s="252"/>
      <c r="AB625" s="252"/>
      <c r="AC625" s="252"/>
      <c r="AD625" s="359"/>
      <c r="AE625" s="360"/>
      <c r="AF625" s="252"/>
      <c r="AG625" s="252"/>
      <c r="AH625" s="252"/>
      <c r="AI625" s="359"/>
      <c r="AJ625" s="360"/>
      <c r="AK625" s="252"/>
      <c r="AL625" s="252"/>
      <c r="AM625" s="252"/>
      <c r="AN625" s="359"/>
      <c r="AO625" s="360"/>
      <c r="AP625" s="252"/>
      <c r="AQ625" s="252"/>
      <c r="AR625" s="252"/>
      <c r="AS625" s="359"/>
      <c r="AT625" s="256"/>
      <c r="AU625" s="252"/>
      <c r="AV625" s="252"/>
      <c r="AW625" s="361"/>
      <c r="AX625" s="79"/>
      <c r="AY625" s="79"/>
      <c r="AZ625" s="79"/>
      <c r="BA625" s="79"/>
      <c r="BB625" s="204"/>
      <c r="BC625" s="336"/>
      <c r="BD625" s="70"/>
      <c r="BE625" s="159"/>
      <c r="BF625" s="159"/>
      <c r="BG625" s="159"/>
      <c r="BH625" s="292"/>
    </row>
    <row r="626">
      <c r="A626" s="79"/>
      <c r="B626" s="79"/>
      <c r="C626" s="324" t="str">
        <f>if(isdate('S2'!I631),'S2'!I631+2,"")</f>
        <v/>
      </c>
      <c r="D626" s="362"/>
      <c r="E626" s="79"/>
      <c r="F626" s="79"/>
      <c r="G626" s="159"/>
      <c r="H626" s="159"/>
      <c r="I626" s="159"/>
      <c r="J626" s="354"/>
      <c r="K626" s="355"/>
      <c r="L626" s="163"/>
      <c r="M626" s="163"/>
      <c r="N626" s="163"/>
      <c r="O626" s="163"/>
      <c r="P626" s="163"/>
      <c r="Q626" s="356"/>
      <c r="R626" s="163"/>
      <c r="S626" s="356"/>
      <c r="T626" s="163"/>
      <c r="U626" s="356"/>
      <c r="V626" s="163"/>
      <c r="W626" s="163"/>
      <c r="X626" s="357"/>
      <c r="Y626" s="194"/>
      <c r="Z626" s="358"/>
      <c r="AA626" s="252"/>
      <c r="AB626" s="252"/>
      <c r="AC626" s="252"/>
      <c r="AD626" s="359"/>
      <c r="AE626" s="360"/>
      <c r="AF626" s="252"/>
      <c r="AG626" s="252"/>
      <c r="AH626" s="252"/>
      <c r="AI626" s="359"/>
      <c r="AJ626" s="360"/>
      <c r="AK626" s="252"/>
      <c r="AL626" s="252"/>
      <c r="AM626" s="252"/>
      <c r="AN626" s="359"/>
      <c r="AO626" s="360"/>
      <c r="AP626" s="252"/>
      <c r="AQ626" s="252"/>
      <c r="AR626" s="252"/>
      <c r="AS626" s="359"/>
      <c r="AT626" s="256"/>
      <c r="AU626" s="252"/>
      <c r="AV626" s="252"/>
      <c r="AW626" s="361"/>
      <c r="AX626" s="79"/>
      <c r="AY626" s="79"/>
      <c r="AZ626" s="79"/>
      <c r="BA626" s="79"/>
      <c r="BB626" s="204"/>
      <c r="BC626" s="336"/>
      <c r="BD626" s="70"/>
      <c r="BE626" s="159"/>
      <c r="BF626" s="159"/>
      <c r="BG626" s="159"/>
      <c r="BH626" s="292"/>
    </row>
    <row r="627">
      <c r="A627" s="79"/>
      <c r="B627" s="79"/>
      <c r="C627" s="324" t="str">
        <f>if(isdate('S2'!I632),'S2'!I632+2,"")</f>
        <v/>
      </c>
      <c r="D627" s="362"/>
      <c r="E627" s="79"/>
      <c r="F627" s="79"/>
      <c r="G627" s="159"/>
      <c r="H627" s="159"/>
      <c r="I627" s="159"/>
      <c r="J627" s="354"/>
      <c r="K627" s="355"/>
      <c r="L627" s="163"/>
      <c r="M627" s="163"/>
      <c r="N627" s="163"/>
      <c r="O627" s="163"/>
      <c r="P627" s="163"/>
      <c r="Q627" s="356"/>
      <c r="R627" s="163"/>
      <c r="S627" s="356"/>
      <c r="T627" s="163"/>
      <c r="U627" s="356"/>
      <c r="V627" s="163"/>
      <c r="W627" s="163"/>
      <c r="X627" s="357"/>
      <c r="Y627" s="194"/>
      <c r="Z627" s="358"/>
      <c r="AA627" s="252"/>
      <c r="AB627" s="252"/>
      <c r="AC627" s="252"/>
      <c r="AD627" s="359"/>
      <c r="AE627" s="360"/>
      <c r="AF627" s="252"/>
      <c r="AG627" s="252"/>
      <c r="AH627" s="252"/>
      <c r="AI627" s="359"/>
      <c r="AJ627" s="360"/>
      <c r="AK627" s="252"/>
      <c r="AL627" s="252"/>
      <c r="AM627" s="252"/>
      <c r="AN627" s="359"/>
      <c r="AO627" s="360"/>
      <c r="AP627" s="252"/>
      <c r="AQ627" s="252"/>
      <c r="AR627" s="252"/>
      <c r="AS627" s="359"/>
      <c r="AT627" s="256"/>
      <c r="AU627" s="252"/>
      <c r="AV627" s="252"/>
      <c r="AW627" s="361"/>
      <c r="AX627" s="79"/>
      <c r="AY627" s="79"/>
      <c r="AZ627" s="79"/>
      <c r="BA627" s="79"/>
      <c r="BB627" s="204"/>
      <c r="BC627" s="336"/>
      <c r="BD627" s="70"/>
      <c r="BE627" s="159"/>
      <c r="BF627" s="159"/>
      <c r="BG627" s="159"/>
      <c r="BH627" s="292"/>
    </row>
    <row r="628">
      <c r="A628" s="79"/>
      <c r="B628" s="79"/>
      <c r="C628" s="324" t="str">
        <f>if(isdate('S2'!I633),'S2'!I633+2,"")</f>
        <v/>
      </c>
      <c r="D628" s="362"/>
      <c r="E628" s="79"/>
      <c r="F628" s="79"/>
      <c r="G628" s="159"/>
      <c r="H628" s="159"/>
      <c r="I628" s="159"/>
      <c r="J628" s="354"/>
      <c r="K628" s="355"/>
      <c r="L628" s="163"/>
      <c r="M628" s="163"/>
      <c r="N628" s="163"/>
      <c r="O628" s="163"/>
      <c r="P628" s="163"/>
      <c r="Q628" s="356"/>
      <c r="R628" s="163"/>
      <c r="S628" s="356"/>
      <c r="T628" s="163"/>
      <c r="U628" s="356"/>
      <c r="V628" s="163"/>
      <c r="W628" s="163"/>
      <c r="X628" s="357"/>
      <c r="Y628" s="194"/>
      <c r="Z628" s="358"/>
      <c r="AA628" s="252"/>
      <c r="AB628" s="252"/>
      <c r="AC628" s="252"/>
      <c r="AD628" s="359"/>
      <c r="AE628" s="360"/>
      <c r="AF628" s="252"/>
      <c r="AG628" s="252"/>
      <c r="AH628" s="252"/>
      <c r="AI628" s="359"/>
      <c r="AJ628" s="360"/>
      <c r="AK628" s="252"/>
      <c r="AL628" s="252"/>
      <c r="AM628" s="252"/>
      <c r="AN628" s="359"/>
      <c r="AO628" s="360"/>
      <c r="AP628" s="252"/>
      <c r="AQ628" s="252"/>
      <c r="AR628" s="252"/>
      <c r="AS628" s="359"/>
      <c r="AT628" s="256"/>
      <c r="AU628" s="252"/>
      <c r="AV628" s="252"/>
      <c r="AW628" s="361"/>
      <c r="AX628" s="79"/>
      <c r="AY628" s="79"/>
      <c r="AZ628" s="79"/>
      <c r="BA628" s="79"/>
      <c r="BB628" s="204"/>
      <c r="BC628" s="336"/>
      <c r="BD628" s="70"/>
      <c r="BE628" s="159"/>
      <c r="BF628" s="159"/>
      <c r="BG628" s="159"/>
      <c r="BH628" s="292"/>
    </row>
    <row r="629">
      <c r="A629" s="79"/>
      <c r="B629" s="79"/>
      <c r="C629" s="324" t="str">
        <f>if(isdate('S2'!I634),'S2'!I634+2,"")</f>
        <v/>
      </c>
      <c r="D629" s="362"/>
      <c r="E629" s="79"/>
      <c r="F629" s="79"/>
      <c r="G629" s="159"/>
      <c r="H629" s="159"/>
      <c r="I629" s="159"/>
      <c r="J629" s="354"/>
      <c r="K629" s="355"/>
      <c r="L629" s="163"/>
      <c r="M629" s="163"/>
      <c r="N629" s="163"/>
      <c r="O629" s="163"/>
      <c r="P629" s="163"/>
      <c r="Q629" s="356"/>
      <c r="R629" s="163"/>
      <c r="S629" s="356"/>
      <c r="T629" s="163"/>
      <c r="U629" s="356"/>
      <c r="V629" s="163"/>
      <c r="W629" s="163"/>
      <c r="X629" s="357"/>
      <c r="Y629" s="194"/>
      <c r="Z629" s="358"/>
      <c r="AA629" s="252"/>
      <c r="AB629" s="252"/>
      <c r="AC629" s="252"/>
      <c r="AD629" s="359"/>
      <c r="AE629" s="360"/>
      <c r="AF629" s="252"/>
      <c r="AG629" s="252"/>
      <c r="AH629" s="252"/>
      <c r="AI629" s="359"/>
      <c r="AJ629" s="360"/>
      <c r="AK629" s="252"/>
      <c r="AL629" s="252"/>
      <c r="AM629" s="252"/>
      <c r="AN629" s="359"/>
      <c r="AO629" s="360"/>
      <c r="AP629" s="252"/>
      <c r="AQ629" s="252"/>
      <c r="AR629" s="252"/>
      <c r="AS629" s="359"/>
      <c r="AT629" s="256"/>
      <c r="AU629" s="252"/>
      <c r="AV629" s="252"/>
      <c r="AW629" s="361"/>
      <c r="AX629" s="79"/>
      <c r="AY629" s="79"/>
      <c r="AZ629" s="79"/>
      <c r="BA629" s="79"/>
      <c r="BB629" s="204"/>
      <c r="BC629" s="336"/>
      <c r="BD629" s="70"/>
      <c r="BE629" s="159"/>
      <c r="BF629" s="159"/>
      <c r="BG629" s="159"/>
      <c r="BH629" s="292"/>
    </row>
    <row r="630">
      <c r="A630" s="79"/>
      <c r="B630" s="79"/>
      <c r="C630" s="324" t="str">
        <f>if(isdate('S2'!I635),'S2'!I635+2,"")</f>
        <v/>
      </c>
      <c r="D630" s="362"/>
      <c r="E630" s="79"/>
      <c r="F630" s="79"/>
      <c r="G630" s="159"/>
      <c r="H630" s="159"/>
      <c r="I630" s="159"/>
      <c r="J630" s="354"/>
      <c r="K630" s="355"/>
      <c r="L630" s="163"/>
      <c r="M630" s="163"/>
      <c r="N630" s="163"/>
      <c r="O630" s="163"/>
      <c r="P630" s="163"/>
      <c r="Q630" s="356"/>
      <c r="R630" s="163"/>
      <c r="S630" s="356"/>
      <c r="T630" s="163"/>
      <c r="U630" s="356"/>
      <c r="V630" s="163"/>
      <c r="W630" s="163"/>
      <c r="X630" s="357"/>
      <c r="Y630" s="194"/>
      <c r="Z630" s="358"/>
      <c r="AA630" s="252"/>
      <c r="AB630" s="252"/>
      <c r="AC630" s="252"/>
      <c r="AD630" s="359"/>
      <c r="AE630" s="360"/>
      <c r="AF630" s="252"/>
      <c r="AG630" s="252"/>
      <c r="AH630" s="252"/>
      <c r="AI630" s="359"/>
      <c r="AJ630" s="360"/>
      <c r="AK630" s="252"/>
      <c r="AL630" s="252"/>
      <c r="AM630" s="252"/>
      <c r="AN630" s="359"/>
      <c r="AO630" s="360"/>
      <c r="AP630" s="252"/>
      <c r="AQ630" s="252"/>
      <c r="AR630" s="252"/>
      <c r="AS630" s="359"/>
      <c r="AT630" s="256"/>
      <c r="AU630" s="252"/>
      <c r="AV630" s="252"/>
      <c r="AW630" s="361"/>
      <c r="AX630" s="79"/>
      <c r="AY630" s="79"/>
      <c r="AZ630" s="79"/>
      <c r="BA630" s="79"/>
      <c r="BB630" s="204"/>
      <c r="BC630" s="336"/>
      <c r="BD630" s="70"/>
      <c r="BE630" s="159"/>
      <c r="BF630" s="159"/>
      <c r="BG630" s="159"/>
      <c r="BH630" s="292"/>
    </row>
    <row r="631">
      <c r="A631" s="79"/>
      <c r="B631" s="79"/>
      <c r="C631" s="324" t="str">
        <f>if(isdate('S2'!I636),'S2'!I636+2,"")</f>
        <v/>
      </c>
      <c r="D631" s="362"/>
      <c r="E631" s="79"/>
      <c r="F631" s="79"/>
      <c r="G631" s="159"/>
      <c r="H631" s="159"/>
      <c r="I631" s="159"/>
      <c r="J631" s="354"/>
      <c r="K631" s="355"/>
      <c r="L631" s="163"/>
      <c r="M631" s="163"/>
      <c r="N631" s="163"/>
      <c r="O631" s="163"/>
      <c r="P631" s="163"/>
      <c r="Q631" s="356"/>
      <c r="R631" s="163"/>
      <c r="S631" s="356"/>
      <c r="T631" s="163"/>
      <c r="U631" s="356"/>
      <c r="V631" s="163"/>
      <c r="W631" s="163"/>
      <c r="X631" s="357"/>
      <c r="Y631" s="194"/>
      <c r="Z631" s="358"/>
      <c r="AA631" s="252"/>
      <c r="AB631" s="252"/>
      <c r="AC631" s="252"/>
      <c r="AD631" s="359"/>
      <c r="AE631" s="360"/>
      <c r="AF631" s="252"/>
      <c r="AG631" s="252"/>
      <c r="AH631" s="252"/>
      <c r="AI631" s="359"/>
      <c r="AJ631" s="360"/>
      <c r="AK631" s="252"/>
      <c r="AL631" s="252"/>
      <c r="AM631" s="252"/>
      <c r="AN631" s="359"/>
      <c r="AO631" s="360"/>
      <c r="AP631" s="252"/>
      <c r="AQ631" s="252"/>
      <c r="AR631" s="252"/>
      <c r="AS631" s="359"/>
      <c r="AT631" s="256"/>
      <c r="AU631" s="252"/>
      <c r="AV631" s="252"/>
      <c r="AW631" s="361"/>
      <c r="AX631" s="79"/>
      <c r="AY631" s="79"/>
      <c r="AZ631" s="79"/>
      <c r="BA631" s="79"/>
      <c r="BB631" s="204"/>
      <c r="BC631" s="336"/>
      <c r="BD631" s="70"/>
      <c r="BE631" s="159"/>
      <c r="BF631" s="159"/>
      <c r="BG631" s="159"/>
      <c r="BH631" s="292"/>
    </row>
    <row r="632">
      <c r="A632" s="79"/>
      <c r="B632" s="79"/>
      <c r="C632" s="324" t="str">
        <f>if(isdate('S2'!I637),'S2'!I637+2,"")</f>
        <v/>
      </c>
      <c r="D632" s="362"/>
      <c r="E632" s="79"/>
      <c r="F632" s="79"/>
      <c r="G632" s="159"/>
      <c r="H632" s="159"/>
      <c r="I632" s="159"/>
      <c r="J632" s="354"/>
      <c r="K632" s="355"/>
      <c r="L632" s="163"/>
      <c r="M632" s="163"/>
      <c r="N632" s="163"/>
      <c r="O632" s="163"/>
      <c r="P632" s="163"/>
      <c r="Q632" s="356"/>
      <c r="R632" s="163"/>
      <c r="S632" s="356"/>
      <c r="T632" s="163"/>
      <c r="U632" s="356"/>
      <c r="V632" s="163"/>
      <c r="W632" s="163"/>
      <c r="X632" s="357"/>
      <c r="Y632" s="194"/>
      <c r="Z632" s="358"/>
      <c r="AA632" s="252"/>
      <c r="AB632" s="252"/>
      <c r="AC632" s="252"/>
      <c r="AD632" s="359"/>
      <c r="AE632" s="360"/>
      <c r="AF632" s="252"/>
      <c r="AG632" s="252"/>
      <c r="AH632" s="252"/>
      <c r="AI632" s="359"/>
      <c r="AJ632" s="360"/>
      <c r="AK632" s="252"/>
      <c r="AL632" s="252"/>
      <c r="AM632" s="252"/>
      <c r="AN632" s="359"/>
      <c r="AO632" s="360"/>
      <c r="AP632" s="252"/>
      <c r="AQ632" s="252"/>
      <c r="AR632" s="252"/>
      <c r="AS632" s="359"/>
      <c r="AT632" s="256"/>
      <c r="AU632" s="252"/>
      <c r="AV632" s="252"/>
      <c r="AW632" s="361"/>
      <c r="AX632" s="79"/>
      <c r="AY632" s="79"/>
      <c r="AZ632" s="79"/>
      <c r="BA632" s="79"/>
      <c r="BB632" s="204"/>
      <c r="BC632" s="336"/>
      <c r="BD632" s="70"/>
      <c r="BE632" s="159"/>
      <c r="BF632" s="159"/>
      <c r="BG632" s="159"/>
      <c r="BH632" s="292"/>
    </row>
    <row r="633">
      <c r="A633" s="79"/>
      <c r="B633" s="79"/>
      <c r="C633" s="324" t="str">
        <f>if(isdate('S2'!I638),'S2'!I638+2,"")</f>
        <v/>
      </c>
      <c r="D633" s="362"/>
      <c r="E633" s="79"/>
      <c r="F633" s="79"/>
      <c r="G633" s="159"/>
      <c r="H633" s="159"/>
      <c r="I633" s="159"/>
      <c r="J633" s="354"/>
      <c r="K633" s="355"/>
      <c r="L633" s="163"/>
      <c r="M633" s="163"/>
      <c r="N633" s="163"/>
      <c r="O633" s="163"/>
      <c r="P633" s="163"/>
      <c r="Q633" s="356"/>
      <c r="R633" s="163"/>
      <c r="S633" s="356"/>
      <c r="T633" s="163"/>
      <c r="U633" s="356"/>
      <c r="V633" s="163"/>
      <c r="W633" s="163"/>
      <c r="X633" s="357"/>
      <c r="Y633" s="194"/>
      <c r="Z633" s="358"/>
      <c r="AA633" s="252"/>
      <c r="AB633" s="252"/>
      <c r="AC633" s="252"/>
      <c r="AD633" s="359"/>
      <c r="AE633" s="360"/>
      <c r="AF633" s="252"/>
      <c r="AG633" s="252"/>
      <c r="AH633" s="252"/>
      <c r="AI633" s="359"/>
      <c r="AJ633" s="360"/>
      <c r="AK633" s="252"/>
      <c r="AL633" s="252"/>
      <c r="AM633" s="252"/>
      <c r="AN633" s="359"/>
      <c r="AO633" s="360"/>
      <c r="AP633" s="252"/>
      <c r="AQ633" s="252"/>
      <c r="AR633" s="252"/>
      <c r="AS633" s="359"/>
      <c r="AT633" s="256"/>
      <c r="AU633" s="252"/>
      <c r="AV633" s="252"/>
      <c r="AW633" s="361"/>
      <c r="AX633" s="79"/>
      <c r="AY633" s="79"/>
      <c r="AZ633" s="79"/>
      <c r="BA633" s="79"/>
      <c r="BB633" s="204"/>
      <c r="BC633" s="336"/>
      <c r="BD633" s="70"/>
      <c r="BE633" s="159"/>
      <c r="BF633" s="159"/>
      <c r="BG633" s="159"/>
      <c r="BH633" s="292"/>
    </row>
    <row r="634">
      <c r="A634" s="79"/>
      <c r="B634" s="79"/>
      <c r="C634" s="324" t="str">
        <f>if(isdate('S2'!I639),'S2'!I639+2,"")</f>
        <v/>
      </c>
      <c r="D634" s="362"/>
      <c r="E634" s="79"/>
      <c r="F634" s="79"/>
      <c r="G634" s="159"/>
      <c r="H634" s="159"/>
      <c r="I634" s="159"/>
      <c r="J634" s="354"/>
      <c r="K634" s="355"/>
      <c r="L634" s="163"/>
      <c r="M634" s="163"/>
      <c r="N634" s="163"/>
      <c r="O634" s="163"/>
      <c r="P634" s="163"/>
      <c r="Q634" s="356"/>
      <c r="R634" s="163"/>
      <c r="S634" s="356"/>
      <c r="T634" s="163"/>
      <c r="U634" s="356"/>
      <c r="V634" s="163"/>
      <c r="W634" s="163"/>
      <c r="X634" s="357"/>
      <c r="Y634" s="194"/>
      <c r="Z634" s="358"/>
      <c r="AA634" s="252"/>
      <c r="AB634" s="252"/>
      <c r="AC634" s="252"/>
      <c r="AD634" s="359"/>
      <c r="AE634" s="360"/>
      <c r="AF634" s="252"/>
      <c r="AG634" s="252"/>
      <c r="AH634" s="252"/>
      <c r="AI634" s="359"/>
      <c r="AJ634" s="360"/>
      <c r="AK634" s="252"/>
      <c r="AL634" s="252"/>
      <c r="AM634" s="252"/>
      <c r="AN634" s="359"/>
      <c r="AO634" s="360"/>
      <c r="AP634" s="252"/>
      <c r="AQ634" s="252"/>
      <c r="AR634" s="252"/>
      <c r="AS634" s="359"/>
      <c r="AT634" s="256"/>
      <c r="AU634" s="252"/>
      <c r="AV634" s="252"/>
      <c r="AW634" s="361"/>
      <c r="AX634" s="79"/>
      <c r="AY634" s="79"/>
      <c r="AZ634" s="79"/>
      <c r="BA634" s="79"/>
      <c r="BB634" s="204"/>
      <c r="BC634" s="336"/>
      <c r="BD634" s="70"/>
      <c r="BE634" s="159"/>
      <c r="BF634" s="159"/>
      <c r="BG634" s="159"/>
      <c r="BH634" s="292"/>
    </row>
    <row r="635">
      <c r="A635" s="79"/>
      <c r="B635" s="79"/>
      <c r="C635" s="324" t="str">
        <f>if(isdate('S2'!I640),'S2'!I640+2,"")</f>
        <v/>
      </c>
      <c r="D635" s="362"/>
      <c r="E635" s="79"/>
      <c r="F635" s="79"/>
      <c r="G635" s="159"/>
      <c r="H635" s="159"/>
      <c r="I635" s="159"/>
      <c r="J635" s="354"/>
      <c r="K635" s="355"/>
      <c r="L635" s="163"/>
      <c r="M635" s="163"/>
      <c r="N635" s="163"/>
      <c r="O635" s="163"/>
      <c r="P635" s="163"/>
      <c r="Q635" s="356"/>
      <c r="R635" s="163"/>
      <c r="S635" s="356"/>
      <c r="T635" s="163"/>
      <c r="U635" s="356"/>
      <c r="V635" s="163"/>
      <c r="W635" s="163"/>
      <c r="X635" s="357"/>
      <c r="Y635" s="194"/>
      <c r="Z635" s="358"/>
      <c r="AA635" s="252"/>
      <c r="AB635" s="252"/>
      <c r="AC635" s="252"/>
      <c r="AD635" s="359"/>
      <c r="AE635" s="360"/>
      <c r="AF635" s="252"/>
      <c r="AG635" s="252"/>
      <c r="AH635" s="252"/>
      <c r="AI635" s="359"/>
      <c r="AJ635" s="360"/>
      <c r="AK635" s="252"/>
      <c r="AL635" s="252"/>
      <c r="AM635" s="252"/>
      <c r="AN635" s="359"/>
      <c r="AO635" s="360"/>
      <c r="AP635" s="252"/>
      <c r="AQ635" s="252"/>
      <c r="AR635" s="252"/>
      <c r="AS635" s="359"/>
      <c r="AT635" s="256"/>
      <c r="AU635" s="252"/>
      <c r="AV635" s="252"/>
      <c r="AW635" s="361"/>
      <c r="AX635" s="79"/>
      <c r="AY635" s="79"/>
      <c r="AZ635" s="79"/>
      <c r="BA635" s="79"/>
      <c r="BB635" s="204"/>
      <c r="BC635" s="336"/>
      <c r="BD635" s="70"/>
      <c r="BE635" s="159"/>
      <c r="BF635" s="159"/>
      <c r="BG635" s="159"/>
      <c r="BH635" s="292"/>
    </row>
    <row r="636">
      <c r="A636" s="79"/>
      <c r="B636" s="79"/>
      <c r="C636" s="324" t="str">
        <f>if(isdate('S2'!I641),'S2'!I641+2,"")</f>
        <v/>
      </c>
      <c r="D636" s="362"/>
      <c r="E636" s="79"/>
      <c r="F636" s="79"/>
      <c r="G636" s="159"/>
      <c r="H636" s="159"/>
      <c r="I636" s="159"/>
      <c r="J636" s="354"/>
      <c r="K636" s="355"/>
      <c r="L636" s="163"/>
      <c r="M636" s="163"/>
      <c r="N636" s="163"/>
      <c r="O636" s="163"/>
      <c r="P636" s="163"/>
      <c r="Q636" s="356"/>
      <c r="R636" s="163"/>
      <c r="S636" s="356"/>
      <c r="T636" s="163"/>
      <c r="U636" s="356"/>
      <c r="V636" s="163"/>
      <c r="W636" s="163"/>
      <c r="X636" s="357"/>
      <c r="Y636" s="194"/>
      <c r="Z636" s="358"/>
      <c r="AA636" s="252"/>
      <c r="AB636" s="252"/>
      <c r="AC636" s="252"/>
      <c r="AD636" s="359"/>
      <c r="AE636" s="360"/>
      <c r="AF636" s="252"/>
      <c r="AG636" s="252"/>
      <c r="AH636" s="252"/>
      <c r="AI636" s="359"/>
      <c r="AJ636" s="360"/>
      <c r="AK636" s="252"/>
      <c r="AL636" s="252"/>
      <c r="AM636" s="252"/>
      <c r="AN636" s="359"/>
      <c r="AO636" s="360"/>
      <c r="AP636" s="252"/>
      <c r="AQ636" s="252"/>
      <c r="AR636" s="252"/>
      <c r="AS636" s="359"/>
      <c r="AT636" s="256"/>
      <c r="AU636" s="252"/>
      <c r="AV636" s="252"/>
      <c r="AW636" s="361"/>
      <c r="AX636" s="79"/>
      <c r="AY636" s="79"/>
      <c r="AZ636" s="79"/>
      <c r="BA636" s="79"/>
      <c r="BB636" s="204"/>
      <c r="BC636" s="336"/>
      <c r="BD636" s="70"/>
      <c r="BE636" s="159"/>
      <c r="BF636" s="159"/>
      <c r="BG636" s="159"/>
      <c r="BH636" s="292"/>
    </row>
    <row r="637">
      <c r="A637" s="79"/>
      <c r="B637" s="79"/>
      <c r="C637" s="324" t="str">
        <f>if(isdate('S2'!I642),'S2'!I642+2,"")</f>
        <v/>
      </c>
      <c r="D637" s="362"/>
      <c r="E637" s="79"/>
      <c r="F637" s="79"/>
      <c r="G637" s="159"/>
      <c r="H637" s="159"/>
      <c r="I637" s="159"/>
      <c r="J637" s="354"/>
      <c r="K637" s="355"/>
      <c r="L637" s="163"/>
      <c r="M637" s="163"/>
      <c r="N637" s="163"/>
      <c r="O637" s="163"/>
      <c r="P637" s="163"/>
      <c r="Q637" s="356"/>
      <c r="R637" s="163"/>
      <c r="S637" s="356"/>
      <c r="T637" s="163"/>
      <c r="U637" s="356"/>
      <c r="V637" s="163"/>
      <c r="W637" s="163"/>
      <c r="X637" s="357"/>
      <c r="Y637" s="194"/>
      <c r="Z637" s="358"/>
      <c r="AA637" s="252"/>
      <c r="AB637" s="252"/>
      <c r="AC637" s="252"/>
      <c r="AD637" s="359"/>
      <c r="AE637" s="360"/>
      <c r="AF637" s="252"/>
      <c r="AG637" s="252"/>
      <c r="AH637" s="252"/>
      <c r="AI637" s="359"/>
      <c r="AJ637" s="360"/>
      <c r="AK637" s="252"/>
      <c r="AL637" s="252"/>
      <c r="AM637" s="252"/>
      <c r="AN637" s="359"/>
      <c r="AO637" s="360"/>
      <c r="AP637" s="252"/>
      <c r="AQ637" s="252"/>
      <c r="AR637" s="252"/>
      <c r="AS637" s="359"/>
      <c r="AT637" s="256"/>
      <c r="AU637" s="252"/>
      <c r="AV637" s="252"/>
      <c r="AW637" s="361"/>
      <c r="AX637" s="79"/>
      <c r="AY637" s="79"/>
      <c r="AZ637" s="79"/>
      <c r="BA637" s="79"/>
      <c r="BB637" s="204"/>
      <c r="BC637" s="336"/>
      <c r="BD637" s="70"/>
      <c r="BE637" s="159"/>
      <c r="BF637" s="159"/>
      <c r="BG637" s="159"/>
      <c r="BH637" s="292"/>
    </row>
    <row r="638">
      <c r="A638" s="79"/>
      <c r="B638" s="79"/>
      <c r="C638" s="324" t="str">
        <f>if(isdate('S2'!I643),'S2'!I643+2,"")</f>
        <v/>
      </c>
      <c r="D638" s="362"/>
      <c r="E638" s="79"/>
      <c r="F638" s="79"/>
      <c r="G638" s="159"/>
      <c r="H638" s="159"/>
      <c r="I638" s="159"/>
      <c r="J638" s="354"/>
      <c r="K638" s="355"/>
      <c r="L638" s="163"/>
      <c r="M638" s="163"/>
      <c r="N638" s="163"/>
      <c r="O638" s="163"/>
      <c r="P638" s="163"/>
      <c r="Q638" s="356"/>
      <c r="R638" s="163"/>
      <c r="S638" s="356"/>
      <c r="T638" s="163"/>
      <c r="U638" s="356"/>
      <c r="V638" s="163"/>
      <c r="W638" s="163"/>
      <c r="X638" s="357"/>
      <c r="Y638" s="194"/>
      <c r="Z638" s="358"/>
      <c r="AA638" s="252"/>
      <c r="AB638" s="252"/>
      <c r="AC638" s="252"/>
      <c r="AD638" s="359"/>
      <c r="AE638" s="360"/>
      <c r="AF638" s="252"/>
      <c r="AG638" s="252"/>
      <c r="AH638" s="252"/>
      <c r="AI638" s="359"/>
      <c r="AJ638" s="360"/>
      <c r="AK638" s="252"/>
      <c r="AL638" s="252"/>
      <c r="AM638" s="252"/>
      <c r="AN638" s="359"/>
      <c r="AO638" s="360"/>
      <c r="AP638" s="252"/>
      <c r="AQ638" s="252"/>
      <c r="AR638" s="252"/>
      <c r="AS638" s="359"/>
      <c r="AT638" s="256"/>
      <c r="AU638" s="252"/>
      <c r="AV638" s="252"/>
      <c r="AW638" s="361"/>
      <c r="AX638" s="79"/>
      <c r="AY638" s="79"/>
      <c r="AZ638" s="79"/>
      <c r="BA638" s="79"/>
      <c r="BB638" s="204"/>
      <c r="BC638" s="336"/>
      <c r="BD638" s="70"/>
      <c r="BE638" s="159"/>
      <c r="BF638" s="159"/>
      <c r="BG638" s="159"/>
      <c r="BH638" s="292"/>
    </row>
    <row r="639">
      <c r="A639" s="79"/>
      <c r="B639" s="79"/>
      <c r="C639" s="324" t="str">
        <f>if(isdate('S2'!I644),'S2'!I644+2,"")</f>
        <v/>
      </c>
      <c r="D639" s="362"/>
      <c r="E639" s="79"/>
      <c r="F639" s="79"/>
      <c r="G639" s="159"/>
      <c r="H639" s="159"/>
      <c r="I639" s="159"/>
      <c r="J639" s="354"/>
      <c r="K639" s="355"/>
      <c r="L639" s="163"/>
      <c r="M639" s="163"/>
      <c r="N639" s="163"/>
      <c r="O639" s="163"/>
      <c r="P639" s="163"/>
      <c r="Q639" s="356"/>
      <c r="R639" s="163"/>
      <c r="S639" s="356"/>
      <c r="T639" s="163"/>
      <c r="U639" s="356"/>
      <c r="V639" s="163"/>
      <c r="W639" s="163"/>
      <c r="X639" s="357"/>
      <c r="Y639" s="194"/>
      <c r="Z639" s="358"/>
      <c r="AA639" s="252"/>
      <c r="AB639" s="252"/>
      <c r="AC639" s="252"/>
      <c r="AD639" s="359"/>
      <c r="AE639" s="360"/>
      <c r="AF639" s="252"/>
      <c r="AG639" s="252"/>
      <c r="AH639" s="252"/>
      <c r="AI639" s="359"/>
      <c r="AJ639" s="360"/>
      <c r="AK639" s="252"/>
      <c r="AL639" s="252"/>
      <c r="AM639" s="252"/>
      <c r="AN639" s="359"/>
      <c r="AO639" s="360"/>
      <c r="AP639" s="252"/>
      <c r="AQ639" s="252"/>
      <c r="AR639" s="252"/>
      <c r="AS639" s="359"/>
      <c r="AT639" s="256"/>
      <c r="AU639" s="252"/>
      <c r="AV639" s="252"/>
      <c r="AW639" s="361"/>
      <c r="AX639" s="79"/>
      <c r="AY639" s="79"/>
      <c r="AZ639" s="79"/>
      <c r="BA639" s="79"/>
      <c r="BB639" s="204"/>
      <c r="BC639" s="336"/>
      <c r="BD639" s="70"/>
      <c r="BE639" s="159"/>
      <c r="BF639" s="159"/>
      <c r="BG639" s="159"/>
      <c r="BH639" s="292"/>
    </row>
    <row r="640">
      <c r="A640" s="79"/>
      <c r="B640" s="79"/>
      <c r="C640" s="324" t="str">
        <f>if(isdate('S2'!I645),'S2'!I645+2,"")</f>
        <v/>
      </c>
      <c r="D640" s="362"/>
      <c r="E640" s="79"/>
      <c r="F640" s="79"/>
      <c r="G640" s="159"/>
      <c r="H640" s="159"/>
      <c r="I640" s="159"/>
      <c r="J640" s="354"/>
      <c r="K640" s="355"/>
      <c r="L640" s="163"/>
      <c r="M640" s="163"/>
      <c r="N640" s="163"/>
      <c r="O640" s="163"/>
      <c r="P640" s="163"/>
      <c r="Q640" s="356"/>
      <c r="R640" s="163"/>
      <c r="S640" s="356"/>
      <c r="T640" s="163"/>
      <c r="U640" s="356"/>
      <c r="V640" s="163"/>
      <c r="W640" s="163"/>
      <c r="X640" s="357"/>
      <c r="Y640" s="194"/>
      <c r="Z640" s="358"/>
      <c r="AA640" s="252"/>
      <c r="AB640" s="252"/>
      <c r="AC640" s="252"/>
      <c r="AD640" s="359"/>
      <c r="AE640" s="360"/>
      <c r="AF640" s="252"/>
      <c r="AG640" s="252"/>
      <c r="AH640" s="252"/>
      <c r="AI640" s="359"/>
      <c r="AJ640" s="360"/>
      <c r="AK640" s="252"/>
      <c r="AL640" s="252"/>
      <c r="AM640" s="252"/>
      <c r="AN640" s="359"/>
      <c r="AO640" s="360"/>
      <c r="AP640" s="252"/>
      <c r="AQ640" s="252"/>
      <c r="AR640" s="252"/>
      <c r="AS640" s="359"/>
      <c r="AT640" s="256"/>
      <c r="AU640" s="252"/>
      <c r="AV640" s="252"/>
      <c r="AW640" s="361"/>
      <c r="AX640" s="79"/>
      <c r="AY640" s="79"/>
      <c r="AZ640" s="79"/>
      <c r="BA640" s="79"/>
      <c r="BB640" s="204"/>
      <c r="BC640" s="336"/>
      <c r="BD640" s="70"/>
      <c r="BE640" s="159"/>
      <c r="BF640" s="159"/>
      <c r="BG640" s="159"/>
      <c r="BH640" s="292"/>
    </row>
    <row r="641">
      <c r="A641" s="79"/>
      <c r="B641" s="79"/>
      <c r="C641" s="324" t="str">
        <f>if(isdate('S2'!I646),'S2'!I646+2,"")</f>
        <v/>
      </c>
      <c r="D641" s="362"/>
      <c r="E641" s="79"/>
      <c r="F641" s="79"/>
      <c r="G641" s="159"/>
      <c r="H641" s="159"/>
      <c r="I641" s="159"/>
      <c r="J641" s="354"/>
      <c r="K641" s="355"/>
      <c r="L641" s="163"/>
      <c r="M641" s="163"/>
      <c r="N641" s="163"/>
      <c r="O641" s="163"/>
      <c r="P641" s="163"/>
      <c r="Q641" s="356"/>
      <c r="R641" s="163"/>
      <c r="S641" s="356"/>
      <c r="T641" s="163"/>
      <c r="U641" s="356"/>
      <c r="V641" s="163"/>
      <c r="W641" s="163"/>
      <c r="X641" s="357"/>
      <c r="Y641" s="194"/>
      <c r="Z641" s="358"/>
      <c r="AA641" s="252"/>
      <c r="AB641" s="252"/>
      <c r="AC641" s="252"/>
      <c r="AD641" s="359"/>
      <c r="AE641" s="360"/>
      <c r="AF641" s="252"/>
      <c r="AG641" s="252"/>
      <c r="AH641" s="252"/>
      <c r="AI641" s="359"/>
      <c r="AJ641" s="360"/>
      <c r="AK641" s="252"/>
      <c r="AL641" s="252"/>
      <c r="AM641" s="252"/>
      <c r="AN641" s="359"/>
      <c r="AO641" s="360"/>
      <c r="AP641" s="252"/>
      <c r="AQ641" s="252"/>
      <c r="AR641" s="252"/>
      <c r="AS641" s="359"/>
      <c r="AT641" s="256"/>
      <c r="AU641" s="252"/>
      <c r="AV641" s="252"/>
      <c r="AW641" s="361"/>
      <c r="AX641" s="79"/>
      <c r="AY641" s="79"/>
      <c r="AZ641" s="79"/>
      <c r="BA641" s="79"/>
      <c r="BB641" s="204"/>
      <c r="BC641" s="336"/>
      <c r="BD641" s="70"/>
      <c r="BE641" s="159"/>
      <c r="BF641" s="159"/>
      <c r="BG641" s="159"/>
      <c r="BH641" s="292"/>
    </row>
    <row r="642">
      <c r="A642" s="79"/>
      <c r="B642" s="79"/>
      <c r="C642" s="324" t="str">
        <f>if(isdate('S2'!I647),'S2'!I647+2,"")</f>
        <v/>
      </c>
      <c r="D642" s="362"/>
      <c r="E642" s="79"/>
      <c r="F642" s="79"/>
      <c r="G642" s="159"/>
      <c r="H642" s="159"/>
      <c r="I642" s="159"/>
      <c r="J642" s="354"/>
      <c r="K642" s="355"/>
      <c r="L642" s="163"/>
      <c r="M642" s="163"/>
      <c r="N642" s="163"/>
      <c r="O642" s="163"/>
      <c r="P642" s="163"/>
      <c r="Q642" s="356"/>
      <c r="R642" s="163"/>
      <c r="S642" s="356"/>
      <c r="T642" s="163"/>
      <c r="U642" s="356"/>
      <c r="V642" s="163"/>
      <c r="W642" s="163"/>
      <c r="X642" s="357"/>
      <c r="Y642" s="194"/>
      <c r="Z642" s="358"/>
      <c r="AA642" s="252"/>
      <c r="AB642" s="252"/>
      <c r="AC642" s="252"/>
      <c r="AD642" s="359"/>
      <c r="AE642" s="360"/>
      <c r="AF642" s="252"/>
      <c r="AG642" s="252"/>
      <c r="AH642" s="252"/>
      <c r="AI642" s="359"/>
      <c r="AJ642" s="360"/>
      <c r="AK642" s="252"/>
      <c r="AL642" s="252"/>
      <c r="AM642" s="252"/>
      <c r="AN642" s="359"/>
      <c r="AO642" s="360"/>
      <c r="AP642" s="252"/>
      <c r="AQ642" s="252"/>
      <c r="AR642" s="252"/>
      <c r="AS642" s="359"/>
      <c r="AT642" s="256"/>
      <c r="AU642" s="252"/>
      <c r="AV642" s="252"/>
      <c r="AW642" s="361"/>
      <c r="AX642" s="79"/>
      <c r="AY642" s="79"/>
      <c r="AZ642" s="79"/>
      <c r="BA642" s="79"/>
      <c r="BB642" s="204"/>
      <c r="BC642" s="336"/>
      <c r="BD642" s="70"/>
      <c r="BE642" s="159"/>
      <c r="BF642" s="159"/>
      <c r="BG642" s="159"/>
      <c r="BH642" s="292"/>
    </row>
    <row r="643">
      <c r="A643" s="79"/>
      <c r="B643" s="79"/>
      <c r="C643" s="324" t="str">
        <f>if(isdate('S2'!I648),'S2'!I648+2,"")</f>
        <v/>
      </c>
      <c r="D643" s="362"/>
      <c r="E643" s="79"/>
      <c r="F643" s="79"/>
      <c r="G643" s="159"/>
      <c r="H643" s="159"/>
      <c r="I643" s="159"/>
      <c r="J643" s="354"/>
      <c r="K643" s="355"/>
      <c r="L643" s="163"/>
      <c r="M643" s="163"/>
      <c r="N643" s="163"/>
      <c r="O643" s="163"/>
      <c r="P643" s="163"/>
      <c r="Q643" s="356"/>
      <c r="R643" s="163"/>
      <c r="S643" s="356"/>
      <c r="T643" s="163"/>
      <c r="U643" s="356"/>
      <c r="V643" s="163"/>
      <c r="W643" s="163"/>
      <c r="X643" s="357"/>
      <c r="Y643" s="194"/>
      <c r="Z643" s="358"/>
      <c r="AA643" s="252"/>
      <c r="AB643" s="252"/>
      <c r="AC643" s="252"/>
      <c r="AD643" s="359"/>
      <c r="AE643" s="360"/>
      <c r="AF643" s="252"/>
      <c r="AG643" s="252"/>
      <c r="AH643" s="252"/>
      <c r="AI643" s="359"/>
      <c r="AJ643" s="360"/>
      <c r="AK643" s="252"/>
      <c r="AL643" s="252"/>
      <c r="AM643" s="252"/>
      <c r="AN643" s="359"/>
      <c r="AO643" s="360"/>
      <c r="AP643" s="252"/>
      <c r="AQ643" s="252"/>
      <c r="AR643" s="252"/>
      <c r="AS643" s="359"/>
      <c r="AT643" s="256"/>
      <c r="AU643" s="252"/>
      <c r="AV643" s="252"/>
      <c r="AW643" s="361"/>
      <c r="AX643" s="79"/>
      <c r="AY643" s="79"/>
      <c r="AZ643" s="79"/>
      <c r="BA643" s="79"/>
      <c r="BB643" s="204"/>
      <c r="BC643" s="336"/>
      <c r="BD643" s="70"/>
      <c r="BE643" s="159"/>
      <c r="BF643" s="159"/>
      <c r="BG643" s="159"/>
      <c r="BH643" s="292"/>
    </row>
    <row r="644">
      <c r="A644" s="79"/>
      <c r="B644" s="79"/>
      <c r="C644" s="324" t="str">
        <f>if(isdate('S2'!I649),'S2'!I649+2,"")</f>
        <v/>
      </c>
      <c r="D644" s="362"/>
      <c r="E644" s="79"/>
      <c r="F644" s="79"/>
      <c r="G644" s="159"/>
      <c r="H644" s="159"/>
      <c r="I644" s="159"/>
      <c r="J644" s="354"/>
      <c r="K644" s="355"/>
      <c r="L644" s="163"/>
      <c r="M644" s="163"/>
      <c r="N644" s="163"/>
      <c r="O644" s="163"/>
      <c r="P644" s="163"/>
      <c r="Q644" s="356"/>
      <c r="R644" s="163"/>
      <c r="S644" s="356"/>
      <c r="T644" s="163"/>
      <c r="U644" s="356"/>
      <c r="V644" s="163"/>
      <c r="W644" s="163"/>
      <c r="X644" s="357"/>
      <c r="Y644" s="194"/>
      <c r="Z644" s="358"/>
      <c r="AA644" s="252"/>
      <c r="AB644" s="252"/>
      <c r="AC644" s="252"/>
      <c r="AD644" s="359"/>
      <c r="AE644" s="360"/>
      <c r="AF644" s="252"/>
      <c r="AG644" s="252"/>
      <c r="AH644" s="252"/>
      <c r="AI644" s="359"/>
      <c r="AJ644" s="360"/>
      <c r="AK644" s="252"/>
      <c r="AL644" s="252"/>
      <c r="AM644" s="252"/>
      <c r="AN644" s="359"/>
      <c r="AO644" s="360"/>
      <c r="AP644" s="252"/>
      <c r="AQ644" s="252"/>
      <c r="AR644" s="252"/>
      <c r="AS644" s="359"/>
      <c r="AT644" s="256"/>
      <c r="AU644" s="252"/>
      <c r="AV644" s="252"/>
      <c r="AW644" s="361"/>
      <c r="AX644" s="79"/>
      <c r="AY644" s="79"/>
      <c r="AZ644" s="79"/>
      <c r="BA644" s="79"/>
      <c r="BB644" s="204"/>
      <c r="BC644" s="336"/>
      <c r="BD644" s="70"/>
      <c r="BE644" s="159"/>
      <c r="BF644" s="159"/>
      <c r="BG644" s="159"/>
      <c r="BH644" s="292"/>
    </row>
    <row r="645">
      <c r="A645" s="79"/>
      <c r="B645" s="79"/>
      <c r="C645" s="324" t="str">
        <f>if(isdate('S2'!I650),'S2'!I650+2,"")</f>
        <v/>
      </c>
      <c r="D645" s="362"/>
      <c r="E645" s="79"/>
      <c r="F645" s="79"/>
      <c r="G645" s="159"/>
      <c r="H645" s="159"/>
      <c r="I645" s="159"/>
      <c r="J645" s="354"/>
      <c r="K645" s="355"/>
      <c r="L645" s="163"/>
      <c r="M645" s="163"/>
      <c r="N645" s="163"/>
      <c r="O645" s="163"/>
      <c r="P645" s="163"/>
      <c r="Q645" s="356"/>
      <c r="R645" s="163"/>
      <c r="S645" s="356"/>
      <c r="T645" s="163"/>
      <c r="U645" s="356"/>
      <c r="V645" s="163"/>
      <c r="W645" s="163"/>
      <c r="X645" s="357"/>
      <c r="Y645" s="194"/>
      <c r="Z645" s="358"/>
      <c r="AA645" s="252"/>
      <c r="AB645" s="252"/>
      <c r="AC645" s="252"/>
      <c r="AD645" s="359"/>
      <c r="AE645" s="360"/>
      <c r="AF645" s="252"/>
      <c r="AG645" s="252"/>
      <c r="AH645" s="252"/>
      <c r="AI645" s="359"/>
      <c r="AJ645" s="360"/>
      <c r="AK645" s="252"/>
      <c r="AL645" s="252"/>
      <c r="AM645" s="252"/>
      <c r="AN645" s="359"/>
      <c r="AO645" s="360"/>
      <c r="AP645" s="252"/>
      <c r="AQ645" s="252"/>
      <c r="AR645" s="252"/>
      <c r="AS645" s="359"/>
      <c r="AT645" s="256"/>
      <c r="AU645" s="252"/>
      <c r="AV645" s="252"/>
      <c r="AW645" s="361"/>
      <c r="AX645" s="79"/>
      <c r="AY645" s="79"/>
      <c r="AZ645" s="79"/>
      <c r="BA645" s="79"/>
      <c r="BB645" s="204"/>
      <c r="BC645" s="336"/>
      <c r="BD645" s="70"/>
      <c r="BE645" s="159"/>
      <c r="BF645" s="159"/>
      <c r="BG645" s="159"/>
      <c r="BH645" s="292"/>
    </row>
    <row r="646">
      <c r="A646" s="79"/>
      <c r="B646" s="79"/>
      <c r="C646" s="324" t="str">
        <f>if(isdate('S2'!I651),'S2'!I651+2,"")</f>
        <v/>
      </c>
      <c r="D646" s="362"/>
      <c r="E646" s="79"/>
      <c r="F646" s="79"/>
      <c r="G646" s="159"/>
      <c r="H646" s="159"/>
      <c r="I646" s="159"/>
      <c r="J646" s="354"/>
      <c r="K646" s="355"/>
      <c r="L646" s="163"/>
      <c r="M646" s="163"/>
      <c r="N646" s="163"/>
      <c r="O646" s="163"/>
      <c r="P646" s="163"/>
      <c r="Q646" s="356"/>
      <c r="R646" s="163"/>
      <c r="S646" s="356"/>
      <c r="T646" s="163"/>
      <c r="U646" s="356"/>
      <c r="V646" s="163"/>
      <c r="W646" s="163"/>
      <c r="X646" s="357"/>
      <c r="Y646" s="194"/>
      <c r="Z646" s="358"/>
      <c r="AA646" s="252"/>
      <c r="AB646" s="252"/>
      <c r="AC646" s="252"/>
      <c r="AD646" s="359"/>
      <c r="AE646" s="360"/>
      <c r="AF646" s="252"/>
      <c r="AG646" s="252"/>
      <c r="AH646" s="252"/>
      <c r="AI646" s="359"/>
      <c r="AJ646" s="360"/>
      <c r="AK646" s="252"/>
      <c r="AL646" s="252"/>
      <c r="AM646" s="252"/>
      <c r="AN646" s="359"/>
      <c r="AO646" s="360"/>
      <c r="AP646" s="252"/>
      <c r="AQ646" s="252"/>
      <c r="AR646" s="252"/>
      <c r="AS646" s="359"/>
      <c r="AT646" s="256"/>
      <c r="AU646" s="252"/>
      <c r="AV646" s="252"/>
      <c r="AW646" s="361"/>
      <c r="AX646" s="79"/>
      <c r="AY646" s="79"/>
      <c r="AZ646" s="79"/>
      <c r="BA646" s="79"/>
      <c r="BB646" s="204"/>
      <c r="BC646" s="336"/>
      <c r="BD646" s="70"/>
      <c r="BE646" s="159"/>
      <c r="BF646" s="159"/>
      <c r="BG646" s="159"/>
      <c r="BH646" s="292"/>
    </row>
    <row r="647">
      <c r="A647" s="79"/>
      <c r="B647" s="79"/>
      <c r="C647" s="324" t="str">
        <f>if(isdate('S2'!I652),'S2'!I652+2,"")</f>
        <v/>
      </c>
      <c r="D647" s="362"/>
      <c r="E647" s="79"/>
      <c r="F647" s="79"/>
      <c r="G647" s="159"/>
      <c r="H647" s="159"/>
      <c r="I647" s="159"/>
      <c r="J647" s="354"/>
      <c r="K647" s="355"/>
      <c r="L647" s="163"/>
      <c r="M647" s="163"/>
      <c r="N647" s="163"/>
      <c r="O647" s="163"/>
      <c r="P647" s="163"/>
      <c r="Q647" s="356"/>
      <c r="R647" s="163"/>
      <c r="S647" s="356"/>
      <c r="T647" s="163"/>
      <c r="U647" s="356"/>
      <c r="V647" s="163"/>
      <c r="W647" s="163"/>
      <c r="X647" s="357"/>
      <c r="Y647" s="194"/>
      <c r="Z647" s="358"/>
      <c r="AA647" s="252"/>
      <c r="AB647" s="252"/>
      <c r="AC647" s="252"/>
      <c r="AD647" s="359"/>
      <c r="AE647" s="360"/>
      <c r="AF647" s="252"/>
      <c r="AG647" s="252"/>
      <c r="AH647" s="252"/>
      <c r="AI647" s="359"/>
      <c r="AJ647" s="360"/>
      <c r="AK647" s="252"/>
      <c r="AL647" s="252"/>
      <c r="AM647" s="252"/>
      <c r="AN647" s="359"/>
      <c r="AO647" s="360"/>
      <c r="AP647" s="252"/>
      <c r="AQ647" s="252"/>
      <c r="AR647" s="252"/>
      <c r="AS647" s="359"/>
      <c r="AT647" s="256"/>
      <c r="AU647" s="252"/>
      <c r="AV647" s="252"/>
      <c r="AW647" s="361"/>
      <c r="AX647" s="79"/>
      <c r="AY647" s="79"/>
      <c r="AZ647" s="79"/>
      <c r="BA647" s="79"/>
      <c r="BB647" s="204"/>
      <c r="BC647" s="336"/>
      <c r="BD647" s="70"/>
      <c r="BE647" s="159"/>
      <c r="BF647" s="159"/>
      <c r="BG647" s="159"/>
      <c r="BH647" s="292"/>
    </row>
    <row r="648">
      <c r="A648" s="79"/>
      <c r="B648" s="79"/>
      <c r="C648" s="324" t="str">
        <f>if(isdate('S2'!I653),'S2'!I653+2,"")</f>
        <v/>
      </c>
      <c r="D648" s="362"/>
      <c r="E648" s="79"/>
      <c r="F648" s="79"/>
      <c r="G648" s="159"/>
      <c r="H648" s="159"/>
      <c r="I648" s="159"/>
      <c r="J648" s="354"/>
      <c r="K648" s="355"/>
      <c r="L648" s="163"/>
      <c r="M648" s="163"/>
      <c r="N648" s="163"/>
      <c r="O648" s="163"/>
      <c r="P648" s="163"/>
      <c r="Q648" s="356"/>
      <c r="R648" s="163"/>
      <c r="S648" s="356"/>
      <c r="T648" s="163"/>
      <c r="U648" s="356"/>
      <c r="V648" s="163"/>
      <c r="W648" s="163"/>
      <c r="X648" s="357"/>
      <c r="Y648" s="194"/>
      <c r="Z648" s="358"/>
      <c r="AA648" s="252"/>
      <c r="AB648" s="252"/>
      <c r="AC648" s="252"/>
      <c r="AD648" s="359"/>
      <c r="AE648" s="360"/>
      <c r="AF648" s="252"/>
      <c r="AG648" s="252"/>
      <c r="AH648" s="252"/>
      <c r="AI648" s="359"/>
      <c r="AJ648" s="360"/>
      <c r="AK648" s="252"/>
      <c r="AL648" s="252"/>
      <c r="AM648" s="252"/>
      <c r="AN648" s="359"/>
      <c r="AO648" s="360"/>
      <c r="AP648" s="252"/>
      <c r="AQ648" s="252"/>
      <c r="AR648" s="252"/>
      <c r="AS648" s="359"/>
      <c r="AT648" s="256"/>
      <c r="AU648" s="252"/>
      <c r="AV648" s="252"/>
      <c r="AW648" s="361"/>
      <c r="AX648" s="79"/>
      <c r="AY648" s="79"/>
      <c r="AZ648" s="79"/>
      <c r="BA648" s="79"/>
      <c r="BB648" s="204"/>
      <c r="BC648" s="336"/>
      <c r="BD648" s="70"/>
      <c r="BE648" s="159"/>
      <c r="BF648" s="159"/>
      <c r="BG648" s="159"/>
      <c r="BH648" s="292"/>
    </row>
    <row r="649">
      <c r="A649" s="79"/>
      <c r="B649" s="79"/>
      <c r="C649" s="324" t="str">
        <f>if(isdate('S2'!I654),'S2'!I654+2,"")</f>
        <v/>
      </c>
      <c r="D649" s="362"/>
      <c r="E649" s="79"/>
      <c r="F649" s="79"/>
      <c r="G649" s="159"/>
      <c r="H649" s="159"/>
      <c r="I649" s="159"/>
      <c r="J649" s="354"/>
      <c r="K649" s="355"/>
      <c r="L649" s="163"/>
      <c r="M649" s="163"/>
      <c r="N649" s="163"/>
      <c r="O649" s="163"/>
      <c r="P649" s="163"/>
      <c r="Q649" s="356"/>
      <c r="R649" s="163"/>
      <c r="S649" s="356"/>
      <c r="T649" s="163"/>
      <c r="U649" s="356"/>
      <c r="V649" s="163"/>
      <c r="W649" s="163"/>
      <c r="X649" s="357"/>
      <c r="Y649" s="194"/>
      <c r="Z649" s="358"/>
      <c r="AA649" s="252"/>
      <c r="AB649" s="252"/>
      <c r="AC649" s="252"/>
      <c r="AD649" s="359"/>
      <c r="AE649" s="360"/>
      <c r="AF649" s="252"/>
      <c r="AG649" s="252"/>
      <c r="AH649" s="252"/>
      <c r="AI649" s="359"/>
      <c r="AJ649" s="360"/>
      <c r="AK649" s="252"/>
      <c r="AL649" s="252"/>
      <c r="AM649" s="252"/>
      <c r="AN649" s="359"/>
      <c r="AO649" s="360"/>
      <c r="AP649" s="252"/>
      <c r="AQ649" s="252"/>
      <c r="AR649" s="252"/>
      <c r="AS649" s="359"/>
      <c r="AT649" s="256"/>
      <c r="AU649" s="252"/>
      <c r="AV649" s="252"/>
      <c r="AW649" s="361"/>
      <c r="AX649" s="79"/>
      <c r="AY649" s="79"/>
      <c r="AZ649" s="79"/>
      <c r="BA649" s="79"/>
      <c r="BB649" s="204"/>
      <c r="BC649" s="336"/>
      <c r="BD649" s="70"/>
      <c r="BE649" s="159"/>
      <c r="BF649" s="159"/>
      <c r="BG649" s="159"/>
      <c r="BH649" s="292"/>
    </row>
    <row r="650">
      <c r="A650" s="79"/>
      <c r="B650" s="79"/>
      <c r="C650" s="324" t="str">
        <f>if(isdate('S2'!I655),'S2'!I655+2,"")</f>
        <v/>
      </c>
      <c r="D650" s="362"/>
      <c r="E650" s="79"/>
      <c r="F650" s="79"/>
      <c r="G650" s="159"/>
      <c r="H650" s="159"/>
      <c r="I650" s="159"/>
      <c r="J650" s="354"/>
      <c r="K650" s="355"/>
      <c r="L650" s="163"/>
      <c r="M650" s="163"/>
      <c r="N650" s="163"/>
      <c r="O650" s="163"/>
      <c r="P650" s="163"/>
      <c r="Q650" s="356"/>
      <c r="R650" s="163"/>
      <c r="S650" s="356"/>
      <c r="T650" s="163"/>
      <c r="U650" s="356"/>
      <c r="V650" s="163"/>
      <c r="W650" s="163"/>
      <c r="X650" s="357"/>
      <c r="Y650" s="194"/>
      <c r="Z650" s="358"/>
      <c r="AA650" s="252"/>
      <c r="AB650" s="252"/>
      <c r="AC650" s="252"/>
      <c r="AD650" s="359"/>
      <c r="AE650" s="360"/>
      <c r="AF650" s="252"/>
      <c r="AG650" s="252"/>
      <c r="AH650" s="252"/>
      <c r="AI650" s="359"/>
      <c r="AJ650" s="360"/>
      <c r="AK650" s="252"/>
      <c r="AL650" s="252"/>
      <c r="AM650" s="252"/>
      <c r="AN650" s="359"/>
      <c r="AO650" s="360"/>
      <c r="AP650" s="252"/>
      <c r="AQ650" s="252"/>
      <c r="AR650" s="252"/>
      <c r="AS650" s="359"/>
      <c r="AT650" s="256"/>
      <c r="AU650" s="252"/>
      <c r="AV650" s="252"/>
      <c r="AW650" s="361"/>
      <c r="AX650" s="79"/>
      <c r="AY650" s="79"/>
      <c r="AZ650" s="79"/>
      <c r="BA650" s="79"/>
      <c r="BB650" s="204"/>
      <c r="BC650" s="336"/>
      <c r="BD650" s="70"/>
      <c r="BE650" s="159"/>
      <c r="BF650" s="159"/>
      <c r="BG650" s="159"/>
      <c r="BH650" s="292"/>
    </row>
    <row r="651">
      <c r="A651" s="79"/>
      <c r="B651" s="79"/>
      <c r="C651" s="324" t="str">
        <f>if(isdate('S2'!I656),'S2'!I656+2,"")</f>
        <v/>
      </c>
      <c r="D651" s="362"/>
      <c r="E651" s="79"/>
      <c r="F651" s="79"/>
      <c r="G651" s="159"/>
      <c r="H651" s="159"/>
      <c r="I651" s="159"/>
      <c r="J651" s="354"/>
      <c r="K651" s="355"/>
      <c r="L651" s="163"/>
      <c r="M651" s="163"/>
      <c r="N651" s="163"/>
      <c r="O651" s="163"/>
      <c r="P651" s="163"/>
      <c r="Q651" s="356"/>
      <c r="R651" s="163"/>
      <c r="S651" s="356"/>
      <c r="T651" s="163"/>
      <c r="U651" s="356"/>
      <c r="V651" s="163"/>
      <c r="W651" s="163"/>
      <c r="X651" s="357"/>
      <c r="Y651" s="194"/>
      <c r="Z651" s="358"/>
      <c r="AA651" s="252"/>
      <c r="AB651" s="252"/>
      <c r="AC651" s="252"/>
      <c r="AD651" s="359"/>
      <c r="AE651" s="360"/>
      <c r="AF651" s="252"/>
      <c r="AG651" s="252"/>
      <c r="AH651" s="252"/>
      <c r="AI651" s="359"/>
      <c r="AJ651" s="360"/>
      <c r="AK651" s="252"/>
      <c r="AL651" s="252"/>
      <c r="AM651" s="252"/>
      <c r="AN651" s="359"/>
      <c r="AO651" s="360"/>
      <c r="AP651" s="252"/>
      <c r="AQ651" s="252"/>
      <c r="AR651" s="252"/>
      <c r="AS651" s="359"/>
      <c r="AT651" s="256"/>
      <c r="AU651" s="252"/>
      <c r="AV651" s="252"/>
      <c r="AW651" s="361"/>
      <c r="AX651" s="79"/>
      <c r="AY651" s="79"/>
      <c r="AZ651" s="79"/>
      <c r="BA651" s="79"/>
      <c r="BB651" s="204"/>
      <c r="BC651" s="336"/>
      <c r="BD651" s="70"/>
      <c r="BE651" s="159"/>
      <c r="BF651" s="159"/>
      <c r="BG651" s="159"/>
      <c r="BH651" s="292"/>
    </row>
    <row r="652">
      <c r="A652" s="79"/>
      <c r="B652" s="79"/>
      <c r="C652" s="324" t="str">
        <f>if(isdate('S2'!I657),'S2'!I657+2,"")</f>
        <v/>
      </c>
      <c r="D652" s="362"/>
      <c r="E652" s="79"/>
      <c r="F652" s="79"/>
      <c r="G652" s="159"/>
      <c r="H652" s="159"/>
      <c r="I652" s="159"/>
      <c r="J652" s="354"/>
      <c r="K652" s="355"/>
      <c r="L652" s="163"/>
      <c r="M652" s="163"/>
      <c r="N652" s="163"/>
      <c r="O652" s="163"/>
      <c r="P652" s="163"/>
      <c r="Q652" s="356"/>
      <c r="R652" s="163"/>
      <c r="S652" s="356"/>
      <c r="T652" s="163"/>
      <c r="U652" s="356"/>
      <c r="V652" s="163"/>
      <c r="W652" s="163"/>
      <c r="X652" s="357"/>
      <c r="Y652" s="194"/>
      <c r="Z652" s="358"/>
      <c r="AA652" s="252"/>
      <c r="AB652" s="252"/>
      <c r="AC652" s="252"/>
      <c r="AD652" s="359"/>
      <c r="AE652" s="360"/>
      <c r="AF652" s="252"/>
      <c r="AG652" s="252"/>
      <c r="AH652" s="252"/>
      <c r="AI652" s="359"/>
      <c r="AJ652" s="360"/>
      <c r="AK652" s="252"/>
      <c r="AL652" s="252"/>
      <c r="AM652" s="252"/>
      <c r="AN652" s="359"/>
      <c r="AO652" s="360"/>
      <c r="AP652" s="252"/>
      <c r="AQ652" s="252"/>
      <c r="AR652" s="252"/>
      <c r="AS652" s="359"/>
      <c r="AT652" s="256"/>
      <c r="AU652" s="252"/>
      <c r="AV652" s="252"/>
      <c r="AW652" s="361"/>
      <c r="AX652" s="79"/>
      <c r="AY652" s="79"/>
      <c r="AZ652" s="79"/>
      <c r="BA652" s="79"/>
      <c r="BB652" s="204"/>
      <c r="BC652" s="336"/>
      <c r="BD652" s="70"/>
      <c r="BE652" s="159"/>
      <c r="BF652" s="159"/>
      <c r="BG652" s="159"/>
      <c r="BH652" s="292"/>
    </row>
    <row r="653">
      <c r="A653" s="79"/>
      <c r="B653" s="79"/>
      <c r="C653" s="324" t="str">
        <f>if(isdate('S2'!I658),'S2'!I658+2,"")</f>
        <v/>
      </c>
      <c r="D653" s="362"/>
      <c r="E653" s="79"/>
      <c r="F653" s="79"/>
      <c r="G653" s="159"/>
      <c r="H653" s="159"/>
      <c r="I653" s="159"/>
      <c r="J653" s="354"/>
      <c r="K653" s="355"/>
      <c r="L653" s="163"/>
      <c r="M653" s="163"/>
      <c r="N653" s="163"/>
      <c r="O653" s="163"/>
      <c r="P653" s="163"/>
      <c r="Q653" s="356"/>
      <c r="R653" s="163"/>
      <c r="S653" s="356"/>
      <c r="T653" s="163"/>
      <c r="U653" s="356"/>
      <c r="V653" s="163"/>
      <c r="W653" s="163"/>
      <c r="X653" s="357"/>
      <c r="Y653" s="194"/>
      <c r="Z653" s="358"/>
      <c r="AA653" s="252"/>
      <c r="AB653" s="252"/>
      <c r="AC653" s="252"/>
      <c r="AD653" s="359"/>
      <c r="AE653" s="360"/>
      <c r="AF653" s="252"/>
      <c r="AG653" s="252"/>
      <c r="AH653" s="252"/>
      <c r="AI653" s="359"/>
      <c r="AJ653" s="360"/>
      <c r="AK653" s="252"/>
      <c r="AL653" s="252"/>
      <c r="AM653" s="252"/>
      <c r="AN653" s="359"/>
      <c r="AO653" s="360"/>
      <c r="AP653" s="252"/>
      <c r="AQ653" s="252"/>
      <c r="AR653" s="252"/>
      <c r="AS653" s="359"/>
      <c r="AT653" s="256"/>
      <c r="AU653" s="252"/>
      <c r="AV653" s="252"/>
      <c r="AW653" s="361"/>
      <c r="AX653" s="79"/>
      <c r="AY653" s="79"/>
      <c r="AZ653" s="79"/>
      <c r="BA653" s="79"/>
      <c r="BB653" s="204"/>
      <c r="BC653" s="336"/>
      <c r="BD653" s="70"/>
      <c r="BE653" s="159"/>
      <c r="BF653" s="159"/>
      <c r="BG653" s="159"/>
      <c r="BH653" s="292"/>
    </row>
    <row r="654">
      <c r="A654" s="79"/>
      <c r="B654" s="79"/>
      <c r="C654" s="324" t="str">
        <f>if(isdate('S2'!I659),'S2'!I659+2,"")</f>
        <v/>
      </c>
      <c r="D654" s="362"/>
      <c r="E654" s="79"/>
      <c r="F654" s="79"/>
      <c r="G654" s="159"/>
      <c r="H654" s="159"/>
      <c r="I654" s="159"/>
      <c r="J654" s="354"/>
      <c r="K654" s="355"/>
      <c r="L654" s="163"/>
      <c r="M654" s="163"/>
      <c r="N654" s="163"/>
      <c r="O654" s="163"/>
      <c r="P654" s="163"/>
      <c r="Q654" s="356"/>
      <c r="R654" s="163"/>
      <c r="S654" s="356"/>
      <c r="T654" s="163"/>
      <c r="U654" s="356"/>
      <c r="V654" s="163"/>
      <c r="W654" s="163"/>
      <c r="X654" s="357"/>
      <c r="Y654" s="194"/>
      <c r="Z654" s="358"/>
      <c r="AA654" s="252"/>
      <c r="AB654" s="252"/>
      <c r="AC654" s="252"/>
      <c r="AD654" s="359"/>
      <c r="AE654" s="360"/>
      <c r="AF654" s="252"/>
      <c r="AG654" s="252"/>
      <c r="AH654" s="252"/>
      <c r="AI654" s="359"/>
      <c r="AJ654" s="360"/>
      <c r="AK654" s="252"/>
      <c r="AL654" s="252"/>
      <c r="AM654" s="252"/>
      <c r="AN654" s="359"/>
      <c r="AO654" s="360"/>
      <c r="AP654" s="252"/>
      <c r="AQ654" s="252"/>
      <c r="AR654" s="252"/>
      <c r="AS654" s="359"/>
      <c r="AT654" s="256"/>
      <c r="AU654" s="252"/>
      <c r="AV654" s="252"/>
      <c r="AW654" s="361"/>
      <c r="AX654" s="79"/>
      <c r="AY654" s="79"/>
      <c r="AZ654" s="79"/>
      <c r="BA654" s="79"/>
      <c r="BB654" s="204"/>
      <c r="BC654" s="336"/>
      <c r="BD654" s="70"/>
      <c r="BE654" s="159"/>
      <c r="BF654" s="159"/>
      <c r="BG654" s="159"/>
      <c r="BH654" s="292"/>
    </row>
    <row r="655">
      <c r="A655" s="79"/>
      <c r="B655" s="79"/>
      <c r="C655" s="324" t="str">
        <f>if(isdate('S2'!I660),'S2'!I660+2,"")</f>
        <v/>
      </c>
      <c r="D655" s="362"/>
      <c r="E655" s="79"/>
      <c r="F655" s="79"/>
      <c r="G655" s="159"/>
      <c r="H655" s="159"/>
      <c r="I655" s="159"/>
      <c r="J655" s="354"/>
      <c r="K655" s="355"/>
      <c r="L655" s="163"/>
      <c r="M655" s="163"/>
      <c r="N655" s="163"/>
      <c r="O655" s="163"/>
      <c r="P655" s="163"/>
      <c r="Q655" s="356"/>
      <c r="R655" s="163"/>
      <c r="S655" s="356"/>
      <c r="T655" s="163"/>
      <c r="U655" s="356"/>
      <c r="V655" s="163"/>
      <c r="W655" s="163"/>
      <c r="X655" s="357"/>
      <c r="Y655" s="194"/>
      <c r="Z655" s="358"/>
      <c r="AA655" s="252"/>
      <c r="AB655" s="252"/>
      <c r="AC655" s="252"/>
      <c r="AD655" s="359"/>
      <c r="AE655" s="360"/>
      <c r="AF655" s="252"/>
      <c r="AG655" s="252"/>
      <c r="AH655" s="252"/>
      <c r="AI655" s="359"/>
      <c r="AJ655" s="360"/>
      <c r="AK655" s="252"/>
      <c r="AL655" s="252"/>
      <c r="AM655" s="252"/>
      <c r="AN655" s="359"/>
      <c r="AO655" s="360"/>
      <c r="AP655" s="252"/>
      <c r="AQ655" s="252"/>
      <c r="AR655" s="252"/>
      <c r="AS655" s="359"/>
      <c r="AT655" s="256"/>
      <c r="AU655" s="252"/>
      <c r="AV655" s="252"/>
      <c r="AW655" s="361"/>
      <c r="AX655" s="79"/>
      <c r="AY655" s="79"/>
      <c r="AZ655" s="79"/>
      <c r="BA655" s="79"/>
      <c r="BB655" s="204"/>
      <c r="BC655" s="336"/>
      <c r="BD655" s="70"/>
      <c r="BE655" s="159"/>
      <c r="BF655" s="159"/>
      <c r="BG655" s="159"/>
      <c r="BH655" s="292"/>
    </row>
    <row r="656">
      <c r="A656" s="79"/>
      <c r="B656" s="79"/>
      <c r="C656" s="324" t="str">
        <f>if(isdate('S2'!I661),'S2'!I661+2,"")</f>
        <v/>
      </c>
      <c r="D656" s="362"/>
      <c r="E656" s="79"/>
      <c r="F656" s="79"/>
      <c r="G656" s="159"/>
      <c r="H656" s="159"/>
      <c r="I656" s="159"/>
      <c r="J656" s="354"/>
      <c r="K656" s="355"/>
      <c r="L656" s="163"/>
      <c r="M656" s="163"/>
      <c r="N656" s="163"/>
      <c r="O656" s="163"/>
      <c r="P656" s="163"/>
      <c r="Q656" s="356"/>
      <c r="R656" s="163"/>
      <c r="S656" s="356"/>
      <c r="T656" s="163"/>
      <c r="U656" s="356"/>
      <c r="V656" s="163"/>
      <c r="W656" s="163"/>
      <c r="X656" s="357"/>
      <c r="Y656" s="194"/>
      <c r="Z656" s="358"/>
      <c r="AA656" s="252"/>
      <c r="AB656" s="252"/>
      <c r="AC656" s="252"/>
      <c r="AD656" s="359"/>
      <c r="AE656" s="360"/>
      <c r="AF656" s="252"/>
      <c r="AG656" s="252"/>
      <c r="AH656" s="252"/>
      <c r="AI656" s="359"/>
      <c r="AJ656" s="360"/>
      <c r="AK656" s="252"/>
      <c r="AL656" s="252"/>
      <c r="AM656" s="252"/>
      <c r="AN656" s="359"/>
      <c r="AO656" s="360"/>
      <c r="AP656" s="252"/>
      <c r="AQ656" s="252"/>
      <c r="AR656" s="252"/>
      <c r="AS656" s="359"/>
      <c r="AT656" s="256"/>
      <c r="AU656" s="252"/>
      <c r="AV656" s="252"/>
      <c r="AW656" s="361"/>
      <c r="AX656" s="79"/>
      <c r="AY656" s="79"/>
      <c r="AZ656" s="79"/>
      <c r="BA656" s="79"/>
      <c r="BB656" s="204"/>
      <c r="BC656" s="336"/>
      <c r="BD656" s="70"/>
      <c r="BE656" s="159"/>
      <c r="BF656" s="159"/>
      <c r="BG656" s="159"/>
      <c r="BH656" s="292"/>
    </row>
    <row r="657">
      <c r="A657" s="79"/>
      <c r="B657" s="79"/>
      <c r="C657" s="324" t="str">
        <f>if(isdate('S2'!I662),'S2'!I662+2,"")</f>
        <v/>
      </c>
      <c r="D657" s="362"/>
      <c r="E657" s="79"/>
      <c r="F657" s="79"/>
      <c r="G657" s="159"/>
      <c r="H657" s="159"/>
      <c r="I657" s="159"/>
      <c r="J657" s="354"/>
      <c r="K657" s="355"/>
      <c r="L657" s="163"/>
      <c r="M657" s="163"/>
      <c r="N657" s="163"/>
      <c r="O657" s="163"/>
      <c r="P657" s="163"/>
      <c r="Q657" s="356"/>
      <c r="R657" s="163"/>
      <c r="S657" s="356"/>
      <c r="T657" s="163"/>
      <c r="U657" s="356"/>
      <c r="V657" s="163"/>
      <c r="W657" s="163"/>
      <c r="X657" s="357"/>
      <c r="Y657" s="194"/>
      <c r="Z657" s="358"/>
      <c r="AA657" s="252"/>
      <c r="AB657" s="252"/>
      <c r="AC657" s="252"/>
      <c r="AD657" s="359"/>
      <c r="AE657" s="360"/>
      <c r="AF657" s="252"/>
      <c r="AG657" s="252"/>
      <c r="AH657" s="252"/>
      <c r="AI657" s="359"/>
      <c r="AJ657" s="360"/>
      <c r="AK657" s="252"/>
      <c r="AL657" s="252"/>
      <c r="AM657" s="252"/>
      <c r="AN657" s="359"/>
      <c r="AO657" s="360"/>
      <c r="AP657" s="252"/>
      <c r="AQ657" s="252"/>
      <c r="AR657" s="252"/>
      <c r="AS657" s="359"/>
      <c r="AT657" s="256"/>
      <c r="AU657" s="252"/>
      <c r="AV657" s="252"/>
      <c r="AW657" s="361"/>
      <c r="AX657" s="79"/>
      <c r="AY657" s="79"/>
      <c r="AZ657" s="79"/>
      <c r="BA657" s="79"/>
      <c r="BB657" s="204"/>
      <c r="BC657" s="336"/>
      <c r="BD657" s="70"/>
      <c r="BE657" s="159"/>
      <c r="BF657" s="159"/>
      <c r="BG657" s="159"/>
      <c r="BH657" s="292"/>
    </row>
    <row r="658">
      <c r="A658" s="79"/>
      <c r="B658" s="79"/>
      <c r="C658" s="324" t="str">
        <f>if(isdate('S2'!I663),'S2'!I663+2,"")</f>
        <v/>
      </c>
      <c r="D658" s="362"/>
      <c r="E658" s="79"/>
      <c r="F658" s="79"/>
      <c r="G658" s="159"/>
      <c r="H658" s="159"/>
      <c r="I658" s="159"/>
      <c r="J658" s="354"/>
      <c r="K658" s="355"/>
      <c r="L658" s="163"/>
      <c r="M658" s="163"/>
      <c r="N658" s="163"/>
      <c r="O658" s="163"/>
      <c r="P658" s="163"/>
      <c r="Q658" s="356"/>
      <c r="R658" s="163"/>
      <c r="S658" s="356"/>
      <c r="T658" s="163"/>
      <c r="U658" s="356"/>
      <c r="V658" s="163"/>
      <c r="W658" s="163"/>
      <c r="X658" s="357"/>
      <c r="Y658" s="194"/>
      <c r="Z658" s="358"/>
      <c r="AA658" s="252"/>
      <c r="AB658" s="252"/>
      <c r="AC658" s="252"/>
      <c r="AD658" s="359"/>
      <c r="AE658" s="360"/>
      <c r="AF658" s="252"/>
      <c r="AG658" s="252"/>
      <c r="AH658" s="252"/>
      <c r="AI658" s="359"/>
      <c r="AJ658" s="360"/>
      <c r="AK658" s="252"/>
      <c r="AL658" s="252"/>
      <c r="AM658" s="252"/>
      <c r="AN658" s="359"/>
      <c r="AO658" s="360"/>
      <c r="AP658" s="252"/>
      <c r="AQ658" s="252"/>
      <c r="AR658" s="252"/>
      <c r="AS658" s="359"/>
      <c r="AT658" s="256"/>
      <c r="AU658" s="252"/>
      <c r="AV658" s="252"/>
      <c r="AW658" s="361"/>
      <c r="AX658" s="79"/>
      <c r="AY658" s="79"/>
      <c r="AZ658" s="79"/>
      <c r="BA658" s="79"/>
      <c r="BB658" s="204"/>
      <c r="BC658" s="336"/>
      <c r="BD658" s="70"/>
      <c r="BE658" s="159"/>
      <c r="BF658" s="159"/>
      <c r="BG658" s="159"/>
      <c r="BH658" s="292"/>
    </row>
    <row r="659">
      <c r="A659" s="79"/>
      <c r="B659" s="79"/>
      <c r="C659" s="324" t="str">
        <f>if(isdate('S2'!I664),'S2'!I664+2,"")</f>
        <v/>
      </c>
      <c r="D659" s="362"/>
      <c r="E659" s="79"/>
      <c r="F659" s="79"/>
      <c r="G659" s="159"/>
      <c r="H659" s="159"/>
      <c r="I659" s="159"/>
      <c r="J659" s="354"/>
      <c r="K659" s="355"/>
      <c r="L659" s="163"/>
      <c r="M659" s="163"/>
      <c r="N659" s="163"/>
      <c r="O659" s="163"/>
      <c r="P659" s="163"/>
      <c r="Q659" s="356"/>
      <c r="R659" s="163"/>
      <c r="S659" s="356"/>
      <c r="T659" s="163"/>
      <c r="U659" s="356"/>
      <c r="V659" s="163"/>
      <c r="W659" s="163"/>
      <c r="X659" s="357"/>
      <c r="Y659" s="194"/>
      <c r="Z659" s="358"/>
      <c r="AA659" s="252"/>
      <c r="AB659" s="252"/>
      <c r="AC659" s="252"/>
      <c r="AD659" s="359"/>
      <c r="AE659" s="360"/>
      <c r="AF659" s="252"/>
      <c r="AG659" s="252"/>
      <c r="AH659" s="252"/>
      <c r="AI659" s="359"/>
      <c r="AJ659" s="360"/>
      <c r="AK659" s="252"/>
      <c r="AL659" s="252"/>
      <c r="AM659" s="252"/>
      <c r="AN659" s="359"/>
      <c r="AO659" s="360"/>
      <c r="AP659" s="252"/>
      <c r="AQ659" s="252"/>
      <c r="AR659" s="252"/>
      <c r="AS659" s="359"/>
      <c r="AT659" s="256"/>
      <c r="AU659" s="252"/>
      <c r="AV659" s="252"/>
      <c r="AW659" s="361"/>
      <c r="AX659" s="79"/>
      <c r="AY659" s="79"/>
      <c r="AZ659" s="79"/>
      <c r="BA659" s="79"/>
      <c r="BB659" s="204"/>
      <c r="BC659" s="336"/>
      <c r="BD659" s="70"/>
      <c r="BE659" s="159"/>
      <c r="BF659" s="159"/>
      <c r="BG659" s="159"/>
      <c r="BH659" s="292"/>
    </row>
    <row r="660">
      <c r="A660" s="79"/>
      <c r="B660" s="79"/>
      <c r="C660" s="324" t="str">
        <f>if(isdate('S2'!I665),'S2'!I665+2,"")</f>
        <v/>
      </c>
      <c r="D660" s="362"/>
      <c r="E660" s="79"/>
      <c r="F660" s="79"/>
      <c r="G660" s="159"/>
      <c r="H660" s="159"/>
      <c r="I660" s="159"/>
      <c r="J660" s="354"/>
      <c r="K660" s="355"/>
      <c r="L660" s="163"/>
      <c r="M660" s="163"/>
      <c r="N660" s="163"/>
      <c r="O660" s="163"/>
      <c r="P660" s="163"/>
      <c r="Q660" s="356"/>
      <c r="R660" s="163"/>
      <c r="S660" s="356"/>
      <c r="T660" s="163"/>
      <c r="U660" s="356"/>
      <c r="V660" s="163"/>
      <c r="W660" s="163"/>
      <c r="X660" s="357"/>
      <c r="Y660" s="194"/>
      <c r="Z660" s="358"/>
      <c r="AA660" s="252"/>
      <c r="AB660" s="252"/>
      <c r="AC660" s="252"/>
      <c r="AD660" s="359"/>
      <c r="AE660" s="360"/>
      <c r="AF660" s="252"/>
      <c r="AG660" s="252"/>
      <c r="AH660" s="252"/>
      <c r="AI660" s="359"/>
      <c r="AJ660" s="360"/>
      <c r="AK660" s="252"/>
      <c r="AL660" s="252"/>
      <c r="AM660" s="252"/>
      <c r="AN660" s="359"/>
      <c r="AO660" s="360"/>
      <c r="AP660" s="252"/>
      <c r="AQ660" s="252"/>
      <c r="AR660" s="252"/>
      <c r="AS660" s="359"/>
      <c r="AT660" s="256"/>
      <c r="AU660" s="252"/>
      <c r="AV660" s="252"/>
      <c r="AW660" s="361"/>
      <c r="AX660" s="79"/>
      <c r="AY660" s="79"/>
      <c r="AZ660" s="79"/>
      <c r="BA660" s="79"/>
      <c r="BB660" s="204"/>
      <c r="BC660" s="336"/>
      <c r="BD660" s="70"/>
      <c r="BE660" s="159"/>
      <c r="BF660" s="159"/>
      <c r="BG660" s="159"/>
      <c r="BH660" s="292"/>
    </row>
    <row r="661">
      <c r="A661" s="79"/>
      <c r="B661" s="79"/>
      <c r="C661" s="324" t="str">
        <f>if(isdate('S2'!I666),'S2'!I666+2,"")</f>
        <v/>
      </c>
      <c r="D661" s="362"/>
      <c r="E661" s="79"/>
      <c r="F661" s="79"/>
      <c r="G661" s="159"/>
      <c r="H661" s="159"/>
      <c r="I661" s="159"/>
      <c r="J661" s="354"/>
      <c r="K661" s="355"/>
      <c r="L661" s="163"/>
      <c r="M661" s="163"/>
      <c r="N661" s="163"/>
      <c r="O661" s="163"/>
      <c r="P661" s="163"/>
      <c r="Q661" s="356"/>
      <c r="R661" s="163"/>
      <c r="S661" s="356"/>
      <c r="T661" s="163"/>
      <c r="U661" s="356"/>
      <c r="V661" s="163"/>
      <c r="W661" s="163"/>
      <c r="X661" s="357"/>
      <c r="Y661" s="194"/>
      <c r="Z661" s="358"/>
      <c r="AA661" s="252"/>
      <c r="AB661" s="252"/>
      <c r="AC661" s="252"/>
      <c r="AD661" s="359"/>
      <c r="AE661" s="360"/>
      <c r="AF661" s="252"/>
      <c r="AG661" s="252"/>
      <c r="AH661" s="252"/>
      <c r="AI661" s="359"/>
      <c r="AJ661" s="360"/>
      <c r="AK661" s="252"/>
      <c r="AL661" s="252"/>
      <c r="AM661" s="252"/>
      <c r="AN661" s="359"/>
      <c r="AO661" s="360"/>
      <c r="AP661" s="252"/>
      <c r="AQ661" s="252"/>
      <c r="AR661" s="252"/>
      <c r="AS661" s="359"/>
      <c r="AT661" s="256"/>
      <c r="AU661" s="252"/>
      <c r="AV661" s="252"/>
      <c r="AW661" s="361"/>
      <c r="AX661" s="79"/>
      <c r="AY661" s="79"/>
      <c r="AZ661" s="79"/>
      <c r="BA661" s="79"/>
      <c r="BB661" s="204"/>
      <c r="BC661" s="336"/>
      <c r="BD661" s="70"/>
      <c r="BE661" s="159"/>
      <c r="BF661" s="159"/>
      <c r="BG661" s="159"/>
      <c r="BH661" s="292"/>
    </row>
    <row r="662">
      <c r="A662" s="79"/>
      <c r="B662" s="79"/>
      <c r="C662" s="324" t="str">
        <f>if(isdate('S2'!I667),'S2'!I667+2,"")</f>
        <v/>
      </c>
      <c r="D662" s="362"/>
      <c r="E662" s="79"/>
      <c r="F662" s="79"/>
      <c r="G662" s="159"/>
      <c r="H662" s="159"/>
      <c r="I662" s="159"/>
      <c r="J662" s="354"/>
      <c r="K662" s="355"/>
      <c r="L662" s="163"/>
      <c r="M662" s="163"/>
      <c r="N662" s="163"/>
      <c r="O662" s="163"/>
      <c r="P662" s="163"/>
      <c r="Q662" s="356"/>
      <c r="R662" s="163"/>
      <c r="S662" s="356"/>
      <c r="T662" s="163"/>
      <c r="U662" s="356"/>
      <c r="V662" s="163"/>
      <c r="W662" s="163"/>
      <c r="X662" s="357"/>
      <c r="Y662" s="194"/>
      <c r="Z662" s="358"/>
      <c r="AA662" s="252"/>
      <c r="AB662" s="252"/>
      <c r="AC662" s="252"/>
      <c r="AD662" s="359"/>
      <c r="AE662" s="360"/>
      <c r="AF662" s="252"/>
      <c r="AG662" s="252"/>
      <c r="AH662" s="252"/>
      <c r="AI662" s="359"/>
      <c r="AJ662" s="360"/>
      <c r="AK662" s="252"/>
      <c r="AL662" s="252"/>
      <c r="AM662" s="252"/>
      <c r="AN662" s="359"/>
      <c r="AO662" s="360"/>
      <c r="AP662" s="252"/>
      <c r="AQ662" s="252"/>
      <c r="AR662" s="252"/>
      <c r="AS662" s="359"/>
      <c r="AT662" s="256"/>
      <c r="AU662" s="252"/>
      <c r="AV662" s="252"/>
      <c r="AW662" s="361"/>
      <c r="AX662" s="79"/>
      <c r="AY662" s="79"/>
      <c r="AZ662" s="79"/>
      <c r="BA662" s="79"/>
      <c r="BB662" s="204"/>
      <c r="BC662" s="336"/>
      <c r="BD662" s="70"/>
      <c r="BE662" s="159"/>
      <c r="BF662" s="159"/>
      <c r="BG662" s="159"/>
      <c r="BH662" s="292"/>
    </row>
    <row r="663">
      <c r="A663" s="79"/>
      <c r="B663" s="79"/>
      <c r="C663" s="324" t="str">
        <f>if(isdate('S2'!I668),'S2'!I668+2,"")</f>
        <v/>
      </c>
      <c r="D663" s="362"/>
      <c r="E663" s="79"/>
      <c r="F663" s="79"/>
      <c r="G663" s="159"/>
      <c r="H663" s="159"/>
      <c r="I663" s="159"/>
      <c r="J663" s="354"/>
      <c r="K663" s="355"/>
      <c r="L663" s="163"/>
      <c r="M663" s="163"/>
      <c r="N663" s="163"/>
      <c r="O663" s="163"/>
      <c r="P663" s="163"/>
      <c r="Q663" s="356"/>
      <c r="R663" s="163"/>
      <c r="S663" s="356"/>
      <c r="T663" s="163"/>
      <c r="U663" s="356"/>
      <c r="V663" s="163"/>
      <c r="W663" s="163"/>
      <c r="X663" s="357"/>
      <c r="Y663" s="194"/>
      <c r="Z663" s="358"/>
      <c r="AA663" s="252"/>
      <c r="AB663" s="252"/>
      <c r="AC663" s="252"/>
      <c r="AD663" s="359"/>
      <c r="AE663" s="360"/>
      <c r="AF663" s="252"/>
      <c r="AG663" s="252"/>
      <c r="AH663" s="252"/>
      <c r="AI663" s="359"/>
      <c r="AJ663" s="360"/>
      <c r="AK663" s="252"/>
      <c r="AL663" s="252"/>
      <c r="AM663" s="252"/>
      <c r="AN663" s="359"/>
      <c r="AO663" s="360"/>
      <c r="AP663" s="252"/>
      <c r="AQ663" s="252"/>
      <c r="AR663" s="252"/>
      <c r="AS663" s="359"/>
      <c r="AT663" s="256"/>
      <c r="AU663" s="252"/>
      <c r="AV663" s="252"/>
      <c r="AW663" s="361"/>
      <c r="AX663" s="79"/>
      <c r="AY663" s="79"/>
      <c r="AZ663" s="79"/>
      <c r="BA663" s="79"/>
      <c r="BB663" s="204"/>
      <c r="BC663" s="336"/>
      <c r="BD663" s="70"/>
      <c r="BE663" s="159"/>
      <c r="BF663" s="159"/>
      <c r="BG663" s="159"/>
      <c r="BH663" s="292"/>
    </row>
    <row r="664">
      <c r="A664" s="79"/>
      <c r="B664" s="79"/>
      <c r="C664" s="324" t="str">
        <f>if(isdate('S2'!I669),'S2'!I669+2,"")</f>
        <v/>
      </c>
      <c r="D664" s="362"/>
      <c r="E664" s="79"/>
      <c r="F664" s="79"/>
      <c r="G664" s="159"/>
      <c r="H664" s="159"/>
      <c r="I664" s="159"/>
      <c r="J664" s="354"/>
      <c r="K664" s="355"/>
      <c r="L664" s="163"/>
      <c r="M664" s="163"/>
      <c r="N664" s="163"/>
      <c r="O664" s="163"/>
      <c r="P664" s="163"/>
      <c r="Q664" s="356"/>
      <c r="R664" s="163"/>
      <c r="S664" s="356"/>
      <c r="T664" s="163"/>
      <c r="U664" s="356"/>
      <c r="V664" s="163"/>
      <c r="W664" s="163"/>
      <c r="X664" s="357"/>
      <c r="Y664" s="194"/>
      <c r="Z664" s="358"/>
      <c r="AA664" s="252"/>
      <c r="AB664" s="252"/>
      <c r="AC664" s="252"/>
      <c r="AD664" s="359"/>
      <c r="AE664" s="360"/>
      <c r="AF664" s="252"/>
      <c r="AG664" s="252"/>
      <c r="AH664" s="252"/>
      <c r="AI664" s="359"/>
      <c r="AJ664" s="360"/>
      <c r="AK664" s="252"/>
      <c r="AL664" s="252"/>
      <c r="AM664" s="252"/>
      <c r="AN664" s="359"/>
      <c r="AO664" s="360"/>
      <c r="AP664" s="252"/>
      <c r="AQ664" s="252"/>
      <c r="AR664" s="252"/>
      <c r="AS664" s="359"/>
      <c r="AT664" s="256"/>
      <c r="AU664" s="252"/>
      <c r="AV664" s="252"/>
      <c r="AW664" s="361"/>
      <c r="AX664" s="79"/>
      <c r="AY664" s="79"/>
      <c r="AZ664" s="79"/>
      <c r="BA664" s="79"/>
      <c r="BB664" s="204"/>
      <c r="BC664" s="336"/>
      <c r="BD664" s="70"/>
      <c r="BE664" s="159"/>
      <c r="BF664" s="159"/>
      <c r="BG664" s="159"/>
      <c r="BH664" s="292"/>
    </row>
    <row r="665">
      <c r="A665" s="79"/>
      <c r="B665" s="79"/>
      <c r="C665" s="324" t="str">
        <f>if(isdate('S2'!I670),'S2'!I670+2,"")</f>
        <v/>
      </c>
      <c r="D665" s="362"/>
      <c r="E665" s="79"/>
      <c r="F665" s="79"/>
      <c r="G665" s="159"/>
      <c r="H665" s="159"/>
      <c r="I665" s="159"/>
      <c r="J665" s="354"/>
      <c r="K665" s="355"/>
      <c r="L665" s="163"/>
      <c r="M665" s="163"/>
      <c r="N665" s="163"/>
      <c r="O665" s="163"/>
      <c r="P665" s="163"/>
      <c r="Q665" s="356"/>
      <c r="R665" s="163"/>
      <c r="S665" s="356"/>
      <c r="T665" s="163"/>
      <c r="U665" s="356"/>
      <c r="V665" s="163"/>
      <c r="W665" s="163"/>
      <c r="X665" s="357"/>
      <c r="Y665" s="194"/>
      <c r="Z665" s="358"/>
      <c r="AA665" s="252"/>
      <c r="AB665" s="252"/>
      <c r="AC665" s="252"/>
      <c r="AD665" s="359"/>
      <c r="AE665" s="360"/>
      <c r="AF665" s="252"/>
      <c r="AG665" s="252"/>
      <c r="AH665" s="252"/>
      <c r="AI665" s="359"/>
      <c r="AJ665" s="360"/>
      <c r="AK665" s="252"/>
      <c r="AL665" s="252"/>
      <c r="AM665" s="252"/>
      <c r="AN665" s="359"/>
      <c r="AO665" s="360"/>
      <c r="AP665" s="252"/>
      <c r="AQ665" s="252"/>
      <c r="AR665" s="252"/>
      <c r="AS665" s="359"/>
      <c r="AT665" s="256"/>
      <c r="AU665" s="252"/>
      <c r="AV665" s="252"/>
      <c r="AW665" s="361"/>
      <c r="AX665" s="79"/>
      <c r="AY665" s="79"/>
      <c r="AZ665" s="79"/>
      <c r="BA665" s="79"/>
      <c r="BB665" s="204"/>
      <c r="BC665" s="336"/>
      <c r="BD665" s="70"/>
      <c r="BE665" s="159"/>
      <c r="BF665" s="159"/>
      <c r="BG665" s="159"/>
      <c r="BH665" s="292"/>
    </row>
    <row r="666">
      <c r="A666" s="79"/>
      <c r="B666" s="79"/>
      <c r="C666" s="324" t="str">
        <f>if(isdate('S2'!I671),'S2'!I671+2,"")</f>
        <v/>
      </c>
      <c r="D666" s="362"/>
      <c r="E666" s="79"/>
      <c r="F666" s="79"/>
      <c r="G666" s="159"/>
      <c r="H666" s="159"/>
      <c r="I666" s="159"/>
      <c r="J666" s="354"/>
      <c r="K666" s="355"/>
      <c r="L666" s="163"/>
      <c r="M666" s="163"/>
      <c r="N666" s="163"/>
      <c r="O666" s="163"/>
      <c r="P666" s="163"/>
      <c r="Q666" s="356"/>
      <c r="R666" s="163"/>
      <c r="S666" s="356"/>
      <c r="T666" s="163"/>
      <c r="U666" s="356"/>
      <c r="V666" s="163"/>
      <c r="W666" s="163"/>
      <c r="X666" s="357"/>
      <c r="Y666" s="194"/>
      <c r="Z666" s="358"/>
      <c r="AA666" s="252"/>
      <c r="AB666" s="252"/>
      <c r="AC666" s="252"/>
      <c r="AD666" s="359"/>
      <c r="AE666" s="360"/>
      <c r="AF666" s="252"/>
      <c r="AG666" s="252"/>
      <c r="AH666" s="252"/>
      <c r="AI666" s="359"/>
      <c r="AJ666" s="360"/>
      <c r="AK666" s="252"/>
      <c r="AL666" s="252"/>
      <c r="AM666" s="252"/>
      <c r="AN666" s="359"/>
      <c r="AO666" s="360"/>
      <c r="AP666" s="252"/>
      <c r="AQ666" s="252"/>
      <c r="AR666" s="252"/>
      <c r="AS666" s="359"/>
      <c r="AT666" s="256"/>
      <c r="AU666" s="252"/>
      <c r="AV666" s="252"/>
      <c r="AW666" s="361"/>
      <c r="AX666" s="79"/>
      <c r="AY666" s="79"/>
      <c r="AZ666" s="79"/>
      <c r="BA666" s="79"/>
      <c r="BB666" s="204"/>
      <c r="BC666" s="336"/>
      <c r="BD666" s="70"/>
      <c r="BE666" s="159"/>
      <c r="BF666" s="159"/>
      <c r="BG666" s="159"/>
      <c r="BH666" s="292"/>
    </row>
    <row r="667">
      <c r="A667" s="79"/>
      <c r="B667" s="79"/>
      <c r="C667" s="324" t="str">
        <f>if(isdate('S2'!I672),'S2'!I672+2,"")</f>
        <v/>
      </c>
      <c r="D667" s="362"/>
      <c r="E667" s="79"/>
      <c r="F667" s="79"/>
      <c r="G667" s="159"/>
      <c r="H667" s="159"/>
      <c r="I667" s="159"/>
      <c r="J667" s="354"/>
      <c r="K667" s="355"/>
      <c r="L667" s="163"/>
      <c r="M667" s="163"/>
      <c r="N667" s="163"/>
      <c r="O667" s="163"/>
      <c r="P667" s="163"/>
      <c r="Q667" s="356"/>
      <c r="R667" s="163"/>
      <c r="S667" s="356"/>
      <c r="T667" s="163"/>
      <c r="U667" s="356"/>
      <c r="V667" s="163"/>
      <c r="W667" s="163"/>
      <c r="X667" s="357"/>
      <c r="Y667" s="194"/>
      <c r="Z667" s="358"/>
      <c r="AA667" s="252"/>
      <c r="AB667" s="252"/>
      <c r="AC667" s="252"/>
      <c r="AD667" s="359"/>
      <c r="AE667" s="360"/>
      <c r="AF667" s="252"/>
      <c r="AG667" s="252"/>
      <c r="AH667" s="252"/>
      <c r="AI667" s="359"/>
      <c r="AJ667" s="360"/>
      <c r="AK667" s="252"/>
      <c r="AL667" s="252"/>
      <c r="AM667" s="252"/>
      <c r="AN667" s="359"/>
      <c r="AO667" s="360"/>
      <c r="AP667" s="252"/>
      <c r="AQ667" s="252"/>
      <c r="AR667" s="252"/>
      <c r="AS667" s="359"/>
      <c r="AT667" s="256"/>
      <c r="AU667" s="252"/>
      <c r="AV667" s="252"/>
      <c r="AW667" s="361"/>
      <c r="AX667" s="79"/>
      <c r="AY667" s="79"/>
      <c r="AZ667" s="79"/>
      <c r="BA667" s="79"/>
      <c r="BB667" s="204"/>
      <c r="BC667" s="336"/>
      <c r="BD667" s="70"/>
      <c r="BE667" s="159"/>
      <c r="BF667" s="159"/>
      <c r="BG667" s="159"/>
      <c r="BH667" s="292"/>
    </row>
    <row r="668">
      <c r="A668" s="79"/>
      <c r="B668" s="79"/>
      <c r="C668" s="324" t="str">
        <f>if(isdate('S2'!I673),'S2'!I673+2,"")</f>
        <v/>
      </c>
      <c r="D668" s="362"/>
      <c r="E668" s="79"/>
      <c r="F668" s="79"/>
      <c r="G668" s="159"/>
      <c r="H668" s="159"/>
      <c r="I668" s="159"/>
      <c r="J668" s="354"/>
      <c r="K668" s="355"/>
      <c r="L668" s="163"/>
      <c r="M668" s="163"/>
      <c r="N668" s="163"/>
      <c r="O668" s="163"/>
      <c r="P668" s="163"/>
      <c r="Q668" s="356"/>
      <c r="R668" s="163"/>
      <c r="S668" s="356"/>
      <c r="T668" s="163"/>
      <c r="U668" s="356"/>
      <c r="V668" s="163"/>
      <c r="W668" s="163"/>
      <c r="X668" s="357"/>
      <c r="Y668" s="194"/>
      <c r="Z668" s="358"/>
      <c r="AA668" s="252"/>
      <c r="AB668" s="252"/>
      <c r="AC668" s="252"/>
      <c r="AD668" s="359"/>
      <c r="AE668" s="360"/>
      <c r="AF668" s="252"/>
      <c r="AG668" s="252"/>
      <c r="AH668" s="252"/>
      <c r="AI668" s="359"/>
      <c r="AJ668" s="360"/>
      <c r="AK668" s="252"/>
      <c r="AL668" s="252"/>
      <c r="AM668" s="252"/>
      <c r="AN668" s="359"/>
      <c r="AO668" s="360"/>
      <c r="AP668" s="252"/>
      <c r="AQ668" s="252"/>
      <c r="AR668" s="252"/>
      <c r="AS668" s="359"/>
      <c r="AT668" s="256"/>
      <c r="AU668" s="252"/>
      <c r="AV668" s="252"/>
      <c r="AW668" s="361"/>
      <c r="AX668" s="79"/>
      <c r="AY668" s="79"/>
      <c r="AZ668" s="79"/>
      <c r="BA668" s="79"/>
      <c r="BB668" s="204"/>
      <c r="BC668" s="336"/>
      <c r="BD668" s="70"/>
      <c r="BE668" s="159"/>
      <c r="BF668" s="159"/>
      <c r="BG668" s="159"/>
      <c r="BH668" s="292"/>
    </row>
    <row r="669">
      <c r="A669" s="79"/>
      <c r="B669" s="79"/>
      <c r="C669" s="324" t="str">
        <f>if(isdate('S2'!I674),'S2'!I674+2,"")</f>
        <v/>
      </c>
      <c r="D669" s="362"/>
      <c r="E669" s="79"/>
      <c r="F669" s="79"/>
      <c r="G669" s="159"/>
      <c r="H669" s="159"/>
      <c r="I669" s="159"/>
      <c r="J669" s="354"/>
      <c r="K669" s="355"/>
      <c r="L669" s="163"/>
      <c r="M669" s="163"/>
      <c r="N669" s="163"/>
      <c r="O669" s="163"/>
      <c r="P669" s="163"/>
      <c r="Q669" s="356"/>
      <c r="R669" s="163"/>
      <c r="S669" s="356"/>
      <c r="T669" s="163"/>
      <c r="U669" s="356"/>
      <c r="V669" s="163"/>
      <c r="W669" s="163"/>
      <c r="X669" s="357"/>
      <c r="Y669" s="194"/>
      <c r="Z669" s="358"/>
      <c r="AA669" s="252"/>
      <c r="AB669" s="252"/>
      <c r="AC669" s="252"/>
      <c r="AD669" s="359"/>
      <c r="AE669" s="360"/>
      <c r="AF669" s="252"/>
      <c r="AG669" s="252"/>
      <c r="AH669" s="252"/>
      <c r="AI669" s="359"/>
      <c r="AJ669" s="360"/>
      <c r="AK669" s="252"/>
      <c r="AL669" s="252"/>
      <c r="AM669" s="252"/>
      <c r="AN669" s="359"/>
      <c r="AO669" s="360"/>
      <c r="AP669" s="252"/>
      <c r="AQ669" s="252"/>
      <c r="AR669" s="252"/>
      <c r="AS669" s="359"/>
      <c r="AT669" s="256"/>
      <c r="AU669" s="252"/>
      <c r="AV669" s="252"/>
      <c r="AW669" s="361"/>
      <c r="AX669" s="79"/>
      <c r="AY669" s="79"/>
      <c r="AZ669" s="79"/>
      <c r="BA669" s="79"/>
      <c r="BB669" s="204"/>
      <c r="BC669" s="336"/>
      <c r="BD669" s="70"/>
      <c r="BE669" s="159"/>
      <c r="BF669" s="159"/>
      <c r="BG669" s="159"/>
      <c r="BH669" s="292"/>
    </row>
    <row r="670">
      <c r="A670" s="79"/>
      <c r="B670" s="79"/>
      <c r="C670" s="324" t="str">
        <f>if(isdate('S2'!I675),'S2'!I675+2,"")</f>
        <v/>
      </c>
      <c r="D670" s="362"/>
      <c r="E670" s="79"/>
      <c r="F670" s="79"/>
      <c r="G670" s="159"/>
      <c r="H670" s="159"/>
      <c r="I670" s="159"/>
      <c r="J670" s="354"/>
      <c r="K670" s="355"/>
      <c r="L670" s="163"/>
      <c r="M670" s="163"/>
      <c r="N670" s="163"/>
      <c r="O670" s="163"/>
      <c r="P670" s="163"/>
      <c r="Q670" s="356"/>
      <c r="R670" s="163"/>
      <c r="S670" s="356"/>
      <c r="T670" s="163"/>
      <c r="U670" s="356"/>
      <c r="V670" s="163"/>
      <c r="W670" s="163"/>
      <c r="X670" s="357"/>
      <c r="Y670" s="194"/>
      <c r="Z670" s="358"/>
      <c r="AA670" s="252"/>
      <c r="AB670" s="252"/>
      <c r="AC670" s="252"/>
      <c r="AD670" s="359"/>
      <c r="AE670" s="360"/>
      <c r="AF670" s="252"/>
      <c r="AG670" s="252"/>
      <c r="AH670" s="252"/>
      <c r="AI670" s="359"/>
      <c r="AJ670" s="360"/>
      <c r="AK670" s="252"/>
      <c r="AL670" s="252"/>
      <c r="AM670" s="252"/>
      <c r="AN670" s="359"/>
      <c r="AO670" s="360"/>
      <c r="AP670" s="252"/>
      <c r="AQ670" s="252"/>
      <c r="AR670" s="252"/>
      <c r="AS670" s="359"/>
      <c r="AT670" s="256"/>
      <c r="AU670" s="252"/>
      <c r="AV670" s="252"/>
      <c r="AW670" s="361"/>
      <c r="AX670" s="79"/>
      <c r="AY670" s="79"/>
      <c r="AZ670" s="79"/>
      <c r="BA670" s="79"/>
      <c r="BB670" s="204"/>
      <c r="BC670" s="336"/>
      <c r="BD670" s="70"/>
      <c r="BE670" s="159"/>
      <c r="BF670" s="159"/>
      <c r="BG670" s="159"/>
      <c r="BH670" s="292"/>
    </row>
    <row r="671">
      <c r="A671" s="79"/>
      <c r="B671" s="79"/>
      <c r="C671" s="324" t="str">
        <f>if(isdate('S2'!I676),'S2'!I676+2,"")</f>
        <v/>
      </c>
      <c r="D671" s="362"/>
      <c r="E671" s="79"/>
      <c r="F671" s="79"/>
      <c r="G671" s="159"/>
      <c r="H671" s="159"/>
      <c r="I671" s="159"/>
      <c r="J671" s="354"/>
      <c r="K671" s="355"/>
      <c r="L671" s="163"/>
      <c r="M671" s="163"/>
      <c r="N671" s="163"/>
      <c r="O671" s="163"/>
      <c r="P671" s="163"/>
      <c r="Q671" s="356"/>
      <c r="R671" s="163"/>
      <c r="S671" s="356"/>
      <c r="T671" s="163"/>
      <c r="U671" s="356"/>
      <c r="V671" s="163"/>
      <c r="W671" s="163"/>
      <c r="X671" s="357"/>
      <c r="Y671" s="194"/>
      <c r="Z671" s="358"/>
      <c r="AA671" s="252"/>
      <c r="AB671" s="252"/>
      <c r="AC671" s="252"/>
      <c r="AD671" s="359"/>
      <c r="AE671" s="360"/>
      <c r="AF671" s="252"/>
      <c r="AG671" s="252"/>
      <c r="AH671" s="252"/>
      <c r="AI671" s="359"/>
      <c r="AJ671" s="360"/>
      <c r="AK671" s="252"/>
      <c r="AL671" s="252"/>
      <c r="AM671" s="252"/>
      <c r="AN671" s="359"/>
      <c r="AO671" s="360"/>
      <c r="AP671" s="252"/>
      <c r="AQ671" s="252"/>
      <c r="AR671" s="252"/>
      <c r="AS671" s="359"/>
      <c r="AT671" s="256"/>
      <c r="AU671" s="252"/>
      <c r="AV671" s="252"/>
      <c r="AW671" s="361"/>
      <c r="AX671" s="79"/>
      <c r="AY671" s="79"/>
      <c r="AZ671" s="79"/>
      <c r="BA671" s="79"/>
      <c r="BB671" s="204"/>
      <c r="BC671" s="336"/>
      <c r="BD671" s="70"/>
      <c r="BE671" s="159"/>
      <c r="BF671" s="159"/>
      <c r="BG671" s="159"/>
      <c r="BH671" s="292"/>
    </row>
    <row r="672">
      <c r="A672" s="79"/>
      <c r="B672" s="79"/>
      <c r="C672" s="324" t="str">
        <f>if(isdate('S2'!I677),'S2'!I677+2,"")</f>
        <v/>
      </c>
      <c r="D672" s="362"/>
      <c r="E672" s="79"/>
      <c r="F672" s="79"/>
      <c r="G672" s="159"/>
      <c r="H672" s="159"/>
      <c r="I672" s="159"/>
      <c r="J672" s="354"/>
      <c r="K672" s="355"/>
      <c r="L672" s="163"/>
      <c r="M672" s="163"/>
      <c r="N672" s="163"/>
      <c r="O672" s="163"/>
      <c r="P672" s="163"/>
      <c r="Q672" s="356"/>
      <c r="R672" s="163"/>
      <c r="S672" s="356"/>
      <c r="T672" s="163"/>
      <c r="U672" s="356"/>
      <c r="V672" s="163"/>
      <c r="W672" s="163"/>
      <c r="X672" s="357"/>
      <c r="Y672" s="194"/>
      <c r="Z672" s="358"/>
      <c r="AA672" s="252"/>
      <c r="AB672" s="252"/>
      <c r="AC672" s="252"/>
      <c r="AD672" s="359"/>
      <c r="AE672" s="360"/>
      <c r="AF672" s="252"/>
      <c r="AG672" s="252"/>
      <c r="AH672" s="252"/>
      <c r="AI672" s="359"/>
      <c r="AJ672" s="360"/>
      <c r="AK672" s="252"/>
      <c r="AL672" s="252"/>
      <c r="AM672" s="252"/>
      <c r="AN672" s="359"/>
      <c r="AO672" s="360"/>
      <c r="AP672" s="252"/>
      <c r="AQ672" s="252"/>
      <c r="AR672" s="252"/>
      <c r="AS672" s="359"/>
      <c r="AT672" s="256"/>
      <c r="AU672" s="252"/>
      <c r="AV672" s="252"/>
      <c r="AW672" s="361"/>
      <c r="AX672" s="79"/>
      <c r="AY672" s="79"/>
      <c r="AZ672" s="79"/>
      <c r="BA672" s="79"/>
      <c r="BB672" s="204"/>
      <c r="BC672" s="336"/>
      <c r="BD672" s="70"/>
      <c r="BE672" s="159"/>
      <c r="BF672" s="159"/>
      <c r="BG672" s="159"/>
      <c r="BH672" s="292"/>
    </row>
    <row r="673">
      <c r="A673" s="79"/>
      <c r="B673" s="79"/>
      <c r="C673" s="324" t="str">
        <f>if(isdate('S2'!I678),'S2'!I678+2,"")</f>
        <v/>
      </c>
      <c r="D673" s="362"/>
      <c r="E673" s="79"/>
      <c r="F673" s="79"/>
      <c r="G673" s="159"/>
      <c r="H673" s="159"/>
      <c r="I673" s="159"/>
      <c r="J673" s="354"/>
      <c r="K673" s="355"/>
      <c r="L673" s="163"/>
      <c r="M673" s="163"/>
      <c r="N673" s="163"/>
      <c r="O673" s="163"/>
      <c r="P673" s="163"/>
      <c r="Q673" s="356"/>
      <c r="R673" s="163"/>
      <c r="S673" s="356"/>
      <c r="T673" s="163"/>
      <c r="U673" s="356"/>
      <c r="V673" s="163"/>
      <c r="W673" s="163"/>
      <c r="X673" s="357"/>
      <c r="Y673" s="194"/>
      <c r="Z673" s="358"/>
      <c r="AA673" s="252"/>
      <c r="AB673" s="252"/>
      <c r="AC673" s="252"/>
      <c r="AD673" s="359"/>
      <c r="AE673" s="360"/>
      <c r="AF673" s="252"/>
      <c r="AG673" s="252"/>
      <c r="AH673" s="252"/>
      <c r="AI673" s="359"/>
      <c r="AJ673" s="360"/>
      <c r="AK673" s="252"/>
      <c r="AL673" s="252"/>
      <c r="AM673" s="252"/>
      <c r="AN673" s="359"/>
      <c r="AO673" s="360"/>
      <c r="AP673" s="252"/>
      <c r="AQ673" s="252"/>
      <c r="AR673" s="252"/>
      <c r="AS673" s="359"/>
      <c r="AT673" s="256"/>
      <c r="AU673" s="252"/>
      <c r="AV673" s="252"/>
      <c r="AW673" s="361"/>
      <c r="AX673" s="79"/>
      <c r="AY673" s="79"/>
      <c r="AZ673" s="79"/>
      <c r="BA673" s="79"/>
      <c r="BB673" s="204"/>
      <c r="BC673" s="336"/>
      <c r="BD673" s="70"/>
      <c r="BE673" s="159"/>
      <c r="BF673" s="159"/>
      <c r="BG673" s="159"/>
      <c r="BH673" s="292"/>
    </row>
    <row r="674">
      <c r="A674" s="79"/>
      <c r="B674" s="79"/>
      <c r="C674" s="324" t="str">
        <f>if(isdate('S2'!I679),'S2'!I679+2,"")</f>
        <v/>
      </c>
      <c r="D674" s="362"/>
      <c r="E674" s="79"/>
      <c r="F674" s="79"/>
      <c r="G674" s="159"/>
      <c r="H674" s="159"/>
      <c r="I674" s="159"/>
      <c r="J674" s="354"/>
      <c r="K674" s="355"/>
      <c r="L674" s="163"/>
      <c r="M674" s="163"/>
      <c r="N674" s="163"/>
      <c r="O674" s="163"/>
      <c r="P674" s="163"/>
      <c r="Q674" s="356"/>
      <c r="R674" s="163"/>
      <c r="S674" s="356"/>
      <c r="T674" s="163"/>
      <c r="U674" s="356"/>
      <c r="V674" s="163"/>
      <c r="W674" s="163"/>
      <c r="X674" s="357"/>
      <c r="Y674" s="194"/>
      <c r="Z674" s="358"/>
      <c r="AA674" s="252"/>
      <c r="AB674" s="252"/>
      <c r="AC674" s="252"/>
      <c r="AD674" s="359"/>
      <c r="AE674" s="360"/>
      <c r="AF674" s="252"/>
      <c r="AG674" s="252"/>
      <c r="AH674" s="252"/>
      <c r="AI674" s="359"/>
      <c r="AJ674" s="360"/>
      <c r="AK674" s="252"/>
      <c r="AL674" s="252"/>
      <c r="AM674" s="252"/>
      <c r="AN674" s="359"/>
      <c r="AO674" s="360"/>
      <c r="AP674" s="252"/>
      <c r="AQ674" s="252"/>
      <c r="AR674" s="252"/>
      <c r="AS674" s="359"/>
      <c r="AT674" s="256"/>
      <c r="AU674" s="252"/>
      <c r="AV674" s="252"/>
      <c r="AW674" s="361"/>
      <c r="AX674" s="79"/>
      <c r="AY674" s="79"/>
      <c r="AZ674" s="79"/>
      <c r="BA674" s="79"/>
      <c r="BB674" s="204"/>
      <c r="BC674" s="336"/>
      <c r="BD674" s="70"/>
      <c r="BE674" s="159"/>
      <c r="BF674" s="159"/>
      <c r="BG674" s="159"/>
      <c r="BH674" s="292"/>
    </row>
    <row r="675">
      <c r="A675" s="79"/>
      <c r="B675" s="79"/>
      <c r="C675" s="324" t="str">
        <f>if(isdate('S2'!I680),'S2'!I680+2,"")</f>
        <v/>
      </c>
      <c r="D675" s="362"/>
      <c r="E675" s="79"/>
      <c r="F675" s="79"/>
      <c r="G675" s="159"/>
      <c r="H675" s="159"/>
      <c r="I675" s="159"/>
      <c r="J675" s="354"/>
      <c r="K675" s="355"/>
      <c r="L675" s="163"/>
      <c r="M675" s="163"/>
      <c r="N675" s="163"/>
      <c r="O675" s="163"/>
      <c r="P675" s="163"/>
      <c r="Q675" s="356"/>
      <c r="R675" s="163"/>
      <c r="S675" s="356"/>
      <c r="T675" s="163"/>
      <c r="U675" s="356"/>
      <c r="V675" s="163"/>
      <c r="W675" s="163"/>
      <c r="X675" s="357"/>
      <c r="Y675" s="194"/>
      <c r="Z675" s="358"/>
      <c r="AA675" s="252"/>
      <c r="AB675" s="252"/>
      <c r="AC675" s="252"/>
      <c r="AD675" s="359"/>
      <c r="AE675" s="360"/>
      <c r="AF675" s="252"/>
      <c r="AG675" s="252"/>
      <c r="AH675" s="252"/>
      <c r="AI675" s="359"/>
      <c r="AJ675" s="360"/>
      <c r="AK675" s="252"/>
      <c r="AL675" s="252"/>
      <c r="AM675" s="252"/>
      <c r="AN675" s="359"/>
      <c r="AO675" s="360"/>
      <c r="AP675" s="252"/>
      <c r="AQ675" s="252"/>
      <c r="AR675" s="252"/>
      <c r="AS675" s="359"/>
      <c r="AT675" s="256"/>
      <c r="AU675" s="252"/>
      <c r="AV675" s="252"/>
      <c r="AW675" s="361"/>
      <c r="AX675" s="79"/>
      <c r="AY675" s="79"/>
      <c r="AZ675" s="79"/>
      <c r="BA675" s="79"/>
      <c r="BB675" s="204"/>
      <c r="BC675" s="336"/>
      <c r="BD675" s="70"/>
      <c r="BE675" s="159"/>
      <c r="BF675" s="159"/>
      <c r="BG675" s="159"/>
      <c r="BH675" s="292"/>
    </row>
    <row r="676">
      <c r="A676" s="79"/>
      <c r="B676" s="79"/>
      <c r="C676" s="324" t="str">
        <f>if(isdate('S2'!I681),'S2'!I681+2,"")</f>
        <v/>
      </c>
      <c r="D676" s="362"/>
      <c r="E676" s="79"/>
      <c r="F676" s="79"/>
      <c r="G676" s="159"/>
      <c r="H676" s="159"/>
      <c r="I676" s="159"/>
      <c r="J676" s="354"/>
      <c r="K676" s="355"/>
      <c r="L676" s="163"/>
      <c r="M676" s="163"/>
      <c r="N676" s="163"/>
      <c r="O676" s="163"/>
      <c r="P676" s="163"/>
      <c r="Q676" s="356"/>
      <c r="R676" s="163"/>
      <c r="S676" s="356"/>
      <c r="T676" s="163"/>
      <c r="U676" s="356"/>
      <c r="V676" s="163"/>
      <c r="W676" s="163"/>
      <c r="X676" s="357"/>
      <c r="Y676" s="194"/>
      <c r="Z676" s="358"/>
      <c r="AA676" s="252"/>
      <c r="AB676" s="252"/>
      <c r="AC676" s="252"/>
      <c r="AD676" s="359"/>
      <c r="AE676" s="360"/>
      <c r="AF676" s="252"/>
      <c r="AG676" s="252"/>
      <c r="AH676" s="252"/>
      <c r="AI676" s="359"/>
      <c r="AJ676" s="360"/>
      <c r="AK676" s="252"/>
      <c r="AL676" s="252"/>
      <c r="AM676" s="252"/>
      <c r="AN676" s="359"/>
      <c r="AO676" s="360"/>
      <c r="AP676" s="252"/>
      <c r="AQ676" s="252"/>
      <c r="AR676" s="252"/>
      <c r="AS676" s="359"/>
      <c r="AT676" s="256"/>
      <c r="AU676" s="252"/>
      <c r="AV676" s="252"/>
      <c r="AW676" s="361"/>
      <c r="AX676" s="79"/>
      <c r="AY676" s="79"/>
      <c r="AZ676" s="79"/>
      <c r="BA676" s="79"/>
      <c r="BB676" s="204"/>
      <c r="BC676" s="336"/>
      <c r="BD676" s="70"/>
      <c r="BE676" s="159"/>
      <c r="BF676" s="159"/>
      <c r="BG676" s="159"/>
      <c r="BH676" s="292"/>
    </row>
    <row r="677">
      <c r="A677" s="79"/>
      <c r="B677" s="79"/>
      <c r="C677" s="324" t="str">
        <f>if(isdate('S2'!I682),'S2'!I682+2,"")</f>
        <v/>
      </c>
      <c r="D677" s="362"/>
      <c r="E677" s="79"/>
      <c r="F677" s="79"/>
      <c r="G677" s="159"/>
      <c r="H677" s="159"/>
      <c r="I677" s="159"/>
      <c r="J677" s="354"/>
      <c r="K677" s="355"/>
      <c r="L677" s="163"/>
      <c r="M677" s="163"/>
      <c r="N677" s="163"/>
      <c r="O677" s="163"/>
      <c r="P677" s="163"/>
      <c r="Q677" s="356"/>
      <c r="R677" s="163"/>
      <c r="S677" s="356"/>
      <c r="T677" s="163"/>
      <c r="U677" s="356"/>
      <c r="V677" s="163"/>
      <c r="W677" s="163"/>
      <c r="X677" s="357"/>
      <c r="Y677" s="194"/>
      <c r="Z677" s="358"/>
      <c r="AA677" s="252"/>
      <c r="AB677" s="252"/>
      <c r="AC677" s="252"/>
      <c r="AD677" s="359"/>
      <c r="AE677" s="360"/>
      <c r="AF677" s="252"/>
      <c r="AG677" s="252"/>
      <c r="AH677" s="252"/>
      <c r="AI677" s="359"/>
      <c r="AJ677" s="360"/>
      <c r="AK677" s="252"/>
      <c r="AL677" s="252"/>
      <c r="AM677" s="252"/>
      <c r="AN677" s="359"/>
      <c r="AO677" s="360"/>
      <c r="AP677" s="252"/>
      <c r="AQ677" s="252"/>
      <c r="AR677" s="252"/>
      <c r="AS677" s="359"/>
      <c r="AT677" s="256"/>
      <c r="AU677" s="252"/>
      <c r="AV677" s="252"/>
      <c r="AW677" s="361"/>
      <c r="AX677" s="79"/>
      <c r="AY677" s="79"/>
      <c r="AZ677" s="79"/>
      <c r="BA677" s="79"/>
      <c r="BB677" s="204"/>
      <c r="BC677" s="336"/>
      <c r="BD677" s="70"/>
      <c r="BE677" s="159"/>
      <c r="BF677" s="159"/>
      <c r="BG677" s="159"/>
      <c r="BH677" s="292"/>
    </row>
    <row r="678">
      <c r="A678" s="79"/>
      <c r="B678" s="79"/>
      <c r="C678" s="324" t="str">
        <f>if(isdate('S2'!I683),'S2'!I683+2,"")</f>
        <v/>
      </c>
      <c r="D678" s="362"/>
      <c r="E678" s="79"/>
      <c r="F678" s="79"/>
      <c r="G678" s="159"/>
      <c r="H678" s="159"/>
      <c r="I678" s="159"/>
      <c r="J678" s="354"/>
      <c r="K678" s="355"/>
      <c r="L678" s="163"/>
      <c r="M678" s="163"/>
      <c r="N678" s="163"/>
      <c r="O678" s="163"/>
      <c r="P678" s="163"/>
      <c r="Q678" s="356"/>
      <c r="R678" s="163"/>
      <c r="S678" s="356"/>
      <c r="T678" s="163"/>
      <c r="U678" s="356"/>
      <c r="V678" s="163"/>
      <c r="W678" s="163"/>
      <c r="X678" s="357"/>
      <c r="Y678" s="194"/>
      <c r="Z678" s="358"/>
      <c r="AA678" s="252"/>
      <c r="AB678" s="252"/>
      <c r="AC678" s="252"/>
      <c r="AD678" s="359"/>
      <c r="AE678" s="360"/>
      <c r="AF678" s="252"/>
      <c r="AG678" s="252"/>
      <c r="AH678" s="252"/>
      <c r="AI678" s="359"/>
      <c r="AJ678" s="360"/>
      <c r="AK678" s="252"/>
      <c r="AL678" s="252"/>
      <c r="AM678" s="252"/>
      <c r="AN678" s="359"/>
      <c r="AO678" s="360"/>
      <c r="AP678" s="252"/>
      <c r="AQ678" s="252"/>
      <c r="AR678" s="252"/>
      <c r="AS678" s="359"/>
      <c r="AT678" s="256"/>
      <c r="AU678" s="252"/>
      <c r="AV678" s="252"/>
      <c r="AW678" s="361"/>
      <c r="AX678" s="79"/>
      <c r="AY678" s="79"/>
      <c r="AZ678" s="79"/>
      <c r="BA678" s="79"/>
      <c r="BB678" s="204"/>
      <c r="BC678" s="336"/>
      <c r="BD678" s="70"/>
      <c r="BE678" s="159"/>
      <c r="BF678" s="159"/>
      <c r="BG678" s="159"/>
      <c r="BH678" s="292"/>
    </row>
    <row r="679">
      <c r="A679" s="79"/>
      <c r="B679" s="79"/>
      <c r="C679" s="324" t="str">
        <f>if(isdate('S2'!I684),'S2'!I684+2,"")</f>
        <v/>
      </c>
      <c r="D679" s="362"/>
      <c r="E679" s="79"/>
      <c r="F679" s="79"/>
      <c r="G679" s="159"/>
      <c r="H679" s="159"/>
      <c r="I679" s="159"/>
      <c r="J679" s="354"/>
      <c r="K679" s="355"/>
      <c r="L679" s="163"/>
      <c r="M679" s="163"/>
      <c r="N679" s="163"/>
      <c r="O679" s="163"/>
      <c r="P679" s="163"/>
      <c r="Q679" s="356"/>
      <c r="R679" s="163"/>
      <c r="S679" s="356"/>
      <c r="T679" s="163"/>
      <c r="U679" s="356"/>
      <c r="V679" s="163"/>
      <c r="W679" s="163"/>
      <c r="X679" s="357"/>
      <c r="Y679" s="194"/>
      <c r="Z679" s="358"/>
      <c r="AA679" s="252"/>
      <c r="AB679" s="252"/>
      <c r="AC679" s="252"/>
      <c r="AD679" s="359"/>
      <c r="AE679" s="360"/>
      <c r="AF679" s="252"/>
      <c r="AG679" s="252"/>
      <c r="AH679" s="252"/>
      <c r="AI679" s="359"/>
      <c r="AJ679" s="360"/>
      <c r="AK679" s="252"/>
      <c r="AL679" s="252"/>
      <c r="AM679" s="252"/>
      <c r="AN679" s="359"/>
      <c r="AO679" s="360"/>
      <c r="AP679" s="252"/>
      <c r="AQ679" s="252"/>
      <c r="AR679" s="252"/>
      <c r="AS679" s="359"/>
      <c r="AT679" s="256"/>
      <c r="AU679" s="252"/>
      <c r="AV679" s="252"/>
      <c r="AW679" s="361"/>
      <c r="AX679" s="79"/>
      <c r="AY679" s="79"/>
      <c r="AZ679" s="79"/>
      <c r="BA679" s="79"/>
      <c r="BB679" s="204"/>
      <c r="BC679" s="336"/>
      <c r="BD679" s="70"/>
      <c r="BE679" s="159"/>
      <c r="BF679" s="159"/>
      <c r="BG679" s="159"/>
      <c r="BH679" s="292"/>
    </row>
    <row r="680">
      <c r="A680" s="79"/>
      <c r="B680" s="79"/>
      <c r="C680" s="324" t="str">
        <f>if(isdate('S2'!I685),'S2'!I685+2,"")</f>
        <v/>
      </c>
      <c r="D680" s="362"/>
      <c r="E680" s="79"/>
      <c r="F680" s="79"/>
      <c r="G680" s="159"/>
      <c r="H680" s="159"/>
      <c r="I680" s="159"/>
      <c r="J680" s="354"/>
      <c r="K680" s="355"/>
      <c r="L680" s="163"/>
      <c r="M680" s="163"/>
      <c r="N680" s="163"/>
      <c r="O680" s="163"/>
      <c r="P680" s="163"/>
      <c r="Q680" s="356"/>
      <c r="R680" s="163"/>
      <c r="S680" s="356"/>
      <c r="T680" s="163"/>
      <c r="U680" s="356"/>
      <c r="V680" s="163"/>
      <c r="W680" s="163"/>
      <c r="X680" s="357"/>
      <c r="Y680" s="194"/>
      <c r="Z680" s="358"/>
      <c r="AA680" s="252"/>
      <c r="AB680" s="252"/>
      <c r="AC680" s="252"/>
      <c r="AD680" s="359"/>
      <c r="AE680" s="360"/>
      <c r="AF680" s="252"/>
      <c r="AG680" s="252"/>
      <c r="AH680" s="252"/>
      <c r="AI680" s="359"/>
      <c r="AJ680" s="360"/>
      <c r="AK680" s="252"/>
      <c r="AL680" s="252"/>
      <c r="AM680" s="252"/>
      <c r="AN680" s="359"/>
      <c r="AO680" s="360"/>
      <c r="AP680" s="252"/>
      <c r="AQ680" s="252"/>
      <c r="AR680" s="252"/>
      <c r="AS680" s="359"/>
      <c r="AT680" s="256"/>
      <c r="AU680" s="252"/>
      <c r="AV680" s="252"/>
      <c r="AW680" s="361"/>
      <c r="AX680" s="79"/>
      <c r="AY680" s="79"/>
      <c r="AZ680" s="79"/>
      <c r="BA680" s="79"/>
      <c r="BB680" s="204"/>
      <c r="BC680" s="336"/>
      <c r="BD680" s="70"/>
      <c r="BE680" s="159"/>
      <c r="BF680" s="159"/>
      <c r="BG680" s="159"/>
      <c r="BH680" s="292"/>
    </row>
    <row r="681">
      <c r="A681" s="79"/>
      <c r="B681" s="79"/>
      <c r="C681" s="324" t="str">
        <f>if(isdate('S2'!I686),'S2'!I686+2,"")</f>
        <v/>
      </c>
      <c r="D681" s="362"/>
      <c r="E681" s="79"/>
      <c r="F681" s="79"/>
      <c r="G681" s="159"/>
      <c r="H681" s="159"/>
      <c r="I681" s="159"/>
      <c r="J681" s="354"/>
      <c r="K681" s="355"/>
      <c r="L681" s="163"/>
      <c r="M681" s="163"/>
      <c r="N681" s="163"/>
      <c r="O681" s="163"/>
      <c r="P681" s="163"/>
      <c r="Q681" s="356"/>
      <c r="R681" s="163"/>
      <c r="S681" s="356"/>
      <c r="T681" s="163"/>
      <c r="U681" s="356"/>
      <c r="V681" s="163"/>
      <c r="W681" s="163"/>
      <c r="X681" s="357"/>
      <c r="Y681" s="194"/>
      <c r="Z681" s="358"/>
      <c r="AA681" s="252"/>
      <c r="AB681" s="252"/>
      <c r="AC681" s="252"/>
      <c r="AD681" s="359"/>
      <c r="AE681" s="360"/>
      <c r="AF681" s="252"/>
      <c r="AG681" s="252"/>
      <c r="AH681" s="252"/>
      <c r="AI681" s="359"/>
      <c r="AJ681" s="360"/>
      <c r="AK681" s="252"/>
      <c r="AL681" s="252"/>
      <c r="AM681" s="252"/>
      <c r="AN681" s="359"/>
      <c r="AO681" s="360"/>
      <c r="AP681" s="252"/>
      <c r="AQ681" s="252"/>
      <c r="AR681" s="252"/>
      <c r="AS681" s="359"/>
      <c r="AT681" s="256"/>
      <c r="AU681" s="252"/>
      <c r="AV681" s="252"/>
      <c r="AW681" s="361"/>
      <c r="AX681" s="79"/>
      <c r="AY681" s="79"/>
      <c r="AZ681" s="79"/>
      <c r="BA681" s="79"/>
      <c r="BB681" s="204"/>
      <c r="BC681" s="336"/>
      <c r="BD681" s="70"/>
      <c r="BE681" s="159"/>
      <c r="BF681" s="159"/>
      <c r="BG681" s="159"/>
      <c r="BH681" s="292"/>
    </row>
    <row r="682">
      <c r="A682" s="79"/>
      <c r="B682" s="79"/>
      <c r="C682" s="324" t="str">
        <f>if(isdate('S2'!I687),'S2'!I687+2,"")</f>
        <v/>
      </c>
      <c r="D682" s="362"/>
      <c r="E682" s="79"/>
      <c r="F682" s="79"/>
      <c r="G682" s="159"/>
      <c r="H682" s="159"/>
      <c r="I682" s="159"/>
      <c r="J682" s="354"/>
      <c r="K682" s="355"/>
      <c r="L682" s="163"/>
      <c r="M682" s="163"/>
      <c r="N682" s="163"/>
      <c r="O682" s="163"/>
      <c r="P682" s="163"/>
      <c r="Q682" s="356"/>
      <c r="R682" s="163"/>
      <c r="S682" s="356"/>
      <c r="T682" s="163"/>
      <c r="U682" s="356"/>
      <c r="V682" s="163"/>
      <c r="W682" s="163"/>
      <c r="X682" s="357"/>
      <c r="Y682" s="194"/>
      <c r="Z682" s="358"/>
      <c r="AA682" s="252"/>
      <c r="AB682" s="252"/>
      <c r="AC682" s="252"/>
      <c r="AD682" s="359"/>
      <c r="AE682" s="360"/>
      <c r="AF682" s="252"/>
      <c r="AG682" s="252"/>
      <c r="AH682" s="252"/>
      <c r="AI682" s="359"/>
      <c r="AJ682" s="360"/>
      <c r="AK682" s="252"/>
      <c r="AL682" s="252"/>
      <c r="AM682" s="252"/>
      <c r="AN682" s="359"/>
      <c r="AO682" s="360"/>
      <c r="AP682" s="252"/>
      <c r="AQ682" s="252"/>
      <c r="AR682" s="252"/>
      <c r="AS682" s="359"/>
      <c r="AT682" s="256"/>
      <c r="AU682" s="252"/>
      <c r="AV682" s="252"/>
      <c r="AW682" s="361"/>
      <c r="AX682" s="79"/>
      <c r="AY682" s="79"/>
      <c r="AZ682" s="79"/>
      <c r="BA682" s="79"/>
      <c r="BB682" s="204"/>
      <c r="BC682" s="336"/>
      <c r="BD682" s="70"/>
      <c r="BE682" s="159"/>
      <c r="BF682" s="159"/>
      <c r="BG682" s="159"/>
      <c r="BH682" s="292"/>
    </row>
    <row r="683">
      <c r="A683" s="79"/>
      <c r="B683" s="79"/>
      <c r="C683" s="324" t="str">
        <f>if(isdate('S2'!I688),'S2'!I688+2,"")</f>
        <v/>
      </c>
      <c r="D683" s="362"/>
      <c r="E683" s="79"/>
      <c r="F683" s="79"/>
      <c r="G683" s="159"/>
      <c r="H683" s="159"/>
      <c r="I683" s="159"/>
      <c r="J683" s="354"/>
      <c r="K683" s="355"/>
      <c r="L683" s="163"/>
      <c r="M683" s="163"/>
      <c r="N683" s="163"/>
      <c r="O683" s="163"/>
      <c r="P683" s="163"/>
      <c r="Q683" s="356"/>
      <c r="R683" s="163"/>
      <c r="S683" s="356"/>
      <c r="T683" s="163"/>
      <c r="U683" s="356"/>
      <c r="V683" s="163"/>
      <c r="W683" s="163"/>
      <c r="X683" s="357"/>
      <c r="Y683" s="194"/>
      <c r="Z683" s="358"/>
      <c r="AA683" s="252"/>
      <c r="AB683" s="252"/>
      <c r="AC683" s="252"/>
      <c r="AD683" s="359"/>
      <c r="AE683" s="360"/>
      <c r="AF683" s="252"/>
      <c r="AG683" s="252"/>
      <c r="AH683" s="252"/>
      <c r="AI683" s="359"/>
      <c r="AJ683" s="360"/>
      <c r="AK683" s="252"/>
      <c r="AL683" s="252"/>
      <c r="AM683" s="252"/>
      <c r="AN683" s="359"/>
      <c r="AO683" s="360"/>
      <c r="AP683" s="252"/>
      <c r="AQ683" s="252"/>
      <c r="AR683" s="252"/>
      <c r="AS683" s="359"/>
      <c r="AT683" s="256"/>
      <c r="AU683" s="252"/>
      <c r="AV683" s="252"/>
      <c r="AW683" s="361"/>
      <c r="AX683" s="79"/>
      <c r="AY683" s="79"/>
      <c r="AZ683" s="79"/>
      <c r="BA683" s="79"/>
      <c r="BB683" s="204"/>
      <c r="BC683" s="336"/>
      <c r="BD683" s="70"/>
      <c r="BE683" s="159"/>
      <c r="BF683" s="159"/>
      <c r="BG683" s="159"/>
      <c r="BH683" s="292"/>
    </row>
    <row r="684">
      <c r="A684" s="79"/>
      <c r="B684" s="79"/>
      <c r="C684" s="324" t="str">
        <f>if(isdate('S2'!I689),'S2'!I689+2,"")</f>
        <v/>
      </c>
      <c r="D684" s="362"/>
      <c r="E684" s="79"/>
      <c r="F684" s="79"/>
      <c r="G684" s="159"/>
      <c r="H684" s="159"/>
      <c r="I684" s="159"/>
      <c r="J684" s="354"/>
      <c r="K684" s="355"/>
      <c r="L684" s="163"/>
      <c r="M684" s="163"/>
      <c r="N684" s="163"/>
      <c r="O684" s="163"/>
      <c r="P684" s="163"/>
      <c r="Q684" s="356"/>
      <c r="R684" s="163"/>
      <c r="S684" s="356"/>
      <c r="T684" s="163"/>
      <c r="U684" s="356"/>
      <c r="V684" s="163"/>
      <c r="W684" s="163"/>
      <c r="X684" s="357"/>
      <c r="Y684" s="194"/>
      <c r="Z684" s="358"/>
      <c r="AA684" s="252"/>
      <c r="AB684" s="252"/>
      <c r="AC684" s="252"/>
      <c r="AD684" s="359"/>
      <c r="AE684" s="360"/>
      <c r="AF684" s="252"/>
      <c r="AG684" s="252"/>
      <c r="AH684" s="252"/>
      <c r="AI684" s="359"/>
      <c r="AJ684" s="360"/>
      <c r="AK684" s="252"/>
      <c r="AL684" s="252"/>
      <c r="AM684" s="252"/>
      <c r="AN684" s="359"/>
      <c r="AO684" s="360"/>
      <c r="AP684" s="252"/>
      <c r="AQ684" s="252"/>
      <c r="AR684" s="252"/>
      <c r="AS684" s="359"/>
      <c r="AT684" s="256"/>
      <c r="AU684" s="252"/>
      <c r="AV684" s="252"/>
      <c r="AW684" s="361"/>
      <c r="AX684" s="79"/>
      <c r="AY684" s="79"/>
      <c r="AZ684" s="79"/>
      <c r="BA684" s="79"/>
      <c r="BB684" s="204"/>
      <c r="BC684" s="336"/>
      <c r="BD684" s="70"/>
      <c r="BE684" s="159"/>
      <c r="BF684" s="159"/>
      <c r="BG684" s="159"/>
      <c r="BH684" s="292"/>
    </row>
    <row r="685">
      <c r="A685" s="79"/>
      <c r="B685" s="79"/>
      <c r="C685" s="324" t="str">
        <f>if(isdate('S2'!I690),'S2'!I690+2,"")</f>
        <v/>
      </c>
      <c r="D685" s="362"/>
      <c r="E685" s="79"/>
      <c r="F685" s="79"/>
      <c r="G685" s="159"/>
      <c r="H685" s="159"/>
      <c r="I685" s="159"/>
      <c r="J685" s="354"/>
      <c r="K685" s="355"/>
      <c r="L685" s="163"/>
      <c r="M685" s="163"/>
      <c r="N685" s="163"/>
      <c r="O685" s="163"/>
      <c r="P685" s="163"/>
      <c r="Q685" s="356"/>
      <c r="R685" s="163"/>
      <c r="S685" s="356"/>
      <c r="T685" s="163"/>
      <c r="U685" s="356"/>
      <c r="V685" s="163"/>
      <c r="W685" s="163"/>
      <c r="X685" s="357"/>
      <c r="Y685" s="194"/>
      <c r="Z685" s="358"/>
      <c r="AA685" s="252"/>
      <c r="AB685" s="252"/>
      <c r="AC685" s="252"/>
      <c r="AD685" s="359"/>
      <c r="AE685" s="360"/>
      <c r="AF685" s="252"/>
      <c r="AG685" s="252"/>
      <c r="AH685" s="252"/>
      <c r="AI685" s="359"/>
      <c r="AJ685" s="360"/>
      <c r="AK685" s="252"/>
      <c r="AL685" s="252"/>
      <c r="AM685" s="252"/>
      <c r="AN685" s="359"/>
      <c r="AO685" s="360"/>
      <c r="AP685" s="252"/>
      <c r="AQ685" s="252"/>
      <c r="AR685" s="252"/>
      <c r="AS685" s="359"/>
      <c r="AT685" s="256"/>
      <c r="AU685" s="252"/>
      <c r="AV685" s="252"/>
      <c r="AW685" s="361"/>
      <c r="AX685" s="79"/>
      <c r="AY685" s="79"/>
      <c r="AZ685" s="79"/>
      <c r="BA685" s="79"/>
      <c r="BB685" s="204"/>
      <c r="BC685" s="336"/>
      <c r="BD685" s="70"/>
      <c r="BE685" s="159"/>
      <c r="BF685" s="159"/>
      <c r="BG685" s="159"/>
      <c r="BH685" s="292"/>
    </row>
    <row r="686">
      <c r="A686" s="79"/>
      <c r="B686" s="79"/>
      <c r="C686" s="324" t="str">
        <f>if(isdate('S2'!I691),'S2'!I691+2,"")</f>
        <v/>
      </c>
      <c r="D686" s="362"/>
      <c r="E686" s="79"/>
      <c r="F686" s="79"/>
      <c r="G686" s="159"/>
      <c r="H686" s="159"/>
      <c r="I686" s="159"/>
      <c r="J686" s="354"/>
      <c r="K686" s="355"/>
      <c r="L686" s="163"/>
      <c r="M686" s="163"/>
      <c r="N686" s="163"/>
      <c r="O686" s="163"/>
      <c r="P686" s="163"/>
      <c r="Q686" s="356"/>
      <c r="R686" s="163"/>
      <c r="S686" s="356"/>
      <c r="T686" s="163"/>
      <c r="U686" s="356"/>
      <c r="V686" s="163"/>
      <c r="W686" s="163"/>
      <c r="X686" s="357"/>
      <c r="Y686" s="194"/>
      <c r="Z686" s="358"/>
      <c r="AA686" s="252"/>
      <c r="AB686" s="252"/>
      <c r="AC686" s="252"/>
      <c r="AD686" s="359"/>
      <c r="AE686" s="360"/>
      <c r="AF686" s="252"/>
      <c r="AG686" s="252"/>
      <c r="AH686" s="252"/>
      <c r="AI686" s="359"/>
      <c r="AJ686" s="360"/>
      <c r="AK686" s="252"/>
      <c r="AL686" s="252"/>
      <c r="AM686" s="252"/>
      <c r="AN686" s="359"/>
      <c r="AO686" s="360"/>
      <c r="AP686" s="252"/>
      <c r="AQ686" s="252"/>
      <c r="AR686" s="252"/>
      <c r="AS686" s="359"/>
      <c r="AT686" s="256"/>
      <c r="AU686" s="252"/>
      <c r="AV686" s="252"/>
      <c r="AW686" s="361"/>
      <c r="AX686" s="79"/>
      <c r="AY686" s="79"/>
      <c r="AZ686" s="79"/>
      <c r="BA686" s="79"/>
      <c r="BB686" s="204"/>
      <c r="BC686" s="336"/>
      <c r="BD686" s="70"/>
      <c r="BE686" s="159"/>
      <c r="BF686" s="159"/>
      <c r="BG686" s="159"/>
      <c r="BH686" s="292"/>
    </row>
    <row r="687">
      <c r="A687" s="79"/>
      <c r="B687" s="79"/>
      <c r="C687" s="324" t="str">
        <f>if(isdate('S2'!I692),'S2'!I692+2,"")</f>
        <v/>
      </c>
      <c r="D687" s="362"/>
      <c r="E687" s="79"/>
      <c r="F687" s="79"/>
      <c r="G687" s="159"/>
      <c r="H687" s="159"/>
      <c r="I687" s="159"/>
      <c r="J687" s="354"/>
      <c r="K687" s="355"/>
      <c r="L687" s="163"/>
      <c r="M687" s="163"/>
      <c r="N687" s="163"/>
      <c r="O687" s="163"/>
      <c r="P687" s="163"/>
      <c r="Q687" s="356"/>
      <c r="R687" s="163"/>
      <c r="S687" s="356"/>
      <c r="T687" s="163"/>
      <c r="U687" s="356"/>
      <c r="V687" s="163"/>
      <c r="W687" s="163"/>
      <c r="X687" s="357"/>
      <c r="Y687" s="194"/>
      <c r="Z687" s="358"/>
      <c r="AA687" s="252"/>
      <c r="AB687" s="252"/>
      <c r="AC687" s="252"/>
      <c r="AD687" s="359"/>
      <c r="AE687" s="360"/>
      <c r="AF687" s="252"/>
      <c r="AG687" s="252"/>
      <c r="AH687" s="252"/>
      <c r="AI687" s="359"/>
      <c r="AJ687" s="360"/>
      <c r="AK687" s="252"/>
      <c r="AL687" s="252"/>
      <c r="AM687" s="252"/>
      <c r="AN687" s="359"/>
      <c r="AO687" s="360"/>
      <c r="AP687" s="252"/>
      <c r="AQ687" s="252"/>
      <c r="AR687" s="252"/>
      <c r="AS687" s="359"/>
      <c r="AT687" s="256"/>
      <c r="AU687" s="252"/>
      <c r="AV687" s="252"/>
      <c r="AW687" s="361"/>
      <c r="AX687" s="79"/>
      <c r="AY687" s="79"/>
      <c r="AZ687" s="79"/>
      <c r="BA687" s="79"/>
      <c r="BB687" s="204"/>
      <c r="BC687" s="336"/>
      <c r="BD687" s="70"/>
      <c r="BE687" s="159"/>
      <c r="BF687" s="159"/>
      <c r="BG687" s="159"/>
      <c r="BH687" s="292"/>
    </row>
    <row r="688">
      <c r="A688" s="79"/>
      <c r="B688" s="79"/>
      <c r="C688" s="324" t="str">
        <f>if(isdate('S2'!I693),'S2'!I693+2,"")</f>
        <v/>
      </c>
      <c r="D688" s="362"/>
      <c r="E688" s="79"/>
      <c r="F688" s="79"/>
      <c r="G688" s="159"/>
      <c r="H688" s="159"/>
      <c r="I688" s="159"/>
      <c r="J688" s="354"/>
      <c r="K688" s="355"/>
      <c r="L688" s="163"/>
      <c r="M688" s="163"/>
      <c r="N688" s="163"/>
      <c r="O688" s="163"/>
      <c r="P688" s="163"/>
      <c r="Q688" s="356"/>
      <c r="R688" s="163"/>
      <c r="S688" s="356"/>
      <c r="T688" s="163"/>
      <c r="U688" s="356"/>
      <c r="V688" s="163"/>
      <c r="W688" s="163"/>
      <c r="X688" s="357"/>
      <c r="Y688" s="194"/>
      <c r="Z688" s="358"/>
      <c r="AA688" s="252"/>
      <c r="AB688" s="252"/>
      <c r="AC688" s="252"/>
      <c r="AD688" s="359"/>
      <c r="AE688" s="360"/>
      <c r="AF688" s="252"/>
      <c r="AG688" s="252"/>
      <c r="AH688" s="252"/>
      <c r="AI688" s="359"/>
      <c r="AJ688" s="360"/>
      <c r="AK688" s="252"/>
      <c r="AL688" s="252"/>
      <c r="AM688" s="252"/>
      <c r="AN688" s="359"/>
      <c r="AO688" s="360"/>
      <c r="AP688" s="252"/>
      <c r="AQ688" s="252"/>
      <c r="AR688" s="252"/>
      <c r="AS688" s="359"/>
      <c r="AT688" s="256"/>
      <c r="AU688" s="252"/>
      <c r="AV688" s="252"/>
      <c r="AW688" s="361"/>
      <c r="AX688" s="79"/>
      <c r="AY688" s="79"/>
      <c r="AZ688" s="79"/>
      <c r="BA688" s="79"/>
      <c r="BB688" s="204"/>
      <c r="BC688" s="336"/>
      <c r="BD688" s="70"/>
      <c r="BE688" s="159"/>
      <c r="BF688" s="159"/>
      <c r="BG688" s="159"/>
      <c r="BH688" s="292"/>
    </row>
    <row r="689">
      <c r="A689" s="79"/>
      <c r="B689" s="79"/>
      <c r="C689" s="324" t="str">
        <f>if(isdate('S2'!I694),'S2'!I694+2,"")</f>
        <v/>
      </c>
      <c r="D689" s="362"/>
      <c r="E689" s="79"/>
      <c r="F689" s="79"/>
      <c r="G689" s="159"/>
      <c r="H689" s="159"/>
      <c r="I689" s="159"/>
      <c r="J689" s="354"/>
      <c r="K689" s="355"/>
      <c r="L689" s="163"/>
      <c r="M689" s="163"/>
      <c r="N689" s="163"/>
      <c r="O689" s="163"/>
      <c r="P689" s="163"/>
      <c r="Q689" s="356"/>
      <c r="R689" s="163"/>
      <c r="S689" s="356"/>
      <c r="T689" s="163"/>
      <c r="U689" s="356"/>
      <c r="V689" s="163"/>
      <c r="W689" s="163"/>
      <c r="X689" s="357"/>
      <c r="Y689" s="194"/>
      <c r="Z689" s="358"/>
      <c r="AA689" s="252"/>
      <c r="AB689" s="252"/>
      <c r="AC689" s="252"/>
      <c r="AD689" s="359"/>
      <c r="AE689" s="360"/>
      <c r="AF689" s="252"/>
      <c r="AG689" s="252"/>
      <c r="AH689" s="252"/>
      <c r="AI689" s="359"/>
      <c r="AJ689" s="360"/>
      <c r="AK689" s="252"/>
      <c r="AL689" s="252"/>
      <c r="AM689" s="252"/>
      <c r="AN689" s="359"/>
      <c r="AO689" s="360"/>
      <c r="AP689" s="252"/>
      <c r="AQ689" s="252"/>
      <c r="AR689" s="252"/>
      <c r="AS689" s="359"/>
      <c r="AT689" s="256"/>
      <c r="AU689" s="252"/>
      <c r="AV689" s="252"/>
      <c r="AW689" s="361"/>
      <c r="AX689" s="79"/>
      <c r="AY689" s="79"/>
      <c r="AZ689" s="79"/>
      <c r="BA689" s="79"/>
      <c r="BB689" s="204"/>
      <c r="BC689" s="336"/>
      <c r="BD689" s="70"/>
      <c r="BE689" s="159"/>
      <c r="BF689" s="159"/>
      <c r="BG689" s="159"/>
      <c r="BH689" s="292"/>
    </row>
    <row r="690">
      <c r="A690" s="79"/>
      <c r="B690" s="79"/>
      <c r="C690" s="324" t="str">
        <f>if(isdate('S2'!I695),'S2'!I695+2,"")</f>
        <v/>
      </c>
      <c r="D690" s="362"/>
      <c r="E690" s="79"/>
      <c r="F690" s="79"/>
      <c r="G690" s="159"/>
      <c r="H690" s="159"/>
      <c r="I690" s="159"/>
      <c r="J690" s="354"/>
      <c r="K690" s="355"/>
      <c r="L690" s="163"/>
      <c r="M690" s="163"/>
      <c r="N690" s="163"/>
      <c r="O690" s="163"/>
      <c r="P690" s="163"/>
      <c r="Q690" s="356"/>
      <c r="R690" s="163"/>
      <c r="S690" s="356"/>
      <c r="T690" s="163"/>
      <c r="U690" s="356"/>
      <c r="V690" s="163"/>
      <c r="W690" s="163"/>
      <c r="X690" s="357"/>
      <c r="Y690" s="194"/>
      <c r="Z690" s="358"/>
      <c r="AA690" s="252"/>
      <c r="AB690" s="252"/>
      <c r="AC690" s="252"/>
      <c r="AD690" s="359"/>
      <c r="AE690" s="360"/>
      <c r="AF690" s="252"/>
      <c r="AG690" s="252"/>
      <c r="AH690" s="252"/>
      <c r="AI690" s="359"/>
      <c r="AJ690" s="360"/>
      <c r="AK690" s="252"/>
      <c r="AL690" s="252"/>
      <c r="AM690" s="252"/>
      <c r="AN690" s="359"/>
      <c r="AO690" s="360"/>
      <c r="AP690" s="252"/>
      <c r="AQ690" s="252"/>
      <c r="AR690" s="252"/>
      <c r="AS690" s="359"/>
      <c r="AT690" s="256"/>
      <c r="AU690" s="252"/>
      <c r="AV690" s="252"/>
      <c r="AW690" s="361"/>
      <c r="AX690" s="79"/>
      <c r="AY690" s="79"/>
      <c r="AZ690" s="79"/>
      <c r="BA690" s="79"/>
      <c r="BB690" s="204"/>
      <c r="BC690" s="336"/>
      <c r="BD690" s="70"/>
      <c r="BE690" s="159"/>
      <c r="BF690" s="159"/>
      <c r="BG690" s="159"/>
      <c r="BH690" s="292"/>
    </row>
    <row r="691">
      <c r="A691" s="79"/>
      <c r="B691" s="79"/>
      <c r="C691" s="324" t="str">
        <f>if(isdate('S2'!I696),'S2'!I696+2,"")</f>
        <v/>
      </c>
      <c r="D691" s="362"/>
      <c r="E691" s="79"/>
      <c r="F691" s="79"/>
      <c r="G691" s="159"/>
      <c r="H691" s="159"/>
      <c r="I691" s="159"/>
      <c r="J691" s="354"/>
      <c r="K691" s="355"/>
      <c r="L691" s="163"/>
      <c r="M691" s="163"/>
      <c r="N691" s="163"/>
      <c r="O691" s="163"/>
      <c r="P691" s="163"/>
      <c r="Q691" s="356"/>
      <c r="R691" s="163"/>
      <c r="S691" s="356"/>
      <c r="T691" s="163"/>
      <c r="U691" s="356"/>
      <c r="V691" s="163"/>
      <c r="W691" s="163"/>
      <c r="X691" s="357"/>
      <c r="Y691" s="194"/>
      <c r="Z691" s="358"/>
      <c r="AA691" s="252"/>
      <c r="AB691" s="252"/>
      <c r="AC691" s="252"/>
      <c r="AD691" s="359"/>
      <c r="AE691" s="360"/>
      <c r="AF691" s="252"/>
      <c r="AG691" s="252"/>
      <c r="AH691" s="252"/>
      <c r="AI691" s="359"/>
      <c r="AJ691" s="360"/>
      <c r="AK691" s="252"/>
      <c r="AL691" s="252"/>
      <c r="AM691" s="252"/>
      <c r="AN691" s="359"/>
      <c r="AO691" s="360"/>
      <c r="AP691" s="252"/>
      <c r="AQ691" s="252"/>
      <c r="AR691" s="252"/>
      <c r="AS691" s="359"/>
      <c r="AT691" s="256"/>
      <c r="AU691" s="252"/>
      <c r="AV691" s="252"/>
      <c r="AW691" s="361"/>
      <c r="AX691" s="79"/>
      <c r="AY691" s="79"/>
      <c r="AZ691" s="79"/>
      <c r="BA691" s="79"/>
      <c r="BB691" s="204"/>
      <c r="BC691" s="336"/>
      <c r="BD691" s="70"/>
      <c r="BE691" s="159"/>
      <c r="BF691" s="159"/>
      <c r="BG691" s="159"/>
      <c r="BH691" s="292"/>
    </row>
    <row r="692">
      <c r="A692" s="79"/>
      <c r="B692" s="79"/>
      <c r="C692" s="324" t="str">
        <f>if(isdate('S2'!I697),'S2'!I697+2,"")</f>
        <v/>
      </c>
      <c r="D692" s="362"/>
      <c r="E692" s="79"/>
      <c r="F692" s="79"/>
      <c r="G692" s="159"/>
      <c r="H692" s="159"/>
      <c r="I692" s="159"/>
      <c r="J692" s="354"/>
      <c r="K692" s="355"/>
      <c r="L692" s="163"/>
      <c r="M692" s="163"/>
      <c r="N692" s="163"/>
      <c r="O692" s="163"/>
      <c r="P692" s="163"/>
      <c r="Q692" s="356"/>
      <c r="R692" s="163"/>
      <c r="S692" s="356"/>
      <c r="T692" s="163"/>
      <c r="U692" s="356"/>
      <c r="V692" s="163"/>
      <c r="W692" s="163"/>
      <c r="X692" s="357"/>
      <c r="Y692" s="194"/>
      <c r="Z692" s="358"/>
      <c r="AA692" s="252"/>
      <c r="AB692" s="252"/>
      <c r="AC692" s="252"/>
      <c r="AD692" s="359"/>
      <c r="AE692" s="360"/>
      <c r="AF692" s="252"/>
      <c r="AG692" s="252"/>
      <c r="AH692" s="252"/>
      <c r="AI692" s="359"/>
      <c r="AJ692" s="360"/>
      <c r="AK692" s="252"/>
      <c r="AL692" s="252"/>
      <c r="AM692" s="252"/>
      <c r="AN692" s="359"/>
      <c r="AO692" s="360"/>
      <c r="AP692" s="252"/>
      <c r="AQ692" s="252"/>
      <c r="AR692" s="252"/>
      <c r="AS692" s="359"/>
      <c r="AT692" s="256"/>
      <c r="AU692" s="252"/>
      <c r="AV692" s="252"/>
      <c r="AW692" s="361"/>
      <c r="AX692" s="79"/>
      <c r="AY692" s="79"/>
      <c r="AZ692" s="79"/>
      <c r="BA692" s="79"/>
      <c r="BB692" s="204"/>
      <c r="BC692" s="336"/>
      <c r="BD692" s="70"/>
      <c r="BE692" s="159"/>
      <c r="BF692" s="159"/>
      <c r="BG692" s="159"/>
      <c r="BH692" s="292"/>
    </row>
    <row r="693">
      <c r="A693" s="79"/>
      <c r="B693" s="79"/>
      <c r="C693" s="324" t="str">
        <f>if(isdate('S2'!I698),'S2'!I698+2,"")</f>
        <v/>
      </c>
      <c r="D693" s="362"/>
      <c r="E693" s="79"/>
      <c r="F693" s="79"/>
      <c r="G693" s="159"/>
      <c r="H693" s="159"/>
      <c r="I693" s="159"/>
      <c r="J693" s="354"/>
      <c r="K693" s="355"/>
      <c r="L693" s="163"/>
      <c r="M693" s="163"/>
      <c r="N693" s="163"/>
      <c r="O693" s="163"/>
      <c r="P693" s="163"/>
      <c r="Q693" s="356"/>
      <c r="R693" s="163"/>
      <c r="S693" s="356"/>
      <c r="T693" s="163"/>
      <c r="U693" s="356"/>
      <c r="V693" s="163"/>
      <c r="W693" s="163"/>
      <c r="X693" s="357"/>
      <c r="Y693" s="194"/>
      <c r="Z693" s="358"/>
      <c r="AA693" s="252"/>
      <c r="AB693" s="252"/>
      <c r="AC693" s="252"/>
      <c r="AD693" s="359"/>
      <c r="AE693" s="360"/>
      <c r="AF693" s="252"/>
      <c r="AG693" s="252"/>
      <c r="AH693" s="252"/>
      <c r="AI693" s="359"/>
      <c r="AJ693" s="360"/>
      <c r="AK693" s="252"/>
      <c r="AL693" s="252"/>
      <c r="AM693" s="252"/>
      <c r="AN693" s="359"/>
      <c r="AO693" s="360"/>
      <c r="AP693" s="252"/>
      <c r="AQ693" s="252"/>
      <c r="AR693" s="252"/>
      <c r="AS693" s="359"/>
      <c r="AT693" s="256"/>
      <c r="AU693" s="252"/>
      <c r="AV693" s="252"/>
      <c r="AW693" s="361"/>
      <c r="AX693" s="79"/>
      <c r="AY693" s="79"/>
      <c r="AZ693" s="79"/>
      <c r="BA693" s="79"/>
      <c r="BB693" s="204"/>
      <c r="BC693" s="336"/>
      <c r="BD693" s="70"/>
      <c r="BE693" s="159"/>
      <c r="BF693" s="159"/>
      <c r="BG693" s="159"/>
      <c r="BH693" s="292"/>
    </row>
    <row r="694">
      <c r="A694" s="79"/>
      <c r="B694" s="79"/>
      <c r="C694" s="324" t="str">
        <f>if(isdate('S2'!I699),'S2'!I699+2,"")</f>
        <v/>
      </c>
      <c r="D694" s="362"/>
      <c r="E694" s="79"/>
      <c r="F694" s="79"/>
      <c r="G694" s="159"/>
      <c r="H694" s="159"/>
      <c r="I694" s="159"/>
      <c r="J694" s="354"/>
      <c r="K694" s="355"/>
      <c r="L694" s="163"/>
      <c r="M694" s="163"/>
      <c r="N694" s="163"/>
      <c r="O694" s="163"/>
      <c r="P694" s="163"/>
      <c r="Q694" s="356"/>
      <c r="R694" s="163"/>
      <c r="S694" s="356"/>
      <c r="T694" s="163"/>
      <c r="U694" s="356"/>
      <c r="V694" s="163"/>
      <c r="W694" s="163"/>
      <c r="X694" s="357"/>
      <c r="Y694" s="194"/>
      <c r="Z694" s="358"/>
      <c r="AA694" s="252"/>
      <c r="AB694" s="252"/>
      <c r="AC694" s="252"/>
      <c r="AD694" s="359"/>
      <c r="AE694" s="360"/>
      <c r="AF694" s="252"/>
      <c r="AG694" s="252"/>
      <c r="AH694" s="252"/>
      <c r="AI694" s="359"/>
      <c r="AJ694" s="360"/>
      <c r="AK694" s="252"/>
      <c r="AL694" s="252"/>
      <c r="AM694" s="252"/>
      <c r="AN694" s="359"/>
      <c r="AO694" s="360"/>
      <c r="AP694" s="252"/>
      <c r="AQ694" s="252"/>
      <c r="AR694" s="252"/>
      <c r="AS694" s="359"/>
      <c r="AT694" s="256"/>
      <c r="AU694" s="252"/>
      <c r="AV694" s="252"/>
      <c r="AW694" s="361"/>
      <c r="AX694" s="79"/>
      <c r="AY694" s="79"/>
      <c r="AZ694" s="79"/>
      <c r="BA694" s="79"/>
      <c r="BB694" s="204"/>
      <c r="BC694" s="336"/>
      <c r="BD694" s="70"/>
      <c r="BE694" s="159"/>
      <c r="BF694" s="159"/>
      <c r="BG694" s="159"/>
      <c r="BH694" s="292"/>
    </row>
    <row r="695">
      <c r="A695" s="79"/>
      <c r="B695" s="79"/>
      <c r="C695" s="324" t="str">
        <f>if(isdate('S2'!I700),'S2'!I700+2,"")</f>
        <v/>
      </c>
      <c r="D695" s="362"/>
      <c r="E695" s="79"/>
      <c r="F695" s="79"/>
      <c r="G695" s="159"/>
      <c r="H695" s="159"/>
      <c r="I695" s="159"/>
      <c r="J695" s="354"/>
      <c r="K695" s="355"/>
      <c r="L695" s="163"/>
      <c r="M695" s="163"/>
      <c r="N695" s="163"/>
      <c r="O695" s="163"/>
      <c r="P695" s="163"/>
      <c r="Q695" s="356"/>
      <c r="R695" s="163"/>
      <c r="S695" s="356"/>
      <c r="T695" s="163"/>
      <c r="U695" s="356"/>
      <c r="V695" s="163"/>
      <c r="W695" s="163"/>
      <c r="X695" s="357"/>
      <c r="Y695" s="194"/>
      <c r="Z695" s="358"/>
      <c r="AA695" s="252"/>
      <c r="AB695" s="252"/>
      <c r="AC695" s="252"/>
      <c r="AD695" s="359"/>
      <c r="AE695" s="360"/>
      <c r="AF695" s="252"/>
      <c r="AG695" s="252"/>
      <c r="AH695" s="252"/>
      <c r="AI695" s="359"/>
      <c r="AJ695" s="360"/>
      <c r="AK695" s="252"/>
      <c r="AL695" s="252"/>
      <c r="AM695" s="252"/>
      <c r="AN695" s="359"/>
      <c r="AO695" s="360"/>
      <c r="AP695" s="252"/>
      <c r="AQ695" s="252"/>
      <c r="AR695" s="252"/>
      <c r="AS695" s="359"/>
      <c r="AT695" s="256"/>
      <c r="AU695" s="252"/>
      <c r="AV695" s="252"/>
      <c r="AW695" s="361"/>
      <c r="AX695" s="79"/>
      <c r="AY695" s="79"/>
      <c r="AZ695" s="79"/>
      <c r="BA695" s="79"/>
      <c r="BB695" s="204"/>
      <c r="BC695" s="336"/>
      <c r="BD695" s="70"/>
      <c r="BE695" s="159"/>
      <c r="BF695" s="159"/>
      <c r="BG695" s="159"/>
      <c r="BH695" s="292"/>
    </row>
    <row r="696">
      <c r="A696" s="79"/>
      <c r="B696" s="79"/>
      <c r="C696" s="324" t="str">
        <f>if(isdate('S2'!I701),'S2'!I701+2,"")</f>
        <v/>
      </c>
      <c r="D696" s="362"/>
      <c r="E696" s="79"/>
      <c r="F696" s="79"/>
      <c r="G696" s="159"/>
      <c r="H696" s="159"/>
      <c r="I696" s="159"/>
      <c r="J696" s="354"/>
      <c r="K696" s="355"/>
      <c r="L696" s="163"/>
      <c r="M696" s="163"/>
      <c r="N696" s="163"/>
      <c r="O696" s="163"/>
      <c r="P696" s="163"/>
      <c r="Q696" s="356"/>
      <c r="R696" s="163"/>
      <c r="S696" s="356"/>
      <c r="T696" s="163"/>
      <c r="U696" s="356"/>
      <c r="V696" s="163"/>
      <c r="W696" s="163"/>
      <c r="X696" s="357"/>
      <c r="Y696" s="194"/>
      <c r="Z696" s="358"/>
      <c r="AA696" s="252"/>
      <c r="AB696" s="252"/>
      <c r="AC696" s="252"/>
      <c r="AD696" s="359"/>
      <c r="AE696" s="360"/>
      <c r="AF696" s="252"/>
      <c r="AG696" s="252"/>
      <c r="AH696" s="252"/>
      <c r="AI696" s="359"/>
      <c r="AJ696" s="360"/>
      <c r="AK696" s="252"/>
      <c r="AL696" s="252"/>
      <c r="AM696" s="252"/>
      <c r="AN696" s="359"/>
      <c r="AO696" s="360"/>
      <c r="AP696" s="252"/>
      <c r="AQ696" s="252"/>
      <c r="AR696" s="252"/>
      <c r="AS696" s="359"/>
      <c r="AT696" s="256"/>
      <c r="AU696" s="252"/>
      <c r="AV696" s="252"/>
      <c r="AW696" s="361"/>
      <c r="AX696" s="79"/>
      <c r="AY696" s="79"/>
      <c r="AZ696" s="79"/>
      <c r="BA696" s="79"/>
      <c r="BB696" s="204"/>
      <c r="BC696" s="336"/>
      <c r="BD696" s="70"/>
      <c r="BE696" s="159"/>
      <c r="BF696" s="159"/>
      <c r="BG696" s="159"/>
      <c r="BH696" s="292"/>
    </row>
    <row r="697">
      <c r="A697" s="79"/>
      <c r="B697" s="79"/>
      <c r="C697" s="324" t="str">
        <f>if(isdate('S2'!I702),'S2'!I702+2,"")</f>
        <v/>
      </c>
      <c r="D697" s="362"/>
      <c r="E697" s="79"/>
      <c r="F697" s="79"/>
      <c r="G697" s="159"/>
      <c r="H697" s="159"/>
      <c r="I697" s="159"/>
      <c r="J697" s="354"/>
      <c r="K697" s="355"/>
      <c r="L697" s="163"/>
      <c r="M697" s="163"/>
      <c r="N697" s="163"/>
      <c r="O697" s="163"/>
      <c r="P697" s="163"/>
      <c r="Q697" s="356"/>
      <c r="R697" s="163"/>
      <c r="S697" s="356"/>
      <c r="T697" s="163"/>
      <c r="U697" s="356"/>
      <c r="V697" s="163"/>
      <c r="W697" s="163"/>
      <c r="X697" s="357"/>
      <c r="Y697" s="194"/>
      <c r="Z697" s="358"/>
      <c r="AA697" s="252"/>
      <c r="AB697" s="252"/>
      <c r="AC697" s="252"/>
      <c r="AD697" s="359"/>
      <c r="AE697" s="360"/>
      <c r="AF697" s="252"/>
      <c r="AG697" s="252"/>
      <c r="AH697" s="252"/>
      <c r="AI697" s="359"/>
      <c r="AJ697" s="360"/>
      <c r="AK697" s="252"/>
      <c r="AL697" s="252"/>
      <c r="AM697" s="252"/>
      <c r="AN697" s="359"/>
      <c r="AO697" s="360"/>
      <c r="AP697" s="252"/>
      <c r="AQ697" s="252"/>
      <c r="AR697" s="252"/>
      <c r="AS697" s="359"/>
      <c r="AT697" s="256"/>
      <c r="AU697" s="252"/>
      <c r="AV697" s="252"/>
      <c r="AW697" s="361"/>
      <c r="AX697" s="79"/>
      <c r="AY697" s="79"/>
      <c r="AZ697" s="79"/>
      <c r="BA697" s="79"/>
      <c r="BB697" s="204"/>
      <c r="BC697" s="336"/>
      <c r="BD697" s="70"/>
      <c r="BE697" s="159"/>
      <c r="BF697" s="159"/>
      <c r="BG697" s="159"/>
      <c r="BH697" s="292"/>
    </row>
    <row r="698">
      <c r="A698" s="79"/>
      <c r="B698" s="79"/>
      <c r="C698" s="324" t="str">
        <f>if(isdate('S2'!I703),'S2'!I703+2,"")</f>
        <v/>
      </c>
      <c r="D698" s="362"/>
      <c r="E698" s="79"/>
      <c r="F698" s="79"/>
      <c r="G698" s="159"/>
      <c r="H698" s="159"/>
      <c r="I698" s="159"/>
      <c r="J698" s="354"/>
      <c r="K698" s="355"/>
      <c r="L698" s="163"/>
      <c r="M698" s="163"/>
      <c r="N698" s="163"/>
      <c r="O698" s="163"/>
      <c r="P698" s="163"/>
      <c r="Q698" s="356"/>
      <c r="R698" s="163"/>
      <c r="S698" s="356"/>
      <c r="T698" s="163"/>
      <c r="U698" s="356"/>
      <c r="V698" s="163"/>
      <c r="W698" s="163"/>
      <c r="X698" s="357"/>
      <c r="Y698" s="194"/>
      <c r="Z698" s="358"/>
      <c r="AA698" s="252"/>
      <c r="AB698" s="252"/>
      <c r="AC698" s="252"/>
      <c r="AD698" s="359"/>
      <c r="AE698" s="360"/>
      <c r="AF698" s="252"/>
      <c r="AG698" s="252"/>
      <c r="AH698" s="252"/>
      <c r="AI698" s="359"/>
      <c r="AJ698" s="360"/>
      <c r="AK698" s="252"/>
      <c r="AL698" s="252"/>
      <c r="AM698" s="252"/>
      <c r="AN698" s="359"/>
      <c r="AO698" s="360"/>
      <c r="AP698" s="252"/>
      <c r="AQ698" s="252"/>
      <c r="AR698" s="252"/>
      <c r="AS698" s="359"/>
      <c r="AT698" s="256"/>
      <c r="AU698" s="252"/>
      <c r="AV698" s="252"/>
      <c r="AW698" s="361"/>
      <c r="AX698" s="79"/>
      <c r="AY698" s="79"/>
      <c r="AZ698" s="79"/>
      <c r="BA698" s="79"/>
      <c r="BB698" s="204"/>
      <c r="BC698" s="336"/>
      <c r="BD698" s="70"/>
      <c r="BE698" s="159"/>
      <c r="BF698" s="159"/>
      <c r="BG698" s="159"/>
      <c r="BH698" s="292"/>
    </row>
    <row r="699">
      <c r="A699" s="79"/>
      <c r="B699" s="79"/>
      <c r="C699" s="324" t="str">
        <f>if(isdate('S2'!I704),'S2'!I704+2,"")</f>
        <v/>
      </c>
      <c r="D699" s="362"/>
      <c r="E699" s="79"/>
      <c r="F699" s="79"/>
      <c r="G699" s="159"/>
      <c r="H699" s="159"/>
      <c r="I699" s="159"/>
      <c r="J699" s="354"/>
      <c r="K699" s="355"/>
      <c r="L699" s="163"/>
      <c r="M699" s="163"/>
      <c r="N699" s="163"/>
      <c r="O699" s="163"/>
      <c r="P699" s="163"/>
      <c r="Q699" s="356"/>
      <c r="R699" s="163"/>
      <c r="S699" s="356"/>
      <c r="T699" s="163"/>
      <c r="U699" s="356"/>
      <c r="V699" s="163"/>
      <c r="W699" s="163"/>
      <c r="X699" s="357"/>
      <c r="Y699" s="194"/>
      <c r="Z699" s="358"/>
      <c r="AA699" s="252"/>
      <c r="AB699" s="252"/>
      <c r="AC699" s="252"/>
      <c r="AD699" s="359"/>
      <c r="AE699" s="360"/>
      <c r="AF699" s="252"/>
      <c r="AG699" s="252"/>
      <c r="AH699" s="252"/>
      <c r="AI699" s="359"/>
      <c r="AJ699" s="360"/>
      <c r="AK699" s="252"/>
      <c r="AL699" s="252"/>
      <c r="AM699" s="252"/>
      <c r="AN699" s="359"/>
      <c r="AO699" s="360"/>
      <c r="AP699" s="252"/>
      <c r="AQ699" s="252"/>
      <c r="AR699" s="252"/>
      <c r="AS699" s="359"/>
      <c r="AT699" s="256"/>
      <c r="AU699" s="252"/>
      <c r="AV699" s="252"/>
      <c r="AW699" s="361"/>
      <c r="AX699" s="79"/>
      <c r="AY699" s="79"/>
      <c r="AZ699" s="79"/>
      <c r="BA699" s="79"/>
      <c r="BB699" s="204"/>
      <c r="BC699" s="336"/>
      <c r="BD699" s="70"/>
      <c r="BE699" s="159"/>
      <c r="BF699" s="159"/>
      <c r="BG699" s="159"/>
      <c r="BH699" s="292"/>
    </row>
    <row r="700">
      <c r="A700" s="79"/>
      <c r="B700" s="79"/>
      <c r="C700" s="324" t="str">
        <f>if(isdate('S2'!I705),'S2'!I705+2,"")</f>
        <v/>
      </c>
      <c r="D700" s="362"/>
      <c r="E700" s="79"/>
      <c r="F700" s="79"/>
      <c r="G700" s="159"/>
      <c r="H700" s="159"/>
      <c r="I700" s="159"/>
      <c r="J700" s="354"/>
      <c r="K700" s="355"/>
      <c r="L700" s="163"/>
      <c r="M700" s="163"/>
      <c r="N700" s="163"/>
      <c r="O700" s="163"/>
      <c r="P700" s="163"/>
      <c r="Q700" s="356"/>
      <c r="R700" s="163"/>
      <c r="S700" s="356"/>
      <c r="T700" s="163"/>
      <c r="U700" s="356"/>
      <c r="V700" s="163"/>
      <c r="W700" s="163"/>
      <c r="X700" s="357"/>
      <c r="Y700" s="194"/>
      <c r="Z700" s="358"/>
      <c r="AA700" s="252"/>
      <c r="AB700" s="252"/>
      <c r="AC700" s="252"/>
      <c r="AD700" s="359"/>
      <c r="AE700" s="360"/>
      <c r="AF700" s="252"/>
      <c r="AG700" s="252"/>
      <c r="AH700" s="252"/>
      <c r="AI700" s="359"/>
      <c r="AJ700" s="360"/>
      <c r="AK700" s="252"/>
      <c r="AL700" s="252"/>
      <c r="AM700" s="252"/>
      <c r="AN700" s="359"/>
      <c r="AO700" s="360"/>
      <c r="AP700" s="252"/>
      <c r="AQ700" s="252"/>
      <c r="AR700" s="252"/>
      <c r="AS700" s="359"/>
      <c r="AT700" s="256"/>
      <c r="AU700" s="252"/>
      <c r="AV700" s="252"/>
      <c r="AW700" s="361"/>
      <c r="AX700" s="79"/>
      <c r="AY700" s="79"/>
      <c r="AZ700" s="79"/>
      <c r="BA700" s="79"/>
      <c r="BB700" s="204"/>
      <c r="BC700" s="336"/>
      <c r="BD700" s="70"/>
      <c r="BE700" s="159"/>
      <c r="BF700" s="159"/>
      <c r="BG700" s="159"/>
      <c r="BH700" s="292"/>
    </row>
    <row r="701">
      <c r="A701" s="79"/>
      <c r="B701" s="79"/>
      <c r="C701" s="324" t="str">
        <f>if(isdate('S2'!I706),'S2'!I706+2,"")</f>
        <v/>
      </c>
      <c r="D701" s="362"/>
      <c r="E701" s="79"/>
      <c r="F701" s="79"/>
      <c r="G701" s="159"/>
      <c r="H701" s="159"/>
      <c r="I701" s="159"/>
      <c r="J701" s="354"/>
      <c r="K701" s="355"/>
      <c r="L701" s="163"/>
      <c r="M701" s="163"/>
      <c r="N701" s="163"/>
      <c r="O701" s="163"/>
      <c r="P701" s="163"/>
      <c r="Q701" s="356"/>
      <c r="R701" s="163"/>
      <c r="S701" s="356"/>
      <c r="T701" s="163"/>
      <c r="U701" s="356"/>
      <c r="V701" s="163"/>
      <c r="W701" s="163"/>
      <c r="X701" s="357"/>
      <c r="Y701" s="194"/>
      <c r="Z701" s="358"/>
      <c r="AA701" s="252"/>
      <c r="AB701" s="252"/>
      <c r="AC701" s="252"/>
      <c r="AD701" s="359"/>
      <c r="AE701" s="360"/>
      <c r="AF701" s="252"/>
      <c r="AG701" s="252"/>
      <c r="AH701" s="252"/>
      <c r="AI701" s="359"/>
      <c r="AJ701" s="360"/>
      <c r="AK701" s="252"/>
      <c r="AL701" s="252"/>
      <c r="AM701" s="252"/>
      <c r="AN701" s="359"/>
      <c r="AO701" s="360"/>
      <c r="AP701" s="252"/>
      <c r="AQ701" s="252"/>
      <c r="AR701" s="252"/>
      <c r="AS701" s="359"/>
      <c r="AT701" s="256"/>
      <c r="AU701" s="252"/>
      <c r="AV701" s="252"/>
      <c r="AW701" s="361"/>
      <c r="AX701" s="79"/>
      <c r="AY701" s="79"/>
      <c r="AZ701" s="79"/>
      <c r="BA701" s="79"/>
      <c r="BB701" s="204"/>
      <c r="BC701" s="336"/>
      <c r="BD701" s="70"/>
      <c r="BE701" s="159"/>
      <c r="BF701" s="159"/>
      <c r="BG701" s="159"/>
      <c r="BH701" s="292"/>
    </row>
    <row r="702">
      <c r="A702" s="79"/>
      <c r="B702" s="79"/>
      <c r="C702" s="324" t="str">
        <f>if(isdate('S2'!I707),'S2'!I707+2,"")</f>
        <v/>
      </c>
      <c r="D702" s="362"/>
      <c r="E702" s="79"/>
      <c r="F702" s="79"/>
      <c r="G702" s="159"/>
      <c r="H702" s="159"/>
      <c r="I702" s="159"/>
      <c r="J702" s="354"/>
      <c r="K702" s="355"/>
      <c r="L702" s="163"/>
      <c r="M702" s="163"/>
      <c r="N702" s="163"/>
      <c r="O702" s="163"/>
      <c r="P702" s="163"/>
      <c r="Q702" s="356"/>
      <c r="R702" s="163"/>
      <c r="S702" s="356"/>
      <c r="T702" s="163"/>
      <c r="U702" s="356"/>
      <c r="V702" s="163"/>
      <c r="W702" s="163"/>
      <c r="X702" s="357"/>
      <c r="Y702" s="194"/>
      <c r="Z702" s="358"/>
      <c r="AA702" s="252"/>
      <c r="AB702" s="252"/>
      <c r="AC702" s="252"/>
      <c r="AD702" s="359"/>
      <c r="AE702" s="360"/>
      <c r="AF702" s="252"/>
      <c r="AG702" s="252"/>
      <c r="AH702" s="252"/>
      <c r="AI702" s="359"/>
      <c r="AJ702" s="360"/>
      <c r="AK702" s="252"/>
      <c r="AL702" s="252"/>
      <c r="AM702" s="252"/>
      <c r="AN702" s="359"/>
      <c r="AO702" s="360"/>
      <c r="AP702" s="252"/>
      <c r="AQ702" s="252"/>
      <c r="AR702" s="252"/>
      <c r="AS702" s="359"/>
      <c r="AT702" s="256"/>
      <c r="AU702" s="252"/>
      <c r="AV702" s="252"/>
      <c r="AW702" s="361"/>
      <c r="AX702" s="79"/>
      <c r="AY702" s="79"/>
      <c r="AZ702" s="79"/>
      <c r="BA702" s="79"/>
      <c r="BB702" s="204"/>
      <c r="BC702" s="336"/>
      <c r="BD702" s="70"/>
      <c r="BE702" s="159"/>
      <c r="BF702" s="159"/>
      <c r="BG702" s="159"/>
      <c r="BH702" s="292"/>
    </row>
    <row r="703">
      <c r="A703" s="79"/>
      <c r="B703" s="79"/>
      <c r="C703" s="324" t="str">
        <f>if(isdate('S2'!I708),'S2'!I708+2,"")</f>
        <v/>
      </c>
      <c r="D703" s="362"/>
      <c r="E703" s="79"/>
      <c r="F703" s="79"/>
      <c r="G703" s="159"/>
      <c r="H703" s="159"/>
      <c r="I703" s="159"/>
      <c r="J703" s="354"/>
      <c r="K703" s="355"/>
      <c r="L703" s="163"/>
      <c r="M703" s="163"/>
      <c r="N703" s="163"/>
      <c r="O703" s="163"/>
      <c r="P703" s="163"/>
      <c r="Q703" s="356"/>
      <c r="R703" s="163"/>
      <c r="S703" s="356"/>
      <c r="T703" s="163"/>
      <c r="U703" s="356"/>
      <c r="V703" s="163"/>
      <c r="W703" s="163"/>
      <c r="X703" s="357"/>
      <c r="Y703" s="194"/>
      <c r="Z703" s="358"/>
      <c r="AA703" s="252"/>
      <c r="AB703" s="252"/>
      <c r="AC703" s="252"/>
      <c r="AD703" s="359"/>
      <c r="AE703" s="360"/>
      <c r="AF703" s="252"/>
      <c r="AG703" s="252"/>
      <c r="AH703" s="252"/>
      <c r="AI703" s="359"/>
      <c r="AJ703" s="360"/>
      <c r="AK703" s="252"/>
      <c r="AL703" s="252"/>
      <c r="AM703" s="252"/>
      <c r="AN703" s="359"/>
      <c r="AO703" s="360"/>
      <c r="AP703" s="252"/>
      <c r="AQ703" s="252"/>
      <c r="AR703" s="252"/>
      <c r="AS703" s="359"/>
      <c r="AT703" s="256"/>
      <c r="AU703" s="252"/>
      <c r="AV703" s="252"/>
      <c r="AW703" s="361"/>
      <c r="AX703" s="79"/>
      <c r="AY703" s="79"/>
      <c r="AZ703" s="79"/>
      <c r="BA703" s="79"/>
      <c r="BB703" s="204"/>
      <c r="BC703" s="336"/>
      <c r="BD703" s="70"/>
      <c r="BE703" s="159"/>
      <c r="BF703" s="159"/>
      <c r="BG703" s="159"/>
      <c r="BH703" s="292"/>
    </row>
    <row r="704">
      <c r="A704" s="79"/>
      <c r="B704" s="79"/>
      <c r="C704" s="324" t="str">
        <f>if(isdate('S2'!I709),'S2'!I709+2,"")</f>
        <v/>
      </c>
      <c r="D704" s="362"/>
      <c r="E704" s="79"/>
      <c r="F704" s="79"/>
      <c r="G704" s="159"/>
      <c r="H704" s="159"/>
      <c r="I704" s="159"/>
      <c r="J704" s="354"/>
      <c r="K704" s="355"/>
      <c r="L704" s="163"/>
      <c r="M704" s="163"/>
      <c r="N704" s="163"/>
      <c r="O704" s="163"/>
      <c r="P704" s="163"/>
      <c r="Q704" s="356"/>
      <c r="R704" s="163"/>
      <c r="S704" s="356"/>
      <c r="T704" s="163"/>
      <c r="U704" s="356"/>
      <c r="V704" s="163"/>
      <c r="W704" s="163"/>
      <c r="X704" s="357"/>
      <c r="Y704" s="194"/>
      <c r="Z704" s="358"/>
      <c r="AA704" s="252"/>
      <c r="AB704" s="252"/>
      <c r="AC704" s="252"/>
      <c r="AD704" s="359"/>
      <c r="AE704" s="360"/>
      <c r="AF704" s="252"/>
      <c r="AG704" s="252"/>
      <c r="AH704" s="252"/>
      <c r="AI704" s="359"/>
      <c r="AJ704" s="360"/>
      <c r="AK704" s="252"/>
      <c r="AL704" s="252"/>
      <c r="AM704" s="252"/>
      <c r="AN704" s="359"/>
      <c r="AO704" s="360"/>
      <c r="AP704" s="252"/>
      <c r="AQ704" s="252"/>
      <c r="AR704" s="252"/>
      <c r="AS704" s="359"/>
      <c r="AT704" s="256"/>
      <c r="AU704" s="252"/>
      <c r="AV704" s="252"/>
      <c r="AW704" s="361"/>
      <c r="AX704" s="79"/>
      <c r="AY704" s="79"/>
      <c r="AZ704" s="79"/>
      <c r="BA704" s="79"/>
      <c r="BB704" s="204"/>
      <c r="BC704" s="336"/>
      <c r="BD704" s="70"/>
      <c r="BE704" s="159"/>
      <c r="BF704" s="159"/>
      <c r="BG704" s="159"/>
      <c r="BH704" s="292"/>
    </row>
    <row r="705">
      <c r="A705" s="79"/>
      <c r="B705" s="79"/>
      <c r="C705" s="324" t="str">
        <f>if(isdate('S2'!I710),'S2'!I710+2,"")</f>
        <v/>
      </c>
      <c r="D705" s="362"/>
      <c r="E705" s="79"/>
      <c r="F705" s="79"/>
      <c r="G705" s="159"/>
      <c r="H705" s="159"/>
      <c r="I705" s="159"/>
      <c r="J705" s="354"/>
      <c r="K705" s="355"/>
      <c r="L705" s="163"/>
      <c r="M705" s="163"/>
      <c r="N705" s="163"/>
      <c r="O705" s="163"/>
      <c r="P705" s="163"/>
      <c r="Q705" s="356"/>
      <c r="R705" s="163"/>
      <c r="S705" s="356"/>
      <c r="T705" s="163"/>
      <c r="U705" s="356"/>
      <c r="V705" s="163"/>
      <c r="W705" s="163"/>
      <c r="X705" s="357"/>
      <c r="Y705" s="194"/>
      <c r="Z705" s="358"/>
      <c r="AA705" s="252"/>
      <c r="AB705" s="252"/>
      <c r="AC705" s="252"/>
      <c r="AD705" s="359"/>
      <c r="AE705" s="360"/>
      <c r="AF705" s="252"/>
      <c r="AG705" s="252"/>
      <c r="AH705" s="252"/>
      <c r="AI705" s="359"/>
      <c r="AJ705" s="360"/>
      <c r="AK705" s="252"/>
      <c r="AL705" s="252"/>
      <c r="AM705" s="252"/>
      <c r="AN705" s="359"/>
      <c r="AO705" s="360"/>
      <c r="AP705" s="252"/>
      <c r="AQ705" s="252"/>
      <c r="AR705" s="252"/>
      <c r="AS705" s="359"/>
      <c r="AT705" s="256"/>
      <c r="AU705" s="252"/>
      <c r="AV705" s="252"/>
      <c r="AW705" s="361"/>
      <c r="AX705" s="79"/>
      <c r="AY705" s="79"/>
      <c r="AZ705" s="79"/>
      <c r="BA705" s="79"/>
      <c r="BB705" s="204"/>
      <c r="BC705" s="336"/>
      <c r="BD705" s="70"/>
      <c r="BE705" s="159"/>
      <c r="BF705" s="159"/>
      <c r="BG705" s="159"/>
      <c r="BH705" s="292"/>
    </row>
    <row r="706">
      <c r="A706" s="79"/>
      <c r="B706" s="79"/>
      <c r="C706" s="324" t="str">
        <f>if(isdate('S2'!I711),'S2'!I711+2,"")</f>
        <v/>
      </c>
      <c r="D706" s="362"/>
      <c r="E706" s="79"/>
      <c r="F706" s="79"/>
      <c r="G706" s="159"/>
      <c r="H706" s="159"/>
      <c r="I706" s="159"/>
      <c r="J706" s="354"/>
      <c r="K706" s="355"/>
      <c r="L706" s="163"/>
      <c r="M706" s="163"/>
      <c r="N706" s="163"/>
      <c r="O706" s="163"/>
      <c r="P706" s="163"/>
      <c r="Q706" s="356"/>
      <c r="R706" s="163"/>
      <c r="S706" s="356"/>
      <c r="T706" s="163"/>
      <c r="U706" s="356"/>
      <c r="V706" s="163"/>
      <c r="W706" s="163"/>
      <c r="X706" s="357"/>
      <c r="Y706" s="194"/>
      <c r="Z706" s="358"/>
      <c r="AA706" s="252"/>
      <c r="AB706" s="252"/>
      <c r="AC706" s="252"/>
      <c r="AD706" s="359"/>
      <c r="AE706" s="360"/>
      <c r="AF706" s="252"/>
      <c r="AG706" s="252"/>
      <c r="AH706" s="252"/>
      <c r="AI706" s="359"/>
      <c r="AJ706" s="360"/>
      <c r="AK706" s="252"/>
      <c r="AL706" s="252"/>
      <c r="AM706" s="252"/>
      <c r="AN706" s="359"/>
      <c r="AO706" s="360"/>
      <c r="AP706" s="252"/>
      <c r="AQ706" s="252"/>
      <c r="AR706" s="252"/>
      <c r="AS706" s="359"/>
      <c r="AT706" s="256"/>
      <c r="AU706" s="252"/>
      <c r="AV706" s="252"/>
      <c r="AW706" s="361"/>
      <c r="AX706" s="79"/>
      <c r="AY706" s="79"/>
      <c r="AZ706" s="79"/>
      <c r="BA706" s="79"/>
      <c r="BB706" s="204"/>
      <c r="BC706" s="336"/>
      <c r="BD706" s="70"/>
      <c r="BE706" s="159"/>
      <c r="BF706" s="159"/>
      <c r="BG706" s="159"/>
      <c r="BH706" s="292"/>
    </row>
    <row r="707">
      <c r="A707" s="79"/>
      <c r="B707" s="79"/>
      <c r="C707" s="324" t="str">
        <f>if(isdate('S2'!I712),'S2'!I712+2,"")</f>
        <v/>
      </c>
      <c r="D707" s="362"/>
      <c r="E707" s="79"/>
      <c r="F707" s="79"/>
      <c r="G707" s="159"/>
      <c r="H707" s="159"/>
      <c r="I707" s="159"/>
      <c r="J707" s="354"/>
      <c r="K707" s="355"/>
      <c r="L707" s="163"/>
      <c r="M707" s="163"/>
      <c r="N707" s="163"/>
      <c r="O707" s="163"/>
      <c r="P707" s="163"/>
      <c r="Q707" s="356"/>
      <c r="R707" s="163"/>
      <c r="S707" s="356"/>
      <c r="T707" s="163"/>
      <c r="U707" s="356"/>
      <c r="V707" s="163"/>
      <c r="W707" s="163"/>
      <c r="X707" s="357"/>
      <c r="Y707" s="194"/>
      <c r="Z707" s="358"/>
      <c r="AA707" s="252"/>
      <c r="AB707" s="252"/>
      <c r="AC707" s="252"/>
      <c r="AD707" s="359"/>
      <c r="AE707" s="360"/>
      <c r="AF707" s="252"/>
      <c r="AG707" s="252"/>
      <c r="AH707" s="252"/>
      <c r="AI707" s="359"/>
      <c r="AJ707" s="360"/>
      <c r="AK707" s="252"/>
      <c r="AL707" s="252"/>
      <c r="AM707" s="252"/>
      <c r="AN707" s="359"/>
      <c r="AO707" s="360"/>
      <c r="AP707" s="252"/>
      <c r="AQ707" s="252"/>
      <c r="AR707" s="252"/>
      <c r="AS707" s="359"/>
      <c r="AT707" s="256"/>
      <c r="AU707" s="252"/>
      <c r="AV707" s="252"/>
      <c r="AW707" s="361"/>
      <c r="AX707" s="79"/>
      <c r="AY707" s="79"/>
      <c r="AZ707" s="79"/>
      <c r="BA707" s="79"/>
      <c r="BB707" s="204"/>
      <c r="BC707" s="336"/>
      <c r="BD707" s="70"/>
      <c r="BE707" s="159"/>
      <c r="BF707" s="159"/>
      <c r="BG707" s="159"/>
      <c r="BH707" s="292"/>
    </row>
    <row r="708">
      <c r="A708" s="79"/>
      <c r="B708" s="79"/>
      <c r="C708" s="324" t="str">
        <f>if(isdate('S2'!I713),'S2'!I713+2,"")</f>
        <v/>
      </c>
      <c r="D708" s="362"/>
      <c r="E708" s="79"/>
      <c r="F708" s="79"/>
      <c r="G708" s="159"/>
      <c r="H708" s="159"/>
      <c r="I708" s="159"/>
      <c r="J708" s="354"/>
      <c r="K708" s="355"/>
      <c r="L708" s="163"/>
      <c r="M708" s="163"/>
      <c r="N708" s="163"/>
      <c r="O708" s="163"/>
      <c r="P708" s="163"/>
      <c r="Q708" s="356"/>
      <c r="R708" s="163"/>
      <c r="S708" s="356"/>
      <c r="T708" s="163"/>
      <c r="U708" s="356"/>
      <c r="V708" s="163"/>
      <c r="W708" s="163"/>
      <c r="X708" s="357"/>
      <c r="Y708" s="194"/>
      <c r="Z708" s="358"/>
      <c r="AA708" s="252"/>
      <c r="AB708" s="252"/>
      <c r="AC708" s="252"/>
      <c r="AD708" s="359"/>
      <c r="AE708" s="360"/>
      <c r="AF708" s="252"/>
      <c r="AG708" s="252"/>
      <c r="AH708" s="252"/>
      <c r="AI708" s="359"/>
      <c r="AJ708" s="360"/>
      <c r="AK708" s="252"/>
      <c r="AL708" s="252"/>
      <c r="AM708" s="252"/>
      <c r="AN708" s="359"/>
      <c r="AO708" s="360"/>
      <c r="AP708" s="252"/>
      <c r="AQ708" s="252"/>
      <c r="AR708" s="252"/>
      <c r="AS708" s="359"/>
      <c r="AT708" s="256"/>
      <c r="AU708" s="252"/>
      <c r="AV708" s="252"/>
      <c r="AW708" s="361"/>
      <c r="AX708" s="79"/>
      <c r="AY708" s="79"/>
      <c r="AZ708" s="79"/>
      <c r="BA708" s="79"/>
      <c r="BB708" s="204"/>
      <c r="BC708" s="336"/>
      <c r="BD708" s="70"/>
      <c r="BE708" s="159"/>
      <c r="BF708" s="159"/>
      <c r="BG708" s="159"/>
      <c r="BH708" s="292"/>
    </row>
    <row r="709">
      <c r="A709" s="79"/>
      <c r="B709" s="79"/>
      <c r="C709" s="324" t="str">
        <f>if(isdate('S2'!I714),'S2'!I714+2,"")</f>
        <v/>
      </c>
      <c r="D709" s="362"/>
      <c r="E709" s="79"/>
      <c r="F709" s="79"/>
      <c r="G709" s="159"/>
      <c r="H709" s="159"/>
      <c r="I709" s="159"/>
      <c r="J709" s="354"/>
      <c r="K709" s="355"/>
      <c r="L709" s="163"/>
      <c r="M709" s="163"/>
      <c r="N709" s="163"/>
      <c r="O709" s="163"/>
      <c r="P709" s="163"/>
      <c r="Q709" s="356"/>
      <c r="R709" s="163"/>
      <c r="S709" s="356"/>
      <c r="T709" s="163"/>
      <c r="U709" s="356"/>
      <c r="V709" s="163"/>
      <c r="W709" s="163"/>
      <c r="X709" s="357"/>
      <c r="Y709" s="194"/>
      <c r="Z709" s="358"/>
      <c r="AA709" s="252"/>
      <c r="AB709" s="252"/>
      <c r="AC709" s="252"/>
      <c r="AD709" s="359"/>
      <c r="AE709" s="360"/>
      <c r="AF709" s="252"/>
      <c r="AG709" s="252"/>
      <c r="AH709" s="252"/>
      <c r="AI709" s="359"/>
      <c r="AJ709" s="360"/>
      <c r="AK709" s="252"/>
      <c r="AL709" s="252"/>
      <c r="AM709" s="252"/>
      <c r="AN709" s="359"/>
      <c r="AO709" s="360"/>
      <c r="AP709" s="252"/>
      <c r="AQ709" s="252"/>
      <c r="AR709" s="252"/>
      <c r="AS709" s="359"/>
      <c r="AT709" s="256"/>
      <c r="AU709" s="252"/>
      <c r="AV709" s="252"/>
      <c r="AW709" s="361"/>
      <c r="AX709" s="79"/>
      <c r="AY709" s="79"/>
      <c r="AZ709" s="79"/>
      <c r="BA709" s="79"/>
      <c r="BB709" s="204"/>
      <c r="BC709" s="336"/>
      <c r="BD709" s="70"/>
      <c r="BE709" s="159"/>
      <c r="BF709" s="159"/>
      <c r="BG709" s="159"/>
      <c r="BH709" s="292"/>
    </row>
    <row r="710">
      <c r="A710" s="79"/>
      <c r="B710" s="79"/>
      <c r="C710" s="324" t="str">
        <f>if(isdate('S2'!I715),'S2'!I715+2,"")</f>
        <v/>
      </c>
      <c r="D710" s="362"/>
      <c r="E710" s="79"/>
      <c r="F710" s="79"/>
      <c r="G710" s="159"/>
      <c r="H710" s="159"/>
      <c r="I710" s="159"/>
      <c r="J710" s="354"/>
      <c r="K710" s="355"/>
      <c r="L710" s="163"/>
      <c r="M710" s="163"/>
      <c r="N710" s="163"/>
      <c r="O710" s="163"/>
      <c r="P710" s="163"/>
      <c r="Q710" s="356"/>
      <c r="R710" s="163"/>
      <c r="S710" s="356"/>
      <c r="T710" s="163"/>
      <c r="U710" s="356"/>
      <c r="V710" s="163"/>
      <c r="W710" s="163"/>
      <c r="X710" s="357"/>
      <c r="Y710" s="194"/>
      <c r="Z710" s="358"/>
      <c r="AA710" s="252"/>
      <c r="AB710" s="252"/>
      <c r="AC710" s="252"/>
      <c r="AD710" s="359"/>
      <c r="AE710" s="360"/>
      <c r="AF710" s="252"/>
      <c r="AG710" s="252"/>
      <c r="AH710" s="252"/>
      <c r="AI710" s="359"/>
      <c r="AJ710" s="360"/>
      <c r="AK710" s="252"/>
      <c r="AL710" s="252"/>
      <c r="AM710" s="252"/>
      <c r="AN710" s="359"/>
      <c r="AO710" s="360"/>
      <c r="AP710" s="252"/>
      <c r="AQ710" s="252"/>
      <c r="AR710" s="252"/>
      <c r="AS710" s="359"/>
      <c r="AT710" s="256"/>
      <c r="AU710" s="252"/>
      <c r="AV710" s="252"/>
      <c r="AW710" s="361"/>
      <c r="AX710" s="79"/>
      <c r="AY710" s="79"/>
      <c r="AZ710" s="79"/>
      <c r="BA710" s="79"/>
      <c r="BB710" s="204"/>
      <c r="BC710" s="336"/>
      <c r="BD710" s="70"/>
      <c r="BE710" s="159"/>
      <c r="BF710" s="159"/>
      <c r="BG710" s="159"/>
      <c r="BH710" s="292"/>
    </row>
    <row r="711">
      <c r="A711" s="79"/>
      <c r="B711" s="79"/>
      <c r="C711" s="324" t="str">
        <f>if(isdate('S2'!I716),'S2'!I716+2,"")</f>
        <v/>
      </c>
      <c r="D711" s="362"/>
      <c r="E711" s="79"/>
      <c r="F711" s="79"/>
      <c r="G711" s="159"/>
      <c r="H711" s="159"/>
      <c r="I711" s="159"/>
      <c r="J711" s="354"/>
      <c r="K711" s="355"/>
      <c r="L711" s="163"/>
      <c r="M711" s="163"/>
      <c r="N711" s="163"/>
      <c r="O711" s="163"/>
      <c r="P711" s="163"/>
      <c r="Q711" s="356"/>
      <c r="R711" s="163"/>
      <c r="S711" s="356"/>
      <c r="T711" s="163"/>
      <c r="U711" s="356"/>
      <c r="V711" s="163"/>
      <c r="W711" s="163"/>
      <c r="X711" s="357"/>
      <c r="Y711" s="194"/>
      <c r="Z711" s="358"/>
      <c r="AA711" s="252"/>
      <c r="AB711" s="252"/>
      <c r="AC711" s="252"/>
      <c r="AD711" s="359"/>
      <c r="AE711" s="360"/>
      <c r="AF711" s="252"/>
      <c r="AG711" s="252"/>
      <c r="AH711" s="252"/>
      <c r="AI711" s="359"/>
      <c r="AJ711" s="360"/>
      <c r="AK711" s="252"/>
      <c r="AL711" s="252"/>
      <c r="AM711" s="252"/>
      <c r="AN711" s="359"/>
      <c r="AO711" s="360"/>
      <c r="AP711" s="252"/>
      <c r="AQ711" s="252"/>
      <c r="AR711" s="252"/>
      <c r="AS711" s="359"/>
      <c r="AT711" s="256"/>
      <c r="AU711" s="252"/>
      <c r="AV711" s="252"/>
      <c r="AW711" s="361"/>
      <c r="AX711" s="79"/>
      <c r="AY711" s="79"/>
      <c r="AZ711" s="79"/>
      <c r="BA711" s="79"/>
      <c r="BB711" s="204"/>
      <c r="BC711" s="336"/>
      <c r="BD711" s="70"/>
      <c r="BE711" s="159"/>
      <c r="BF711" s="159"/>
      <c r="BG711" s="159"/>
      <c r="BH711" s="292"/>
    </row>
    <row r="712">
      <c r="A712" s="79"/>
      <c r="B712" s="79"/>
      <c r="C712" s="324" t="str">
        <f>if(isdate('S2'!I717),'S2'!I717+2,"")</f>
        <v/>
      </c>
      <c r="D712" s="362"/>
      <c r="E712" s="79"/>
      <c r="F712" s="79"/>
      <c r="G712" s="159"/>
      <c r="H712" s="159"/>
      <c r="I712" s="159"/>
      <c r="J712" s="354"/>
      <c r="K712" s="355"/>
      <c r="L712" s="163"/>
      <c r="M712" s="163"/>
      <c r="N712" s="163"/>
      <c r="O712" s="163"/>
      <c r="P712" s="163"/>
      <c r="Q712" s="356"/>
      <c r="R712" s="163"/>
      <c r="S712" s="356"/>
      <c r="T712" s="163"/>
      <c r="U712" s="356"/>
      <c r="V712" s="163"/>
      <c r="W712" s="163"/>
      <c r="X712" s="357"/>
      <c r="Y712" s="194"/>
      <c r="Z712" s="358"/>
      <c r="AA712" s="252"/>
      <c r="AB712" s="252"/>
      <c r="AC712" s="252"/>
      <c r="AD712" s="359"/>
      <c r="AE712" s="360"/>
      <c r="AF712" s="252"/>
      <c r="AG712" s="252"/>
      <c r="AH712" s="252"/>
      <c r="AI712" s="359"/>
      <c r="AJ712" s="360"/>
      <c r="AK712" s="252"/>
      <c r="AL712" s="252"/>
      <c r="AM712" s="252"/>
      <c r="AN712" s="359"/>
      <c r="AO712" s="360"/>
      <c r="AP712" s="252"/>
      <c r="AQ712" s="252"/>
      <c r="AR712" s="252"/>
      <c r="AS712" s="359"/>
      <c r="AT712" s="256"/>
      <c r="AU712" s="252"/>
      <c r="AV712" s="252"/>
      <c r="AW712" s="361"/>
      <c r="AX712" s="79"/>
      <c r="AY712" s="79"/>
      <c r="AZ712" s="79"/>
      <c r="BA712" s="79"/>
      <c r="BB712" s="204"/>
      <c r="BC712" s="336"/>
      <c r="BD712" s="70"/>
      <c r="BE712" s="159"/>
      <c r="BF712" s="159"/>
      <c r="BG712" s="159"/>
      <c r="BH712" s="292"/>
    </row>
    <row r="713">
      <c r="A713" s="79"/>
      <c r="B713" s="79"/>
      <c r="C713" s="324" t="str">
        <f>if(isdate('S2'!I718),'S2'!I718+2,"")</f>
        <v/>
      </c>
      <c r="D713" s="362"/>
      <c r="E713" s="79"/>
      <c r="F713" s="79"/>
      <c r="G713" s="159"/>
      <c r="H713" s="159"/>
      <c r="I713" s="159"/>
      <c r="J713" s="354"/>
      <c r="K713" s="355"/>
      <c r="L713" s="163"/>
      <c r="M713" s="163"/>
      <c r="N713" s="163"/>
      <c r="O713" s="163"/>
      <c r="P713" s="163"/>
      <c r="Q713" s="356"/>
      <c r="R713" s="163"/>
      <c r="S713" s="356"/>
      <c r="T713" s="163"/>
      <c r="U713" s="356"/>
      <c r="V713" s="163"/>
      <c r="W713" s="163"/>
      <c r="X713" s="357"/>
      <c r="Y713" s="194"/>
      <c r="Z713" s="358"/>
      <c r="AA713" s="252"/>
      <c r="AB713" s="252"/>
      <c r="AC713" s="252"/>
      <c r="AD713" s="359"/>
      <c r="AE713" s="360"/>
      <c r="AF713" s="252"/>
      <c r="AG713" s="252"/>
      <c r="AH713" s="252"/>
      <c r="AI713" s="359"/>
      <c r="AJ713" s="360"/>
      <c r="AK713" s="252"/>
      <c r="AL713" s="252"/>
      <c r="AM713" s="252"/>
      <c r="AN713" s="359"/>
      <c r="AO713" s="360"/>
      <c r="AP713" s="252"/>
      <c r="AQ713" s="252"/>
      <c r="AR713" s="252"/>
      <c r="AS713" s="359"/>
      <c r="AT713" s="256"/>
      <c r="AU713" s="252"/>
      <c r="AV713" s="252"/>
      <c r="AW713" s="361"/>
      <c r="AX713" s="79"/>
      <c r="AY713" s="79"/>
      <c r="AZ713" s="79"/>
      <c r="BA713" s="79"/>
      <c r="BB713" s="204"/>
      <c r="BC713" s="336"/>
      <c r="BD713" s="70"/>
      <c r="BE713" s="159"/>
      <c r="BF713" s="159"/>
      <c r="BG713" s="159"/>
      <c r="BH713" s="292"/>
    </row>
    <row r="714">
      <c r="A714" s="79"/>
      <c r="B714" s="79"/>
      <c r="C714" s="324" t="str">
        <f>if(isdate('S2'!I719),'S2'!I719+2,"")</f>
        <v/>
      </c>
      <c r="D714" s="362"/>
      <c r="E714" s="79"/>
      <c r="F714" s="79"/>
      <c r="G714" s="159"/>
      <c r="H714" s="159"/>
      <c r="I714" s="159"/>
      <c r="J714" s="354"/>
      <c r="K714" s="355"/>
      <c r="L714" s="163"/>
      <c r="M714" s="163"/>
      <c r="N714" s="163"/>
      <c r="O714" s="163"/>
      <c r="P714" s="163"/>
      <c r="Q714" s="356"/>
      <c r="R714" s="163"/>
      <c r="S714" s="356"/>
      <c r="T714" s="163"/>
      <c r="U714" s="356"/>
      <c r="V714" s="163"/>
      <c r="W714" s="163"/>
      <c r="X714" s="357"/>
      <c r="Y714" s="194"/>
      <c r="Z714" s="358"/>
      <c r="AA714" s="252"/>
      <c r="AB714" s="252"/>
      <c r="AC714" s="252"/>
      <c r="AD714" s="359"/>
      <c r="AE714" s="360"/>
      <c r="AF714" s="252"/>
      <c r="AG714" s="252"/>
      <c r="AH714" s="252"/>
      <c r="AI714" s="359"/>
      <c r="AJ714" s="360"/>
      <c r="AK714" s="252"/>
      <c r="AL714" s="252"/>
      <c r="AM714" s="252"/>
      <c r="AN714" s="359"/>
      <c r="AO714" s="360"/>
      <c r="AP714" s="252"/>
      <c r="AQ714" s="252"/>
      <c r="AR714" s="252"/>
      <c r="AS714" s="359"/>
      <c r="AT714" s="256"/>
      <c r="AU714" s="252"/>
      <c r="AV714" s="252"/>
      <c r="AW714" s="361"/>
      <c r="AX714" s="79"/>
      <c r="AY714" s="79"/>
      <c r="AZ714" s="79"/>
      <c r="BA714" s="79"/>
      <c r="BB714" s="204"/>
      <c r="BC714" s="336"/>
      <c r="BD714" s="70"/>
      <c r="BE714" s="159"/>
      <c r="BF714" s="159"/>
      <c r="BG714" s="159"/>
      <c r="BH714" s="292"/>
    </row>
    <row r="715">
      <c r="A715" s="79"/>
      <c r="B715" s="79"/>
      <c r="C715" s="324" t="str">
        <f>if(isdate('S2'!I720),'S2'!I720+2,"")</f>
        <v/>
      </c>
      <c r="D715" s="362"/>
      <c r="E715" s="79"/>
      <c r="F715" s="79"/>
      <c r="G715" s="159"/>
      <c r="H715" s="159"/>
      <c r="I715" s="159"/>
      <c r="J715" s="354"/>
      <c r="K715" s="355"/>
      <c r="L715" s="163"/>
      <c r="M715" s="163"/>
      <c r="N715" s="163"/>
      <c r="O715" s="163"/>
      <c r="P715" s="163"/>
      <c r="Q715" s="356"/>
      <c r="R715" s="163"/>
      <c r="S715" s="356"/>
      <c r="T715" s="163"/>
      <c r="U715" s="356"/>
      <c r="V715" s="163"/>
      <c r="W715" s="163"/>
      <c r="X715" s="357"/>
      <c r="Y715" s="194"/>
      <c r="Z715" s="358"/>
      <c r="AA715" s="252"/>
      <c r="AB715" s="252"/>
      <c r="AC715" s="252"/>
      <c r="AD715" s="359"/>
      <c r="AE715" s="360"/>
      <c r="AF715" s="252"/>
      <c r="AG715" s="252"/>
      <c r="AH715" s="252"/>
      <c r="AI715" s="359"/>
      <c r="AJ715" s="360"/>
      <c r="AK715" s="252"/>
      <c r="AL715" s="252"/>
      <c r="AM715" s="252"/>
      <c r="AN715" s="359"/>
      <c r="AO715" s="360"/>
      <c r="AP715" s="252"/>
      <c r="AQ715" s="252"/>
      <c r="AR715" s="252"/>
      <c r="AS715" s="359"/>
      <c r="AT715" s="256"/>
      <c r="AU715" s="252"/>
      <c r="AV715" s="252"/>
      <c r="AW715" s="361"/>
      <c r="AX715" s="79"/>
      <c r="AY715" s="79"/>
      <c r="AZ715" s="79"/>
      <c r="BA715" s="79"/>
      <c r="BB715" s="204"/>
      <c r="BC715" s="336"/>
      <c r="BD715" s="70"/>
      <c r="BE715" s="159"/>
      <c r="BF715" s="159"/>
      <c r="BG715" s="159"/>
      <c r="BH715" s="292"/>
    </row>
    <row r="716">
      <c r="A716" s="79"/>
      <c r="B716" s="79"/>
      <c r="C716" s="324" t="str">
        <f>if(isdate('S2'!I721),'S2'!I721+2,"")</f>
        <v/>
      </c>
      <c r="D716" s="362"/>
      <c r="E716" s="79"/>
      <c r="F716" s="79"/>
      <c r="G716" s="159"/>
      <c r="H716" s="159"/>
      <c r="I716" s="159"/>
      <c r="J716" s="354"/>
      <c r="K716" s="355"/>
      <c r="L716" s="163"/>
      <c r="M716" s="163"/>
      <c r="N716" s="163"/>
      <c r="O716" s="163"/>
      <c r="P716" s="163"/>
      <c r="Q716" s="356"/>
      <c r="R716" s="163"/>
      <c r="S716" s="356"/>
      <c r="T716" s="163"/>
      <c r="U716" s="356"/>
      <c r="V716" s="163"/>
      <c r="W716" s="163"/>
      <c r="X716" s="357"/>
      <c r="Y716" s="194"/>
      <c r="Z716" s="358"/>
      <c r="AA716" s="252"/>
      <c r="AB716" s="252"/>
      <c r="AC716" s="252"/>
      <c r="AD716" s="359"/>
      <c r="AE716" s="360"/>
      <c r="AF716" s="252"/>
      <c r="AG716" s="252"/>
      <c r="AH716" s="252"/>
      <c r="AI716" s="359"/>
      <c r="AJ716" s="360"/>
      <c r="AK716" s="252"/>
      <c r="AL716" s="252"/>
      <c r="AM716" s="252"/>
      <c r="AN716" s="359"/>
      <c r="AO716" s="360"/>
      <c r="AP716" s="252"/>
      <c r="AQ716" s="252"/>
      <c r="AR716" s="252"/>
      <c r="AS716" s="359"/>
      <c r="AT716" s="256"/>
      <c r="AU716" s="252"/>
      <c r="AV716" s="252"/>
      <c r="AW716" s="361"/>
      <c r="AX716" s="79"/>
      <c r="AY716" s="79"/>
      <c r="AZ716" s="79"/>
      <c r="BA716" s="79"/>
      <c r="BB716" s="204"/>
      <c r="BC716" s="336"/>
      <c r="BD716" s="70"/>
      <c r="BE716" s="159"/>
      <c r="BF716" s="159"/>
      <c r="BG716" s="159"/>
      <c r="BH716" s="292"/>
    </row>
    <row r="717">
      <c r="A717" s="79"/>
      <c r="B717" s="79"/>
      <c r="C717" s="324" t="str">
        <f>if(isdate('S2'!I722),'S2'!I722+2,"")</f>
        <v/>
      </c>
      <c r="D717" s="362"/>
      <c r="E717" s="79"/>
      <c r="F717" s="79"/>
      <c r="G717" s="159"/>
      <c r="H717" s="159"/>
      <c r="I717" s="159"/>
      <c r="J717" s="354"/>
      <c r="K717" s="355"/>
      <c r="L717" s="163"/>
      <c r="M717" s="163"/>
      <c r="N717" s="163"/>
      <c r="O717" s="163"/>
      <c r="P717" s="163"/>
      <c r="Q717" s="356"/>
      <c r="R717" s="163"/>
      <c r="S717" s="356"/>
      <c r="T717" s="163"/>
      <c r="U717" s="356"/>
      <c r="V717" s="163"/>
      <c r="W717" s="163"/>
      <c r="X717" s="357"/>
      <c r="Y717" s="194"/>
      <c r="Z717" s="358"/>
      <c r="AA717" s="252"/>
      <c r="AB717" s="252"/>
      <c r="AC717" s="252"/>
      <c r="AD717" s="359"/>
      <c r="AE717" s="360"/>
      <c r="AF717" s="252"/>
      <c r="AG717" s="252"/>
      <c r="AH717" s="252"/>
      <c r="AI717" s="359"/>
      <c r="AJ717" s="360"/>
      <c r="AK717" s="252"/>
      <c r="AL717" s="252"/>
      <c r="AM717" s="252"/>
      <c r="AN717" s="359"/>
      <c r="AO717" s="360"/>
      <c r="AP717" s="252"/>
      <c r="AQ717" s="252"/>
      <c r="AR717" s="252"/>
      <c r="AS717" s="359"/>
      <c r="AT717" s="256"/>
      <c r="AU717" s="252"/>
      <c r="AV717" s="252"/>
      <c r="AW717" s="361"/>
      <c r="AX717" s="79"/>
      <c r="AY717" s="79"/>
      <c r="AZ717" s="79"/>
      <c r="BA717" s="79"/>
      <c r="BB717" s="204"/>
      <c r="BC717" s="336"/>
      <c r="BD717" s="70"/>
      <c r="BE717" s="159"/>
      <c r="BF717" s="159"/>
      <c r="BG717" s="159"/>
      <c r="BH717" s="292"/>
    </row>
    <row r="718">
      <c r="A718" s="79"/>
      <c r="B718" s="79"/>
      <c r="C718" s="324" t="str">
        <f>if(isdate('S2'!I723),'S2'!I723+2,"")</f>
        <v/>
      </c>
      <c r="D718" s="362"/>
      <c r="E718" s="79"/>
      <c r="F718" s="79"/>
      <c r="G718" s="159"/>
      <c r="H718" s="159"/>
      <c r="I718" s="159"/>
      <c r="J718" s="354"/>
      <c r="K718" s="355"/>
      <c r="L718" s="163"/>
      <c r="M718" s="163"/>
      <c r="N718" s="163"/>
      <c r="O718" s="163"/>
      <c r="P718" s="163"/>
      <c r="Q718" s="356"/>
      <c r="R718" s="163"/>
      <c r="S718" s="356"/>
      <c r="T718" s="163"/>
      <c r="U718" s="356"/>
      <c r="V718" s="163"/>
      <c r="W718" s="163"/>
      <c r="X718" s="357"/>
      <c r="Y718" s="194"/>
      <c r="Z718" s="358"/>
      <c r="AA718" s="252"/>
      <c r="AB718" s="252"/>
      <c r="AC718" s="252"/>
      <c r="AD718" s="359"/>
      <c r="AE718" s="360"/>
      <c r="AF718" s="252"/>
      <c r="AG718" s="252"/>
      <c r="AH718" s="252"/>
      <c r="AI718" s="359"/>
      <c r="AJ718" s="360"/>
      <c r="AK718" s="252"/>
      <c r="AL718" s="252"/>
      <c r="AM718" s="252"/>
      <c r="AN718" s="359"/>
      <c r="AO718" s="360"/>
      <c r="AP718" s="252"/>
      <c r="AQ718" s="252"/>
      <c r="AR718" s="252"/>
      <c r="AS718" s="359"/>
      <c r="AT718" s="256"/>
      <c r="AU718" s="252"/>
      <c r="AV718" s="252"/>
      <c r="AW718" s="361"/>
      <c r="AX718" s="79"/>
      <c r="AY718" s="79"/>
      <c r="AZ718" s="79"/>
      <c r="BA718" s="79"/>
      <c r="BB718" s="204"/>
      <c r="BC718" s="336"/>
      <c r="BD718" s="70"/>
      <c r="BE718" s="159"/>
      <c r="BF718" s="159"/>
      <c r="BG718" s="159"/>
      <c r="BH718" s="292"/>
    </row>
    <row r="719">
      <c r="A719" s="79"/>
      <c r="B719" s="79"/>
      <c r="C719" s="324" t="str">
        <f>if(isdate('S2'!I724),'S2'!I724+2,"")</f>
        <v/>
      </c>
      <c r="D719" s="362"/>
      <c r="E719" s="79"/>
      <c r="F719" s="79"/>
      <c r="G719" s="159"/>
      <c r="H719" s="159"/>
      <c r="I719" s="159"/>
      <c r="J719" s="354"/>
      <c r="K719" s="355"/>
      <c r="L719" s="163"/>
      <c r="M719" s="163"/>
      <c r="N719" s="163"/>
      <c r="O719" s="163"/>
      <c r="P719" s="163"/>
      <c r="Q719" s="356"/>
      <c r="R719" s="163"/>
      <c r="S719" s="356"/>
      <c r="T719" s="163"/>
      <c r="U719" s="356"/>
      <c r="V719" s="163"/>
      <c r="W719" s="163"/>
      <c r="X719" s="357"/>
      <c r="Y719" s="194"/>
      <c r="Z719" s="358"/>
      <c r="AA719" s="252"/>
      <c r="AB719" s="252"/>
      <c r="AC719" s="252"/>
      <c r="AD719" s="359"/>
      <c r="AE719" s="360"/>
      <c r="AF719" s="252"/>
      <c r="AG719" s="252"/>
      <c r="AH719" s="252"/>
      <c r="AI719" s="359"/>
      <c r="AJ719" s="360"/>
      <c r="AK719" s="252"/>
      <c r="AL719" s="252"/>
      <c r="AM719" s="252"/>
      <c r="AN719" s="359"/>
      <c r="AO719" s="360"/>
      <c r="AP719" s="252"/>
      <c r="AQ719" s="252"/>
      <c r="AR719" s="252"/>
      <c r="AS719" s="359"/>
      <c r="AT719" s="256"/>
      <c r="AU719" s="252"/>
      <c r="AV719" s="252"/>
      <c r="AW719" s="361"/>
      <c r="AX719" s="79"/>
      <c r="AY719" s="79"/>
      <c r="AZ719" s="79"/>
      <c r="BA719" s="79"/>
      <c r="BB719" s="204"/>
      <c r="BC719" s="336"/>
      <c r="BD719" s="70"/>
      <c r="BE719" s="159"/>
      <c r="BF719" s="159"/>
      <c r="BG719" s="159"/>
      <c r="BH719" s="292"/>
    </row>
    <row r="720">
      <c r="A720" s="79"/>
      <c r="B720" s="79"/>
      <c r="C720" s="324" t="str">
        <f>if(isdate('S2'!I725),'S2'!I725+2,"")</f>
        <v/>
      </c>
      <c r="D720" s="362"/>
      <c r="E720" s="79"/>
      <c r="F720" s="79"/>
      <c r="G720" s="159"/>
      <c r="H720" s="159"/>
      <c r="I720" s="159"/>
      <c r="J720" s="354"/>
      <c r="K720" s="355"/>
      <c r="L720" s="163"/>
      <c r="M720" s="163"/>
      <c r="N720" s="163"/>
      <c r="O720" s="163"/>
      <c r="P720" s="163"/>
      <c r="Q720" s="356"/>
      <c r="R720" s="163"/>
      <c r="S720" s="356"/>
      <c r="T720" s="163"/>
      <c r="U720" s="356"/>
      <c r="V720" s="163"/>
      <c r="W720" s="163"/>
      <c r="X720" s="357"/>
      <c r="Y720" s="194"/>
      <c r="Z720" s="358"/>
      <c r="AA720" s="252"/>
      <c r="AB720" s="252"/>
      <c r="AC720" s="252"/>
      <c r="AD720" s="359"/>
      <c r="AE720" s="360"/>
      <c r="AF720" s="252"/>
      <c r="AG720" s="252"/>
      <c r="AH720" s="252"/>
      <c r="AI720" s="359"/>
      <c r="AJ720" s="360"/>
      <c r="AK720" s="252"/>
      <c r="AL720" s="252"/>
      <c r="AM720" s="252"/>
      <c r="AN720" s="359"/>
      <c r="AO720" s="360"/>
      <c r="AP720" s="252"/>
      <c r="AQ720" s="252"/>
      <c r="AR720" s="252"/>
      <c r="AS720" s="359"/>
      <c r="AT720" s="256"/>
      <c r="AU720" s="252"/>
      <c r="AV720" s="252"/>
      <c r="AW720" s="361"/>
      <c r="AX720" s="79"/>
      <c r="AY720" s="79"/>
      <c r="AZ720" s="79"/>
      <c r="BA720" s="79"/>
      <c r="BB720" s="204"/>
      <c r="BC720" s="336"/>
      <c r="BD720" s="70"/>
      <c r="BE720" s="159"/>
      <c r="BF720" s="159"/>
      <c r="BG720" s="159"/>
      <c r="BH720" s="292"/>
    </row>
    <row r="721">
      <c r="A721" s="79"/>
      <c r="B721" s="79"/>
      <c r="C721" s="324" t="str">
        <f>if(isdate('S2'!I726),'S2'!I726+2,"")</f>
        <v/>
      </c>
      <c r="D721" s="362"/>
      <c r="E721" s="79"/>
      <c r="F721" s="79"/>
      <c r="G721" s="159"/>
      <c r="H721" s="159"/>
      <c r="I721" s="159"/>
      <c r="J721" s="354"/>
      <c r="K721" s="355"/>
      <c r="L721" s="163"/>
      <c r="M721" s="163"/>
      <c r="N721" s="163"/>
      <c r="O721" s="163"/>
      <c r="P721" s="163"/>
      <c r="Q721" s="356"/>
      <c r="R721" s="163"/>
      <c r="S721" s="356"/>
      <c r="T721" s="163"/>
      <c r="U721" s="356"/>
      <c r="V721" s="163"/>
      <c r="W721" s="163"/>
      <c r="X721" s="357"/>
      <c r="Y721" s="194"/>
      <c r="Z721" s="358"/>
      <c r="AA721" s="252"/>
      <c r="AB721" s="252"/>
      <c r="AC721" s="252"/>
      <c r="AD721" s="359"/>
      <c r="AE721" s="360"/>
      <c r="AF721" s="252"/>
      <c r="AG721" s="252"/>
      <c r="AH721" s="252"/>
      <c r="AI721" s="359"/>
      <c r="AJ721" s="360"/>
      <c r="AK721" s="252"/>
      <c r="AL721" s="252"/>
      <c r="AM721" s="252"/>
      <c r="AN721" s="359"/>
      <c r="AO721" s="360"/>
      <c r="AP721" s="252"/>
      <c r="AQ721" s="252"/>
      <c r="AR721" s="252"/>
      <c r="AS721" s="359"/>
      <c r="AT721" s="256"/>
      <c r="AU721" s="252"/>
      <c r="AV721" s="252"/>
      <c r="AW721" s="361"/>
      <c r="AX721" s="79"/>
      <c r="AY721" s="79"/>
      <c r="AZ721" s="79"/>
      <c r="BA721" s="79"/>
      <c r="BB721" s="204"/>
      <c r="BC721" s="336"/>
      <c r="BD721" s="70"/>
      <c r="BE721" s="159"/>
      <c r="BF721" s="159"/>
      <c r="BG721" s="159"/>
      <c r="BH721" s="292"/>
    </row>
    <row r="722">
      <c r="A722" s="79"/>
      <c r="B722" s="79"/>
      <c r="C722" s="324" t="str">
        <f>if(isdate('S2'!I727),'S2'!I727+2,"")</f>
        <v/>
      </c>
      <c r="D722" s="362"/>
      <c r="E722" s="79"/>
      <c r="F722" s="79"/>
      <c r="G722" s="159"/>
      <c r="H722" s="159"/>
      <c r="I722" s="159"/>
      <c r="J722" s="354"/>
      <c r="K722" s="355"/>
      <c r="L722" s="163"/>
      <c r="M722" s="163"/>
      <c r="N722" s="163"/>
      <c r="O722" s="163"/>
      <c r="P722" s="163"/>
      <c r="Q722" s="356"/>
      <c r="R722" s="163"/>
      <c r="S722" s="356"/>
      <c r="T722" s="163"/>
      <c r="U722" s="356"/>
      <c r="V722" s="163"/>
      <c r="W722" s="163"/>
      <c r="X722" s="357"/>
      <c r="Y722" s="194"/>
      <c r="Z722" s="358"/>
      <c r="AA722" s="252"/>
      <c r="AB722" s="252"/>
      <c r="AC722" s="252"/>
      <c r="AD722" s="359"/>
      <c r="AE722" s="360"/>
      <c r="AF722" s="252"/>
      <c r="AG722" s="252"/>
      <c r="AH722" s="252"/>
      <c r="AI722" s="359"/>
      <c r="AJ722" s="360"/>
      <c r="AK722" s="252"/>
      <c r="AL722" s="252"/>
      <c r="AM722" s="252"/>
      <c r="AN722" s="359"/>
      <c r="AO722" s="360"/>
      <c r="AP722" s="252"/>
      <c r="AQ722" s="252"/>
      <c r="AR722" s="252"/>
      <c r="AS722" s="359"/>
      <c r="AT722" s="256"/>
      <c r="AU722" s="252"/>
      <c r="AV722" s="252"/>
      <c r="AW722" s="361"/>
      <c r="AX722" s="79"/>
      <c r="AY722" s="79"/>
      <c r="AZ722" s="79"/>
      <c r="BA722" s="79"/>
      <c r="BB722" s="204"/>
      <c r="BC722" s="336"/>
      <c r="BD722" s="70"/>
      <c r="BE722" s="159"/>
      <c r="BF722" s="159"/>
      <c r="BG722" s="159"/>
      <c r="BH722" s="292"/>
    </row>
    <row r="723">
      <c r="A723" s="79"/>
      <c r="B723" s="79"/>
      <c r="C723" s="324" t="str">
        <f>if(isdate('S2'!I728),'S2'!I728+2,"")</f>
        <v/>
      </c>
      <c r="D723" s="362"/>
      <c r="E723" s="79"/>
      <c r="F723" s="79"/>
      <c r="G723" s="159"/>
      <c r="H723" s="159"/>
      <c r="I723" s="159"/>
      <c r="J723" s="354"/>
      <c r="K723" s="355"/>
      <c r="L723" s="163"/>
      <c r="M723" s="163"/>
      <c r="N723" s="163"/>
      <c r="O723" s="163"/>
      <c r="P723" s="163"/>
      <c r="Q723" s="356"/>
      <c r="R723" s="163"/>
      <c r="S723" s="356"/>
      <c r="T723" s="163"/>
      <c r="U723" s="356"/>
      <c r="V723" s="163"/>
      <c r="W723" s="163"/>
      <c r="X723" s="357"/>
      <c r="Y723" s="194"/>
      <c r="Z723" s="358"/>
      <c r="AA723" s="252"/>
      <c r="AB723" s="252"/>
      <c r="AC723" s="252"/>
      <c r="AD723" s="359"/>
      <c r="AE723" s="360"/>
      <c r="AF723" s="252"/>
      <c r="AG723" s="252"/>
      <c r="AH723" s="252"/>
      <c r="AI723" s="359"/>
      <c r="AJ723" s="360"/>
      <c r="AK723" s="252"/>
      <c r="AL723" s="252"/>
      <c r="AM723" s="252"/>
      <c r="AN723" s="359"/>
      <c r="AO723" s="360"/>
      <c r="AP723" s="252"/>
      <c r="AQ723" s="252"/>
      <c r="AR723" s="252"/>
      <c r="AS723" s="359"/>
      <c r="AT723" s="256"/>
      <c r="AU723" s="252"/>
      <c r="AV723" s="252"/>
      <c r="AW723" s="361"/>
      <c r="AX723" s="79"/>
      <c r="AY723" s="79"/>
      <c r="AZ723" s="79"/>
      <c r="BA723" s="79"/>
      <c r="BB723" s="204"/>
      <c r="BC723" s="336"/>
      <c r="BD723" s="70"/>
      <c r="BE723" s="159"/>
      <c r="BF723" s="159"/>
      <c r="BG723" s="159"/>
      <c r="BH723" s="292"/>
    </row>
    <row r="724">
      <c r="A724" s="79"/>
      <c r="B724" s="79"/>
      <c r="C724" s="324" t="str">
        <f>if(isdate('S2'!I729),'S2'!I729+2,"")</f>
        <v/>
      </c>
      <c r="D724" s="362"/>
      <c r="E724" s="79"/>
      <c r="F724" s="79"/>
      <c r="G724" s="159"/>
      <c r="H724" s="159"/>
      <c r="I724" s="159"/>
      <c r="J724" s="354"/>
      <c r="K724" s="355"/>
      <c r="L724" s="163"/>
      <c r="M724" s="163"/>
      <c r="N724" s="163"/>
      <c r="O724" s="163"/>
      <c r="P724" s="163"/>
      <c r="Q724" s="356"/>
      <c r="R724" s="163"/>
      <c r="S724" s="356"/>
      <c r="T724" s="163"/>
      <c r="U724" s="356"/>
      <c r="V724" s="163"/>
      <c r="W724" s="163"/>
      <c r="X724" s="357"/>
      <c r="Y724" s="194"/>
      <c r="Z724" s="358"/>
      <c r="AA724" s="252"/>
      <c r="AB724" s="252"/>
      <c r="AC724" s="252"/>
      <c r="AD724" s="359"/>
      <c r="AE724" s="360"/>
      <c r="AF724" s="252"/>
      <c r="AG724" s="252"/>
      <c r="AH724" s="252"/>
      <c r="AI724" s="359"/>
      <c r="AJ724" s="360"/>
      <c r="AK724" s="252"/>
      <c r="AL724" s="252"/>
      <c r="AM724" s="252"/>
      <c r="AN724" s="359"/>
      <c r="AO724" s="360"/>
      <c r="AP724" s="252"/>
      <c r="AQ724" s="252"/>
      <c r="AR724" s="252"/>
      <c r="AS724" s="359"/>
      <c r="AT724" s="256"/>
      <c r="AU724" s="252"/>
      <c r="AV724" s="252"/>
      <c r="AW724" s="361"/>
      <c r="AX724" s="79"/>
      <c r="AY724" s="79"/>
      <c r="AZ724" s="79"/>
      <c r="BA724" s="79"/>
      <c r="BB724" s="204"/>
      <c r="BC724" s="336"/>
      <c r="BD724" s="70"/>
      <c r="BE724" s="159"/>
      <c r="BF724" s="159"/>
      <c r="BG724" s="159"/>
      <c r="BH724" s="292"/>
    </row>
    <row r="725">
      <c r="A725" s="79"/>
      <c r="B725" s="79"/>
      <c r="C725" s="324" t="str">
        <f>if(isdate('S2'!I730),'S2'!I730+2,"")</f>
        <v/>
      </c>
      <c r="D725" s="362"/>
      <c r="E725" s="79"/>
      <c r="F725" s="79"/>
      <c r="G725" s="159"/>
      <c r="H725" s="159"/>
      <c r="I725" s="159"/>
      <c r="J725" s="354"/>
      <c r="K725" s="355"/>
      <c r="L725" s="163"/>
      <c r="M725" s="163"/>
      <c r="N725" s="163"/>
      <c r="O725" s="163"/>
      <c r="P725" s="163"/>
      <c r="Q725" s="356"/>
      <c r="R725" s="163"/>
      <c r="S725" s="356"/>
      <c r="T725" s="163"/>
      <c r="U725" s="356"/>
      <c r="V725" s="163"/>
      <c r="W725" s="163"/>
      <c r="X725" s="357"/>
      <c r="Y725" s="194"/>
      <c r="Z725" s="358"/>
      <c r="AA725" s="252"/>
      <c r="AB725" s="252"/>
      <c r="AC725" s="252"/>
      <c r="AD725" s="359"/>
      <c r="AE725" s="360"/>
      <c r="AF725" s="252"/>
      <c r="AG725" s="252"/>
      <c r="AH725" s="252"/>
      <c r="AI725" s="359"/>
      <c r="AJ725" s="360"/>
      <c r="AK725" s="252"/>
      <c r="AL725" s="252"/>
      <c r="AM725" s="252"/>
      <c r="AN725" s="359"/>
      <c r="AO725" s="360"/>
      <c r="AP725" s="252"/>
      <c r="AQ725" s="252"/>
      <c r="AR725" s="252"/>
      <c r="AS725" s="359"/>
      <c r="AT725" s="256"/>
      <c r="AU725" s="252"/>
      <c r="AV725" s="252"/>
      <c r="AW725" s="361"/>
      <c r="AX725" s="79"/>
      <c r="AY725" s="79"/>
      <c r="AZ725" s="79"/>
      <c r="BA725" s="79"/>
      <c r="BB725" s="204"/>
      <c r="BC725" s="336"/>
      <c r="BD725" s="70"/>
      <c r="BE725" s="159"/>
      <c r="BF725" s="159"/>
      <c r="BG725" s="159"/>
      <c r="BH725" s="292"/>
    </row>
    <row r="726">
      <c r="A726" s="79"/>
      <c r="B726" s="79"/>
      <c r="C726" s="324" t="str">
        <f>if(isdate('S2'!I731),'S2'!I731+2,"")</f>
        <v/>
      </c>
      <c r="D726" s="362"/>
      <c r="E726" s="79"/>
      <c r="F726" s="79"/>
      <c r="G726" s="159"/>
      <c r="H726" s="159"/>
      <c r="I726" s="159"/>
      <c r="J726" s="354"/>
      <c r="K726" s="355"/>
      <c r="L726" s="163"/>
      <c r="M726" s="163"/>
      <c r="N726" s="163"/>
      <c r="O726" s="163"/>
      <c r="P726" s="163"/>
      <c r="Q726" s="356"/>
      <c r="R726" s="163"/>
      <c r="S726" s="356"/>
      <c r="T726" s="163"/>
      <c r="U726" s="356"/>
      <c r="V726" s="163"/>
      <c r="W726" s="163"/>
      <c r="X726" s="357"/>
      <c r="Y726" s="194"/>
      <c r="Z726" s="358"/>
      <c r="AA726" s="252"/>
      <c r="AB726" s="252"/>
      <c r="AC726" s="252"/>
      <c r="AD726" s="359"/>
      <c r="AE726" s="360"/>
      <c r="AF726" s="252"/>
      <c r="AG726" s="252"/>
      <c r="AH726" s="252"/>
      <c r="AI726" s="359"/>
      <c r="AJ726" s="360"/>
      <c r="AK726" s="252"/>
      <c r="AL726" s="252"/>
      <c r="AM726" s="252"/>
      <c r="AN726" s="359"/>
      <c r="AO726" s="360"/>
      <c r="AP726" s="252"/>
      <c r="AQ726" s="252"/>
      <c r="AR726" s="252"/>
      <c r="AS726" s="359"/>
      <c r="AT726" s="256"/>
      <c r="AU726" s="252"/>
      <c r="AV726" s="252"/>
      <c r="AW726" s="361"/>
      <c r="AX726" s="79"/>
      <c r="AY726" s="79"/>
      <c r="AZ726" s="79"/>
      <c r="BA726" s="79"/>
      <c r="BB726" s="204"/>
      <c r="BC726" s="336"/>
      <c r="BD726" s="70"/>
      <c r="BE726" s="159"/>
      <c r="BF726" s="159"/>
      <c r="BG726" s="159"/>
      <c r="BH726" s="292"/>
    </row>
    <row r="727">
      <c r="A727" s="79"/>
      <c r="B727" s="79"/>
      <c r="C727" s="324" t="str">
        <f>if(isdate('S2'!I732),'S2'!I732+2,"")</f>
        <v/>
      </c>
      <c r="D727" s="362"/>
      <c r="E727" s="79"/>
      <c r="F727" s="79"/>
      <c r="G727" s="159"/>
      <c r="H727" s="159"/>
      <c r="I727" s="159"/>
      <c r="J727" s="354"/>
      <c r="K727" s="355"/>
      <c r="L727" s="163"/>
      <c r="M727" s="163"/>
      <c r="N727" s="163"/>
      <c r="O727" s="163"/>
      <c r="P727" s="163"/>
      <c r="Q727" s="356"/>
      <c r="R727" s="163"/>
      <c r="S727" s="356"/>
      <c r="T727" s="163"/>
      <c r="U727" s="356"/>
      <c r="V727" s="163"/>
      <c r="W727" s="163"/>
      <c r="X727" s="357"/>
      <c r="Y727" s="194"/>
      <c r="Z727" s="358"/>
      <c r="AA727" s="252"/>
      <c r="AB727" s="252"/>
      <c r="AC727" s="252"/>
      <c r="AD727" s="359"/>
      <c r="AE727" s="360"/>
      <c r="AF727" s="252"/>
      <c r="AG727" s="252"/>
      <c r="AH727" s="252"/>
      <c r="AI727" s="359"/>
      <c r="AJ727" s="360"/>
      <c r="AK727" s="252"/>
      <c r="AL727" s="252"/>
      <c r="AM727" s="252"/>
      <c r="AN727" s="359"/>
      <c r="AO727" s="360"/>
      <c r="AP727" s="252"/>
      <c r="AQ727" s="252"/>
      <c r="AR727" s="252"/>
      <c r="AS727" s="359"/>
      <c r="AT727" s="256"/>
      <c r="AU727" s="252"/>
      <c r="AV727" s="252"/>
      <c r="AW727" s="361"/>
      <c r="AX727" s="79"/>
      <c r="AY727" s="79"/>
      <c r="AZ727" s="79"/>
      <c r="BA727" s="79"/>
      <c r="BB727" s="204"/>
      <c r="BC727" s="336"/>
      <c r="BD727" s="70"/>
      <c r="BE727" s="159"/>
      <c r="BF727" s="159"/>
      <c r="BG727" s="159"/>
      <c r="BH727" s="292"/>
    </row>
    <row r="728">
      <c r="A728" s="79"/>
      <c r="B728" s="79"/>
      <c r="C728" s="324" t="str">
        <f>if(isdate('S2'!I733),'S2'!I733+2,"")</f>
        <v/>
      </c>
      <c r="D728" s="362"/>
      <c r="E728" s="79"/>
      <c r="F728" s="79"/>
      <c r="G728" s="159"/>
      <c r="H728" s="159"/>
      <c r="I728" s="159"/>
      <c r="J728" s="354"/>
      <c r="K728" s="355"/>
      <c r="L728" s="163"/>
      <c r="M728" s="163"/>
      <c r="N728" s="163"/>
      <c r="O728" s="163"/>
      <c r="P728" s="163"/>
      <c r="Q728" s="356"/>
      <c r="R728" s="163"/>
      <c r="S728" s="356"/>
      <c r="T728" s="163"/>
      <c r="U728" s="356"/>
      <c r="V728" s="163"/>
      <c r="W728" s="163"/>
      <c r="X728" s="357"/>
      <c r="Y728" s="194"/>
      <c r="Z728" s="358"/>
      <c r="AA728" s="252"/>
      <c r="AB728" s="252"/>
      <c r="AC728" s="252"/>
      <c r="AD728" s="359"/>
      <c r="AE728" s="360"/>
      <c r="AF728" s="252"/>
      <c r="AG728" s="252"/>
      <c r="AH728" s="252"/>
      <c r="AI728" s="359"/>
      <c r="AJ728" s="360"/>
      <c r="AK728" s="252"/>
      <c r="AL728" s="252"/>
      <c r="AM728" s="252"/>
      <c r="AN728" s="359"/>
      <c r="AO728" s="360"/>
      <c r="AP728" s="252"/>
      <c r="AQ728" s="252"/>
      <c r="AR728" s="252"/>
      <c r="AS728" s="359"/>
      <c r="AT728" s="256"/>
      <c r="AU728" s="252"/>
      <c r="AV728" s="252"/>
      <c r="AW728" s="361"/>
      <c r="AX728" s="79"/>
      <c r="AY728" s="79"/>
      <c r="AZ728" s="79"/>
      <c r="BA728" s="79"/>
      <c r="BB728" s="204"/>
      <c r="BC728" s="336"/>
      <c r="BD728" s="70"/>
      <c r="BE728" s="159"/>
      <c r="BF728" s="159"/>
      <c r="BG728" s="159"/>
      <c r="BH728" s="292"/>
    </row>
    <row r="729">
      <c r="A729" s="79"/>
      <c r="B729" s="79"/>
      <c r="C729" s="324" t="str">
        <f>if(isdate('S2'!I734),'S2'!I734+2,"")</f>
        <v/>
      </c>
      <c r="D729" s="362"/>
      <c r="E729" s="79"/>
      <c r="F729" s="79"/>
      <c r="G729" s="159"/>
      <c r="H729" s="159"/>
      <c r="I729" s="159"/>
      <c r="J729" s="354"/>
      <c r="K729" s="355"/>
      <c r="L729" s="163"/>
      <c r="M729" s="163"/>
      <c r="N729" s="163"/>
      <c r="O729" s="163"/>
      <c r="P729" s="163"/>
      <c r="Q729" s="356"/>
      <c r="R729" s="163"/>
      <c r="S729" s="356"/>
      <c r="T729" s="163"/>
      <c r="U729" s="356"/>
      <c r="V729" s="163"/>
      <c r="W729" s="163"/>
      <c r="X729" s="357"/>
      <c r="Y729" s="194"/>
      <c r="Z729" s="358"/>
      <c r="AA729" s="252"/>
      <c r="AB729" s="252"/>
      <c r="AC729" s="252"/>
      <c r="AD729" s="359"/>
      <c r="AE729" s="360"/>
      <c r="AF729" s="252"/>
      <c r="AG729" s="252"/>
      <c r="AH729" s="252"/>
      <c r="AI729" s="359"/>
      <c r="AJ729" s="360"/>
      <c r="AK729" s="252"/>
      <c r="AL729" s="252"/>
      <c r="AM729" s="252"/>
      <c r="AN729" s="359"/>
      <c r="AO729" s="360"/>
      <c r="AP729" s="252"/>
      <c r="AQ729" s="252"/>
      <c r="AR729" s="252"/>
      <c r="AS729" s="359"/>
      <c r="AT729" s="256"/>
      <c r="AU729" s="252"/>
      <c r="AV729" s="252"/>
      <c r="AW729" s="361"/>
      <c r="AX729" s="79"/>
      <c r="AY729" s="79"/>
      <c r="AZ729" s="79"/>
      <c r="BA729" s="79"/>
      <c r="BB729" s="204"/>
      <c r="BC729" s="336"/>
      <c r="BD729" s="70"/>
      <c r="BE729" s="159"/>
      <c r="BF729" s="159"/>
      <c r="BG729" s="159"/>
      <c r="BH729" s="292"/>
    </row>
    <row r="730">
      <c r="A730" s="79"/>
      <c r="B730" s="79"/>
      <c r="C730" s="324" t="str">
        <f>if(isdate('S2'!I735),'S2'!I735+2,"")</f>
        <v/>
      </c>
      <c r="D730" s="362"/>
      <c r="E730" s="79"/>
      <c r="F730" s="79"/>
      <c r="G730" s="159"/>
      <c r="H730" s="159"/>
      <c r="I730" s="159"/>
      <c r="J730" s="354"/>
      <c r="K730" s="355"/>
      <c r="L730" s="163"/>
      <c r="M730" s="163"/>
      <c r="N730" s="163"/>
      <c r="O730" s="163"/>
      <c r="P730" s="163"/>
      <c r="Q730" s="356"/>
      <c r="R730" s="163"/>
      <c r="S730" s="356"/>
      <c r="T730" s="163"/>
      <c r="U730" s="356"/>
      <c r="V730" s="163"/>
      <c r="W730" s="163"/>
      <c r="X730" s="357"/>
      <c r="Y730" s="194"/>
      <c r="Z730" s="358"/>
      <c r="AA730" s="252"/>
      <c r="AB730" s="252"/>
      <c r="AC730" s="252"/>
      <c r="AD730" s="359"/>
      <c r="AE730" s="360"/>
      <c r="AF730" s="252"/>
      <c r="AG730" s="252"/>
      <c r="AH730" s="252"/>
      <c r="AI730" s="359"/>
      <c r="AJ730" s="360"/>
      <c r="AK730" s="252"/>
      <c r="AL730" s="252"/>
      <c r="AM730" s="252"/>
      <c r="AN730" s="359"/>
      <c r="AO730" s="360"/>
      <c r="AP730" s="252"/>
      <c r="AQ730" s="252"/>
      <c r="AR730" s="252"/>
      <c r="AS730" s="359"/>
      <c r="AT730" s="256"/>
      <c r="AU730" s="252"/>
      <c r="AV730" s="252"/>
      <c r="AW730" s="361"/>
      <c r="AX730" s="79"/>
      <c r="AY730" s="79"/>
      <c r="AZ730" s="79"/>
      <c r="BA730" s="79"/>
      <c r="BB730" s="204"/>
      <c r="BC730" s="336"/>
      <c r="BD730" s="70"/>
      <c r="BE730" s="159"/>
      <c r="BF730" s="159"/>
      <c r="BG730" s="159"/>
      <c r="BH730" s="292"/>
    </row>
    <row r="731">
      <c r="A731" s="79"/>
      <c r="B731" s="79"/>
      <c r="C731" s="324" t="str">
        <f>if(isdate('S2'!I736),'S2'!I736+2,"")</f>
        <v/>
      </c>
      <c r="D731" s="362"/>
      <c r="E731" s="79"/>
      <c r="F731" s="79"/>
      <c r="G731" s="159"/>
      <c r="H731" s="159"/>
      <c r="I731" s="159"/>
      <c r="J731" s="354"/>
      <c r="K731" s="355"/>
      <c r="L731" s="163"/>
      <c r="M731" s="163"/>
      <c r="N731" s="163"/>
      <c r="O731" s="163"/>
      <c r="P731" s="163"/>
      <c r="Q731" s="356"/>
      <c r="R731" s="163"/>
      <c r="S731" s="356"/>
      <c r="T731" s="163"/>
      <c r="U731" s="356"/>
      <c r="V731" s="163"/>
      <c r="W731" s="163"/>
      <c r="X731" s="357"/>
      <c r="Y731" s="194"/>
      <c r="Z731" s="358"/>
      <c r="AA731" s="252"/>
      <c r="AB731" s="252"/>
      <c r="AC731" s="252"/>
      <c r="AD731" s="359"/>
      <c r="AE731" s="360"/>
      <c r="AF731" s="252"/>
      <c r="AG731" s="252"/>
      <c r="AH731" s="252"/>
      <c r="AI731" s="359"/>
      <c r="AJ731" s="360"/>
      <c r="AK731" s="252"/>
      <c r="AL731" s="252"/>
      <c r="AM731" s="252"/>
      <c r="AN731" s="359"/>
      <c r="AO731" s="360"/>
      <c r="AP731" s="252"/>
      <c r="AQ731" s="252"/>
      <c r="AR731" s="252"/>
      <c r="AS731" s="359"/>
      <c r="AT731" s="256"/>
      <c r="AU731" s="252"/>
      <c r="AV731" s="252"/>
      <c r="AW731" s="361"/>
      <c r="AX731" s="79"/>
      <c r="AY731" s="79"/>
      <c r="AZ731" s="79"/>
      <c r="BA731" s="79"/>
      <c r="BB731" s="204"/>
      <c r="BC731" s="336"/>
      <c r="BD731" s="70"/>
      <c r="BE731" s="159"/>
      <c r="BF731" s="159"/>
      <c r="BG731" s="159"/>
      <c r="BH731" s="292"/>
    </row>
    <row r="732">
      <c r="A732" s="79"/>
      <c r="B732" s="79"/>
      <c r="C732" s="324" t="str">
        <f>if(isdate('S2'!I737),'S2'!I737+2,"")</f>
        <v/>
      </c>
      <c r="D732" s="362"/>
      <c r="E732" s="79"/>
      <c r="F732" s="79"/>
      <c r="G732" s="159"/>
      <c r="H732" s="159"/>
      <c r="I732" s="159"/>
      <c r="J732" s="354"/>
      <c r="K732" s="355"/>
      <c r="L732" s="163"/>
      <c r="M732" s="163"/>
      <c r="N732" s="163"/>
      <c r="O732" s="163"/>
      <c r="P732" s="163"/>
      <c r="Q732" s="356"/>
      <c r="R732" s="163"/>
      <c r="S732" s="356"/>
      <c r="T732" s="163"/>
      <c r="U732" s="356"/>
      <c r="V732" s="163"/>
      <c r="W732" s="163"/>
      <c r="X732" s="357"/>
      <c r="Y732" s="194"/>
      <c r="Z732" s="358"/>
      <c r="AA732" s="252"/>
      <c r="AB732" s="252"/>
      <c r="AC732" s="252"/>
      <c r="AD732" s="359"/>
      <c r="AE732" s="360"/>
      <c r="AF732" s="252"/>
      <c r="AG732" s="252"/>
      <c r="AH732" s="252"/>
      <c r="AI732" s="359"/>
      <c r="AJ732" s="360"/>
      <c r="AK732" s="252"/>
      <c r="AL732" s="252"/>
      <c r="AM732" s="252"/>
      <c r="AN732" s="359"/>
      <c r="AO732" s="360"/>
      <c r="AP732" s="252"/>
      <c r="AQ732" s="252"/>
      <c r="AR732" s="252"/>
      <c r="AS732" s="359"/>
      <c r="AT732" s="256"/>
      <c r="AU732" s="252"/>
      <c r="AV732" s="252"/>
      <c r="AW732" s="361"/>
      <c r="AX732" s="79"/>
      <c r="AY732" s="79"/>
      <c r="AZ732" s="79"/>
      <c r="BA732" s="79"/>
      <c r="BB732" s="204"/>
      <c r="BC732" s="336"/>
      <c r="BD732" s="70"/>
      <c r="BE732" s="159"/>
      <c r="BF732" s="159"/>
      <c r="BG732" s="159"/>
      <c r="BH732" s="292"/>
    </row>
    <row r="733">
      <c r="A733" s="79"/>
      <c r="B733" s="79"/>
      <c r="C733" s="324" t="str">
        <f>if(isdate('S2'!I738),'S2'!I738+2,"")</f>
        <v/>
      </c>
      <c r="D733" s="362"/>
      <c r="E733" s="79"/>
      <c r="F733" s="79"/>
      <c r="G733" s="159"/>
      <c r="H733" s="159"/>
      <c r="I733" s="159"/>
      <c r="J733" s="354"/>
      <c r="K733" s="355"/>
      <c r="L733" s="163"/>
      <c r="M733" s="163"/>
      <c r="N733" s="163"/>
      <c r="O733" s="163"/>
      <c r="P733" s="163"/>
      <c r="Q733" s="356"/>
      <c r="R733" s="163"/>
      <c r="S733" s="356"/>
      <c r="T733" s="163"/>
      <c r="U733" s="356"/>
      <c r="V733" s="163"/>
      <c r="W733" s="163"/>
      <c r="X733" s="357"/>
      <c r="Y733" s="194"/>
      <c r="Z733" s="358"/>
      <c r="AA733" s="252"/>
      <c r="AB733" s="252"/>
      <c r="AC733" s="252"/>
      <c r="AD733" s="359"/>
      <c r="AE733" s="360"/>
      <c r="AF733" s="252"/>
      <c r="AG733" s="252"/>
      <c r="AH733" s="252"/>
      <c r="AI733" s="359"/>
      <c r="AJ733" s="360"/>
      <c r="AK733" s="252"/>
      <c r="AL733" s="252"/>
      <c r="AM733" s="252"/>
      <c r="AN733" s="359"/>
      <c r="AO733" s="360"/>
      <c r="AP733" s="252"/>
      <c r="AQ733" s="252"/>
      <c r="AR733" s="252"/>
      <c r="AS733" s="359"/>
      <c r="AT733" s="256"/>
      <c r="AU733" s="252"/>
      <c r="AV733" s="252"/>
      <c r="AW733" s="361"/>
      <c r="AX733" s="79"/>
      <c r="AY733" s="79"/>
      <c r="AZ733" s="79"/>
      <c r="BA733" s="79"/>
      <c r="BB733" s="204"/>
      <c r="BC733" s="336"/>
      <c r="BD733" s="70"/>
      <c r="BE733" s="159"/>
      <c r="BF733" s="159"/>
      <c r="BG733" s="159"/>
      <c r="BH733" s="292"/>
    </row>
    <row r="734">
      <c r="A734" s="79"/>
      <c r="B734" s="79"/>
      <c r="C734" s="324" t="str">
        <f>if(isdate('S2'!I739),'S2'!I739+2,"")</f>
        <v/>
      </c>
      <c r="D734" s="362"/>
      <c r="E734" s="79"/>
      <c r="F734" s="79"/>
      <c r="G734" s="159"/>
      <c r="H734" s="159"/>
      <c r="I734" s="159"/>
      <c r="J734" s="354"/>
      <c r="K734" s="355"/>
      <c r="L734" s="163"/>
      <c r="M734" s="163"/>
      <c r="N734" s="163"/>
      <c r="O734" s="163"/>
      <c r="P734" s="163"/>
      <c r="Q734" s="356"/>
      <c r="R734" s="163"/>
      <c r="S734" s="356"/>
      <c r="T734" s="163"/>
      <c r="U734" s="356"/>
      <c r="V734" s="163"/>
      <c r="W734" s="163"/>
      <c r="X734" s="357"/>
      <c r="Y734" s="194"/>
      <c r="Z734" s="358"/>
      <c r="AA734" s="252"/>
      <c r="AB734" s="252"/>
      <c r="AC734" s="252"/>
      <c r="AD734" s="359"/>
      <c r="AE734" s="360"/>
      <c r="AF734" s="252"/>
      <c r="AG734" s="252"/>
      <c r="AH734" s="252"/>
      <c r="AI734" s="359"/>
      <c r="AJ734" s="360"/>
      <c r="AK734" s="252"/>
      <c r="AL734" s="252"/>
      <c r="AM734" s="252"/>
      <c r="AN734" s="359"/>
      <c r="AO734" s="360"/>
      <c r="AP734" s="252"/>
      <c r="AQ734" s="252"/>
      <c r="AR734" s="252"/>
      <c r="AS734" s="359"/>
      <c r="AT734" s="256"/>
      <c r="AU734" s="252"/>
      <c r="AV734" s="252"/>
      <c r="AW734" s="361"/>
      <c r="AX734" s="79"/>
      <c r="AY734" s="79"/>
      <c r="AZ734" s="79"/>
      <c r="BA734" s="79"/>
      <c r="BB734" s="204"/>
      <c r="BC734" s="336"/>
      <c r="BD734" s="70"/>
      <c r="BE734" s="159"/>
      <c r="BF734" s="159"/>
      <c r="BG734" s="159"/>
      <c r="BH734" s="292"/>
    </row>
    <row r="735">
      <c r="A735" s="79"/>
      <c r="B735" s="79"/>
      <c r="C735" s="324" t="str">
        <f>if(isdate('S2'!I740),'S2'!I740+2,"")</f>
        <v/>
      </c>
      <c r="D735" s="362"/>
      <c r="E735" s="79"/>
      <c r="F735" s="79"/>
      <c r="G735" s="159"/>
      <c r="H735" s="159"/>
      <c r="I735" s="159"/>
      <c r="J735" s="354"/>
      <c r="K735" s="355"/>
      <c r="L735" s="163"/>
      <c r="M735" s="163"/>
      <c r="N735" s="163"/>
      <c r="O735" s="163"/>
      <c r="P735" s="163"/>
      <c r="Q735" s="356"/>
      <c r="R735" s="163"/>
      <c r="S735" s="356"/>
      <c r="T735" s="163"/>
      <c r="U735" s="356"/>
      <c r="V735" s="163"/>
      <c r="W735" s="163"/>
      <c r="X735" s="357"/>
      <c r="Y735" s="194"/>
      <c r="Z735" s="358"/>
      <c r="AA735" s="252"/>
      <c r="AB735" s="252"/>
      <c r="AC735" s="252"/>
      <c r="AD735" s="359"/>
      <c r="AE735" s="360"/>
      <c r="AF735" s="252"/>
      <c r="AG735" s="252"/>
      <c r="AH735" s="252"/>
      <c r="AI735" s="359"/>
      <c r="AJ735" s="360"/>
      <c r="AK735" s="252"/>
      <c r="AL735" s="252"/>
      <c r="AM735" s="252"/>
      <c r="AN735" s="359"/>
      <c r="AO735" s="360"/>
      <c r="AP735" s="252"/>
      <c r="AQ735" s="252"/>
      <c r="AR735" s="252"/>
      <c r="AS735" s="359"/>
      <c r="AT735" s="256"/>
      <c r="AU735" s="252"/>
      <c r="AV735" s="252"/>
      <c r="AW735" s="361"/>
      <c r="AX735" s="79"/>
      <c r="AY735" s="79"/>
      <c r="AZ735" s="79"/>
      <c r="BA735" s="79"/>
      <c r="BB735" s="204"/>
      <c r="BC735" s="336"/>
      <c r="BD735" s="70"/>
      <c r="BE735" s="159"/>
      <c r="BF735" s="159"/>
      <c r="BG735" s="159"/>
      <c r="BH735" s="292"/>
    </row>
    <row r="736">
      <c r="A736" s="79"/>
      <c r="B736" s="79"/>
      <c r="C736" s="324" t="str">
        <f>if(isdate('S2'!I741),'S2'!I741+2,"")</f>
        <v/>
      </c>
      <c r="D736" s="362"/>
      <c r="E736" s="79"/>
      <c r="F736" s="79"/>
      <c r="G736" s="159"/>
      <c r="H736" s="159"/>
      <c r="I736" s="159"/>
      <c r="J736" s="354"/>
      <c r="K736" s="355"/>
      <c r="L736" s="163"/>
      <c r="M736" s="163"/>
      <c r="N736" s="163"/>
      <c r="O736" s="163"/>
      <c r="P736" s="163"/>
      <c r="Q736" s="356"/>
      <c r="R736" s="163"/>
      <c r="S736" s="356"/>
      <c r="T736" s="163"/>
      <c r="U736" s="356"/>
      <c r="V736" s="163"/>
      <c r="W736" s="163"/>
      <c r="X736" s="357"/>
      <c r="Y736" s="194"/>
      <c r="Z736" s="358"/>
      <c r="AA736" s="252"/>
      <c r="AB736" s="252"/>
      <c r="AC736" s="252"/>
      <c r="AD736" s="359"/>
      <c r="AE736" s="360"/>
      <c r="AF736" s="252"/>
      <c r="AG736" s="252"/>
      <c r="AH736" s="252"/>
      <c r="AI736" s="359"/>
      <c r="AJ736" s="360"/>
      <c r="AK736" s="252"/>
      <c r="AL736" s="252"/>
      <c r="AM736" s="252"/>
      <c r="AN736" s="359"/>
      <c r="AO736" s="360"/>
      <c r="AP736" s="252"/>
      <c r="AQ736" s="252"/>
      <c r="AR736" s="252"/>
      <c r="AS736" s="359"/>
      <c r="AT736" s="256"/>
      <c r="AU736" s="252"/>
      <c r="AV736" s="252"/>
      <c r="AW736" s="361"/>
      <c r="AX736" s="79"/>
      <c r="AY736" s="79"/>
      <c r="AZ736" s="79"/>
      <c r="BA736" s="79"/>
      <c r="BB736" s="204"/>
      <c r="BC736" s="336"/>
      <c r="BD736" s="70"/>
      <c r="BE736" s="159"/>
      <c r="BF736" s="159"/>
      <c r="BG736" s="159"/>
      <c r="BH736" s="292"/>
    </row>
    <row r="737">
      <c r="A737" s="79"/>
      <c r="B737" s="79"/>
      <c r="C737" s="324" t="str">
        <f>if(isdate('S2'!I742),'S2'!I742+2,"")</f>
        <v/>
      </c>
      <c r="D737" s="362"/>
      <c r="E737" s="79"/>
      <c r="F737" s="79"/>
      <c r="G737" s="159"/>
      <c r="H737" s="159"/>
      <c r="I737" s="159"/>
      <c r="J737" s="354"/>
      <c r="K737" s="355"/>
      <c r="L737" s="163"/>
      <c r="M737" s="163"/>
      <c r="N737" s="163"/>
      <c r="O737" s="163"/>
      <c r="P737" s="163"/>
      <c r="Q737" s="356"/>
      <c r="R737" s="163"/>
      <c r="S737" s="356"/>
      <c r="T737" s="163"/>
      <c r="U737" s="356"/>
      <c r="V737" s="163"/>
      <c r="W737" s="163"/>
      <c r="X737" s="357"/>
      <c r="Y737" s="194"/>
      <c r="Z737" s="358"/>
      <c r="AA737" s="252"/>
      <c r="AB737" s="252"/>
      <c r="AC737" s="252"/>
      <c r="AD737" s="359"/>
      <c r="AE737" s="360"/>
      <c r="AF737" s="252"/>
      <c r="AG737" s="252"/>
      <c r="AH737" s="252"/>
      <c r="AI737" s="359"/>
      <c r="AJ737" s="360"/>
      <c r="AK737" s="252"/>
      <c r="AL737" s="252"/>
      <c r="AM737" s="252"/>
      <c r="AN737" s="359"/>
      <c r="AO737" s="360"/>
      <c r="AP737" s="252"/>
      <c r="AQ737" s="252"/>
      <c r="AR737" s="252"/>
      <c r="AS737" s="359"/>
      <c r="AT737" s="256"/>
      <c r="AU737" s="252"/>
      <c r="AV737" s="252"/>
      <c r="AW737" s="361"/>
      <c r="AX737" s="79"/>
      <c r="AY737" s="79"/>
      <c r="AZ737" s="79"/>
      <c r="BA737" s="79"/>
      <c r="BB737" s="204"/>
      <c r="BC737" s="336"/>
      <c r="BD737" s="70"/>
      <c r="BE737" s="159"/>
      <c r="BF737" s="159"/>
      <c r="BG737" s="159"/>
      <c r="BH737" s="292"/>
    </row>
    <row r="738">
      <c r="A738" s="79"/>
      <c r="B738" s="79"/>
      <c r="C738" s="324" t="str">
        <f>if(isdate('S2'!I743),'S2'!I743+2,"")</f>
        <v/>
      </c>
      <c r="D738" s="362"/>
      <c r="E738" s="79"/>
      <c r="F738" s="79"/>
      <c r="G738" s="159"/>
      <c r="H738" s="159"/>
      <c r="I738" s="159"/>
      <c r="J738" s="354"/>
      <c r="K738" s="355"/>
      <c r="L738" s="163"/>
      <c r="M738" s="163"/>
      <c r="N738" s="163"/>
      <c r="O738" s="163"/>
      <c r="P738" s="163"/>
      <c r="Q738" s="356"/>
      <c r="R738" s="163"/>
      <c r="S738" s="356"/>
      <c r="T738" s="163"/>
      <c r="U738" s="356"/>
      <c r="V738" s="163"/>
      <c r="W738" s="163"/>
      <c r="X738" s="357"/>
      <c r="Y738" s="194"/>
      <c r="Z738" s="358"/>
      <c r="AA738" s="252"/>
      <c r="AB738" s="252"/>
      <c r="AC738" s="252"/>
      <c r="AD738" s="359"/>
      <c r="AE738" s="360"/>
      <c r="AF738" s="252"/>
      <c r="AG738" s="252"/>
      <c r="AH738" s="252"/>
      <c r="AI738" s="359"/>
      <c r="AJ738" s="360"/>
      <c r="AK738" s="252"/>
      <c r="AL738" s="252"/>
      <c r="AM738" s="252"/>
      <c r="AN738" s="359"/>
      <c r="AO738" s="360"/>
      <c r="AP738" s="252"/>
      <c r="AQ738" s="252"/>
      <c r="AR738" s="252"/>
      <c r="AS738" s="359"/>
      <c r="AT738" s="256"/>
      <c r="AU738" s="252"/>
      <c r="AV738" s="252"/>
      <c r="AW738" s="361"/>
      <c r="AX738" s="79"/>
      <c r="AY738" s="79"/>
      <c r="AZ738" s="79"/>
      <c r="BA738" s="79"/>
      <c r="BB738" s="204"/>
      <c r="BC738" s="336"/>
      <c r="BD738" s="70"/>
      <c r="BE738" s="159"/>
      <c r="BF738" s="159"/>
      <c r="BG738" s="159"/>
      <c r="BH738" s="292"/>
    </row>
    <row r="739">
      <c r="A739" s="79"/>
      <c r="B739" s="79"/>
      <c r="C739" s="324" t="str">
        <f>if(isdate('S2'!I744),'S2'!I744+2,"")</f>
        <v/>
      </c>
      <c r="D739" s="362"/>
      <c r="E739" s="79"/>
      <c r="F739" s="79"/>
      <c r="G739" s="159"/>
      <c r="H739" s="159"/>
      <c r="I739" s="159"/>
      <c r="J739" s="354"/>
      <c r="K739" s="355"/>
      <c r="L739" s="163"/>
      <c r="M739" s="163"/>
      <c r="N739" s="163"/>
      <c r="O739" s="163"/>
      <c r="P739" s="163"/>
      <c r="Q739" s="356"/>
      <c r="R739" s="163"/>
      <c r="S739" s="356"/>
      <c r="T739" s="163"/>
      <c r="U739" s="356"/>
      <c r="V739" s="163"/>
      <c r="W739" s="163"/>
      <c r="X739" s="357"/>
      <c r="Y739" s="194"/>
      <c r="Z739" s="358"/>
      <c r="AA739" s="252"/>
      <c r="AB739" s="252"/>
      <c r="AC739" s="252"/>
      <c r="AD739" s="359"/>
      <c r="AE739" s="360"/>
      <c r="AF739" s="252"/>
      <c r="AG739" s="252"/>
      <c r="AH739" s="252"/>
      <c r="AI739" s="359"/>
      <c r="AJ739" s="360"/>
      <c r="AK739" s="252"/>
      <c r="AL739" s="252"/>
      <c r="AM739" s="252"/>
      <c r="AN739" s="359"/>
      <c r="AO739" s="360"/>
      <c r="AP739" s="252"/>
      <c r="AQ739" s="252"/>
      <c r="AR739" s="252"/>
      <c r="AS739" s="359"/>
      <c r="AT739" s="256"/>
      <c r="AU739" s="252"/>
      <c r="AV739" s="252"/>
      <c r="AW739" s="361"/>
      <c r="AX739" s="79"/>
      <c r="AY739" s="79"/>
      <c r="AZ739" s="79"/>
      <c r="BA739" s="79"/>
      <c r="BB739" s="204"/>
      <c r="BC739" s="336"/>
      <c r="BD739" s="70"/>
      <c r="BE739" s="159"/>
      <c r="BF739" s="159"/>
      <c r="BG739" s="159"/>
      <c r="BH739" s="292"/>
    </row>
    <row r="740">
      <c r="A740" s="79"/>
      <c r="B740" s="79"/>
      <c r="C740" s="324" t="str">
        <f>if(isdate('S2'!I745),'S2'!I745+2,"")</f>
        <v/>
      </c>
      <c r="D740" s="362"/>
      <c r="E740" s="79"/>
      <c r="F740" s="79"/>
      <c r="G740" s="159"/>
      <c r="H740" s="159"/>
      <c r="I740" s="159"/>
      <c r="J740" s="354"/>
      <c r="K740" s="355"/>
      <c r="L740" s="163"/>
      <c r="M740" s="163"/>
      <c r="N740" s="163"/>
      <c r="O740" s="163"/>
      <c r="P740" s="163"/>
      <c r="Q740" s="356"/>
      <c r="R740" s="163"/>
      <c r="S740" s="356"/>
      <c r="T740" s="163"/>
      <c r="U740" s="356"/>
      <c r="V740" s="163"/>
      <c r="W740" s="163"/>
      <c r="X740" s="357"/>
      <c r="Y740" s="194"/>
      <c r="Z740" s="358"/>
      <c r="AA740" s="252"/>
      <c r="AB740" s="252"/>
      <c r="AC740" s="252"/>
      <c r="AD740" s="359"/>
      <c r="AE740" s="360"/>
      <c r="AF740" s="252"/>
      <c r="AG740" s="252"/>
      <c r="AH740" s="252"/>
      <c r="AI740" s="359"/>
      <c r="AJ740" s="360"/>
      <c r="AK740" s="252"/>
      <c r="AL740" s="252"/>
      <c r="AM740" s="252"/>
      <c r="AN740" s="359"/>
      <c r="AO740" s="360"/>
      <c r="AP740" s="252"/>
      <c r="AQ740" s="252"/>
      <c r="AR740" s="252"/>
      <c r="AS740" s="359"/>
      <c r="AT740" s="256"/>
      <c r="AU740" s="252"/>
      <c r="AV740" s="252"/>
      <c r="AW740" s="361"/>
      <c r="AX740" s="79"/>
      <c r="AY740" s="79"/>
      <c r="AZ740" s="79"/>
      <c r="BA740" s="79"/>
      <c r="BB740" s="204"/>
      <c r="BC740" s="336"/>
      <c r="BD740" s="70"/>
      <c r="BE740" s="159"/>
      <c r="BF740" s="159"/>
      <c r="BG740" s="159"/>
      <c r="BH740" s="292"/>
    </row>
    <row r="741">
      <c r="A741" s="79"/>
      <c r="B741" s="79"/>
      <c r="C741" s="324" t="str">
        <f>if(isdate('S2'!I746),'S2'!I746+2,"")</f>
        <v/>
      </c>
      <c r="D741" s="362"/>
      <c r="E741" s="79"/>
      <c r="F741" s="79"/>
      <c r="G741" s="159"/>
      <c r="H741" s="159"/>
      <c r="I741" s="159"/>
      <c r="J741" s="354"/>
      <c r="K741" s="355"/>
      <c r="L741" s="163"/>
      <c r="M741" s="163"/>
      <c r="N741" s="163"/>
      <c r="O741" s="163"/>
      <c r="P741" s="163"/>
      <c r="Q741" s="356"/>
      <c r="R741" s="163"/>
      <c r="S741" s="356"/>
      <c r="T741" s="163"/>
      <c r="U741" s="356"/>
      <c r="V741" s="163"/>
      <c r="W741" s="163"/>
      <c r="X741" s="357"/>
      <c r="Y741" s="194"/>
      <c r="Z741" s="358"/>
      <c r="AA741" s="252"/>
      <c r="AB741" s="252"/>
      <c r="AC741" s="252"/>
      <c r="AD741" s="359"/>
      <c r="AE741" s="360"/>
      <c r="AF741" s="252"/>
      <c r="AG741" s="252"/>
      <c r="AH741" s="252"/>
      <c r="AI741" s="359"/>
      <c r="AJ741" s="360"/>
      <c r="AK741" s="252"/>
      <c r="AL741" s="252"/>
      <c r="AM741" s="252"/>
      <c r="AN741" s="359"/>
      <c r="AO741" s="360"/>
      <c r="AP741" s="252"/>
      <c r="AQ741" s="252"/>
      <c r="AR741" s="252"/>
      <c r="AS741" s="359"/>
      <c r="AT741" s="256"/>
      <c r="AU741" s="252"/>
      <c r="AV741" s="252"/>
      <c r="AW741" s="361"/>
      <c r="AX741" s="79"/>
      <c r="AY741" s="79"/>
      <c r="AZ741" s="79"/>
      <c r="BA741" s="79"/>
      <c r="BB741" s="204"/>
      <c r="BC741" s="336"/>
      <c r="BD741" s="70"/>
      <c r="BE741" s="159"/>
      <c r="BF741" s="159"/>
      <c r="BG741" s="159"/>
      <c r="BH741" s="292"/>
    </row>
    <row r="742">
      <c r="A742" s="79"/>
      <c r="B742" s="79"/>
      <c r="C742" s="324" t="str">
        <f>if(isdate('S2'!I747),'S2'!I747+2,"")</f>
        <v/>
      </c>
      <c r="D742" s="362"/>
      <c r="E742" s="79"/>
      <c r="F742" s="79"/>
      <c r="G742" s="159"/>
      <c r="H742" s="159"/>
      <c r="I742" s="159"/>
      <c r="J742" s="354"/>
      <c r="K742" s="355"/>
      <c r="L742" s="163"/>
      <c r="M742" s="163"/>
      <c r="N742" s="163"/>
      <c r="O742" s="163"/>
      <c r="P742" s="163"/>
      <c r="Q742" s="356"/>
      <c r="R742" s="163"/>
      <c r="S742" s="356"/>
      <c r="T742" s="163"/>
      <c r="U742" s="356"/>
      <c r="V742" s="163"/>
      <c r="W742" s="163"/>
      <c r="X742" s="357"/>
      <c r="Y742" s="194"/>
      <c r="Z742" s="358"/>
      <c r="AA742" s="252"/>
      <c r="AB742" s="252"/>
      <c r="AC742" s="252"/>
      <c r="AD742" s="359"/>
      <c r="AE742" s="360"/>
      <c r="AF742" s="252"/>
      <c r="AG742" s="252"/>
      <c r="AH742" s="252"/>
      <c r="AI742" s="359"/>
      <c r="AJ742" s="360"/>
      <c r="AK742" s="252"/>
      <c r="AL742" s="252"/>
      <c r="AM742" s="252"/>
      <c r="AN742" s="359"/>
      <c r="AO742" s="360"/>
      <c r="AP742" s="252"/>
      <c r="AQ742" s="252"/>
      <c r="AR742" s="252"/>
      <c r="AS742" s="359"/>
      <c r="AT742" s="256"/>
      <c r="AU742" s="252"/>
      <c r="AV742" s="252"/>
      <c r="AW742" s="361"/>
      <c r="AX742" s="79"/>
      <c r="AY742" s="79"/>
      <c r="AZ742" s="79"/>
      <c r="BA742" s="79"/>
      <c r="BB742" s="204"/>
      <c r="BC742" s="336"/>
      <c r="BD742" s="70"/>
      <c r="BE742" s="159"/>
      <c r="BF742" s="159"/>
      <c r="BG742" s="159"/>
      <c r="BH742" s="292"/>
    </row>
    <row r="743">
      <c r="A743" s="79"/>
      <c r="B743" s="79"/>
      <c r="C743" s="324" t="str">
        <f>if(isdate('S2'!I748),'S2'!I748+2,"")</f>
        <v/>
      </c>
      <c r="D743" s="362"/>
      <c r="E743" s="79"/>
      <c r="F743" s="79"/>
      <c r="G743" s="159"/>
      <c r="H743" s="159"/>
      <c r="I743" s="159"/>
      <c r="J743" s="354"/>
      <c r="K743" s="355"/>
      <c r="L743" s="163"/>
      <c r="M743" s="163"/>
      <c r="N743" s="163"/>
      <c r="O743" s="163"/>
      <c r="P743" s="163"/>
      <c r="Q743" s="356"/>
      <c r="R743" s="163"/>
      <c r="S743" s="356"/>
      <c r="T743" s="163"/>
      <c r="U743" s="356"/>
      <c r="V743" s="163"/>
      <c r="W743" s="163"/>
      <c r="X743" s="357"/>
      <c r="Y743" s="194"/>
      <c r="Z743" s="358"/>
      <c r="AA743" s="252"/>
      <c r="AB743" s="252"/>
      <c r="AC743" s="252"/>
      <c r="AD743" s="359"/>
      <c r="AE743" s="360"/>
      <c r="AF743" s="252"/>
      <c r="AG743" s="252"/>
      <c r="AH743" s="252"/>
      <c r="AI743" s="359"/>
      <c r="AJ743" s="360"/>
      <c r="AK743" s="252"/>
      <c r="AL743" s="252"/>
      <c r="AM743" s="252"/>
      <c r="AN743" s="359"/>
      <c r="AO743" s="360"/>
      <c r="AP743" s="252"/>
      <c r="AQ743" s="252"/>
      <c r="AR743" s="252"/>
      <c r="AS743" s="359"/>
      <c r="AT743" s="256"/>
      <c r="AU743" s="252"/>
      <c r="AV743" s="252"/>
      <c r="AW743" s="361"/>
      <c r="AX743" s="79"/>
      <c r="AY743" s="79"/>
      <c r="AZ743" s="79"/>
      <c r="BA743" s="79"/>
      <c r="BB743" s="204"/>
      <c r="BC743" s="336"/>
      <c r="BD743" s="70"/>
      <c r="BE743" s="159"/>
      <c r="BF743" s="159"/>
      <c r="BG743" s="159"/>
      <c r="BH743" s="292"/>
    </row>
    <row r="744">
      <c r="A744" s="79"/>
      <c r="B744" s="79"/>
      <c r="C744" s="324" t="str">
        <f>if(isdate('S2'!I749),'S2'!I749+2,"")</f>
        <v/>
      </c>
      <c r="D744" s="362"/>
      <c r="E744" s="79"/>
      <c r="F744" s="79"/>
      <c r="G744" s="159"/>
      <c r="H744" s="159"/>
      <c r="I744" s="159"/>
      <c r="J744" s="354"/>
      <c r="K744" s="355"/>
      <c r="L744" s="163"/>
      <c r="M744" s="163"/>
      <c r="N744" s="163"/>
      <c r="O744" s="163"/>
      <c r="P744" s="163"/>
      <c r="Q744" s="356"/>
      <c r="R744" s="163"/>
      <c r="S744" s="356"/>
      <c r="T744" s="163"/>
      <c r="U744" s="356"/>
      <c r="V744" s="163"/>
      <c r="W744" s="163"/>
      <c r="X744" s="357"/>
      <c r="Y744" s="194"/>
      <c r="Z744" s="358"/>
      <c r="AA744" s="252"/>
      <c r="AB744" s="252"/>
      <c r="AC744" s="252"/>
      <c r="AD744" s="359"/>
      <c r="AE744" s="360"/>
      <c r="AF744" s="252"/>
      <c r="AG744" s="252"/>
      <c r="AH744" s="252"/>
      <c r="AI744" s="359"/>
      <c r="AJ744" s="360"/>
      <c r="AK744" s="252"/>
      <c r="AL744" s="252"/>
      <c r="AM744" s="252"/>
      <c r="AN744" s="359"/>
      <c r="AO744" s="360"/>
      <c r="AP744" s="252"/>
      <c r="AQ744" s="252"/>
      <c r="AR744" s="252"/>
      <c r="AS744" s="359"/>
      <c r="AT744" s="256"/>
      <c r="AU744" s="252"/>
      <c r="AV744" s="252"/>
      <c r="AW744" s="361"/>
      <c r="AX744" s="79"/>
      <c r="AY744" s="79"/>
      <c r="AZ744" s="79"/>
      <c r="BA744" s="79"/>
      <c r="BB744" s="204"/>
      <c r="BC744" s="336"/>
      <c r="BD744" s="70"/>
      <c r="BE744" s="159"/>
      <c r="BF744" s="159"/>
      <c r="BG744" s="159"/>
      <c r="BH744" s="292"/>
    </row>
    <row r="745">
      <c r="A745" s="79"/>
      <c r="B745" s="79"/>
      <c r="C745" s="324" t="str">
        <f>if(isdate('S2'!I750),'S2'!I750+2,"")</f>
        <v/>
      </c>
      <c r="D745" s="362"/>
      <c r="E745" s="79"/>
      <c r="F745" s="79"/>
      <c r="G745" s="159"/>
      <c r="H745" s="159"/>
      <c r="I745" s="159"/>
      <c r="J745" s="354"/>
      <c r="K745" s="355"/>
      <c r="L745" s="163"/>
      <c r="M745" s="163"/>
      <c r="N745" s="163"/>
      <c r="O745" s="163"/>
      <c r="P745" s="163"/>
      <c r="Q745" s="356"/>
      <c r="R745" s="163"/>
      <c r="S745" s="356"/>
      <c r="T745" s="163"/>
      <c r="U745" s="356"/>
      <c r="V745" s="163"/>
      <c r="W745" s="163"/>
      <c r="X745" s="357"/>
      <c r="Y745" s="194"/>
      <c r="Z745" s="358"/>
      <c r="AA745" s="252"/>
      <c r="AB745" s="252"/>
      <c r="AC745" s="252"/>
      <c r="AD745" s="359"/>
      <c r="AE745" s="360"/>
      <c r="AF745" s="252"/>
      <c r="AG745" s="252"/>
      <c r="AH745" s="252"/>
      <c r="AI745" s="359"/>
      <c r="AJ745" s="360"/>
      <c r="AK745" s="252"/>
      <c r="AL745" s="252"/>
      <c r="AM745" s="252"/>
      <c r="AN745" s="359"/>
      <c r="AO745" s="360"/>
      <c r="AP745" s="252"/>
      <c r="AQ745" s="252"/>
      <c r="AR745" s="252"/>
      <c r="AS745" s="359"/>
      <c r="AT745" s="256"/>
      <c r="AU745" s="252"/>
      <c r="AV745" s="252"/>
      <c r="AW745" s="361"/>
      <c r="AX745" s="79"/>
      <c r="AY745" s="79"/>
      <c r="AZ745" s="79"/>
      <c r="BA745" s="79"/>
      <c r="BB745" s="204"/>
      <c r="BC745" s="336"/>
      <c r="BD745" s="70"/>
      <c r="BE745" s="159"/>
      <c r="BF745" s="159"/>
      <c r="BG745" s="159"/>
      <c r="BH745" s="292"/>
    </row>
    <row r="746">
      <c r="A746" s="79"/>
      <c r="B746" s="79"/>
      <c r="C746" s="324" t="str">
        <f>if(isdate('S2'!I751),'S2'!I751+2,"")</f>
        <v/>
      </c>
      <c r="D746" s="362"/>
      <c r="E746" s="79"/>
      <c r="F746" s="79"/>
      <c r="G746" s="159"/>
      <c r="H746" s="159"/>
      <c r="I746" s="159"/>
      <c r="J746" s="354"/>
      <c r="K746" s="355"/>
      <c r="L746" s="163"/>
      <c r="M746" s="163"/>
      <c r="N746" s="163"/>
      <c r="O746" s="163"/>
      <c r="P746" s="163"/>
      <c r="Q746" s="356"/>
      <c r="R746" s="163"/>
      <c r="S746" s="356"/>
      <c r="T746" s="163"/>
      <c r="U746" s="356"/>
      <c r="V746" s="163"/>
      <c r="W746" s="163"/>
      <c r="X746" s="357"/>
      <c r="Y746" s="194"/>
      <c r="Z746" s="358"/>
      <c r="AA746" s="252"/>
      <c r="AB746" s="252"/>
      <c r="AC746" s="252"/>
      <c r="AD746" s="359"/>
      <c r="AE746" s="360"/>
      <c r="AF746" s="252"/>
      <c r="AG746" s="252"/>
      <c r="AH746" s="252"/>
      <c r="AI746" s="359"/>
      <c r="AJ746" s="360"/>
      <c r="AK746" s="252"/>
      <c r="AL746" s="252"/>
      <c r="AM746" s="252"/>
      <c r="AN746" s="359"/>
      <c r="AO746" s="360"/>
      <c r="AP746" s="252"/>
      <c r="AQ746" s="252"/>
      <c r="AR746" s="252"/>
      <c r="AS746" s="359"/>
      <c r="AT746" s="256"/>
      <c r="AU746" s="252"/>
      <c r="AV746" s="252"/>
      <c r="AW746" s="361"/>
      <c r="AX746" s="79"/>
      <c r="AY746" s="79"/>
      <c r="AZ746" s="79"/>
      <c r="BA746" s="79"/>
      <c r="BB746" s="204"/>
      <c r="BC746" s="336"/>
      <c r="BD746" s="70"/>
      <c r="BE746" s="159"/>
      <c r="BF746" s="159"/>
      <c r="BG746" s="159"/>
      <c r="BH746" s="292"/>
    </row>
    <row r="747">
      <c r="A747" s="79"/>
      <c r="B747" s="79"/>
      <c r="C747" s="324" t="str">
        <f>if(isdate('S2'!I752),'S2'!I752+2,"")</f>
        <v/>
      </c>
      <c r="D747" s="362"/>
      <c r="E747" s="79"/>
      <c r="F747" s="79"/>
      <c r="G747" s="159"/>
      <c r="H747" s="159"/>
      <c r="I747" s="159"/>
      <c r="J747" s="354"/>
      <c r="K747" s="355"/>
      <c r="L747" s="163"/>
      <c r="M747" s="163"/>
      <c r="N747" s="163"/>
      <c r="O747" s="163"/>
      <c r="P747" s="163"/>
      <c r="Q747" s="356"/>
      <c r="R747" s="163"/>
      <c r="S747" s="356"/>
      <c r="T747" s="163"/>
      <c r="U747" s="356"/>
      <c r="V747" s="163"/>
      <c r="W747" s="163"/>
      <c r="X747" s="357"/>
      <c r="Y747" s="194"/>
      <c r="Z747" s="358"/>
      <c r="AA747" s="252"/>
      <c r="AB747" s="252"/>
      <c r="AC747" s="252"/>
      <c r="AD747" s="359"/>
      <c r="AE747" s="360"/>
      <c r="AF747" s="252"/>
      <c r="AG747" s="252"/>
      <c r="AH747" s="252"/>
      <c r="AI747" s="359"/>
      <c r="AJ747" s="360"/>
      <c r="AK747" s="252"/>
      <c r="AL747" s="252"/>
      <c r="AM747" s="252"/>
      <c r="AN747" s="359"/>
      <c r="AO747" s="360"/>
      <c r="AP747" s="252"/>
      <c r="AQ747" s="252"/>
      <c r="AR747" s="252"/>
      <c r="AS747" s="359"/>
      <c r="AT747" s="256"/>
      <c r="AU747" s="252"/>
      <c r="AV747" s="252"/>
      <c r="AW747" s="361"/>
      <c r="AX747" s="79"/>
      <c r="AY747" s="79"/>
      <c r="AZ747" s="79"/>
      <c r="BA747" s="79"/>
      <c r="BB747" s="204"/>
      <c r="BC747" s="336"/>
      <c r="BD747" s="70"/>
      <c r="BE747" s="159"/>
      <c r="BF747" s="159"/>
      <c r="BG747" s="159"/>
      <c r="BH747" s="292"/>
    </row>
    <row r="748">
      <c r="A748" s="79"/>
      <c r="B748" s="79"/>
      <c r="C748" s="324" t="str">
        <f>if(isdate('S2'!I753),'S2'!I753+2,"")</f>
        <v/>
      </c>
      <c r="D748" s="362"/>
      <c r="E748" s="79"/>
      <c r="F748" s="79"/>
      <c r="G748" s="159"/>
      <c r="H748" s="159"/>
      <c r="I748" s="159"/>
      <c r="J748" s="354"/>
      <c r="K748" s="355"/>
      <c r="L748" s="163"/>
      <c r="M748" s="163"/>
      <c r="N748" s="163"/>
      <c r="O748" s="163"/>
      <c r="P748" s="163"/>
      <c r="Q748" s="356"/>
      <c r="R748" s="163"/>
      <c r="S748" s="356"/>
      <c r="T748" s="163"/>
      <c r="U748" s="356"/>
      <c r="V748" s="163"/>
      <c r="W748" s="163"/>
      <c r="X748" s="357"/>
      <c r="Y748" s="194"/>
      <c r="Z748" s="358"/>
      <c r="AA748" s="252"/>
      <c r="AB748" s="252"/>
      <c r="AC748" s="252"/>
      <c r="AD748" s="359"/>
      <c r="AE748" s="360"/>
      <c r="AF748" s="252"/>
      <c r="AG748" s="252"/>
      <c r="AH748" s="252"/>
      <c r="AI748" s="359"/>
      <c r="AJ748" s="360"/>
      <c r="AK748" s="252"/>
      <c r="AL748" s="252"/>
      <c r="AM748" s="252"/>
      <c r="AN748" s="359"/>
      <c r="AO748" s="360"/>
      <c r="AP748" s="252"/>
      <c r="AQ748" s="252"/>
      <c r="AR748" s="252"/>
      <c r="AS748" s="359"/>
      <c r="AT748" s="256"/>
      <c r="AU748" s="252"/>
      <c r="AV748" s="252"/>
      <c r="AW748" s="361"/>
      <c r="AX748" s="79"/>
      <c r="AY748" s="79"/>
      <c r="AZ748" s="79"/>
      <c r="BA748" s="79"/>
      <c r="BB748" s="204"/>
      <c r="BC748" s="336"/>
      <c r="BD748" s="70"/>
      <c r="BE748" s="159"/>
      <c r="BF748" s="159"/>
      <c r="BG748" s="159"/>
      <c r="BH748" s="292"/>
    </row>
    <row r="749">
      <c r="A749" s="79"/>
      <c r="B749" s="79"/>
      <c r="C749" s="324" t="str">
        <f>if(isdate('S2'!I754),'S2'!I754+2,"")</f>
        <v/>
      </c>
      <c r="D749" s="362"/>
      <c r="E749" s="79"/>
      <c r="F749" s="79"/>
      <c r="G749" s="159"/>
      <c r="H749" s="159"/>
      <c r="I749" s="159"/>
      <c r="J749" s="354"/>
      <c r="K749" s="355"/>
      <c r="L749" s="163"/>
      <c r="M749" s="163"/>
      <c r="N749" s="163"/>
      <c r="O749" s="163"/>
      <c r="P749" s="163"/>
      <c r="Q749" s="356"/>
      <c r="R749" s="163"/>
      <c r="S749" s="356"/>
      <c r="T749" s="163"/>
      <c r="U749" s="356"/>
      <c r="V749" s="163"/>
      <c r="W749" s="163"/>
      <c r="X749" s="357"/>
      <c r="Y749" s="194"/>
      <c r="Z749" s="358"/>
      <c r="AA749" s="252"/>
      <c r="AB749" s="252"/>
      <c r="AC749" s="252"/>
      <c r="AD749" s="359"/>
      <c r="AE749" s="360"/>
      <c r="AF749" s="252"/>
      <c r="AG749" s="252"/>
      <c r="AH749" s="252"/>
      <c r="AI749" s="359"/>
      <c r="AJ749" s="360"/>
      <c r="AK749" s="252"/>
      <c r="AL749" s="252"/>
      <c r="AM749" s="252"/>
      <c r="AN749" s="359"/>
      <c r="AO749" s="360"/>
      <c r="AP749" s="252"/>
      <c r="AQ749" s="252"/>
      <c r="AR749" s="252"/>
      <c r="AS749" s="359"/>
      <c r="AT749" s="256"/>
      <c r="AU749" s="252"/>
      <c r="AV749" s="252"/>
      <c r="AW749" s="361"/>
      <c r="AX749" s="79"/>
      <c r="AY749" s="79"/>
      <c r="AZ749" s="79"/>
      <c r="BA749" s="79"/>
      <c r="BB749" s="204"/>
      <c r="BC749" s="336"/>
      <c r="BD749" s="70"/>
      <c r="BE749" s="159"/>
      <c r="BF749" s="159"/>
      <c r="BG749" s="159"/>
      <c r="BH749" s="292"/>
    </row>
    <row r="750">
      <c r="A750" s="79"/>
      <c r="B750" s="79"/>
      <c r="C750" s="324" t="str">
        <f>if(isdate('S2'!I755),'S2'!I755+2,"")</f>
        <v/>
      </c>
      <c r="D750" s="362"/>
      <c r="E750" s="79"/>
      <c r="F750" s="79"/>
      <c r="G750" s="159"/>
      <c r="H750" s="159"/>
      <c r="I750" s="159"/>
      <c r="J750" s="354"/>
      <c r="K750" s="355"/>
      <c r="L750" s="163"/>
      <c r="M750" s="163"/>
      <c r="N750" s="163"/>
      <c r="O750" s="163"/>
      <c r="P750" s="163"/>
      <c r="Q750" s="356"/>
      <c r="R750" s="163"/>
      <c r="S750" s="356"/>
      <c r="T750" s="163"/>
      <c r="U750" s="356"/>
      <c r="V750" s="163"/>
      <c r="W750" s="163"/>
      <c r="X750" s="357"/>
      <c r="Y750" s="194"/>
      <c r="Z750" s="358"/>
      <c r="AA750" s="252"/>
      <c r="AB750" s="252"/>
      <c r="AC750" s="252"/>
      <c r="AD750" s="359"/>
      <c r="AE750" s="360"/>
      <c r="AF750" s="252"/>
      <c r="AG750" s="252"/>
      <c r="AH750" s="252"/>
      <c r="AI750" s="359"/>
      <c r="AJ750" s="360"/>
      <c r="AK750" s="252"/>
      <c r="AL750" s="252"/>
      <c r="AM750" s="252"/>
      <c r="AN750" s="359"/>
      <c r="AO750" s="360"/>
      <c r="AP750" s="252"/>
      <c r="AQ750" s="252"/>
      <c r="AR750" s="252"/>
      <c r="AS750" s="359"/>
      <c r="AT750" s="256"/>
      <c r="AU750" s="252"/>
      <c r="AV750" s="252"/>
      <c r="AW750" s="361"/>
      <c r="AX750" s="79"/>
      <c r="AY750" s="79"/>
      <c r="AZ750" s="79"/>
      <c r="BA750" s="79"/>
      <c r="BB750" s="204"/>
      <c r="BC750" s="336"/>
      <c r="BD750" s="70"/>
      <c r="BE750" s="159"/>
      <c r="BF750" s="159"/>
      <c r="BG750" s="159"/>
      <c r="BH750" s="292"/>
    </row>
    <row r="751">
      <c r="A751" s="79"/>
      <c r="B751" s="79"/>
      <c r="C751" s="324" t="str">
        <f>if(isdate('S2'!I756),'S2'!I756+2,"")</f>
        <v/>
      </c>
      <c r="D751" s="362"/>
      <c r="E751" s="79"/>
      <c r="F751" s="79"/>
      <c r="G751" s="159"/>
      <c r="H751" s="159"/>
      <c r="I751" s="159"/>
      <c r="J751" s="354"/>
      <c r="K751" s="355"/>
      <c r="L751" s="163"/>
      <c r="M751" s="163"/>
      <c r="N751" s="163"/>
      <c r="O751" s="163"/>
      <c r="P751" s="163"/>
      <c r="Q751" s="356"/>
      <c r="R751" s="163"/>
      <c r="S751" s="356"/>
      <c r="T751" s="163"/>
      <c r="U751" s="356"/>
      <c r="V751" s="163"/>
      <c r="W751" s="163"/>
      <c r="X751" s="357"/>
      <c r="Y751" s="194"/>
      <c r="Z751" s="358"/>
      <c r="AA751" s="252"/>
      <c r="AB751" s="252"/>
      <c r="AC751" s="252"/>
      <c r="AD751" s="359"/>
      <c r="AE751" s="360"/>
      <c r="AF751" s="252"/>
      <c r="AG751" s="252"/>
      <c r="AH751" s="252"/>
      <c r="AI751" s="359"/>
      <c r="AJ751" s="360"/>
      <c r="AK751" s="252"/>
      <c r="AL751" s="252"/>
      <c r="AM751" s="252"/>
      <c r="AN751" s="359"/>
      <c r="AO751" s="360"/>
      <c r="AP751" s="252"/>
      <c r="AQ751" s="252"/>
      <c r="AR751" s="252"/>
      <c r="AS751" s="359"/>
      <c r="AT751" s="256"/>
      <c r="AU751" s="252"/>
      <c r="AV751" s="252"/>
      <c r="AW751" s="361"/>
      <c r="AX751" s="79"/>
      <c r="AY751" s="79"/>
      <c r="AZ751" s="79"/>
      <c r="BA751" s="79"/>
      <c r="BB751" s="204"/>
      <c r="BC751" s="336"/>
      <c r="BD751" s="70"/>
      <c r="BE751" s="159"/>
      <c r="BF751" s="159"/>
      <c r="BG751" s="159"/>
      <c r="BH751" s="292"/>
    </row>
    <row r="752">
      <c r="A752" s="79"/>
      <c r="B752" s="79"/>
      <c r="C752" s="324" t="str">
        <f>if(isdate('S2'!I757),'S2'!I757+2,"")</f>
        <v/>
      </c>
      <c r="D752" s="362"/>
      <c r="E752" s="79"/>
      <c r="F752" s="79"/>
      <c r="G752" s="159"/>
      <c r="H752" s="159"/>
      <c r="I752" s="159"/>
      <c r="J752" s="354"/>
      <c r="K752" s="355"/>
      <c r="L752" s="163"/>
      <c r="M752" s="163"/>
      <c r="N752" s="163"/>
      <c r="O752" s="163"/>
      <c r="P752" s="163"/>
      <c r="Q752" s="356"/>
      <c r="R752" s="163"/>
      <c r="S752" s="356"/>
      <c r="T752" s="163"/>
      <c r="U752" s="356"/>
      <c r="V752" s="163"/>
      <c r="W752" s="163"/>
      <c r="X752" s="357"/>
      <c r="Y752" s="194"/>
      <c r="Z752" s="358"/>
      <c r="AA752" s="252"/>
      <c r="AB752" s="252"/>
      <c r="AC752" s="252"/>
      <c r="AD752" s="359"/>
      <c r="AE752" s="360"/>
      <c r="AF752" s="252"/>
      <c r="AG752" s="252"/>
      <c r="AH752" s="252"/>
      <c r="AI752" s="359"/>
      <c r="AJ752" s="360"/>
      <c r="AK752" s="252"/>
      <c r="AL752" s="252"/>
      <c r="AM752" s="252"/>
      <c r="AN752" s="359"/>
      <c r="AO752" s="360"/>
      <c r="AP752" s="252"/>
      <c r="AQ752" s="252"/>
      <c r="AR752" s="252"/>
      <c r="AS752" s="359"/>
      <c r="AT752" s="256"/>
      <c r="AU752" s="252"/>
      <c r="AV752" s="252"/>
      <c r="AW752" s="361"/>
      <c r="AX752" s="79"/>
      <c r="AY752" s="79"/>
      <c r="AZ752" s="79"/>
      <c r="BA752" s="79"/>
      <c r="BB752" s="204"/>
      <c r="BC752" s="336"/>
      <c r="BD752" s="70"/>
      <c r="BE752" s="159"/>
      <c r="BF752" s="159"/>
      <c r="BG752" s="159"/>
      <c r="BH752" s="292"/>
    </row>
    <row r="753">
      <c r="A753" s="79"/>
      <c r="B753" s="79"/>
      <c r="C753" s="324" t="str">
        <f>if(isdate('S2'!I758),'S2'!I758+2,"")</f>
        <v/>
      </c>
      <c r="D753" s="362"/>
      <c r="E753" s="79"/>
      <c r="F753" s="79"/>
      <c r="G753" s="159"/>
      <c r="H753" s="159"/>
      <c r="I753" s="159"/>
      <c r="J753" s="354"/>
      <c r="K753" s="355"/>
      <c r="L753" s="163"/>
      <c r="M753" s="163"/>
      <c r="N753" s="163"/>
      <c r="O753" s="163"/>
      <c r="P753" s="163"/>
      <c r="Q753" s="356"/>
      <c r="R753" s="163"/>
      <c r="S753" s="356"/>
      <c r="T753" s="163"/>
      <c r="U753" s="356"/>
      <c r="V753" s="163"/>
      <c r="W753" s="163"/>
      <c r="X753" s="357"/>
      <c r="Y753" s="194"/>
      <c r="Z753" s="358"/>
      <c r="AA753" s="252"/>
      <c r="AB753" s="252"/>
      <c r="AC753" s="252"/>
      <c r="AD753" s="359"/>
      <c r="AE753" s="360"/>
      <c r="AF753" s="252"/>
      <c r="AG753" s="252"/>
      <c r="AH753" s="252"/>
      <c r="AI753" s="359"/>
      <c r="AJ753" s="360"/>
      <c r="AK753" s="252"/>
      <c r="AL753" s="252"/>
      <c r="AM753" s="252"/>
      <c r="AN753" s="359"/>
      <c r="AO753" s="360"/>
      <c r="AP753" s="252"/>
      <c r="AQ753" s="252"/>
      <c r="AR753" s="252"/>
      <c r="AS753" s="359"/>
      <c r="AT753" s="256"/>
      <c r="AU753" s="252"/>
      <c r="AV753" s="252"/>
      <c r="AW753" s="361"/>
      <c r="AX753" s="79"/>
      <c r="AY753" s="79"/>
      <c r="AZ753" s="79"/>
      <c r="BA753" s="79"/>
      <c r="BB753" s="204"/>
      <c r="BC753" s="336"/>
      <c r="BD753" s="70"/>
      <c r="BE753" s="159"/>
      <c r="BF753" s="159"/>
      <c r="BG753" s="159"/>
      <c r="BH753" s="292"/>
    </row>
    <row r="754">
      <c r="A754" s="79"/>
      <c r="B754" s="79"/>
      <c r="C754" s="324" t="str">
        <f>if(isdate('S2'!I759),'S2'!I759+2,"")</f>
        <v/>
      </c>
      <c r="D754" s="362"/>
      <c r="E754" s="79"/>
      <c r="F754" s="79"/>
      <c r="G754" s="159"/>
      <c r="H754" s="159"/>
      <c r="I754" s="159"/>
      <c r="J754" s="354"/>
      <c r="K754" s="355"/>
      <c r="L754" s="163"/>
      <c r="M754" s="163"/>
      <c r="N754" s="163"/>
      <c r="O754" s="163"/>
      <c r="P754" s="163"/>
      <c r="Q754" s="356"/>
      <c r="R754" s="163"/>
      <c r="S754" s="356"/>
      <c r="T754" s="163"/>
      <c r="U754" s="356"/>
      <c r="V754" s="163"/>
      <c r="W754" s="163"/>
      <c r="X754" s="357"/>
      <c r="Y754" s="194"/>
      <c r="Z754" s="358"/>
      <c r="AA754" s="252"/>
      <c r="AB754" s="252"/>
      <c r="AC754" s="252"/>
      <c r="AD754" s="359"/>
      <c r="AE754" s="360"/>
      <c r="AF754" s="252"/>
      <c r="AG754" s="252"/>
      <c r="AH754" s="252"/>
      <c r="AI754" s="359"/>
      <c r="AJ754" s="360"/>
      <c r="AK754" s="252"/>
      <c r="AL754" s="252"/>
      <c r="AM754" s="252"/>
      <c r="AN754" s="359"/>
      <c r="AO754" s="360"/>
      <c r="AP754" s="252"/>
      <c r="AQ754" s="252"/>
      <c r="AR754" s="252"/>
      <c r="AS754" s="359"/>
      <c r="AT754" s="256"/>
      <c r="AU754" s="252"/>
      <c r="AV754" s="252"/>
      <c r="AW754" s="361"/>
      <c r="AX754" s="79"/>
      <c r="AY754" s="79"/>
      <c r="AZ754" s="79"/>
      <c r="BA754" s="79"/>
      <c r="BB754" s="204"/>
      <c r="BC754" s="336"/>
      <c r="BD754" s="70"/>
      <c r="BE754" s="159"/>
      <c r="BF754" s="159"/>
      <c r="BG754" s="159"/>
      <c r="BH754" s="292"/>
    </row>
    <row r="755">
      <c r="A755" s="79"/>
      <c r="B755" s="79"/>
      <c r="C755" s="324" t="str">
        <f>if(isdate('S2'!I760),'S2'!I760+2,"")</f>
        <v/>
      </c>
      <c r="D755" s="362"/>
      <c r="E755" s="79"/>
      <c r="F755" s="79"/>
      <c r="G755" s="159"/>
      <c r="H755" s="159"/>
      <c r="I755" s="159"/>
      <c r="J755" s="354"/>
      <c r="K755" s="355"/>
      <c r="L755" s="163"/>
      <c r="M755" s="163"/>
      <c r="N755" s="163"/>
      <c r="O755" s="163"/>
      <c r="P755" s="163"/>
      <c r="Q755" s="356"/>
      <c r="R755" s="163"/>
      <c r="S755" s="356"/>
      <c r="T755" s="163"/>
      <c r="U755" s="356"/>
      <c r="V755" s="163"/>
      <c r="W755" s="163"/>
      <c r="X755" s="357"/>
      <c r="Y755" s="194"/>
      <c r="Z755" s="358"/>
      <c r="AA755" s="252"/>
      <c r="AB755" s="252"/>
      <c r="AC755" s="252"/>
      <c r="AD755" s="359"/>
      <c r="AE755" s="360"/>
      <c r="AF755" s="252"/>
      <c r="AG755" s="252"/>
      <c r="AH755" s="252"/>
      <c r="AI755" s="359"/>
      <c r="AJ755" s="360"/>
      <c r="AK755" s="252"/>
      <c r="AL755" s="252"/>
      <c r="AM755" s="252"/>
      <c r="AN755" s="359"/>
      <c r="AO755" s="360"/>
      <c r="AP755" s="252"/>
      <c r="AQ755" s="252"/>
      <c r="AR755" s="252"/>
      <c r="AS755" s="359"/>
      <c r="AT755" s="256"/>
      <c r="AU755" s="252"/>
      <c r="AV755" s="252"/>
      <c r="AW755" s="361"/>
      <c r="AX755" s="79"/>
      <c r="AY755" s="79"/>
      <c r="AZ755" s="79"/>
      <c r="BA755" s="79"/>
      <c r="BB755" s="204"/>
      <c r="BC755" s="336"/>
      <c r="BD755" s="70"/>
      <c r="BE755" s="159"/>
      <c r="BF755" s="159"/>
      <c r="BG755" s="159"/>
      <c r="BH755" s="292"/>
    </row>
    <row r="756">
      <c r="A756" s="79"/>
      <c r="B756" s="79"/>
      <c r="C756" s="324" t="str">
        <f>if(isdate('S2'!I761),'S2'!I761+2,"")</f>
        <v/>
      </c>
      <c r="D756" s="362"/>
      <c r="E756" s="79"/>
      <c r="F756" s="79"/>
      <c r="G756" s="159"/>
      <c r="H756" s="159"/>
      <c r="I756" s="159"/>
      <c r="J756" s="354"/>
      <c r="K756" s="355"/>
      <c r="L756" s="163"/>
      <c r="M756" s="163"/>
      <c r="N756" s="163"/>
      <c r="O756" s="163"/>
      <c r="P756" s="163"/>
      <c r="Q756" s="356"/>
      <c r="R756" s="163"/>
      <c r="S756" s="356"/>
      <c r="T756" s="163"/>
      <c r="U756" s="356"/>
      <c r="V756" s="163"/>
      <c r="W756" s="163"/>
      <c r="X756" s="357"/>
      <c r="Y756" s="194"/>
      <c r="Z756" s="358"/>
      <c r="AA756" s="252"/>
      <c r="AB756" s="252"/>
      <c r="AC756" s="252"/>
      <c r="AD756" s="359"/>
      <c r="AE756" s="360"/>
      <c r="AF756" s="252"/>
      <c r="AG756" s="252"/>
      <c r="AH756" s="252"/>
      <c r="AI756" s="359"/>
      <c r="AJ756" s="360"/>
      <c r="AK756" s="252"/>
      <c r="AL756" s="252"/>
      <c r="AM756" s="252"/>
      <c r="AN756" s="359"/>
      <c r="AO756" s="360"/>
      <c r="AP756" s="252"/>
      <c r="AQ756" s="252"/>
      <c r="AR756" s="252"/>
      <c r="AS756" s="359"/>
      <c r="AT756" s="256"/>
      <c r="AU756" s="252"/>
      <c r="AV756" s="252"/>
      <c r="AW756" s="361"/>
      <c r="AX756" s="79"/>
      <c r="AY756" s="79"/>
      <c r="AZ756" s="79"/>
      <c r="BA756" s="79"/>
      <c r="BB756" s="204"/>
      <c r="BC756" s="336"/>
      <c r="BD756" s="70"/>
      <c r="BE756" s="159"/>
      <c r="BF756" s="159"/>
      <c r="BG756" s="159"/>
      <c r="BH756" s="292"/>
    </row>
    <row r="757">
      <c r="A757" s="79"/>
      <c r="B757" s="79"/>
      <c r="C757" s="324" t="str">
        <f>if(isdate('S2'!I762),'S2'!I762+2,"")</f>
        <v/>
      </c>
      <c r="D757" s="362"/>
      <c r="E757" s="79"/>
      <c r="F757" s="79"/>
      <c r="G757" s="159"/>
      <c r="H757" s="159"/>
      <c r="I757" s="159"/>
      <c r="J757" s="354"/>
      <c r="K757" s="355"/>
      <c r="L757" s="163"/>
      <c r="M757" s="163"/>
      <c r="N757" s="163"/>
      <c r="O757" s="163"/>
      <c r="P757" s="163"/>
      <c r="Q757" s="356"/>
      <c r="R757" s="163"/>
      <c r="S757" s="356"/>
      <c r="T757" s="163"/>
      <c r="U757" s="356"/>
      <c r="V757" s="163"/>
      <c r="W757" s="163"/>
      <c r="X757" s="357"/>
      <c r="Y757" s="194"/>
      <c r="Z757" s="358"/>
      <c r="AA757" s="252"/>
      <c r="AB757" s="252"/>
      <c r="AC757" s="252"/>
      <c r="AD757" s="359"/>
      <c r="AE757" s="360"/>
      <c r="AF757" s="252"/>
      <c r="AG757" s="252"/>
      <c r="AH757" s="252"/>
      <c r="AI757" s="359"/>
      <c r="AJ757" s="360"/>
      <c r="AK757" s="252"/>
      <c r="AL757" s="252"/>
      <c r="AM757" s="252"/>
      <c r="AN757" s="359"/>
      <c r="AO757" s="360"/>
      <c r="AP757" s="252"/>
      <c r="AQ757" s="252"/>
      <c r="AR757" s="252"/>
      <c r="AS757" s="359"/>
      <c r="AT757" s="256"/>
      <c r="AU757" s="252"/>
      <c r="AV757" s="252"/>
      <c r="AW757" s="361"/>
      <c r="AX757" s="79"/>
      <c r="AY757" s="79"/>
      <c r="AZ757" s="79"/>
      <c r="BA757" s="79"/>
      <c r="BB757" s="204"/>
      <c r="BC757" s="336"/>
      <c r="BD757" s="70"/>
      <c r="BE757" s="159"/>
      <c r="BF757" s="159"/>
      <c r="BG757" s="159"/>
      <c r="BH757" s="292"/>
    </row>
    <row r="758">
      <c r="A758" s="79"/>
      <c r="B758" s="79"/>
      <c r="C758" s="324" t="str">
        <f>if(isdate('S2'!I763),'S2'!I763+2,"")</f>
        <v/>
      </c>
      <c r="D758" s="362"/>
      <c r="E758" s="79"/>
      <c r="F758" s="79"/>
      <c r="G758" s="159"/>
      <c r="H758" s="159"/>
      <c r="I758" s="159"/>
      <c r="J758" s="354"/>
      <c r="K758" s="355"/>
      <c r="L758" s="163"/>
      <c r="M758" s="163"/>
      <c r="N758" s="163"/>
      <c r="O758" s="163"/>
      <c r="P758" s="163"/>
      <c r="Q758" s="356"/>
      <c r="R758" s="163"/>
      <c r="S758" s="356"/>
      <c r="T758" s="163"/>
      <c r="U758" s="356"/>
      <c r="V758" s="163"/>
      <c r="W758" s="163"/>
      <c r="X758" s="357"/>
      <c r="Y758" s="194"/>
      <c r="Z758" s="358"/>
      <c r="AA758" s="252"/>
      <c r="AB758" s="252"/>
      <c r="AC758" s="252"/>
      <c r="AD758" s="359"/>
      <c r="AE758" s="360"/>
      <c r="AF758" s="252"/>
      <c r="AG758" s="252"/>
      <c r="AH758" s="252"/>
      <c r="AI758" s="359"/>
      <c r="AJ758" s="360"/>
      <c r="AK758" s="252"/>
      <c r="AL758" s="252"/>
      <c r="AM758" s="252"/>
      <c r="AN758" s="359"/>
      <c r="AO758" s="360"/>
      <c r="AP758" s="252"/>
      <c r="AQ758" s="252"/>
      <c r="AR758" s="252"/>
      <c r="AS758" s="359"/>
      <c r="AT758" s="256"/>
      <c r="AU758" s="252"/>
      <c r="AV758" s="252"/>
      <c r="AW758" s="361"/>
      <c r="AX758" s="79"/>
      <c r="AY758" s="79"/>
      <c r="AZ758" s="79"/>
      <c r="BA758" s="79"/>
      <c r="BB758" s="204"/>
      <c r="BC758" s="336"/>
      <c r="BD758" s="70"/>
      <c r="BE758" s="159"/>
      <c r="BF758" s="159"/>
      <c r="BG758" s="159"/>
      <c r="BH758" s="292"/>
    </row>
    <row r="759">
      <c r="A759" s="79"/>
      <c r="B759" s="79"/>
      <c r="C759" s="324" t="str">
        <f>if(isdate('S2'!I764),'S2'!I764+2,"")</f>
        <v/>
      </c>
      <c r="D759" s="362"/>
      <c r="E759" s="79"/>
      <c r="F759" s="79"/>
      <c r="G759" s="159"/>
      <c r="H759" s="159"/>
      <c r="I759" s="159"/>
      <c r="J759" s="354"/>
      <c r="K759" s="355"/>
      <c r="L759" s="163"/>
      <c r="M759" s="163"/>
      <c r="N759" s="163"/>
      <c r="O759" s="163"/>
      <c r="P759" s="163"/>
      <c r="Q759" s="356"/>
      <c r="R759" s="163"/>
      <c r="S759" s="356"/>
      <c r="T759" s="163"/>
      <c r="U759" s="356"/>
      <c r="V759" s="163"/>
      <c r="W759" s="163"/>
      <c r="X759" s="357"/>
      <c r="Y759" s="194"/>
      <c r="Z759" s="358"/>
      <c r="AA759" s="252"/>
      <c r="AB759" s="252"/>
      <c r="AC759" s="252"/>
      <c r="AD759" s="359"/>
      <c r="AE759" s="360"/>
      <c r="AF759" s="252"/>
      <c r="AG759" s="252"/>
      <c r="AH759" s="252"/>
      <c r="AI759" s="359"/>
      <c r="AJ759" s="360"/>
      <c r="AK759" s="252"/>
      <c r="AL759" s="252"/>
      <c r="AM759" s="252"/>
      <c r="AN759" s="359"/>
      <c r="AO759" s="360"/>
      <c r="AP759" s="252"/>
      <c r="AQ759" s="252"/>
      <c r="AR759" s="252"/>
      <c r="AS759" s="359"/>
      <c r="AT759" s="256"/>
      <c r="AU759" s="252"/>
      <c r="AV759" s="252"/>
      <c r="AW759" s="361"/>
      <c r="AX759" s="79"/>
      <c r="AY759" s="79"/>
      <c r="AZ759" s="79"/>
      <c r="BA759" s="79"/>
      <c r="BB759" s="204"/>
      <c r="BC759" s="336"/>
      <c r="BD759" s="70"/>
      <c r="BE759" s="159"/>
      <c r="BF759" s="159"/>
      <c r="BG759" s="159"/>
      <c r="BH759" s="292"/>
    </row>
    <row r="760">
      <c r="A760" s="79"/>
      <c r="B760" s="79"/>
      <c r="C760" s="324" t="str">
        <f>if(isdate('S2'!I765),'S2'!I765+2,"")</f>
        <v/>
      </c>
      <c r="D760" s="362"/>
      <c r="E760" s="79"/>
      <c r="F760" s="79"/>
      <c r="G760" s="159"/>
      <c r="H760" s="159"/>
      <c r="I760" s="159"/>
      <c r="J760" s="354"/>
      <c r="K760" s="355"/>
      <c r="L760" s="163"/>
      <c r="M760" s="163"/>
      <c r="N760" s="163"/>
      <c r="O760" s="163"/>
      <c r="P760" s="163"/>
      <c r="Q760" s="356"/>
      <c r="R760" s="163"/>
      <c r="S760" s="356"/>
      <c r="T760" s="163"/>
      <c r="U760" s="356"/>
      <c r="V760" s="163"/>
      <c r="W760" s="163"/>
      <c r="X760" s="357"/>
      <c r="Y760" s="194"/>
      <c r="Z760" s="358"/>
      <c r="AA760" s="252"/>
      <c r="AB760" s="252"/>
      <c r="AC760" s="252"/>
      <c r="AD760" s="359"/>
      <c r="AE760" s="360"/>
      <c r="AF760" s="252"/>
      <c r="AG760" s="252"/>
      <c r="AH760" s="252"/>
      <c r="AI760" s="359"/>
      <c r="AJ760" s="360"/>
      <c r="AK760" s="252"/>
      <c r="AL760" s="252"/>
      <c r="AM760" s="252"/>
      <c r="AN760" s="359"/>
      <c r="AO760" s="360"/>
      <c r="AP760" s="252"/>
      <c r="AQ760" s="252"/>
      <c r="AR760" s="252"/>
      <c r="AS760" s="359"/>
      <c r="AT760" s="256"/>
      <c r="AU760" s="252"/>
      <c r="AV760" s="252"/>
      <c r="AW760" s="361"/>
      <c r="AX760" s="79"/>
      <c r="AY760" s="79"/>
      <c r="AZ760" s="79"/>
      <c r="BA760" s="79"/>
      <c r="BB760" s="204"/>
      <c r="BC760" s="336"/>
      <c r="BD760" s="70"/>
      <c r="BE760" s="159"/>
      <c r="BF760" s="159"/>
      <c r="BG760" s="159"/>
      <c r="BH760" s="292"/>
    </row>
    <row r="761">
      <c r="A761" s="79"/>
      <c r="B761" s="79"/>
      <c r="C761" s="324" t="str">
        <f>if(isdate('S2'!I766),'S2'!I766+2,"")</f>
        <v/>
      </c>
      <c r="D761" s="362"/>
      <c r="E761" s="79"/>
      <c r="F761" s="79"/>
      <c r="G761" s="159"/>
      <c r="H761" s="159"/>
      <c r="I761" s="159"/>
      <c r="J761" s="354"/>
      <c r="K761" s="355"/>
      <c r="L761" s="163"/>
      <c r="M761" s="163"/>
      <c r="N761" s="163"/>
      <c r="O761" s="163"/>
      <c r="P761" s="163"/>
      <c r="Q761" s="356"/>
      <c r="R761" s="163"/>
      <c r="S761" s="356"/>
      <c r="T761" s="163"/>
      <c r="U761" s="356"/>
      <c r="V761" s="163"/>
      <c r="W761" s="163"/>
      <c r="X761" s="357"/>
      <c r="Y761" s="194"/>
      <c r="Z761" s="358"/>
      <c r="AA761" s="252"/>
      <c r="AB761" s="252"/>
      <c r="AC761" s="252"/>
      <c r="AD761" s="359"/>
      <c r="AE761" s="360"/>
      <c r="AF761" s="252"/>
      <c r="AG761" s="252"/>
      <c r="AH761" s="252"/>
      <c r="AI761" s="359"/>
      <c r="AJ761" s="360"/>
      <c r="AK761" s="252"/>
      <c r="AL761" s="252"/>
      <c r="AM761" s="252"/>
      <c r="AN761" s="359"/>
      <c r="AO761" s="360"/>
      <c r="AP761" s="252"/>
      <c r="AQ761" s="252"/>
      <c r="AR761" s="252"/>
      <c r="AS761" s="359"/>
      <c r="AT761" s="256"/>
      <c r="AU761" s="252"/>
      <c r="AV761" s="252"/>
      <c r="AW761" s="361"/>
      <c r="AX761" s="79"/>
      <c r="AY761" s="79"/>
      <c r="AZ761" s="79"/>
      <c r="BA761" s="79"/>
      <c r="BB761" s="204"/>
      <c r="BC761" s="336"/>
      <c r="BD761" s="70"/>
      <c r="BE761" s="159"/>
      <c r="BF761" s="159"/>
      <c r="BG761" s="159"/>
      <c r="BH761" s="292"/>
    </row>
    <row r="762">
      <c r="A762" s="79"/>
      <c r="B762" s="79"/>
      <c r="C762" s="324" t="str">
        <f>if(isdate('S2'!I767),'S2'!I767+2,"")</f>
        <v/>
      </c>
      <c r="D762" s="362"/>
      <c r="E762" s="79"/>
      <c r="F762" s="79"/>
      <c r="G762" s="159"/>
      <c r="H762" s="159"/>
      <c r="I762" s="159"/>
      <c r="J762" s="354"/>
      <c r="K762" s="355"/>
      <c r="L762" s="163"/>
      <c r="M762" s="163"/>
      <c r="N762" s="163"/>
      <c r="O762" s="163"/>
      <c r="P762" s="163"/>
      <c r="Q762" s="356"/>
      <c r="R762" s="163"/>
      <c r="S762" s="356"/>
      <c r="T762" s="163"/>
      <c r="U762" s="356"/>
      <c r="V762" s="163"/>
      <c r="W762" s="163"/>
      <c r="X762" s="357"/>
      <c r="Y762" s="194"/>
      <c r="Z762" s="358"/>
      <c r="AA762" s="252"/>
      <c r="AB762" s="252"/>
      <c r="AC762" s="252"/>
      <c r="AD762" s="359"/>
      <c r="AE762" s="360"/>
      <c r="AF762" s="252"/>
      <c r="AG762" s="252"/>
      <c r="AH762" s="252"/>
      <c r="AI762" s="359"/>
      <c r="AJ762" s="360"/>
      <c r="AK762" s="252"/>
      <c r="AL762" s="252"/>
      <c r="AM762" s="252"/>
      <c r="AN762" s="359"/>
      <c r="AO762" s="360"/>
      <c r="AP762" s="252"/>
      <c r="AQ762" s="252"/>
      <c r="AR762" s="252"/>
      <c r="AS762" s="359"/>
      <c r="AT762" s="256"/>
      <c r="AU762" s="252"/>
      <c r="AV762" s="252"/>
      <c r="AW762" s="361"/>
      <c r="AX762" s="79"/>
      <c r="AY762" s="79"/>
      <c r="AZ762" s="79"/>
      <c r="BA762" s="79"/>
      <c r="BB762" s="204"/>
      <c r="BC762" s="336"/>
      <c r="BD762" s="70"/>
      <c r="BE762" s="159"/>
      <c r="BF762" s="159"/>
      <c r="BG762" s="159"/>
      <c r="BH762" s="292"/>
    </row>
    <row r="763">
      <c r="A763" s="79"/>
      <c r="B763" s="79"/>
      <c r="C763" s="324" t="str">
        <f>if(isdate('S2'!I768),'S2'!I768+2,"")</f>
        <v/>
      </c>
      <c r="D763" s="362"/>
      <c r="E763" s="79"/>
      <c r="F763" s="79"/>
      <c r="G763" s="159"/>
      <c r="H763" s="159"/>
      <c r="I763" s="159"/>
      <c r="J763" s="354"/>
      <c r="K763" s="355"/>
      <c r="L763" s="163"/>
      <c r="M763" s="163"/>
      <c r="N763" s="163"/>
      <c r="O763" s="163"/>
      <c r="P763" s="163"/>
      <c r="Q763" s="356"/>
      <c r="R763" s="163"/>
      <c r="S763" s="356"/>
      <c r="T763" s="163"/>
      <c r="U763" s="356"/>
      <c r="V763" s="163"/>
      <c r="W763" s="163"/>
      <c r="X763" s="357"/>
      <c r="Y763" s="194"/>
      <c r="Z763" s="358"/>
      <c r="AA763" s="252"/>
      <c r="AB763" s="252"/>
      <c r="AC763" s="252"/>
      <c r="AD763" s="359"/>
      <c r="AE763" s="360"/>
      <c r="AF763" s="252"/>
      <c r="AG763" s="252"/>
      <c r="AH763" s="252"/>
      <c r="AI763" s="359"/>
      <c r="AJ763" s="360"/>
      <c r="AK763" s="252"/>
      <c r="AL763" s="252"/>
      <c r="AM763" s="252"/>
      <c r="AN763" s="359"/>
      <c r="AO763" s="360"/>
      <c r="AP763" s="252"/>
      <c r="AQ763" s="252"/>
      <c r="AR763" s="252"/>
      <c r="AS763" s="359"/>
      <c r="AT763" s="256"/>
      <c r="AU763" s="252"/>
      <c r="AV763" s="252"/>
      <c r="AW763" s="361"/>
      <c r="AX763" s="79"/>
      <c r="AY763" s="79"/>
      <c r="AZ763" s="79"/>
      <c r="BA763" s="79"/>
      <c r="BB763" s="204"/>
      <c r="BC763" s="336"/>
      <c r="BD763" s="70"/>
      <c r="BE763" s="159"/>
      <c r="BF763" s="159"/>
      <c r="BG763" s="159"/>
      <c r="BH763" s="292"/>
    </row>
    <row r="764">
      <c r="A764" s="79"/>
      <c r="B764" s="79"/>
      <c r="C764" s="324" t="str">
        <f>if(isdate('S2'!I769),'S2'!I769+2,"")</f>
        <v/>
      </c>
      <c r="D764" s="362"/>
      <c r="E764" s="79"/>
      <c r="F764" s="79"/>
      <c r="G764" s="159"/>
      <c r="H764" s="159"/>
      <c r="I764" s="159"/>
      <c r="J764" s="354"/>
      <c r="K764" s="355"/>
      <c r="L764" s="163"/>
      <c r="M764" s="163"/>
      <c r="N764" s="163"/>
      <c r="O764" s="163"/>
      <c r="P764" s="163"/>
      <c r="Q764" s="356"/>
      <c r="R764" s="163"/>
      <c r="S764" s="356"/>
      <c r="T764" s="163"/>
      <c r="U764" s="356"/>
      <c r="V764" s="163"/>
      <c r="W764" s="163"/>
      <c r="X764" s="357"/>
      <c r="Y764" s="194"/>
      <c r="Z764" s="358"/>
      <c r="AA764" s="252"/>
      <c r="AB764" s="252"/>
      <c r="AC764" s="252"/>
      <c r="AD764" s="359"/>
      <c r="AE764" s="360"/>
      <c r="AF764" s="252"/>
      <c r="AG764" s="252"/>
      <c r="AH764" s="252"/>
      <c r="AI764" s="359"/>
      <c r="AJ764" s="360"/>
      <c r="AK764" s="252"/>
      <c r="AL764" s="252"/>
      <c r="AM764" s="252"/>
      <c r="AN764" s="359"/>
      <c r="AO764" s="360"/>
      <c r="AP764" s="252"/>
      <c r="AQ764" s="252"/>
      <c r="AR764" s="252"/>
      <c r="AS764" s="359"/>
      <c r="AT764" s="256"/>
      <c r="AU764" s="252"/>
      <c r="AV764" s="252"/>
      <c r="AW764" s="361"/>
      <c r="AX764" s="79"/>
      <c r="AY764" s="79"/>
      <c r="AZ764" s="79"/>
      <c r="BA764" s="79"/>
      <c r="BB764" s="204"/>
      <c r="BC764" s="336"/>
      <c r="BD764" s="70"/>
      <c r="BE764" s="159"/>
      <c r="BF764" s="159"/>
      <c r="BG764" s="159"/>
      <c r="BH764" s="292"/>
    </row>
    <row r="765">
      <c r="A765" s="79"/>
      <c r="B765" s="79"/>
      <c r="C765" s="324" t="str">
        <f>if(isdate('S2'!I770),'S2'!I770+2,"")</f>
        <v/>
      </c>
      <c r="D765" s="362"/>
      <c r="E765" s="79"/>
      <c r="F765" s="79"/>
      <c r="G765" s="159"/>
      <c r="H765" s="159"/>
      <c r="I765" s="159"/>
      <c r="J765" s="354"/>
      <c r="K765" s="355"/>
      <c r="L765" s="163"/>
      <c r="M765" s="163"/>
      <c r="N765" s="163"/>
      <c r="O765" s="163"/>
      <c r="P765" s="163"/>
      <c r="Q765" s="356"/>
      <c r="R765" s="163"/>
      <c r="S765" s="356"/>
      <c r="T765" s="163"/>
      <c r="U765" s="356"/>
      <c r="V765" s="163"/>
      <c r="W765" s="163"/>
      <c r="X765" s="357"/>
      <c r="Y765" s="194"/>
      <c r="Z765" s="358"/>
      <c r="AA765" s="252"/>
      <c r="AB765" s="252"/>
      <c r="AC765" s="252"/>
      <c r="AD765" s="359"/>
      <c r="AE765" s="360"/>
      <c r="AF765" s="252"/>
      <c r="AG765" s="252"/>
      <c r="AH765" s="252"/>
      <c r="AI765" s="359"/>
      <c r="AJ765" s="360"/>
      <c r="AK765" s="252"/>
      <c r="AL765" s="252"/>
      <c r="AM765" s="252"/>
      <c r="AN765" s="359"/>
      <c r="AO765" s="360"/>
      <c r="AP765" s="252"/>
      <c r="AQ765" s="252"/>
      <c r="AR765" s="252"/>
      <c r="AS765" s="359"/>
      <c r="AT765" s="256"/>
      <c r="AU765" s="252"/>
      <c r="AV765" s="252"/>
      <c r="AW765" s="361"/>
      <c r="AX765" s="79"/>
      <c r="AY765" s="79"/>
      <c r="AZ765" s="79"/>
      <c r="BA765" s="79"/>
      <c r="BB765" s="204"/>
      <c r="BC765" s="336"/>
      <c r="BD765" s="70"/>
      <c r="BE765" s="159"/>
      <c r="BF765" s="159"/>
      <c r="BG765" s="159"/>
      <c r="BH765" s="292"/>
    </row>
    <row r="766">
      <c r="A766" s="79"/>
      <c r="B766" s="79"/>
      <c r="C766" s="324" t="str">
        <f>if(isdate('S2'!I771),'S2'!I771+2,"")</f>
        <v/>
      </c>
      <c r="D766" s="362"/>
      <c r="E766" s="79"/>
      <c r="F766" s="79"/>
      <c r="G766" s="159"/>
      <c r="H766" s="159"/>
      <c r="I766" s="159"/>
      <c r="J766" s="354"/>
      <c r="K766" s="355"/>
      <c r="L766" s="163"/>
      <c r="M766" s="163"/>
      <c r="N766" s="163"/>
      <c r="O766" s="163"/>
      <c r="P766" s="163"/>
      <c r="Q766" s="356"/>
      <c r="R766" s="163"/>
      <c r="S766" s="356"/>
      <c r="T766" s="163"/>
      <c r="U766" s="356"/>
      <c r="V766" s="163"/>
      <c r="W766" s="163"/>
      <c r="X766" s="357"/>
      <c r="Y766" s="194"/>
      <c r="Z766" s="358"/>
      <c r="AA766" s="252"/>
      <c r="AB766" s="252"/>
      <c r="AC766" s="252"/>
      <c r="AD766" s="359"/>
      <c r="AE766" s="360"/>
      <c r="AF766" s="252"/>
      <c r="AG766" s="252"/>
      <c r="AH766" s="252"/>
      <c r="AI766" s="359"/>
      <c r="AJ766" s="360"/>
      <c r="AK766" s="252"/>
      <c r="AL766" s="252"/>
      <c r="AM766" s="252"/>
      <c r="AN766" s="359"/>
      <c r="AO766" s="360"/>
      <c r="AP766" s="252"/>
      <c r="AQ766" s="252"/>
      <c r="AR766" s="252"/>
      <c r="AS766" s="359"/>
      <c r="AT766" s="256"/>
      <c r="AU766" s="252"/>
      <c r="AV766" s="252"/>
      <c r="AW766" s="361"/>
      <c r="AX766" s="79"/>
      <c r="AY766" s="79"/>
      <c r="AZ766" s="79"/>
      <c r="BA766" s="79"/>
      <c r="BB766" s="204"/>
      <c r="BC766" s="336"/>
      <c r="BD766" s="70"/>
      <c r="BE766" s="159"/>
      <c r="BF766" s="159"/>
      <c r="BG766" s="159"/>
      <c r="BH766" s="292"/>
    </row>
    <row r="767">
      <c r="A767" s="79"/>
      <c r="B767" s="79"/>
      <c r="C767" s="324" t="str">
        <f>if(isdate('S2'!I772),'S2'!I772+2,"")</f>
        <v/>
      </c>
      <c r="D767" s="362"/>
      <c r="E767" s="79"/>
      <c r="F767" s="79"/>
      <c r="G767" s="159"/>
      <c r="H767" s="159"/>
      <c r="I767" s="159"/>
      <c r="J767" s="354"/>
      <c r="K767" s="355"/>
      <c r="L767" s="163"/>
      <c r="M767" s="163"/>
      <c r="N767" s="163"/>
      <c r="O767" s="163"/>
      <c r="P767" s="163"/>
      <c r="Q767" s="356"/>
      <c r="R767" s="163"/>
      <c r="S767" s="356"/>
      <c r="T767" s="163"/>
      <c r="U767" s="356"/>
      <c r="V767" s="163"/>
      <c r="W767" s="163"/>
      <c r="X767" s="357"/>
      <c r="Y767" s="194"/>
      <c r="Z767" s="358"/>
      <c r="AA767" s="252"/>
      <c r="AB767" s="252"/>
      <c r="AC767" s="252"/>
      <c r="AD767" s="359"/>
      <c r="AE767" s="360"/>
      <c r="AF767" s="252"/>
      <c r="AG767" s="252"/>
      <c r="AH767" s="252"/>
      <c r="AI767" s="359"/>
      <c r="AJ767" s="360"/>
      <c r="AK767" s="252"/>
      <c r="AL767" s="252"/>
      <c r="AM767" s="252"/>
      <c r="AN767" s="359"/>
      <c r="AO767" s="360"/>
      <c r="AP767" s="252"/>
      <c r="AQ767" s="252"/>
      <c r="AR767" s="252"/>
      <c r="AS767" s="359"/>
      <c r="AT767" s="256"/>
      <c r="AU767" s="252"/>
      <c r="AV767" s="252"/>
      <c r="AW767" s="361"/>
      <c r="AX767" s="79"/>
      <c r="AY767" s="79"/>
      <c r="AZ767" s="79"/>
      <c r="BA767" s="79"/>
      <c r="BB767" s="204"/>
      <c r="BC767" s="336"/>
      <c r="BD767" s="70"/>
      <c r="BE767" s="159"/>
      <c r="BF767" s="159"/>
      <c r="BG767" s="159"/>
      <c r="BH767" s="292"/>
    </row>
    <row r="768">
      <c r="A768" s="79"/>
      <c r="B768" s="79"/>
      <c r="C768" s="324" t="str">
        <f>if(isdate('S2'!I773),'S2'!I773+2,"")</f>
        <v/>
      </c>
      <c r="D768" s="362"/>
      <c r="E768" s="79"/>
      <c r="F768" s="79"/>
      <c r="G768" s="159"/>
      <c r="H768" s="159"/>
      <c r="I768" s="159"/>
      <c r="J768" s="354"/>
      <c r="K768" s="355"/>
      <c r="L768" s="163"/>
      <c r="M768" s="163"/>
      <c r="N768" s="163"/>
      <c r="O768" s="163"/>
      <c r="P768" s="163"/>
      <c r="Q768" s="356"/>
      <c r="R768" s="163"/>
      <c r="S768" s="356"/>
      <c r="T768" s="163"/>
      <c r="U768" s="356"/>
      <c r="V768" s="163"/>
      <c r="W768" s="163"/>
      <c r="X768" s="357"/>
      <c r="Y768" s="194"/>
      <c r="Z768" s="358"/>
      <c r="AA768" s="252"/>
      <c r="AB768" s="252"/>
      <c r="AC768" s="252"/>
      <c r="AD768" s="359"/>
      <c r="AE768" s="360"/>
      <c r="AF768" s="252"/>
      <c r="AG768" s="252"/>
      <c r="AH768" s="252"/>
      <c r="AI768" s="359"/>
      <c r="AJ768" s="360"/>
      <c r="AK768" s="252"/>
      <c r="AL768" s="252"/>
      <c r="AM768" s="252"/>
      <c r="AN768" s="359"/>
      <c r="AO768" s="360"/>
      <c r="AP768" s="252"/>
      <c r="AQ768" s="252"/>
      <c r="AR768" s="252"/>
      <c r="AS768" s="359"/>
      <c r="AT768" s="256"/>
      <c r="AU768" s="252"/>
      <c r="AV768" s="252"/>
      <c r="AW768" s="361"/>
      <c r="AX768" s="79"/>
      <c r="AY768" s="79"/>
      <c r="AZ768" s="79"/>
      <c r="BA768" s="79"/>
      <c r="BB768" s="204"/>
      <c r="BC768" s="336"/>
      <c r="BD768" s="70"/>
      <c r="BE768" s="159"/>
      <c r="BF768" s="159"/>
      <c r="BG768" s="159"/>
      <c r="BH768" s="292"/>
    </row>
    <row r="769">
      <c r="A769" s="79"/>
      <c r="B769" s="79"/>
      <c r="C769" s="324" t="str">
        <f>if(isdate('S2'!I774),'S2'!I774+2,"")</f>
        <v/>
      </c>
      <c r="D769" s="362"/>
      <c r="E769" s="79"/>
      <c r="F769" s="79"/>
      <c r="G769" s="159"/>
      <c r="H769" s="159"/>
      <c r="I769" s="159"/>
      <c r="J769" s="354"/>
      <c r="K769" s="355"/>
      <c r="L769" s="163"/>
      <c r="M769" s="163"/>
      <c r="N769" s="163"/>
      <c r="O769" s="163"/>
      <c r="P769" s="163"/>
      <c r="Q769" s="356"/>
      <c r="R769" s="163"/>
      <c r="S769" s="356"/>
      <c r="T769" s="163"/>
      <c r="U769" s="356"/>
      <c r="V769" s="163"/>
      <c r="W769" s="163"/>
      <c r="X769" s="357"/>
      <c r="Y769" s="194"/>
      <c r="Z769" s="358"/>
      <c r="AA769" s="252"/>
      <c r="AB769" s="252"/>
      <c r="AC769" s="252"/>
      <c r="AD769" s="359"/>
      <c r="AE769" s="360"/>
      <c r="AF769" s="252"/>
      <c r="AG769" s="252"/>
      <c r="AH769" s="252"/>
      <c r="AI769" s="359"/>
      <c r="AJ769" s="360"/>
      <c r="AK769" s="252"/>
      <c r="AL769" s="252"/>
      <c r="AM769" s="252"/>
      <c r="AN769" s="359"/>
      <c r="AO769" s="360"/>
      <c r="AP769" s="252"/>
      <c r="AQ769" s="252"/>
      <c r="AR769" s="252"/>
      <c r="AS769" s="359"/>
      <c r="AT769" s="256"/>
      <c r="AU769" s="252"/>
      <c r="AV769" s="252"/>
      <c r="AW769" s="361"/>
      <c r="AX769" s="79"/>
      <c r="AY769" s="79"/>
      <c r="AZ769" s="79"/>
      <c r="BA769" s="79"/>
      <c r="BB769" s="204"/>
      <c r="BC769" s="336"/>
      <c r="BD769" s="70"/>
      <c r="BE769" s="159"/>
      <c r="BF769" s="159"/>
      <c r="BG769" s="159"/>
      <c r="BH769" s="292"/>
    </row>
    <row r="770">
      <c r="A770" s="79"/>
      <c r="B770" s="79"/>
      <c r="C770" s="324" t="str">
        <f>if(isdate('S2'!I775),'S2'!I775+2,"")</f>
        <v/>
      </c>
      <c r="D770" s="362"/>
      <c r="E770" s="79"/>
      <c r="F770" s="79"/>
      <c r="G770" s="159"/>
      <c r="H770" s="159"/>
      <c r="I770" s="159"/>
      <c r="J770" s="354"/>
      <c r="K770" s="355"/>
      <c r="L770" s="163"/>
      <c r="M770" s="163"/>
      <c r="N770" s="163"/>
      <c r="O770" s="163"/>
      <c r="P770" s="163"/>
      <c r="Q770" s="356"/>
      <c r="R770" s="163"/>
      <c r="S770" s="356"/>
      <c r="T770" s="163"/>
      <c r="U770" s="356"/>
      <c r="V770" s="163"/>
      <c r="W770" s="163"/>
      <c r="X770" s="357"/>
      <c r="Y770" s="194"/>
      <c r="Z770" s="358"/>
      <c r="AA770" s="252"/>
      <c r="AB770" s="252"/>
      <c r="AC770" s="252"/>
      <c r="AD770" s="359"/>
      <c r="AE770" s="360"/>
      <c r="AF770" s="252"/>
      <c r="AG770" s="252"/>
      <c r="AH770" s="252"/>
      <c r="AI770" s="359"/>
      <c r="AJ770" s="360"/>
      <c r="AK770" s="252"/>
      <c r="AL770" s="252"/>
      <c r="AM770" s="252"/>
      <c r="AN770" s="359"/>
      <c r="AO770" s="360"/>
      <c r="AP770" s="252"/>
      <c r="AQ770" s="252"/>
      <c r="AR770" s="252"/>
      <c r="AS770" s="359"/>
      <c r="AT770" s="256"/>
      <c r="AU770" s="252"/>
      <c r="AV770" s="252"/>
      <c r="AW770" s="361"/>
      <c r="AX770" s="79"/>
      <c r="AY770" s="79"/>
      <c r="AZ770" s="79"/>
      <c r="BA770" s="79"/>
      <c r="BB770" s="204"/>
      <c r="BC770" s="336"/>
      <c r="BD770" s="70"/>
      <c r="BE770" s="159"/>
      <c r="BF770" s="159"/>
      <c r="BG770" s="159"/>
      <c r="BH770" s="292"/>
    </row>
    <row r="771">
      <c r="A771" s="79"/>
      <c r="B771" s="79"/>
      <c r="C771" s="324" t="str">
        <f>if(isdate('S2'!I776),'S2'!I776+2,"")</f>
        <v/>
      </c>
      <c r="D771" s="362"/>
      <c r="E771" s="79"/>
      <c r="F771" s="79"/>
      <c r="G771" s="159"/>
      <c r="H771" s="159"/>
      <c r="I771" s="159"/>
      <c r="J771" s="354"/>
      <c r="K771" s="355"/>
      <c r="L771" s="163"/>
      <c r="M771" s="163"/>
      <c r="N771" s="163"/>
      <c r="O771" s="163"/>
      <c r="P771" s="163"/>
      <c r="Q771" s="356"/>
      <c r="R771" s="163"/>
      <c r="S771" s="356"/>
      <c r="T771" s="163"/>
      <c r="U771" s="356"/>
      <c r="V771" s="163"/>
      <c r="W771" s="163"/>
      <c r="X771" s="357"/>
      <c r="Y771" s="194"/>
      <c r="Z771" s="358"/>
      <c r="AA771" s="252"/>
      <c r="AB771" s="252"/>
      <c r="AC771" s="252"/>
      <c r="AD771" s="359"/>
      <c r="AE771" s="360"/>
      <c r="AF771" s="252"/>
      <c r="AG771" s="252"/>
      <c r="AH771" s="252"/>
      <c r="AI771" s="359"/>
      <c r="AJ771" s="360"/>
      <c r="AK771" s="252"/>
      <c r="AL771" s="252"/>
      <c r="AM771" s="252"/>
      <c r="AN771" s="359"/>
      <c r="AO771" s="360"/>
      <c r="AP771" s="252"/>
      <c r="AQ771" s="252"/>
      <c r="AR771" s="252"/>
      <c r="AS771" s="359"/>
      <c r="AT771" s="256"/>
      <c r="AU771" s="252"/>
      <c r="AV771" s="252"/>
      <c r="AW771" s="361"/>
      <c r="AX771" s="79"/>
      <c r="AY771" s="79"/>
      <c r="AZ771" s="79"/>
      <c r="BA771" s="79"/>
      <c r="BB771" s="204"/>
      <c r="BC771" s="336"/>
      <c r="BD771" s="70"/>
      <c r="BE771" s="159"/>
      <c r="BF771" s="159"/>
      <c r="BG771" s="159"/>
      <c r="BH771" s="292"/>
    </row>
    <row r="772">
      <c r="A772" s="79"/>
      <c r="B772" s="79"/>
      <c r="C772" s="324" t="str">
        <f>if(isdate('S2'!I777),'S2'!I777+2,"")</f>
        <v/>
      </c>
      <c r="D772" s="362"/>
      <c r="E772" s="79"/>
      <c r="F772" s="79"/>
      <c r="G772" s="159"/>
      <c r="H772" s="159"/>
      <c r="I772" s="159"/>
      <c r="J772" s="354"/>
      <c r="K772" s="355"/>
      <c r="L772" s="163"/>
      <c r="M772" s="163"/>
      <c r="N772" s="163"/>
      <c r="O772" s="163"/>
      <c r="P772" s="163"/>
      <c r="Q772" s="356"/>
      <c r="R772" s="163"/>
      <c r="S772" s="356"/>
      <c r="T772" s="163"/>
      <c r="U772" s="356"/>
      <c r="V772" s="163"/>
      <c r="W772" s="163"/>
      <c r="X772" s="357"/>
      <c r="Y772" s="194"/>
      <c r="Z772" s="358"/>
      <c r="AA772" s="252"/>
      <c r="AB772" s="252"/>
      <c r="AC772" s="252"/>
      <c r="AD772" s="359"/>
      <c r="AE772" s="360"/>
      <c r="AF772" s="252"/>
      <c r="AG772" s="252"/>
      <c r="AH772" s="252"/>
      <c r="AI772" s="359"/>
      <c r="AJ772" s="360"/>
      <c r="AK772" s="252"/>
      <c r="AL772" s="252"/>
      <c r="AM772" s="252"/>
      <c r="AN772" s="359"/>
      <c r="AO772" s="360"/>
      <c r="AP772" s="252"/>
      <c r="AQ772" s="252"/>
      <c r="AR772" s="252"/>
      <c r="AS772" s="359"/>
      <c r="AT772" s="256"/>
      <c r="AU772" s="252"/>
      <c r="AV772" s="252"/>
      <c r="AW772" s="361"/>
      <c r="AX772" s="79"/>
      <c r="AY772" s="79"/>
      <c r="AZ772" s="79"/>
      <c r="BA772" s="79"/>
      <c r="BB772" s="204"/>
      <c r="BC772" s="336"/>
      <c r="BD772" s="70"/>
      <c r="BE772" s="159"/>
      <c r="BF772" s="159"/>
      <c r="BG772" s="159"/>
      <c r="BH772" s="292"/>
    </row>
    <row r="773">
      <c r="A773" s="79"/>
      <c r="B773" s="79"/>
      <c r="C773" s="324" t="str">
        <f>if(isdate('S2'!I778),'S2'!I778+2,"")</f>
        <v/>
      </c>
      <c r="D773" s="362"/>
      <c r="E773" s="79"/>
      <c r="F773" s="79"/>
      <c r="G773" s="159"/>
      <c r="H773" s="159"/>
      <c r="I773" s="159"/>
      <c r="J773" s="354"/>
      <c r="K773" s="355"/>
      <c r="L773" s="163"/>
      <c r="M773" s="163"/>
      <c r="N773" s="163"/>
      <c r="O773" s="163"/>
      <c r="P773" s="163"/>
      <c r="Q773" s="356"/>
      <c r="R773" s="163"/>
      <c r="S773" s="356"/>
      <c r="T773" s="163"/>
      <c r="U773" s="356"/>
      <c r="V773" s="163"/>
      <c r="W773" s="163"/>
      <c r="X773" s="357"/>
      <c r="Y773" s="194"/>
      <c r="Z773" s="358"/>
      <c r="AA773" s="252"/>
      <c r="AB773" s="252"/>
      <c r="AC773" s="252"/>
      <c r="AD773" s="359"/>
      <c r="AE773" s="360"/>
      <c r="AF773" s="252"/>
      <c r="AG773" s="252"/>
      <c r="AH773" s="252"/>
      <c r="AI773" s="359"/>
      <c r="AJ773" s="360"/>
      <c r="AK773" s="252"/>
      <c r="AL773" s="252"/>
      <c r="AM773" s="252"/>
      <c r="AN773" s="359"/>
      <c r="AO773" s="360"/>
      <c r="AP773" s="252"/>
      <c r="AQ773" s="252"/>
      <c r="AR773" s="252"/>
      <c r="AS773" s="359"/>
      <c r="AT773" s="256"/>
      <c r="AU773" s="252"/>
      <c r="AV773" s="252"/>
      <c r="AW773" s="361"/>
      <c r="AX773" s="79"/>
      <c r="AY773" s="79"/>
      <c r="AZ773" s="79"/>
      <c r="BA773" s="79"/>
      <c r="BB773" s="204"/>
      <c r="BC773" s="336"/>
      <c r="BD773" s="70"/>
      <c r="BE773" s="159"/>
      <c r="BF773" s="159"/>
      <c r="BG773" s="159"/>
      <c r="BH773" s="292"/>
    </row>
    <row r="774">
      <c r="A774" s="79"/>
      <c r="B774" s="79"/>
      <c r="C774" s="324" t="str">
        <f>if(isdate('S2'!I779),'S2'!I779+2,"")</f>
        <v/>
      </c>
      <c r="D774" s="362"/>
      <c r="E774" s="79"/>
      <c r="F774" s="79"/>
      <c r="G774" s="159"/>
      <c r="H774" s="159"/>
      <c r="I774" s="159"/>
      <c r="J774" s="354"/>
      <c r="K774" s="355"/>
      <c r="L774" s="163"/>
      <c r="M774" s="163"/>
      <c r="N774" s="163"/>
      <c r="O774" s="163"/>
      <c r="P774" s="163"/>
      <c r="Q774" s="356"/>
      <c r="R774" s="163"/>
      <c r="S774" s="356"/>
      <c r="T774" s="163"/>
      <c r="U774" s="356"/>
      <c r="V774" s="163"/>
      <c r="W774" s="163"/>
      <c r="X774" s="357"/>
      <c r="Y774" s="194"/>
      <c r="Z774" s="358"/>
      <c r="AA774" s="252"/>
      <c r="AB774" s="252"/>
      <c r="AC774" s="252"/>
      <c r="AD774" s="359"/>
      <c r="AE774" s="360"/>
      <c r="AF774" s="252"/>
      <c r="AG774" s="252"/>
      <c r="AH774" s="252"/>
      <c r="AI774" s="359"/>
      <c r="AJ774" s="360"/>
      <c r="AK774" s="252"/>
      <c r="AL774" s="252"/>
      <c r="AM774" s="252"/>
      <c r="AN774" s="359"/>
      <c r="AO774" s="360"/>
      <c r="AP774" s="252"/>
      <c r="AQ774" s="252"/>
      <c r="AR774" s="252"/>
      <c r="AS774" s="359"/>
      <c r="AT774" s="256"/>
      <c r="AU774" s="252"/>
      <c r="AV774" s="252"/>
      <c r="AW774" s="361"/>
      <c r="AX774" s="79"/>
      <c r="AY774" s="79"/>
      <c r="AZ774" s="79"/>
      <c r="BA774" s="79"/>
      <c r="BB774" s="204"/>
      <c r="BC774" s="336"/>
      <c r="BD774" s="70"/>
      <c r="BE774" s="159"/>
      <c r="BF774" s="159"/>
      <c r="BG774" s="159"/>
      <c r="BH774" s="292"/>
    </row>
    <row r="775">
      <c r="A775" s="79"/>
      <c r="B775" s="79"/>
      <c r="C775" s="324" t="str">
        <f>if(isdate('S2'!I780),'S2'!I780+2,"")</f>
        <v/>
      </c>
      <c r="D775" s="362"/>
      <c r="E775" s="79"/>
      <c r="F775" s="79"/>
      <c r="G775" s="159"/>
      <c r="H775" s="159"/>
      <c r="I775" s="159"/>
      <c r="J775" s="354"/>
      <c r="K775" s="355"/>
      <c r="L775" s="163"/>
      <c r="M775" s="163"/>
      <c r="N775" s="163"/>
      <c r="O775" s="163"/>
      <c r="P775" s="163"/>
      <c r="Q775" s="356"/>
      <c r="R775" s="163"/>
      <c r="S775" s="356"/>
      <c r="T775" s="163"/>
      <c r="U775" s="356"/>
      <c r="V775" s="163"/>
      <c r="W775" s="163"/>
      <c r="X775" s="357"/>
      <c r="Y775" s="194"/>
      <c r="Z775" s="358"/>
      <c r="AA775" s="252"/>
      <c r="AB775" s="252"/>
      <c r="AC775" s="252"/>
      <c r="AD775" s="359"/>
      <c r="AE775" s="360"/>
      <c r="AF775" s="252"/>
      <c r="AG775" s="252"/>
      <c r="AH775" s="252"/>
      <c r="AI775" s="359"/>
      <c r="AJ775" s="360"/>
      <c r="AK775" s="252"/>
      <c r="AL775" s="252"/>
      <c r="AM775" s="252"/>
      <c r="AN775" s="359"/>
      <c r="AO775" s="360"/>
      <c r="AP775" s="252"/>
      <c r="AQ775" s="252"/>
      <c r="AR775" s="252"/>
      <c r="AS775" s="359"/>
      <c r="AT775" s="256"/>
      <c r="AU775" s="252"/>
      <c r="AV775" s="252"/>
      <c r="AW775" s="361"/>
      <c r="AX775" s="79"/>
      <c r="AY775" s="79"/>
      <c r="AZ775" s="79"/>
      <c r="BA775" s="79"/>
      <c r="BB775" s="204"/>
      <c r="BC775" s="336"/>
      <c r="BD775" s="70"/>
      <c r="BE775" s="159"/>
      <c r="BF775" s="159"/>
      <c r="BG775" s="159"/>
      <c r="BH775" s="292"/>
    </row>
    <row r="776">
      <c r="A776" s="79"/>
      <c r="B776" s="79"/>
      <c r="C776" s="324" t="str">
        <f>if(isdate('S2'!I781),'S2'!I781+2,"")</f>
        <v/>
      </c>
      <c r="D776" s="362"/>
      <c r="E776" s="79"/>
      <c r="F776" s="79"/>
      <c r="G776" s="159"/>
      <c r="H776" s="159"/>
      <c r="I776" s="159"/>
      <c r="J776" s="354"/>
      <c r="K776" s="355"/>
      <c r="L776" s="163"/>
      <c r="M776" s="163"/>
      <c r="N776" s="163"/>
      <c r="O776" s="163"/>
      <c r="P776" s="163"/>
      <c r="Q776" s="356"/>
      <c r="R776" s="163"/>
      <c r="S776" s="356"/>
      <c r="T776" s="163"/>
      <c r="U776" s="356"/>
      <c r="V776" s="163"/>
      <c r="W776" s="163"/>
      <c r="X776" s="357"/>
      <c r="Y776" s="194"/>
      <c r="Z776" s="358"/>
      <c r="AA776" s="252"/>
      <c r="AB776" s="252"/>
      <c r="AC776" s="252"/>
      <c r="AD776" s="359"/>
      <c r="AE776" s="360"/>
      <c r="AF776" s="252"/>
      <c r="AG776" s="252"/>
      <c r="AH776" s="252"/>
      <c r="AI776" s="359"/>
      <c r="AJ776" s="360"/>
      <c r="AK776" s="252"/>
      <c r="AL776" s="252"/>
      <c r="AM776" s="252"/>
      <c r="AN776" s="359"/>
      <c r="AO776" s="360"/>
      <c r="AP776" s="252"/>
      <c r="AQ776" s="252"/>
      <c r="AR776" s="252"/>
      <c r="AS776" s="359"/>
      <c r="AT776" s="256"/>
      <c r="AU776" s="252"/>
      <c r="AV776" s="252"/>
      <c r="AW776" s="361"/>
      <c r="AX776" s="79"/>
      <c r="AY776" s="79"/>
      <c r="AZ776" s="79"/>
      <c r="BA776" s="79"/>
      <c r="BB776" s="204"/>
      <c r="BC776" s="336"/>
      <c r="BD776" s="70"/>
      <c r="BE776" s="159"/>
      <c r="BF776" s="159"/>
      <c r="BG776" s="159"/>
      <c r="BH776" s="292"/>
    </row>
    <row r="777">
      <c r="A777" s="79"/>
      <c r="B777" s="79"/>
      <c r="C777" s="324" t="str">
        <f>if(isdate('S2'!I782),'S2'!I782+2,"")</f>
        <v/>
      </c>
      <c r="D777" s="362"/>
      <c r="E777" s="79"/>
      <c r="F777" s="79"/>
      <c r="G777" s="159"/>
      <c r="H777" s="159"/>
      <c r="I777" s="159"/>
      <c r="J777" s="354"/>
      <c r="K777" s="355"/>
      <c r="L777" s="163"/>
      <c r="M777" s="163"/>
      <c r="N777" s="163"/>
      <c r="O777" s="163"/>
      <c r="P777" s="163"/>
      <c r="Q777" s="356"/>
      <c r="R777" s="163"/>
      <c r="S777" s="356"/>
      <c r="T777" s="163"/>
      <c r="U777" s="356"/>
      <c r="V777" s="163"/>
      <c r="W777" s="163"/>
      <c r="X777" s="357"/>
      <c r="Y777" s="194"/>
      <c r="Z777" s="358"/>
      <c r="AA777" s="252"/>
      <c r="AB777" s="252"/>
      <c r="AC777" s="252"/>
      <c r="AD777" s="359"/>
      <c r="AE777" s="360"/>
      <c r="AF777" s="252"/>
      <c r="AG777" s="252"/>
      <c r="AH777" s="252"/>
      <c r="AI777" s="359"/>
      <c r="AJ777" s="360"/>
      <c r="AK777" s="252"/>
      <c r="AL777" s="252"/>
      <c r="AM777" s="252"/>
      <c r="AN777" s="359"/>
      <c r="AO777" s="360"/>
      <c r="AP777" s="252"/>
      <c r="AQ777" s="252"/>
      <c r="AR777" s="252"/>
      <c r="AS777" s="359"/>
      <c r="AT777" s="256"/>
      <c r="AU777" s="252"/>
      <c r="AV777" s="252"/>
      <c r="AW777" s="361"/>
      <c r="AX777" s="79"/>
      <c r="AY777" s="79"/>
      <c r="AZ777" s="79"/>
      <c r="BA777" s="79"/>
      <c r="BB777" s="204"/>
      <c r="BC777" s="336"/>
      <c r="BD777" s="70"/>
      <c r="BE777" s="159"/>
      <c r="BF777" s="159"/>
      <c r="BG777" s="159"/>
      <c r="BH777" s="292"/>
    </row>
    <row r="778">
      <c r="A778" s="79"/>
      <c r="B778" s="79"/>
      <c r="C778" s="324" t="str">
        <f>if(isdate('S2'!I783),'S2'!I783+2,"")</f>
        <v/>
      </c>
      <c r="D778" s="362"/>
      <c r="E778" s="79"/>
      <c r="F778" s="79"/>
      <c r="G778" s="159"/>
      <c r="H778" s="159"/>
      <c r="I778" s="159"/>
      <c r="J778" s="354"/>
      <c r="K778" s="355"/>
      <c r="L778" s="163"/>
      <c r="M778" s="163"/>
      <c r="N778" s="163"/>
      <c r="O778" s="163"/>
      <c r="P778" s="163"/>
      <c r="Q778" s="356"/>
      <c r="R778" s="163"/>
      <c r="S778" s="356"/>
      <c r="T778" s="163"/>
      <c r="U778" s="356"/>
      <c r="V778" s="163"/>
      <c r="W778" s="163"/>
      <c r="X778" s="357"/>
      <c r="Y778" s="194"/>
      <c r="Z778" s="358"/>
      <c r="AA778" s="252"/>
      <c r="AB778" s="252"/>
      <c r="AC778" s="252"/>
      <c r="AD778" s="359"/>
      <c r="AE778" s="360"/>
      <c r="AF778" s="252"/>
      <c r="AG778" s="252"/>
      <c r="AH778" s="252"/>
      <c r="AI778" s="359"/>
      <c r="AJ778" s="360"/>
      <c r="AK778" s="252"/>
      <c r="AL778" s="252"/>
      <c r="AM778" s="252"/>
      <c r="AN778" s="359"/>
      <c r="AO778" s="360"/>
      <c r="AP778" s="252"/>
      <c r="AQ778" s="252"/>
      <c r="AR778" s="252"/>
      <c r="AS778" s="359"/>
      <c r="AT778" s="256"/>
      <c r="AU778" s="252"/>
      <c r="AV778" s="252"/>
      <c r="AW778" s="361"/>
      <c r="AX778" s="79"/>
      <c r="AY778" s="79"/>
      <c r="AZ778" s="79"/>
      <c r="BA778" s="79"/>
      <c r="BB778" s="204"/>
      <c r="BC778" s="336"/>
      <c r="BD778" s="70"/>
      <c r="BE778" s="159"/>
      <c r="BF778" s="159"/>
      <c r="BG778" s="159"/>
      <c r="BH778" s="292"/>
    </row>
    <row r="779">
      <c r="A779" s="79"/>
      <c r="B779" s="79"/>
      <c r="C779" s="324" t="str">
        <f>if(isdate('S2'!I784),'S2'!I784+2,"")</f>
        <v/>
      </c>
      <c r="D779" s="362"/>
      <c r="E779" s="79"/>
      <c r="F779" s="79"/>
      <c r="G779" s="159"/>
      <c r="H779" s="159"/>
      <c r="I779" s="159"/>
      <c r="J779" s="354"/>
      <c r="K779" s="355"/>
      <c r="L779" s="163"/>
      <c r="M779" s="163"/>
      <c r="N779" s="163"/>
      <c r="O779" s="163"/>
      <c r="P779" s="163"/>
      <c r="Q779" s="356"/>
      <c r="R779" s="163"/>
      <c r="S779" s="356"/>
      <c r="T779" s="163"/>
      <c r="U779" s="356"/>
      <c r="V779" s="163"/>
      <c r="W779" s="163"/>
      <c r="X779" s="357"/>
      <c r="Y779" s="194"/>
      <c r="Z779" s="358"/>
      <c r="AA779" s="252"/>
      <c r="AB779" s="252"/>
      <c r="AC779" s="252"/>
      <c r="AD779" s="359"/>
      <c r="AE779" s="360"/>
      <c r="AF779" s="252"/>
      <c r="AG779" s="252"/>
      <c r="AH779" s="252"/>
      <c r="AI779" s="359"/>
      <c r="AJ779" s="360"/>
      <c r="AK779" s="252"/>
      <c r="AL779" s="252"/>
      <c r="AM779" s="252"/>
      <c r="AN779" s="359"/>
      <c r="AO779" s="360"/>
      <c r="AP779" s="252"/>
      <c r="AQ779" s="252"/>
      <c r="AR779" s="252"/>
      <c r="AS779" s="359"/>
      <c r="AT779" s="256"/>
      <c r="AU779" s="252"/>
      <c r="AV779" s="252"/>
      <c r="AW779" s="361"/>
      <c r="AX779" s="79"/>
      <c r="AY779" s="79"/>
      <c r="AZ779" s="79"/>
      <c r="BA779" s="79"/>
      <c r="BB779" s="204"/>
      <c r="BC779" s="336"/>
      <c r="BD779" s="70"/>
      <c r="BE779" s="159"/>
      <c r="BF779" s="159"/>
      <c r="BG779" s="159"/>
      <c r="BH779" s="292"/>
    </row>
    <row r="780">
      <c r="A780" s="79"/>
      <c r="B780" s="79"/>
      <c r="C780" s="324" t="str">
        <f>if(isdate('S2'!I785),'S2'!I785+2,"")</f>
        <v/>
      </c>
      <c r="D780" s="362"/>
      <c r="E780" s="79"/>
      <c r="F780" s="79"/>
      <c r="G780" s="159"/>
      <c r="H780" s="159"/>
      <c r="I780" s="159"/>
      <c r="J780" s="354"/>
      <c r="K780" s="355"/>
      <c r="L780" s="163"/>
      <c r="M780" s="163"/>
      <c r="N780" s="163"/>
      <c r="O780" s="163"/>
      <c r="P780" s="163"/>
      <c r="Q780" s="356"/>
      <c r="R780" s="163"/>
      <c r="S780" s="356"/>
      <c r="T780" s="163"/>
      <c r="U780" s="356"/>
      <c r="V780" s="163"/>
      <c r="W780" s="163"/>
      <c r="X780" s="357"/>
      <c r="Y780" s="194"/>
      <c r="Z780" s="358"/>
      <c r="AA780" s="252"/>
      <c r="AB780" s="252"/>
      <c r="AC780" s="252"/>
      <c r="AD780" s="359"/>
      <c r="AE780" s="360"/>
      <c r="AF780" s="252"/>
      <c r="AG780" s="252"/>
      <c r="AH780" s="252"/>
      <c r="AI780" s="359"/>
      <c r="AJ780" s="360"/>
      <c r="AK780" s="252"/>
      <c r="AL780" s="252"/>
      <c r="AM780" s="252"/>
      <c r="AN780" s="359"/>
      <c r="AO780" s="360"/>
      <c r="AP780" s="252"/>
      <c r="AQ780" s="252"/>
      <c r="AR780" s="252"/>
      <c r="AS780" s="359"/>
      <c r="AT780" s="256"/>
      <c r="AU780" s="252"/>
      <c r="AV780" s="252"/>
      <c r="AW780" s="361"/>
      <c r="AX780" s="79"/>
      <c r="AY780" s="79"/>
      <c r="AZ780" s="79"/>
      <c r="BA780" s="79"/>
      <c r="BB780" s="204"/>
      <c r="BC780" s="336"/>
      <c r="BD780" s="70"/>
      <c r="BE780" s="159"/>
      <c r="BF780" s="159"/>
      <c r="BG780" s="159"/>
      <c r="BH780" s="292"/>
    </row>
    <row r="781">
      <c r="A781" s="79"/>
      <c r="B781" s="79"/>
      <c r="C781" s="324" t="str">
        <f>if(isdate('S2'!I786),'S2'!I786+2,"")</f>
        <v/>
      </c>
      <c r="D781" s="362"/>
      <c r="E781" s="79"/>
      <c r="F781" s="79"/>
      <c r="G781" s="159"/>
      <c r="H781" s="159"/>
      <c r="I781" s="159"/>
      <c r="J781" s="354"/>
      <c r="K781" s="355"/>
      <c r="L781" s="163"/>
      <c r="M781" s="163"/>
      <c r="N781" s="163"/>
      <c r="O781" s="163"/>
      <c r="P781" s="163"/>
      <c r="Q781" s="356"/>
      <c r="R781" s="163"/>
      <c r="S781" s="356"/>
      <c r="T781" s="163"/>
      <c r="U781" s="356"/>
      <c r="V781" s="163"/>
      <c r="W781" s="163"/>
      <c r="X781" s="357"/>
      <c r="Y781" s="194"/>
      <c r="Z781" s="358"/>
      <c r="AA781" s="252"/>
      <c r="AB781" s="252"/>
      <c r="AC781" s="252"/>
      <c r="AD781" s="359"/>
      <c r="AE781" s="360"/>
      <c r="AF781" s="252"/>
      <c r="AG781" s="252"/>
      <c r="AH781" s="252"/>
      <c r="AI781" s="359"/>
      <c r="AJ781" s="360"/>
      <c r="AK781" s="252"/>
      <c r="AL781" s="252"/>
      <c r="AM781" s="252"/>
      <c r="AN781" s="359"/>
      <c r="AO781" s="360"/>
      <c r="AP781" s="252"/>
      <c r="AQ781" s="252"/>
      <c r="AR781" s="252"/>
      <c r="AS781" s="359"/>
      <c r="AT781" s="256"/>
      <c r="AU781" s="252"/>
      <c r="AV781" s="252"/>
      <c r="AW781" s="361"/>
      <c r="AX781" s="79"/>
      <c r="AY781" s="79"/>
      <c r="AZ781" s="79"/>
      <c r="BA781" s="79"/>
      <c r="BB781" s="204"/>
      <c r="BC781" s="336"/>
      <c r="BD781" s="70"/>
      <c r="BE781" s="159"/>
      <c r="BF781" s="159"/>
      <c r="BG781" s="159"/>
      <c r="BH781" s="292"/>
    </row>
    <row r="782">
      <c r="A782" s="79"/>
      <c r="B782" s="79"/>
      <c r="C782" s="324" t="str">
        <f>if(isdate('S2'!I787),'S2'!I787+2,"")</f>
        <v/>
      </c>
      <c r="D782" s="362"/>
      <c r="E782" s="79"/>
      <c r="F782" s="79"/>
      <c r="G782" s="159"/>
      <c r="H782" s="159"/>
      <c r="I782" s="159"/>
      <c r="J782" s="354"/>
      <c r="K782" s="355"/>
      <c r="L782" s="163"/>
      <c r="M782" s="163"/>
      <c r="N782" s="163"/>
      <c r="O782" s="163"/>
      <c r="P782" s="163"/>
      <c r="Q782" s="356"/>
      <c r="R782" s="163"/>
      <c r="S782" s="356"/>
      <c r="T782" s="163"/>
      <c r="U782" s="356"/>
      <c r="V782" s="163"/>
      <c r="W782" s="163"/>
      <c r="X782" s="357"/>
      <c r="Y782" s="194"/>
      <c r="Z782" s="358"/>
      <c r="AA782" s="252"/>
      <c r="AB782" s="252"/>
      <c r="AC782" s="252"/>
      <c r="AD782" s="359"/>
      <c r="AE782" s="360"/>
      <c r="AF782" s="252"/>
      <c r="AG782" s="252"/>
      <c r="AH782" s="252"/>
      <c r="AI782" s="359"/>
      <c r="AJ782" s="360"/>
      <c r="AK782" s="252"/>
      <c r="AL782" s="252"/>
      <c r="AM782" s="252"/>
      <c r="AN782" s="359"/>
      <c r="AO782" s="360"/>
      <c r="AP782" s="252"/>
      <c r="AQ782" s="252"/>
      <c r="AR782" s="252"/>
      <c r="AS782" s="359"/>
      <c r="AT782" s="256"/>
      <c r="AU782" s="252"/>
      <c r="AV782" s="252"/>
      <c r="AW782" s="361"/>
      <c r="AX782" s="79"/>
      <c r="AY782" s="79"/>
      <c r="AZ782" s="79"/>
      <c r="BA782" s="79"/>
      <c r="BB782" s="204"/>
      <c r="BC782" s="336"/>
      <c r="BD782" s="70"/>
      <c r="BE782" s="159"/>
      <c r="BF782" s="159"/>
      <c r="BG782" s="159"/>
      <c r="BH782" s="292"/>
    </row>
    <row r="783">
      <c r="A783" s="79"/>
      <c r="B783" s="79"/>
      <c r="C783" s="324" t="str">
        <f>if(isdate('S2'!I788),'S2'!I788+2,"")</f>
        <v/>
      </c>
      <c r="D783" s="362"/>
      <c r="E783" s="79"/>
      <c r="F783" s="79"/>
      <c r="G783" s="159"/>
      <c r="H783" s="159"/>
      <c r="I783" s="159"/>
      <c r="J783" s="354"/>
      <c r="K783" s="355"/>
      <c r="L783" s="163"/>
      <c r="M783" s="163"/>
      <c r="N783" s="163"/>
      <c r="O783" s="163"/>
      <c r="P783" s="163"/>
      <c r="Q783" s="356"/>
      <c r="R783" s="163"/>
      <c r="S783" s="356"/>
      <c r="T783" s="163"/>
      <c r="U783" s="356"/>
      <c r="V783" s="163"/>
      <c r="W783" s="163"/>
      <c r="X783" s="357"/>
      <c r="Y783" s="194"/>
      <c r="Z783" s="358"/>
      <c r="AA783" s="252"/>
      <c r="AB783" s="252"/>
      <c r="AC783" s="252"/>
      <c r="AD783" s="359"/>
      <c r="AE783" s="360"/>
      <c r="AF783" s="252"/>
      <c r="AG783" s="252"/>
      <c r="AH783" s="252"/>
      <c r="AI783" s="359"/>
      <c r="AJ783" s="360"/>
      <c r="AK783" s="252"/>
      <c r="AL783" s="252"/>
      <c r="AM783" s="252"/>
      <c r="AN783" s="359"/>
      <c r="AO783" s="360"/>
      <c r="AP783" s="252"/>
      <c r="AQ783" s="252"/>
      <c r="AR783" s="252"/>
      <c r="AS783" s="359"/>
      <c r="AT783" s="256"/>
      <c r="AU783" s="252"/>
      <c r="AV783" s="252"/>
      <c r="AW783" s="361"/>
      <c r="AX783" s="79"/>
      <c r="AY783" s="79"/>
      <c r="AZ783" s="79"/>
      <c r="BA783" s="79"/>
      <c r="BB783" s="204"/>
      <c r="BC783" s="336"/>
      <c r="BD783" s="70"/>
      <c r="BE783" s="159"/>
      <c r="BF783" s="159"/>
      <c r="BG783" s="159"/>
      <c r="BH783" s="292"/>
    </row>
    <row r="784">
      <c r="A784" s="79"/>
      <c r="B784" s="79"/>
      <c r="C784" s="324" t="str">
        <f>if(isdate('S2'!I789),'S2'!I789+2,"")</f>
        <v/>
      </c>
      <c r="D784" s="362"/>
      <c r="E784" s="79"/>
      <c r="F784" s="79"/>
      <c r="G784" s="159"/>
      <c r="H784" s="159"/>
      <c r="I784" s="159"/>
      <c r="J784" s="354"/>
      <c r="K784" s="355"/>
      <c r="L784" s="163"/>
      <c r="M784" s="163"/>
      <c r="N784" s="163"/>
      <c r="O784" s="163"/>
      <c r="P784" s="163"/>
      <c r="Q784" s="356"/>
      <c r="R784" s="163"/>
      <c r="S784" s="356"/>
      <c r="T784" s="163"/>
      <c r="U784" s="356"/>
      <c r="V784" s="163"/>
      <c r="W784" s="163"/>
      <c r="X784" s="357"/>
      <c r="Y784" s="194"/>
      <c r="Z784" s="358"/>
      <c r="AA784" s="252"/>
      <c r="AB784" s="252"/>
      <c r="AC784" s="252"/>
      <c r="AD784" s="359"/>
      <c r="AE784" s="360"/>
      <c r="AF784" s="252"/>
      <c r="AG784" s="252"/>
      <c r="AH784" s="252"/>
      <c r="AI784" s="359"/>
      <c r="AJ784" s="360"/>
      <c r="AK784" s="252"/>
      <c r="AL784" s="252"/>
      <c r="AM784" s="252"/>
      <c r="AN784" s="359"/>
      <c r="AO784" s="360"/>
      <c r="AP784" s="252"/>
      <c r="AQ784" s="252"/>
      <c r="AR784" s="252"/>
      <c r="AS784" s="359"/>
      <c r="AT784" s="256"/>
      <c r="AU784" s="252"/>
      <c r="AV784" s="252"/>
      <c r="AW784" s="361"/>
      <c r="AX784" s="79"/>
      <c r="AY784" s="79"/>
      <c r="AZ784" s="79"/>
      <c r="BA784" s="79"/>
      <c r="BB784" s="204"/>
      <c r="BC784" s="336"/>
      <c r="BD784" s="70"/>
      <c r="BE784" s="159"/>
      <c r="BF784" s="159"/>
      <c r="BG784" s="159"/>
      <c r="BH784" s="292"/>
    </row>
    <row r="785">
      <c r="A785" s="79"/>
      <c r="B785" s="79"/>
      <c r="C785" s="324" t="str">
        <f>if(isdate('S2'!I790),'S2'!I790+2,"")</f>
        <v/>
      </c>
      <c r="D785" s="362"/>
      <c r="E785" s="79"/>
      <c r="F785" s="79"/>
      <c r="G785" s="159"/>
      <c r="H785" s="159"/>
      <c r="I785" s="159"/>
      <c r="J785" s="354"/>
      <c r="K785" s="355"/>
      <c r="L785" s="163"/>
      <c r="M785" s="163"/>
      <c r="N785" s="163"/>
      <c r="O785" s="163"/>
      <c r="P785" s="163"/>
      <c r="Q785" s="356"/>
      <c r="R785" s="163"/>
      <c r="S785" s="356"/>
      <c r="T785" s="163"/>
      <c r="U785" s="356"/>
      <c r="V785" s="163"/>
      <c r="W785" s="163"/>
      <c r="X785" s="357"/>
      <c r="Y785" s="194"/>
      <c r="Z785" s="358"/>
      <c r="AA785" s="252"/>
      <c r="AB785" s="252"/>
      <c r="AC785" s="252"/>
      <c r="AD785" s="359"/>
      <c r="AE785" s="360"/>
      <c r="AF785" s="252"/>
      <c r="AG785" s="252"/>
      <c r="AH785" s="252"/>
      <c r="AI785" s="359"/>
      <c r="AJ785" s="360"/>
      <c r="AK785" s="252"/>
      <c r="AL785" s="252"/>
      <c r="AM785" s="252"/>
      <c r="AN785" s="359"/>
      <c r="AO785" s="360"/>
      <c r="AP785" s="252"/>
      <c r="AQ785" s="252"/>
      <c r="AR785" s="252"/>
      <c r="AS785" s="359"/>
      <c r="AT785" s="256"/>
      <c r="AU785" s="252"/>
      <c r="AV785" s="252"/>
      <c r="AW785" s="361"/>
      <c r="AX785" s="79"/>
      <c r="AY785" s="79"/>
      <c r="AZ785" s="79"/>
      <c r="BA785" s="79"/>
      <c r="BB785" s="204"/>
      <c r="BC785" s="336"/>
      <c r="BD785" s="70"/>
      <c r="BE785" s="159"/>
      <c r="BF785" s="159"/>
      <c r="BG785" s="159"/>
      <c r="BH785" s="292"/>
    </row>
    <row r="786">
      <c r="A786" s="79"/>
      <c r="B786" s="79"/>
      <c r="C786" s="324" t="str">
        <f>if(isdate('S2'!I791),'S2'!I791+2,"")</f>
        <v/>
      </c>
      <c r="D786" s="362"/>
      <c r="E786" s="79"/>
      <c r="F786" s="79"/>
      <c r="G786" s="159"/>
      <c r="H786" s="159"/>
      <c r="I786" s="159"/>
      <c r="J786" s="354"/>
      <c r="K786" s="355"/>
      <c r="L786" s="163"/>
      <c r="M786" s="163"/>
      <c r="N786" s="163"/>
      <c r="O786" s="163"/>
      <c r="P786" s="163"/>
      <c r="Q786" s="356"/>
      <c r="R786" s="163"/>
      <c r="S786" s="356"/>
      <c r="T786" s="163"/>
      <c r="U786" s="356"/>
      <c r="V786" s="163"/>
      <c r="W786" s="163"/>
      <c r="X786" s="357"/>
      <c r="Y786" s="194"/>
      <c r="Z786" s="358"/>
      <c r="AA786" s="252"/>
      <c r="AB786" s="252"/>
      <c r="AC786" s="252"/>
      <c r="AD786" s="359"/>
      <c r="AE786" s="360"/>
      <c r="AF786" s="252"/>
      <c r="AG786" s="252"/>
      <c r="AH786" s="252"/>
      <c r="AI786" s="359"/>
      <c r="AJ786" s="360"/>
      <c r="AK786" s="252"/>
      <c r="AL786" s="252"/>
      <c r="AM786" s="252"/>
      <c r="AN786" s="359"/>
      <c r="AO786" s="360"/>
      <c r="AP786" s="252"/>
      <c r="AQ786" s="252"/>
      <c r="AR786" s="252"/>
      <c r="AS786" s="359"/>
      <c r="AT786" s="256"/>
      <c r="AU786" s="252"/>
      <c r="AV786" s="252"/>
      <c r="AW786" s="361"/>
      <c r="AX786" s="79"/>
      <c r="AY786" s="79"/>
      <c r="AZ786" s="79"/>
      <c r="BA786" s="79"/>
      <c r="BB786" s="204"/>
      <c r="BC786" s="336"/>
      <c r="BD786" s="70"/>
      <c r="BE786" s="159"/>
      <c r="BF786" s="159"/>
      <c r="BG786" s="159"/>
      <c r="BH786" s="292"/>
    </row>
    <row r="787">
      <c r="A787" s="79"/>
      <c r="B787" s="79"/>
      <c r="C787" s="324" t="str">
        <f>if(isdate('S2'!I792),'S2'!I792+2,"")</f>
        <v/>
      </c>
      <c r="D787" s="362"/>
      <c r="E787" s="79"/>
      <c r="F787" s="79"/>
      <c r="G787" s="159"/>
      <c r="H787" s="159"/>
      <c r="I787" s="159"/>
      <c r="J787" s="354"/>
      <c r="K787" s="355"/>
      <c r="L787" s="163"/>
      <c r="M787" s="163"/>
      <c r="N787" s="163"/>
      <c r="O787" s="163"/>
      <c r="P787" s="163"/>
      <c r="Q787" s="356"/>
      <c r="R787" s="163"/>
      <c r="S787" s="356"/>
      <c r="T787" s="163"/>
      <c r="U787" s="356"/>
      <c r="V787" s="163"/>
      <c r="W787" s="163"/>
      <c r="X787" s="357"/>
      <c r="Y787" s="194"/>
      <c r="Z787" s="358"/>
      <c r="AA787" s="252"/>
      <c r="AB787" s="252"/>
      <c r="AC787" s="252"/>
      <c r="AD787" s="359"/>
      <c r="AE787" s="360"/>
      <c r="AF787" s="252"/>
      <c r="AG787" s="252"/>
      <c r="AH787" s="252"/>
      <c r="AI787" s="359"/>
      <c r="AJ787" s="360"/>
      <c r="AK787" s="252"/>
      <c r="AL787" s="252"/>
      <c r="AM787" s="252"/>
      <c r="AN787" s="359"/>
      <c r="AO787" s="360"/>
      <c r="AP787" s="252"/>
      <c r="AQ787" s="252"/>
      <c r="AR787" s="252"/>
      <c r="AS787" s="359"/>
      <c r="AT787" s="256"/>
      <c r="AU787" s="252"/>
      <c r="AV787" s="252"/>
      <c r="AW787" s="361"/>
      <c r="AX787" s="79"/>
      <c r="AY787" s="79"/>
      <c r="AZ787" s="79"/>
      <c r="BA787" s="79"/>
      <c r="BB787" s="204"/>
      <c r="BC787" s="336"/>
      <c r="BD787" s="70"/>
      <c r="BE787" s="159"/>
      <c r="BF787" s="159"/>
      <c r="BG787" s="159"/>
      <c r="BH787" s="292"/>
    </row>
    <row r="788">
      <c r="A788" s="79"/>
      <c r="B788" s="79"/>
      <c r="C788" s="324" t="str">
        <f>if(isdate('S2'!I793),'S2'!I793+2,"")</f>
        <v/>
      </c>
      <c r="D788" s="362"/>
      <c r="E788" s="79"/>
      <c r="F788" s="79"/>
      <c r="G788" s="159"/>
      <c r="H788" s="159"/>
      <c r="I788" s="159"/>
      <c r="J788" s="354"/>
      <c r="K788" s="355"/>
      <c r="L788" s="163"/>
      <c r="M788" s="163"/>
      <c r="N788" s="163"/>
      <c r="O788" s="163"/>
      <c r="P788" s="163"/>
      <c r="Q788" s="356"/>
      <c r="R788" s="163"/>
      <c r="S788" s="356"/>
      <c r="T788" s="163"/>
      <c r="U788" s="356"/>
      <c r="V788" s="163"/>
      <c r="W788" s="163"/>
      <c r="X788" s="357"/>
      <c r="Y788" s="194"/>
      <c r="Z788" s="358"/>
      <c r="AA788" s="252"/>
      <c r="AB788" s="252"/>
      <c r="AC788" s="252"/>
      <c r="AD788" s="359"/>
      <c r="AE788" s="360"/>
      <c r="AF788" s="252"/>
      <c r="AG788" s="252"/>
      <c r="AH788" s="252"/>
      <c r="AI788" s="359"/>
      <c r="AJ788" s="360"/>
      <c r="AK788" s="252"/>
      <c r="AL788" s="252"/>
      <c r="AM788" s="252"/>
      <c r="AN788" s="359"/>
      <c r="AO788" s="360"/>
      <c r="AP788" s="252"/>
      <c r="AQ788" s="252"/>
      <c r="AR788" s="252"/>
      <c r="AS788" s="359"/>
      <c r="AT788" s="256"/>
      <c r="AU788" s="252"/>
      <c r="AV788" s="252"/>
      <c r="AW788" s="361"/>
      <c r="AX788" s="79"/>
      <c r="AY788" s="79"/>
      <c r="AZ788" s="79"/>
      <c r="BA788" s="79"/>
      <c r="BB788" s="204"/>
      <c r="BC788" s="336"/>
      <c r="BD788" s="70"/>
      <c r="BE788" s="159"/>
      <c r="BF788" s="159"/>
      <c r="BG788" s="159"/>
      <c r="BH788" s="292"/>
    </row>
    <row r="789">
      <c r="A789" s="79"/>
      <c r="B789" s="79"/>
      <c r="C789" s="324" t="str">
        <f>if(isdate('S2'!I794),'S2'!I794+2,"")</f>
        <v/>
      </c>
      <c r="D789" s="362"/>
      <c r="E789" s="79"/>
      <c r="F789" s="79"/>
      <c r="G789" s="159"/>
      <c r="H789" s="159"/>
      <c r="I789" s="159"/>
      <c r="J789" s="354"/>
      <c r="K789" s="355"/>
      <c r="L789" s="163"/>
      <c r="M789" s="163"/>
      <c r="N789" s="163"/>
      <c r="O789" s="163"/>
      <c r="P789" s="163"/>
      <c r="Q789" s="356"/>
      <c r="R789" s="163"/>
      <c r="S789" s="356"/>
      <c r="T789" s="163"/>
      <c r="U789" s="356"/>
      <c r="V789" s="163"/>
      <c r="W789" s="163"/>
      <c r="X789" s="357"/>
      <c r="Y789" s="194"/>
      <c r="Z789" s="358"/>
      <c r="AA789" s="252"/>
      <c r="AB789" s="252"/>
      <c r="AC789" s="252"/>
      <c r="AD789" s="359"/>
      <c r="AE789" s="360"/>
      <c r="AF789" s="252"/>
      <c r="AG789" s="252"/>
      <c r="AH789" s="252"/>
      <c r="AI789" s="359"/>
      <c r="AJ789" s="360"/>
      <c r="AK789" s="252"/>
      <c r="AL789" s="252"/>
      <c r="AM789" s="252"/>
      <c r="AN789" s="359"/>
      <c r="AO789" s="360"/>
      <c r="AP789" s="252"/>
      <c r="AQ789" s="252"/>
      <c r="AR789" s="252"/>
      <c r="AS789" s="359"/>
      <c r="AT789" s="256"/>
      <c r="AU789" s="252"/>
      <c r="AV789" s="252"/>
      <c r="AW789" s="361"/>
      <c r="AX789" s="79"/>
      <c r="AY789" s="79"/>
      <c r="AZ789" s="79"/>
      <c r="BA789" s="79"/>
      <c r="BB789" s="204"/>
      <c r="BC789" s="336"/>
      <c r="BD789" s="70"/>
      <c r="BE789" s="159"/>
      <c r="BF789" s="159"/>
      <c r="BG789" s="159"/>
      <c r="BH789" s="292"/>
    </row>
    <row r="790">
      <c r="A790" s="79"/>
      <c r="B790" s="79"/>
      <c r="C790" s="324" t="str">
        <f>if(isdate('S2'!I795),'S2'!I795+2,"")</f>
        <v/>
      </c>
      <c r="D790" s="362"/>
      <c r="E790" s="79"/>
      <c r="F790" s="79"/>
      <c r="G790" s="159"/>
      <c r="H790" s="159"/>
      <c r="I790" s="159"/>
      <c r="J790" s="354"/>
      <c r="K790" s="355"/>
      <c r="L790" s="163"/>
      <c r="M790" s="163"/>
      <c r="N790" s="163"/>
      <c r="O790" s="163"/>
      <c r="P790" s="163"/>
      <c r="Q790" s="356"/>
      <c r="R790" s="163"/>
      <c r="S790" s="356"/>
      <c r="T790" s="163"/>
      <c r="U790" s="356"/>
      <c r="V790" s="163"/>
      <c r="W790" s="163"/>
      <c r="X790" s="357"/>
      <c r="Y790" s="194"/>
      <c r="Z790" s="358"/>
      <c r="AA790" s="252"/>
      <c r="AB790" s="252"/>
      <c r="AC790" s="252"/>
      <c r="AD790" s="359"/>
      <c r="AE790" s="360"/>
      <c r="AF790" s="252"/>
      <c r="AG790" s="252"/>
      <c r="AH790" s="252"/>
      <c r="AI790" s="359"/>
      <c r="AJ790" s="360"/>
      <c r="AK790" s="252"/>
      <c r="AL790" s="252"/>
      <c r="AM790" s="252"/>
      <c r="AN790" s="359"/>
      <c r="AO790" s="360"/>
      <c r="AP790" s="252"/>
      <c r="AQ790" s="252"/>
      <c r="AR790" s="252"/>
      <c r="AS790" s="359"/>
      <c r="AT790" s="256"/>
      <c r="AU790" s="252"/>
      <c r="AV790" s="252"/>
      <c r="AW790" s="361"/>
      <c r="AX790" s="79"/>
      <c r="AY790" s="79"/>
      <c r="AZ790" s="79"/>
      <c r="BA790" s="79"/>
      <c r="BB790" s="204"/>
      <c r="BC790" s="336"/>
      <c r="BD790" s="70"/>
      <c r="BE790" s="159"/>
      <c r="BF790" s="159"/>
      <c r="BG790" s="159"/>
      <c r="BH790" s="292"/>
    </row>
    <row r="791">
      <c r="A791" s="79"/>
      <c r="B791" s="79"/>
      <c r="C791" s="324" t="str">
        <f>if(isdate('S2'!I796),'S2'!I796+2,"")</f>
        <v/>
      </c>
      <c r="D791" s="362"/>
      <c r="E791" s="79"/>
      <c r="F791" s="79"/>
      <c r="G791" s="159"/>
      <c r="H791" s="159"/>
      <c r="I791" s="159"/>
      <c r="J791" s="354"/>
      <c r="K791" s="355"/>
      <c r="L791" s="163"/>
      <c r="M791" s="163"/>
      <c r="N791" s="163"/>
      <c r="O791" s="163"/>
      <c r="P791" s="163"/>
      <c r="Q791" s="356"/>
      <c r="R791" s="163"/>
      <c r="S791" s="356"/>
      <c r="T791" s="163"/>
      <c r="U791" s="356"/>
      <c r="V791" s="163"/>
      <c r="W791" s="163"/>
      <c r="X791" s="357"/>
      <c r="Y791" s="194"/>
      <c r="Z791" s="358"/>
      <c r="AA791" s="252"/>
      <c r="AB791" s="252"/>
      <c r="AC791" s="252"/>
      <c r="AD791" s="359"/>
      <c r="AE791" s="360"/>
      <c r="AF791" s="252"/>
      <c r="AG791" s="252"/>
      <c r="AH791" s="252"/>
      <c r="AI791" s="359"/>
      <c r="AJ791" s="360"/>
      <c r="AK791" s="252"/>
      <c r="AL791" s="252"/>
      <c r="AM791" s="252"/>
      <c r="AN791" s="359"/>
      <c r="AO791" s="360"/>
      <c r="AP791" s="252"/>
      <c r="AQ791" s="252"/>
      <c r="AR791" s="252"/>
      <c r="AS791" s="359"/>
      <c r="AT791" s="256"/>
      <c r="AU791" s="252"/>
      <c r="AV791" s="252"/>
      <c r="AW791" s="361"/>
      <c r="AX791" s="79"/>
      <c r="AY791" s="79"/>
      <c r="AZ791" s="79"/>
      <c r="BA791" s="79"/>
      <c r="BB791" s="204"/>
      <c r="BC791" s="336"/>
      <c r="BD791" s="70"/>
      <c r="BE791" s="159"/>
      <c r="BF791" s="159"/>
      <c r="BG791" s="159"/>
      <c r="BH791" s="292"/>
    </row>
    <row r="792">
      <c r="A792" s="79"/>
      <c r="B792" s="79"/>
      <c r="C792" s="324" t="str">
        <f>if(isdate('S2'!I797),'S2'!I797+2,"")</f>
        <v/>
      </c>
      <c r="D792" s="362"/>
      <c r="E792" s="79"/>
      <c r="F792" s="79"/>
      <c r="G792" s="159"/>
      <c r="H792" s="159"/>
      <c r="I792" s="159"/>
      <c r="J792" s="354"/>
      <c r="K792" s="355"/>
      <c r="L792" s="163"/>
      <c r="M792" s="163"/>
      <c r="N792" s="163"/>
      <c r="O792" s="163"/>
      <c r="P792" s="163"/>
      <c r="Q792" s="356"/>
      <c r="R792" s="163"/>
      <c r="S792" s="356"/>
      <c r="T792" s="163"/>
      <c r="U792" s="356"/>
      <c r="V792" s="163"/>
      <c r="W792" s="163"/>
      <c r="X792" s="357"/>
      <c r="Y792" s="194"/>
      <c r="Z792" s="358"/>
      <c r="AA792" s="252"/>
      <c r="AB792" s="252"/>
      <c r="AC792" s="252"/>
      <c r="AD792" s="359"/>
      <c r="AE792" s="360"/>
      <c r="AF792" s="252"/>
      <c r="AG792" s="252"/>
      <c r="AH792" s="252"/>
      <c r="AI792" s="359"/>
      <c r="AJ792" s="360"/>
      <c r="AK792" s="252"/>
      <c r="AL792" s="252"/>
      <c r="AM792" s="252"/>
      <c r="AN792" s="359"/>
      <c r="AO792" s="360"/>
      <c r="AP792" s="252"/>
      <c r="AQ792" s="252"/>
      <c r="AR792" s="252"/>
      <c r="AS792" s="359"/>
      <c r="AT792" s="256"/>
      <c r="AU792" s="252"/>
      <c r="AV792" s="252"/>
      <c r="AW792" s="361"/>
      <c r="AX792" s="79"/>
      <c r="AY792" s="79"/>
      <c r="AZ792" s="79"/>
      <c r="BA792" s="79"/>
      <c r="BB792" s="204"/>
      <c r="BC792" s="336"/>
      <c r="BD792" s="70"/>
      <c r="BE792" s="159"/>
      <c r="BF792" s="159"/>
      <c r="BG792" s="159"/>
      <c r="BH792" s="292"/>
    </row>
    <row r="793">
      <c r="A793" s="79"/>
      <c r="B793" s="79"/>
      <c r="C793" s="324" t="str">
        <f>if(isdate('S2'!I798),'S2'!I798+2,"")</f>
        <v/>
      </c>
      <c r="D793" s="362"/>
      <c r="E793" s="79"/>
      <c r="F793" s="79"/>
      <c r="G793" s="159"/>
      <c r="H793" s="159"/>
      <c r="I793" s="159"/>
      <c r="J793" s="354"/>
      <c r="K793" s="355"/>
      <c r="L793" s="163"/>
      <c r="M793" s="163"/>
      <c r="N793" s="163"/>
      <c r="O793" s="163"/>
      <c r="P793" s="163"/>
      <c r="Q793" s="356"/>
      <c r="R793" s="163"/>
      <c r="S793" s="356"/>
      <c r="T793" s="163"/>
      <c r="U793" s="356"/>
      <c r="V793" s="163"/>
      <c r="W793" s="163"/>
      <c r="X793" s="357"/>
      <c r="Y793" s="194"/>
      <c r="Z793" s="358"/>
      <c r="AA793" s="252"/>
      <c r="AB793" s="252"/>
      <c r="AC793" s="252"/>
      <c r="AD793" s="359"/>
      <c r="AE793" s="360"/>
      <c r="AF793" s="252"/>
      <c r="AG793" s="252"/>
      <c r="AH793" s="252"/>
      <c r="AI793" s="359"/>
      <c r="AJ793" s="360"/>
      <c r="AK793" s="252"/>
      <c r="AL793" s="252"/>
      <c r="AM793" s="252"/>
      <c r="AN793" s="359"/>
      <c r="AO793" s="360"/>
      <c r="AP793" s="252"/>
      <c r="AQ793" s="252"/>
      <c r="AR793" s="252"/>
      <c r="AS793" s="359"/>
      <c r="AT793" s="256"/>
      <c r="AU793" s="252"/>
      <c r="AV793" s="252"/>
      <c r="AW793" s="361"/>
      <c r="AX793" s="79"/>
      <c r="AY793" s="79"/>
      <c r="AZ793" s="79"/>
      <c r="BA793" s="79"/>
      <c r="BB793" s="204"/>
      <c r="BC793" s="336"/>
      <c r="BD793" s="70"/>
      <c r="BE793" s="159"/>
      <c r="BF793" s="159"/>
      <c r="BG793" s="159"/>
      <c r="BH793" s="292"/>
    </row>
    <row r="794">
      <c r="A794" s="79"/>
      <c r="B794" s="79"/>
      <c r="C794" s="324" t="str">
        <f>if(isdate('S2'!I799),'S2'!I799+2,"")</f>
        <v/>
      </c>
      <c r="D794" s="362"/>
      <c r="E794" s="79"/>
      <c r="F794" s="79"/>
      <c r="G794" s="159"/>
      <c r="H794" s="159"/>
      <c r="I794" s="159"/>
      <c r="J794" s="354"/>
      <c r="K794" s="355"/>
      <c r="L794" s="163"/>
      <c r="M794" s="163"/>
      <c r="N794" s="163"/>
      <c r="O794" s="163"/>
      <c r="P794" s="163"/>
      <c r="Q794" s="356"/>
      <c r="R794" s="163"/>
      <c r="S794" s="356"/>
      <c r="T794" s="163"/>
      <c r="U794" s="356"/>
      <c r="V794" s="163"/>
      <c r="W794" s="163"/>
      <c r="X794" s="357"/>
      <c r="Y794" s="194"/>
      <c r="Z794" s="358"/>
      <c r="AA794" s="252"/>
      <c r="AB794" s="252"/>
      <c r="AC794" s="252"/>
      <c r="AD794" s="359"/>
      <c r="AE794" s="360"/>
      <c r="AF794" s="252"/>
      <c r="AG794" s="252"/>
      <c r="AH794" s="252"/>
      <c r="AI794" s="359"/>
      <c r="AJ794" s="360"/>
      <c r="AK794" s="252"/>
      <c r="AL794" s="252"/>
      <c r="AM794" s="252"/>
      <c r="AN794" s="359"/>
      <c r="AO794" s="360"/>
      <c r="AP794" s="252"/>
      <c r="AQ794" s="252"/>
      <c r="AR794" s="252"/>
      <c r="AS794" s="359"/>
      <c r="AT794" s="256"/>
      <c r="AU794" s="252"/>
      <c r="AV794" s="252"/>
      <c r="AW794" s="361"/>
      <c r="AX794" s="79"/>
      <c r="AY794" s="79"/>
      <c r="AZ794" s="79"/>
      <c r="BA794" s="79"/>
      <c r="BB794" s="204"/>
      <c r="BC794" s="336"/>
      <c r="BD794" s="70"/>
      <c r="BE794" s="159"/>
      <c r="BF794" s="159"/>
      <c r="BG794" s="159"/>
      <c r="BH794" s="292"/>
    </row>
    <row r="795">
      <c r="A795" s="79"/>
      <c r="B795" s="79"/>
      <c r="C795" s="324" t="str">
        <f>if(isdate('S2'!I800),'S2'!I800+2,"")</f>
        <v/>
      </c>
      <c r="D795" s="362"/>
      <c r="E795" s="79"/>
      <c r="F795" s="79"/>
      <c r="G795" s="159"/>
      <c r="H795" s="159"/>
      <c r="I795" s="159"/>
      <c r="J795" s="354"/>
      <c r="K795" s="355"/>
      <c r="L795" s="163"/>
      <c r="M795" s="163"/>
      <c r="N795" s="163"/>
      <c r="O795" s="163"/>
      <c r="P795" s="163"/>
      <c r="Q795" s="356"/>
      <c r="R795" s="163"/>
      <c r="S795" s="356"/>
      <c r="T795" s="163"/>
      <c r="U795" s="356"/>
      <c r="V795" s="163"/>
      <c r="W795" s="163"/>
      <c r="X795" s="357"/>
      <c r="Y795" s="194"/>
      <c r="Z795" s="358"/>
      <c r="AA795" s="252"/>
      <c r="AB795" s="252"/>
      <c r="AC795" s="252"/>
      <c r="AD795" s="359"/>
      <c r="AE795" s="360"/>
      <c r="AF795" s="252"/>
      <c r="AG795" s="252"/>
      <c r="AH795" s="252"/>
      <c r="AI795" s="359"/>
      <c r="AJ795" s="360"/>
      <c r="AK795" s="252"/>
      <c r="AL795" s="252"/>
      <c r="AM795" s="252"/>
      <c r="AN795" s="359"/>
      <c r="AO795" s="360"/>
      <c r="AP795" s="252"/>
      <c r="AQ795" s="252"/>
      <c r="AR795" s="252"/>
      <c r="AS795" s="359"/>
      <c r="AT795" s="256"/>
      <c r="AU795" s="252"/>
      <c r="AV795" s="252"/>
      <c r="AW795" s="361"/>
      <c r="AX795" s="79"/>
      <c r="AY795" s="79"/>
      <c r="AZ795" s="79"/>
      <c r="BA795" s="79"/>
      <c r="BB795" s="204"/>
      <c r="BC795" s="336"/>
      <c r="BD795" s="70"/>
      <c r="BE795" s="159"/>
      <c r="BF795" s="159"/>
      <c r="BG795" s="159"/>
      <c r="BH795" s="292"/>
    </row>
    <row r="796">
      <c r="A796" s="79"/>
      <c r="B796" s="79"/>
      <c r="C796" s="324" t="str">
        <f>if(isdate('S2'!I801),'S2'!I801+2,"")</f>
        <v/>
      </c>
      <c r="D796" s="362"/>
      <c r="E796" s="79"/>
      <c r="F796" s="79"/>
      <c r="G796" s="159"/>
      <c r="H796" s="159"/>
      <c r="I796" s="159"/>
      <c r="J796" s="354"/>
      <c r="K796" s="355"/>
      <c r="L796" s="163"/>
      <c r="M796" s="163"/>
      <c r="N796" s="163"/>
      <c r="O796" s="163"/>
      <c r="P796" s="163"/>
      <c r="Q796" s="356"/>
      <c r="R796" s="163"/>
      <c r="S796" s="356"/>
      <c r="T796" s="163"/>
      <c r="U796" s="356"/>
      <c r="V796" s="163"/>
      <c r="W796" s="163"/>
      <c r="X796" s="357"/>
      <c r="Y796" s="194"/>
      <c r="Z796" s="358"/>
      <c r="AA796" s="252"/>
      <c r="AB796" s="252"/>
      <c r="AC796" s="252"/>
      <c r="AD796" s="359"/>
      <c r="AE796" s="360"/>
      <c r="AF796" s="252"/>
      <c r="AG796" s="252"/>
      <c r="AH796" s="252"/>
      <c r="AI796" s="359"/>
      <c r="AJ796" s="360"/>
      <c r="AK796" s="252"/>
      <c r="AL796" s="252"/>
      <c r="AM796" s="252"/>
      <c r="AN796" s="359"/>
      <c r="AO796" s="360"/>
      <c r="AP796" s="252"/>
      <c r="AQ796" s="252"/>
      <c r="AR796" s="252"/>
      <c r="AS796" s="359"/>
      <c r="AT796" s="256"/>
      <c r="AU796" s="252"/>
      <c r="AV796" s="252"/>
      <c r="AW796" s="361"/>
      <c r="AX796" s="79"/>
      <c r="AY796" s="79"/>
      <c r="AZ796" s="79"/>
      <c r="BA796" s="79"/>
      <c r="BB796" s="204"/>
      <c r="BC796" s="336"/>
      <c r="BD796" s="70"/>
      <c r="BE796" s="159"/>
      <c r="BF796" s="159"/>
      <c r="BG796" s="159"/>
      <c r="BH796" s="292"/>
    </row>
    <row r="797">
      <c r="A797" s="79"/>
      <c r="B797" s="79"/>
      <c r="C797" s="324" t="str">
        <f>if(isdate('S2'!I802),'S2'!I802+2,"")</f>
        <v/>
      </c>
      <c r="D797" s="362"/>
      <c r="E797" s="79"/>
      <c r="F797" s="79"/>
      <c r="G797" s="159"/>
      <c r="H797" s="159"/>
      <c r="I797" s="159"/>
      <c r="J797" s="354"/>
      <c r="K797" s="355"/>
      <c r="L797" s="163"/>
      <c r="M797" s="163"/>
      <c r="N797" s="163"/>
      <c r="O797" s="163"/>
      <c r="P797" s="163"/>
      <c r="Q797" s="356"/>
      <c r="R797" s="163"/>
      <c r="S797" s="356"/>
      <c r="T797" s="163"/>
      <c r="U797" s="356"/>
      <c r="V797" s="163"/>
      <c r="W797" s="163"/>
      <c r="X797" s="357"/>
      <c r="Y797" s="194"/>
      <c r="Z797" s="358"/>
      <c r="AA797" s="252"/>
      <c r="AB797" s="252"/>
      <c r="AC797" s="252"/>
      <c r="AD797" s="359"/>
      <c r="AE797" s="360"/>
      <c r="AF797" s="252"/>
      <c r="AG797" s="252"/>
      <c r="AH797" s="252"/>
      <c r="AI797" s="359"/>
      <c r="AJ797" s="360"/>
      <c r="AK797" s="252"/>
      <c r="AL797" s="252"/>
      <c r="AM797" s="252"/>
      <c r="AN797" s="359"/>
      <c r="AO797" s="360"/>
      <c r="AP797" s="252"/>
      <c r="AQ797" s="252"/>
      <c r="AR797" s="252"/>
      <c r="AS797" s="359"/>
      <c r="AT797" s="256"/>
      <c r="AU797" s="252"/>
      <c r="AV797" s="252"/>
      <c r="AW797" s="361"/>
      <c r="AX797" s="79"/>
      <c r="AY797" s="79"/>
      <c r="AZ797" s="79"/>
      <c r="BA797" s="79"/>
      <c r="BB797" s="204"/>
      <c r="BC797" s="336"/>
      <c r="BD797" s="70"/>
      <c r="BE797" s="159"/>
      <c r="BF797" s="159"/>
      <c r="BG797" s="159"/>
      <c r="BH797" s="292"/>
    </row>
    <row r="798">
      <c r="A798" s="79"/>
      <c r="B798" s="79"/>
      <c r="C798" s="324" t="str">
        <f>if(isdate('S2'!I803),'S2'!I803+2,"")</f>
        <v/>
      </c>
      <c r="D798" s="362"/>
      <c r="E798" s="79"/>
      <c r="F798" s="79"/>
      <c r="G798" s="159"/>
      <c r="H798" s="159"/>
      <c r="I798" s="159"/>
      <c r="J798" s="354"/>
      <c r="K798" s="355"/>
      <c r="L798" s="163"/>
      <c r="M798" s="163"/>
      <c r="N798" s="163"/>
      <c r="O798" s="163"/>
      <c r="P798" s="163"/>
      <c r="Q798" s="356"/>
      <c r="R798" s="163"/>
      <c r="S798" s="356"/>
      <c r="T798" s="163"/>
      <c r="U798" s="356"/>
      <c r="V798" s="163"/>
      <c r="W798" s="163"/>
      <c r="X798" s="357"/>
      <c r="Y798" s="194"/>
      <c r="Z798" s="358"/>
      <c r="AA798" s="252"/>
      <c r="AB798" s="252"/>
      <c r="AC798" s="252"/>
      <c r="AD798" s="359"/>
      <c r="AE798" s="360"/>
      <c r="AF798" s="252"/>
      <c r="AG798" s="252"/>
      <c r="AH798" s="252"/>
      <c r="AI798" s="359"/>
      <c r="AJ798" s="360"/>
      <c r="AK798" s="252"/>
      <c r="AL798" s="252"/>
      <c r="AM798" s="252"/>
      <c r="AN798" s="359"/>
      <c r="AO798" s="360"/>
      <c r="AP798" s="252"/>
      <c r="AQ798" s="252"/>
      <c r="AR798" s="252"/>
      <c r="AS798" s="359"/>
      <c r="AT798" s="256"/>
      <c r="AU798" s="252"/>
      <c r="AV798" s="252"/>
      <c r="AW798" s="361"/>
      <c r="AX798" s="79"/>
      <c r="AY798" s="79"/>
      <c r="AZ798" s="79"/>
      <c r="BA798" s="79"/>
      <c r="BB798" s="204"/>
      <c r="BC798" s="336"/>
      <c r="BD798" s="70"/>
      <c r="BE798" s="159"/>
      <c r="BF798" s="159"/>
      <c r="BG798" s="159"/>
      <c r="BH798" s="292"/>
    </row>
    <row r="799">
      <c r="A799" s="79"/>
      <c r="B799" s="79"/>
      <c r="C799" s="324" t="str">
        <f>if(isdate('S2'!I804),'S2'!I804+2,"")</f>
        <v/>
      </c>
      <c r="D799" s="362"/>
      <c r="E799" s="79"/>
      <c r="F799" s="79"/>
      <c r="G799" s="159"/>
      <c r="H799" s="159"/>
      <c r="I799" s="159"/>
      <c r="J799" s="354"/>
      <c r="K799" s="355"/>
      <c r="L799" s="163"/>
      <c r="M799" s="163"/>
      <c r="N799" s="163"/>
      <c r="O799" s="163"/>
      <c r="P799" s="163"/>
      <c r="Q799" s="356"/>
      <c r="R799" s="163"/>
      <c r="S799" s="356"/>
      <c r="T799" s="163"/>
      <c r="U799" s="356"/>
      <c r="V799" s="163"/>
      <c r="W799" s="163"/>
      <c r="X799" s="357"/>
      <c r="Y799" s="194"/>
      <c r="Z799" s="358"/>
      <c r="AA799" s="252"/>
      <c r="AB799" s="252"/>
      <c r="AC799" s="252"/>
      <c r="AD799" s="359"/>
      <c r="AE799" s="360"/>
      <c r="AF799" s="252"/>
      <c r="AG799" s="252"/>
      <c r="AH799" s="252"/>
      <c r="AI799" s="359"/>
      <c r="AJ799" s="360"/>
      <c r="AK799" s="252"/>
      <c r="AL799" s="252"/>
      <c r="AM799" s="252"/>
      <c r="AN799" s="359"/>
      <c r="AO799" s="360"/>
      <c r="AP799" s="252"/>
      <c r="AQ799" s="252"/>
      <c r="AR799" s="252"/>
      <c r="AS799" s="359"/>
      <c r="AT799" s="256"/>
      <c r="AU799" s="252"/>
      <c r="AV799" s="252"/>
      <c r="AW799" s="361"/>
      <c r="AX799" s="79"/>
      <c r="AY799" s="79"/>
      <c r="AZ799" s="79"/>
      <c r="BA799" s="79"/>
      <c r="BB799" s="204"/>
      <c r="BC799" s="336"/>
      <c r="BD799" s="70"/>
      <c r="BE799" s="159"/>
      <c r="BF799" s="159"/>
      <c r="BG799" s="159"/>
      <c r="BH799" s="292"/>
    </row>
    <row r="800">
      <c r="A800" s="79"/>
      <c r="B800" s="79"/>
      <c r="C800" s="324" t="str">
        <f>if(isdate('S2'!I805),'S2'!I805+2,"")</f>
        <v/>
      </c>
      <c r="D800" s="362"/>
      <c r="E800" s="79"/>
      <c r="F800" s="79"/>
      <c r="G800" s="159"/>
      <c r="H800" s="159"/>
      <c r="I800" s="159"/>
      <c r="J800" s="354"/>
      <c r="K800" s="355"/>
      <c r="L800" s="163"/>
      <c r="M800" s="163"/>
      <c r="N800" s="163"/>
      <c r="O800" s="163"/>
      <c r="P800" s="163"/>
      <c r="Q800" s="356"/>
      <c r="R800" s="163"/>
      <c r="S800" s="356"/>
      <c r="T800" s="163"/>
      <c r="U800" s="356"/>
      <c r="V800" s="163"/>
      <c r="W800" s="163"/>
      <c r="X800" s="357"/>
      <c r="Y800" s="194"/>
      <c r="Z800" s="358"/>
      <c r="AA800" s="252"/>
      <c r="AB800" s="252"/>
      <c r="AC800" s="252"/>
      <c r="AD800" s="359"/>
      <c r="AE800" s="360"/>
      <c r="AF800" s="252"/>
      <c r="AG800" s="252"/>
      <c r="AH800" s="252"/>
      <c r="AI800" s="359"/>
      <c r="AJ800" s="360"/>
      <c r="AK800" s="252"/>
      <c r="AL800" s="252"/>
      <c r="AM800" s="252"/>
      <c r="AN800" s="359"/>
      <c r="AO800" s="360"/>
      <c r="AP800" s="252"/>
      <c r="AQ800" s="252"/>
      <c r="AR800" s="252"/>
      <c r="AS800" s="359"/>
      <c r="AT800" s="256"/>
      <c r="AU800" s="252"/>
      <c r="AV800" s="252"/>
      <c r="AW800" s="361"/>
      <c r="AX800" s="79"/>
      <c r="AY800" s="79"/>
      <c r="AZ800" s="79"/>
      <c r="BA800" s="79"/>
      <c r="BB800" s="204"/>
      <c r="BC800" s="336"/>
      <c r="BD800" s="70"/>
      <c r="BE800" s="159"/>
      <c r="BF800" s="159"/>
      <c r="BG800" s="159"/>
      <c r="BH800" s="292"/>
    </row>
    <row r="801">
      <c r="A801" s="79"/>
      <c r="B801" s="79"/>
      <c r="C801" s="324" t="str">
        <f>if(isdate('S2'!I806),'S2'!I806+2,"")</f>
        <v/>
      </c>
      <c r="D801" s="362"/>
      <c r="E801" s="79"/>
      <c r="F801" s="79"/>
      <c r="G801" s="159"/>
      <c r="H801" s="159"/>
      <c r="I801" s="159"/>
      <c r="J801" s="354"/>
      <c r="K801" s="355"/>
      <c r="L801" s="163"/>
      <c r="M801" s="163"/>
      <c r="N801" s="163"/>
      <c r="O801" s="163"/>
      <c r="P801" s="163"/>
      <c r="Q801" s="356"/>
      <c r="R801" s="163"/>
      <c r="S801" s="356"/>
      <c r="T801" s="163"/>
      <c r="U801" s="356"/>
      <c r="V801" s="163"/>
      <c r="W801" s="163"/>
      <c r="X801" s="357"/>
      <c r="Y801" s="194"/>
      <c r="Z801" s="358"/>
      <c r="AA801" s="252"/>
      <c r="AB801" s="252"/>
      <c r="AC801" s="252"/>
      <c r="AD801" s="359"/>
      <c r="AE801" s="360"/>
      <c r="AF801" s="252"/>
      <c r="AG801" s="252"/>
      <c r="AH801" s="252"/>
      <c r="AI801" s="359"/>
      <c r="AJ801" s="360"/>
      <c r="AK801" s="252"/>
      <c r="AL801" s="252"/>
      <c r="AM801" s="252"/>
      <c r="AN801" s="359"/>
      <c r="AO801" s="360"/>
      <c r="AP801" s="252"/>
      <c r="AQ801" s="252"/>
      <c r="AR801" s="252"/>
      <c r="AS801" s="359"/>
      <c r="AT801" s="256"/>
      <c r="AU801" s="252"/>
      <c r="AV801" s="252"/>
      <c r="AW801" s="361"/>
      <c r="AX801" s="79"/>
      <c r="AY801" s="79"/>
      <c r="AZ801" s="79"/>
      <c r="BA801" s="79"/>
      <c r="BB801" s="204"/>
      <c r="BC801" s="336"/>
      <c r="BD801" s="70"/>
      <c r="BE801" s="159"/>
      <c r="BF801" s="159"/>
      <c r="BG801" s="159"/>
      <c r="BH801" s="292"/>
    </row>
    <row r="802">
      <c r="A802" s="79"/>
      <c r="B802" s="79"/>
      <c r="C802" s="324" t="str">
        <f>if(isdate('S2'!I807),'S2'!I807+2,"")</f>
        <v/>
      </c>
      <c r="D802" s="362"/>
      <c r="E802" s="79"/>
      <c r="F802" s="79"/>
      <c r="G802" s="159"/>
      <c r="H802" s="159"/>
      <c r="I802" s="159"/>
      <c r="J802" s="354"/>
      <c r="K802" s="355"/>
      <c r="L802" s="163"/>
      <c r="M802" s="163"/>
      <c r="N802" s="163"/>
      <c r="O802" s="163"/>
      <c r="P802" s="163"/>
      <c r="Q802" s="356"/>
      <c r="R802" s="163"/>
      <c r="S802" s="356"/>
      <c r="T802" s="163"/>
      <c r="U802" s="356"/>
      <c r="V802" s="163"/>
      <c r="W802" s="163"/>
      <c r="X802" s="357"/>
      <c r="Y802" s="194"/>
      <c r="Z802" s="358"/>
      <c r="AA802" s="252"/>
      <c r="AB802" s="252"/>
      <c r="AC802" s="252"/>
      <c r="AD802" s="359"/>
      <c r="AE802" s="360"/>
      <c r="AF802" s="252"/>
      <c r="AG802" s="252"/>
      <c r="AH802" s="252"/>
      <c r="AI802" s="359"/>
      <c r="AJ802" s="360"/>
      <c r="AK802" s="252"/>
      <c r="AL802" s="252"/>
      <c r="AM802" s="252"/>
      <c r="AN802" s="359"/>
      <c r="AO802" s="360"/>
      <c r="AP802" s="252"/>
      <c r="AQ802" s="252"/>
      <c r="AR802" s="252"/>
      <c r="AS802" s="359"/>
      <c r="AT802" s="256"/>
      <c r="AU802" s="252"/>
      <c r="AV802" s="252"/>
      <c r="AW802" s="361"/>
      <c r="AX802" s="79"/>
      <c r="AY802" s="79"/>
      <c r="AZ802" s="79"/>
      <c r="BA802" s="79"/>
      <c r="BB802" s="204"/>
      <c r="BC802" s="336"/>
      <c r="BD802" s="70"/>
      <c r="BE802" s="159"/>
      <c r="BF802" s="159"/>
      <c r="BG802" s="159"/>
      <c r="BH802" s="292"/>
    </row>
    <row r="803">
      <c r="A803" s="79"/>
      <c r="B803" s="79"/>
      <c r="C803" s="324" t="str">
        <f>if(isdate('S2'!I808),'S2'!I808+2,"")</f>
        <v/>
      </c>
      <c r="D803" s="362"/>
      <c r="E803" s="79"/>
      <c r="F803" s="79"/>
      <c r="G803" s="159"/>
      <c r="H803" s="159"/>
      <c r="I803" s="159"/>
      <c r="J803" s="354"/>
      <c r="K803" s="355"/>
      <c r="L803" s="163"/>
      <c r="M803" s="163"/>
      <c r="N803" s="163"/>
      <c r="O803" s="163"/>
      <c r="P803" s="163"/>
      <c r="Q803" s="356"/>
      <c r="R803" s="163"/>
      <c r="S803" s="356"/>
      <c r="T803" s="163"/>
      <c r="U803" s="356"/>
      <c r="V803" s="163"/>
      <c r="W803" s="163"/>
      <c r="X803" s="357"/>
      <c r="Y803" s="194"/>
      <c r="Z803" s="358"/>
      <c r="AA803" s="252"/>
      <c r="AB803" s="252"/>
      <c r="AC803" s="252"/>
      <c r="AD803" s="359"/>
      <c r="AE803" s="360"/>
      <c r="AF803" s="252"/>
      <c r="AG803" s="252"/>
      <c r="AH803" s="252"/>
      <c r="AI803" s="359"/>
      <c r="AJ803" s="360"/>
      <c r="AK803" s="252"/>
      <c r="AL803" s="252"/>
      <c r="AM803" s="252"/>
      <c r="AN803" s="359"/>
      <c r="AO803" s="360"/>
      <c r="AP803" s="252"/>
      <c r="AQ803" s="252"/>
      <c r="AR803" s="252"/>
      <c r="AS803" s="359"/>
      <c r="AT803" s="256"/>
      <c r="AU803" s="252"/>
      <c r="AV803" s="252"/>
      <c r="AW803" s="361"/>
      <c r="AX803" s="79"/>
      <c r="AY803" s="79"/>
      <c r="AZ803" s="79"/>
      <c r="BA803" s="79"/>
      <c r="BB803" s="204"/>
      <c r="BC803" s="336"/>
      <c r="BD803" s="70"/>
      <c r="BE803" s="159"/>
      <c r="BF803" s="159"/>
      <c r="BG803" s="159"/>
      <c r="BH803" s="292"/>
    </row>
    <row r="804">
      <c r="A804" s="79"/>
      <c r="B804" s="79"/>
      <c r="C804" s="324" t="str">
        <f>if(isdate('S2'!I809),'S2'!I809+2,"")</f>
        <v/>
      </c>
      <c r="D804" s="362"/>
      <c r="E804" s="79"/>
      <c r="F804" s="79"/>
      <c r="G804" s="159"/>
      <c r="H804" s="159"/>
      <c r="I804" s="159"/>
      <c r="J804" s="354"/>
      <c r="K804" s="355"/>
      <c r="L804" s="163"/>
      <c r="M804" s="163"/>
      <c r="N804" s="163"/>
      <c r="O804" s="163"/>
      <c r="P804" s="163"/>
      <c r="Q804" s="356"/>
      <c r="R804" s="163"/>
      <c r="S804" s="356"/>
      <c r="T804" s="163"/>
      <c r="U804" s="356"/>
      <c r="V804" s="163"/>
      <c r="W804" s="163"/>
      <c r="X804" s="357"/>
      <c r="Y804" s="194"/>
      <c r="Z804" s="358"/>
      <c r="AA804" s="252"/>
      <c r="AB804" s="252"/>
      <c r="AC804" s="252"/>
      <c r="AD804" s="359"/>
      <c r="AE804" s="360"/>
      <c r="AF804" s="252"/>
      <c r="AG804" s="252"/>
      <c r="AH804" s="252"/>
      <c r="AI804" s="359"/>
      <c r="AJ804" s="360"/>
      <c r="AK804" s="252"/>
      <c r="AL804" s="252"/>
      <c r="AM804" s="252"/>
      <c r="AN804" s="359"/>
      <c r="AO804" s="360"/>
      <c r="AP804" s="252"/>
      <c r="AQ804" s="252"/>
      <c r="AR804" s="252"/>
      <c r="AS804" s="359"/>
      <c r="AT804" s="256"/>
      <c r="AU804" s="252"/>
      <c r="AV804" s="252"/>
      <c r="AW804" s="361"/>
      <c r="AX804" s="79"/>
      <c r="AY804" s="79"/>
      <c r="AZ804" s="79"/>
      <c r="BA804" s="79"/>
      <c r="BB804" s="204"/>
      <c r="BC804" s="336"/>
      <c r="BD804" s="70"/>
      <c r="BE804" s="159"/>
      <c r="BF804" s="159"/>
      <c r="BG804" s="159"/>
      <c r="BH804" s="292"/>
    </row>
    <row r="805">
      <c r="A805" s="79"/>
      <c r="B805" s="79"/>
      <c r="C805" s="324" t="str">
        <f>if(isdate('S2'!I810),'S2'!I810+2,"")</f>
        <v/>
      </c>
      <c r="D805" s="362"/>
      <c r="E805" s="79"/>
      <c r="F805" s="79"/>
      <c r="G805" s="159"/>
      <c r="H805" s="159"/>
      <c r="I805" s="159"/>
      <c r="J805" s="354"/>
      <c r="K805" s="355"/>
      <c r="L805" s="163"/>
      <c r="M805" s="163"/>
      <c r="N805" s="163"/>
      <c r="O805" s="163"/>
      <c r="P805" s="163"/>
      <c r="Q805" s="356"/>
      <c r="R805" s="163"/>
      <c r="S805" s="356"/>
      <c r="T805" s="163"/>
      <c r="U805" s="356"/>
      <c r="V805" s="163"/>
      <c r="W805" s="163"/>
      <c r="X805" s="357"/>
      <c r="Y805" s="194"/>
      <c r="Z805" s="358"/>
      <c r="AA805" s="252"/>
      <c r="AB805" s="252"/>
      <c r="AC805" s="252"/>
      <c r="AD805" s="359"/>
      <c r="AE805" s="360"/>
      <c r="AF805" s="252"/>
      <c r="AG805" s="252"/>
      <c r="AH805" s="252"/>
      <c r="AI805" s="359"/>
      <c r="AJ805" s="360"/>
      <c r="AK805" s="252"/>
      <c r="AL805" s="252"/>
      <c r="AM805" s="252"/>
      <c r="AN805" s="359"/>
      <c r="AO805" s="360"/>
      <c r="AP805" s="252"/>
      <c r="AQ805" s="252"/>
      <c r="AR805" s="252"/>
      <c r="AS805" s="359"/>
      <c r="AT805" s="256"/>
      <c r="AU805" s="252"/>
      <c r="AV805" s="252"/>
      <c r="AW805" s="361"/>
      <c r="AX805" s="79"/>
      <c r="AY805" s="79"/>
      <c r="AZ805" s="79"/>
      <c r="BA805" s="79"/>
      <c r="BB805" s="204"/>
      <c r="BC805" s="336"/>
      <c r="BD805" s="70"/>
      <c r="BE805" s="159"/>
      <c r="BF805" s="159"/>
      <c r="BG805" s="159"/>
      <c r="BH805" s="292"/>
    </row>
    <row r="806">
      <c r="A806" s="79"/>
      <c r="B806" s="79"/>
      <c r="C806" s="324" t="str">
        <f>if(isdate('S2'!I811),'S2'!I811+2,"")</f>
        <v/>
      </c>
      <c r="D806" s="362"/>
      <c r="E806" s="79"/>
      <c r="F806" s="79"/>
      <c r="G806" s="159"/>
      <c r="H806" s="159"/>
      <c r="I806" s="159"/>
      <c r="J806" s="354"/>
      <c r="K806" s="355"/>
      <c r="L806" s="163"/>
      <c r="M806" s="163"/>
      <c r="N806" s="163"/>
      <c r="O806" s="163"/>
      <c r="P806" s="163"/>
      <c r="Q806" s="356"/>
      <c r="R806" s="163"/>
      <c r="S806" s="356"/>
      <c r="T806" s="163"/>
      <c r="U806" s="356"/>
      <c r="V806" s="163"/>
      <c r="W806" s="163"/>
      <c r="X806" s="357"/>
      <c r="Y806" s="194"/>
      <c r="Z806" s="358"/>
      <c r="AA806" s="252"/>
      <c r="AB806" s="252"/>
      <c r="AC806" s="252"/>
      <c r="AD806" s="359"/>
      <c r="AE806" s="360"/>
      <c r="AF806" s="252"/>
      <c r="AG806" s="252"/>
      <c r="AH806" s="252"/>
      <c r="AI806" s="359"/>
      <c r="AJ806" s="360"/>
      <c r="AK806" s="252"/>
      <c r="AL806" s="252"/>
      <c r="AM806" s="252"/>
      <c r="AN806" s="359"/>
      <c r="AO806" s="360"/>
      <c r="AP806" s="252"/>
      <c r="AQ806" s="252"/>
      <c r="AR806" s="252"/>
      <c r="AS806" s="359"/>
      <c r="AT806" s="256"/>
      <c r="AU806" s="252"/>
      <c r="AV806" s="252"/>
      <c r="AW806" s="361"/>
      <c r="AX806" s="79"/>
      <c r="AY806" s="79"/>
      <c r="AZ806" s="79"/>
      <c r="BA806" s="79"/>
      <c r="BB806" s="204"/>
      <c r="BC806" s="336"/>
      <c r="BD806" s="70"/>
      <c r="BE806" s="159"/>
      <c r="BF806" s="159"/>
      <c r="BG806" s="159"/>
      <c r="BH806" s="292"/>
    </row>
    <row r="807">
      <c r="A807" s="79"/>
      <c r="B807" s="79"/>
      <c r="C807" s="324" t="str">
        <f>if(isdate('S2'!I812),'S2'!I812+2,"")</f>
        <v/>
      </c>
      <c r="D807" s="362"/>
      <c r="E807" s="79"/>
      <c r="F807" s="79"/>
      <c r="G807" s="159"/>
      <c r="H807" s="159"/>
      <c r="I807" s="159"/>
      <c r="J807" s="354"/>
      <c r="K807" s="355"/>
      <c r="L807" s="163"/>
      <c r="M807" s="163"/>
      <c r="N807" s="163"/>
      <c r="O807" s="163"/>
      <c r="P807" s="163"/>
      <c r="Q807" s="356"/>
      <c r="R807" s="163"/>
      <c r="S807" s="356"/>
      <c r="T807" s="163"/>
      <c r="U807" s="356"/>
      <c r="V807" s="163"/>
      <c r="W807" s="163"/>
      <c r="X807" s="357"/>
      <c r="Y807" s="194"/>
      <c r="Z807" s="358"/>
      <c r="AA807" s="252"/>
      <c r="AB807" s="252"/>
      <c r="AC807" s="252"/>
      <c r="AD807" s="359"/>
      <c r="AE807" s="360"/>
      <c r="AF807" s="252"/>
      <c r="AG807" s="252"/>
      <c r="AH807" s="252"/>
      <c r="AI807" s="359"/>
      <c r="AJ807" s="360"/>
      <c r="AK807" s="252"/>
      <c r="AL807" s="252"/>
      <c r="AM807" s="252"/>
      <c r="AN807" s="359"/>
      <c r="AO807" s="360"/>
      <c r="AP807" s="252"/>
      <c r="AQ807" s="252"/>
      <c r="AR807" s="252"/>
      <c r="AS807" s="359"/>
      <c r="AT807" s="256"/>
      <c r="AU807" s="252"/>
      <c r="AV807" s="252"/>
      <c r="AW807" s="361"/>
      <c r="AX807" s="79"/>
      <c r="AY807" s="79"/>
      <c r="AZ807" s="79"/>
      <c r="BA807" s="79"/>
      <c r="BB807" s="204"/>
      <c r="BC807" s="336"/>
      <c r="BD807" s="70"/>
      <c r="BE807" s="159"/>
      <c r="BF807" s="159"/>
      <c r="BG807" s="159"/>
      <c r="BH807" s="292"/>
    </row>
    <row r="808">
      <c r="A808" s="79"/>
      <c r="B808" s="79"/>
      <c r="C808" s="324" t="str">
        <f>if(isdate('S2'!I813),'S2'!I813+2,"")</f>
        <v/>
      </c>
      <c r="D808" s="362"/>
      <c r="E808" s="79"/>
      <c r="F808" s="79"/>
      <c r="G808" s="159"/>
      <c r="H808" s="159"/>
      <c r="I808" s="159"/>
      <c r="J808" s="354"/>
      <c r="K808" s="355"/>
      <c r="L808" s="163"/>
      <c r="M808" s="163"/>
      <c r="N808" s="163"/>
      <c r="O808" s="163"/>
      <c r="P808" s="163"/>
      <c r="Q808" s="356"/>
      <c r="R808" s="163"/>
      <c r="S808" s="356"/>
      <c r="T808" s="163"/>
      <c r="U808" s="356"/>
      <c r="V808" s="163"/>
      <c r="W808" s="163"/>
      <c r="X808" s="357"/>
      <c r="Y808" s="194"/>
      <c r="Z808" s="358"/>
      <c r="AA808" s="252"/>
      <c r="AB808" s="252"/>
      <c r="AC808" s="252"/>
      <c r="AD808" s="359"/>
      <c r="AE808" s="360"/>
      <c r="AF808" s="252"/>
      <c r="AG808" s="252"/>
      <c r="AH808" s="252"/>
      <c r="AI808" s="359"/>
      <c r="AJ808" s="360"/>
      <c r="AK808" s="252"/>
      <c r="AL808" s="252"/>
      <c r="AM808" s="252"/>
      <c r="AN808" s="359"/>
      <c r="AO808" s="360"/>
      <c r="AP808" s="252"/>
      <c r="AQ808" s="252"/>
      <c r="AR808" s="252"/>
      <c r="AS808" s="359"/>
      <c r="AT808" s="256"/>
      <c r="AU808" s="252"/>
      <c r="AV808" s="252"/>
      <c r="AW808" s="361"/>
      <c r="AX808" s="79"/>
      <c r="AY808" s="79"/>
      <c r="AZ808" s="79"/>
      <c r="BA808" s="79"/>
      <c r="BB808" s="204"/>
      <c r="BC808" s="336"/>
      <c r="BD808" s="70"/>
      <c r="BE808" s="159"/>
      <c r="BF808" s="159"/>
      <c r="BG808" s="159"/>
      <c r="BH808" s="292"/>
    </row>
    <row r="809">
      <c r="A809" s="79"/>
      <c r="B809" s="79"/>
      <c r="C809" s="324" t="str">
        <f>if(isdate('S2'!I814),'S2'!I814+2,"")</f>
        <v/>
      </c>
      <c r="D809" s="362"/>
      <c r="E809" s="79"/>
      <c r="F809" s="79"/>
      <c r="G809" s="159"/>
      <c r="H809" s="159"/>
      <c r="I809" s="159"/>
      <c r="J809" s="354"/>
      <c r="K809" s="355"/>
      <c r="L809" s="163"/>
      <c r="M809" s="163"/>
      <c r="N809" s="163"/>
      <c r="O809" s="163"/>
      <c r="P809" s="163"/>
      <c r="Q809" s="356"/>
      <c r="R809" s="163"/>
      <c r="S809" s="356"/>
      <c r="T809" s="163"/>
      <c r="U809" s="356"/>
      <c r="V809" s="163"/>
      <c r="W809" s="163"/>
      <c r="X809" s="357"/>
      <c r="Y809" s="194"/>
      <c r="Z809" s="358"/>
      <c r="AA809" s="252"/>
      <c r="AB809" s="252"/>
      <c r="AC809" s="252"/>
      <c r="AD809" s="359"/>
      <c r="AE809" s="360"/>
      <c r="AF809" s="252"/>
      <c r="AG809" s="252"/>
      <c r="AH809" s="252"/>
      <c r="AI809" s="359"/>
      <c r="AJ809" s="360"/>
      <c r="AK809" s="252"/>
      <c r="AL809" s="252"/>
      <c r="AM809" s="252"/>
      <c r="AN809" s="359"/>
      <c r="AO809" s="360"/>
      <c r="AP809" s="252"/>
      <c r="AQ809" s="252"/>
      <c r="AR809" s="252"/>
      <c r="AS809" s="359"/>
      <c r="AT809" s="256"/>
      <c r="AU809" s="252"/>
      <c r="AV809" s="252"/>
      <c r="AW809" s="361"/>
      <c r="AX809" s="79"/>
      <c r="AY809" s="79"/>
      <c r="AZ809" s="79"/>
      <c r="BA809" s="79"/>
      <c r="BB809" s="204"/>
      <c r="BC809" s="336"/>
      <c r="BD809" s="70"/>
      <c r="BE809" s="159"/>
      <c r="BF809" s="159"/>
      <c r="BG809" s="159"/>
      <c r="BH809" s="292"/>
    </row>
    <row r="810">
      <c r="A810" s="79"/>
      <c r="B810" s="79"/>
      <c r="C810" s="324" t="str">
        <f>if(isdate('S2'!I815),'S2'!I815+2,"")</f>
        <v/>
      </c>
      <c r="D810" s="362"/>
      <c r="E810" s="79"/>
      <c r="F810" s="79"/>
      <c r="G810" s="159"/>
      <c r="H810" s="159"/>
      <c r="I810" s="159"/>
      <c r="J810" s="354"/>
      <c r="K810" s="355"/>
      <c r="L810" s="163"/>
      <c r="M810" s="163"/>
      <c r="N810" s="163"/>
      <c r="O810" s="163"/>
      <c r="P810" s="163"/>
      <c r="Q810" s="356"/>
      <c r="R810" s="163"/>
      <c r="S810" s="356"/>
      <c r="T810" s="163"/>
      <c r="U810" s="356"/>
      <c r="V810" s="163"/>
      <c r="W810" s="163"/>
      <c r="X810" s="357"/>
      <c r="Y810" s="194"/>
      <c r="Z810" s="358"/>
      <c r="AA810" s="252"/>
      <c r="AB810" s="252"/>
      <c r="AC810" s="252"/>
      <c r="AD810" s="359"/>
      <c r="AE810" s="360"/>
      <c r="AF810" s="252"/>
      <c r="AG810" s="252"/>
      <c r="AH810" s="252"/>
      <c r="AI810" s="359"/>
      <c r="AJ810" s="360"/>
      <c r="AK810" s="252"/>
      <c r="AL810" s="252"/>
      <c r="AM810" s="252"/>
      <c r="AN810" s="359"/>
      <c r="AO810" s="360"/>
      <c r="AP810" s="252"/>
      <c r="AQ810" s="252"/>
      <c r="AR810" s="252"/>
      <c r="AS810" s="359"/>
      <c r="AT810" s="256"/>
      <c r="AU810" s="252"/>
      <c r="AV810" s="252"/>
      <c r="AW810" s="361"/>
      <c r="AX810" s="79"/>
      <c r="AY810" s="79"/>
      <c r="AZ810" s="79"/>
      <c r="BA810" s="79"/>
      <c r="BB810" s="204"/>
      <c r="BC810" s="336"/>
      <c r="BD810" s="70"/>
      <c r="BE810" s="159"/>
      <c r="BF810" s="159"/>
      <c r="BG810" s="159"/>
      <c r="BH810" s="292"/>
    </row>
    <row r="811">
      <c r="A811" s="79"/>
      <c r="B811" s="79"/>
      <c r="C811" s="324" t="str">
        <f>if(isdate('S2'!I816),'S2'!I816+2,"")</f>
        <v/>
      </c>
      <c r="D811" s="362"/>
      <c r="E811" s="79"/>
      <c r="F811" s="79"/>
      <c r="G811" s="159"/>
      <c r="H811" s="159"/>
      <c r="I811" s="159"/>
      <c r="J811" s="354"/>
      <c r="K811" s="355"/>
      <c r="L811" s="163"/>
      <c r="M811" s="163"/>
      <c r="N811" s="163"/>
      <c r="O811" s="163"/>
      <c r="P811" s="163"/>
      <c r="Q811" s="356"/>
      <c r="R811" s="163"/>
      <c r="S811" s="356"/>
      <c r="T811" s="163"/>
      <c r="U811" s="356"/>
      <c r="V811" s="163"/>
      <c r="W811" s="163"/>
      <c r="X811" s="357"/>
      <c r="Y811" s="194"/>
      <c r="Z811" s="358"/>
      <c r="AA811" s="252"/>
      <c r="AB811" s="252"/>
      <c r="AC811" s="252"/>
      <c r="AD811" s="359"/>
      <c r="AE811" s="360"/>
      <c r="AF811" s="252"/>
      <c r="AG811" s="252"/>
      <c r="AH811" s="252"/>
      <c r="AI811" s="359"/>
      <c r="AJ811" s="360"/>
      <c r="AK811" s="252"/>
      <c r="AL811" s="252"/>
      <c r="AM811" s="252"/>
      <c r="AN811" s="359"/>
      <c r="AO811" s="360"/>
      <c r="AP811" s="252"/>
      <c r="AQ811" s="252"/>
      <c r="AR811" s="252"/>
      <c r="AS811" s="359"/>
      <c r="AT811" s="256"/>
      <c r="AU811" s="252"/>
      <c r="AV811" s="252"/>
      <c r="AW811" s="361"/>
      <c r="AX811" s="79"/>
      <c r="AY811" s="79"/>
      <c r="AZ811" s="79"/>
      <c r="BA811" s="79"/>
      <c r="BB811" s="204"/>
      <c r="BC811" s="336"/>
      <c r="BD811" s="70"/>
      <c r="BE811" s="159"/>
      <c r="BF811" s="159"/>
      <c r="BG811" s="159"/>
      <c r="BH811" s="292"/>
    </row>
    <row r="812">
      <c r="A812" s="79"/>
      <c r="B812" s="79"/>
      <c r="C812" s="324" t="str">
        <f>if(isdate('S2'!I817),'S2'!I817+2,"")</f>
        <v/>
      </c>
      <c r="D812" s="362"/>
      <c r="E812" s="79"/>
      <c r="F812" s="79"/>
      <c r="G812" s="159"/>
      <c r="H812" s="159"/>
      <c r="I812" s="159"/>
      <c r="J812" s="354"/>
      <c r="K812" s="355"/>
      <c r="L812" s="163"/>
      <c r="M812" s="163"/>
      <c r="N812" s="163"/>
      <c r="O812" s="163"/>
      <c r="P812" s="163"/>
      <c r="Q812" s="356"/>
      <c r="R812" s="163"/>
      <c r="S812" s="356"/>
      <c r="T812" s="163"/>
      <c r="U812" s="356"/>
      <c r="V812" s="163"/>
      <c r="W812" s="163"/>
      <c r="X812" s="357"/>
      <c r="Y812" s="194"/>
      <c r="Z812" s="358"/>
      <c r="AA812" s="252"/>
      <c r="AB812" s="252"/>
      <c r="AC812" s="252"/>
      <c r="AD812" s="359"/>
      <c r="AE812" s="360"/>
      <c r="AF812" s="252"/>
      <c r="AG812" s="252"/>
      <c r="AH812" s="252"/>
      <c r="AI812" s="359"/>
      <c r="AJ812" s="360"/>
      <c r="AK812" s="252"/>
      <c r="AL812" s="252"/>
      <c r="AM812" s="252"/>
      <c r="AN812" s="359"/>
      <c r="AO812" s="360"/>
      <c r="AP812" s="252"/>
      <c r="AQ812" s="252"/>
      <c r="AR812" s="252"/>
      <c r="AS812" s="359"/>
      <c r="AT812" s="256"/>
      <c r="AU812" s="252"/>
      <c r="AV812" s="252"/>
      <c r="AW812" s="361"/>
      <c r="AX812" s="79"/>
      <c r="AY812" s="79"/>
      <c r="AZ812" s="79"/>
      <c r="BA812" s="79"/>
      <c r="BB812" s="204"/>
      <c r="BC812" s="336"/>
      <c r="BD812" s="70"/>
      <c r="BE812" s="159"/>
      <c r="BF812" s="159"/>
      <c r="BG812" s="159"/>
      <c r="BH812" s="292"/>
    </row>
    <row r="813">
      <c r="A813" s="79"/>
      <c r="B813" s="79"/>
      <c r="C813" s="324" t="str">
        <f>if(isdate('S2'!I818),'S2'!I818+2,"")</f>
        <v/>
      </c>
      <c r="D813" s="362"/>
      <c r="E813" s="79"/>
      <c r="F813" s="79"/>
      <c r="G813" s="159"/>
      <c r="H813" s="159"/>
      <c r="I813" s="159"/>
      <c r="J813" s="354"/>
      <c r="K813" s="355"/>
      <c r="L813" s="163"/>
      <c r="M813" s="163"/>
      <c r="N813" s="163"/>
      <c r="O813" s="163"/>
      <c r="P813" s="163"/>
      <c r="Q813" s="356"/>
      <c r="R813" s="163"/>
      <c r="S813" s="356"/>
      <c r="T813" s="163"/>
      <c r="U813" s="356"/>
      <c r="V813" s="163"/>
      <c r="W813" s="163"/>
      <c r="X813" s="357"/>
      <c r="Y813" s="194"/>
      <c r="Z813" s="358"/>
      <c r="AA813" s="252"/>
      <c r="AB813" s="252"/>
      <c r="AC813" s="252"/>
      <c r="AD813" s="359"/>
      <c r="AE813" s="360"/>
      <c r="AF813" s="252"/>
      <c r="AG813" s="252"/>
      <c r="AH813" s="252"/>
      <c r="AI813" s="359"/>
      <c r="AJ813" s="360"/>
      <c r="AK813" s="252"/>
      <c r="AL813" s="252"/>
      <c r="AM813" s="252"/>
      <c r="AN813" s="359"/>
      <c r="AO813" s="360"/>
      <c r="AP813" s="252"/>
      <c r="AQ813" s="252"/>
      <c r="AR813" s="252"/>
      <c r="AS813" s="359"/>
      <c r="AT813" s="256"/>
      <c r="AU813" s="252"/>
      <c r="AV813" s="252"/>
      <c r="AW813" s="361"/>
      <c r="AX813" s="79"/>
      <c r="AY813" s="79"/>
      <c r="AZ813" s="79"/>
      <c r="BA813" s="79"/>
      <c r="BB813" s="204"/>
      <c r="BC813" s="336"/>
      <c r="BD813" s="70"/>
      <c r="BE813" s="159"/>
      <c r="BF813" s="159"/>
      <c r="BG813" s="159"/>
      <c r="BH813" s="292"/>
    </row>
    <row r="814">
      <c r="A814" s="79"/>
      <c r="B814" s="79"/>
      <c r="C814" s="324" t="str">
        <f>if(isdate('S2'!I819),'S2'!I819+2,"")</f>
        <v/>
      </c>
      <c r="D814" s="362"/>
      <c r="E814" s="79"/>
      <c r="F814" s="79"/>
      <c r="G814" s="159"/>
      <c r="H814" s="159"/>
      <c r="I814" s="159"/>
      <c r="J814" s="354"/>
      <c r="K814" s="355"/>
      <c r="L814" s="163"/>
      <c r="M814" s="163"/>
      <c r="N814" s="163"/>
      <c r="O814" s="163"/>
      <c r="P814" s="163"/>
      <c r="Q814" s="356"/>
      <c r="R814" s="163"/>
      <c r="S814" s="356"/>
      <c r="T814" s="163"/>
      <c r="U814" s="356"/>
      <c r="V814" s="163"/>
      <c r="W814" s="163"/>
      <c r="X814" s="357"/>
      <c r="Y814" s="194"/>
      <c r="Z814" s="358"/>
      <c r="AA814" s="252"/>
      <c r="AB814" s="252"/>
      <c r="AC814" s="252"/>
      <c r="AD814" s="359"/>
      <c r="AE814" s="360"/>
      <c r="AF814" s="252"/>
      <c r="AG814" s="252"/>
      <c r="AH814" s="252"/>
      <c r="AI814" s="359"/>
      <c r="AJ814" s="360"/>
      <c r="AK814" s="252"/>
      <c r="AL814" s="252"/>
      <c r="AM814" s="252"/>
      <c r="AN814" s="359"/>
      <c r="AO814" s="360"/>
      <c r="AP814" s="252"/>
      <c r="AQ814" s="252"/>
      <c r="AR814" s="252"/>
      <c r="AS814" s="359"/>
      <c r="AT814" s="256"/>
      <c r="AU814" s="252"/>
      <c r="AV814" s="252"/>
      <c r="AW814" s="361"/>
      <c r="AX814" s="79"/>
      <c r="AY814" s="79"/>
      <c r="AZ814" s="79"/>
      <c r="BA814" s="79"/>
      <c r="BB814" s="204"/>
      <c r="BC814" s="336"/>
      <c r="BD814" s="70"/>
      <c r="BE814" s="159"/>
      <c r="BF814" s="159"/>
      <c r="BG814" s="159"/>
      <c r="BH814" s="292"/>
    </row>
    <row r="815">
      <c r="A815" s="79"/>
      <c r="B815" s="79"/>
      <c r="C815" s="324" t="str">
        <f>if(isdate('S2'!I820),'S2'!I820+2,"")</f>
        <v/>
      </c>
      <c r="D815" s="362"/>
      <c r="E815" s="79"/>
      <c r="F815" s="79"/>
      <c r="G815" s="159"/>
      <c r="H815" s="159"/>
      <c r="I815" s="159"/>
      <c r="J815" s="354"/>
      <c r="K815" s="355"/>
      <c r="L815" s="163"/>
      <c r="M815" s="163"/>
      <c r="N815" s="163"/>
      <c r="O815" s="163"/>
      <c r="P815" s="163"/>
      <c r="Q815" s="356"/>
      <c r="R815" s="163"/>
      <c r="S815" s="356"/>
      <c r="T815" s="163"/>
      <c r="U815" s="356"/>
      <c r="V815" s="163"/>
      <c r="W815" s="163"/>
      <c r="X815" s="357"/>
      <c r="Y815" s="194"/>
      <c r="Z815" s="358"/>
      <c r="AA815" s="252"/>
      <c r="AB815" s="252"/>
      <c r="AC815" s="252"/>
      <c r="AD815" s="359"/>
      <c r="AE815" s="360"/>
      <c r="AF815" s="252"/>
      <c r="AG815" s="252"/>
      <c r="AH815" s="252"/>
      <c r="AI815" s="359"/>
      <c r="AJ815" s="360"/>
      <c r="AK815" s="252"/>
      <c r="AL815" s="252"/>
      <c r="AM815" s="252"/>
      <c r="AN815" s="359"/>
      <c r="AO815" s="360"/>
      <c r="AP815" s="252"/>
      <c r="AQ815" s="252"/>
      <c r="AR815" s="252"/>
      <c r="AS815" s="359"/>
      <c r="AT815" s="256"/>
      <c r="AU815" s="252"/>
      <c r="AV815" s="252"/>
      <c r="AW815" s="361"/>
      <c r="AX815" s="79"/>
      <c r="AY815" s="79"/>
      <c r="AZ815" s="79"/>
      <c r="BA815" s="79"/>
      <c r="BB815" s="204"/>
      <c r="BC815" s="336"/>
      <c r="BD815" s="70"/>
      <c r="BE815" s="159"/>
      <c r="BF815" s="159"/>
      <c r="BG815" s="159"/>
      <c r="BH815" s="292"/>
    </row>
    <row r="816">
      <c r="A816" s="79"/>
      <c r="B816" s="79"/>
      <c r="C816" s="324" t="str">
        <f>if(isdate('S2'!I821),'S2'!I821+2,"")</f>
        <v/>
      </c>
      <c r="D816" s="362"/>
      <c r="E816" s="79"/>
      <c r="F816" s="79"/>
      <c r="G816" s="159"/>
      <c r="H816" s="159"/>
      <c r="I816" s="159"/>
      <c r="J816" s="354"/>
      <c r="K816" s="355"/>
      <c r="L816" s="163"/>
      <c r="M816" s="163"/>
      <c r="N816" s="163"/>
      <c r="O816" s="163"/>
      <c r="P816" s="163"/>
      <c r="Q816" s="356"/>
      <c r="R816" s="163"/>
      <c r="S816" s="356"/>
      <c r="T816" s="163"/>
      <c r="U816" s="356"/>
      <c r="V816" s="163"/>
      <c r="W816" s="163"/>
      <c r="X816" s="357"/>
      <c r="Y816" s="194"/>
      <c r="Z816" s="358"/>
      <c r="AA816" s="252"/>
      <c r="AB816" s="252"/>
      <c r="AC816" s="252"/>
      <c r="AD816" s="359"/>
      <c r="AE816" s="360"/>
      <c r="AF816" s="252"/>
      <c r="AG816" s="252"/>
      <c r="AH816" s="252"/>
      <c r="AI816" s="359"/>
      <c r="AJ816" s="360"/>
      <c r="AK816" s="252"/>
      <c r="AL816" s="252"/>
      <c r="AM816" s="252"/>
      <c r="AN816" s="359"/>
      <c r="AO816" s="360"/>
      <c r="AP816" s="252"/>
      <c r="AQ816" s="252"/>
      <c r="AR816" s="252"/>
      <c r="AS816" s="359"/>
      <c r="AT816" s="256"/>
      <c r="AU816" s="252"/>
      <c r="AV816" s="252"/>
      <c r="AW816" s="361"/>
      <c r="AX816" s="79"/>
      <c r="AY816" s="79"/>
      <c r="AZ816" s="79"/>
      <c r="BA816" s="79"/>
      <c r="BB816" s="204"/>
      <c r="BC816" s="336"/>
      <c r="BD816" s="70"/>
      <c r="BE816" s="159"/>
      <c r="BF816" s="159"/>
      <c r="BG816" s="159"/>
      <c r="BH816" s="292"/>
    </row>
    <row r="817">
      <c r="A817" s="79"/>
      <c r="B817" s="79"/>
      <c r="C817" s="324" t="str">
        <f>if(isdate('S2'!I822),'S2'!I822+2,"")</f>
        <v/>
      </c>
      <c r="D817" s="362"/>
      <c r="E817" s="79"/>
      <c r="F817" s="79"/>
      <c r="G817" s="159"/>
      <c r="H817" s="159"/>
      <c r="I817" s="159"/>
      <c r="J817" s="354"/>
      <c r="K817" s="355"/>
      <c r="L817" s="163"/>
      <c r="M817" s="163"/>
      <c r="N817" s="163"/>
      <c r="O817" s="163"/>
      <c r="P817" s="163"/>
      <c r="Q817" s="356"/>
      <c r="R817" s="163"/>
      <c r="S817" s="356"/>
      <c r="T817" s="163"/>
      <c r="U817" s="356"/>
      <c r="V817" s="163"/>
      <c r="W817" s="163"/>
      <c r="X817" s="357"/>
      <c r="Y817" s="194"/>
      <c r="Z817" s="358"/>
      <c r="AA817" s="252"/>
      <c r="AB817" s="252"/>
      <c r="AC817" s="252"/>
      <c r="AD817" s="359"/>
      <c r="AE817" s="360"/>
      <c r="AF817" s="252"/>
      <c r="AG817" s="252"/>
      <c r="AH817" s="252"/>
      <c r="AI817" s="359"/>
      <c r="AJ817" s="360"/>
      <c r="AK817" s="252"/>
      <c r="AL817" s="252"/>
      <c r="AM817" s="252"/>
      <c r="AN817" s="359"/>
      <c r="AO817" s="360"/>
      <c r="AP817" s="252"/>
      <c r="AQ817" s="252"/>
      <c r="AR817" s="252"/>
      <c r="AS817" s="359"/>
      <c r="AT817" s="256"/>
      <c r="AU817" s="252"/>
      <c r="AV817" s="252"/>
      <c r="AW817" s="361"/>
      <c r="AX817" s="79"/>
      <c r="AY817" s="79"/>
      <c r="AZ817" s="79"/>
      <c r="BA817" s="79"/>
      <c r="BB817" s="204"/>
      <c r="BC817" s="336"/>
      <c r="BD817" s="70"/>
      <c r="BE817" s="159"/>
      <c r="BF817" s="159"/>
      <c r="BG817" s="159"/>
      <c r="BH817" s="292"/>
    </row>
    <row r="818">
      <c r="A818" s="79"/>
      <c r="B818" s="79"/>
      <c r="C818" s="324" t="str">
        <f>if(isdate('S2'!I823),'S2'!I823+2,"")</f>
        <v/>
      </c>
      <c r="D818" s="362"/>
      <c r="E818" s="79"/>
      <c r="F818" s="79"/>
      <c r="G818" s="159"/>
      <c r="H818" s="159"/>
      <c r="I818" s="159"/>
      <c r="J818" s="354"/>
      <c r="K818" s="355"/>
      <c r="L818" s="163"/>
      <c r="M818" s="163"/>
      <c r="N818" s="163"/>
      <c r="O818" s="163"/>
      <c r="P818" s="163"/>
      <c r="Q818" s="356"/>
      <c r="R818" s="163"/>
      <c r="S818" s="356"/>
      <c r="T818" s="163"/>
      <c r="U818" s="356"/>
      <c r="V818" s="163"/>
      <c r="W818" s="163"/>
      <c r="X818" s="357"/>
      <c r="Y818" s="194"/>
      <c r="Z818" s="358"/>
      <c r="AA818" s="252"/>
      <c r="AB818" s="252"/>
      <c r="AC818" s="252"/>
      <c r="AD818" s="359"/>
      <c r="AE818" s="360"/>
      <c r="AF818" s="252"/>
      <c r="AG818" s="252"/>
      <c r="AH818" s="252"/>
      <c r="AI818" s="359"/>
      <c r="AJ818" s="360"/>
      <c r="AK818" s="252"/>
      <c r="AL818" s="252"/>
      <c r="AM818" s="252"/>
      <c r="AN818" s="359"/>
      <c r="AO818" s="360"/>
      <c r="AP818" s="252"/>
      <c r="AQ818" s="252"/>
      <c r="AR818" s="252"/>
      <c r="AS818" s="359"/>
      <c r="AT818" s="256"/>
      <c r="AU818" s="252"/>
      <c r="AV818" s="252"/>
      <c r="AW818" s="361"/>
      <c r="AX818" s="79"/>
      <c r="AY818" s="79"/>
      <c r="AZ818" s="79"/>
      <c r="BA818" s="79"/>
      <c r="BB818" s="204"/>
      <c r="BC818" s="336"/>
      <c r="BD818" s="70"/>
      <c r="BE818" s="159"/>
      <c r="BF818" s="159"/>
      <c r="BG818" s="159"/>
      <c r="BH818" s="292"/>
    </row>
    <row r="819">
      <c r="A819" s="79"/>
      <c r="B819" s="79"/>
      <c r="C819" s="324" t="str">
        <f>if(isdate('S2'!I824),'S2'!I824+2,"")</f>
        <v/>
      </c>
      <c r="D819" s="362"/>
      <c r="E819" s="79"/>
      <c r="F819" s="79"/>
      <c r="G819" s="159"/>
      <c r="H819" s="159"/>
      <c r="I819" s="159"/>
      <c r="J819" s="354"/>
      <c r="K819" s="355"/>
      <c r="L819" s="163"/>
      <c r="M819" s="163"/>
      <c r="N819" s="163"/>
      <c r="O819" s="163"/>
      <c r="P819" s="163"/>
      <c r="Q819" s="356"/>
      <c r="R819" s="163"/>
      <c r="S819" s="356"/>
      <c r="T819" s="163"/>
      <c r="U819" s="356"/>
      <c r="V819" s="163"/>
      <c r="W819" s="163"/>
      <c r="X819" s="357"/>
      <c r="Y819" s="194"/>
      <c r="Z819" s="358"/>
      <c r="AA819" s="252"/>
      <c r="AB819" s="252"/>
      <c r="AC819" s="252"/>
      <c r="AD819" s="359"/>
      <c r="AE819" s="360"/>
      <c r="AF819" s="252"/>
      <c r="AG819" s="252"/>
      <c r="AH819" s="252"/>
      <c r="AI819" s="359"/>
      <c r="AJ819" s="360"/>
      <c r="AK819" s="252"/>
      <c r="AL819" s="252"/>
      <c r="AM819" s="252"/>
      <c r="AN819" s="359"/>
      <c r="AO819" s="360"/>
      <c r="AP819" s="252"/>
      <c r="AQ819" s="252"/>
      <c r="AR819" s="252"/>
      <c r="AS819" s="359"/>
      <c r="AT819" s="256"/>
      <c r="AU819" s="252"/>
      <c r="AV819" s="252"/>
      <c r="AW819" s="361"/>
      <c r="AX819" s="79"/>
      <c r="AY819" s="79"/>
      <c r="AZ819" s="79"/>
      <c r="BA819" s="79"/>
      <c r="BB819" s="204"/>
      <c r="BC819" s="336"/>
      <c r="BD819" s="70"/>
      <c r="BE819" s="159"/>
      <c r="BF819" s="159"/>
      <c r="BG819" s="159"/>
      <c r="BH819" s="292"/>
    </row>
    <row r="820">
      <c r="A820" s="79"/>
      <c r="B820" s="79"/>
      <c r="C820" s="324" t="str">
        <f>if(isdate('S2'!I825),'S2'!I825+2,"")</f>
        <v/>
      </c>
      <c r="D820" s="362"/>
      <c r="E820" s="79"/>
      <c r="F820" s="79"/>
      <c r="G820" s="159"/>
      <c r="H820" s="159"/>
      <c r="I820" s="159"/>
      <c r="J820" s="354"/>
      <c r="K820" s="355"/>
      <c r="L820" s="163"/>
      <c r="M820" s="163"/>
      <c r="N820" s="163"/>
      <c r="O820" s="163"/>
      <c r="P820" s="163"/>
      <c r="Q820" s="356"/>
      <c r="R820" s="163"/>
      <c r="S820" s="356"/>
      <c r="T820" s="163"/>
      <c r="U820" s="356"/>
      <c r="V820" s="163"/>
      <c r="W820" s="163"/>
      <c r="X820" s="357"/>
      <c r="Y820" s="194"/>
      <c r="Z820" s="358"/>
      <c r="AA820" s="252"/>
      <c r="AB820" s="252"/>
      <c r="AC820" s="252"/>
      <c r="AD820" s="359"/>
      <c r="AE820" s="360"/>
      <c r="AF820" s="252"/>
      <c r="AG820" s="252"/>
      <c r="AH820" s="252"/>
      <c r="AI820" s="359"/>
      <c r="AJ820" s="360"/>
      <c r="AK820" s="252"/>
      <c r="AL820" s="252"/>
      <c r="AM820" s="252"/>
      <c r="AN820" s="359"/>
      <c r="AO820" s="360"/>
      <c r="AP820" s="252"/>
      <c r="AQ820" s="252"/>
      <c r="AR820" s="252"/>
      <c r="AS820" s="359"/>
      <c r="AT820" s="256"/>
      <c r="AU820" s="252"/>
      <c r="AV820" s="252"/>
      <c r="AW820" s="361"/>
      <c r="AX820" s="79"/>
      <c r="AY820" s="79"/>
      <c r="AZ820" s="79"/>
      <c r="BA820" s="79"/>
      <c r="BB820" s="204"/>
      <c r="BC820" s="336"/>
      <c r="BD820" s="70"/>
      <c r="BE820" s="159"/>
      <c r="BF820" s="159"/>
      <c r="BG820" s="159"/>
      <c r="BH820" s="292"/>
    </row>
    <row r="821">
      <c r="A821" s="79"/>
      <c r="B821" s="79"/>
      <c r="C821" s="324" t="str">
        <f>if(isdate('S2'!I826),'S2'!I826+2,"")</f>
        <v/>
      </c>
      <c r="D821" s="362"/>
      <c r="E821" s="79"/>
      <c r="F821" s="79"/>
      <c r="G821" s="159"/>
      <c r="H821" s="159"/>
      <c r="I821" s="159"/>
      <c r="J821" s="354"/>
      <c r="K821" s="355"/>
      <c r="L821" s="163"/>
      <c r="M821" s="163"/>
      <c r="N821" s="163"/>
      <c r="O821" s="163"/>
      <c r="P821" s="163"/>
      <c r="Q821" s="356"/>
      <c r="R821" s="163"/>
      <c r="S821" s="356"/>
      <c r="T821" s="163"/>
      <c r="U821" s="356"/>
      <c r="V821" s="163"/>
      <c r="W821" s="163"/>
      <c r="X821" s="357"/>
      <c r="Y821" s="194"/>
      <c r="Z821" s="358"/>
      <c r="AA821" s="252"/>
      <c r="AB821" s="252"/>
      <c r="AC821" s="252"/>
      <c r="AD821" s="359"/>
      <c r="AE821" s="360"/>
      <c r="AF821" s="252"/>
      <c r="AG821" s="252"/>
      <c r="AH821" s="252"/>
      <c r="AI821" s="359"/>
      <c r="AJ821" s="360"/>
      <c r="AK821" s="252"/>
      <c r="AL821" s="252"/>
      <c r="AM821" s="252"/>
      <c r="AN821" s="359"/>
      <c r="AO821" s="360"/>
      <c r="AP821" s="252"/>
      <c r="AQ821" s="252"/>
      <c r="AR821" s="252"/>
      <c r="AS821" s="359"/>
      <c r="AT821" s="256"/>
      <c r="AU821" s="252"/>
      <c r="AV821" s="252"/>
      <c r="AW821" s="361"/>
      <c r="AX821" s="79"/>
      <c r="AY821" s="79"/>
      <c r="AZ821" s="79"/>
      <c r="BA821" s="79"/>
      <c r="BB821" s="204"/>
      <c r="BC821" s="336"/>
      <c r="BD821" s="70"/>
      <c r="BE821" s="159"/>
      <c r="BF821" s="159"/>
      <c r="BG821" s="159"/>
      <c r="BH821" s="292"/>
    </row>
    <row r="822">
      <c r="A822" s="79"/>
      <c r="B822" s="79"/>
      <c r="C822" s="324" t="str">
        <f>if(isdate('S2'!I827),'S2'!I827+2,"")</f>
        <v/>
      </c>
      <c r="D822" s="362"/>
      <c r="E822" s="79"/>
      <c r="F822" s="79"/>
      <c r="G822" s="159"/>
      <c r="H822" s="159"/>
      <c r="I822" s="159"/>
      <c r="J822" s="354"/>
      <c r="K822" s="355"/>
      <c r="L822" s="163"/>
      <c r="M822" s="163"/>
      <c r="N822" s="163"/>
      <c r="O822" s="163"/>
      <c r="P822" s="163"/>
      <c r="Q822" s="356"/>
      <c r="R822" s="163"/>
      <c r="S822" s="356"/>
      <c r="T822" s="163"/>
      <c r="U822" s="356"/>
      <c r="V822" s="163"/>
      <c r="W822" s="163"/>
      <c r="X822" s="357"/>
      <c r="Y822" s="194"/>
      <c r="Z822" s="358"/>
      <c r="AA822" s="252"/>
      <c r="AB822" s="252"/>
      <c r="AC822" s="252"/>
      <c r="AD822" s="359"/>
      <c r="AE822" s="360"/>
      <c r="AF822" s="252"/>
      <c r="AG822" s="252"/>
      <c r="AH822" s="252"/>
      <c r="AI822" s="359"/>
      <c r="AJ822" s="360"/>
      <c r="AK822" s="252"/>
      <c r="AL822" s="252"/>
      <c r="AM822" s="252"/>
      <c r="AN822" s="359"/>
      <c r="AO822" s="360"/>
      <c r="AP822" s="252"/>
      <c r="AQ822" s="252"/>
      <c r="AR822" s="252"/>
      <c r="AS822" s="359"/>
      <c r="AT822" s="256"/>
      <c r="AU822" s="252"/>
      <c r="AV822" s="252"/>
      <c r="AW822" s="361"/>
      <c r="AX822" s="79"/>
      <c r="AY822" s="79"/>
      <c r="AZ822" s="79"/>
      <c r="BA822" s="79"/>
      <c r="BB822" s="204"/>
      <c r="BC822" s="336"/>
      <c r="BD822" s="70"/>
      <c r="BE822" s="159"/>
      <c r="BF822" s="159"/>
      <c r="BG822" s="159"/>
      <c r="BH822" s="292"/>
    </row>
    <row r="823">
      <c r="A823" s="79"/>
      <c r="B823" s="79"/>
      <c r="C823" s="324" t="str">
        <f>if(isdate('S2'!I828),'S2'!I828+2,"")</f>
        <v/>
      </c>
      <c r="D823" s="362"/>
      <c r="E823" s="79"/>
      <c r="F823" s="79"/>
      <c r="G823" s="159"/>
      <c r="H823" s="159"/>
      <c r="I823" s="159"/>
      <c r="J823" s="354"/>
      <c r="K823" s="355"/>
      <c r="L823" s="163"/>
      <c r="M823" s="163"/>
      <c r="N823" s="163"/>
      <c r="O823" s="163"/>
      <c r="P823" s="163"/>
      <c r="Q823" s="356"/>
      <c r="R823" s="163"/>
      <c r="S823" s="356"/>
      <c r="T823" s="163"/>
      <c r="U823" s="356"/>
      <c r="V823" s="163"/>
      <c r="W823" s="163"/>
      <c r="X823" s="357"/>
      <c r="Y823" s="194"/>
      <c r="Z823" s="358"/>
      <c r="AA823" s="252"/>
      <c r="AB823" s="252"/>
      <c r="AC823" s="252"/>
      <c r="AD823" s="359"/>
      <c r="AE823" s="360"/>
      <c r="AF823" s="252"/>
      <c r="AG823" s="252"/>
      <c r="AH823" s="252"/>
      <c r="AI823" s="359"/>
      <c r="AJ823" s="360"/>
      <c r="AK823" s="252"/>
      <c r="AL823" s="252"/>
      <c r="AM823" s="252"/>
      <c r="AN823" s="359"/>
      <c r="AO823" s="360"/>
      <c r="AP823" s="252"/>
      <c r="AQ823" s="252"/>
      <c r="AR823" s="252"/>
      <c r="AS823" s="359"/>
      <c r="AT823" s="256"/>
      <c r="AU823" s="252"/>
      <c r="AV823" s="252"/>
      <c r="AW823" s="361"/>
      <c r="AX823" s="79"/>
      <c r="AY823" s="79"/>
      <c r="AZ823" s="79"/>
      <c r="BA823" s="79"/>
      <c r="BB823" s="204"/>
      <c r="BC823" s="336"/>
      <c r="BD823" s="70"/>
      <c r="BE823" s="159"/>
      <c r="BF823" s="159"/>
      <c r="BG823" s="159"/>
      <c r="BH823" s="292"/>
    </row>
    <row r="824">
      <c r="A824" s="79"/>
      <c r="B824" s="79"/>
      <c r="C824" s="324" t="str">
        <f>if(isdate('S2'!I829),'S2'!I829+2,"")</f>
        <v/>
      </c>
      <c r="D824" s="362"/>
      <c r="E824" s="79"/>
      <c r="F824" s="79"/>
      <c r="G824" s="159"/>
      <c r="H824" s="159"/>
      <c r="I824" s="159"/>
      <c r="J824" s="354"/>
      <c r="K824" s="355"/>
      <c r="L824" s="163"/>
      <c r="M824" s="163"/>
      <c r="N824" s="163"/>
      <c r="O824" s="163"/>
      <c r="P824" s="163"/>
      <c r="Q824" s="356"/>
      <c r="R824" s="163"/>
      <c r="S824" s="356"/>
      <c r="T824" s="163"/>
      <c r="U824" s="356"/>
      <c r="V824" s="163"/>
      <c r="W824" s="163"/>
      <c r="X824" s="357"/>
      <c r="Y824" s="194"/>
      <c r="Z824" s="358"/>
      <c r="AA824" s="252"/>
      <c r="AB824" s="252"/>
      <c r="AC824" s="252"/>
      <c r="AD824" s="359"/>
      <c r="AE824" s="360"/>
      <c r="AF824" s="252"/>
      <c r="AG824" s="252"/>
      <c r="AH824" s="252"/>
      <c r="AI824" s="359"/>
      <c r="AJ824" s="360"/>
      <c r="AK824" s="252"/>
      <c r="AL824" s="252"/>
      <c r="AM824" s="252"/>
      <c r="AN824" s="359"/>
      <c r="AO824" s="360"/>
      <c r="AP824" s="252"/>
      <c r="AQ824" s="252"/>
      <c r="AR824" s="252"/>
      <c r="AS824" s="359"/>
      <c r="AT824" s="256"/>
      <c r="AU824" s="252"/>
      <c r="AV824" s="252"/>
      <c r="AW824" s="361"/>
      <c r="AX824" s="79"/>
      <c r="AY824" s="79"/>
      <c r="AZ824" s="79"/>
      <c r="BA824" s="79"/>
      <c r="BB824" s="204"/>
      <c r="BC824" s="336"/>
      <c r="BD824" s="70"/>
      <c r="BE824" s="159"/>
      <c r="BF824" s="159"/>
      <c r="BG824" s="159"/>
      <c r="BH824" s="292"/>
    </row>
    <row r="825">
      <c r="A825" s="79"/>
      <c r="B825" s="79"/>
      <c r="C825" s="324" t="str">
        <f>if(isdate('S2'!I830),'S2'!I830+2,"")</f>
        <v/>
      </c>
      <c r="D825" s="362"/>
      <c r="E825" s="79"/>
      <c r="F825" s="79"/>
      <c r="G825" s="159"/>
      <c r="H825" s="159"/>
      <c r="I825" s="159"/>
      <c r="J825" s="354"/>
      <c r="K825" s="355"/>
      <c r="L825" s="163"/>
      <c r="M825" s="163"/>
      <c r="N825" s="163"/>
      <c r="O825" s="163"/>
      <c r="P825" s="163"/>
      <c r="Q825" s="356"/>
      <c r="R825" s="163"/>
      <c r="S825" s="356"/>
      <c r="T825" s="163"/>
      <c r="U825" s="356"/>
      <c r="V825" s="163"/>
      <c r="W825" s="163"/>
      <c r="X825" s="357"/>
      <c r="Y825" s="194"/>
      <c r="Z825" s="358"/>
      <c r="AA825" s="252"/>
      <c r="AB825" s="252"/>
      <c r="AC825" s="252"/>
      <c r="AD825" s="359"/>
      <c r="AE825" s="360"/>
      <c r="AF825" s="252"/>
      <c r="AG825" s="252"/>
      <c r="AH825" s="252"/>
      <c r="AI825" s="359"/>
      <c r="AJ825" s="360"/>
      <c r="AK825" s="252"/>
      <c r="AL825" s="252"/>
      <c r="AM825" s="252"/>
      <c r="AN825" s="359"/>
      <c r="AO825" s="360"/>
      <c r="AP825" s="252"/>
      <c r="AQ825" s="252"/>
      <c r="AR825" s="252"/>
      <c r="AS825" s="359"/>
      <c r="AT825" s="256"/>
      <c r="AU825" s="252"/>
      <c r="AV825" s="252"/>
      <c r="AW825" s="361"/>
      <c r="AX825" s="79"/>
      <c r="AY825" s="79"/>
      <c r="AZ825" s="79"/>
      <c r="BA825" s="79"/>
      <c r="BB825" s="204"/>
      <c r="BC825" s="336"/>
      <c r="BD825" s="70"/>
      <c r="BE825" s="159"/>
      <c r="BF825" s="159"/>
      <c r="BG825" s="159"/>
      <c r="BH825" s="292"/>
    </row>
    <row r="826">
      <c r="A826" s="79"/>
      <c r="B826" s="79"/>
      <c r="C826" s="324" t="str">
        <f>if(isdate('S2'!I831),'S2'!I831+2,"")</f>
        <v/>
      </c>
      <c r="D826" s="362"/>
      <c r="E826" s="79"/>
      <c r="F826" s="79"/>
      <c r="G826" s="159"/>
      <c r="H826" s="159"/>
      <c r="I826" s="159"/>
      <c r="J826" s="354"/>
      <c r="K826" s="355"/>
      <c r="L826" s="163"/>
      <c r="M826" s="163"/>
      <c r="N826" s="163"/>
      <c r="O826" s="163"/>
      <c r="P826" s="163"/>
      <c r="Q826" s="356"/>
      <c r="R826" s="163"/>
      <c r="S826" s="356"/>
      <c r="T826" s="163"/>
      <c r="U826" s="356"/>
      <c r="V826" s="163"/>
      <c r="W826" s="163"/>
      <c r="X826" s="357"/>
      <c r="Y826" s="194"/>
      <c r="Z826" s="358"/>
      <c r="AA826" s="252"/>
      <c r="AB826" s="252"/>
      <c r="AC826" s="252"/>
      <c r="AD826" s="359"/>
      <c r="AE826" s="360"/>
      <c r="AF826" s="252"/>
      <c r="AG826" s="252"/>
      <c r="AH826" s="252"/>
      <c r="AI826" s="359"/>
      <c r="AJ826" s="360"/>
      <c r="AK826" s="252"/>
      <c r="AL826" s="252"/>
      <c r="AM826" s="252"/>
      <c r="AN826" s="359"/>
      <c r="AO826" s="360"/>
      <c r="AP826" s="252"/>
      <c r="AQ826" s="252"/>
      <c r="AR826" s="252"/>
      <c r="AS826" s="359"/>
      <c r="AT826" s="256"/>
      <c r="AU826" s="252"/>
      <c r="AV826" s="252"/>
      <c r="AW826" s="361"/>
      <c r="AX826" s="79"/>
      <c r="AY826" s="79"/>
      <c r="AZ826" s="79"/>
      <c r="BA826" s="79"/>
      <c r="BB826" s="204"/>
      <c r="BC826" s="336"/>
      <c r="BD826" s="70"/>
      <c r="BE826" s="159"/>
      <c r="BF826" s="159"/>
      <c r="BG826" s="159"/>
      <c r="BH826" s="292"/>
    </row>
    <row r="827">
      <c r="A827" s="79"/>
      <c r="B827" s="79"/>
      <c r="C827" s="324" t="str">
        <f>if(isdate('S2'!I832),'S2'!I832+2,"")</f>
        <v/>
      </c>
      <c r="D827" s="362"/>
      <c r="E827" s="79"/>
      <c r="F827" s="79"/>
      <c r="G827" s="159"/>
      <c r="H827" s="159"/>
      <c r="I827" s="159"/>
      <c r="J827" s="354"/>
      <c r="K827" s="355"/>
      <c r="L827" s="163"/>
      <c r="M827" s="163"/>
      <c r="N827" s="163"/>
      <c r="O827" s="163"/>
      <c r="P827" s="163"/>
      <c r="Q827" s="356"/>
      <c r="R827" s="163"/>
      <c r="S827" s="356"/>
      <c r="T827" s="163"/>
      <c r="U827" s="356"/>
      <c r="V827" s="163"/>
      <c r="W827" s="163"/>
      <c r="X827" s="357"/>
      <c r="Y827" s="194"/>
      <c r="Z827" s="358"/>
      <c r="AA827" s="252"/>
      <c r="AB827" s="252"/>
      <c r="AC827" s="252"/>
      <c r="AD827" s="359"/>
      <c r="AE827" s="360"/>
      <c r="AF827" s="252"/>
      <c r="AG827" s="252"/>
      <c r="AH827" s="252"/>
      <c r="AI827" s="359"/>
      <c r="AJ827" s="360"/>
      <c r="AK827" s="252"/>
      <c r="AL827" s="252"/>
      <c r="AM827" s="252"/>
      <c r="AN827" s="359"/>
      <c r="AO827" s="360"/>
      <c r="AP827" s="252"/>
      <c r="AQ827" s="252"/>
      <c r="AR827" s="252"/>
      <c r="AS827" s="359"/>
      <c r="AT827" s="256"/>
      <c r="AU827" s="252"/>
      <c r="AV827" s="252"/>
      <c r="AW827" s="361"/>
      <c r="AX827" s="79"/>
      <c r="AY827" s="79"/>
      <c r="AZ827" s="79"/>
      <c r="BA827" s="79"/>
      <c r="BB827" s="204"/>
      <c r="BC827" s="336"/>
      <c r="BD827" s="70"/>
      <c r="BE827" s="159"/>
      <c r="BF827" s="159"/>
      <c r="BG827" s="159"/>
      <c r="BH827" s="292"/>
    </row>
    <row r="828">
      <c r="A828" s="79"/>
      <c r="B828" s="79"/>
      <c r="C828" s="324" t="str">
        <f>if(isdate('S2'!I833),'S2'!I833+2,"")</f>
        <v/>
      </c>
      <c r="D828" s="362"/>
      <c r="E828" s="79"/>
      <c r="F828" s="79"/>
      <c r="G828" s="159"/>
      <c r="H828" s="159"/>
      <c r="I828" s="159"/>
      <c r="J828" s="354"/>
      <c r="K828" s="355"/>
      <c r="L828" s="163"/>
      <c r="M828" s="163"/>
      <c r="N828" s="163"/>
      <c r="O828" s="163"/>
      <c r="P828" s="163"/>
      <c r="Q828" s="356"/>
      <c r="R828" s="163"/>
      <c r="S828" s="356"/>
      <c r="T828" s="163"/>
      <c r="U828" s="356"/>
      <c r="V828" s="163"/>
      <c r="W828" s="163"/>
      <c r="X828" s="357"/>
      <c r="Y828" s="194"/>
      <c r="Z828" s="358"/>
      <c r="AA828" s="252"/>
      <c r="AB828" s="252"/>
      <c r="AC828" s="252"/>
      <c r="AD828" s="359"/>
      <c r="AE828" s="360"/>
      <c r="AF828" s="252"/>
      <c r="AG828" s="252"/>
      <c r="AH828" s="252"/>
      <c r="AI828" s="359"/>
      <c r="AJ828" s="360"/>
      <c r="AK828" s="252"/>
      <c r="AL828" s="252"/>
      <c r="AM828" s="252"/>
      <c r="AN828" s="359"/>
      <c r="AO828" s="360"/>
      <c r="AP828" s="252"/>
      <c r="AQ828" s="252"/>
      <c r="AR828" s="252"/>
      <c r="AS828" s="359"/>
      <c r="AT828" s="256"/>
      <c r="AU828" s="252"/>
      <c r="AV828" s="252"/>
      <c r="AW828" s="361"/>
      <c r="AX828" s="79"/>
      <c r="AY828" s="79"/>
      <c r="AZ828" s="79"/>
      <c r="BA828" s="79"/>
      <c r="BB828" s="204"/>
      <c r="BC828" s="336"/>
      <c r="BD828" s="70"/>
      <c r="BE828" s="159"/>
      <c r="BF828" s="159"/>
      <c r="BG828" s="159"/>
      <c r="BH828" s="292"/>
    </row>
    <row r="829">
      <c r="A829" s="79"/>
      <c r="B829" s="79"/>
      <c r="C829" s="324" t="str">
        <f>if(isdate('S2'!I834),'S2'!I834+2,"")</f>
        <v/>
      </c>
      <c r="D829" s="362"/>
      <c r="E829" s="79"/>
      <c r="F829" s="79"/>
      <c r="G829" s="159"/>
      <c r="H829" s="159"/>
      <c r="I829" s="159"/>
      <c r="J829" s="354"/>
      <c r="K829" s="355"/>
      <c r="L829" s="163"/>
      <c r="M829" s="163"/>
      <c r="N829" s="163"/>
      <c r="O829" s="163"/>
      <c r="P829" s="163"/>
      <c r="Q829" s="356"/>
      <c r="R829" s="163"/>
      <c r="S829" s="356"/>
      <c r="T829" s="163"/>
      <c r="U829" s="356"/>
      <c r="V829" s="163"/>
      <c r="W829" s="163"/>
      <c r="X829" s="357"/>
      <c r="Y829" s="194"/>
      <c r="Z829" s="358"/>
      <c r="AA829" s="252"/>
      <c r="AB829" s="252"/>
      <c r="AC829" s="252"/>
      <c r="AD829" s="359"/>
      <c r="AE829" s="360"/>
      <c r="AF829" s="252"/>
      <c r="AG829" s="252"/>
      <c r="AH829" s="252"/>
      <c r="AI829" s="359"/>
      <c r="AJ829" s="360"/>
      <c r="AK829" s="252"/>
      <c r="AL829" s="252"/>
      <c r="AM829" s="252"/>
      <c r="AN829" s="359"/>
      <c r="AO829" s="360"/>
      <c r="AP829" s="252"/>
      <c r="AQ829" s="252"/>
      <c r="AR829" s="252"/>
      <c r="AS829" s="359"/>
      <c r="AT829" s="256"/>
      <c r="AU829" s="252"/>
      <c r="AV829" s="252"/>
      <c r="AW829" s="361"/>
      <c r="AX829" s="79"/>
      <c r="AY829" s="79"/>
      <c r="AZ829" s="79"/>
      <c r="BA829" s="79"/>
      <c r="BB829" s="204"/>
      <c r="BC829" s="336"/>
      <c r="BD829" s="70"/>
      <c r="BE829" s="159"/>
      <c r="BF829" s="159"/>
      <c r="BG829" s="159"/>
      <c r="BH829" s="292"/>
    </row>
    <row r="830">
      <c r="A830" s="79"/>
      <c r="B830" s="79"/>
      <c r="C830" s="324" t="str">
        <f>if(isdate('S2'!I835),'S2'!I835+2,"")</f>
        <v/>
      </c>
      <c r="D830" s="362"/>
      <c r="E830" s="79"/>
      <c r="F830" s="79"/>
      <c r="G830" s="159"/>
      <c r="H830" s="159"/>
      <c r="I830" s="159"/>
      <c r="J830" s="354"/>
      <c r="K830" s="355"/>
      <c r="L830" s="163"/>
      <c r="M830" s="163"/>
      <c r="N830" s="163"/>
      <c r="O830" s="163"/>
      <c r="P830" s="163"/>
      <c r="Q830" s="356"/>
      <c r="R830" s="163"/>
      <c r="S830" s="356"/>
      <c r="T830" s="163"/>
      <c r="U830" s="356"/>
      <c r="V830" s="163"/>
      <c r="W830" s="163"/>
      <c r="X830" s="357"/>
      <c r="Y830" s="194"/>
      <c r="Z830" s="358"/>
      <c r="AA830" s="252"/>
      <c r="AB830" s="252"/>
      <c r="AC830" s="252"/>
      <c r="AD830" s="359"/>
      <c r="AE830" s="360"/>
      <c r="AF830" s="252"/>
      <c r="AG830" s="252"/>
      <c r="AH830" s="252"/>
      <c r="AI830" s="359"/>
      <c r="AJ830" s="360"/>
      <c r="AK830" s="252"/>
      <c r="AL830" s="252"/>
      <c r="AM830" s="252"/>
      <c r="AN830" s="359"/>
      <c r="AO830" s="360"/>
      <c r="AP830" s="252"/>
      <c r="AQ830" s="252"/>
      <c r="AR830" s="252"/>
      <c r="AS830" s="359"/>
      <c r="AT830" s="256"/>
      <c r="AU830" s="252"/>
      <c r="AV830" s="252"/>
      <c r="AW830" s="361"/>
      <c r="AX830" s="79"/>
      <c r="AY830" s="79"/>
      <c r="AZ830" s="79"/>
      <c r="BA830" s="79"/>
      <c r="BB830" s="204"/>
      <c r="BC830" s="336"/>
      <c r="BD830" s="70"/>
      <c r="BE830" s="159"/>
      <c r="BF830" s="159"/>
      <c r="BG830" s="159"/>
      <c r="BH830" s="292"/>
    </row>
    <row r="831">
      <c r="A831" s="79"/>
      <c r="B831" s="79"/>
      <c r="C831" s="324" t="str">
        <f>if(isdate('S2'!I836),'S2'!I836+2,"")</f>
        <v/>
      </c>
      <c r="D831" s="362"/>
      <c r="E831" s="79"/>
      <c r="F831" s="79"/>
      <c r="G831" s="159"/>
      <c r="H831" s="159"/>
      <c r="I831" s="159"/>
      <c r="J831" s="354"/>
      <c r="K831" s="355"/>
      <c r="L831" s="163"/>
      <c r="M831" s="163"/>
      <c r="N831" s="163"/>
      <c r="O831" s="163"/>
      <c r="P831" s="163"/>
      <c r="Q831" s="356"/>
      <c r="R831" s="163"/>
      <c r="S831" s="356"/>
      <c r="T831" s="163"/>
      <c r="U831" s="356"/>
      <c r="V831" s="163"/>
      <c r="W831" s="163"/>
      <c r="X831" s="357"/>
      <c r="Y831" s="194"/>
      <c r="Z831" s="358"/>
      <c r="AA831" s="252"/>
      <c r="AB831" s="252"/>
      <c r="AC831" s="252"/>
      <c r="AD831" s="359"/>
      <c r="AE831" s="360"/>
      <c r="AF831" s="252"/>
      <c r="AG831" s="252"/>
      <c r="AH831" s="252"/>
      <c r="AI831" s="359"/>
      <c r="AJ831" s="360"/>
      <c r="AK831" s="252"/>
      <c r="AL831" s="252"/>
      <c r="AM831" s="252"/>
      <c r="AN831" s="359"/>
      <c r="AO831" s="360"/>
      <c r="AP831" s="252"/>
      <c r="AQ831" s="252"/>
      <c r="AR831" s="252"/>
      <c r="AS831" s="359"/>
      <c r="AT831" s="256"/>
      <c r="AU831" s="252"/>
      <c r="AV831" s="252"/>
      <c r="AW831" s="361"/>
      <c r="AX831" s="79"/>
      <c r="AY831" s="79"/>
      <c r="AZ831" s="79"/>
      <c r="BA831" s="79"/>
      <c r="BB831" s="204"/>
      <c r="BC831" s="336"/>
      <c r="BD831" s="70"/>
      <c r="BE831" s="159"/>
      <c r="BF831" s="159"/>
      <c r="BG831" s="159"/>
      <c r="BH831" s="292"/>
    </row>
    <row r="832">
      <c r="A832" s="79"/>
      <c r="B832" s="79"/>
      <c r="C832" s="324" t="str">
        <f>if(isdate('S2'!I837),'S2'!I837+2,"")</f>
        <v/>
      </c>
      <c r="D832" s="362"/>
      <c r="E832" s="79"/>
      <c r="F832" s="79"/>
      <c r="G832" s="159"/>
      <c r="H832" s="159"/>
      <c r="I832" s="159"/>
      <c r="J832" s="354"/>
      <c r="K832" s="355"/>
      <c r="L832" s="163"/>
      <c r="M832" s="163"/>
      <c r="N832" s="163"/>
      <c r="O832" s="163"/>
      <c r="P832" s="163"/>
      <c r="Q832" s="356"/>
      <c r="R832" s="163"/>
      <c r="S832" s="356"/>
      <c r="T832" s="163"/>
      <c r="U832" s="356"/>
      <c r="V832" s="163"/>
      <c r="W832" s="163"/>
      <c r="X832" s="357"/>
      <c r="Y832" s="194"/>
      <c r="Z832" s="358"/>
      <c r="AA832" s="252"/>
      <c r="AB832" s="252"/>
      <c r="AC832" s="252"/>
      <c r="AD832" s="359"/>
      <c r="AE832" s="360"/>
      <c r="AF832" s="252"/>
      <c r="AG832" s="252"/>
      <c r="AH832" s="252"/>
      <c r="AI832" s="359"/>
      <c r="AJ832" s="360"/>
      <c r="AK832" s="252"/>
      <c r="AL832" s="252"/>
      <c r="AM832" s="252"/>
      <c r="AN832" s="359"/>
      <c r="AO832" s="360"/>
      <c r="AP832" s="252"/>
      <c r="AQ832" s="252"/>
      <c r="AR832" s="252"/>
      <c r="AS832" s="359"/>
      <c r="AT832" s="256"/>
      <c r="AU832" s="252"/>
      <c r="AV832" s="252"/>
      <c r="AW832" s="361"/>
      <c r="AX832" s="79"/>
      <c r="AY832" s="79"/>
      <c r="AZ832" s="79"/>
      <c r="BA832" s="79"/>
      <c r="BB832" s="204"/>
      <c r="BC832" s="336"/>
      <c r="BD832" s="70"/>
      <c r="BE832" s="159"/>
      <c r="BF832" s="159"/>
      <c r="BG832" s="159"/>
      <c r="BH832" s="292"/>
    </row>
    <row r="833">
      <c r="A833" s="79"/>
      <c r="B833" s="79"/>
      <c r="C833" s="324" t="str">
        <f>if(isdate('S2'!I838),'S2'!I838+2,"")</f>
        <v/>
      </c>
      <c r="D833" s="362"/>
      <c r="E833" s="79"/>
      <c r="F833" s="79"/>
      <c r="G833" s="159"/>
      <c r="H833" s="159"/>
      <c r="I833" s="159"/>
      <c r="J833" s="354"/>
      <c r="K833" s="355"/>
      <c r="L833" s="163"/>
      <c r="M833" s="163"/>
      <c r="N833" s="163"/>
      <c r="O833" s="163"/>
      <c r="P833" s="163"/>
      <c r="Q833" s="356"/>
      <c r="R833" s="163"/>
      <c r="S833" s="356"/>
      <c r="T833" s="163"/>
      <c r="U833" s="356"/>
      <c r="V833" s="163"/>
      <c r="W833" s="163"/>
      <c r="X833" s="357"/>
      <c r="Y833" s="194"/>
      <c r="Z833" s="358"/>
      <c r="AA833" s="252"/>
      <c r="AB833" s="252"/>
      <c r="AC833" s="252"/>
      <c r="AD833" s="359"/>
      <c r="AE833" s="360"/>
      <c r="AF833" s="252"/>
      <c r="AG833" s="252"/>
      <c r="AH833" s="252"/>
      <c r="AI833" s="359"/>
      <c r="AJ833" s="360"/>
      <c r="AK833" s="252"/>
      <c r="AL833" s="252"/>
      <c r="AM833" s="252"/>
      <c r="AN833" s="359"/>
      <c r="AO833" s="360"/>
      <c r="AP833" s="252"/>
      <c r="AQ833" s="252"/>
      <c r="AR833" s="252"/>
      <c r="AS833" s="359"/>
      <c r="AT833" s="256"/>
      <c r="AU833" s="252"/>
      <c r="AV833" s="252"/>
      <c r="AW833" s="361"/>
      <c r="AX833" s="79"/>
      <c r="AY833" s="79"/>
      <c r="AZ833" s="79"/>
      <c r="BA833" s="79"/>
      <c r="BB833" s="204"/>
      <c r="BC833" s="336"/>
      <c r="BD833" s="70"/>
      <c r="BE833" s="159"/>
      <c r="BF833" s="159"/>
      <c r="BG833" s="159"/>
      <c r="BH833" s="292"/>
    </row>
    <row r="834">
      <c r="A834" s="79"/>
      <c r="B834" s="79"/>
      <c r="C834" s="324" t="str">
        <f>if(isdate('S2'!I839),'S2'!I839+2,"")</f>
        <v/>
      </c>
      <c r="D834" s="362"/>
      <c r="E834" s="79"/>
      <c r="F834" s="79"/>
      <c r="G834" s="159"/>
      <c r="H834" s="159"/>
      <c r="I834" s="159"/>
      <c r="J834" s="354"/>
      <c r="K834" s="355"/>
      <c r="L834" s="163"/>
      <c r="M834" s="163"/>
      <c r="N834" s="163"/>
      <c r="O834" s="163"/>
      <c r="P834" s="163"/>
      <c r="Q834" s="356"/>
      <c r="R834" s="163"/>
      <c r="S834" s="356"/>
      <c r="T834" s="163"/>
      <c r="U834" s="356"/>
      <c r="V834" s="163"/>
      <c r="W834" s="163"/>
      <c r="X834" s="357"/>
      <c r="Y834" s="194"/>
      <c r="Z834" s="358"/>
      <c r="AA834" s="252"/>
      <c r="AB834" s="252"/>
      <c r="AC834" s="252"/>
      <c r="AD834" s="359"/>
      <c r="AE834" s="360"/>
      <c r="AF834" s="252"/>
      <c r="AG834" s="252"/>
      <c r="AH834" s="252"/>
      <c r="AI834" s="359"/>
      <c r="AJ834" s="360"/>
      <c r="AK834" s="252"/>
      <c r="AL834" s="252"/>
      <c r="AM834" s="252"/>
      <c r="AN834" s="359"/>
      <c r="AO834" s="360"/>
      <c r="AP834" s="252"/>
      <c r="AQ834" s="252"/>
      <c r="AR834" s="252"/>
      <c r="AS834" s="359"/>
      <c r="AT834" s="256"/>
      <c r="AU834" s="252"/>
      <c r="AV834" s="252"/>
      <c r="AW834" s="361"/>
      <c r="AX834" s="79"/>
      <c r="AY834" s="79"/>
      <c r="AZ834" s="79"/>
      <c r="BA834" s="79"/>
      <c r="BB834" s="204"/>
      <c r="BC834" s="336"/>
      <c r="BD834" s="70"/>
      <c r="BE834" s="159"/>
      <c r="BF834" s="159"/>
      <c r="BG834" s="159"/>
      <c r="BH834" s="292"/>
    </row>
    <row r="835">
      <c r="A835" s="79"/>
      <c r="B835" s="79"/>
      <c r="C835" s="324" t="str">
        <f>if(isdate('S2'!I840),'S2'!I840+2,"")</f>
        <v/>
      </c>
      <c r="D835" s="362"/>
      <c r="E835" s="79"/>
      <c r="F835" s="79"/>
      <c r="G835" s="159"/>
      <c r="H835" s="159"/>
      <c r="I835" s="159"/>
      <c r="J835" s="354"/>
      <c r="K835" s="355"/>
      <c r="L835" s="163"/>
      <c r="M835" s="163"/>
      <c r="N835" s="163"/>
      <c r="O835" s="163"/>
      <c r="P835" s="163"/>
      <c r="Q835" s="356"/>
      <c r="R835" s="163"/>
      <c r="S835" s="356"/>
      <c r="T835" s="163"/>
      <c r="U835" s="356"/>
      <c r="V835" s="163"/>
      <c r="W835" s="163"/>
      <c r="X835" s="357"/>
      <c r="Y835" s="194"/>
      <c r="Z835" s="358"/>
      <c r="AA835" s="252"/>
      <c r="AB835" s="252"/>
      <c r="AC835" s="252"/>
      <c r="AD835" s="359"/>
      <c r="AE835" s="360"/>
      <c r="AF835" s="252"/>
      <c r="AG835" s="252"/>
      <c r="AH835" s="252"/>
      <c r="AI835" s="359"/>
      <c r="AJ835" s="360"/>
      <c r="AK835" s="252"/>
      <c r="AL835" s="252"/>
      <c r="AM835" s="252"/>
      <c r="AN835" s="359"/>
      <c r="AO835" s="360"/>
      <c r="AP835" s="252"/>
      <c r="AQ835" s="252"/>
      <c r="AR835" s="252"/>
      <c r="AS835" s="359"/>
      <c r="AT835" s="256"/>
      <c r="AU835" s="252"/>
      <c r="AV835" s="252"/>
      <c r="AW835" s="361"/>
      <c r="AX835" s="79"/>
      <c r="AY835" s="79"/>
      <c r="AZ835" s="79"/>
      <c r="BA835" s="79"/>
      <c r="BB835" s="204"/>
      <c r="BC835" s="336"/>
      <c r="BD835" s="70"/>
      <c r="BE835" s="159"/>
      <c r="BF835" s="159"/>
      <c r="BG835" s="159"/>
      <c r="BH835" s="292"/>
    </row>
    <row r="836">
      <c r="A836" s="79"/>
      <c r="B836" s="79"/>
      <c r="C836" s="324" t="str">
        <f>if(isdate('S2'!I841),'S2'!I841+2,"")</f>
        <v/>
      </c>
      <c r="D836" s="362"/>
      <c r="E836" s="79"/>
      <c r="F836" s="79"/>
      <c r="G836" s="159"/>
      <c r="H836" s="159"/>
      <c r="I836" s="159"/>
      <c r="J836" s="354"/>
      <c r="K836" s="355"/>
      <c r="L836" s="163"/>
      <c r="M836" s="163"/>
      <c r="N836" s="163"/>
      <c r="O836" s="163"/>
      <c r="P836" s="163"/>
      <c r="Q836" s="356"/>
      <c r="R836" s="163"/>
      <c r="S836" s="356"/>
      <c r="T836" s="163"/>
      <c r="U836" s="356"/>
      <c r="V836" s="163"/>
      <c r="W836" s="163"/>
      <c r="X836" s="357"/>
      <c r="Y836" s="194"/>
      <c r="Z836" s="358"/>
      <c r="AA836" s="252"/>
      <c r="AB836" s="252"/>
      <c r="AC836" s="252"/>
      <c r="AD836" s="359"/>
      <c r="AE836" s="360"/>
      <c r="AF836" s="252"/>
      <c r="AG836" s="252"/>
      <c r="AH836" s="252"/>
      <c r="AI836" s="359"/>
      <c r="AJ836" s="360"/>
      <c r="AK836" s="252"/>
      <c r="AL836" s="252"/>
      <c r="AM836" s="252"/>
      <c r="AN836" s="359"/>
      <c r="AO836" s="360"/>
      <c r="AP836" s="252"/>
      <c r="AQ836" s="252"/>
      <c r="AR836" s="252"/>
      <c r="AS836" s="359"/>
      <c r="AT836" s="256"/>
      <c r="AU836" s="252"/>
      <c r="AV836" s="252"/>
      <c r="AW836" s="361"/>
      <c r="AX836" s="79"/>
      <c r="AY836" s="79"/>
      <c r="AZ836" s="79"/>
      <c r="BA836" s="79"/>
      <c r="BB836" s="204"/>
      <c r="BC836" s="336"/>
      <c r="BD836" s="70"/>
      <c r="BE836" s="159"/>
      <c r="BF836" s="159"/>
      <c r="BG836" s="159"/>
      <c r="BH836" s="292"/>
    </row>
    <row r="837">
      <c r="A837" s="79"/>
      <c r="B837" s="79"/>
      <c r="C837" s="324" t="str">
        <f>if(isdate('S2'!I842),'S2'!I842+2,"")</f>
        <v/>
      </c>
      <c r="D837" s="362"/>
      <c r="E837" s="79"/>
      <c r="F837" s="79"/>
      <c r="G837" s="159"/>
      <c r="H837" s="159"/>
      <c r="I837" s="159"/>
      <c r="J837" s="354"/>
      <c r="K837" s="355"/>
      <c r="L837" s="163"/>
      <c r="M837" s="163"/>
      <c r="N837" s="163"/>
      <c r="O837" s="163"/>
      <c r="P837" s="163"/>
      <c r="Q837" s="356"/>
      <c r="R837" s="163"/>
      <c r="S837" s="356"/>
      <c r="T837" s="163"/>
      <c r="U837" s="356"/>
      <c r="V837" s="163"/>
      <c r="W837" s="163"/>
      <c r="X837" s="357"/>
      <c r="Y837" s="194"/>
      <c r="Z837" s="358"/>
      <c r="AA837" s="252"/>
      <c r="AB837" s="252"/>
      <c r="AC837" s="252"/>
      <c r="AD837" s="359"/>
      <c r="AE837" s="360"/>
      <c r="AF837" s="252"/>
      <c r="AG837" s="252"/>
      <c r="AH837" s="252"/>
      <c r="AI837" s="359"/>
      <c r="AJ837" s="360"/>
      <c r="AK837" s="252"/>
      <c r="AL837" s="252"/>
      <c r="AM837" s="252"/>
      <c r="AN837" s="359"/>
      <c r="AO837" s="360"/>
      <c r="AP837" s="252"/>
      <c r="AQ837" s="252"/>
      <c r="AR837" s="252"/>
      <c r="AS837" s="359"/>
      <c r="AT837" s="256"/>
      <c r="AU837" s="252"/>
      <c r="AV837" s="252"/>
      <c r="AW837" s="361"/>
      <c r="AX837" s="79"/>
      <c r="AY837" s="79"/>
      <c r="AZ837" s="79"/>
      <c r="BA837" s="79"/>
      <c r="BB837" s="204"/>
      <c r="BC837" s="336"/>
      <c r="BD837" s="70"/>
      <c r="BE837" s="159"/>
      <c r="BF837" s="159"/>
      <c r="BG837" s="159"/>
      <c r="BH837" s="292"/>
    </row>
    <row r="838">
      <c r="A838" s="79"/>
      <c r="B838" s="79"/>
      <c r="C838" s="324" t="str">
        <f>if(isdate('S2'!I843),'S2'!I843+2,"")</f>
        <v/>
      </c>
      <c r="D838" s="362"/>
      <c r="E838" s="79"/>
      <c r="F838" s="79"/>
      <c r="G838" s="159"/>
      <c r="H838" s="159"/>
      <c r="I838" s="159"/>
      <c r="J838" s="354"/>
      <c r="K838" s="355"/>
      <c r="L838" s="163"/>
      <c r="M838" s="163"/>
      <c r="N838" s="163"/>
      <c r="O838" s="163"/>
      <c r="P838" s="163"/>
      <c r="Q838" s="356"/>
      <c r="R838" s="163"/>
      <c r="S838" s="356"/>
      <c r="T838" s="163"/>
      <c r="U838" s="356"/>
      <c r="V838" s="163"/>
      <c r="W838" s="163"/>
      <c r="X838" s="357"/>
      <c r="Y838" s="194"/>
      <c r="Z838" s="358"/>
      <c r="AA838" s="252"/>
      <c r="AB838" s="252"/>
      <c r="AC838" s="252"/>
      <c r="AD838" s="359"/>
      <c r="AE838" s="360"/>
      <c r="AF838" s="252"/>
      <c r="AG838" s="252"/>
      <c r="AH838" s="252"/>
      <c r="AI838" s="359"/>
      <c r="AJ838" s="360"/>
      <c r="AK838" s="252"/>
      <c r="AL838" s="252"/>
      <c r="AM838" s="252"/>
      <c r="AN838" s="359"/>
      <c r="AO838" s="360"/>
      <c r="AP838" s="252"/>
      <c r="AQ838" s="252"/>
      <c r="AR838" s="252"/>
      <c r="AS838" s="359"/>
      <c r="AT838" s="256"/>
      <c r="AU838" s="252"/>
      <c r="AV838" s="252"/>
      <c r="AW838" s="361"/>
      <c r="AX838" s="79"/>
      <c r="AY838" s="79"/>
      <c r="AZ838" s="79"/>
      <c r="BA838" s="79"/>
      <c r="BB838" s="204"/>
      <c r="BC838" s="336"/>
      <c r="BD838" s="70"/>
      <c r="BE838" s="159"/>
      <c r="BF838" s="159"/>
      <c r="BG838" s="159"/>
      <c r="BH838" s="292"/>
    </row>
    <row r="839">
      <c r="A839" s="79"/>
      <c r="B839" s="79"/>
      <c r="C839" s="324" t="str">
        <f>if(isdate('S2'!I844),'S2'!I844+2,"")</f>
        <v/>
      </c>
      <c r="D839" s="362"/>
      <c r="E839" s="79"/>
      <c r="F839" s="79"/>
      <c r="G839" s="159"/>
      <c r="H839" s="159"/>
      <c r="I839" s="159"/>
      <c r="J839" s="354"/>
      <c r="K839" s="355"/>
      <c r="L839" s="163"/>
      <c r="M839" s="163"/>
      <c r="N839" s="163"/>
      <c r="O839" s="163"/>
      <c r="P839" s="163"/>
      <c r="Q839" s="356"/>
      <c r="R839" s="163"/>
      <c r="S839" s="356"/>
      <c r="T839" s="163"/>
      <c r="U839" s="356"/>
      <c r="V839" s="163"/>
      <c r="W839" s="163"/>
      <c r="X839" s="357"/>
      <c r="Y839" s="194"/>
      <c r="Z839" s="358"/>
      <c r="AA839" s="252"/>
      <c r="AB839" s="252"/>
      <c r="AC839" s="252"/>
      <c r="AD839" s="359"/>
      <c r="AE839" s="360"/>
      <c r="AF839" s="252"/>
      <c r="AG839" s="252"/>
      <c r="AH839" s="252"/>
      <c r="AI839" s="359"/>
      <c r="AJ839" s="360"/>
      <c r="AK839" s="252"/>
      <c r="AL839" s="252"/>
      <c r="AM839" s="252"/>
      <c r="AN839" s="359"/>
      <c r="AO839" s="360"/>
      <c r="AP839" s="252"/>
      <c r="AQ839" s="252"/>
      <c r="AR839" s="252"/>
      <c r="AS839" s="359"/>
      <c r="AT839" s="256"/>
      <c r="AU839" s="252"/>
      <c r="AV839" s="252"/>
      <c r="AW839" s="361"/>
      <c r="AX839" s="79"/>
      <c r="AY839" s="79"/>
      <c r="AZ839" s="79"/>
      <c r="BA839" s="79"/>
      <c r="BB839" s="204"/>
      <c r="BC839" s="336"/>
      <c r="BD839" s="70"/>
      <c r="BE839" s="159"/>
      <c r="BF839" s="159"/>
      <c r="BG839" s="159"/>
      <c r="BH839" s="292"/>
    </row>
    <row r="840">
      <c r="A840" s="79"/>
      <c r="B840" s="79"/>
      <c r="C840" s="324" t="str">
        <f>if(isdate('S2'!I845),'S2'!I845+2,"")</f>
        <v/>
      </c>
      <c r="D840" s="362"/>
      <c r="E840" s="79"/>
      <c r="F840" s="79"/>
      <c r="G840" s="159"/>
      <c r="H840" s="159"/>
      <c r="I840" s="159"/>
      <c r="J840" s="354"/>
      <c r="K840" s="355"/>
      <c r="L840" s="163"/>
      <c r="M840" s="163"/>
      <c r="N840" s="163"/>
      <c r="O840" s="163"/>
      <c r="P840" s="163"/>
      <c r="Q840" s="356"/>
      <c r="R840" s="163"/>
      <c r="S840" s="356"/>
      <c r="T840" s="163"/>
      <c r="U840" s="356"/>
      <c r="V840" s="163"/>
      <c r="W840" s="163"/>
      <c r="X840" s="357"/>
      <c r="Y840" s="194"/>
      <c r="Z840" s="358"/>
      <c r="AA840" s="252"/>
      <c r="AB840" s="252"/>
      <c r="AC840" s="252"/>
      <c r="AD840" s="359"/>
      <c r="AE840" s="360"/>
      <c r="AF840" s="252"/>
      <c r="AG840" s="252"/>
      <c r="AH840" s="252"/>
      <c r="AI840" s="359"/>
      <c r="AJ840" s="360"/>
      <c r="AK840" s="252"/>
      <c r="AL840" s="252"/>
      <c r="AM840" s="252"/>
      <c r="AN840" s="359"/>
      <c r="AO840" s="360"/>
      <c r="AP840" s="252"/>
      <c r="AQ840" s="252"/>
      <c r="AR840" s="252"/>
      <c r="AS840" s="359"/>
      <c r="AT840" s="256"/>
      <c r="AU840" s="252"/>
      <c r="AV840" s="252"/>
      <c r="AW840" s="361"/>
      <c r="AX840" s="79"/>
      <c r="AY840" s="79"/>
      <c r="AZ840" s="79"/>
      <c r="BA840" s="79"/>
      <c r="BB840" s="204"/>
      <c r="BC840" s="336"/>
      <c r="BD840" s="70"/>
      <c r="BE840" s="159"/>
      <c r="BF840" s="159"/>
      <c r="BG840" s="159"/>
      <c r="BH840" s="292"/>
    </row>
    <row r="841">
      <c r="A841" s="79"/>
      <c r="B841" s="79"/>
      <c r="C841" s="324" t="str">
        <f>if(isdate('S2'!I846),'S2'!I846+2,"")</f>
        <v/>
      </c>
      <c r="D841" s="362"/>
      <c r="E841" s="79"/>
      <c r="F841" s="79"/>
      <c r="G841" s="159"/>
      <c r="H841" s="159"/>
      <c r="I841" s="159"/>
      <c r="J841" s="354"/>
      <c r="K841" s="355"/>
      <c r="L841" s="163"/>
      <c r="M841" s="163"/>
      <c r="N841" s="163"/>
      <c r="O841" s="163"/>
      <c r="P841" s="163"/>
      <c r="Q841" s="356"/>
      <c r="R841" s="163"/>
      <c r="S841" s="356"/>
      <c r="T841" s="163"/>
      <c r="U841" s="356"/>
      <c r="V841" s="163"/>
      <c r="W841" s="163"/>
      <c r="X841" s="357"/>
      <c r="Y841" s="194"/>
      <c r="Z841" s="358"/>
      <c r="AA841" s="252"/>
      <c r="AB841" s="252"/>
      <c r="AC841" s="252"/>
      <c r="AD841" s="359"/>
      <c r="AE841" s="360"/>
      <c r="AF841" s="252"/>
      <c r="AG841" s="252"/>
      <c r="AH841" s="252"/>
      <c r="AI841" s="359"/>
      <c r="AJ841" s="360"/>
      <c r="AK841" s="252"/>
      <c r="AL841" s="252"/>
      <c r="AM841" s="252"/>
      <c r="AN841" s="359"/>
      <c r="AO841" s="360"/>
      <c r="AP841" s="252"/>
      <c r="AQ841" s="252"/>
      <c r="AR841" s="252"/>
      <c r="AS841" s="359"/>
      <c r="AT841" s="256"/>
      <c r="AU841" s="252"/>
      <c r="AV841" s="252"/>
      <c r="AW841" s="361"/>
      <c r="AX841" s="79"/>
      <c r="AY841" s="79"/>
      <c r="AZ841" s="79"/>
      <c r="BA841" s="79"/>
      <c r="BB841" s="204"/>
      <c r="BC841" s="336"/>
      <c r="BD841" s="70"/>
      <c r="BE841" s="159"/>
      <c r="BF841" s="159"/>
      <c r="BG841" s="159"/>
      <c r="BH841" s="292"/>
    </row>
    <row r="842">
      <c r="A842" s="79"/>
      <c r="B842" s="79"/>
      <c r="C842" s="324" t="str">
        <f>if(isdate('S2'!I847),'S2'!I847+2,"")</f>
        <v/>
      </c>
      <c r="D842" s="362"/>
      <c r="E842" s="79"/>
      <c r="F842" s="79"/>
      <c r="G842" s="159"/>
      <c r="H842" s="159"/>
      <c r="I842" s="159"/>
      <c r="J842" s="354"/>
      <c r="K842" s="355"/>
      <c r="L842" s="163"/>
      <c r="M842" s="163"/>
      <c r="N842" s="163"/>
      <c r="O842" s="163"/>
      <c r="P842" s="163"/>
      <c r="Q842" s="356"/>
      <c r="R842" s="163"/>
      <c r="S842" s="356"/>
      <c r="T842" s="163"/>
      <c r="U842" s="356"/>
      <c r="V842" s="163"/>
      <c r="W842" s="163"/>
      <c r="X842" s="357"/>
      <c r="Y842" s="194"/>
      <c r="Z842" s="358"/>
      <c r="AA842" s="252"/>
      <c r="AB842" s="252"/>
      <c r="AC842" s="252"/>
      <c r="AD842" s="359"/>
      <c r="AE842" s="360"/>
      <c r="AF842" s="252"/>
      <c r="AG842" s="252"/>
      <c r="AH842" s="252"/>
      <c r="AI842" s="359"/>
      <c r="AJ842" s="360"/>
      <c r="AK842" s="252"/>
      <c r="AL842" s="252"/>
      <c r="AM842" s="252"/>
      <c r="AN842" s="359"/>
      <c r="AO842" s="360"/>
      <c r="AP842" s="252"/>
      <c r="AQ842" s="252"/>
      <c r="AR842" s="252"/>
      <c r="AS842" s="359"/>
      <c r="AT842" s="256"/>
      <c r="AU842" s="252"/>
      <c r="AV842" s="252"/>
      <c r="AW842" s="361"/>
      <c r="AX842" s="79"/>
      <c r="AY842" s="79"/>
      <c r="AZ842" s="79"/>
      <c r="BA842" s="79"/>
      <c r="BB842" s="204"/>
      <c r="BC842" s="336"/>
      <c r="BD842" s="70"/>
      <c r="BE842" s="159"/>
      <c r="BF842" s="159"/>
      <c r="BG842" s="159"/>
      <c r="BH842" s="292"/>
    </row>
    <row r="843">
      <c r="A843" s="79"/>
      <c r="B843" s="79"/>
      <c r="C843" s="324" t="str">
        <f>if(isdate('S2'!I848),'S2'!I848+2,"")</f>
        <v/>
      </c>
      <c r="D843" s="362"/>
      <c r="E843" s="79"/>
      <c r="F843" s="79"/>
      <c r="G843" s="159"/>
      <c r="H843" s="159"/>
      <c r="I843" s="159"/>
      <c r="J843" s="354"/>
      <c r="K843" s="355"/>
      <c r="L843" s="163"/>
      <c r="M843" s="163"/>
      <c r="N843" s="163"/>
      <c r="O843" s="163"/>
      <c r="P843" s="163"/>
      <c r="Q843" s="356"/>
      <c r="R843" s="163"/>
      <c r="S843" s="356"/>
      <c r="T843" s="163"/>
      <c r="U843" s="356"/>
      <c r="V843" s="163"/>
      <c r="W843" s="163"/>
      <c r="X843" s="357"/>
      <c r="Y843" s="194"/>
      <c r="Z843" s="358"/>
      <c r="AA843" s="252"/>
      <c r="AB843" s="252"/>
      <c r="AC843" s="252"/>
      <c r="AD843" s="359"/>
      <c r="AE843" s="360"/>
      <c r="AF843" s="252"/>
      <c r="AG843" s="252"/>
      <c r="AH843" s="252"/>
      <c r="AI843" s="359"/>
      <c r="AJ843" s="360"/>
      <c r="AK843" s="252"/>
      <c r="AL843" s="252"/>
      <c r="AM843" s="252"/>
      <c r="AN843" s="359"/>
      <c r="AO843" s="360"/>
      <c r="AP843" s="252"/>
      <c r="AQ843" s="252"/>
      <c r="AR843" s="252"/>
      <c r="AS843" s="359"/>
      <c r="AT843" s="256"/>
      <c r="AU843" s="252"/>
      <c r="AV843" s="252"/>
      <c r="AW843" s="361"/>
      <c r="AX843" s="79"/>
      <c r="AY843" s="79"/>
      <c r="AZ843" s="79"/>
      <c r="BA843" s="79"/>
      <c r="BB843" s="204"/>
      <c r="BC843" s="336"/>
      <c r="BD843" s="70"/>
      <c r="BE843" s="159"/>
      <c r="BF843" s="159"/>
      <c r="BG843" s="159"/>
      <c r="BH843" s="292"/>
    </row>
    <row r="844">
      <c r="A844" s="79"/>
      <c r="B844" s="79"/>
      <c r="C844" s="324" t="str">
        <f>if(isdate('S2'!I849),'S2'!I849+2,"")</f>
        <v/>
      </c>
      <c r="D844" s="362"/>
      <c r="E844" s="79"/>
      <c r="F844" s="79"/>
      <c r="G844" s="159"/>
      <c r="H844" s="159"/>
      <c r="I844" s="159"/>
      <c r="J844" s="354"/>
      <c r="K844" s="355"/>
      <c r="L844" s="163"/>
      <c r="M844" s="163"/>
      <c r="N844" s="163"/>
      <c r="O844" s="163"/>
      <c r="P844" s="163"/>
      <c r="Q844" s="356"/>
      <c r="R844" s="163"/>
      <c r="S844" s="356"/>
      <c r="T844" s="163"/>
      <c r="U844" s="356"/>
      <c r="V844" s="163"/>
      <c r="W844" s="163"/>
      <c r="X844" s="357"/>
      <c r="Y844" s="194"/>
      <c r="Z844" s="358"/>
      <c r="AA844" s="252"/>
      <c r="AB844" s="252"/>
      <c r="AC844" s="252"/>
      <c r="AD844" s="359"/>
      <c r="AE844" s="360"/>
      <c r="AF844" s="252"/>
      <c r="AG844" s="252"/>
      <c r="AH844" s="252"/>
      <c r="AI844" s="359"/>
      <c r="AJ844" s="360"/>
      <c r="AK844" s="252"/>
      <c r="AL844" s="252"/>
      <c r="AM844" s="252"/>
      <c r="AN844" s="359"/>
      <c r="AO844" s="360"/>
      <c r="AP844" s="252"/>
      <c r="AQ844" s="252"/>
      <c r="AR844" s="252"/>
      <c r="AS844" s="359"/>
      <c r="AT844" s="256"/>
      <c r="AU844" s="252"/>
      <c r="AV844" s="252"/>
      <c r="AW844" s="361"/>
      <c r="AX844" s="79"/>
      <c r="AY844" s="79"/>
      <c r="AZ844" s="79"/>
      <c r="BA844" s="79"/>
      <c r="BB844" s="204"/>
      <c r="BC844" s="336"/>
      <c r="BD844" s="70"/>
      <c r="BE844" s="159"/>
      <c r="BF844" s="159"/>
      <c r="BG844" s="159"/>
      <c r="BH844" s="292"/>
    </row>
    <row r="845">
      <c r="A845" s="79"/>
      <c r="B845" s="79"/>
      <c r="C845" s="324" t="str">
        <f>if(isdate('S2'!I850),'S2'!I850+2,"")</f>
        <v/>
      </c>
      <c r="D845" s="362"/>
      <c r="E845" s="79"/>
      <c r="F845" s="79"/>
      <c r="G845" s="159"/>
      <c r="H845" s="159"/>
      <c r="I845" s="159"/>
      <c r="J845" s="354"/>
      <c r="K845" s="355"/>
      <c r="L845" s="163"/>
      <c r="M845" s="163"/>
      <c r="N845" s="163"/>
      <c r="O845" s="163"/>
      <c r="P845" s="163"/>
      <c r="Q845" s="356"/>
      <c r="R845" s="163"/>
      <c r="S845" s="356"/>
      <c r="T845" s="163"/>
      <c r="U845" s="356"/>
      <c r="V845" s="163"/>
      <c r="W845" s="163"/>
      <c r="X845" s="357"/>
      <c r="Y845" s="194"/>
      <c r="Z845" s="358"/>
      <c r="AA845" s="252"/>
      <c r="AB845" s="252"/>
      <c r="AC845" s="252"/>
      <c r="AD845" s="359"/>
      <c r="AE845" s="360"/>
      <c r="AF845" s="252"/>
      <c r="AG845" s="252"/>
      <c r="AH845" s="252"/>
      <c r="AI845" s="359"/>
      <c r="AJ845" s="360"/>
      <c r="AK845" s="252"/>
      <c r="AL845" s="252"/>
      <c r="AM845" s="252"/>
      <c r="AN845" s="359"/>
      <c r="AO845" s="360"/>
      <c r="AP845" s="252"/>
      <c r="AQ845" s="252"/>
      <c r="AR845" s="252"/>
      <c r="AS845" s="359"/>
      <c r="AT845" s="256"/>
      <c r="AU845" s="252"/>
      <c r="AV845" s="252"/>
      <c r="AW845" s="361"/>
      <c r="AX845" s="79"/>
      <c r="AY845" s="79"/>
      <c r="AZ845" s="79"/>
      <c r="BA845" s="79"/>
      <c r="BB845" s="204"/>
      <c r="BC845" s="336"/>
      <c r="BD845" s="70"/>
      <c r="BE845" s="159"/>
      <c r="BF845" s="159"/>
      <c r="BG845" s="159"/>
      <c r="BH845" s="292"/>
    </row>
    <row r="846">
      <c r="A846" s="79"/>
      <c r="B846" s="79"/>
      <c r="C846" s="324" t="str">
        <f>if(isdate('S2'!I851),'S2'!I851+2,"")</f>
        <v/>
      </c>
      <c r="D846" s="362"/>
      <c r="E846" s="79"/>
      <c r="F846" s="79"/>
      <c r="G846" s="159"/>
      <c r="H846" s="159"/>
      <c r="I846" s="159"/>
      <c r="J846" s="354"/>
      <c r="K846" s="355"/>
      <c r="L846" s="163"/>
      <c r="M846" s="163"/>
      <c r="N846" s="163"/>
      <c r="O846" s="163"/>
      <c r="P846" s="163"/>
      <c r="Q846" s="356"/>
      <c r="R846" s="163"/>
      <c r="S846" s="356"/>
      <c r="T846" s="163"/>
      <c r="U846" s="356"/>
      <c r="V846" s="163"/>
      <c r="W846" s="163"/>
      <c r="X846" s="357"/>
      <c r="Y846" s="194"/>
      <c r="Z846" s="358"/>
      <c r="AA846" s="252"/>
      <c r="AB846" s="252"/>
      <c r="AC846" s="252"/>
      <c r="AD846" s="359"/>
      <c r="AE846" s="360"/>
      <c r="AF846" s="252"/>
      <c r="AG846" s="252"/>
      <c r="AH846" s="252"/>
      <c r="AI846" s="359"/>
      <c r="AJ846" s="360"/>
      <c r="AK846" s="252"/>
      <c r="AL846" s="252"/>
      <c r="AM846" s="252"/>
      <c r="AN846" s="359"/>
      <c r="AO846" s="360"/>
      <c r="AP846" s="252"/>
      <c r="AQ846" s="252"/>
      <c r="AR846" s="252"/>
      <c r="AS846" s="359"/>
      <c r="AT846" s="256"/>
      <c r="AU846" s="252"/>
      <c r="AV846" s="252"/>
      <c r="AW846" s="361"/>
      <c r="AX846" s="79"/>
      <c r="AY846" s="79"/>
      <c r="AZ846" s="79"/>
      <c r="BA846" s="79"/>
      <c r="BB846" s="204"/>
      <c r="BC846" s="336"/>
      <c r="BD846" s="70"/>
      <c r="BE846" s="159"/>
      <c r="BF846" s="159"/>
      <c r="BG846" s="159"/>
      <c r="BH846" s="292"/>
    </row>
    <row r="847">
      <c r="A847" s="79"/>
      <c r="B847" s="79"/>
      <c r="C847" s="324" t="str">
        <f>if(isdate('S2'!I852),'S2'!I852+2,"")</f>
        <v/>
      </c>
      <c r="D847" s="362"/>
      <c r="E847" s="79"/>
      <c r="F847" s="79"/>
      <c r="G847" s="159"/>
      <c r="H847" s="159"/>
      <c r="I847" s="159"/>
      <c r="J847" s="354"/>
      <c r="K847" s="355"/>
      <c r="L847" s="163"/>
      <c r="M847" s="163"/>
      <c r="N847" s="163"/>
      <c r="O847" s="163"/>
      <c r="P847" s="163"/>
      <c r="Q847" s="356"/>
      <c r="R847" s="163"/>
      <c r="S847" s="356"/>
      <c r="T847" s="163"/>
      <c r="U847" s="356"/>
      <c r="V847" s="163"/>
      <c r="W847" s="163"/>
      <c r="X847" s="357"/>
      <c r="Y847" s="194"/>
      <c r="Z847" s="358"/>
      <c r="AA847" s="252"/>
      <c r="AB847" s="252"/>
      <c r="AC847" s="252"/>
      <c r="AD847" s="359"/>
      <c r="AE847" s="360"/>
      <c r="AF847" s="252"/>
      <c r="AG847" s="252"/>
      <c r="AH847" s="252"/>
      <c r="AI847" s="359"/>
      <c r="AJ847" s="360"/>
      <c r="AK847" s="252"/>
      <c r="AL847" s="252"/>
      <c r="AM847" s="252"/>
      <c r="AN847" s="359"/>
      <c r="AO847" s="360"/>
      <c r="AP847" s="252"/>
      <c r="AQ847" s="252"/>
      <c r="AR847" s="252"/>
      <c r="AS847" s="359"/>
      <c r="AT847" s="256"/>
      <c r="AU847" s="252"/>
      <c r="AV847" s="252"/>
      <c r="AW847" s="361"/>
      <c r="AX847" s="79"/>
      <c r="AY847" s="79"/>
      <c r="AZ847" s="79"/>
      <c r="BA847" s="79"/>
      <c r="BB847" s="204"/>
      <c r="BC847" s="336"/>
      <c r="BD847" s="70"/>
      <c r="BE847" s="159"/>
      <c r="BF847" s="159"/>
      <c r="BG847" s="159"/>
      <c r="BH847" s="292"/>
    </row>
    <row r="848">
      <c r="A848" s="79"/>
      <c r="B848" s="79"/>
      <c r="C848" s="324" t="str">
        <f>if(isdate('S2'!I853),'S2'!I853+2,"")</f>
        <v/>
      </c>
      <c r="D848" s="362"/>
      <c r="E848" s="79"/>
      <c r="F848" s="79"/>
      <c r="G848" s="159"/>
      <c r="H848" s="159"/>
      <c r="I848" s="159"/>
      <c r="J848" s="354"/>
      <c r="K848" s="355"/>
      <c r="L848" s="163"/>
      <c r="M848" s="163"/>
      <c r="N848" s="163"/>
      <c r="O848" s="163"/>
      <c r="P848" s="163"/>
      <c r="Q848" s="356"/>
      <c r="R848" s="163"/>
      <c r="S848" s="356"/>
      <c r="T848" s="163"/>
      <c r="U848" s="356"/>
      <c r="V848" s="163"/>
      <c r="W848" s="163"/>
      <c r="X848" s="357"/>
      <c r="Y848" s="194"/>
      <c r="Z848" s="358"/>
      <c r="AA848" s="252"/>
      <c r="AB848" s="252"/>
      <c r="AC848" s="252"/>
      <c r="AD848" s="359"/>
      <c r="AE848" s="360"/>
      <c r="AF848" s="252"/>
      <c r="AG848" s="252"/>
      <c r="AH848" s="252"/>
      <c r="AI848" s="359"/>
      <c r="AJ848" s="360"/>
      <c r="AK848" s="252"/>
      <c r="AL848" s="252"/>
      <c r="AM848" s="252"/>
      <c r="AN848" s="359"/>
      <c r="AO848" s="360"/>
      <c r="AP848" s="252"/>
      <c r="AQ848" s="252"/>
      <c r="AR848" s="252"/>
      <c r="AS848" s="359"/>
      <c r="AT848" s="256"/>
      <c r="AU848" s="252"/>
      <c r="AV848" s="252"/>
      <c r="AW848" s="361"/>
      <c r="AX848" s="79"/>
      <c r="AY848" s="79"/>
      <c r="AZ848" s="79"/>
      <c r="BA848" s="79"/>
      <c r="BB848" s="204"/>
      <c r="BC848" s="336"/>
      <c r="BD848" s="70"/>
      <c r="BE848" s="159"/>
      <c r="BF848" s="159"/>
      <c r="BG848" s="159"/>
      <c r="BH848" s="292"/>
    </row>
    <row r="849">
      <c r="A849" s="79"/>
      <c r="B849" s="79"/>
      <c r="C849" s="324" t="str">
        <f>if(isdate('S2'!I854),'S2'!I854+2,"")</f>
        <v/>
      </c>
      <c r="D849" s="362"/>
      <c r="E849" s="79"/>
      <c r="F849" s="79"/>
      <c r="G849" s="159"/>
      <c r="H849" s="159"/>
      <c r="I849" s="159"/>
      <c r="J849" s="354"/>
      <c r="K849" s="355"/>
      <c r="L849" s="163"/>
      <c r="M849" s="163"/>
      <c r="N849" s="163"/>
      <c r="O849" s="163"/>
      <c r="P849" s="163"/>
      <c r="Q849" s="356"/>
      <c r="R849" s="163"/>
      <c r="S849" s="356"/>
      <c r="T849" s="163"/>
      <c r="U849" s="356"/>
      <c r="V849" s="163"/>
      <c r="W849" s="163"/>
      <c r="X849" s="357"/>
      <c r="Y849" s="194"/>
      <c r="Z849" s="358"/>
      <c r="AA849" s="252"/>
      <c r="AB849" s="252"/>
      <c r="AC849" s="252"/>
      <c r="AD849" s="359"/>
      <c r="AE849" s="360"/>
      <c r="AF849" s="252"/>
      <c r="AG849" s="252"/>
      <c r="AH849" s="252"/>
      <c r="AI849" s="359"/>
      <c r="AJ849" s="360"/>
      <c r="AK849" s="252"/>
      <c r="AL849" s="252"/>
      <c r="AM849" s="252"/>
      <c r="AN849" s="359"/>
      <c r="AO849" s="360"/>
      <c r="AP849" s="252"/>
      <c r="AQ849" s="252"/>
      <c r="AR849" s="252"/>
      <c r="AS849" s="359"/>
      <c r="AT849" s="256"/>
      <c r="AU849" s="252"/>
      <c r="AV849" s="252"/>
      <c r="AW849" s="361"/>
      <c r="AX849" s="79"/>
      <c r="AY849" s="79"/>
      <c r="AZ849" s="79"/>
      <c r="BA849" s="79"/>
      <c r="BB849" s="204"/>
      <c r="BC849" s="336"/>
      <c r="BD849" s="70"/>
      <c r="BE849" s="159"/>
      <c r="BF849" s="159"/>
      <c r="BG849" s="159"/>
      <c r="BH849" s="292"/>
    </row>
    <row r="850">
      <c r="A850" s="79"/>
      <c r="B850" s="79"/>
      <c r="C850" s="324" t="str">
        <f>if(isdate('S2'!I855),'S2'!I855+2,"")</f>
        <v/>
      </c>
      <c r="D850" s="362"/>
      <c r="E850" s="79"/>
      <c r="F850" s="79"/>
      <c r="G850" s="159"/>
      <c r="H850" s="159"/>
      <c r="I850" s="159"/>
      <c r="J850" s="354"/>
      <c r="K850" s="355"/>
      <c r="L850" s="163"/>
      <c r="M850" s="163"/>
      <c r="N850" s="163"/>
      <c r="O850" s="163"/>
      <c r="P850" s="163"/>
      <c r="Q850" s="356"/>
      <c r="R850" s="163"/>
      <c r="S850" s="356"/>
      <c r="T850" s="163"/>
      <c r="U850" s="356"/>
      <c r="V850" s="163"/>
      <c r="W850" s="163"/>
      <c r="X850" s="357"/>
      <c r="Y850" s="194"/>
      <c r="Z850" s="358"/>
      <c r="AA850" s="252"/>
      <c r="AB850" s="252"/>
      <c r="AC850" s="252"/>
      <c r="AD850" s="359"/>
      <c r="AE850" s="360"/>
      <c r="AF850" s="252"/>
      <c r="AG850" s="252"/>
      <c r="AH850" s="252"/>
      <c r="AI850" s="359"/>
      <c r="AJ850" s="360"/>
      <c r="AK850" s="252"/>
      <c r="AL850" s="252"/>
      <c r="AM850" s="252"/>
      <c r="AN850" s="359"/>
      <c r="AO850" s="360"/>
      <c r="AP850" s="252"/>
      <c r="AQ850" s="252"/>
      <c r="AR850" s="252"/>
      <c r="AS850" s="359"/>
      <c r="AT850" s="256"/>
      <c r="AU850" s="252"/>
      <c r="AV850" s="252"/>
      <c r="AW850" s="361"/>
      <c r="AX850" s="79"/>
      <c r="AY850" s="79"/>
      <c r="AZ850" s="79"/>
      <c r="BA850" s="79"/>
      <c r="BB850" s="204"/>
      <c r="BC850" s="336"/>
      <c r="BD850" s="70"/>
      <c r="BE850" s="159"/>
      <c r="BF850" s="159"/>
      <c r="BG850" s="159"/>
      <c r="BH850" s="292"/>
    </row>
    <row r="851">
      <c r="A851" s="79"/>
      <c r="B851" s="79"/>
      <c r="C851" s="324" t="str">
        <f>if(isdate('S2'!I856),'S2'!I856+2,"")</f>
        <v/>
      </c>
      <c r="D851" s="362"/>
      <c r="E851" s="79"/>
      <c r="F851" s="79"/>
      <c r="G851" s="159"/>
      <c r="H851" s="159"/>
      <c r="I851" s="159"/>
      <c r="J851" s="354"/>
      <c r="K851" s="355"/>
      <c r="L851" s="163"/>
      <c r="M851" s="163"/>
      <c r="N851" s="163"/>
      <c r="O851" s="163"/>
      <c r="P851" s="163"/>
      <c r="Q851" s="356"/>
      <c r="R851" s="163"/>
      <c r="S851" s="356"/>
      <c r="T851" s="163"/>
      <c r="U851" s="356"/>
      <c r="V851" s="163"/>
      <c r="W851" s="163"/>
      <c r="X851" s="357"/>
      <c r="Y851" s="194"/>
      <c r="Z851" s="358"/>
      <c r="AA851" s="252"/>
      <c r="AB851" s="252"/>
      <c r="AC851" s="252"/>
      <c r="AD851" s="359"/>
      <c r="AE851" s="360"/>
      <c r="AF851" s="252"/>
      <c r="AG851" s="252"/>
      <c r="AH851" s="252"/>
      <c r="AI851" s="359"/>
      <c r="AJ851" s="360"/>
      <c r="AK851" s="252"/>
      <c r="AL851" s="252"/>
      <c r="AM851" s="252"/>
      <c r="AN851" s="359"/>
      <c r="AO851" s="360"/>
      <c r="AP851" s="252"/>
      <c r="AQ851" s="252"/>
      <c r="AR851" s="252"/>
      <c r="AS851" s="359"/>
      <c r="AT851" s="256"/>
      <c r="AU851" s="252"/>
      <c r="AV851" s="252"/>
      <c r="AW851" s="361"/>
      <c r="AX851" s="79"/>
      <c r="AY851" s="79"/>
      <c r="AZ851" s="79"/>
      <c r="BA851" s="79"/>
      <c r="BB851" s="204"/>
      <c r="BC851" s="336"/>
      <c r="BD851" s="70"/>
      <c r="BE851" s="159"/>
      <c r="BF851" s="159"/>
      <c r="BG851" s="159"/>
      <c r="BH851" s="292"/>
    </row>
    <row r="852">
      <c r="A852" s="79"/>
      <c r="B852" s="79"/>
      <c r="C852" s="324" t="str">
        <f>if(isdate('S2'!I857),'S2'!I857+2,"")</f>
        <v/>
      </c>
      <c r="D852" s="362"/>
      <c r="E852" s="79"/>
      <c r="F852" s="79"/>
      <c r="G852" s="159"/>
      <c r="H852" s="159"/>
      <c r="I852" s="159"/>
      <c r="J852" s="354"/>
      <c r="K852" s="355"/>
      <c r="L852" s="163"/>
      <c r="M852" s="163"/>
      <c r="N852" s="163"/>
      <c r="O852" s="163"/>
      <c r="P852" s="163"/>
      <c r="Q852" s="356"/>
      <c r="R852" s="163"/>
      <c r="S852" s="356"/>
      <c r="T852" s="163"/>
      <c r="U852" s="356"/>
      <c r="V852" s="163"/>
      <c r="W852" s="163"/>
      <c r="X852" s="357"/>
      <c r="Y852" s="194"/>
      <c r="Z852" s="358"/>
      <c r="AA852" s="252"/>
      <c r="AB852" s="252"/>
      <c r="AC852" s="252"/>
      <c r="AD852" s="359"/>
      <c r="AE852" s="360"/>
      <c r="AF852" s="252"/>
      <c r="AG852" s="252"/>
      <c r="AH852" s="252"/>
      <c r="AI852" s="359"/>
      <c r="AJ852" s="360"/>
      <c r="AK852" s="252"/>
      <c r="AL852" s="252"/>
      <c r="AM852" s="252"/>
      <c r="AN852" s="359"/>
      <c r="AO852" s="360"/>
      <c r="AP852" s="252"/>
      <c r="AQ852" s="252"/>
      <c r="AR852" s="252"/>
      <c r="AS852" s="359"/>
      <c r="AT852" s="256"/>
      <c r="AU852" s="252"/>
      <c r="AV852" s="252"/>
      <c r="AW852" s="361"/>
      <c r="AX852" s="79"/>
      <c r="AY852" s="79"/>
      <c r="AZ852" s="79"/>
      <c r="BA852" s="79"/>
      <c r="BB852" s="204"/>
      <c r="BC852" s="336"/>
      <c r="BD852" s="70"/>
      <c r="BE852" s="159"/>
      <c r="BF852" s="159"/>
      <c r="BG852" s="159"/>
      <c r="BH852" s="292"/>
    </row>
    <row r="853">
      <c r="A853" s="79"/>
      <c r="B853" s="79"/>
      <c r="C853" s="324" t="str">
        <f>if(isdate('S2'!I858),'S2'!I858+2,"")</f>
        <v/>
      </c>
      <c r="D853" s="362"/>
      <c r="E853" s="79"/>
      <c r="F853" s="79"/>
      <c r="G853" s="159"/>
      <c r="H853" s="159"/>
      <c r="I853" s="159"/>
      <c r="J853" s="354"/>
      <c r="K853" s="355"/>
      <c r="L853" s="163"/>
      <c r="M853" s="163"/>
      <c r="N853" s="163"/>
      <c r="O853" s="163"/>
      <c r="P853" s="163"/>
      <c r="Q853" s="356"/>
      <c r="R853" s="163"/>
      <c r="S853" s="356"/>
      <c r="T853" s="163"/>
      <c r="U853" s="356"/>
      <c r="V853" s="163"/>
      <c r="W853" s="163"/>
      <c r="X853" s="357"/>
      <c r="Y853" s="194"/>
      <c r="Z853" s="358"/>
      <c r="AA853" s="252"/>
      <c r="AB853" s="252"/>
      <c r="AC853" s="252"/>
      <c r="AD853" s="359"/>
      <c r="AE853" s="360"/>
      <c r="AF853" s="252"/>
      <c r="AG853" s="252"/>
      <c r="AH853" s="252"/>
      <c r="AI853" s="359"/>
      <c r="AJ853" s="360"/>
      <c r="AK853" s="252"/>
      <c r="AL853" s="252"/>
      <c r="AM853" s="252"/>
      <c r="AN853" s="359"/>
      <c r="AO853" s="360"/>
      <c r="AP853" s="252"/>
      <c r="AQ853" s="252"/>
      <c r="AR853" s="252"/>
      <c r="AS853" s="359"/>
      <c r="AT853" s="256"/>
      <c r="AU853" s="252"/>
      <c r="AV853" s="252"/>
      <c r="AW853" s="361"/>
      <c r="AX853" s="79"/>
      <c r="AY853" s="79"/>
      <c r="AZ853" s="79"/>
      <c r="BA853" s="79"/>
      <c r="BB853" s="204"/>
      <c r="BC853" s="336"/>
      <c r="BD853" s="70"/>
      <c r="BE853" s="159"/>
      <c r="BF853" s="159"/>
      <c r="BG853" s="159"/>
      <c r="BH853" s="292"/>
    </row>
    <row r="854">
      <c r="A854" s="79"/>
      <c r="B854" s="79"/>
      <c r="C854" s="324" t="str">
        <f>if(isdate('S2'!I859),'S2'!I859+2,"")</f>
        <v/>
      </c>
      <c r="D854" s="362"/>
      <c r="E854" s="79"/>
      <c r="F854" s="79"/>
      <c r="G854" s="159"/>
      <c r="H854" s="159"/>
      <c r="I854" s="159"/>
      <c r="J854" s="354"/>
      <c r="K854" s="355"/>
      <c r="L854" s="163"/>
      <c r="M854" s="163"/>
      <c r="N854" s="163"/>
      <c r="O854" s="163"/>
      <c r="P854" s="163"/>
      <c r="Q854" s="356"/>
      <c r="R854" s="163"/>
      <c r="S854" s="356"/>
      <c r="T854" s="163"/>
      <c r="U854" s="356"/>
      <c r="V854" s="163"/>
      <c r="W854" s="163"/>
      <c r="X854" s="357"/>
      <c r="Y854" s="194"/>
      <c r="Z854" s="358"/>
      <c r="AA854" s="252"/>
      <c r="AB854" s="252"/>
      <c r="AC854" s="252"/>
      <c r="AD854" s="359"/>
      <c r="AE854" s="360"/>
      <c r="AF854" s="252"/>
      <c r="AG854" s="252"/>
      <c r="AH854" s="252"/>
      <c r="AI854" s="359"/>
      <c r="AJ854" s="360"/>
      <c r="AK854" s="252"/>
      <c r="AL854" s="252"/>
      <c r="AM854" s="252"/>
      <c r="AN854" s="359"/>
      <c r="AO854" s="360"/>
      <c r="AP854" s="252"/>
      <c r="AQ854" s="252"/>
      <c r="AR854" s="252"/>
      <c r="AS854" s="359"/>
      <c r="AT854" s="256"/>
      <c r="AU854" s="252"/>
      <c r="AV854" s="252"/>
      <c r="AW854" s="361"/>
      <c r="AX854" s="79"/>
      <c r="AY854" s="79"/>
      <c r="AZ854" s="79"/>
      <c r="BA854" s="79"/>
      <c r="BB854" s="204"/>
      <c r="BC854" s="336"/>
      <c r="BD854" s="70"/>
      <c r="BE854" s="159"/>
      <c r="BF854" s="159"/>
      <c r="BG854" s="159"/>
      <c r="BH854" s="292"/>
    </row>
    <row r="855">
      <c r="A855" s="79"/>
      <c r="B855" s="79"/>
      <c r="C855" s="324" t="str">
        <f>if(isdate('S2'!I860),'S2'!I860+2,"")</f>
        <v/>
      </c>
      <c r="D855" s="362"/>
      <c r="E855" s="79"/>
      <c r="F855" s="79"/>
      <c r="G855" s="159"/>
      <c r="H855" s="159"/>
      <c r="I855" s="159"/>
      <c r="J855" s="354"/>
      <c r="K855" s="355"/>
      <c r="L855" s="163"/>
      <c r="M855" s="163"/>
      <c r="N855" s="163"/>
      <c r="O855" s="163"/>
      <c r="P855" s="163"/>
      <c r="Q855" s="356"/>
      <c r="R855" s="163"/>
      <c r="S855" s="356"/>
      <c r="T855" s="163"/>
      <c r="U855" s="356"/>
      <c r="V855" s="163"/>
      <c r="W855" s="163"/>
      <c r="X855" s="357"/>
      <c r="Y855" s="194"/>
      <c r="Z855" s="358"/>
      <c r="AA855" s="252"/>
      <c r="AB855" s="252"/>
      <c r="AC855" s="252"/>
      <c r="AD855" s="359"/>
      <c r="AE855" s="360"/>
      <c r="AF855" s="252"/>
      <c r="AG855" s="252"/>
      <c r="AH855" s="252"/>
      <c r="AI855" s="359"/>
      <c r="AJ855" s="360"/>
      <c r="AK855" s="252"/>
      <c r="AL855" s="252"/>
      <c r="AM855" s="252"/>
      <c r="AN855" s="359"/>
      <c r="AO855" s="360"/>
      <c r="AP855" s="252"/>
      <c r="AQ855" s="252"/>
      <c r="AR855" s="252"/>
      <c r="AS855" s="359"/>
      <c r="AT855" s="256"/>
      <c r="AU855" s="252"/>
      <c r="AV855" s="252"/>
      <c r="AW855" s="361"/>
      <c r="AX855" s="79"/>
      <c r="AY855" s="79"/>
      <c r="AZ855" s="79"/>
      <c r="BA855" s="79"/>
      <c r="BB855" s="204"/>
      <c r="BC855" s="336"/>
      <c r="BD855" s="70"/>
      <c r="BE855" s="159"/>
      <c r="BF855" s="159"/>
      <c r="BG855" s="159"/>
      <c r="BH855" s="292"/>
    </row>
    <row r="856">
      <c r="A856" s="79"/>
      <c r="B856" s="79"/>
      <c r="C856" s="324" t="str">
        <f>if(isdate('S2'!I861),'S2'!I861+2,"")</f>
        <v/>
      </c>
      <c r="D856" s="362"/>
      <c r="E856" s="79"/>
      <c r="F856" s="79"/>
      <c r="G856" s="159"/>
      <c r="H856" s="159"/>
      <c r="I856" s="159"/>
      <c r="J856" s="354"/>
      <c r="K856" s="355"/>
      <c r="L856" s="163"/>
      <c r="M856" s="163"/>
      <c r="N856" s="163"/>
      <c r="O856" s="163"/>
      <c r="P856" s="163"/>
      <c r="Q856" s="356"/>
      <c r="R856" s="163"/>
      <c r="S856" s="356"/>
      <c r="T856" s="163"/>
      <c r="U856" s="356"/>
      <c r="V856" s="163"/>
      <c r="W856" s="163"/>
      <c r="X856" s="357"/>
      <c r="Y856" s="194"/>
      <c r="Z856" s="358"/>
      <c r="AA856" s="252"/>
      <c r="AB856" s="252"/>
      <c r="AC856" s="252"/>
      <c r="AD856" s="359"/>
      <c r="AE856" s="360"/>
      <c r="AF856" s="252"/>
      <c r="AG856" s="252"/>
      <c r="AH856" s="252"/>
      <c r="AI856" s="359"/>
      <c r="AJ856" s="360"/>
      <c r="AK856" s="252"/>
      <c r="AL856" s="252"/>
      <c r="AM856" s="252"/>
      <c r="AN856" s="359"/>
      <c r="AO856" s="360"/>
      <c r="AP856" s="252"/>
      <c r="AQ856" s="252"/>
      <c r="AR856" s="252"/>
      <c r="AS856" s="359"/>
      <c r="AT856" s="256"/>
      <c r="AU856" s="252"/>
      <c r="AV856" s="252"/>
      <c r="AW856" s="361"/>
      <c r="AX856" s="79"/>
      <c r="AY856" s="79"/>
      <c r="AZ856" s="79"/>
      <c r="BA856" s="79"/>
      <c r="BB856" s="204"/>
      <c r="BC856" s="336"/>
      <c r="BD856" s="70"/>
      <c r="BE856" s="159"/>
      <c r="BF856" s="159"/>
      <c r="BG856" s="159"/>
      <c r="BH856" s="292"/>
    </row>
    <row r="857">
      <c r="A857" s="79"/>
      <c r="B857" s="79"/>
      <c r="C857" s="324" t="str">
        <f>if(isdate('S2'!I862),'S2'!I862+2,"")</f>
        <v/>
      </c>
      <c r="D857" s="362"/>
      <c r="E857" s="79"/>
      <c r="F857" s="79"/>
      <c r="G857" s="159"/>
      <c r="H857" s="159"/>
      <c r="I857" s="159"/>
      <c r="J857" s="354"/>
      <c r="K857" s="355"/>
      <c r="L857" s="163"/>
      <c r="M857" s="163"/>
      <c r="N857" s="163"/>
      <c r="O857" s="163"/>
      <c r="P857" s="163"/>
      <c r="Q857" s="356"/>
      <c r="R857" s="163"/>
      <c r="S857" s="356"/>
      <c r="T857" s="163"/>
      <c r="U857" s="356"/>
      <c r="V857" s="163"/>
      <c r="W857" s="163"/>
      <c r="X857" s="357"/>
      <c r="Y857" s="194"/>
      <c r="Z857" s="358"/>
      <c r="AA857" s="252"/>
      <c r="AB857" s="252"/>
      <c r="AC857" s="252"/>
      <c r="AD857" s="359"/>
      <c r="AE857" s="360"/>
      <c r="AF857" s="252"/>
      <c r="AG857" s="252"/>
      <c r="AH857" s="252"/>
      <c r="AI857" s="359"/>
      <c r="AJ857" s="360"/>
      <c r="AK857" s="252"/>
      <c r="AL857" s="252"/>
      <c r="AM857" s="252"/>
      <c r="AN857" s="359"/>
      <c r="AO857" s="360"/>
      <c r="AP857" s="252"/>
      <c r="AQ857" s="252"/>
      <c r="AR857" s="252"/>
      <c r="AS857" s="359"/>
      <c r="AT857" s="256"/>
      <c r="AU857" s="252"/>
      <c r="AV857" s="252"/>
      <c r="AW857" s="361"/>
      <c r="AX857" s="79"/>
      <c r="AY857" s="79"/>
      <c r="AZ857" s="79"/>
      <c r="BA857" s="79"/>
      <c r="BB857" s="204"/>
      <c r="BC857" s="336"/>
      <c r="BD857" s="70"/>
      <c r="BE857" s="159"/>
      <c r="BF857" s="159"/>
      <c r="BG857" s="159"/>
      <c r="BH857" s="292"/>
    </row>
    <row r="858">
      <c r="A858" s="79"/>
      <c r="B858" s="79"/>
      <c r="C858" s="324" t="str">
        <f>if(isdate('S2'!I863),'S2'!I863+2,"")</f>
        <v/>
      </c>
      <c r="D858" s="362"/>
      <c r="E858" s="79"/>
      <c r="F858" s="79"/>
      <c r="G858" s="159"/>
      <c r="H858" s="159"/>
      <c r="I858" s="159"/>
      <c r="J858" s="354"/>
      <c r="K858" s="355"/>
      <c r="L858" s="163"/>
      <c r="M858" s="163"/>
      <c r="N858" s="163"/>
      <c r="O858" s="163"/>
      <c r="P858" s="163"/>
      <c r="Q858" s="356"/>
      <c r="R858" s="163"/>
      <c r="S858" s="356"/>
      <c r="T858" s="163"/>
      <c r="U858" s="356"/>
      <c r="V858" s="163"/>
      <c r="W858" s="163"/>
      <c r="X858" s="357"/>
      <c r="Y858" s="194"/>
      <c r="Z858" s="358"/>
      <c r="AA858" s="252"/>
      <c r="AB858" s="252"/>
      <c r="AC858" s="252"/>
      <c r="AD858" s="359"/>
      <c r="AE858" s="360"/>
      <c r="AF858" s="252"/>
      <c r="AG858" s="252"/>
      <c r="AH858" s="252"/>
      <c r="AI858" s="359"/>
      <c r="AJ858" s="360"/>
      <c r="AK858" s="252"/>
      <c r="AL858" s="252"/>
      <c r="AM858" s="252"/>
      <c r="AN858" s="359"/>
      <c r="AO858" s="360"/>
      <c r="AP858" s="252"/>
      <c r="AQ858" s="252"/>
      <c r="AR858" s="252"/>
      <c r="AS858" s="359"/>
      <c r="AT858" s="256"/>
      <c r="AU858" s="252"/>
      <c r="AV858" s="252"/>
      <c r="AW858" s="361"/>
      <c r="AX858" s="79"/>
      <c r="AY858" s="79"/>
      <c r="AZ858" s="79"/>
      <c r="BA858" s="79"/>
      <c r="BB858" s="204"/>
      <c r="BC858" s="336"/>
      <c r="BD858" s="70"/>
      <c r="BE858" s="159"/>
      <c r="BF858" s="159"/>
      <c r="BG858" s="159"/>
      <c r="BH858" s="292"/>
    </row>
    <row r="859">
      <c r="A859" s="79"/>
      <c r="B859" s="79"/>
      <c r="C859" s="324" t="str">
        <f>if(isdate('S2'!I864),'S2'!I864+2,"")</f>
        <v/>
      </c>
      <c r="D859" s="362"/>
      <c r="E859" s="79"/>
      <c r="F859" s="79"/>
      <c r="G859" s="159"/>
      <c r="H859" s="159"/>
      <c r="I859" s="159"/>
      <c r="J859" s="354"/>
      <c r="K859" s="355"/>
      <c r="L859" s="163"/>
      <c r="M859" s="163"/>
      <c r="N859" s="163"/>
      <c r="O859" s="163"/>
      <c r="P859" s="163"/>
      <c r="Q859" s="356"/>
      <c r="R859" s="163"/>
      <c r="S859" s="356"/>
      <c r="T859" s="163"/>
      <c r="U859" s="356"/>
      <c r="V859" s="163"/>
      <c r="W859" s="163"/>
      <c r="X859" s="357"/>
      <c r="Y859" s="194"/>
      <c r="Z859" s="358"/>
      <c r="AA859" s="252"/>
      <c r="AB859" s="252"/>
      <c r="AC859" s="252"/>
      <c r="AD859" s="359"/>
      <c r="AE859" s="360"/>
      <c r="AF859" s="252"/>
      <c r="AG859" s="252"/>
      <c r="AH859" s="252"/>
      <c r="AI859" s="359"/>
      <c r="AJ859" s="360"/>
      <c r="AK859" s="252"/>
      <c r="AL859" s="252"/>
      <c r="AM859" s="252"/>
      <c r="AN859" s="359"/>
      <c r="AO859" s="360"/>
      <c r="AP859" s="252"/>
      <c r="AQ859" s="252"/>
      <c r="AR859" s="252"/>
      <c r="AS859" s="359"/>
      <c r="AT859" s="256"/>
      <c r="AU859" s="252"/>
      <c r="AV859" s="252"/>
      <c r="AW859" s="361"/>
      <c r="AX859" s="79"/>
      <c r="AY859" s="79"/>
      <c r="AZ859" s="79"/>
      <c r="BA859" s="79"/>
      <c r="BB859" s="204"/>
      <c r="BC859" s="336"/>
      <c r="BD859" s="70"/>
      <c r="BE859" s="159"/>
      <c r="BF859" s="159"/>
      <c r="BG859" s="159"/>
      <c r="BH859" s="292"/>
    </row>
    <row r="860">
      <c r="A860" s="79"/>
      <c r="B860" s="79"/>
      <c r="C860" s="324" t="str">
        <f>if(isdate('S2'!I865),'S2'!I865+2,"")</f>
        <v/>
      </c>
      <c r="D860" s="362"/>
      <c r="E860" s="79"/>
      <c r="F860" s="79"/>
      <c r="G860" s="159"/>
      <c r="H860" s="159"/>
      <c r="I860" s="159"/>
      <c r="J860" s="354"/>
      <c r="K860" s="355"/>
      <c r="L860" s="163"/>
      <c r="M860" s="163"/>
      <c r="N860" s="163"/>
      <c r="O860" s="163"/>
      <c r="P860" s="163"/>
      <c r="Q860" s="356"/>
      <c r="R860" s="163"/>
      <c r="S860" s="356"/>
      <c r="T860" s="163"/>
      <c r="U860" s="356"/>
      <c r="V860" s="163"/>
      <c r="W860" s="163"/>
      <c r="X860" s="357"/>
      <c r="Y860" s="194"/>
      <c r="Z860" s="358"/>
      <c r="AA860" s="252"/>
      <c r="AB860" s="252"/>
      <c r="AC860" s="252"/>
      <c r="AD860" s="359"/>
      <c r="AE860" s="360"/>
      <c r="AF860" s="252"/>
      <c r="AG860" s="252"/>
      <c r="AH860" s="252"/>
      <c r="AI860" s="359"/>
      <c r="AJ860" s="360"/>
      <c r="AK860" s="252"/>
      <c r="AL860" s="252"/>
      <c r="AM860" s="252"/>
      <c r="AN860" s="359"/>
      <c r="AO860" s="360"/>
      <c r="AP860" s="252"/>
      <c r="AQ860" s="252"/>
      <c r="AR860" s="252"/>
      <c r="AS860" s="359"/>
      <c r="AT860" s="256"/>
      <c r="AU860" s="252"/>
      <c r="AV860" s="252"/>
      <c r="AW860" s="361"/>
      <c r="AX860" s="79"/>
      <c r="AY860" s="79"/>
      <c r="AZ860" s="79"/>
      <c r="BA860" s="79"/>
      <c r="BB860" s="204"/>
      <c r="BC860" s="336"/>
      <c r="BD860" s="70"/>
      <c r="BE860" s="159"/>
      <c r="BF860" s="159"/>
      <c r="BG860" s="159"/>
      <c r="BH860" s="292"/>
    </row>
    <row r="861">
      <c r="A861" s="79"/>
      <c r="B861" s="79"/>
      <c r="C861" s="324" t="str">
        <f>if(isdate('S2'!I866),'S2'!I866+2,"")</f>
        <v/>
      </c>
      <c r="D861" s="362"/>
      <c r="E861" s="79"/>
      <c r="F861" s="79"/>
      <c r="G861" s="159"/>
      <c r="H861" s="159"/>
      <c r="I861" s="159"/>
      <c r="J861" s="354"/>
      <c r="K861" s="355"/>
      <c r="L861" s="163"/>
      <c r="M861" s="163"/>
      <c r="N861" s="163"/>
      <c r="O861" s="163"/>
      <c r="P861" s="163"/>
      <c r="Q861" s="356"/>
      <c r="R861" s="163"/>
      <c r="S861" s="356"/>
      <c r="T861" s="163"/>
      <c r="U861" s="356"/>
      <c r="V861" s="163"/>
      <c r="W861" s="163"/>
      <c r="X861" s="357"/>
      <c r="Y861" s="194"/>
      <c r="Z861" s="358"/>
      <c r="AA861" s="252"/>
      <c r="AB861" s="252"/>
      <c r="AC861" s="252"/>
      <c r="AD861" s="359"/>
      <c r="AE861" s="360"/>
      <c r="AF861" s="252"/>
      <c r="AG861" s="252"/>
      <c r="AH861" s="252"/>
      <c r="AI861" s="359"/>
      <c r="AJ861" s="360"/>
      <c r="AK861" s="252"/>
      <c r="AL861" s="252"/>
      <c r="AM861" s="252"/>
      <c r="AN861" s="359"/>
      <c r="AO861" s="360"/>
      <c r="AP861" s="252"/>
      <c r="AQ861" s="252"/>
      <c r="AR861" s="252"/>
      <c r="AS861" s="359"/>
      <c r="AT861" s="256"/>
      <c r="AU861" s="252"/>
      <c r="AV861" s="252"/>
      <c r="AW861" s="361"/>
      <c r="AX861" s="79"/>
      <c r="AY861" s="79"/>
      <c r="AZ861" s="79"/>
      <c r="BA861" s="79"/>
      <c r="BB861" s="204"/>
      <c r="BC861" s="336"/>
      <c r="BD861" s="70"/>
      <c r="BE861" s="159"/>
      <c r="BF861" s="159"/>
      <c r="BG861" s="159"/>
      <c r="BH861" s="292"/>
    </row>
    <row r="862">
      <c r="A862" s="79"/>
      <c r="B862" s="79"/>
      <c r="C862" s="324" t="str">
        <f>if(isdate('S2'!I867),'S2'!I867+2,"")</f>
        <v/>
      </c>
      <c r="D862" s="362"/>
      <c r="E862" s="79"/>
      <c r="F862" s="79"/>
      <c r="G862" s="159"/>
      <c r="H862" s="159"/>
      <c r="I862" s="159"/>
      <c r="J862" s="354"/>
      <c r="K862" s="355"/>
      <c r="L862" s="163"/>
      <c r="M862" s="163"/>
      <c r="N862" s="163"/>
      <c r="O862" s="163"/>
      <c r="P862" s="163"/>
      <c r="Q862" s="356"/>
      <c r="R862" s="163"/>
      <c r="S862" s="356"/>
      <c r="T862" s="163"/>
      <c r="U862" s="356"/>
      <c r="V862" s="163"/>
      <c r="W862" s="163"/>
      <c r="X862" s="357"/>
      <c r="Y862" s="194"/>
      <c r="Z862" s="358"/>
      <c r="AA862" s="252"/>
      <c r="AB862" s="252"/>
      <c r="AC862" s="252"/>
      <c r="AD862" s="359"/>
      <c r="AE862" s="360"/>
      <c r="AF862" s="252"/>
      <c r="AG862" s="252"/>
      <c r="AH862" s="252"/>
      <c r="AI862" s="359"/>
      <c r="AJ862" s="360"/>
      <c r="AK862" s="252"/>
      <c r="AL862" s="252"/>
      <c r="AM862" s="252"/>
      <c r="AN862" s="359"/>
      <c r="AO862" s="360"/>
      <c r="AP862" s="252"/>
      <c r="AQ862" s="252"/>
      <c r="AR862" s="252"/>
      <c r="AS862" s="359"/>
      <c r="AT862" s="256"/>
      <c r="AU862" s="252"/>
      <c r="AV862" s="252"/>
      <c r="AW862" s="361"/>
      <c r="AX862" s="79"/>
      <c r="AY862" s="79"/>
      <c r="AZ862" s="79"/>
      <c r="BA862" s="79"/>
      <c r="BB862" s="204"/>
      <c r="BC862" s="336"/>
      <c r="BD862" s="70"/>
      <c r="BE862" s="159"/>
      <c r="BF862" s="159"/>
      <c r="BG862" s="159"/>
      <c r="BH862" s="292"/>
    </row>
    <row r="863">
      <c r="A863" s="79"/>
      <c r="B863" s="79"/>
      <c r="C863" s="324" t="str">
        <f>if(isdate('S2'!I868),'S2'!I868+2,"")</f>
        <v/>
      </c>
      <c r="D863" s="362"/>
      <c r="E863" s="79"/>
      <c r="F863" s="79"/>
      <c r="G863" s="159"/>
      <c r="H863" s="159"/>
      <c r="I863" s="159"/>
      <c r="J863" s="354"/>
      <c r="K863" s="355"/>
      <c r="L863" s="163"/>
      <c r="M863" s="163"/>
      <c r="N863" s="163"/>
      <c r="O863" s="163"/>
      <c r="P863" s="163"/>
      <c r="Q863" s="356"/>
      <c r="R863" s="163"/>
      <c r="S863" s="356"/>
      <c r="T863" s="163"/>
      <c r="U863" s="356"/>
      <c r="V863" s="163"/>
      <c r="W863" s="163"/>
      <c r="X863" s="357"/>
      <c r="Y863" s="194"/>
      <c r="Z863" s="358"/>
      <c r="AA863" s="252"/>
      <c r="AB863" s="252"/>
      <c r="AC863" s="252"/>
      <c r="AD863" s="359"/>
      <c r="AE863" s="360"/>
      <c r="AF863" s="252"/>
      <c r="AG863" s="252"/>
      <c r="AH863" s="252"/>
      <c r="AI863" s="359"/>
      <c r="AJ863" s="360"/>
      <c r="AK863" s="252"/>
      <c r="AL863" s="252"/>
      <c r="AM863" s="252"/>
      <c r="AN863" s="359"/>
      <c r="AO863" s="360"/>
      <c r="AP863" s="252"/>
      <c r="AQ863" s="252"/>
      <c r="AR863" s="252"/>
      <c r="AS863" s="359"/>
      <c r="AT863" s="256"/>
      <c r="AU863" s="252"/>
      <c r="AV863" s="252"/>
      <c r="AW863" s="361"/>
      <c r="AX863" s="79"/>
      <c r="AY863" s="79"/>
      <c r="AZ863" s="79"/>
      <c r="BA863" s="79"/>
      <c r="BB863" s="204"/>
      <c r="BC863" s="336"/>
      <c r="BD863" s="70"/>
      <c r="BE863" s="159"/>
      <c r="BF863" s="159"/>
      <c r="BG863" s="159"/>
      <c r="BH863" s="292"/>
    </row>
    <row r="864">
      <c r="A864" s="79"/>
      <c r="B864" s="79"/>
      <c r="C864" s="324" t="str">
        <f>if(isdate('S2'!I869),'S2'!I869+2,"")</f>
        <v/>
      </c>
      <c r="D864" s="362"/>
      <c r="E864" s="79"/>
      <c r="F864" s="79"/>
      <c r="G864" s="159"/>
      <c r="H864" s="159"/>
      <c r="I864" s="159"/>
      <c r="J864" s="354"/>
      <c r="K864" s="355"/>
      <c r="L864" s="163"/>
      <c r="M864" s="163"/>
      <c r="N864" s="163"/>
      <c r="O864" s="163"/>
      <c r="P864" s="163"/>
      <c r="Q864" s="356"/>
      <c r="R864" s="163"/>
      <c r="S864" s="356"/>
      <c r="T864" s="163"/>
      <c r="U864" s="356"/>
      <c r="V864" s="163"/>
      <c r="W864" s="163"/>
      <c r="X864" s="357"/>
      <c r="Y864" s="194"/>
      <c r="Z864" s="358"/>
      <c r="AA864" s="252"/>
      <c r="AB864" s="252"/>
      <c r="AC864" s="252"/>
      <c r="AD864" s="359"/>
      <c r="AE864" s="360"/>
      <c r="AF864" s="252"/>
      <c r="AG864" s="252"/>
      <c r="AH864" s="252"/>
      <c r="AI864" s="359"/>
      <c r="AJ864" s="360"/>
      <c r="AK864" s="252"/>
      <c r="AL864" s="252"/>
      <c r="AM864" s="252"/>
      <c r="AN864" s="359"/>
      <c r="AO864" s="360"/>
      <c r="AP864" s="252"/>
      <c r="AQ864" s="252"/>
      <c r="AR864" s="252"/>
      <c r="AS864" s="359"/>
      <c r="AT864" s="256"/>
      <c r="AU864" s="252"/>
      <c r="AV864" s="252"/>
      <c r="AW864" s="361"/>
      <c r="AX864" s="79"/>
      <c r="AY864" s="79"/>
      <c r="AZ864" s="79"/>
      <c r="BA864" s="79"/>
      <c r="BB864" s="204"/>
      <c r="BC864" s="336"/>
      <c r="BD864" s="70"/>
      <c r="BE864" s="159"/>
      <c r="BF864" s="159"/>
      <c r="BG864" s="159"/>
      <c r="BH864" s="292"/>
    </row>
    <row r="865">
      <c r="A865" s="79"/>
      <c r="B865" s="79"/>
      <c r="C865" s="324" t="str">
        <f>if(isdate('S2'!I870),'S2'!I870+2,"")</f>
        <v/>
      </c>
      <c r="D865" s="362"/>
      <c r="E865" s="79"/>
      <c r="F865" s="79"/>
      <c r="G865" s="159"/>
      <c r="H865" s="159"/>
      <c r="I865" s="159"/>
      <c r="J865" s="354"/>
      <c r="K865" s="355"/>
      <c r="L865" s="163"/>
      <c r="M865" s="163"/>
      <c r="N865" s="163"/>
      <c r="O865" s="163"/>
      <c r="P865" s="163"/>
      <c r="Q865" s="356"/>
      <c r="R865" s="163"/>
      <c r="S865" s="356"/>
      <c r="T865" s="163"/>
      <c r="U865" s="356"/>
      <c r="V865" s="163"/>
      <c r="W865" s="163"/>
      <c r="X865" s="357"/>
      <c r="Y865" s="194"/>
      <c r="Z865" s="358"/>
      <c r="AA865" s="252"/>
      <c r="AB865" s="252"/>
      <c r="AC865" s="252"/>
      <c r="AD865" s="359"/>
      <c r="AE865" s="360"/>
      <c r="AF865" s="252"/>
      <c r="AG865" s="252"/>
      <c r="AH865" s="252"/>
      <c r="AI865" s="359"/>
      <c r="AJ865" s="360"/>
      <c r="AK865" s="252"/>
      <c r="AL865" s="252"/>
      <c r="AM865" s="252"/>
      <c r="AN865" s="359"/>
      <c r="AO865" s="360"/>
      <c r="AP865" s="252"/>
      <c r="AQ865" s="252"/>
      <c r="AR865" s="252"/>
      <c r="AS865" s="359"/>
      <c r="AT865" s="256"/>
      <c r="AU865" s="252"/>
      <c r="AV865" s="252"/>
      <c r="AW865" s="361"/>
      <c r="AX865" s="79"/>
      <c r="AY865" s="79"/>
      <c r="AZ865" s="79"/>
      <c r="BA865" s="79"/>
      <c r="BB865" s="204"/>
      <c r="BC865" s="336"/>
      <c r="BD865" s="70"/>
      <c r="BE865" s="159"/>
      <c r="BF865" s="159"/>
      <c r="BG865" s="159"/>
      <c r="BH865" s="292"/>
    </row>
    <row r="866">
      <c r="A866" s="79"/>
      <c r="B866" s="79"/>
      <c r="C866" s="324" t="str">
        <f>if(isdate('S2'!I871),'S2'!I871+2,"")</f>
        <v/>
      </c>
      <c r="D866" s="362"/>
      <c r="E866" s="79"/>
      <c r="F866" s="79"/>
      <c r="G866" s="159"/>
      <c r="H866" s="159"/>
      <c r="I866" s="159"/>
      <c r="J866" s="354"/>
      <c r="K866" s="355"/>
      <c r="L866" s="163"/>
      <c r="M866" s="163"/>
      <c r="N866" s="163"/>
      <c r="O866" s="163"/>
      <c r="P866" s="163"/>
      <c r="Q866" s="356"/>
      <c r="R866" s="163"/>
      <c r="S866" s="356"/>
      <c r="T866" s="163"/>
      <c r="U866" s="356"/>
      <c r="V866" s="163"/>
      <c r="W866" s="163"/>
      <c r="X866" s="357"/>
      <c r="Y866" s="194"/>
      <c r="Z866" s="358"/>
      <c r="AA866" s="252"/>
      <c r="AB866" s="252"/>
      <c r="AC866" s="252"/>
      <c r="AD866" s="359"/>
      <c r="AE866" s="360"/>
      <c r="AF866" s="252"/>
      <c r="AG866" s="252"/>
      <c r="AH866" s="252"/>
      <c r="AI866" s="359"/>
      <c r="AJ866" s="360"/>
      <c r="AK866" s="252"/>
      <c r="AL866" s="252"/>
      <c r="AM866" s="252"/>
      <c r="AN866" s="359"/>
      <c r="AO866" s="360"/>
      <c r="AP866" s="252"/>
      <c r="AQ866" s="252"/>
      <c r="AR866" s="252"/>
      <c r="AS866" s="359"/>
      <c r="AT866" s="256"/>
      <c r="AU866" s="252"/>
      <c r="AV866" s="252"/>
      <c r="AW866" s="361"/>
      <c r="AX866" s="79"/>
      <c r="AY866" s="79"/>
      <c r="AZ866" s="79"/>
      <c r="BA866" s="79"/>
      <c r="BB866" s="204"/>
      <c r="BC866" s="336"/>
      <c r="BD866" s="70"/>
      <c r="BE866" s="159"/>
      <c r="BF866" s="159"/>
      <c r="BG866" s="159"/>
      <c r="BH866" s="292"/>
    </row>
    <row r="867">
      <c r="A867" s="79"/>
      <c r="B867" s="79"/>
      <c r="C867" s="324" t="str">
        <f>if(isdate('S2'!I872),'S2'!I872+2,"")</f>
        <v/>
      </c>
      <c r="D867" s="362"/>
      <c r="E867" s="79"/>
      <c r="F867" s="79"/>
      <c r="G867" s="159"/>
      <c r="H867" s="159"/>
      <c r="I867" s="159"/>
      <c r="J867" s="354"/>
      <c r="K867" s="355"/>
      <c r="L867" s="163"/>
      <c r="M867" s="163"/>
      <c r="N867" s="163"/>
      <c r="O867" s="163"/>
      <c r="P867" s="163"/>
      <c r="Q867" s="356"/>
      <c r="R867" s="163"/>
      <c r="S867" s="356"/>
      <c r="T867" s="163"/>
      <c r="U867" s="356"/>
      <c r="V867" s="163"/>
      <c r="W867" s="163"/>
      <c r="X867" s="357"/>
      <c r="Y867" s="194"/>
      <c r="Z867" s="358"/>
      <c r="AA867" s="252"/>
      <c r="AB867" s="252"/>
      <c r="AC867" s="252"/>
      <c r="AD867" s="359"/>
      <c r="AE867" s="360"/>
      <c r="AF867" s="252"/>
      <c r="AG867" s="252"/>
      <c r="AH867" s="252"/>
      <c r="AI867" s="359"/>
      <c r="AJ867" s="360"/>
      <c r="AK867" s="252"/>
      <c r="AL867" s="252"/>
      <c r="AM867" s="252"/>
      <c r="AN867" s="359"/>
      <c r="AO867" s="360"/>
      <c r="AP867" s="252"/>
      <c r="AQ867" s="252"/>
      <c r="AR867" s="252"/>
      <c r="AS867" s="359"/>
      <c r="AT867" s="256"/>
      <c r="AU867" s="252"/>
      <c r="AV867" s="252"/>
      <c r="AW867" s="361"/>
      <c r="AX867" s="79"/>
      <c r="AY867" s="79"/>
      <c r="AZ867" s="79"/>
      <c r="BA867" s="79"/>
      <c r="BB867" s="204"/>
      <c r="BC867" s="336"/>
      <c r="BD867" s="70"/>
      <c r="BE867" s="159"/>
      <c r="BF867" s="159"/>
      <c r="BG867" s="159"/>
      <c r="BH867" s="292"/>
    </row>
    <row r="868">
      <c r="A868" s="79"/>
      <c r="B868" s="79"/>
      <c r="C868" s="324" t="str">
        <f>if(isdate('S2'!I873),'S2'!I873+2,"")</f>
        <v/>
      </c>
      <c r="D868" s="362"/>
      <c r="E868" s="79"/>
      <c r="F868" s="79"/>
      <c r="G868" s="159"/>
      <c r="H868" s="159"/>
      <c r="I868" s="159"/>
      <c r="J868" s="354"/>
      <c r="K868" s="355"/>
      <c r="L868" s="163"/>
      <c r="M868" s="163"/>
      <c r="N868" s="163"/>
      <c r="O868" s="163"/>
      <c r="P868" s="163"/>
      <c r="Q868" s="356"/>
      <c r="R868" s="163"/>
      <c r="S868" s="356"/>
      <c r="T868" s="163"/>
      <c r="U868" s="356"/>
      <c r="V868" s="163"/>
      <c r="W868" s="163"/>
      <c r="X868" s="357"/>
      <c r="Y868" s="194"/>
      <c r="Z868" s="358"/>
      <c r="AA868" s="252"/>
      <c r="AB868" s="252"/>
      <c r="AC868" s="252"/>
      <c r="AD868" s="359"/>
      <c r="AE868" s="360"/>
      <c r="AF868" s="252"/>
      <c r="AG868" s="252"/>
      <c r="AH868" s="252"/>
      <c r="AI868" s="359"/>
      <c r="AJ868" s="360"/>
      <c r="AK868" s="252"/>
      <c r="AL868" s="252"/>
      <c r="AM868" s="252"/>
      <c r="AN868" s="359"/>
      <c r="AO868" s="360"/>
      <c r="AP868" s="252"/>
      <c r="AQ868" s="252"/>
      <c r="AR868" s="252"/>
      <c r="AS868" s="359"/>
      <c r="AT868" s="256"/>
      <c r="AU868" s="252"/>
      <c r="AV868" s="252"/>
      <c r="AW868" s="361"/>
      <c r="AX868" s="79"/>
      <c r="AY868" s="79"/>
      <c r="AZ868" s="79"/>
      <c r="BA868" s="79"/>
      <c r="BB868" s="204"/>
      <c r="BC868" s="336"/>
      <c r="BD868" s="70"/>
      <c r="BE868" s="159"/>
      <c r="BF868" s="159"/>
      <c r="BG868" s="159"/>
      <c r="BH868" s="292"/>
    </row>
    <row r="869">
      <c r="A869" s="79"/>
      <c r="B869" s="79"/>
      <c r="C869" s="324" t="str">
        <f>if(isdate('S2'!I874),'S2'!I874+2,"")</f>
        <v/>
      </c>
      <c r="D869" s="362"/>
      <c r="E869" s="79"/>
      <c r="F869" s="79"/>
      <c r="G869" s="159"/>
      <c r="H869" s="159"/>
      <c r="I869" s="159"/>
      <c r="J869" s="354"/>
      <c r="K869" s="355"/>
      <c r="L869" s="163"/>
      <c r="M869" s="163"/>
      <c r="N869" s="163"/>
      <c r="O869" s="163"/>
      <c r="P869" s="163"/>
      <c r="Q869" s="356"/>
      <c r="R869" s="163"/>
      <c r="S869" s="356"/>
      <c r="T869" s="163"/>
      <c r="U869" s="356"/>
      <c r="V869" s="163"/>
      <c r="W869" s="163"/>
      <c r="X869" s="357"/>
      <c r="Y869" s="194"/>
      <c r="Z869" s="358"/>
      <c r="AA869" s="252"/>
      <c r="AB869" s="252"/>
      <c r="AC869" s="252"/>
      <c r="AD869" s="359"/>
      <c r="AE869" s="360"/>
      <c r="AF869" s="252"/>
      <c r="AG869" s="252"/>
      <c r="AH869" s="252"/>
      <c r="AI869" s="359"/>
      <c r="AJ869" s="360"/>
      <c r="AK869" s="252"/>
      <c r="AL869" s="252"/>
      <c r="AM869" s="252"/>
      <c r="AN869" s="359"/>
      <c r="AO869" s="360"/>
      <c r="AP869" s="252"/>
      <c r="AQ869" s="252"/>
      <c r="AR869" s="252"/>
      <c r="AS869" s="359"/>
      <c r="AT869" s="256"/>
      <c r="AU869" s="252"/>
      <c r="AV869" s="252"/>
      <c r="AW869" s="361"/>
      <c r="AX869" s="79"/>
      <c r="AY869" s="79"/>
      <c r="AZ869" s="79"/>
      <c r="BA869" s="79"/>
      <c r="BB869" s="204"/>
      <c r="BC869" s="336"/>
      <c r="BD869" s="70"/>
      <c r="BE869" s="159"/>
      <c r="BF869" s="159"/>
      <c r="BG869" s="159"/>
      <c r="BH869" s="292"/>
    </row>
    <row r="870">
      <c r="A870" s="79"/>
      <c r="B870" s="79"/>
      <c r="C870" s="324" t="str">
        <f>if(isdate('S2'!I875),'S2'!I875+2,"")</f>
        <v/>
      </c>
      <c r="D870" s="362"/>
      <c r="E870" s="79"/>
      <c r="F870" s="79"/>
      <c r="G870" s="159"/>
      <c r="H870" s="159"/>
      <c r="I870" s="159"/>
      <c r="J870" s="354"/>
      <c r="K870" s="355"/>
      <c r="L870" s="163"/>
      <c r="M870" s="163"/>
      <c r="N870" s="163"/>
      <c r="O870" s="163"/>
      <c r="P870" s="163"/>
      <c r="Q870" s="356"/>
      <c r="R870" s="163"/>
      <c r="S870" s="356"/>
      <c r="T870" s="163"/>
      <c r="U870" s="356"/>
      <c r="V870" s="163"/>
      <c r="W870" s="163"/>
      <c r="X870" s="357"/>
      <c r="Y870" s="194"/>
      <c r="Z870" s="358"/>
      <c r="AA870" s="252"/>
      <c r="AB870" s="252"/>
      <c r="AC870" s="252"/>
      <c r="AD870" s="359"/>
      <c r="AE870" s="360"/>
      <c r="AF870" s="252"/>
      <c r="AG870" s="252"/>
      <c r="AH870" s="252"/>
      <c r="AI870" s="359"/>
      <c r="AJ870" s="360"/>
      <c r="AK870" s="252"/>
      <c r="AL870" s="252"/>
      <c r="AM870" s="252"/>
      <c r="AN870" s="359"/>
      <c r="AO870" s="360"/>
      <c r="AP870" s="252"/>
      <c r="AQ870" s="252"/>
      <c r="AR870" s="252"/>
      <c r="AS870" s="359"/>
      <c r="AT870" s="256"/>
      <c r="AU870" s="252"/>
      <c r="AV870" s="252"/>
      <c r="AW870" s="361"/>
      <c r="AX870" s="79"/>
      <c r="AY870" s="79"/>
      <c r="AZ870" s="79"/>
      <c r="BA870" s="79"/>
      <c r="BB870" s="204"/>
      <c r="BC870" s="336"/>
      <c r="BD870" s="70"/>
      <c r="BE870" s="159"/>
      <c r="BF870" s="159"/>
      <c r="BG870" s="159"/>
      <c r="BH870" s="292"/>
    </row>
    <row r="871">
      <c r="A871" s="79"/>
      <c r="B871" s="79"/>
      <c r="C871" s="324" t="str">
        <f>if(isdate('S2'!I876),'S2'!I876+2,"")</f>
        <v/>
      </c>
      <c r="D871" s="362"/>
      <c r="E871" s="79"/>
      <c r="F871" s="79"/>
      <c r="G871" s="159"/>
      <c r="H871" s="159"/>
      <c r="I871" s="159"/>
      <c r="J871" s="354"/>
      <c r="K871" s="355"/>
      <c r="L871" s="163"/>
      <c r="M871" s="163"/>
      <c r="N871" s="163"/>
      <c r="O871" s="163"/>
      <c r="P871" s="163"/>
      <c r="Q871" s="356"/>
      <c r="R871" s="163"/>
      <c r="S871" s="356"/>
      <c r="T871" s="163"/>
      <c r="U871" s="356"/>
      <c r="V871" s="163"/>
      <c r="W871" s="163"/>
      <c r="X871" s="357"/>
      <c r="Y871" s="194"/>
      <c r="Z871" s="358"/>
      <c r="AA871" s="252"/>
      <c r="AB871" s="252"/>
      <c r="AC871" s="252"/>
      <c r="AD871" s="359"/>
      <c r="AE871" s="360"/>
      <c r="AF871" s="252"/>
      <c r="AG871" s="252"/>
      <c r="AH871" s="252"/>
      <c r="AI871" s="359"/>
      <c r="AJ871" s="360"/>
      <c r="AK871" s="252"/>
      <c r="AL871" s="252"/>
      <c r="AM871" s="252"/>
      <c r="AN871" s="359"/>
      <c r="AO871" s="360"/>
      <c r="AP871" s="252"/>
      <c r="AQ871" s="252"/>
      <c r="AR871" s="252"/>
      <c r="AS871" s="359"/>
      <c r="AT871" s="256"/>
      <c r="AU871" s="252"/>
      <c r="AV871" s="252"/>
      <c r="AW871" s="361"/>
      <c r="AX871" s="79"/>
      <c r="AY871" s="79"/>
      <c r="AZ871" s="79"/>
      <c r="BA871" s="79"/>
      <c r="BB871" s="204"/>
      <c r="BC871" s="336"/>
      <c r="BD871" s="70"/>
      <c r="BE871" s="159"/>
      <c r="BF871" s="159"/>
      <c r="BG871" s="159"/>
      <c r="BH871" s="292"/>
    </row>
    <row r="872">
      <c r="A872" s="79"/>
      <c r="B872" s="79"/>
      <c r="C872" s="324" t="str">
        <f>if(isdate('S2'!I877),'S2'!I877+2,"")</f>
        <v/>
      </c>
      <c r="D872" s="362"/>
      <c r="E872" s="79"/>
      <c r="F872" s="79"/>
      <c r="G872" s="159"/>
      <c r="H872" s="159"/>
      <c r="I872" s="159"/>
      <c r="J872" s="354"/>
      <c r="K872" s="355"/>
      <c r="L872" s="163"/>
      <c r="M872" s="163"/>
      <c r="N872" s="163"/>
      <c r="O872" s="163"/>
      <c r="P872" s="163"/>
      <c r="Q872" s="356"/>
      <c r="R872" s="163"/>
      <c r="S872" s="356"/>
      <c r="T872" s="163"/>
      <c r="U872" s="356"/>
      <c r="V872" s="163"/>
      <c r="W872" s="163"/>
      <c r="X872" s="357"/>
      <c r="Y872" s="194"/>
      <c r="Z872" s="358"/>
      <c r="AA872" s="252"/>
      <c r="AB872" s="252"/>
      <c r="AC872" s="252"/>
      <c r="AD872" s="359"/>
      <c r="AE872" s="360"/>
      <c r="AF872" s="252"/>
      <c r="AG872" s="252"/>
      <c r="AH872" s="252"/>
      <c r="AI872" s="359"/>
      <c r="AJ872" s="360"/>
      <c r="AK872" s="252"/>
      <c r="AL872" s="252"/>
      <c r="AM872" s="252"/>
      <c r="AN872" s="359"/>
      <c r="AO872" s="360"/>
      <c r="AP872" s="252"/>
      <c r="AQ872" s="252"/>
      <c r="AR872" s="252"/>
      <c r="AS872" s="359"/>
      <c r="AT872" s="256"/>
      <c r="AU872" s="252"/>
      <c r="AV872" s="252"/>
      <c r="AW872" s="361"/>
      <c r="AX872" s="79"/>
      <c r="AY872" s="79"/>
      <c r="AZ872" s="79"/>
      <c r="BA872" s="79"/>
      <c r="BB872" s="204"/>
      <c r="BC872" s="336"/>
      <c r="BD872" s="70"/>
      <c r="BE872" s="159"/>
      <c r="BF872" s="159"/>
      <c r="BG872" s="159"/>
      <c r="BH872" s="292"/>
    </row>
    <row r="873">
      <c r="A873" s="79"/>
      <c r="B873" s="79"/>
      <c r="C873" s="324" t="str">
        <f>if(isdate('S2'!I878),'S2'!I878+2,"")</f>
        <v/>
      </c>
      <c r="D873" s="362"/>
      <c r="E873" s="79"/>
      <c r="F873" s="79"/>
      <c r="G873" s="159"/>
      <c r="H873" s="159"/>
      <c r="I873" s="159"/>
      <c r="J873" s="354"/>
      <c r="K873" s="355"/>
      <c r="L873" s="163"/>
      <c r="M873" s="163"/>
      <c r="N873" s="163"/>
      <c r="O873" s="163"/>
      <c r="P873" s="163"/>
      <c r="Q873" s="356"/>
      <c r="R873" s="163"/>
      <c r="S873" s="356"/>
      <c r="T873" s="163"/>
      <c r="U873" s="356"/>
      <c r="V873" s="163"/>
      <c r="W873" s="163"/>
      <c r="X873" s="357"/>
      <c r="Y873" s="194"/>
      <c r="Z873" s="358"/>
      <c r="AA873" s="252"/>
      <c r="AB873" s="252"/>
      <c r="AC873" s="252"/>
      <c r="AD873" s="359"/>
      <c r="AE873" s="360"/>
      <c r="AF873" s="252"/>
      <c r="AG873" s="252"/>
      <c r="AH873" s="252"/>
      <c r="AI873" s="359"/>
      <c r="AJ873" s="360"/>
      <c r="AK873" s="252"/>
      <c r="AL873" s="252"/>
      <c r="AM873" s="252"/>
      <c r="AN873" s="359"/>
      <c r="AO873" s="360"/>
      <c r="AP873" s="252"/>
      <c r="AQ873" s="252"/>
      <c r="AR873" s="252"/>
      <c r="AS873" s="359"/>
      <c r="AT873" s="256"/>
      <c r="AU873" s="252"/>
      <c r="AV873" s="252"/>
      <c r="AW873" s="361"/>
      <c r="AX873" s="79"/>
      <c r="AY873" s="79"/>
      <c r="AZ873" s="79"/>
      <c r="BA873" s="79"/>
      <c r="BB873" s="204"/>
      <c r="BC873" s="336"/>
      <c r="BD873" s="70"/>
      <c r="BE873" s="159"/>
      <c r="BF873" s="159"/>
      <c r="BG873" s="159"/>
      <c r="BH873" s="292"/>
    </row>
    <row r="874">
      <c r="A874" s="79"/>
      <c r="B874" s="79"/>
      <c r="C874" s="324" t="str">
        <f>if(isdate('S2'!I879),'S2'!I879+2,"")</f>
        <v/>
      </c>
      <c r="D874" s="362"/>
      <c r="E874" s="79"/>
      <c r="F874" s="79"/>
      <c r="G874" s="159"/>
      <c r="H874" s="159"/>
      <c r="I874" s="159"/>
      <c r="J874" s="354"/>
      <c r="K874" s="355"/>
      <c r="L874" s="163"/>
      <c r="M874" s="163"/>
      <c r="N874" s="163"/>
      <c r="O874" s="163"/>
      <c r="P874" s="163"/>
      <c r="Q874" s="356"/>
      <c r="R874" s="163"/>
      <c r="S874" s="356"/>
      <c r="T874" s="163"/>
      <c r="U874" s="356"/>
      <c r="V874" s="163"/>
      <c r="W874" s="163"/>
      <c r="X874" s="357"/>
      <c r="Y874" s="194"/>
      <c r="Z874" s="358"/>
      <c r="AA874" s="252"/>
      <c r="AB874" s="252"/>
      <c r="AC874" s="252"/>
      <c r="AD874" s="359"/>
      <c r="AE874" s="360"/>
      <c r="AF874" s="252"/>
      <c r="AG874" s="252"/>
      <c r="AH874" s="252"/>
      <c r="AI874" s="359"/>
      <c r="AJ874" s="360"/>
      <c r="AK874" s="252"/>
      <c r="AL874" s="252"/>
      <c r="AM874" s="252"/>
      <c r="AN874" s="359"/>
      <c r="AO874" s="360"/>
      <c r="AP874" s="252"/>
      <c r="AQ874" s="252"/>
      <c r="AR874" s="252"/>
      <c r="AS874" s="359"/>
      <c r="AT874" s="256"/>
      <c r="AU874" s="252"/>
      <c r="AV874" s="252"/>
      <c r="AW874" s="361"/>
      <c r="AX874" s="79"/>
      <c r="AY874" s="79"/>
      <c r="AZ874" s="79"/>
      <c r="BA874" s="79"/>
      <c r="BB874" s="204"/>
      <c r="BC874" s="336"/>
      <c r="BD874" s="70"/>
      <c r="BE874" s="159"/>
      <c r="BF874" s="159"/>
      <c r="BG874" s="159"/>
      <c r="BH874" s="292"/>
    </row>
    <row r="875">
      <c r="A875" s="79"/>
      <c r="B875" s="79"/>
      <c r="C875" s="324" t="str">
        <f>if(isdate('S2'!I880),'S2'!I880+2,"")</f>
        <v/>
      </c>
      <c r="D875" s="362"/>
      <c r="E875" s="79"/>
      <c r="F875" s="79"/>
      <c r="G875" s="159"/>
      <c r="H875" s="159"/>
      <c r="I875" s="159"/>
      <c r="J875" s="354"/>
      <c r="K875" s="355"/>
      <c r="L875" s="163"/>
      <c r="M875" s="163"/>
      <c r="N875" s="163"/>
      <c r="O875" s="163"/>
      <c r="P875" s="163"/>
      <c r="Q875" s="356"/>
      <c r="R875" s="163"/>
      <c r="S875" s="356"/>
      <c r="T875" s="163"/>
      <c r="U875" s="356"/>
      <c r="V875" s="163"/>
      <c r="W875" s="163"/>
      <c r="X875" s="357"/>
      <c r="Y875" s="194"/>
      <c r="Z875" s="358"/>
      <c r="AA875" s="252"/>
      <c r="AB875" s="252"/>
      <c r="AC875" s="252"/>
      <c r="AD875" s="359"/>
      <c r="AE875" s="360"/>
      <c r="AF875" s="252"/>
      <c r="AG875" s="252"/>
      <c r="AH875" s="252"/>
      <c r="AI875" s="359"/>
      <c r="AJ875" s="360"/>
      <c r="AK875" s="252"/>
      <c r="AL875" s="252"/>
      <c r="AM875" s="252"/>
      <c r="AN875" s="359"/>
      <c r="AO875" s="360"/>
      <c r="AP875" s="252"/>
      <c r="AQ875" s="252"/>
      <c r="AR875" s="252"/>
      <c r="AS875" s="359"/>
      <c r="AT875" s="256"/>
      <c r="AU875" s="252"/>
      <c r="AV875" s="252"/>
      <c r="AW875" s="361"/>
      <c r="AX875" s="79"/>
      <c r="AY875" s="79"/>
      <c r="AZ875" s="79"/>
      <c r="BA875" s="79"/>
      <c r="BB875" s="204"/>
      <c r="BC875" s="336"/>
      <c r="BD875" s="70"/>
      <c r="BE875" s="159"/>
      <c r="BF875" s="159"/>
      <c r="BG875" s="159"/>
      <c r="BH875" s="292"/>
    </row>
    <row r="876">
      <c r="A876" s="79"/>
      <c r="B876" s="79"/>
      <c r="C876" s="324" t="str">
        <f>if(isdate('S2'!I881),'S2'!I881+2,"")</f>
        <v/>
      </c>
      <c r="D876" s="362"/>
      <c r="E876" s="79"/>
      <c r="F876" s="79"/>
      <c r="G876" s="159"/>
      <c r="H876" s="159"/>
      <c r="I876" s="159"/>
      <c r="J876" s="354"/>
      <c r="K876" s="355"/>
      <c r="L876" s="163"/>
      <c r="M876" s="163"/>
      <c r="N876" s="163"/>
      <c r="O876" s="163"/>
      <c r="P876" s="163"/>
      <c r="Q876" s="356"/>
      <c r="R876" s="163"/>
      <c r="S876" s="356"/>
      <c r="T876" s="163"/>
      <c r="U876" s="356"/>
      <c r="V876" s="163"/>
      <c r="W876" s="163"/>
      <c r="X876" s="357"/>
      <c r="Y876" s="194"/>
      <c r="Z876" s="358"/>
      <c r="AA876" s="252"/>
      <c r="AB876" s="252"/>
      <c r="AC876" s="252"/>
      <c r="AD876" s="359"/>
      <c r="AE876" s="360"/>
      <c r="AF876" s="252"/>
      <c r="AG876" s="252"/>
      <c r="AH876" s="252"/>
      <c r="AI876" s="359"/>
      <c r="AJ876" s="360"/>
      <c r="AK876" s="252"/>
      <c r="AL876" s="252"/>
      <c r="AM876" s="252"/>
      <c r="AN876" s="359"/>
      <c r="AO876" s="360"/>
      <c r="AP876" s="252"/>
      <c r="AQ876" s="252"/>
      <c r="AR876" s="252"/>
      <c r="AS876" s="359"/>
      <c r="AT876" s="256"/>
      <c r="AU876" s="252"/>
      <c r="AV876" s="252"/>
      <c r="AW876" s="361"/>
      <c r="AX876" s="79"/>
      <c r="AY876" s="79"/>
      <c r="AZ876" s="79"/>
      <c r="BA876" s="79"/>
      <c r="BB876" s="204"/>
      <c r="BC876" s="336"/>
      <c r="BD876" s="70"/>
      <c r="BE876" s="159"/>
      <c r="BF876" s="159"/>
      <c r="BG876" s="159"/>
      <c r="BH876" s="292"/>
    </row>
    <row r="877">
      <c r="A877" s="79"/>
      <c r="B877" s="79"/>
      <c r="C877" s="324" t="str">
        <f>if(isdate('S2'!I882),'S2'!I882+2,"")</f>
        <v/>
      </c>
      <c r="D877" s="362"/>
      <c r="E877" s="79"/>
      <c r="F877" s="79"/>
      <c r="G877" s="159"/>
      <c r="H877" s="159"/>
      <c r="I877" s="159"/>
      <c r="J877" s="354"/>
      <c r="K877" s="355"/>
      <c r="L877" s="163"/>
      <c r="M877" s="163"/>
      <c r="N877" s="163"/>
      <c r="O877" s="163"/>
      <c r="P877" s="163"/>
      <c r="Q877" s="356"/>
      <c r="R877" s="163"/>
      <c r="S877" s="356"/>
      <c r="T877" s="163"/>
      <c r="U877" s="356"/>
      <c r="V877" s="163"/>
      <c r="W877" s="163"/>
      <c r="X877" s="357"/>
      <c r="Y877" s="194"/>
      <c r="Z877" s="358"/>
      <c r="AA877" s="252"/>
      <c r="AB877" s="252"/>
      <c r="AC877" s="252"/>
      <c r="AD877" s="359"/>
      <c r="AE877" s="360"/>
      <c r="AF877" s="252"/>
      <c r="AG877" s="252"/>
      <c r="AH877" s="252"/>
      <c r="AI877" s="359"/>
      <c r="AJ877" s="360"/>
      <c r="AK877" s="252"/>
      <c r="AL877" s="252"/>
      <c r="AM877" s="252"/>
      <c r="AN877" s="359"/>
      <c r="AO877" s="360"/>
      <c r="AP877" s="252"/>
      <c r="AQ877" s="252"/>
      <c r="AR877" s="252"/>
      <c r="AS877" s="359"/>
      <c r="AT877" s="256"/>
      <c r="AU877" s="252"/>
      <c r="AV877" s="252"/>
      <c r="AW877" s="361"/>
      <c r="AX877" s="79"/>
      <c r="AY877" s="79"/>
      <c r="AZ877" s="79"/>
      <c r="BA877" s="79"/>
      <c r="BB877" s="204"/>
      <c r="BC877" s="336"/>
      <c r="BD877" s="70"/>
      <c r="BE877" s="159"/>
      <c r="BF877" s="159"/>
      <c r="BG877" s="159"/>
      <c r="BH877" s="292"/>
    </row>
    <row r="878">
      <c r="A878" s="79"/>
      <c r="B878" s="79"/>
      <c r="C878" s="324" t="str">
        <f>if(isdate('S2'!I883),'S2'!I883+2,"")</f>
        <v/>
      </c>
      <c r="D878" s="362"/>
      <c r="E878" s="79"/>
      <c r="F878" s="79"/>
      <c r="G878" s="159"/>
      <c r="H878" s="159"/>
      <c r="I878" s="159"/>
      <c r="J878" s="354"/>
      <c r="K878" s="355"/>
      <c r="L878" s="163"/>
      <c r="M878" s="163"/>
      <c r="N878" s="163"/>
      <c r="O878" s="163"/>
      <c r="P878" s="163"/>
      <c r="Q878" s="356"/>
      <c r="R878" s="163"/>
      <c r="S878" s="356"/>
      <c r="T878" s="163"/>
      <c r="U878" s="356"/>
      <c r="V878" s="163"/>
      <c r="W878" s="163"/>
      <c r="X878" s="357"/>
      <c r="Y878" s="194"/>
      <c r="Z878" s="358"/>
      <c r="AA878" s="252"/>
      <c r="AB878" s="252"/>
      <c r="AC878" s="252"/>
      <c r="AD878" s="359"/>
      <c r="AE878" s="360"/>
      <c r="AF878" s="252"/>
      <c r="AG878" s="252"/>
      <c r="AH878" s="252"/>
      <c r="AI878" s="359"/>
      <c r="AJ878" s="360"/>
      <c r="AK878" s="252"/>
      <c r="AL878" s="252"/>
      <c r="AM878" s="252"/>
      <c r="AN878" s="359"/>
      <c r="AO878" s="360"/>
      <c r="AP878" s="252"/>
      <c r="AQ878" s="252"/>
      <c r="AR878" s="252"/>
      <c r="AS878" s="359"/>
      <c r="AT878" s="256"/>
      <c r="AU878" s="252"/>
      <c r="AV878" s="252"/>
      <c r="AW878" s="361"/>
      <c r="AX878" s="79"/>
      <c r="AY878" s="79"/>
      <c r="AZ878" s="79"/>
      <c r="BA878" s="79"/>
      <c r="BB878" s="204"/>
      <c r="BC878" s="336"/>
      <c r="BD878" s="70"/>
      <c r="BE878" s="159"/>
      <c r="BF878" s="159"/>
      <c r="BG878" s="159"/>
      <c r="BH878" s="292"/>
    </row>
    <row r="879">
      <c r="A879" s="79"/>
      <c r="B879" s="79"/>
      <c r="C879" s="324" t="str">
        <f>if(isdate('S2'!I884),'S2'!I884+2,"")</f>
        <v/>
      </c>
      <c r="D879" s="362"/>
      <c r="E879" s="79"/>
      <c r="F879" s="79"/>
      <c r="G879" s="159"/>
      <c r="H879" s="159"/>
      <c r="I879" s="159"/>
      <c r="J879" s="354"/>
      <c r="K879" s="355"/>
      <c r="L879" s="163"/>
      <c r="M879" s="163"/>
      <c r="N879" s="163"/>
      <c r="O879" s="163"/>
      <c r="P879" s="163"/>
      <c r="Q879" s="356"/>
      <c r="R879" s="163"/>
      <c r="S879" s="356"/>
      <c r="T879" s="163"/>
      <c r="U879" s="356"/>
      <c r="V879" s="163"/>
      <c r="W879" s="163"/>
      <c r="X879" s="357"/>
      <c r="Y879" s="194"/>
      <c r="Z879" s="358"/>
      <c r="AA879" s="252"/>
      <c r="AB879" s="252"/>
      <c r="AC879" s="252"/>
      <c r="AD879" s="359"/>
      <c r="AE879" s="360"/>
      <c r="AF879" s="252"/>
      <c r="AG879" s="252"/>
      <c r="AH879" s="252"/>
      <c r="AI879" s="359"/>
      <c r="AJ879" s="360"/>
      <c r="AK879" s="252"/>
      <c r="AL879" s="252"/>
      <c r="AM879" s="252"/>
      <c r="AN879" s="359"/>
      <c r="AO879" s="360"/>
      <c r="AP879" s="252"/>
      <c r="AQ879" s="252"/>
      <c r="AR879" s="252"/>
      <c r="AS879" s="359"/>
      <c r="AT879" s="256"/>
      <c r="AU879" s="252"/>
      <c r="AV879" s="252"/>
      <c r="AW879" s="361"/>
      <c r="AX879" s="79"/>
      <c r="AY879" s="79"/>
      <c r="AZ879" s="79"/>
      <c r="BA879" s="79"/>
      <c r="BB879" s="204"/>
      <c r="BC879" s="336"/>
      <c r="BD879" s="70"/>
      <c r="BE879" s="159"/>
      <c r="BF879" s="159"/>
      <c r="BG879" s="159"/>
      <c r="BH879" s="292"/>
    </row>
    <row r="880">
      <c r="A880" s="79"/>
      <c r="B880" s="79"/>
      <c r="C880" s="324" t="str">
        <f>if(isdate('S2'!I885),'S2'!I885+2,"")</f>
        <v/>
      </c>
      <c r="D880" s="362"/>
      <c r="E880" s="79"/>
      <c r="F880" s="79"/>
      <c r="G880" s="159"/>
      <c r="H880" s="159"/>
      <c r="I880" s="159"/>
      <c r="J880" s="354"/>
      <c r="K880" s="355"/>
      <c r="L880" s="163"/>
      <c r="M880" s="163"/>
      <c r="N880" s="163"/>
      <c r="O880" s="163"/>
      <c r="P880" s="163"/>
      <c r="Q880" s="356"/>
      <c r="R880" s="163"/>
      <c r="S880" s="356"/>
      <c r="T880" s="163"/>
      <c r="U880" s="356"/>
      <c r="V880" s="163"/>
      <c r="W880" s="163"/>
      <c r="X880" s="357"/>
      <c r="Y880" s="194"/>
      <c r="Z880" s="358"/>
      <c r="AA880" s="252"/>
      <c r="AB880" s="252"/>
      <c r="AC880" s="252"/>
      <c r="AD880" s="359"/>
      <c r="AE880" s="360"/>
      <c r="AF880" s="252"/>
      <c r="AG880" s="252"/>
      <c r="AH880" s="252"/>
      <c r="AI880" s="359"/>
      <c r="AJ880" s="360"/>
      <c r="AK880" s="252"/>
      <c r="AL880" s="252"/>
      <c r="AM880" s="252"/>
      <c r="AN880" s="359"/>
      <c r="AO880" s="360"/>
      <c r="AP880" s="252"/>
      <c r="AQ880" s="252"/>
      <c r="AR880" s="252"/>
      <c r="AS880" s="359"/>
      <c r="AT880" s="256"/>
      <c r="AU880" s="252"/>
      <c r="AV880" s="252"/>
      <c r="AW880" s="361"/>
      <c r="AX880" s="79"/>
      <c r="AY880" s="79"/>
      <c r="AZ880" s="79"/>
      <c r="BA880" s="79"/>
      <c r="BB880" s="204"/>
      <c r="BC880" s="336"/>
      <c r="BD880" s="70"/>
      <c r="BE880" s="159"/>
      <c r="BF880" s="159"/>
      <c r="BG880" s="159"/>
      <c r="BH880" s="292"/>
    </row>
    <row r="881">
      <c r="A881" s="79"/>
      <c r="B881" s="79"/>
      <c r="C881" s="324" t="str">
        <f>if(isdate('S2'!I886),'S2'!I886+2,"")</f>
        <v/>
      </c>
      <c r="D881" s="362"/>
      <c r="E881" s="79"/>
      <c r="F881" s="79"/>
      <c r="G881" s="159"/>
      <c r="H881" s="159"/>
      <c r="I881" s="159"/>
      <c r="J881" s="354"/>
      <c r="K881" s="355"/>
      <c r="L881" s="163"/>
      <c r="M881" s="163"/>
      <c r="N881" s="163"/>
      <c r="O881" s="163"/>
      <c r="P881" s="163"/>
      <c r="Q881" s="356"/>
      <c r="R881" s="163"/>
      <c r="S881" s="356"/>
      <c r="T881" s="163"/>
      <c r="U881" s="356"/>
      <c r="V881" s="163"/>
      <c r="W881" s="163"/>
      <c r="X881" s="357"/>
      <c r="Y881" s="194"/>
      <c r="Z881" s="358"/>
      <c r="AA881" s="252"/>
      <c r="AB881" s="252"/>
      <c r="AC881" s="252"/>
      <c r="AD881" s="359"/>
      <c r="AE881" s="360"/>
      <c r="AF881" s="252"/>
      <c r="AG881" s="252"/>
      <c r="AH881" s="252"/>
      <c r="AI881" s="359"/>
      <c r="AJ881" s="360"/>
      <c r="AK881" s="252"/>
      <c r="AL881" s="252"/>
      <c r="AM881" s="252"/>
      <c r="AN881" s="359"/>
      <c r="AO881" s="360"/>
      <c r="AP881" s="252"/>
      <c r="AQ881" s="252"/>
      <c r="AR881" s="252"/>
      <c r="AS881" s="359"/>
      <c r="AT881" s="256"/>
      <c r="AU881" s="252"/>
      <c r="AV881" s="252"/>
      <c r="AW881" s="361"/>
      <c r="AX881" s="79"/>
      <c r="AY881" s="79"/>
      <c r="AZ881" s="79"/>
      <c r="BA881" s="79"/>
      <c r="BB881" s="204"/>
      <c r="BC881" s="336"/>
      <c r="BD881" s="70"/>
      <c r="BE881" s="159"/>
      <c r="BF881" s="159"/>
      <c r="BG881" s="159"/>
      <c r="BH881" s="292"/>
    </row>
    <row r="882">
      <c r="A882" s="79"/>
      <c r="B882" s="79"/>
      <c r="C882" s="324" t="str">
        <f>if(isdate('S2'!I887),'S2'!I887+2,"")</f>
        <v/>
      </c>
      <c r="D882" s="362"/>
      <c r="E882" s="79"/>
      <c r="F882" s="79"/>
      <c r="G882" s="159"/>
      <c r="H882" s="159"/>
      <c r="I882" s="159"/>
      <c r="J882" s="354"/>
      <c r="K882" s="355"/>
      <c r="L882" s="163"/>
      <c r="M882" s="163"/>
      <c r="N882" s="163"/>
      <c r="O882" s="163"/>
      <c r="P882" s="163"/>
      <c r="Q882" s="356"/>
      <c r="R882" s="163"/>
      <c r="S882" s="356"/>
      <c r="T882" s="163"/>
      <c r="U882" s="356"/>
      <c r="V882" s="163"/>
      <c r="W882" s="163"/>
      <c r="X882" s="357"/>
      <c r="Y882" s="194"/>
      <c r="Z882" s="358"/>
      <c r="AA882" s="252"/>
      <c r="AB882" s="252"/>
      <c r="AC882" s="252"/>
      <c r="AD882" s="359"/>
      <c r="AE882" s="360"/>
      <c r="AF882" s="252"/>
      <c r="AG882" s="252"/>
      <c r="AH882" s="252"/>
      <c r="AI882" s="359"/>
      <c r="AJ882" s="360"/>
      <c r="AK882" s="252"/>
      <c r="AL882" s="252"/>
      <c r="AM882" s="252"/>
      <c r="AN882" s="359"/>
      <c r="AO882" s="360"/>
      <c r="AP882" s="252"/>
      <c r="AQ882" s="252"/>
      <c r="AR882" s="252"/>
      <c r="AS882" s="359"/>
      <c r="AT882" s="256"/>
      <c r="AU882" s="252"/>
      <c r="AV882" s="252"/>
      <c r="AW882" s="361"/>
      <c r="AX882" s="79"/>
      <c r="AY882" s="79"/>
      <c r="AZ882" s="79"/>
      <c r="BA882" s="79"/>
      <c r="BB882" s="204"/>
      <c r="BC882" s="336"/>
      <c r="BD882" s="70"/>
      <c r="BE882" s="159"/>
      <c r="BF882" s="159"/>
      <c r="BG882" s="159"/>
      <c r="BH882" s="292"/>
    </row>
    <row r="883">
      <c r="A883" s="79"/>
      <c r="B883" s="79"/>
      <c r="C883" s="324" t="str">
        <f>if(isdate('S2'!I888),'S2'!I888+2,"")</f>
        <v/>
      </c>
      <c r="D883" s="362"/>
      <c r="E883" s="79"/>
      <c r="F883" s="79"/>
      <c r="G883" s="159"/>
      <c r="H883" s="159"/>
      <c r="I883" s="159"/>
      <c r="J883" s="354"/>
      <c r="K883" s="355"/>
      <c r="L883" s="163"/>
      <c r="M883" s="163"/>
      <c r="N883" s="163"/>
      <c r="O883" s="163"/>
      <c r="P883" s="163"/>
      <c r="Q883" s="356"/>
      <c r="R883" s="163"/>
      <c r="S883" s="356"/>
      <c r="T883" s="163"/>
      <c r="U883" s="356"/>
      <c r="V883" s="163"/>
      <c r="W883" s="163"/>
      <c r="X883" s="357"/>
      <c r="Y883" s="194"/>
      <c r="Z883" s="358"/>
      <c r="AA883" s="252"/>
      <c r="AB883" s="252"/>
      <c r="AC883" s="252"/>
      <c r="AD883" s="359"/>
      <c r="AE883" s="360"/>
      <c r="AF883" s="252"/>
      <c r="AG883" s="252"/>
      <c r="AH883" s="252"/>
      <c r="AI883" s="359"/>
      <c r="AJ883" s="360"/>
      <c r="AK883" s="252"/>
      <c r="AL883" s="252"/>
      <c r="AM883" s="252"/>
      <c r="AN883" s="359"/>
      <c r="AO883" s="360"/>
      <c r="AP883" s="252"/>
      <c r="AQ883" s="252"/>
      <c r="AR883" s="252"/>
      <c r="AS883" s="359"/>
      <c r="AT883" s="256"/>
      <c r="AU883" s="252"/>
      <c r="AV883" s="252"/>
      <c r="AW883" s="361"/>
      <c r="AX883" s="79"/>
      <c r="AY883" s="79"/>
      <c r="AZ883" s="79"/>
      <c r="BA883" s="79"/>
      <c r="BB883" s="204"/>
      <c r="BC883" s="336"/>
      <c r="BD883" s="70"/>
      <c r="BE883" s="159"/>
      <c r="BF883" s="159"/>
      <c r="BG883" s="159"/>
      <c r="BH883" s="292"/>
    </row>
    <row r="884">
      <c r="A884" s="79"/>
      <c r="B884" s="79"/>
      <c r="C884" s="324" t="str">
        <f>if(isdate('S2'!I889),'S2'!I889+2,"")</f>
        <v/>
      </c>
      <c r="D884" s="362"/>
      <c r="E884" s="79"/>
      <c r="F884" s="79"/>
      <c r="G884" s="159"/>
      <c r="H884" s="159"/>
      <c r="I884" s="159"/>
      <c r="J884" s="354"/>
      <c r="K884" s="355"/>
      <c r="L884" s="163"/>
      <c r="M884" s="163"/>
      <c r="N884" s="163"/>
      <c r="O884" s="163"/>
      <c r="P884" s="163"/>
      <c r="Q884" s="356"/>
      <c r="R884" s="163"/>
      <c r="S884" s="356"/>
      <c r="T884" s="163"/>
      <c r="U884" s="356"/>
      <c r="V884" s="163"/>
      <c r="W884" s="163"/>
      <c r="X884" s="357"/>
      <c r="Y884" s="194"/>
      <c r="Z884" s="358"/>
      <c r="AA884" s="252"/>
      <c r="AB884" s="252"/>
      <c r="AC884" s="252"/>
      <c r="AD884" s="359"/>
      <c r="AE884" s="360"/>
      <c r="AF884" s="252"/>
      <c r="AG884" s="252"/>
      <c r="AH884" s="252"/>
      <c r="AI884" s="359"/>
      <c r="AJ884" s="360"/>
      <c r="AK884" s="252"/>
      <c r="AL884" s="252"/>
      <c r="AM884" s="252"/>
      <c r="AN884" s="359"/>
      <c r="AO884" s="360"/>
      <c r="AP884" s="252"/>
      <c r="AQ884" s="252"/>
      <c r="AR884" s="252"/>
      <c r="AS884" s="359"/>
      <c r="AT884" s="256"/>
      <c r="AU884" s="252"/>
      <c r="AV884" s="252"/>
      <c r="AW884" s="361"/>
      <c r="AX884" s="79"/>
      <c r="AY884" s="79"/>
      <c r="AZ884" s="79"/>
      <c r="BA884" s="79"/>
      <c r="BB884" s="204"/>
      <c r="BC884" s="336"/>
      <c r="BD884" s="70"/>
      <c r="BE884" s="159"/>
      <c r="BF884" s="159"/>
      <c r="BG884" s="159"/>
      <c r="BH884" s="292"/>
    </row>
    <row r="885">
      <c r="A885" s="79"/>
      <c r="B885" s="79"/>
      <c r="C885" s="324" t="str">
        <f>if(isdate('S2'!I890),'S2'!I890+2,"")</f>
        <v/>
      </c>
      <c r="D885" s="362"/>
      <c r="E885" s="79"/>
      <c r="F885" s="79"/>
      <c r="G885" s="159"/>
      <c r="H885" s="159"/>
      <c r="I885" s="159"/>
      <c r="J885" s="354"/>
      <c r="K885" s="355"/>
      <c r="L885" s="163"/>
      <c r="M885" s="163"/>
      <c r="N885" s="163"/>
      <c r="O885" s="163"/>
      <c r="P885" s="163"/>
      <c r="Q885" s="356"/>
      <c r="R885" s="163"/>
      <c r="S885" s="356"/>
      <c r="T885" s="163"/>
      <c r="U885" s="356"/>
      <c r="V885" s="163"/>
      <c r="W885" s="163"/>
      <c r="X885" s="357"/>
      <c r="Y885" s="194"/>
      <c r="Z885" s="358"/>
      <c r="AA885" s="252"/>
      <c r="AB885" s="252"/>
      <c r="AC885" s="252"/>
      <c r="AD885" s="359"/>
      <c r="AE885" s="360"/>
      <c r="AF885" s="252"/>
      <c r="AG885" s="252"/>
      <c r="AH885" s="252"/>
      <c r="AI885" s="359"/>
      <c r="AJ885" s="360"/>
      <c r="AK885" s="252"/>
      <c r="AL885" s="252"/>
      <c r="AM885" s="252"/>
      <c r="AN885" s="359"/>
      <c r="AO885" s="360"/>
      <c r="AP885" s="252"/>
      <c r="AQ885" s="252"/>
      <c r="AR885" s="252"/>
      <c r="AS885" s="359"/>
      <c r="AT885" s="256"/>
      <c r="AU885" s="252"/>
      <c r="AV885" s="252"/>
      <c r="AW885" s="361"/>
      <c r="AX885" s="79"/>
      <c r="AY885" s="79"/>
      <c r="AZ885" s="79"/>
      <c r="BA885" s="79"/>
      <c r="BB885" s="204"/>
      <c r="BC885" s="336"/>
      <c r="BD885" s="70"/>
      <c r="BE885" s="159"/>
      <c r="BF885" s="159"/>
      <c r="BG885" s="159"/>
      <c r="BH885" s="292"/>
    </row>
    <row r="886">
      <c r="A886" s="79"/>
      <c r="B886" s="79"/>
      <c r="C886" s="324" t="str">
        <f>if(isdate('S2'!I891),'S2'!I891+2,"")</f>
        <v/>
      </c>
      <c r="D886" s="362"/>
      <c r="E886" s="79"/>
      <c r="F886" s="79"/>
      <c r="G886" s="159"/>
      <c r="H886" s="159"/>
      <c r="I886" s="159"/>
      <c r="J886" s="354"/>
      <c r="K886" s="355"/>
      <c r="L886" s="163"/>
      <c r="M886" s="163"/>
      <c r="N886" s="163"/>
      <c r="O886" s="163"/>
      <c r="P886" s="163"/>
      <c r="Q886" s="356"/>
      <c r="R886" s="163"/>
      <c r="S886" s="356"/>
      <c r="T886" s="163"/>
      <c r="U886" s="356"/>
      <c r="V886" s="163"/>
      <c r="W886" s="163"/>
      <c r="X886" s="357"/>
      <c r="Y886" s="194"/>
      <c r="Z886" s="358"/>
      <c r="AA886" s="252"/>
      <c r="AB886" s="252"/>
      <c r="AC886" s="252"/>
      <c r="AD886" s="359"/>
      <c r="AE886" s="360"/>
      <c r="AF886" s="252"/>
      <c r="AG886" s="252"/>
      <c r="AH886" s="252"/>
      <c r="AI886" s="359"/>
      <c r="AJ886" s="360"/>
      <c r="AK886" s="252"/>
      <c r="AL886" s="252"/>
      <c r="AM886" s="252"/>
      <c r="AN886" s="359"/>
      <c r="AO886" s="360"/>
      <c r="AP886" s="252"/>
      <c r="AQ886" s="252"/>
      <c r="AR886" s="252"/>
      <c r="AS886" s="359"/>
      <c r="AT886" s="256"/>
      <c r="AU886" s="252"/>
      <c r="AV886" s="252"/>
      <c r="AW886" s="361"/>
      <c r="AX886" s="79"/>
      <c r="AY886" s="79"/>
      <c r="AZ886" s="79"/>
      <c r="BA886" s="79"/>
      <c r="BB886" s="204"/>
      <c r="BC886" s="336"/>
      <c r="BD886" s="70"/>
      <c r="BE886" s="159"/>
      <c r="BF886" s="159"/>
      <c r="BG886" s="159"/>
      <c r="BH886" s="292"/>
    </row>
    <row r="887">
      <c r="A887" s="79"/>
      <c r="B887" s="79"/>
      <c r="C887" s="324" t="str">
        <f>if(isdate('S2'!I892),'S2'!I892+2,"")</f>
        <v/>
      </c>
      <c r="D887" s="362"/>
      <c r="E887" s="79"/>
      <c r="F887" s="79"/>
      <c r="G887" s="159"/>
      <c r="H887" s="159"/>
      <c r="I887" s="159"/>
      <c r="J887" s="354"/>
      <c r="K887" s="355"/>
      <c r="L887" s="163"/>
      <c r="M887" s="163"/>
      <c r="N887" s="163"/>
      <c r="O887" s="163"/>
      <c r="P887" s="163"/>
      <c r="Q887" s="356"/>
      <c r="R887" s="163"/>
      <c r="S887" s="356"/>
      <c r="T887" s="163"/>
      <c r="U887" s="356"/>
      <c r="V887" s="163"/>
      <c r="W887" s="163"/>
      <c r="X887" s="357"/>
      <c r="Y887" s="194"/>
      <c r="Z887" s="358"/>
      <c r="AA887" s="252"/>
      <c r="AB887" s="252"/>
      <c r="AC887" s="252"/>
      <c r="AD887" s="359"/>
      <c r="AE887" s="360"/>
      <c r="AF887" s="252"/>
      <c r="AG887" s="252"/>
      <c r="AH887" s="252"/>
      <c r="AI887" s="359"/>
      <c r="AJ887" s="360"/>
      <c r="AK887" s="252"/>
      <c r="AL887" s="252"/>
      <c r="AM887" s="252"/>
      <c r="AN887" s="359"/>
      <c r="AO887" s="360"/>
      <c r="AP887" s="252"/>
      <c r="AQ887" s="252"/>
      <c r="AR887" s="252"/>
      <c r="AS887" s="359"/>
      <c r="AT887" s="256"/>
      <c r="AU887" s="252"/>
      <c r="AV887" s="252"/>
      <c r="AW887" s="361"/>
      <c r="AX887" s="79"/>
      <c r="AY887" s="79"/>
      <c r="AZ887" s="79"/>
      <c r="BA887" s="79"/>
      <c r="BB887" s="204"/>
      <c r="BC887" s="336"/>
      <c r="BD887" s="70"/>
      <c r="BE887" s="159"/>
      <c r="BF887" s="159"/>
      <c r="BG887" s="159"/>
      <c r="BH887" s="292"/>
    </row>
    <row r="888">
      <c r="A888" s="79"/>
      <c r="B888" s="79"/>
      <c r="C888" s="324" t="str">
        <f>if(isdate('S2'!I893),'S2'!I893+2,"")</f>
        <v/>
      </c>
      <c r="D888" s="362"/>
      <c r="E888" s="79"/>
      <c r="F888" s="79"/>
      <c r="G888" s="159"/>
      <c r="H888" s="159"/>
      <c r="I888" s="159"/>
      <c r="J888" s="354"/>
      <c r="K888" s="355"/>
      <c r="L888" s="163"/>
      <c r="M888" s="163"/>
      <c r="N888" s="163"/>
      <c r="O888" s="163"/>
      <c r="P888" s="163"/>
      <c r="Q888" s="356"/>
      <c r="R888" s="163"/>
      <c r="S888" s="356"/>
      <c r="T888" s="163"/>
      <c r="U888" s="356"/>
      <c r="V888" s="163"/>
      <c r="W888" s="163"/>
      <c r="X888" s="357"/>
      <c r="Y888" s="194"/>
      <c r="Z888" s="358"/>
      <c r="AA888" s="252"/>
      <c r="AB888" s="252"/>
      <c r="AC888" s="252"/>
      <c r="AD888" s="359"/>
      <c r="AE888" s="360"/>
      <c r="AF888" s="252"/>
      <c r="AG888" s="252"/>
      <c r="AH888" s="252"/>
      <c r="AI888" s="359"/>
      <c r="AJ888" s="360"/>
      <c r="AK888" s="252"/>
      <c r="AL888" s="252"/>
      <c r="AM888" s="252"/>
      <c r="AN888" s="359"/>
      <c r="AO888" s="360"/>
      <c r="AP888" s="252"/>
      <c r="AQ888" s="252"/>
      <c r="AR888" s="252"/>
      <c r="AS888" s="359"/>
      <c r="AT888" s="256"/>
      <c r="AU888" s="252"/>
      <c r="AV888" s="252"/>
      <c r="AW888" s="361"/>
      <c r="AX888" s="79"/>
      <c r="AY888" s="79"/>
      <c r="AZ888" s="79"/>
      <c r="BA888" s="79"/>
      <c r="BB888" s="204"/>
      <c r="BC888" s="336"/>
      <c r="BD888" s="70"/>
      <c r="BE888" s="159"/>
      <c r="BF888" s="159"/>
      <c r="BG888" s="159"/>
      <c r="BH888" s="292"/>
    </row>
    <row r="889">
      <c r="A889" s="79"/>
      <c r="B889" s="79"/>
      <c r="C889" s="324" t="str">
        <f>if(isdate('S2'!I894),'S2'!I894+2,"")</f>
        <v/>
      </c>
      <c r="D889" s="362"/>
      <c r="E889" s="79"/>
      <c r="F889" s="79"/>
      <c r="G889" s="159"/>
      <c r="H889" s="159"/>
      <c r="I889" s="159"/>
      <c r="J889" s="354"/>
      <c r="K889" s="355"/>
      <c r="L889" s="163"/>
      <c r="M889" s="163"/>
      <c r="N889" s="163"/>
      <c r="O889" s="163"/>
      <c r="P889" s="163"/>
      <c r="Q889" s="356"/>
      <c r="R889" s="163"/>
      <c r="S889" s="356"/>
      <c r="T889" s="163"/>
      <c r="U889" s="356"/>
      <c r="V889" s="163"/>
      <c r="W889" s="163"/>
      <c r="X889" s="357"/>
      <c r="Y889" s="194"/>
      <c r="Z889" s="358"/>
      <c r="AA889" s="252"/>
      <c r="AB889" s="252"/>
      <c r="AC889" s="252"/>
      <c r="AD889" s="359"/>
      <c r="AE889" s="360"/>
      <c r="AF889" s="252"/>
      <c r="AG889" s="252"/>
      <c r="AH889" s="252"/>
      <c r="AI889" s="359"/>
      <c r="AJ889" s="360"/>
      <c r="AK889" s="252"/>
      <c r="AL889" s="252"/>
      <c r="AM889" s="252"/>
      <c r="AN889" s="359"/>
      <c r="AO889" s="360"/>
      <c r="AP889" s="252"/>
      <c r="AQ889" s="252"/>
      <c r="AR889" s="252"/>
      <c r="AS889" s="359"/>
      <c r="AT889" s="256"/>
      <c r="AU889" s="252"/>
      <c r="AV889" s="252"/>
      <c r="AW889" s="361"/>
      <c r="AX889" s="79"/>
      <c r="AY889" s="79"/>
      <c r="AZ889" s="79"/>
      <c r="BA889" s="79"/>
      <c r="BB889" s="204"/>
      <c r="BC889" s="336"/>
      <c r="BD889" s="70"/>
      <c r="BE889" s="159"/>
      <c r="BF889" s="159"/>
      <c r="BG889" s="159"/>
      <c r="BH889" s="292"/>
    </row>
    <row r="890">
      <c r="A890" s="79"/>
      <c r="B890" s="79"/>
      <c r="C890" s="324" t="str">
        <f>if(isdate('S2'!I895),'S2'!I895+2,"")</f>
        <v/>
      </c>
      <c r="D890" s="362"/>
      <c r="E890" s="79"/>
      <c r="F890" s="79"/>
      <c r="G890" s="159"/>
      <c r="H890" s="159"/>
      <c r="I890" s="159"/>
      <c r="J890" s="354"/>
      <c r="K890" s="355"/>
      <c r="L890" s="163"/>
      <c r="M890" s="163"/>
      <c r="N890" s="163"/>
      <c r="O890" s="163"/>
      <c r="P890" s="163"/>
      <c r="Q890" s="356"/>
      <c r="R890" s="163"/>
      <c r="S890" s="356"/>
      <c r="T890" s="163"/>
      <c r="U890" s="356"/>
      <c r="V890" s="163"/>
      <c r="W890" s="163"/>
      <c r="X890" s="357"/>
      <c r="Y890" s="194"/>
      <c r="Z890" s="358"/>
      <c r="AA890" s="252"/>
      <c r="AB890" s="252"/>
      <c r="AC890" s="252"/>
      <c r="AD890" s="359"/>
      <c r="AE890" s="360"/>
      <c r="AF890" s="252"/>
      <c r="AG890" s="252"/>
      <c r="AH890" s="252"/>
      <c r="AI890" s="359"/>
      <c r="AJ890" s="360"/>
      <c r="AK890" s="252"/>
      <c r="AL890" s="252"/>
      <c r="AM890" s="252"/>
      <c r="AN890" s="359"/>
      <c r="AO890" s="360"/>
      <c r="AP890" s="252"/>
      <c r="AQ890" s="252"/>
      <c r="AR890" s="252"/>
      <c r="AS890" s="359"/>
      <c r="AT890" s="256"/>
      <c r="AU890" s="252"/>
      <c r="AV890" s="252"/>
      <c r="AW890" s="361"/>
      <c r="AX890" s="79"/>
      <c r="AY890" s="79"/>
      <c r="AZ890" s="79"/>
      <c r="BA890" s="79"/>
      <c r="BB890" s="204"/>
      <c r="BC890" s="336"/>
      <c r="BD890" s="70"/>
      <c r="BE890" s="159"/>
      <c r="BF890" s="159"/>
      <c r="BG890" s="159"/>
      <c r="BH890" s="292"/>
    </row>
    <row r="891">
      <c r="A891" s="79"/>
      <c r="B891" s="79"/>
      <c r="C891" s="324" t="str">
        <f>if(isdate('S2'!I896),'S2'!I896+2,"")</f>
        <v/>
      </c>
      <c r="D891" s="362"/>
      <c r="E891" s="79"/>
      <c r="F891" s="79"/>
      <c r="G891" s="159"/>
      <c r="H891" s="159"/>
      <c r="I891" s="159"/>
      <c r="J891" s="354"/>
      <c r="K891" s="355"/>
      <c r="L891" s="163"/>
      <c r="M891" s="163"/>
      <c r="N891" s="163"/>
      <c r="O891" s="163"/>
      <c r="P891" s="163"/>
      <c r="Q891" s="356"/>
      <c r="R891" s="163"/>
      <c r="S891" s="356"/>
      <c r="T891" s="163"/>
      <c r="U891" s="356"/>
      <c r="V891" s="163"/>
      <c r="W891" s="163"/>
      <c r="X891" s="357"/>
      <c r="Y891" s="194"/>
      <c r="Z891" s="358"/>
      <c r="AA891" s="252"/>
      <c r="AB891" s="252"/>
      <c r="AC891" s="252"/>
      <c r="AD891" s="359"/>
      <c r="AE891" s="360"/>
      <c r="AF891" s="252"/>
      <c r="AG891" s="252"/>
      <c r="AH891" s="252"/>
      <c r="AI891" s="359"/>
      <c r="AJ891" s="360"/>
      <c r="AK891" s="252"/>
      <c r="AL891" s="252"/>
      <c r="AM891" s="252"/>
      <c r="AN891" s="359"/>
      <c r="AO891" s="360"/>
      <c r="AP891" s="252"/>
      <c r="AQ891" s="252"/>
      <c r="AR891" s="252"/>
      <c r="AS891" s="359"/>
      <c r="AT891" s="256"/>
      <c r="AU891" s="252"/>
      <c r="AV891" s="252"/>
      <c r="AW891" s="361"/>
      <c r="AX891" s="79"/>
      <c r="AY891" s="79"/>
      <c r="AZ891" s="79"/>
      <c r="BA891" s="79"/>
      <c r="BB891" s="204"/>
      <c r="BC891" s="336"/>
      <c r="BD891" s="70"/>
      <c r="BE891" s="159"/>
      <c r="BF891" s="159"/>
      <c r="BG891" s="159"/>
      <c r="BH891" s="292"/>
    </row>
    <row r="892">
      <c r="A892" s="79"/>
      <c r="B892" s="79"/>
      <c r="C892" s="324" t="str">
        <f>if(isdate('S2'!I897),'S2'!I897+2,"")</f>
        <v/>
      </c>
      <c r="D892" s="362"/>
      <c r="E892" s="79"/>
      <c r="F892" s="79"/>
      <c r="G892" s="159"/>
      <c r="H892" s="159"/>
      <c r="I892" s="159"/>
      <c r="J892" s="354"/>
      <c r="K892" s="355"/>
      <c r="L892" s="163"/>
      <c r="M892" s="163"/>
      <c r="N892" s="163"/>
      <c r="O892" s="163"/>
      <c r="P892" s="163"/>
      <c r="Q892" s="356"/>
      <c r="R892" s="163"/>
      <c r="S892" s="356"/>
      <c r="T892" s="163"/>
      <c r="U892" s="356"/>
      <c r="V892" s="163"/>
      <c r="W892" s="163"/>
      <c r="X892" s="357"/>
      <c r="Y892" s="194"/>
      <c r="Z892" s="358"/>
      <c r="AA892" s="252"/>
      <c r="AB892" s="252"/>
      <c r="AC892" s="252"/>
      <c r="AD892" s="359"/>
      <c r="AE892" s="360"/>
      <c r="AF892" s="252"/>
      <c r="AG892" s="252"/>
      <c r="AH892" s="252"/>
      <c r="AI892" s="359"/>
      <c r="AJ892" s="360"/>
      <c r="AK892" s="252"/>
      <c r="AL892" s="252"/>
      <c r="AM892" s="252"/>
      <c r="AN892" s="359"/>
      <c r="AO892" s="360"/>
      <c r="AP892" s="252"/>
      <c r="AQ892" s="252"/>
      <c r="AR892" s="252"/>
      <c r="AS892" s="359"/>
      <c r="AT892" s="256"/>
      <c r="AU892" s="252"/>
      <c r="AV892" s="252"/>
      <c r="AW892" s="361"/>
      <c r="AX892" s="79"/>
      <c r="AY892" s="79"/>
      <c r="AZ892" s="79"/>
      <c r="BA892" s="79"/>
      <c r="BB892" s="204"/>
      <c r="BC892" s="336"/>
      <c r="BD892" s="70"/>
      <c r="BE892" s="159"/>
      <c r="BF892" s="159"/>
      <c r="BG892" s="159"/>
      <c r="BH892" s="292"/>
    </row>
    <row r="893">
      <c r="A893" s="79"/>
      <c r="B893" s="79"/>
      <c r="C893" s="324" t="str">
        <f>if(isdate('S2'!I898),'S2'!I898+2,"")</f>
        <v/>
      </c>
      <c r="D893" s="362"/>
      <c r="E893" s="79"/>
      <c r="F893" s="79"/>
      <c r="G893" s="159"/>
      <c r="H893" s="159"/>
      <c r="I893" s="159"/>
      <c r="J893" s="354"/>
      <c r="K893" s="355"/>
      <c r="L893" s="163"/>
      <c r="M893" s="163"/>
      <c r="N893" s="163"/>
      <c r="O893" s="163"/>
      <c r="P893" s="163"/>
      <c r="Q893" s="356"/>
      <c r="R893" s="163"/>
      <c r="S893" s="356"/>
      <c r="T893" s="163"/>
      <c r="U893" s="356"/>
      <c r="V893" s="163"/>
      <c r="W893" s="163"/>
      <c r="X893" s="357"/>
      <c r="Y893" s="194"/>
      <c r="Z893" s="358"/>
      <c r="AA893" s="252"/>
      <c r="AB893" s="252"/>
      <c r="AC893" s="252"/>
      <c r="AD893" s="359"/>
      <c r="AE893" s="360"/>
      <c r="AF893" s="252"/>
      <c r="AG893" s="252"/>
      <c r="AH893" s="252"/>
      <c r="AI893" s="359"/>
      <c r="AJ893" s="360"/>
      <c r="AK893" s="252"/>
      <c r="AL893" s="252"/>
      <c r="AM893" s="252"/>
      <c r="AN893" s="359"/>
      <c r="AO893" s="360"/>
      <c r="AP893" s="252"/>
      <c r="AQ893" s="252"/>
      <c r="AR893" s="252"/>
      <c r="AS893" s="359"/>
      <c r="AT893" s="256"/>
      <c r="AU893" s="252"/>
      <c r="AV893" s="252"/>
      <c r="AW893" s="361"/>
      <c r="AX893" s="79"/>
      <c r="AY893" s="79"/>
      <c r="AZ893" s="79"/>
      <c r="BA893" s="79"/>
      <c r="BB893" s="204"/>
      <c r="BC893" s="336"/>
      <c r="BD893" s="70"/>
      <c r="BE893" s="159"/>
      <c r="BF893" s="159"/>
      <c r="BG893" s="159"/>
      <c r="BH893" s="292"/>
    </row>
    <row r="894">
      <c r="A894" s="79"/>
      <c r="B894" s="79"/>
      <c r="C894" s="324" t="str">
        <f>if(isdate('S2'!I899),'S2'!I899+2,"")</f>
        <v/>
      </c>
      <c r="D894" s="362"/>
      <c r="E894" s="79"/>
      <c r="F894" s="79"/>
      <c r="G894" s="159"/>
      <c r="H894" s="159"/>
      <c r="I894" s="159"/>
      <c r="J894" s="354"/>
      <c r="K894" s="355"/>
      <c r="L894" s="163"/>
      <c r="M894" s="163"/>
      <c r="N894" s="163"/>
      <c r="O894" s="163"/>
      <c r="P894" s="163"/>
      <c r="Q894" s="356"/>
      <c r="R894" s="163"/>
      <c r="S894" s="356"/>
      <c r="T894" s="163"/>
      <c r="U894" s="356"/>
      <c r="V894" s="163"/>
      <c r="W894" s="163"/>
      <c r="X894" s="357"/>
      <c r="Y894" s="194"/>
      <c r="Z894" s="358"/>
      <c r="AA894" s="252"/>
      <c r="AB894" s="252"/>
      <c r="AC894" s="252"/>
      <c r="AD894" s="359"/>
      <c r="AE894" s="360"/>
      <c r="AF894" s="252"/>
      <c r="AG894" s="252"/>
      <c r="AH894" s="252"/>
      <c r="AI894" s="359"/>
      <c r="AJ894" s="360"/>
      <c r="AK894" s="252"/>
      <c r="AL894" s="252"/>
      <c r="AM894" s="252"/>
      <c r="AN894" s="359"/>
      <c r="AO894" s="360"/>
      <c r="AP894" s="252"/>
      <c r="AQ894" s="252"/>
      <c r="AR894" s="252"/>
      <c r="AS894" s="359"/>
      <c r="AT894" s="256"/>
      <c r="AU894" s="252"/>
      <c r="AV894" s="252"/>
      <c r="AW894" s="361"/>
      <c r="AX894" s="79"/>
      <c r="AY894" s="79"/>
      <c r="AZ894" s="79"/>
      <c r="BA894" s="79"/>
      <c r="BB894" s="204"/>
      <c r="BC894" s="336"/>
      <c r="BD894" s="70"/>
      <c r="BE894" s="159"/>
      <c r="BF894" s="159"/>
      <c r="BG894" s="159"/>
      <c r="BH894" s="292"/>
    </row>
    <row r="895">
      <c r="A895" s="79"/>
      <c r="B895" s="79"/>
      <c r="C895" s="324" t="str">
        <f>if(isdate('S2'!I900),'S2'!I900+2,"")</f>
        <v/>
      </c>
      <c r="D895" s="362"/>
      <c r="E895" s="79"/>
      <c r="F895" s="79"/>
      <c r="G895" s="159"/>
      <c r="H895" s="159"/>
      <c r="I895" s="159"/>
      <c r="J895" s="354"/>
      <c r="K895" s="355"/>
      <c r="L895" s="163"/>
      <c r="M895" s="163"/>
      <c r="N895" s="163"/>
      <c r="O895" s="163"/>
      <c r="P895" s="163"/>
      <c r="Q895" s="356"/>
      <c r="R895" s="163"/>
      <c r="S895" s="356"/>
      <c r="T895" s="163"/>
      <c r="U895" s="356"/>
      <c r="V895" s="163"/>
      <c r="W895" s="163"/>
      <c r="X895" s="357"/>
      <c r="Y895" s="194"/>
      <c r="Z895" s="358"/>
      <c r="AA895" s="252"/>
      <c r="AB895" s="252"/>
      <c r="AC895" s="252"/>
      <c r="AD895" s="359"/>
      <c r="AE895" s="360"/>
      <c r="AF895" s="252"/>
      <c r="AG895" s="252"/>
      <c r="AH895" s="252"/>
      <c r="AI895" s="359"/>
      <c r="AJ895" s="360"/>
      <c r="AK895" s="252"/>
      <c r="AL895" s="252"/>
      <c r="AM895" s="252"/>
      <c r="AN895" s="359"/>
      <c r="AO895" s="360"/>
      <c r="AP895" s="252"/>
      <c r="AQ895" s="252"/>
      <c r="AR895" s="252"/>
      <c r="AS895" s="359"/>
      <c r="AT895" s="256"/>
      <c r="AU895" s="252"/>
      <c r="AV895" s="252"/>
      <c r="AW895" s="361"/>
      <c r="AX895" s="79"/>
      <c r="AY895" s="79"/>
      <c r="AZ895" s="79"/>
      <c r="BA895" s="79"/>
      <c r="BB895" s="204"/>
      <c r="BC895" s="336"/>
      <c r="BD895" s="70"/>
      <c r="BE895" s="159"/>
      <c r="BF895" s="159"/>
      <c r="BG895" s="159"/>
      <c r="BH895" s="292"/>
    </row>
    <row r="896">
      <c r="A896" s="79"/>
      <c r="B896" s="79"/>
      <c r="C896" s="324" t="str">
        <f>if(isdate('S2'!I901),'S2'!I901+2,"")</f>
        <v/>
      </c>
      <c r="D896" s="362"/>
      <c r="E896" s="79"/>
      <c r="F896" s="79"/>
      <c r="G896" s="159"/>
      <c r="H896" s="159"/>
      <c r="I896" s="159"/>
      <c r="J896" s="354"/>
      <c r="K896" s="355"/>
      <c r="L896" s="163"/>
      <c r="M896" s="163"/>
      <c r="N896" s="163"/>
      <c r="O896" s="163"/>
      <c r="P896" s="163"/>
      <c r="Q896" s="356"/>
      <c r="R896" s="163"/>
      <c r="S896" s="356"/>
      <c r="T896" s="163"/>
      <c r="U896" s="356"/>
      <c r="V896" s="163"/>
      <c r="W896" s="163"/>
      <c r="X896" s="357"/>
      <c r="Y896" s="194"/>
      <c r="Z896" s="358"/>
      <c r="AA896" s="252"/>
      <c r="AB896" s="252"/>
      <c r="AC896" s="252"/>
      <c r="AD896" s="359"/>
      <c r="AE896" s="360"/>
      <c r="AF896" s="252"/>
      <c r="AG896" s="252"/>
      <c r="AH896" s="252"/>
      <c r="AI896" s="359"/>
      <c r="AJ896" s="360"/>
      <c r="AK896" s="252"/>
      <c r="AL896" s="252"/>
      <c r="AM896" s="252"/>
      <c r="AN896" s="359"/>
      <c r="AO896" s="360"/>
      <c r="AP896" s="252"/>
      <c r="AQ896" s="252"/>
      <c r="AR896" s="252"/>
      <c r="AS896" s="359"/>
      <c r="AT896" s="256"/>
      <c r="AU896" s="252"/>
      <c r="AV896" s="252"/>
      <c r="AW896" s="361"/>
      <c r="AX896" s="79"/>
      <c r="AY896" s="79"/>
      <c r="AZ896" s="79"/>
      <c r="BA896" s="79"/>
      <c r="BB896" s="204"/>
      <c r="BC896" s="336"/>
      <c r="BD896" s="70"/>
      <c r="BE896" s="159"/>
      <c r="BF896" s="159"/>
      <c r="BG896" s="159"/>
      <c r="BH896" s="292"/>
    </row>
    <row r="897">
      <c r="A897" s="79"/>
      <c r="B897" s="79"/>
      <c r="C897" s="324" t="str">
        <f>if(isdate('S2'!I902),'S2'!I902+2,"")</f>
        <v/>
      </c>
      <c r="D897" s="362"/>
      <c r="E897" s="79"/>
      <c r="F897" s="79"/>
      <c r="G897" s="159"/>
      <c r="H897" s="159"/>
      <c r="I897" s="159"/>
      <c r="J897" s="354"/>
      <c r="K897" s="355"/>
      <c r="L897" s="163"/>
      <c r="M897" s="163"/>
      <c r="N897" s="163"/>
      <c r="O897" s="163"/>
      <c r="P897" s="163"/>
      <c r="Q897" s="356"/>
      <c r="R897" s="163"/>
      <c r="S897" s="356"/>
      <c r="T897" s="163"/>
      <c r="U897" s="356"/>
      <c r="V897" s="163"/>
      <c r="W897" s="163"/>
      <c r="X897" s="357"/>
      <c r="Y897" s="194"/>
      <c r="Z897" s="358"/>
      <c r="AA897" s="252"/>
      <c r="AB897" s="252"/>
      <c r="AC897" s="252"/>
      <c r="AD897" s="359"/>
      <c r="AE897" s="360"/>
      <c r="AF897" s="252"/>
      <c r="AG897" s="252"/>
      <c r="AH897" s="252"/>
      <c r="AI897" s="359"/>
      <c r="AJ897" s="360"/>
      <c r="AK897" s="252"/>
      <c r="AL897" s="252"/>
      <c r="AM897" s="252"/>
      <c r="AN897" s="359"/>
      <c r="AO897" s="360"/>
      <c r="AP897" s="252"/>
      <c r="AQ897" s="252"/>
      <c r="AR897" s="252"/>
      <c r="AS897" s="359"/>
      <c r="AT897" s="256"/>
      <c r="AU897" s="252"/>
      <c r="AV897" s="252"/>
      <c r="AW897" s="361"/>
      <c r="AX897" s="79"/>
      <c r="AY897" s="79"/>
      <c r="AZ897" s="79"/>
      <c r="BA897" s="79"/>
      <c r="BB897" s="204"/>
      <c r="BC897" s="336"/>
      <c r="BD897" s="70"/>
      <c r="BE897" s="159"/>
      <c r="BF897" s="159"/>
      <c r="BG897" s="159"/>
      <c r="BH897" s="292"/>
    </row>
    <row r="898">
      <c r="A898" s="79"/>
      <c r="B898" s="79"/>
      <c r="C898" s="324" t="str">
        <f>if(isdate('S2'!I903),'S2'!I903+2,"")</f>
        <v/>
      </c>
      <c r="D898" s="362"/>
      <c r="E898" s="79"/>
      <c r="F898" s="79"/>
      <c r="G898" s="159"/>
      <c r="H898" s="159"/>
      <c r="I898" s="159"/>
      <c r="J898" s="354"/>
      <c r="K898" s="355"/>
      <c r="L898" s="163"/>
      <c r="M898" s="163"/>
      <c r="N898" s="163"/>
      <c r="O898" s="163"/>
      <c r="P898" s="163"/>
      <c r="Q898" s="356"/>
      <c r="R898" s="163"/>
      <c r="S898" s="356"/>
      <c r="T898" s="163"/>
      <c r="U898" s="356"/>
      <c r="V898" s="163"/>
      <c r="W898" s="163"/>
      <c r="X898" s="357"/>
      <c r="Y898" s="194"/>
      <c r="Z898" s="358"/>
      <c r="AA898" s="252"/>
      <c r="AB898" s="252"/>
      <c r="AC898" s="252"/>
      <c r="AD898" s="359"/>
      <c r="AE898" s="360"/>
      <c r="AF898" s="252"/>
      <c r="AG898" s="252"/>
      <c r="AH898" s="252"/>
      <c r="AI898" s="359"/>
      <c r="AJ898" s="360"/>
      <c r="AK898" s="252"/>
      <c r="AL898" s="252"/>
      <c r="AM898" s="252"/>
      <c r="AN898" s="359"/>
      <c r="AO898" s="360"/>
      <c r="AP898" s="252"/>
      <c r="AQ898" s="252"/>
      <c r="AR898" s="252"/>
      <c r="AS898" s="359"/>
      <c r="AT898" s="256"/>
      <c r="AU898" s="252"/>
      <c r="AV898" s="252"/>
      <c r="AW898" s="361"/>
      <c r="AX898" s="79"/>
      <c r="AY898" s="79"/>
      <c r="AZ898" s="79"/>
      <c r="BA898" s="79"/>
      <c r="BB898" s="204"/>
      <c r="BC898" s="336"/>
      <c r="BD898" s="70"/>
      <c r="BE898" s="159"/>
      <c r="BF898" s="159"/>
      <c r="BG898" s="159"/>
      <c r="BH898" s="292"/>
    </row>
    <row r="899">
      <c r="A899" s="79"/>
      <c r="B899" s="79"/>
      <c r="C899" s="324" t="str">
        <f>if(isdate('S2'!I904),'S2'!I904+2,"")</f>
        <v/>
      </c>
      <c r="D899" s="362"/>
      <c r="E899" s="79"/>
      <c r="F899" s="79"/>
      <c r="G899" s="159"/>
      <c r="H899" s="159"/>
      <c r="I899" s="159"/>
      <c r="J899" s="354"/>
      <c r="K899" s="355"/>
      <c r="L899" s="163"/>
      <c r="M899" s="163"/>
      <c r="N899" s="163"/>
      <c r="O899" s="163"/>
      <c r="P899" s="163"/>
      <c r="Q899" s="356"/>
      <c r="R899" s="163"/>
      <c r="S899" s="356"/>
      <c r="T899" s="163"/>
      <c r="U899" s="356"/>
      <c r="V899" s="163"/>
      <c r="W899" s="163"/>
      <c r="X899" s="357"/>
      <c r="Y899" s="194"/>
      <c r="Z899" s="358"/>
      <c r="AA899" s="252"/>
      <c r="AB899" s="252"/>
      <c r="AC899" s="252"/>
      <c r="AD899" s="359"/>
      <c r="AE899" s="360"/>
      <c r="AF899" s="252"/>
      <c r="AG899" s="252"/>
      <c r="AH899" s="252"/>
      <c r="AI899" s="359"/>
      <c r="AJ899" s="360"/>
      <c r="AK899" s="252"/>
      <c r="AL899" s="252"/>
      <c r="AM899" s="252"/>
      <c r="AN899" s="359"/>
      <c r="AO899" s="360"/>
      <c r="AP899" s="252"/>
      <c r="AQ899" s="252"/>
      <c r="AR899" s="252"/>
      <c r="AS899" s="359"/>
      <c r="AT899" s="256"/>
      <c r="AU899" s="252"/>
      <c r="AV899" s="252"/>
      <c r="AW899" s="361"/>
      <c r="AX899" s="79"/>
      <c r="AY899" s="79"/>
      <c r="AZ899" s="79"/>
      <c r="BA899" s="79"/>
      <c r="BB899" s="204"/>
      <c r="BC899" s="336"/>
      <c r="BD899" s="70"/>
      <c r="BE899" s="159"/>
      <c r="BF899" s="159"/>
      <c r="BG899" s="159"/>
      <c r="BH899" s="292"/>
    </row>
    <row r="900">
      <c r="A900" s="79"/>
      <c r="B900" s="79"/>
      <c r="C900" s="324" t="str">
        <f>if(isdate('S2'!I905),'S2'!I905+2,"")</f>
        <v/>
      </c>
      <c r="D900" s="362"/>
      <c r="E900" s="79"/>
      <c r="F900" s="79"/>
      <c r="G900" s="159"/>
      <c r="H900" s="159"/>
      <c r="I900" s="159"/>
      <c r="J900" s="354"/>
      <c r="K900" s="355"/>
      <c r="L900" s="163"/>
      <c r="M900" s="163"/>
      <c r="N900" s="163"/>
      <c r="O900" s="163"/>
      <c r="P900" s="163"/>
      <c r="Q900" s="356"/>
      <c r="R900" s="163"/>
      <c r="S900" s="356"/>
      <c r="T900" s="163"/>
      <c r="U900" s="356"/>
      <c r="V900" s="163"/>
      <c r="W900" s="163"/>
      <c r="X900" s="357"/>
      <c r="Y900" s="194"/>
      <c r="Z900" s="358"/>
      <c r="AA900" s="252"/>
      <c r="AB900" s="252"/>
      <c r="AC900" s="252"/>
      <c r="AD900" s="359"/>
      <c r="AE900" s="360"/>
      <c r="AF900" s="252"/>
      <c r="AG900" s="252"/>
      <c r="AH900" s="252"/>
      <c r="AI900" s="359"/>
      <c r="AJ900" s="360"/>
      <c r="AK900" s="252"/>
      <c r="AL900" s="252"/>
      <c r="AM900" s="252"/>
      <c r="AN900" s="359"/>
      <c r="AO900" s="360"/>
      <c r="AP900" s="252"/>
      <c r="AQ900" s="252"/>
      <c r="AR900" s="252"/>
      <c r="AS900" s="359"/>
      <c r="AT900" s="256"/>
      <c r="AU900" s="252"/>
      <c r="AV900" s="252"/>
      <c r="AW900" s="361"/>
      <c r="AX900" s="79"/>
      <c r="AY900" s="79"/>
      <c r="AZ900" s="79"/>
      <c r="BA900" s="79"/>
      <c r="BB900" s="204"/>
      <c r="BC900" s="336"/>
      <c r="BD900" s="70"/>
      <c r="BE900" s="159"/>
      <c r="BF900" s="159"/>
      <c r="BG900" s="159"/>
      <c r="BH900" s="292"/>
    </row>
    <row r="901">
      <c r="A901" s="79"/>
      <c r="B901" s="79"/>
      <c r="C901" s="324" t="str">
        <f>if(isdate('S2'!I906),'S2'!I906+2,"")</f>
        <v/>
      </c>
      <c r="D901" s="362"/>
      <c r="E901" s="79"/>
      <c r="F901" s="79"/>
      <c r="G901" s="159"/>
      <c r="H901" s="159"/>
      <c r="I901" s="159"/>
      <c r="J901" s="354"/>
      <c r="K901" s="355"/>
      <c r="L901" s="163"/>
      <c r="M901" s="163"/>
      <c r="N901" s="163"/>
      <c r="O901" s="163"/>
      <c r="P901" s="163"/>
      <c r="Q901" s="356"/>
      <c r="R901" s="163"/>
      <c r="S901" s="356"/>
      <c r="T901" s="163"/>
      <c r="U901" s="356"/>
      <c r="V901" s="163"/>
      <c r="W901" s="163"/>
      <c r="X901" s="357"/>
      <c r="Y901" s="194"/>
      <c r="Z901" s="358"/>
      <c r="AA901" s="252"/>
      <c r="AB901" s="252"/>
      <c r="AC901" s="252"/>
      <c r="AD901" s="359"/>
      <c r="AE901" s="360"/>
      <c r="AF901" s="252"/>
      <c r="AG901" s="252"/>
      <c r="AH901" s="252"/>
      <c r="AI901" s="359"/>
      <c r="AJ901" s="360"/>
      <c r="AK901" s="252"/>
      <c r="AL901" s="252"/>
      <c r="AM901" s="252"/>
      <c r="AN901" s="359"/>
      <c r="AO901" s="360"/>
      <c r="AP901" s="252"/>
      <c r="AQ901" s="252"/>
      <c r="AR901" s="252"/>
      <c r="AS901" s="359"/>
      <c r="AT901" s="256"/>
      <c r="AU901" s="252"/>
      <c r="AV901" s="252"/>
      <c r="AW901" s="361"/>
      <c r="AX901" s="79"/>
      <c r="AY901" s="79"/>
      <c r="AZ901" s="79"/>
      <c r="BA901" s="79"/>
      <c r="BB901" s="204"/>
      <c r="BC901" s="336"/>
      <c r="BD901" s="70"/>
      <c r="BE901" s="159"/>
      <c r="BF901" s="159"/>
      <c r="BG901" s="159"/>
      <c r="BH901" s="292"/>
    </row>
    <row r="902">
      <c r="A902" s="79"/>
      <c r="B902" s="79"/>
      <c r="C902" s="324" t="str">
        <f>if(isdate('S2'!I907),'S2'!I907+2,"")</f>
        <v/>
      </c>
      <c r="D902" s="362"/>
      <c r="E902" s="79"/>
      <c r="F902" s="79"/>
      <c r="G902" s="159"/>
      <c r="H902" s="159"/>
      <c r="I902" s="159"/>
      <c r="J902" s="354"/>
      <c r="K902" s="355"/>
      <c r="L902" s="163"/>
      <c r="M902" s="163"/>
      <c r="N902" s="163"/>
      <c r="O902" s="163"/>
      <c r="P902" s="163"/>
      <c r="Q902" s="356"/>
      <c r="R902" s="163"/>
      <c r="S902" s="356"/>
      <c r="T902" s="163"/>
      <c r="U902" s="356"/>
      <c r="V902" s="163"/>
      <c r="W902" s="163"/>
      <c r="X902" s="357"/>
      <c r="Y902" s="194"/>
      <c r="Z902" s="358"/>
      <c r="AA902" s="252"/>
      <c r="AB902" s="252"/>
      <c r="AC902" s="252"/>
      <c r="AD902" s="359"/>
      <c r="AE902" s="360"/>
      <c r="AF902" s="252"/>
      <c r="AG902" s="252"/>
      <c r="AH902" s="252"/>
      <c r="AI902" s="359"/>
      <c r="AJ902" s="360"/>
      <c r="AK902" s="252"/>
      <c r="AL902" s="252"/>
      <c r="AM902" s="252"/>
      <c r="AN902" s="359"/>
      <c r="AO902" s="360"/>
      <c r="AP902" s="252"/>
      <c r="AQ902" s="252"/>
      <c r="AR902" s="252"/>
      <c r="AS902" s="359"/>
      <c r="AT902" s="256"/>
      <c r="AU902" s="252"/>
      <c r="AV902" s="252"/>
      <c r="AW902" s="361"/>
      <c r="AX902" s="79"/>
      <c r="AY902" s="79"/>
      <c r="AZ902" s="79"/>
      <c r="BA902" s="79"/>
      <c r="BB902" s="204"/>
      <c r="BC902" s="336"/>
      <c r="BD902" s="70"/>
      <c r="BE902" s="159"/>
      <c r="BF902" s="159"/>
      <c r="BG902" s="159"/>
      <c r="BH902" s="292"/>
    </row>
    <row r="903">
      <c r="A903" s="79"/>
      <c r="B903" s="79"/>
      <c r="C903" s="324" t="str">
        <f>if(isdate('S2'!I908),'S2'!I908+2,"")</f>
        <v/>
      </c>
      <c r="D903" s="362"/>
      <c r="E903" s="79"/>
      <c r="F903" s="79"/>
      <c r="G903" s="159"/>
      <c r="H903" s="159"/>
      <c r="I903" s="159"/>
      <c r="J903" s="354"/>
      <c r="K903" s="355"/>
      <c r="L903" s="163"/>
      <c r="M903" s="163"/>
      <c r="N903" s="163"/>
      <c r="O903" s="163"/>
      <c r="P903" s="163"/>
      <c r="Q903" s="356"/>
      <c r="R903" s="163"/>
      <c r="S903" s="356"/>
      <c r="T903" s="163"/>
      <c r="U903" s="356"/>
      <c r="V903" s="163"/>
      <c r="W903" s="163"/>
      <c r="X903" s="357"/>
      <c r="Y903" s="194"/>
      <c r="Z903" s="358"/>
      <c r="AA903" s="252"/>
      <c r="AB903" s="252"/>
      <c r="AC903" s="252"/>
      <c r="AD903" s="359"/>
      <c r="AE903" s="360"/>
      <c r="AF903" s="252"/>
      <c r="AG903" s="252"/>
      <c r="AH903" s="252"/>
      <c r="AI903" s="359"/>
      <c r="AJ903" s="360"/>
      <c r="AK903" s="252"/>
      <c r="AL903" s="252"/>
      <c r="AM903" s="252"/>
      <c r="AN903" s="359"/>
      <c r="AO903" s="360"/>
      <c r="AP903" s="252"/>
      <c r="AQ903" s="252"/>
      <c r="AR903" s="252"/>
      <c r="AS903" s="359"/>
      <c r="AT903" s="256"/>
      <c r="AU903" s="252"/>
      <c r="AV903" s="252"/>
      <c r="AW903" s="361"/>
      <c r="AX903" s="79"/>
      <c r="AY903" s="79"/>
      <c r="AZ903" s="79"/>
      <c r="BA903" s="79"/>
      <c r="BB903" s="204"/>
      <c r="BC903" s="336"/>
      <c r="BD903" s="70"/>
      <c r="BE903" s="159"/>
      <c r="BF903" s="159"/>
      <c r="BG903" s="159"/>
      <c r="BH903" s="292"/>
    </row>
    <row r="904">
      <c r="A904" s="79"/>
      <c r="B904" s="79"/>
      <c r="C904" s="324" t="str">
        <f>if(isdate('S2'!I909),'S2'!I909+2,"")</f>
        <v/>
      </c>
      <c r="D904" s="362"/>
      <c r="E904" s="79"/>
      <c r="F904" s="79"/>
      <c r="G904" s="159"/>
      <c r="H904" s="159"/>
      <c r="I904" s="159"/>
      <c r="J904" s="354"/>
      <c r="K904" s="355"/>
      <c r="L904" s="163"/>
      <c r="M904" s="163"/>
      <c r="N904" s="163"/>
      <c r="O904" s="163"/>
      <c r="P904" s="163"/>
      <c r="Q904" s="356"/>
      <c r="R904" s="163"/>
      <c r="S904" s="356"/>
      <c r="T904" s="163"/>
      <c r="U904" s="356"/>
      <c r="V904" s="163"/>
      <c r="W904" s="163"/>
      <c r="X904" s="357"/>
      <c r="Y904" s="194"/>
      <c r="Z904" s="358"/>
      <c r="AA904" s="252"/>
      <c r="AB904" s="252"/>
      <c r="AC904" s="252"/>
      <c r="AD904" s="359"/>
      <c r="AE904" s="360"/>
      <c r="AF904" s="252"/>
      <c r="AG904" s="252"/>
      <c r="AH904" s="252"/>
      <c r="AI904" s="359"/>
      <c r="AJ904" s="360"/>
      <c r="AK904" s="252"/>
      <c r="AL904" s="252"/>
      <c r="AM904" s="252"/>
      <c r="AN904" s="359"/>
      <c r="AO904" s="360"/>
      <c r="AP904" s="252"/>
      <c r="AQ904" s="252"/>
      <c r="AR904" s="252"/>
      <c r="AS904" s="359"/>
      <c r="AT904" s="256"/>
      <c r="AU904" s="252"/>
      <c r="AV904" s="252"/>
      <c r="AW904" s="361"/>
      <c r="AX904" s="79"/>
      <c r="AY904" s="79"/>
      <c r="AZ904" s="79"/>
      <c r="BA904" s="79"/>
      <c r="BB904" s="204"/>
      <c r="BC904" s="336"/>
      <c r="BD904" s="70"/>
      <c r="BE904" s="159"/>
      <c r="BF904" s="159"/>
      <c r="BG904" s="159"/>
      <c r="BH904" s="292"/>
    </row>
    <row r="905">
      <c r="A905" s="79"/>
      <c r="B905" s="79"/>
      <c r="C905" s="324" t="str">
        <f>if(isdate('S2'!I910),'S2'!I910+2,"")</f>
        <v/>
      </c>
      <c r="D905" s="362"/>
      <c r="E905" s="79"/>
      <c r="F905" s="79"/>
      <c r="G905" s="159"/>
      <c r="H905" s="159"/>
      <c r="I905" s="159"/>
      <c r="J905" s="354"/>
      <c r="K905" s="355"/>
      <c r="L905" s="163"/>
      <c r="M905" s="163"/>
      <c r="N905" s="163"/>
      <c r="O905" s="163"/>
      <c r="P905" s="163"/>
      <c r="Q905" s="356"/>
      <c r="R905" s="163"/>
      <c r="S905" s="356"/>
      <c r="T905" s="163"/>
      <c r="U905" s="356"/>
      <c r="V905" s="163"/>
      <c r="W905" s="163"/>
      <c r="X905" s="357"/>
      <c r="Y905" s="194"/>
      <c r="Z905" s="358"/>
      <c r="AA905" s="252"/>
      <c r="AB905" s="252"/>
      <c r="AC905" s="252"/>
      <c r="AD905" s="359"/>
      <c r="AE905" s="360"/>
      <c r="AF905" s="252"/>
      <c r="AG905" s="252"/>
      <c r="AH905" s="252"/>
      <c r="AI905" s="359"/>
      <c r="AJ905" s="360"/>
      <c r="AK905" s="252"/>
      <c r="AL905" s="252"/>
      <c r="AM905" s="252"/>
      <c r="AN905" s="359"/>
      <c r="AO905" s="360"/>
      <c r="AP905" s="252"/>
      <c r="AQ905" s="252"/>
      <c r="AR905" s="252"/>
      <c r="AS905" s="359"/>
      <c r="AT905" s="256"/>
      <c r="AU905" s="252"/>
      <c r="AV905" s="252"/>
      <c r="AW905" s="361"/>
      <c r="AX905" s="79"/>
      <c r="AY905" s="79"/>
      <c r="AZ905" s="79"/>
      <c r="BA905" s="79"/>
      <c r="BB905" s="204"/>
      <c r="BC905" s="336"/>
      <c r="BD905" s="70"/>
      <c r="BE905" s="159"/>
      <c r="BF905" s="159"/>
      <c r="BG905" s="159"/>
      <c r="BH905" s="292"/>
    </row>
    <row r="906">
      <c r="A906" s="79"/>
      <c r="B906" s="79"/>
      <c r="C906" s="324" t="str">
        <f>if(isdate('S2'!I911),'S2'!I911+2,"")</f>
        <v/>
      </c>
      <c r="D906" s="362"/>
      <c r="E906" s="79"/>
      <c r="F906" s="79"/>
      <c r="G906" s="159"/>
      <c r="H906" s="159"/>
      <c r="I906" s="159"/>
      <c r="J906" s="354"/>
      <c r="K906" s="355"/>
      <c r="L906" s="163"/>
      <c r="M906" s="163"/>
      <c r="N906" s="163"/>
      <c r="O906" s="163"/>
      <c r="P906" s="163"/>
      <c r="Q906" s="356"/>
      <c r="R906" s="163"/>
      <c r="S906" s="356"/>
      <c r="T906" s="163"/>
      <c r="U906" s="356"/>
      <c r="V906" s="163"/>
      <c r="W906" s="163"/>
      <c r="X906" s="357"/>
      <c r="Y906" s="194"/>
      <c r="Z906" s="358"/>
      <c r="AA906" s="252"/>
      <c r="AB906" s="252"/>
      <c r="AC906" s="252"/>
      <c r="AD906" s="359"/>
      <c r="AE906" s="360"/>
      <c r="AF906" s="252"/>
      <c r="AG906" s="252"/>
      <c r="AH906" s="252"/>
      <c r="AI906" s="359"/>
      <c r="AJ906" s="360"/>
      <c r="AK906" s="252"/>
      <c r="AL906" s="252"/>
      <c r="AM906" s="252"/>
      <c r="AN906" s="359"/>
      <c r="AO906" s="360"/>
      <c r="AP906" s="252"/>
      <c r="AQ906" s="252"/>
      <c r="AR906" s="252"/>
      <c r="AS906" s="359"/>
      <c r="AT906" s="256"/>
      <c r="AU906" s="252"/>
      <c r="AV906" s="252"/>
      <c r="AW906" s="361"/>
      <c r="AX906" s="79"/>
      <c r="AY906" s="79"/>
      <c r="AZ906" s="79"/>
      <c r="BA906" s="79"/>
      <c r="BB906" s="204"/>
      <c r="BC906" s="336"/>
      <c r="BD906" s="70"/>
      <c r="BE906" s="159"/>
      <c r="BF906" s="159"/>
      <c r="BG906" s="159"/>
      <c r="BH906" s="292"/>
    </row>
    <row r="907">
      <c r="A907" s="79"/>
      <c r="B907" s="79"/>
      <c r="C907" s="324" t="str">
        <f>if(isdate('S2'!I912),'S2'!I912+2,"")</f>
        <v/>
      </c>
      <c r="D907" s="362"/>
      <c r="E907" s="79"/>
      <c r="F907" s="79"/>
      <c r="G907" s="159"/>
      <c r="H907" s="159"/>
      <c r="I907" s="159"/>
      <c r="J907" s="354"/>
      <c r="K907" s="355"/>
      <c r="L907" s="163"/>
      <c r="M907" s="163"/>
      <c r="N907" s="163"/>
      <c r="O907" s="163"/>
      <c r="P907" s="163"/>
      <c r="Q907" s="356"/>
      <c r="R907" s="163"/>
      <c r="S907" s="356"/>
      <c r="T907" s="163"/>
      <c r="U907" s="356"/>
      <c r="V907" s="163"/>
      <c r="W907" s="163"/>
      <c r="X907" s="357"/>
      <c r="Y907" s="194"/>
      <c r="Z907" s="358"/>
      <c r="AA907" s="252"/>
      <c r="AB907" s="252"/>
      <c r="AC907" s="252"/>
      <c r="AD907" s="359"/>
      <c r="AE907" s="360"/>
      <c r="AF907" s="252"/>
      <c r="AG907" s="252"/>
      <c r="AH907" s="252"/>
      <c r="AI907" s="359"/>
      <c r="AJ907" s="360"/>
      <c r="AK907" s="252"/>
      <c r="AL907" s="252"/>
      <c r="AM907" s="252"/>
      <c r="AN907" s="359"/>
      <c r="AO907" s="360"/>
      <c r="AP907" s="252"/>
      <c r="AQ907" s="252"/>
      <c r="AR907" s="252"/>
      <c r="AS907" s="359"/>
      <c r="AT907" s="256"/>
      <c r="AU907" s="252"/>
      <c r="AV907" s="252"/>
      <c r="AW907" s="361"/>
      <c r="AX907" s="79"/>
      <c r="AY907" s="79"/>
      <c r="AZ907" s="79"/>
      <c r="BA907" s="79"/>
      <c r="BB907" s="204"/>
      <c r="BC907" s="336"/>
      <c r="BD907" s="70"/>
      <c r="BE907" s="159"/>
      <c r="BF907" s="159"/>
      <c r="BG907" s="159"/>
      <c r="BH907" s="292"/>
    </row>
    <row r="908">
      <c r="A908" s="79"/>
      <c r="B908" s="79"/>
      <c r="C908" s="324" t="str">
        <f>if(isdate('S2'!I913),'S2'!I913+2,"")</f>
        <v/>
      </c>
      <c r="D908" s="362"/>
      <c r="E908" s="79"/>
      <c r="F908" s="79"/>
      <c r="G908" s="159"/>
      <c r="H908" s="159"/>
      <c r="I908" s="159"/>
      <c r="J908" s="354"/>
      <c r="K908" s="355"/>
      <c r="L908" s="163"/>
      <c r="M908" s="163"/>
      <c r="N908" s="163"/>
      <c r="O908" s="163"/>
      <c r="P908" s="163"/>
      <c r="Q908" s="356"/>
      <c r="R908" s="163"/>
      <c r="S908" s="356"/>
      <c r="T908" s="163"/>
      <c r="U908" s="356"/>
      <c r="V908" s="163"/>
      <c r="W908" s="163"/>
      <c r="X908" s="357"/>
      <c r="Y908" s="194"/>
      <c r="Z908" s="358"/>
      <c r="AA908" s="252"/>
      <c r="AB908" s="252"/>
      <c r="AC908" s="252"/>
      <c r="AD908" s="359"/>
      <c r="AE908" s="360"/>
      <c r="AF908" s="252"/>
      <c r="AG908" s="252"/>
      <c r="AH908" s="252"/>
      <c r="AI908" s="359"/>
      <c r="AJ908" s="360"/>
      <c r="AK908" s="252"/>
      <c r="AL908" s="252"/>
      <c r="AM908" s="252"/>
      <c r="AN908" s="359"/>
      <c r="AO908" s="360"/>
      <c r="AP908" s="252"/>
      <c r="AQ908" s="252"/>
      <c r="AR908" s="252"/>
      <c r="AS908" s="359"/>
      <c r="AT908" s="256"/>
      <c r="AU908" s="252"/>
      <c r="AV908" s="252"/>
      <c r="AW908" s="361"/>
      <c r="AX908" s="79"/>
      <c r="AY908" s="79"/>
      <c r="AZ908" s="79"/>
      <c r="BA908" s="79"/>
      <c r="BB908" s="204"/>
      <c r="BC908" s="336"/>
      <c r="BD908" s="70"/>
      <c r="BE908" s="159"/>
      <c r="BF908" s="159"/>
      <c r="BG908" s="159"/>
      <c r="BH908" s="292"/>
    </row>
    <row r="909">
      <c r="A909" s="79"/>
      <c r="B909" s="79"/>
      <c r="C909" s="324" t="str">
        <f>if(isdate('S2'!I914),'S2'!I914+2,"")</f>
        <v/>
      </c>
      <c r="D909" s="362"/>
      <c r="E909" s="79"/>
      <c r="F909" s="79"/>
      <c r="G909" s="159"/>
      <c r="H909" s="159"/>
      <c r="I909" s="159"/>
      <c r="J909" s="354"/>
      <c r="K909" s="355"/>
      <c r="L909" s="163"/>
      <c r="M909" s="163"/>
      <c r="N909" s="163"/>
      <c r="O909" s="163"/>
      <c r="P909" s="163"/>
      <c r="Q909" s="356"/>
      <c r="R909" s="163"/>
      <c r="S909" s="356"/>
      <c r="T909" s="163"/>
      <c r="U909" s="356"/>
      <c r="V909" s="163"/>
      <c r="W909" s="163"/>
      <c r="X909" s="357"/>
      <c r="Y909" s="194"/>
      <c r="Z909" s="358"/>
      <c r="AA909" s="252"/>
      <c r="AB909" s="252"/>
      <c r="AC909" s="252"/>
      <c r="AD909" s="359"/>
      <c r="AE909" s="360"/>
      <c r="AF909" s="252"/>
      <c r="AG909" s="252"/>
      <c r="AH909" s="252"/>
      <c r="AI909" s="359"/>
      <c r="AJ909" s="360"/>
      <c r="AK909" s="252"/>
      <c r="AL909" s="252"/>
      <c r="AM909" s="252"/>
      <c r="AN909" s="359"/>
      <c r="AO909" s="360"/>
      <c r="AP909" s="252"/>
      <c r="AQ909" s="252"/>
      <c r="AR909" s="252"/>
      <c r="AS909" s="359"/>
      <c r="AT909" s="256"/>
      <c r="AU909" s="252"/>
      <c r="AV909" s="252"/>
      <c r="AW909" s="361"/>
      <c r="AX909" s="79"/>
      <c r="AY909" s="79"/>
      <c r="AZ909" s="79"/>
      <c r="BA909" s="79"/>
      <c r="BB909" s="204"/>
      <c r="BC909" s="336"/>
      <c r="BD909" s="70"/>
      <c r="BE909" s="159"/>
      <c r="BF909" s="159"/>
      <c r="BG909" s="159"/>
      <c r="BH909" s="292"/>
    </row>
    <row r="910">
      <c r="A910" s="79"/>
      <c r="B910" s="79"/>
      <c r="C910" s="324" t="str">
        <f>if(isdate('S2'!I915),'S2'!I915+2,"")</f>
        <v/>
      </c>
      <c r="D910" s="362"/>
      <c r="E910" s="79"/>
      <c r="F910" s="79"/>
      <c r="G910" s="159"/>
      <c r="H910" s="159"/>
      <c r="I910" s="159"/>
      <c r="J910" s="354"/>
      <c r="K910" s="355"/>
      <c r="L910" s="163"/>
      <c r="M910" s="163"/>
      <c r="N910" s="163"/>
      <c r="O910" s="163"/>
      <c r="P910" s="163"/>
      <c r="Q910" s="356"/>
      <c r="R910" s="163"/>
      <c r="S910" s="356"/>
      <c r="T910" s="163"/>
      <c r="U910" s="356"/>
      <c r="V910" s="163"/>
      <c r="W910" s="163"/>
      <c r="X910" s="357"/>
      <c r="Y910" s="194"/>
      <c r="Z910" s="358"/>
      <c r="AA910" s="252"/>
      <c r="AB910" s="252"/>
      <c r="AC910" s="252"/>
      <c r="AD910" s="359"/>
      <c r="AE910" s="360"/>
      <c r="AF910" s="252"/>
      <c r="AG910" s="252"/>
      <c r="AH910" s="252"/>
      <c r="AI910" s="359"/>
      <c r="AJ910" s="360"/>
      <c r="AK910" s="252"/>
      <c r="AL910" s="252"/>
      <c r="AM910" s="252"/>
      <c r="AN910" s="359"/>
      <c r="AO910" s="360"/>
      <c r="AP910" s="252"/>
      <c r="AQ910" s="252"/>
      <c r="AR910" s="252"/>
      <c r="AS910" s="359"/>
      <c r="AT910" s="256"/>
      <c r="AU910" s="252"/>
      <c r="AV910" s="252"/>
      <c r="AW910" s="361"/>
      <c r="AX910" s="79"/>
      <c r="AY910" s="79"/>
      <c r="AZ910" s="79"/>
      <c r="BA910" s="79"/>
      <c r="BB910" s="204"/>
      <c r="BC910" s="336"/>
      <c r="BD910" s="70"/>
      <c r="BE910" s="159"/>
      <c r="BF910" s="159"/>
      <c r="BG910" s="159"/>
      <c r="BH910" s="292"/>
    </row>
    <row r="911">
      <c r="A911" s="79"/>
      <c r="B911" s="79"/>
      <c r="C911" s="324" t="str">
        <f>if(isdate('S2'!I916),'S2'!I916+2,"")</f>
        <v/>
      </c>
      <c r="D911" s="362"/>
      <c r="E911" s="79"/>
      <c r="F911" s="79"/>
      <c r="G911" s="159"/>
      <c r="H911" s="159"/>
      <c r="I911" s="159"/>
      <c r="J911" s="354"/>
      <c r="K911" s="355"/>
      <c r="L911" s="163"/>
      <c r="M911" s="163"/>
      <c r="N911" s="163"/>
      <c r="O911" s="163"/>
      <c r="P911" s="163"/>
      <c r="Q911" s="356"/>
      <c r="R911" s="163"/>
      <c r="S911" s="356"/>
      <c r="T911" s="163"/>
      <c r="U911" s="356"/>
      <c r="V911" s="163"/>
      <c r="W911" s="163"/>
      <c r="X911" s="357"/>
      <c r="Y911" s="194"/>
      <c r="Z911" s="358"/>
      <c r="AA911" s="252"/>
      <c r="AB911" s="252"/>
      <c r="AC911" s="252"/>
      <c r="AD911" s="359"/>
      <c r="AE911" s="360"/>
      <c r="AF911" s="252"/>
      <c r="AG911" s="252"/>
      <c r="AH911" s="252"/>
      <c r="AI911" s="359"/>
      <c r="AJ911" s="360"/>
      <c r="AK911" s="252"/>
      <c r="AL911" s="252"/>
      <c r="AM911" s="252"/>
      <c r="AN911" s="359"/>
      <c r="AO911" s="360"/>
      <c r="AP911" s="252"/>
      <c r="AQ911" s="252"/>
      <c r="AR911" s="252"/>
      <c r="AS911" s="359"/>
      <c r="AT911" s="256"/>
      <c r="AU911" s="252"/>
      <c r="AV911" s="252"/>
      <c r="AW911" s="361"/>
      <c r="AX911" s="79"/>
      <c r="AY911" s="79"/>
      <c r="AZ911" s="79"/>
      <c r="BA911" s="79"/>
      <c r="BB911" s="204"/>
      <c r="BC911" s="336"/>
      <c r="BD911" s="70"/>
      <c r="BE911" s="159"/>
      <c r="BF911" s="159"/>
      <c r="BG911" s="159"/>
      <c r="BH911" s="292"/>
    </row>
    <row r="912">
      <c r="A912" s="79"/>
      <c r="B912" s="79"/>
      <c r="C912" s="324" t="str">
        <f>if(isdate('S2'!I917),'S2'!I917+2,"")</f>
        <v/>
      </c>
      <c r="D912" s="362"/>
      <c r="E912" s="79"/>
      <c r="F912" s="79"/>
      <c r="G912" s="159"/>
      <c r="H912" s="159"/>
      <c r="I912" s="159"/>
      <c r="J912" s="354"/>
      <c r="K912" s="355"/>
      <c r="L912" s="163"/>
      <c r="M912" s="163"/>
      <c r="N912" s="163"/>
      <c r="O912" s="163"/>
      <c r="P912" s="163"/>
      <c r="Q912" s="356"/>
      <c r="R912" s="163"/>
      <c r="S912" s="356"/>
      <c r="T912" s="163"/>
      <c r="U912" s="356"/>
      <c r="V912" s="163"/>
      <c r="W912" s="163"/>
      <c r="X912" s="357"/>
      <c r="Y912" s="194"/>
      <c r="Z912" s="358"/>
      <c r="AA912" s="252"/>
      <c r="AB912" s="252"/>
      <c r="AC912" s="252"/>
      <c r="AD912" s="359"/>
      <c r="AE912" s="360"/>
      <c r="AF912" s="252"/>
      <c r="AG912" s="252"/>
      <c r="AH912" s="252"/>
      <c r="AI912" s="359"/>
      <c r="AJ912" s="360"/>
      <c r="AK912" s="252"/>
      <c r="AL912" s="252"/>
      <c r="AM912" s="252"/>
      <c r="AN912" s="359"/>
      <c r="AO912" s="360"/>
      <c r="AP912" s="252"/>
      <c r="AQ912" s="252"/>
      <c r="AR912" s="252"/>
      <c r="AS912" s="359"/>
      <c r="AT912" s="256"/>
      <c r="AU912" s="252"/>
      <c r="AV912" s="252"/>
      <c r="AW912" s="361"/>
      <c r="AX912" s="79"/>
      <c r="AY912" s="79"/>
      <c r="AZ912" s="79"/>
      <c r="BA912" s="79"/>
      <c r="BB912" s="204"/>
      <c r="BC912" s="336"/>
      <c r="BD912" s="70"/>
      <c r="BE912" s="159"/>
      <c r="BF912" s="159"/>
      <c r="BG912" s="159"/>
      <c r="BH912" s="292"/>
    </row>
    <row r="913">
      <c r="A913" s="79"/>
      <c r="B913" s="79"/>
      <c r="C913" s="324" t="str">
        <f>if(isdate('S2'!I918),'S2'!I918+2,"")</f>
        <v/>
      </c>
      <c r="D913" s="362"/>
      <c r="E913" s="79"/>
      <c r="F913" s="79"/>
      <c r="G913" s="159"/>
      <c r="H913" s="159"/>
      <c r="I913" s="159"/>
      <c r="J913" s="354"/>
      <c r="K913" s="355"/>
      <c r="L913" s="163"/>
      <c r="M913" s="163"/>
      <c r="N913" s="163"/>
      <c r="O913" s="163"/>
      <c r="P913" s="163"/>
      <c r="Q913" s="356"/>
      <c r="R913" s="163"/>
      <c r="S913" s="356"/>
      <c r="T913" s="163"/>
      <c r="U913" s="356"/>
      <c r="V913" s="163"/>
      <c r="W913" s="163"/>
      <c r="X913" s="357"/>
      <c r="Y913" s="194"/>
      <c r="Z913" s="358"/>
      <c r="AA913" s="252"/>
      <c r="AB913" s="252"/>
      <c r="AC913" s="252"/>
      <c r="AD913" s="359"/>
      <c r="AE913" s="360"/>
      <c r="AF913" s="252"/>
      <c r="AG913" s="252"/>
      <c r="AH913" s="252"/>
      <c r="AI913" s="359"/>
      <c r="AJ913" s="360"/>
      <c r="AK913" s="252"/>
      <c r="AL913" s="252"/>
      <c r="AM913" s="252"/>
      <c r="AN913" s="359"/>
      <c r="AO913" s="360"/>
      <c r="AP913" s="252"/>
      <c r="AQ913" s="252"/>
      <c r="AR913" s="252"/>
      <c r="AS913" s="359"/>
      <c r="AT913" s="256"/>
      <c r="AU913" s="252"/>
      <c r="AV913" s="252"/>
      <c r="AW913" s="361"/>
      <c r="AX913" s="79"/>
      <c r="AY913" s="79"/>
      <c r="AZ913" s="79"/>
      <c r="BA913" s="79"/>
      <c r="BB913" s="204"/>
      <c r="BC913" s="336"/>
      <c r="BD913" s="70"/>
      <c r="BE913" s="159"/>
      <c r="BF913" s="159"/>
      <c r="BG913" s="159"/>
      <c r="BH913" s="292"/>
    </row>
    <row r="914">
      <c r="A914" s="79"/>
      <c r="B914" s="79"/>
      <c r="C914" s="324" t="str">
        <f>if(isdate('S2'!I919),'S2'!I919+2,"")</f>
        <v/>
      </c>
      <c r="D914" s="362"/>
      <c r="E914" s="79"/>
      <c r="F914" s="79"/>
      <c r="G914" s="159"/>
      <c r="H914" s="159"/>
      <c r="I914" s="159"/>
      <c r="J914" s="354"/>
      <c r="K914" s="355"/>
      <c r="L914" s="163"/>
      <c r="M914" s="163"/>
      <c r="N914" s="163"/>
      <c r="O914" s="163"/>
      <c r="P914" s="163"/>
      <c r="Q914" s="356"/>
      <c r="R914" s="163"/>
      <c r="S914" s="356"/>
      <c r="T914" s="163"/>
      <c r="U914" s="356"/>
      <c r="V914" s="163"/>
      <c r="W914" s="163"/>
      <c r="X914" s="357"/>
      <c r="Y914" s="194"/>
      <c r="Z914" s="358"/>
      <c r="AA914" s="252"/>
      <c r="AB914" s="252"/>
      <c r="AC914" s="252"/>
      <c r="AD914" s="359"/>
      <c r="AE914" s="360"/>
      <c r="AF914" s="252"/>
      <c r="AG914" s="252"/>
      <c r="AH914" s="252"/>
      <c r="AI914" s="359"/>
      <c r="AJ914" s="360"/>
      <c r="AK914" s="252"/>
      <c r="AL914" s="252"/>
      <c r="AM914" s="252"/>
      <c r="AN914" s="359"/>
      <c r="AO914" s="360"/>
      <c r="AP914" s="252"/>
      <c r="AQ914" s="252"/>
      <c r="AR914" s="252"/>
      <c r="AS914" s="359"/>
      <c r="AT914" s="256"/>
      <c r="AU914" s="252"/>
      <c r="AV914" s="252"/>
      <c r="AW914" s="361"/>
      <c r="AX914" s="79"/>
      <c r="AY914" s="79"/>
      <c r="AZ914" s="79"/>
      <c r="BA914" s="79"/>
      <c r="BB914" s="204"/>
      <c r="BC914" s="336"/>
      <c r="BD914" s="70"/>
      <c r="BE914" s="159"/>
      <c r="BF914" s="159"/>
      <c r="BG914" s="159"/>
      <c r="BH914" s="292"/>
    </row>
    <row r="915">
      <c r="A915" s="79"/>
      <c r="B915" s="79"/>
      <c r="C915" s="324" t="str">
        <f>if(isdate('S2'!I920),'S2'!I920+2,"")</f>
        <v/>
      </c>
      <c r="D915" s="362"/>
      <c r="E915" s="79"/>
      <c r="F915" s="79"/>
      <c r="G915" s="159"/>
      <c r="H915" s="159"/>
      <c r="I915" s="159"/>
      <c r="J915" s="354"/>
      <c r="K915" s="355"/>
      <c r="L915" s="163"/>
      <c r="M915" s="163"/>
      <c r="N915" s="163"/>
      <c r="O915" s="163"/>
      <c r="P915" s="163"/>
      <c r="Q915" s="356"/>
      <c r="R915" s="163"/>
      <c r="S915" s="356"/>
      <c r="T915" s="163"/>
      <c r="U915" s="356"/>
      <c r="V915" s="163"/>
      <c r="W915" s="163"/>
      <c r="X915" s="357"/>
      <c r="Y915" s="194"/>
      <c r="Z915" s="358"/>
      <c r="AA915" s="252"/>
      <c r="AB915" s="252"/>
      <c r="AC915" s="252"/>
      <c r="AD915" s="359"/>
      <c r="AE915" s="360"/>
      <c r="AF915" s="252"/>
      <c r="AG915" s="252"/>
      <c r="AH915" s="252"/>
      <c r="AI915" s="359"/>
      <c r="AJ915" s="360"/>
      <c r="AK915" s="252"/>
      <c r="AL915" s="252"/>
      <c r="AM915" s="252"/>
      <c r="AN915" s="359"/>
      <c r="AO915" s="360"/>
      <c r="AP915" s="252"/>
      <c r="AQ915" s="252"/>
      <c r="AR915" s="252"/>
      <c r="AS915" s="359"/>
      <c r="AT915" s="256"/>
      <c r="AU915" s="252"/>
      <c r="AV915" s="252"/>
      <c r="AW915" s="361"/>
      <c r="AX915" s="79"/>
      <c r="AY915" s="79"/>
      <c r="AZ915" s="79"/>
      <c r="BA915" s="79"/>
      <c r="BB915" s="204"/>
      <c r="BC915" s="336"/>
      <c r="BD915" s="70"/>
      <c r="BE915" s="159"/>
      <c r="BF915" s="159"/>
      <c r="BG915" s="159"/>
      <c r="BH915" s="292"/>
    </row>
    <row r="916">
      <c r="A916" s="79"/>
      <c r="B916" s="79"/>
      <c r="C916" s="324" t="str">
        <f>if(isdate('S2'!I921),'S2'!I921+2,"")</f>
        <v/>
      </c>
      <c r="D916" s="362"/>
      <c r="E916" s="79"/>
      <c r="F916" s="79"/>
      <c r="G916" s="159"/>
      <c r="H916" s="159"/>
      <c r="I916" s="159"/>
      <c r="J916" s="354"/>
      <c r="K916" s="355"/>
      <c r="L916" s="163"/>
      <c r="M916" s="163"/>
      <c r="N916" s="163"/>
      <c r="O916" s="163"/>
      <c r="P916" s="163"/>
      <c r="Q916" s="356"/>
      <c r="R916" s="163"/>
      <c r="S916" s="356"/>
      <c r="T916" s="163"/>
      <c r="U916" s="356"/>
      <c r="V916" s="163"/>
      <c r="W916" s="163"/>
      <c r="X916" s="357"/>
      <c r="Y916" s="194"/>
      <c r="Z916" s="358"/>
      <c r="AA916" s="252"/>
      <c r="AB916" s="252"/>
      <c r="AC916" s="252"/>
      <c r="AD916" s="359"/>
      <c r="AE916" s="360"/>
      <c r="AF916" s="252"/>
      <c r="AG916" s="252"/>
      <c r="AH916" s="252"/>
      <c r="AI916" s="359"/>
      <c r="AJ916" s="360"/>
      <c r="AK916" s="252"/>
      <c r="AL916" s="252"/>
      <c r="AM916" s="252"/>
      <c r="AN916" s="359"/>
      <c r="AO916" s="360"/>
      <c r="AP916" s="252"/>
      <c r="AQ916" s="252"/>
      <c r="AR916" s="252"/>
      <c r="AS916" s="359"/>
      <c r="AT916" s="256"/>
      <c r="AU916" s="252"/>
      <c r="AV916" s="252"/>
      <c r="AW916" s="361"/>
      <c r="AX916" s="79"/>
      <c r="AY916" s="79"/>
      <c r="AZ916" s="79"/>
      <c r="BA916" s="79"/>
      <c r="BB916" s="204"/>
      <c r="BC916" s="336"/>
      <c r="BD916" s="70"/>
      <c r="BE916" s="159"/>
      <c r="BF916" s="159"/>
      <c r="BG916" s="159"/>
      <c r="BH916" s="292"/>
    </row>
    <row r="917">
      <c r="A917" s="79"/>
      <c r="B917" s="79"/>
      <c r="C917" s="324" t="str">
        <f>if(isdate('S2'!I922),'S2'!I922+2,"")</f>
        <v/>
      </c>
      <c r="D917" s="362"/>
      <c r="E917" s="79"/>
      <c r="F917" s="79"/>
      <c r="G917" s="159"/>
      <c r="H917" s="159"/>
      <c r="I917" s="159"/>
      <c r="J917" s="354"/>
      <c r="K917" s="355"/>
      <c r="L917" s="163"/>
      <c r="M917" s="163"/>
      <c r="N917" s="163"/>
      <c r="O917" s="163"/>
      <c r="P917" s="163"/>
      <c r="Q917" s="356"/>
      <c r="R917" s="163"/>
      <c r="S917" s="356"/>
      <c r="T917" s="163"/>
      <c r="U917" s="356"/>
      <c r="V917" s="163"/>
      <c r="W917" s="163"/>
      <c r="X917" s="357"/>
      <c r="Y917" s="194"/>
      <c r="Z917" s="358"/>
      <c r="AA917" s="252"/>
      <c r="AB917" s="252"/>
      <c r="AC917" s="252"/>
      <c r="AD917" s="359"/>
      <c r="AE917" s="360"/>
      <c r="AF917" s="252"/>
      <c r="AG917" s="252"/>
      <c r="AH917" s="252"/>
      <c r="AI917" s="359"/>
      <c r="AJ917" s="360"/>
      <c r="AK917" s="252"/>
      <c r="AL917" s="252"/>
      <c r="AM917" s="252"/>
      <c r="AN917" s="359"/>
      <c r="AO917" s="360"/>
      <c r="AP917" s="252"/>
      <c r="AQ917" s="252"/>
      <c r="AR917" s="252"/>
      <c r="AS917" s="359"/>
      <c r="AT917" s="256"/>
      <c r="AU917" s="252"/>
      <c r="AV917" s="252"/>
      <c r="AW917" s="361"/>
      <c r="AX917" s="79"/>
      <c r="AY917" s="79"/>
      <c r="AZ917" s="79"/>
      <c r="BA917" s="79"/>
      <c r="BB917" s="204"/>
      <c r="BC917" s="336"/>
      <c r="BD917" s="70"/>
      <c r="BE917" s="159"/>
      <c r="BF917" s="159"/>
      <c r="BG917" s="159"/>
      <c r="BH917" s="292"/>
    </row>
    <row r="918">
      <c r="A918" s="79"/>
      <c r="B918" s="79"/>
      <c r="C918" s="324" t="str">
        <f>if(isdate('S2'!I923),'S2'!I923+2,"")</f>
        <v/>
      </c>
      <c r="D918" s="362"/>
      <c r="E918" s="79"/>
      <c r="F918" s="79"/>
      <c r="G918" s="159"/>
      <c r="H918" s="159"/>
      <c r="I918" s="159"/>
      <c r="J918" s="354"/>
      <c r="K918" s="355"/>
      <c r="L918" s="163"/>
      <c r="M918" s="163"/>
      <c r="N918" s="163"/>
      <c r="O918" s="163"/>
      <c r="P918" s="163"/>
      <c r="Q918" s="356"/>
      <c r="R918" s="163"/>
      <c r="S918" s="356"/>
      <c r="T918" s="163"/>
      <c r="U918" s="356"/>
      <c r="V918" s="163"/>
      <c r="W918" s="163"/>
      <c r="X918" s="357"/>
      <c r="Y918" s="194"/>
      <c r="Z918" s="358"/>
      <c r="AA918" s="252"/>
      <c r="AB918" s="252"/>
      <c r="AC918" s="252"/>
      <c r="AD918" s="359"/>
      <c r="AE918" s="360"/>
      <c r="AF918" s="252"/>
      <c r="AG918" s="252"/>
      <c r="AH918" s="252"/>
      <c r="AI918" s="359"/>
      <c r="AJ918" s="360"/>
      <c r="AK918" s="252"/>
      <c r="AL918" s="252"/>
      <c r="AM918" s="252"/>
      <c r="AN918" s="359"/>
      <c r="AO918" s="360"/>
      <c r="AP918" s="252"/>
      <c r="AQ918" s="252"/>
      <c r="AR918" s="252"/>
      <c r="AS918" s="359"/>
      <c r="AT918" s="256"/>
      <c r="AU918" s="252"/>
      <c r="AV918" s="252"/>
      <c r="AW918" s="361"/>
      <c r="AX918" s="79"/>
      <c r="AY918" s="79"/>
      <c r="AZ918" s="79"/>
      <c r="BA918" s="79"/>
      <c r="BB918" s="204"/>
      <c r="BC918" s="336"/>
      <c r="BD918" s="70"/>
      <c r="BE918" s="159"/>
      <c r="BF918" s="159"/>
      <c r="BG918" s="159"/>
      <c r="BH918" s="292"/>
    </row>
    <row r="919">
      <c r="A919" s="79"/>
      <c r="B919" s="79"/>
      <c r="C919" s="324" t="str">
        <f>if(isdate('S2'!I924),'S2'!I924+2,"")</f>
        <v/>
      </c>
      <c r="D919" s="362"/>
      <c r="E919" s="79"/>
      <c r="F919" s="79"/>
      <c r="G919" s="159"/>
      <c r="H919" s="159"/>
      <c r="I919" s="159"/>
      <c r="J919" s="354"/>
      <c r="K919" s="355"/>
      <c r="L919" s="163"/>
      <c r="M919" s="163"/>
      <c r="N919" s="163"/>
      <c r="O919" s="163"/>
      <c r="P919" s="163"/>
      <c r="Q919" s="356"/>
      <c r="R919" s="163"/>
      <c r="S919" s="356"/>
      <c r="T919" s="163"/>
      <c r="U919" s="356"/>
      <c r="V919" s="163"/>
      <c r="W919" s="163"/>
      <c r="X919" s="357"/>
      <c r="Y919" s="194"/>
      <c r="Z919" s="358"/>
      <c r="AA919" s="252"/>
      <c r="AB919" s="252"/>
      <c r="AC919" s="252"/>
      <c r="AD919" s="359"/>
      <c r="AE919" s="360"/>
      <c r="AF919" s="252"/>
      <c r="AG919" s="252"/>
      <c r="AH919" s="252"/>
      <c r="AI919" s="359"/>
      <c r="AJ919" s="360"/>
      <c r="AK919" s="252"/>
      <c r="AL919" s="252"/>
      <c r="AM919" s="252"/>
      <c r="AN919" s="359"/>
      <c r="AO919" s="360"/>
      <c r="AP919" s="252"/>
      <c r="AQ919" s="252"/>
      <c r="AR919" s="252"/>
      <c r="AS919" s="359"/>
      <c r="AT919" s="256"/>
      <c r="AU919" s="252"/>
      <c r="AV919" s="252"/>
      <c r="AW919" s="361"/>
      <c r="AX919" s="79"/>
      <c r="AY919" s="79"/>
      <c r="AZ919" s="79"/>
      <c r="BA919" s="79"/>
      <c r="BB919" s="204"/>
      <c r="BC919" s="336"/>
      <c r="BD919" s="70"/>
      <c r="BE919" s="159"/>
      <c r="BF919" s="159"/>
      <c r="BG919" s="159"/>
      <c r="BH919" s="292"/>
    </row>
    <row r="920">
      <c r="A920" s="79"/>
      <c r="B920" s="79"/>
      <c r="C920" s="324" t="str">
        <f>if(isdate('S2'!I925),'S2'!I925+2,"")</f>
        <v/>
      </c>
      <c r="D920" s="362"/>
      <c r="E920" s="79"/>
      <c r="F920" s="79"/>
      <c r="G920" s="159"/>
      <c r="H920" s="159"/>
      <c r="I920" s="159"/>
      <c r="J920" s="354"/>
      <c r="K920" s="355"/>
      <c r="L920" s="163"/>
      <c r="M920" s="163"/>
      <c r="N920" s="163"/>
      <c r="O920" s="163"/>
      <c r="P920" s="163"/>
      <c r="Q920" s="356"/>
      <c r="R920" s="163"/>
      <c r="S920" s="356"/>
      <c r="T920" s="163"/>
      <c r="U920" s="356"/>
      <c r="V920" s="163"/>
      <c r="W920" s="163"/>
      <c r="X920" s="357"/>
      <c r="Y920" s="194"/>
      <c r="Z920" s="358"/>
      <c r="AA920" s="252"/>
      <c r="AB920" s="252"/>
      <c r="AC920" s="252"/>
      <c r="AD920" s="359"/>
      <c r="AE920" s="360"/>
      <c r="AF920" s="252"/>
      <c r="AG920" s="252"/>
      <c r="AH920" s="252"/>
      <c r="AI920" s="359"/>
      <c r="AJ920" s="360"/>
      <c r="AK920" s="252"/>
      <c r="AL920" s="252"/>
      <c r="AM920" s="252"/>
      <c r="AN920" s="359"/>
      <c r="AO920" s="360"/>
      <c r="AP920" s="252"/>
      <c r="AQ920" s="252"/>
      <c r="AR920" s="252"/>
      <c r="AS920" s="359"/>
      <c r="AT920" s="256"/>
      <c r="AU920" s="252"/>
      <c r="AV920" s="252"/>
      <c r="AW920" s="361"/>
      <c r="AX920" s="79"/>
      <c r="AY920" s="79"/>
      <c r="AZ920" s="79"/>
      <c r="BA920" s="79"/>
      <c r="BB920" s="204"/>
      <c r="BC920" s="336"/>
      <c r="BD920" s="70"/>
      <c r="BE920" s="159"/>
      <c r="BF920" s="159"/>
      <c r="BG920" s="159"/>
      <c r="BH920" s="292"/>
    </row>
    <row r="921">
      <c r="A921" s="79"/>
      <c r="B921" s="79"/>
      <c r="C921" s="324" t="str">
        <f>if(isdate('S2'!I926),'S2'!I926+2,"")</f>
        <v/>
      </c>
      <c r="D921" s="362"/>
      <c r="E921" s="79"/>
      <c r="F921" s="79"/>
      <c r="G921" s="159"/>
      <c r="H921" s="159"/>
      <c r="I921" s="159"/>
      <c r="J921" s="354"/>
      <c r="K921" s="355"/>
      <c r="L921" s="163"/>
      <c r="M921" s="163"/>
      <c r="N921" s="163"/>
      <c r="O921" s="163"/>
      <c r="P921" s="163"/>
      <c r="Q921" s="356"/>
      <c r="R921" s="163"/>
      <c r="S921" s="356"/>
      <c r="T921" s="163"/>
      <c r="U921" s="356"/>
      <c r="V921" s="163"/>
      <c r="W921" s="163"/>
      <c r="X921" s="357"/>
      <c r="Y921" s="194"/>
      <c r="Z921" s="358"/>
      <c r="AA921" s="252"/>
      <c r="AB921" s="252"/>
      <c r="AC921" s="252"/>
      <c r="AD921" s="359"/>
      <c r="AE921" s="360"/>
      <c r="AF921" s="252"/>
      <c r="AG921" s="252"/>
      <c r="AH921" s="252"/>
      <c r="AI921" s="359"/>
      <c r="AJ921" s="360"/>
      <c r="AK921" s="252"/>
      <c r="AL921" s="252"/>
      <c r="AM921" s="252"/>
      <c r="AN921" s="359"/>
      <c r="AO921" s="360"/>
      <c r="AP921" s="252"/>
      <c r="AQ921" s="252"/>
      <c r="AR921" s="252"/>
      <c r="AS921" s="359"/>
      <c r="AT921" s="256"/>
      <c r="AU921" s="252"/>
      <c r="AV921" s="252"/>
      <c r="AW921" s="361"/>
      <c r="AX921" s="79"/>
      <c r="AY921" s="79"/>
      <c r="AZ921" s="79"/>
      <c r="BA921" s="79"/>
      <c r="BB921" s="204"/>
      <c r="BC921" s="336"/>
      <c r="BD921" s="70"/>
      <c r="BE921" s="159"/>
      <c r="BF921" s="159"/>
      <c r="BG921" s="159"/>
      <c r="BH921" s="292"/>
    </row>
    <row r="922">
      <c r="A922" s="79"/>
      <c r="B922" s="79"/>
      <c r="C922" s="324" t="str">
        <f>if(isdate('S2'!I927),'S2'!I927+2,"")</f>
        <v/>
      </c>
      <c r="D922" s="362"/>
      <c r="E922" s="79"/>
      <c r="F922" s="79"/>
      <c r="G922" s="159"/>
      <c r="H922" s="159"/>
      <c r="I922" s="159"/>
      <c r="J922" s="354"/>
      <c r="K922" s="355"/>
      <c r="L922" s="163"/>
      <c r="M922" s="163"/>
      <c r="N922" s="163"/>
      <c r="O922" s="163"/>
      <c r="P922" s="163"/>
      <c r="Q922" s="356"/>
      <c r="R922" s="163"/>
      <c r="S922" s="356"/>
      <c r="T922" s="163"/>
      <c r="U922" s="356"/>
      <c r="V922" s="163"/>
      <c r="W922" s="163"/>
      <c r="X922" s="357"/>
      <c r="Y922" s="194"/>
      <c r="Z922" s="358"/>
      <c r="AA922" s="252"/>
      <c r="AB922" s="252"/>
      <c r="AC922" s="252"/>
      <c r="AD922" s="359"/>
      <c r="AE922" s="360"/>
      <c r="AF922" s="252"/>
      <c r="AG922" s="252"/>
      <c r="AH922" s="252"/>
      <c r="AI922" s="359"/>
      <c r="AJ922" s="360"/>
      <c r="AK922" s="252"/>
      <c r="AL922" s="252"/>
      <c r="AM922" s="252"/>
      <c r="AN922" s="359"/>
      <c r="AO922" s="360"/>
      <c r="AP922" s="252"/>
      <c r="AQ922" s="252"/>
      <c r="AR922" s="252"/>
      <c r="AS922" s="359"/>
      <c r="AT922" s="256"/>
      <c r="AU922" s="252"/>
      <c r="AV922" s="252"/>
      <c r="AW922" s="361"/>
      <c r="AX922" s="79"/>
      <c r="AY922" s="79"/>
      <c r="AZ922" s="79"/>
      <c r="BA922" s="79"/>
      <c r="BB922" s="204"/>
      <c r="BC922" s="336"/>
      <c r="BD922" s="70"/>
      <c r="BE922" s="159"/>
      <c r="BF922" s="159"/>
      <c r="BG922" s="159"/>
      <c r="BH922" s="292"/>
    </row>
    <row r="923">
      <c r="A923" s="79"/>
      <c r="B923" s="79"/>
      <c r="C923" s="324" t="str">
        <f>if(isdate('S2'!I928),'S2'!I928+2,"")</f>
        <v/>
      </c>
      <c r="D923" s="362"/>
      <c r="E923" s="79"/>
      <c r="F923" s="79"/>
      <c r="G923" s="159"/>
      <c r="H923" s="159"/>
      <c r="I923" s="159"/>
      <c r="J923" s="354"/>
      <c r="K923" s="355"/>
      <c r="L923" s="163"/>
      <c r="M923" s="163"/>
      <c r="N923" s="163"/>
      <c r="O923" s="163"/>
      <c r="P923" s="163"/>
      <c r="Q923" s="356"/>
      <c r="R923" s="163"/>
      <c r="S923" s="356"/>
      <c r="T923" s="163"/>
      <c r="U923" s="356"/>
      <c r="V923" s="163"/>
      <c r="W923" s="163"/>
      <c r="X923" s="357"/>
      <c r="Y923" s="194"/>
      <c r="Z923" s="358"/>
      <c r="AA923" s="252"/>
      <c r="AB923" s="252"/>
      <c r="AC923" s="252"/>
      <c r="AD923" s="359"/>
      <c r="AE923" s="360"/>
      <c r="AF923" s="252"/>
      <c r="AG923" s="252"/>
      <c r="AH923" s="252"/>
      <c r="AI923" s="359"/>
      <c r="AJ923" s="360"/>
      <c r="AK923" s="252"/>
      <c r="AL923" s="252"/>
      <c r="AM923" s="252"/>
      <c r="AN923" s="359"/>
      <c r="AO923" s="360"/>
      <c r="AP923" s="252"/>
      <c r="AQ923" s="252"/>
      <c r="AR923" s="252"/>
      <c r="AS923" s="359"/>
      <c r="AT923" s="256"/>
      <c r="AU923" s="252"/>
      <c r="AV923" s="252"/>
      <c r="AW923" s="361"/>
      <c r="AX923" s="79"/>
      <c r="AY923" s="79"/>
      <c r="AZ923" s="79"/>
      <c r="BA923" s="79"/>
      <c r="BB923" s="204"/>
      <c r="BC923" s="336"/>
      <c r="BD923" s="70"/>
      <c r="BE923" s="159"/>
      <c r="BF923" s="159"/>
      <c r="BG923" s="159"/>
      <c r="BH923" s="292"/>
    </row>
    <row r="924">
      <c r="A924" s="79"/>
      <c r="B924" s="79"/>
      <c r="C924" s="324" t="str">
        <f>if(isdate('S2'!I929),'S2'!I929+2,"")</f>
        <v/>
      </c>
      <c r="D924" s="362"/>
      <c r="E924" s="79"/>
      <c r="F924" s="79"/>
      <c r="G924" s="159"/>
      <c r="H924" s="159"/>
      <c r="I924" s="159"/>
      <c r="J924" s="354"/>
      <c r="K924" s="355"/>
      <c r="L924" s="163"/>
      <c r="M924" s="163"/>
      <c r="N924" s="163"/>
      <c r="O924" s="163"/>
      <c r="P924" s="163"/>
      <c r="Q924" s="356"/>
      <c r="R924" s="163"/>
      <c r="S924" s="356"/>
      <c r="T924" s="163"/>
      <c r="U924" s="356"/>
      <c r="V924" s="163"/>
      <c r="W924" s="163"/>
      <c r="X924" s="357"/>
      <c r="Y924" s="194"/>
      <c r="Z924" s="358"/>
      <c r="AA924" s="252"/>
      <c r="AB924" s="252"/>
      <c r="AC924" s="252"/>
      <c r="AD924" s="359"/>
      <c r="AE924" s="360"/>
      <c r="AF924" s="252"/>
      <c r="AG924" s="252"/>
      <c r="AH924" s="252"/>
      <c r="AI924" s="359"/>
      <c r="AJ924" s="360"/>
      <c r="AK924" s="252"/>
      <c r="AL924" s="252"/>
      <c r="AM924" s="252"/>
      <c r="AN924" s="359"/>
      <c r="AO924" s="360"/>
      <c r="AP924" s="252"/>
      <c r="AQ924" s="252"/>
      <c r="AR924" s="252"/>
      <c r="AS924" s="359"/>
      <c r="AT924" s="256"/>
      <c r="AU924" s="252"/>
      <c r="AV924" s="252"/>
      <c r="AW924" s="361"/>
      <c r="AX924" s="79"/>
      <c r="AY924" s="79"/>
      <c r="AZ924" s="79"/>
      <c r="BA924" s="79"/>
      <c r="BB924" s="204"/>
      <c r="BC924" s="336"/>
      <c r="BD924" s="70"/>
      <c r="BE924" s="159"/>
      <c r="BF924" s="159"/>
      <c r="BG924" s="159"/>
      <c r="BH924" s="292"/>
    </row>
    <row r="925">
      <c r="A925" s="79"/>
      <c r="B925" s="79"/>
      <c r="C925" s="324" t="str">
        <f>if(isdate('S2'!I930),'S2'!I930+2,"")</f>
        <v/>
      </c>
      <c r="D925" s="362"/>
      <c r="E925" s="79"/>
      <c r="F925" s="79"/>
      <c r="G925" s="159"/>
      <c r="H925" s="159"/>
      <c r="I925" s="159"/>
      <c r="J925" s="354"/>
      <c r="K925" s="355"/>
      <c r="L925" s="163"/>
      <c r="M925" s="163"/>
      <c r="N925" s="163"/>
      <c r="O925" s="163"/>
      <c r="P925" s="163"/>
      <c r="Q925" s="356"/>
      <c r="R925" s="163"/>
      <c r="S925" s="356"/>
      <c r="T925" s="163"/>
      <c r="U925" s="356"/>
      <c r="V925" s="163"/>
      <c r="W925" s="163"/>
      <c r="X925" s="357"/>
      <c r="Y925" s="194"/>
      <c r="Z925" s="358"/>
      <c r="AA925" s="252"/>
      <c r="AB925" s="252"/>
      <c r="AC925" s="252"/>
      <c r="AD925" s="359"/>
      <c r="AE925" s="360"/>
      <c r="AF925" s="252"/>
      <c r="AG925" s="252"/>
      <c r="AH925" s="252"/>
      <c r="AI925" s="359"/>
      <c r="AJ925" s="360"/>
      <c r="AK925" s="252"/>
      <c r="AL925" s="252"/>
      <c r="AM925" s="252"/>
      <c r="AN925" s="359"/>
      <c r="AO925" s="360"/>
      <c r="AP925" s="252"/>
      <c r="AQ925" s="252"/>
      <c r="AR925" s="252"/>
      <c r="AS925" s="359"/>
      <c r="AT925" s="256"/>
      <c r="AU925" s="252"/>
      <c r="AV925" s="252"/>
      <c r="AW925" s="361"/>
      <c r="AX925" s="79"/>
      <c r="AY925" s="79"/>
      <c r="AZ925" s="79"/>
      <c r="BA925" s="79"/>
      <c r="BB925" s="204"/>
      <c r="BC925" s="336"/>
      <c r="BD925" s="70"/>
      <c r="BE925" s="159"/>
      <c r="BF925" s="159"/>
      <c r="BG925" s="159"/>
      <c r="BH925" s="292"/>
    </row>
    <row r="926">
      <c r="A926" s="79"/>
      <c r="B926" s="79"/>
      <c r="C926" s="324" t="str">
        <f>if(isdate('S2'!I931),'S2'!I931+2,"")</f>
        <v/>
      </c>
      <c r="D926" s="362"/>
      <c r="E926" s="79"/>
      <c r="F926" s="79"/>
      <c r="G926" s="159"/>
      <c r="H926" s="159"/>
      <c r="I926" s="159"/>
      <c r="J926" s="354"/>
      <c r="K926" s="355"/>
      <c r="L926" s="163"/>
      <c r="M926" s="163"/>
      <c r="N926" s="163"/>
      <c r="O926" s="163"/>
      <c r="P926" s="163"/>
      <c r="Q926" s="356"/>
      <c r="R926" s="163"/>
      <c r="S926" s="356"/>
      <c r="T926" s="163"/>
      <c r="U926" s="356"/>
      <c r="V926" s="163"/>
      <c r="W926" s="163"/>
      <c r="X926" s="357"/>
      <c r="Y926" s="194"/>
      <c r="Z926" s="358"/>
      <c r="AA926" s="252"/>
      <c r="AB926" s="252"/>
      <c r="AC926" s="252"/>
      <c r="AD926" s="359"/>
      <c r="AE926" s="360"/>
      <c r="AF926" s="252"/>
      <c r="AG926" s="252"/>
      <c r="AH926" s="252"/>
      <c r="AI926" s="359"/>
      <c r="AJ926" s="360"/>
      <c r="AK926" s="252"/>
      <c r="AL926" s="252"/>
      <c r="AM926" s="252"/>
      <c r="AN926" s="359"/>
      <c r="AO926" s="360"/>
      <c r="AP926" s="252"/>
      <c r="AQ926" s="252"/>
      <c r="AR926" s="252"/>
      <c r="AS926" s="359"/>
      <c r="AT926" s="256"/>
      <c r="AU926" s="252"/>
      <c r="AV926" s="252"/>
      <c r="AW926" s="361"/>
      <c r="AX926" s="79"/>
      <c r="AY926" s="79"/>
      <c r="AZ926" s="79"/>
      <c r="BA926" s="79"/>
      <c r="BB926" s="204"/>
      <c r="BC926" s="336"/>
      <c r="BD926" s="70"/>
      <c r="BE926" s="159"/>
      <c r="BF926" s="159"/>
      <c r="BG926" s="159"/>
      <c r="BH926" s="292"/>
    </row>
    <row r="927">
      <c r="A927" s="79"/>
      <c r="B927" s="79"/>
      <c r="C927" s="324" t="str">
        <f>if(isdate('S2'!I932),'S2'!I932+2,"")</f>
        <v/>
      </c>
      <c r="D927" s="362"/>
      <c r="E927" s="79"/>
      <c r="F927" s="79"/>
      <c r="G927" s="159"/>
      <c r="H927" s="159"/>
      <c r="I927" s="159"/>
      <c r="J927" s="354"/>
      <c r="K927" s="355"/>
      <c r="L927" s="163"/>
      <c r="M927" s="163"/>
      <c r="N927" s="163"/>
      <c r="O927" s="163"/>
      <c r="P927" s="163"/>
      <c r="Q927" s="356"/>
      <c r="R927" s="163"/>
      <c r="S927" s="356"/>
      <c r="T927" s="163"/>
      <c r="U927" s="356"/>
      <c r="V927" s="163"/>
      <c r="W927" s="163"/>
      <c r="X927" s="357"/>
      <c r="Y927" s="194"/>
      <c r="Z927" s="358"/>
      <c r="AA927" s="252"/>
      <c r="AB927" s="252"/>
      <c r="AC927" s="252"/>
      <c r="AD927" s="359"/>
      <c r="AE927" s="360"/>
      <c r="AF927" s="252"/>
      <c r="AG927" s="252"/>
      <c r="AH927" s="252"/>
      <c r="AI927" s="359"/>
      <c r="AJ927" s="360"/>
      <c r="AK927" s="252"/>
      <c r="AL927" s="252"/>
      <c r="AM927" s="252"/>
      <c r="AN927" s="359"/>
      <c r="AO927" s="360"/>
      <c r="AP927" s="252"/>
      <c r="AQ927" s="252"/>
      <c r="AR927" s="252"/>
      <c r="AS927" s="359"/>
      <c r="AT927" s="256"/>
      <c r="AU927" s="252"/>
      <c r="AV927" s="252"/>
      <c r="AW927" s="361"/>
      <c r="AX927" s="79"/>
      <c r="AY927" s="79"/>
      <c r="AZ927" s="79"/>
      <c r="BA927" s="79"/>
      <c r="BB927" s="204"/>
      <c r="BC927" s="336"/>
      <c r="BD927" s="70"/>
      <c r="BE927" s="159"/>
      <c r="BF927" s="159"/>
      <c r="BG927" s="159"/>
      <c r="BH927" s="292"/>
    </row>
    <row r="928">
      <c r="A928" s="79"/>
      <c r="B928" s="79"/>
      <c r="C928" s="324" t="str">
        <f>if(isdate('S2'!I933),'S2'!I933+2,"")</f>
        <v/>
      </c>
      <c r="D928" s="362"/>
      <c r="E928" s="79"/>
      <c r="F928" s="79"/>
      <c r="G928" s="159"/>
      <c r="H928" s="159"/>
      <c r="I928" s="159"/>
      <c r="J928" s="354"/>
      <c r="K928" s="355"/>
      <c r="L928" s="163"/>
      <c r="M928" s="163"/>
      <c r="N928" s="163"/>
      <c r="O928" s="163"/>
      <c r="P928" s="163"/>
      <c r="Q928" s="356"/>
      <c r="R928" s="163"/>
      <c r="S928" s="356"/>
      <c r="T928" s="163"/>
      <c r="U928" s="356"/>
      <c r="V928" s="163"/>
      <c r="W928" s="163"/>
      <c r="X928" s="357"/>
      <c r="Y928" s="194"/>
      <c r="Z928" s="358"/>
      <c r="AA928" s="252"/>
      <c r="AB928" s="252"/>
      <c r="AC928" s="252"/>
      <c r="AD928" s="359"/>
      <c r="AE928" s="360"/>
      <c r="AF928" s="252"/>
      <c r="AG928" s="252"/>
      <c r="AH928" s="252"/>
      <c r="AI928" s="359"/>
      <c r="AJ928" s="360"/>
      <c r="AK928" s="252"/>
      <c r="AL928" s="252"/>
      <c r="AM928" s="252"/>
      <c r="AN928" s="359"/>
      <c r="AO928" s="360"/>
      <c r="AP928" s="252"/>
      <c r="AQ928" s="252"/>
      <c r="AR928" s="252"/>
      <c r="AS928" s="359"/>
      <c r="AT928" s="256"/>
      <c r="AU928" s="252"/>
      <c r="AV928" s="252"/>
      <c r="AW928" s="361"/>
      <c r="AX928" s="79"/>
      <c r="AY928" s="79"/>
      <c r="AZ928" s="79"/>
      <c r="BA928" s="79"/>
      <c r="BB928" s="204"/>
      <c r="BC928" s="336"/>
      <c r="BD928" s="70"/>
      <c r="BE928" s="159"/>
      <c r="BF928" s="159"/>
      <c r="BG928" s="159"/>
      <c r="BH928" s="292"/>
    </row>
    <row r="929">
      <c r="A929" s="79"/>
      <c r="B929" s="79"/>
      <c r="C929" s="324" t="str">
        <f>if(isdate('S2'!I934),'S2'!I934+2,"")</f>
        <v/>
      </c>
      <c r="D929" s="362"/>
      <c r="E929" s="79"/>
      <c r="F929" s="79"/>
      <c r="G929" s="159"/>
      <c r="H929" s="159"/>
      <c r="I929" s="159"/>
      <c r="J929" s="354"/>
      <c r="K929" s="355"/>
      <c r="L929" s="163"/>
      <c r="M929" s="163"/>
      <c r="N929" s="163"/>
      <c r="O929" s="163"/>
      <c r="P929" s="163"/>
      <c r="Q929" s="356"/>
      <c r="R929" s="163"/>
      <c r="S929" s="356"/>
      <c r="T929" s="163"/>
      <c r="U929" s="356"/>
      <c r="V929" s="163"/>
      <c r="W929" s="163"/>
      <c r="X929" s="357"/>
      <c r="Y929" s="194"/>
      <c r="Z929" s="358"/>
      <c r="AA929" s="252"/>
      <c r="AB929" s="252"/>
      <c r="AC929" s="252"/>
      <c r="AD929" s="359"/>
      <c r="AE929" s="360"/>
      <c r="AF929" s="252"/>
      <c r="AG929" s="252"/>
      <c r="AH929" s="252"/>
      <c r="AI929" s="359"/>
      <c r="AJ929" s="360"/>
      <c r="AK929" s="252"/>
      <c r="AL929" s="252"/>
      <c r="AM929" s="252"/>
      <c r="AN929" s="359"/>
      <c r="AO929" s="360"/>
      <c r="AP929" s="252"/>
      <c r="AQ929" s="252"/>
      <c r="AR929" s="252"/>
      <c r="AS929" s="359"/>
      <c r="AT929" s="256"/>
      <c r="AU929" s="252"/>
      <c r="AV929" s="252"/>
      <c r="AW929" s="361"/>
      <c r="AX929" s="79"/>
      <c r="AY929" s="79"/>
      <c r="AZ929" s="79"/>
      <c r="BA929" s="79"/>
      <c r="BB929" s="204"/>
      <c r="BC929" s="336"/>
      <c r="BD929" s="70"/>
      <c r="BE929" s="159"/>
      <c r="BF929" s="159"/>
      <c r="BG929" s="159"/>
      <c r="BH929" s="292"/>
    </row>
    <row r="930">
      <c r="A930" s="79"/>
      <c r="B930" s="79"/>
      <c r="C930" s="324" t="str">
        <f>if(isdate('S2'!I935),'S2'!I935+2,"")</f>
        <v/>
      </c>
      <c r="D930" s="362"/>
      <c r="E930" s="79"/>
      <c r="F930" s="79"/>
      <c r="G930" s="159"/>
      <c r="H930" s="159"/>
      <c r="I930" s="159"/>
      <c r="J930" s="354"/>
      <c r="K930" s="355"/>
      <c r="L930" s="163"/>
      <c r="M930" s="163"/>
      <c r="N930" s="163"/>
      <c r="O930" s="163"/>
      <c r="P930" s="163"/>
      <c r="Q930" s="356"/>
      <c r="R930" s="163"/>
      <c r="S930" s="356"/>
      <c r="T930" s="163"/>
      <c r="U930" s="356"/>
      <c r="V930" s="163"/>
      <c r="W930" s="163"/>
      <c r="X930" s="357"/>
      <c r="Y930" s="194"/>
      <c r="Z930" s="358"/>
      <c r="AA930" s="252"/>
      <c r="AB930" s="252"/>
      <c r="AC930" s="252"/>
      <c r="AD930" s="359"/>
      <c r="AE930" s="360"/>
      <c r="AF930" s="252"/>
      <c r="AG930" s="252"/>
      <c r="AH930" s="252"/>
      <c r="AI930" s="359"/>
      <c r="AJ930" s="360"/>
      <c r="AK930" s="252"/>
      <c r="AL930" s="252"/>
      <c r="AM930" s="252"/>
      <c r="AN930" s="359"/>
      <c r="AO930" s="360"/>
      <c r="AP930" s="252"/>
      <c r="AQ930" s="252"/>
      <c r="AR930" s="252"/>
      <c r="AS930" s="359"/>
      <c r="AT930" s="256"/>
      <c r="AU930" s="252"/>
      <c r="AV930" s="252"/>
      <c r="AW930" s="361"/>
      <c r="AX930" s="79"/>
      <c r="AY930" s="79"/>
      <c r="AZ930" s="79"/>
      <c r="BA930" s="79"/>
      <c r="BB930" s="204"/>
      <c r="BC930" s="336"/>
      <c r="BD930" s="70"/>
      <c r="BE930" s="159"/>
      <c r="BF930" s="159"/>
      <c r="BG930" s="159"/>
      <c r="BH930" s="292"/>
    </row>
    <row r="931">
      <c r="A931" s="79"/>
      <c r="B931" s="79"/>
      <c r="C931" s="324" t="str">
        <f>if(isdate('S2'!I936),'S2'!I936+2,"")</f>
        <v/>
      </c>
      <c r="D931" s="362"/>
      <c r="E931" s="79"/>
      <c r="F931" s="79"/>
      <c r="G931" s="159"/>
      <c r="H931" s="159"/>
      <c r="I931" s="159"/>
      <c r="J931" s="354"/>
      <c r="K931" s="355"/>
      <c r="L931" s="163"/>
      <c r="M931" s="163"/>
      <c r="N931" s="163"/>
      <c r="O931" s="163"/>
      <c r="P931" s="163"/>
      <c r="Q931" s="356"/>
      <c r="R931" s="163"/>
      <c r="S931" s="356"/>
      <c r="T931" s="163"/>
      <c r="U931" s="356"/>
      <c r="V931" s="163"/>
      <c r="W931" s="163"/>
      <c r="X931" s="357"/>
      <c r="Y931" s="194"/>
      <c r="Z931" s="358"/>
      <c r="AA931" s="252"/>
      <c r="AB931" s="252"/>
      <c r="AC931" s="252"/>
      <c r="AD931" s="359"/>
      <c r="AE931" s="360"/>
      <c r="AF931" s="252"/>
      <c r="AG931" s="252"/>
      <c r="AH931" s="252"/>
      <c r="AI931" s="359"/>
      <c r="AJ931" s="360"/>
      <c r="AK931" s="252"/>
      <c r="AL931" s="252"/>
      <c r="AM931" s="252"/>
      <c r="AN931" s="359"/>
      <c r="AO931" s="360"/>
      <c r="AP931" s="252"/>
      <c r="AQ931" s="252"/>
      <c r="AR931" s="252"/>
      <c r="AS931" s="359"/>
      <c r="AT931" s="256"/>
      <c r="AU931" s="252"/>
      <c r="AV931" s="252"/>
      <c r="AW931" s="361"/>
      <c r="AX931" s="79"/>
      <c r="AY931" s="79"/>
      <c r="AZ931" s="79"/>
      <c r="BA931" s="79"/>
      <c r="BB931" s="204"/>
      <c r="BC931" s="336"/>
      <c r="BD931" s="70"/>
      <c r="BE931" s="159"/>
      <c r="BF931" s="159"/>
      <c r="BG931" s="159"/>
      <c r="BH931" s="292"/>
    </row>
    <row r="932">
      <c r="A932" s="79"/>
      <c r="B932" s="79"/>
      <c r="C932" s="324" t="str">
        <f>if(isdate('S2'!I937),'S2'!I937+2,"")</f>
        <v/>
      </c>
      <c r="D932" s="362"/>
      <c r="E932" s="79"/>
      <c r="F932" s="79"/>
      <c r="G932" s="159"/>
      <c r="H932" s="159"/>
      <c r="I932" s="159"/>
      <c r="J932" s="354"/>
      <c r="K932" s="355"/>
      <c r="L932" s="163"/>
      <c r="M932" s="163"/>
      <c r="N932" s="163"/>
      <c r="O932" s="163"/>
      <c r="P932" s="163"/>
      <c r="Q932" s="356"/>
      <c r="R932" s="163"/>
      <c r="S932" s="356"/>
      <c r="T932" s="163"/>
      <c r="U932" s="356"/>
      <c r="V932" s="163"/>
      <c r="W932" s="163"/>
      <c r="X932" s="357"/>
      <c r="Y932" s="194"/>
      <c r="Z932" s="358"/>
      <c r="AA932" s="252"/>
      <c r="AB932" s="252"/>
      <c r="AC932" s="252"/>
      <c r="AD932" s="359"/>
      <c r="AE932" s="360"/>
      <c r="AF932" s="252"/>
      <c r="AG932" s="252"/>
      <c r="AH932" s="252"/>
      <c r="AI932" s="359"/>
      <c r="AJ932" s="360"/>
      <c r="AK932" s="252"/>
      <c r="AL932" s="252"/>
      <c r="AM932" s="252"/>
      <c r="AN932" s="359"/>
      <c r="AO932" s="360"/>
      <c r="AP932" s="252"/>
      <c r="AQ932" s="252"/>
      <c r="AR932" s="252"/>
      <c r="AS932" s="359"/>
      <c r="AT932" s="256"/>
      <c r="AU932" s="252"/>
      <c r="AV932" s="252"/>
      <c r="AW932" s="361"/>
      <c r="AX932" s="79"/>
      <c r="AY932" s="79"/>
      <c r="AZ932" s="79"/>
      <c r="BA932" s="79"/>
      <c r="BB932" s="204"/>
      <c r="BC932" s="336"/>
      <c r="BD932" s="70"/>
      <c r="BE932" s="159"/>
      <c r="BF932" s="159"/>
      <c r="BG932" s="159"/>
      <c r="BH932" s="292"/>
    </row>
    <row r="933">
      <c r="A933" s="79"/>
      <c r="B933" s="79"/>
      <c r="C933" s="324" t="str">
        <f>if(isdate('S2'!I938),'S2'!I938+2,"")</f>
        <v/>
      </c>
      <c r="D933" s="362"/>
      <c r="E933" s="79"/>
      <c r="F933" s="79"/>
      <c r="G933" s="159"/>
      <c r="H933" s="159"/>
      <c r="I933" s="159"/>
      <c r="J933" s="354"/>
      <c r="K933" s="355"/>
      <c r="L933" s="163"/>
      <c r="M933" s="163"/>
      <c r="N933" s="163"/>
      <c r="O933" s="163"/>
      <c r="P933" s="163"/>
      <c r="Q933" s="356"/>
      <c r="R933" s="163"/>
      <c r="S933" s="356"/>
      <c r="T933" s="163"/>
      <c r="U933" s="356"/>
      <c r="V933" s="163"/>
      <c r="W933" s="163"/>
      <c r="X933" s="357"/>
      <c r="Y933" s="194"/>
      <c r="Z933" s="358"/>
      <c r="AA933" s="252"/>
      <c r="AB933" s="252"/>
      <c r="AC933" s="252"/>
      <c r="AD933" s="359"/>
      <c r="AE933" s="360"/>
      <c r="AF933" s="252"/>
      <c r="AG933" s="252"/>
      <c r="AH933" s="252"/>
      <c r="AI933" s="359"/>
      <c r="AJ933" s="360"/>
      <c r="AK933" s="252"/>
      <c r="AL933" s="252"/>
      <c r="AM933" s="252"/>
      <c r="AN933" s="359"/>
      <c r="AO933" s="360"/>
      <c r="AP933" s="252"/>
      <c r="AQ933" s="252"/>
      <c r="AR933" s="252"/>
      <c r="AS933" s="359"/>
      <c r="AT933" s="256"/>
      <c r="AU933" s="252"/>
      <c r="AV933" s="252"/>
      <c r="AW933" s="361"/>
      <c r="AX933" s="79"/>
      <c r="AY933" s="79"/>
      <c r="AZ933" s="79"/>
      <c r="BA933" s="79"/>
      <c r="BB933" s="204"/>
      <c r="BC933" s="336"/>
      <c r="BD933" s="70"/>
      <c r="BE933" s="159"/>
      <c r="BF933" s="159"/>
      <c r="BG933" s="159"/>
      <c r="BH933" s="292"/>
    </row>
    <row r="934">
      <c r="A934" s="79"/>
      <c r="B934" s="79"/>
      <c r="C934" s="324" t="str">
        <f>if(isdate('S2'!I939),'S2'!I939+2,"")</f>
        <v/>
      </c>
      <c r="D934" s="362"/>
      <c r="E934" s="79"/>
      <c r="F934" s="79"/>
      <c r="G934" s="159"/>
      <c r="H934" s="159"/>
      <c r="I934" s="159"/>
      <c r="J934" s="354"/>
      <c r="K934" s="355"/>
      <c r="L934" s="163"/>
      <c r="M934" s="163"/>
      <c r="N934" s="163"/>
      <c r="O934" s="163"/>
      <c r="P934" s="163"/>
      <c r="Q934" s="356"/>
      <c r="R934" s="163"/>
      <c r="S934" s="356"/>
      <c r="T934" s="163"/>
      <c r="U934" s="356"/>
      <c r="V934" s="163"/>
      <c r="W934" s="163"/>
      <c r="X934" s="357"/>
      <c r="Y934" s="194"/>
      <c r="Z934" s="358"/>
      <c r="AA934" s="252"/>
      <c r="AB934" s="252"/>
      <c r="AC934" s="252"/>
      <c r="AD934" s="359"/>
      <c r="AE934" s="360"/>
      <c r="AF934" s="252"/>
      <c r="AG934" s="252"/>
      <c r="AH934" s="252"/>
      <c r="AI934" s="359"/>
      <c r="AJ934" s="360"/>
      <c r="AK934" s="252"/>
      <c r="AL934" s="252"/>
      <c r="AM934" s="252"/>
      <c r="AN934" s="359"/>
      <c r="AO934" s="360"/>
      <c r="AP934" s="252"/>
      <c r="AQ934" s="252"/>
      <c r="AR934" s="252"/>
      <c r="AS934" s="359"/>
      <c r="AT934" s="256"/>
      <c r="AU934" s="252"/>
      <c r="AV934" s="252"/>
      <c r="AW934" s="361"/>
      <c r="AX934" s="79"/>
      <c r="AY934" s="79"/>
      <c r="AZ934" s="79"/>
      <c r="BA934" s="79"/>
      <c r="BB934" s="204"/>
      <c r="BC934" s="336"/>
      <c r="BD934" s="70"/>
      <c r="BE934" s="159"/>
      <c r="BF934" s="159"/>
      <c r="BG934" s="159"/>
      <c r="BH934" s="292"/>
    </row>
    <row r="935">
      <c r="A935" s="79"/>
      <c r="B935" s="79"/>
      <c r="C935" s="324" t="str">
        <f>if(isdate('S2'!I940),'S2'!I940+2,"")</f>
        <v/>
      </c>
      <c r="D935" s="362"/>
      <c r="E935" s="79"/>
      <c r="F935" s="79"/>
      <c r="G935" s="159"/>
      <c r="H935" s="159"/>
      <c r="I935" s="159"/>
      <c r="J935" s="354"/>
      <c r="K935" s="355"/>
      <c r="L935" s="163"/>
      <c r="M935" s="163"/>
      <c r="N935" s="163"/>
      <c r="O935" s="163"/>
      <c r="P935" s="163"/>
      <c r="Q935" s="356"/>
      <c r="R935" s="163"/>
      <c r="S935" s="356"/>
      <c r="T935" s="163"/>
      <c r="U935" s="356"/>
      <c r="V935" s="163"/>
      <c r="W935" s="163"/>
      <c r="X935" s="357"/>
      <c r="Y935" s="194"/>
      <c r="Z935" s="358"/>
      <c r="AA935" s="252"/>
      <c r="AB935" s="252"/>
      <c r="AC935" s="252"/>
      <c r="AD935" s="359"/>
      <c r="AE935" s="360"/>
      <c r="AF935" s="252"/>
      <c r="AG935" s="252"/>
      <c r="AH935" s="252"/>
      <c r="AI935" s="359"/>
      <c r="AJ935" s="360"/>
      <c r="AK935" s="252"/>
      <c r="AL935" s="252"/>
      <c r="AM935" s="252"/>
      <c r="AN935" s="359"/>
      <c r="AO935" s="360"/>
      <c r="AP935" s="252"/>
      <c r="AQ935" s="252"/>
      <c r="AR935" s="252"/>
      <c r="AS935" s="359"/>
      <c r="AT935" s="256"/>
      <c r="AU935" s="252"/>
      <c r="AV935" s="252"/>
      <c r="AW935" s="361"/>
      <c r="AX935" s="79"/>
      <c r="AY935" s="79"/>
      <c r="AZ935" s="79"/>
      <c r="BA935" s="79"/>
      <c r="BB935" s="204"/>
      <c r="BC935" s="336"/>
      <c r="BD935" s="70"/>
      <c r="BE935" s="159"/>
      <c r="BF935" s="159"/>
      <c r="BG935" s="159"/>
      <c r="BH935" s="292"/>
    </row>
    <row r="936">
      <c r="A936" s="79"/>
      <c r="B936" s="79"/>
      <c r="C936" s="324" t="str">
        <f>if(isdate('S2'!I941),'S2'!I941+2,"")</f>
        <v/>
      </c>
      <c r="D936" s="362"/>
      <c r="E936" s="79"/>
      <c r="F936" s="79"/>
      <c r="G936" s="159"/>
      <c r="H936" s="159"/>
      <c r="I936" s="159"/>
      <c r="J936" s="354"/>
      <c r="K936" s="355"/>
      <c r="L936" s="163"/>
      <c r="M936" s="163"/>
      <c r="N936" s="163"/>
      <c r="O936" s="163"/>
      <c r="P936" s="163"/>
      <c r="Q936" s="356"/>
      <c r="R936" s="163"/>
      <c r="S936" s="356"/>
      <c r="T936" s="163"/>
      <c r="U936" s="356"/>
      <c r="V936" s="163"/>
      <c r="W936" s="163"/>
      <c r="X936" s="357"/>
      <c r="Y936" s="194"/>
      <c r="Z936" s="358"/>
      <c r="AA936" s="252"/>
      <c r="AB936" s="252"/>
      <c r="AC936" s="252"/>
      <c r="AD936" s="359"/>
      <c r="AE936" s="360"/>
      <c r="AF936" s="252"/>
      <c r="AG936" s="252"/>
      <c r="AH936" s="252"/>
      <c r="AI936" s="359"/>
      <c r="AJ936" s="360"/>
      <c r="AK936" s="252"/>
      <c r="AL936" s="252"/>
      <c r="AM936" s="252"/>
      <c r="AN936" s="359"/>
      <c r="AO936" s="360"/>
      <c r="AP936" s="252"/>
      <c r="AQ936" s="252"/>
      <c r="AR936" s="252"/>
      <c r="AS936" s="359"/>
      <c r="AT936" s="256"/>
      <c r="AU936" s="252"/>
      <c r="AV936" s="252"/>
      <c r="AW936" s="361"/>
      <c r="AX936" s="79"/>
      <c r="AY936" s="79"/>
      <c r="AZ936" s="79"/>
      <c r="BA936" s="79"/>
      <c r="BB936" s="204"/>
      <c r="BC936" s="336"/>
      <c r="BD936" s="70"/>
      <c r="BE936" s="159"/>
      <c r="BF936" s="159"/>
      <c r="BG936" s="159"/>
      <c r="BH936" s="292"/>
    </row>
    <row r="937">
      <c r="A937" s="79"/>
      <c r="B937" s="79"/>
      <c r="C937" s="324" t="str">
        <f>if(isdate('S2'!I942),'S2'!I942+2,"")</f>
        <v/>
      </c>
      <c r="D937" s="362"/>
      <c r="E937" s="79"/>
      <c r="F937" s="79"/>
      <c r="G937" s="159"/>
      <c r="H937" s="159"/>
      <c r="I937" s="159"/>
      <c r="J937" s="354"/>
      <c r="K937" s="355"/>
      <c r="L937" s="163"/>
      <c r="M937" s="163"/>
      <c r="N937" s="163"/>
      <c r="O937" s="163"/>
      <c r="P937" s="163"/>
      <c r="Q937" s="356"/>
      <c r="R937" s="163"/>
      <c r="S937" s="356"/>
      <c r="T937" s="163"/>
      <c r="U937" s="356"/>
      <c r="V937" s="163"/>
      <c r="W937" s="163"/>
      <c r="X937" s="357"/>
      <c r="Y937" s="194"/>
      <c r="Z937" s="358"/>
      <c r="AA937" s="252"/>
      <c r="AB937" s="252"/>
      <c r="AC937" s="252"/>
      <c r="AD937" s="359"/>
      <c r="AE937" s="360"/>
      <c r="AF937" s="252"/>
      <c r="AG937" s="252"/>
      <c r="AH937" s="252"/>
      <c r="AI937" s="359"/>
      <c r="AJ937" s="360"/>
      <c r="AK937" s="252"/>
      <c r="AL937" s="252"/>
      <c r="AM937" s="252"/>
      <c r="AN937" s="359"/>
      <c r="AO937" s="360"/>
      <c r="AP937" s="252"/>
      <c r="AQ937" s="252"/>
      <c r="AR937" s="252"/>
      <c r="AS937" s="359"/>
      <c r="AT937" s="256"/>
      <c r="AU937" s="252"/>
      <c r="AV937" s="252"/>
      <c r="AW937" s="361"/>
      <c r="AX937" s="79"/>
      <c r="AY937" s="79"/>
      <c r="AZ937" s="79"/>
      <c r="BA937" s="79"/>
      <c r="BB937" s="204"/>
      <c r="BC937" s="336"/>
      <c r="BD937" s="70"/>
      <c r="BE937" s="159"/>
      <c r="BF937" s="159"/>
      <c r="BG937" s="159"/>
      <c r="BH937" s="292"/>
    </row>
    <row r="938">
      <c r="A938" s="79"/>
      <c r="B938" s="79"/>
      <c r="C938" s="324" t="str">
        <f>if(isdate('S2'!I943),'S2'!I943+2,"")</f>
        <v/>
      </c>
      <c r="D938" s="362"/>
      <c r="E938" s="79"/>
      <c r="F938" s="79"/>
      <c r="G938" s="159"/>
      <c r="H938" s="159"/>
      <c r="I938" s="159"/>
      <c r="J938" s="354"/>
      <c r="K938" s="355"/>
      <c r="L938" s="163"/>
      <c r="M938" s="163"/>
      <c r="N938" s="163"/>
      <c r="O938" s="163"/>
      <c r="P938" s="163"/>
      <c r="Q938" s="356"/>
      <c r="R938" s="163"/>
      <c r="S938" s="356"/>
      <c r="T938" s="163"/>
      <c r="U938" s="356"/>
      <c r="V938" s="163"/>
      <c r="W938" s="163"/>
      <c r="X938" s="357"/>
      <c r="Y938" s="194"/>
      <c r="Z938" s="358"/>
      <c r="AA938" s="252"/>
      <c r="AB938" s="252"/>
      <c r="AC938" s="252"/>
      <c r="AD938" s="359"/>
      <c r="AE938" s="360"/>
      <c r="AF938" s="252"/>
      <c r="AG938" s="252"/>
      <c r="AH938" s="252"/>
      <c r="AI938" s="359"/>
      <c r="AJ938" s="360"/>
      <c r="AK938" s="252"/>
      <c r="AL938" s="252"/>
      <c r="AM938" s="252"/>
      <c r="AN938" s="359"/>
      <c r="AO938" s="360"/>
      <c r="AP938" s="252"/>
      <c r="AQ938" s="252"/>
      <c r="AR938" s="252"/>
      <c r="AS938" s="359"/>
      <c r="AT938" s="256"/>
      <c r="AU938" s="252"/>
      <c r="AV938" s="252"/>
      <c r="AW938" s="361"/>
      <c r="AX938" s="79"/>
      <c r="AY938" s="79"/>
      <c r="AZ938" s="79"/>
      <c r="BA938" s="79"/>
      <c r="BB938" s="204"/>
      <c r="BC938" s="336"/>
      <c r="BD938" s="70"/>
      <c r="BE938" s="159"/>
      <c r="BF938" s="159"/>
      <c r="BG938" s="159"/>
      <c r="BH938" s="292"/>
    </row>
    <row r="939">
      <c r="A939" s="79"/>
      <c r="B939" s="79"/>
      <c r="C939" s="324" t="str">
        <f>if(isdate('S2'!I944),'S2'!I944+2,"")</f>
        <v/>
      </c>
      <c r="D939" s="362"/>
      <c r="E939" s="79"/>
      <c r="F939" s="79"/>
      <c r="G939" s="159"/>
      <c r="H939" s="159"/>
      <c r="I939" s="159"/>
      <c r="J939" s="354"/>
      <c r="K939" s="355"/>
      <c r="L939" s="163"/>
      <c r="M939" s="163"/>
      <c r="N939" s="163"/>
      <c r="O939" s="163"/>
      <c r="P939" s="163"/>
      <c r="Q939" s="356"/>
      <c r="R939" s="163"/>
      <c r="S939" s="356"/>
      <c r="T939" s="163"/>
      <c r="U939" s="356"/>
      <c r="V939" s="163"/>
      <c r="W939" s="163"/>
      <c r="X939" s="357"/>
      <c r="Y939" s="194"/>
      <c r="Z939" s="358"/>
      <c r="AA939" s="252"/>
      <c r="AB939" s="252"/>
      <c r="AC939" s="252"/>
      <c r="AD939" s="359"/>
      <c r="AE939" s="360"/>
      <c r="AF939" s="252"/>
      <c r="AG939" s="252"/>
      <c r="AH939" s="252"/>
      <c r="AI939" s="359"/>
      <c r="AJ939" s="360"/>
      <c r="AK939" s="252"/>
      <c r="AL939" s="252"/>
      <c r="AM939" s="252"/>
      <c r="AN939" s="359"/>
      <c r="AO939" s="360"/>
      <c r="AP939" s="252"/>
      <c r="AQ939" s="252"/>
      <c r="AR939" s="252"/>
      <c r="AS939" s="359"/>
      <c r="AT939" s="256"/>
      <c r="AU939" s="252"/>
      <c r="AV939" s="252"/>
      <c r="AW939" s="361"/>
      <c r="AX939" s="79"/>
      <c r="AY939" s="79"/>
      <c r="AZ939" s="79"/>
      <c r="BA939" s="79"/>
      <c r="BB939" s="204"/>
      <c r="BC939" s="336"/>
      <c r="BD939" s="70"/>
      <c r="BE939" s="159"/>
      <c r="BF939" s="159"/>
      <c r="BG939" s="159"/>
      <c r="BH939" s="292"/>
    </row>
    <row r="940">
      <c r="A940" s="79"/>
      <c r="B940" s="79"/>
      <c r="C940" s="324" t="str">
        <f>if(isdate('S2'!I945),'S2'!I945+2,"")</f>
        <v/>
      </c>
      <c r="D940" s="362"/>
      <c r="E940" s="79"/>
      <c r="F940" s="79"/>
      <c r="G940" s="159"/>
      <c r="H940" s="159"/>
      <c r="I940" s="159"/>
      <c r="J940" s="354"/>
      <c r="K940" s="355"/>
      <c r="L940" s="163"/>
      <c r="M940" s="163"/>
      <c r="N940" s="163"/>
      <c r="O940" s="163"/>
      <c r="P940" s="163"/>
      <c r="Q940" s="356"/>
      <c r="R940" s="163"/>
      <c r="S940" s="356"/>
      <c r="T940" s="163"/>
      <c r="U940" s="356"/>
      <c r="V940" s="163"/>
      <c r="W940" s="163"/>
      <c r="X940" s="357"/>
      <c r="Y940" s="194"/>
      <c r="Z940" s="358"/>
      <c r="AA940" s="252"/>
      <c r="AB940" s="252"/>
      <c r="AC940" s="252"/>
      <c r="AD940" s="359"/>
      <c r="AE940" s="360"/>
      <c r="AF940" s="252"/>
      <c r="AG940" s="252"/>
      <c r="AH940" s="252"/>
      <c r="AI940" s="359"/>
      <c r="AJ940" s="360"/>
      <c r="AK940" s="252"/>
      <c r="AL940" s="252"/>
      <c r="AM940" s="252"/>
      <c r="AN940" s="359"/>
      <c r="AO940" s="360"/>
      <c r="AP940" s="252"/>
      <c r="AQ940" s="252"/>
      <c r="AR940" s="252"/>
      <c r="AS940" s="359"/>
      <c r="AT940" s="256"/>
      <c r="AU940" s="252"/>
      <c r="AV940" s="252"/>
      <c r="AW940" s="361"/>
      <c r="AX940" s="79"/>
      <c r="AY940" s="79"/>
      <c r="AZ940" s="79"/>
      <c r="BA940" s="79"/>
      <c r="BB940" s="204"/>
      <c r="BC940" s="336"/>
      <c r="BD940" s="70"/>
      <c r="BE940" s="159"/>
      <c r="BF940" s="159"/>
      <c r="BG940" s="159"/>
      <c r="BH940" s="292"/>
    </row>
    <row r="941">
      <c r="A941" s="79"/>
      <c r="B941" s="79"/>
      <c r="C941" s="324" t="str">
        <f>if(isdate('S2'!I946),'S2'!I946+2,"")</f>
        <v/>
      </c>
      <c r="D941" s="362"/>
      <c r="E941" s="79"/>
      <c r="F941" s="79"/>
      <c r="G941" s="159"/>
      <c r="H941" s="159"/>
      <c r="I941" s="159"/>
      <c r="J941" s="354"/>
      <c r="K941" s="355"/>
      <c r="L941" s="163"/>
      <c r="M941" s="163"/>
      <c r="N941" s="163"/>
      <c r="O941" s="163"/>
      <c r="P941" s="163"/>
      <c r="Q941" s="356"/>
      <c r="R941" s="163"/>
      <c r="S941" s="356"/>
      <c r="T941" s="163"/>
      <c r="U941" s="356"/>
      <c r="V941" s="163"/>
      <c r="W941" s="163"/>
      <c r="X941" s="357"/>
      <c r="Y941" s="194"/>
      <c r="Z941" s="358"/>
      <c r="AA941" s="252"/>
      <c r="AB941" s="252"/>
      <c r="AC941" s="252"/>
      <c r="AD941" s="359"/>
      <c r="AE941" s="360"/>
      <c r="AF941" s="252"/>
      <c r="AG941" s="252"/>
      <c r="AH941" s="252"/>
      <c r="AI941" s="359"/>
      <c r="AJ941" s="360"/>
      <c r="AK941" s="252"/>
      <c r="AL941" s="252"/>
      <c r="AM941" s="252"/>
      <c r="AN941" s="359"/>
      <c r="AO941" s="360"/>
      <c r="AP941" s="252"/>
      <c r="AQ941" s="252"/>
      <c r="AR941" s="252"/>
      <c r="AS941" s="359"/>
      <c r="AT941" s="256"/>
      <c r="AU941" s="252"/>
      <c r="AV941" s="252"/>
      <c r="AW941" s="361"/>
      <c r="AX941" s="79"/>
      <c r="AY941" s="79"/>
      <c r="AZ941" s="79"/>
      <c r="BA941" s="79"/>
      <c r="BB941" s="204"/>
      <c r="BC941" s="336"/>
      <c r="BD941" s="70"/>
      <c r="BE941" s="159"/>
      <c r="BF941" s="159"/>
      <c r="BG941" s="159"/>
      <c r="BH941" s="292"/>
    </row>
    <row r="942">
      <c r="A942" s="79"/>
      <c r="B942" s="79"/>
      <c r="C942" s="324" t="str">
        <f>if(isdate('S2'!I947),'S2'!I947+2,"")</f>
        <v/>
      </c>
      <c r="D942" s="362"/>
      <c r="E942" s="79"/>
      <c r="F942" s="79"/>
      <c r="G942" s="159"/>
      <c r="H942" s="159"/>
      <c r="I942" s="159"/>
      <c r="J942" s="354"/>
      <c r="K942" s="355"/>
      <c r="L942" s="163"/>
      <c r="M942" s="163"/>
      <c r="N942" s="163"/>
      <c r="O942" s="163"/>
      <c r="P942" s="163"/>
      <c r="Q942" s="356"/>
      <c r="R942" s="163"/>
      <c r="S942" s="356"/>
      <c r="T942" s="163"/>
      <c r="U942" s="356"/>
      <c r="V942" s="163"/>
      <c r="W942" s="163"/>
      <c r="X942" s="357"/>
      <c r="Y942" s="194"/>
      <c r="Z942" s="358"/>
      <c r="AA942" s="252"/>
      <c r="AB942" s="252"/>
      <c r="AC942" s="252"/>
      <c r="AD942" s="359"/>
      <c r="AE942" s="360"/>
      <c r="AF942" s="252"/>
      <c r="AG942" s="252"/>
      <c r="AH942" s="252"/>
      <c r="AI942" s="359"/>
      <c r="AJ942" s="360"/>
      <c r="AK942" s="252"/>
      <c r="AL942" s="252"/>
      <c r="AM942" s="252"/>
      <c r="AN942" s="359"/>
      <c r="AO942" s="360"/>
      <c r="AP942" s="252"/>
      <c r="AQ942" s="252"/>
      <c r="AR942" s="252"/>
      <c r="AS942" s="359"/>
      <c r="AT942" s="256"/>
      <c r="AU942" s="252"/>
      <c r="AV942" s="252"/>
      <c r="AW942" s="361"/>
      <c r="AX942" s="79"/>
      <c r="AY942" s="79"/>
      <c r="AZ942" s="79"/>
      <c r="BA942" s="79"/>
      <c r="BB942" s="204"/>
      <c r="BC942" s="336"/>
      <c r="BD942" s="70"/>
      <c r="BE942" s="159"/>
      <c r="BF942" s="159"/>
      <c r="BG942" s="159"/>
      <c r="BH942" s="292"/>
    </row>
    <row r="943">
      <c r="A943" s="79"/>
      <c r="B943" s="79"/>
      <c r="C943" s="324" t="str">
        <f>if(isdate('S2'!I948),'S2'!I948+2,"")</f>
        <v/>
      </c>
      <c r="D943" s="362"/>
      <c r="E943" s="79"/>
      <c r="F943" s="79"/>
      <c r="G943" s="159"/>
      <c r="H943" s="159"/>
      <c r="I943" s="159"/>
      <c r="J943" s="354"/>
      <c r="K943" s="355"/>
      <c r="L943" s="163"/>
      <c r="M943" s="163"/>
      <c r="N943" s="163"/>
      <c r="O943" s="163"/>
      <c r="P943" s="163"/>
      <c r="Q943" s="356"/>
      <c r="R943" s="163"/>
      <c r="S943" s="356"/>
      <c r="T943" s="163"/>
      <c r="U943" s="356"/>
      <c r="V943" s="163"/>
      <c r="W943" s="163"/>
      <c r="X943" s="357"/>
      <c r="Y943" s="194"/>
      <c r="Z943" s="358"/>
      <c r="AA943" s="252"/>
      <c r="AB943" s="252"/>
      <c r="AC943" s="252"/>
      <c r="AD943" s="359"/>
      <c r="AE943" s="360"/>
      <c r="AF943" s="252"/>
      <c r="AG943" s="252"/>
      <c r="AH943" s="252"/>
      <c r="AI943" s="359"/>
      <c r="AJ943" s="360"/>
      <c r="AK943" s="252"/>
      <c r="AL943" s="252"/>
      <c r="AM943" s="252"/>
      <c r="AN943" s="359"/>
      <c r="AO943" s="360"/>
      <c r="AP943" s="252"/>
      <c r="AQ943" s="252"/>
      <c r="AR943" s="252"/>
      <c r="AS943" s="359"/>
      <c r="AT943" s="256"/>
      <c r="AU943" s="252"/>
      <c r="AV943" s="252"/>
      <c r="AW943" s="361"/>
      <c r="AX943" s="79"/>
      <c r="AY943" s="79"/>
      <c r="AZ943" s="79"/>
      <c r="BA943" s="79"/>
      <c r="BB943" s="204"/>
      <c r="BC943" s="336"/>
      <c r="BD943" s="70"/>
      <c r="BE943" s="159"/>
      <c r="BF943" s="159"/>
      <c r="BG943" s="159"/>
      <c r="BH943" s="292"/>
    </row>
    <row r="944">
      <c r="A944" s="79"/>
      <c r="B944" s="79"/>
      <c r="C944" s="324" t="str">
        <f>if(isdate('S2'!I949),'S2'!I949+2,"")</f>
        <v/>
      </c>
      <c r="D944" s="362"/>
      <c r="E944" s="79"/>
      <c r="F944" s="79"/>
      <c r="G944" s="159"/>
      <c r="H944" s="159"/>
      <c r="I944" s="159"/>
      <c r="J944" s="354"/>
      <c r="K944" s="355"/>
      <c r="L944" s="163"/>
      <c r="M944" s="163"/>
      <c r="N944" s="163"/>
      <c r="O944" s="163"/>
      <c r="P944" s="163"/>
      <c r="Q944" s="356"/>
      <c r="R944" s="163"/>
      <c r="S944" s="356"/>
      <c r="T944" s="163"/>
      <c r="U944" s="356"/>
      <c r="V944" s="163"/>
      <c r="W944" s="163"/>
      <c r="X944" s="357"/>
      <c r="Y944" s="194"/>
      <c r="Z944" s="358"/>
      <c r="AA944" s="252"/>
      <c r="AB944" s="252"/>
      <c r="AC944" s="252"/>
      <c r="AD944" s="359"/>
      <c r="AE944" s="360"/>
      <c r="AF944" s="252"/>
      <c r="AG944" s="252"/>
      <c r="AH944" s="252"/>
      <c r="AI944" s="359"/>
      <c r="AJ944" s="360"/>
      <c r="AK944" s="252"/>
      <c r="AL944" s="252"/>
      <c r="AM944" s="252"/>
      <c r="AN944" s="359"/>
      <c r="AO944" s="360"/>
      <c r="AP944" s="252"/>
      <c r="AQ944" s="252"/>
      <c r="AR944" s="252"/>
      <c r="AS944" s="359"/>
      <c r="AT944" s="256"/>
      <c r="AU944" s="252"/>
      <c r="AV944" s="252"/>
      <c r="AW944" s="361"/>
      <c r="AX944" s="79"/>
      <c r="AY944" s="79"/>
      <c r="AZ944" s="79"/>
      <c r="BA944" s="79"/>
      <c r="BB944" s="204"/>
      <c r="BC944" s="336"/>
      <c r="BD944" s="70"/>
      <c r="BE944" s="159"/>
      <c r="BF944" s="159"/>
      <c r="BG944" s="159"/>
      <c r="BH944" s="292"/>
    </row>
    <row r="945">
      <c r="A945" s="79"/>
      <c r="B945" s="79"/>
      <c r="C945" s="324" t="str">
        <f>if(isdate('S2'!I950),'S2'!I950+2,"")</f>
        <v/>
      </c>
      <c r="D945" s="362"/>
      <c r="E945" s="79"/>
      <c r="F945" s="79"/>
      <c r="G945" s="159"/>
      <c r="H945" s="159"/>
      <c r="I945" s="159"/>
      <c r="J945" s="354"/>
      <c r="K945" s="355"/>
      <c r="L945" s="163"/>
      <c r="M945" s="163"/>
      <c r="N945" s="163"/>
      <c r="O945" s="163"/>
      <c r="P945" s="163"/>
      <c r="Q945" s="356"/>
      <c r="R945" s="163"/>
      <c r="S945" s="356"/>
      <c r="T945" s="163"/>
      <c r="U945" s="356"/>
      <c r="V945" s="163"/>
      <c r="W945" s="163"/>
      <c r="X945" s="357"/>
      <c r="Y945" s="194"/>
      <c r="Z945" s="358"/>
      <c r="AA945" s="252"/>
      <c r="AB945" s="252"/>
      <c r="AC945" s="252"/>
      <c r="AD945" s="359"/>
      <c r="AE945" s="360"/>
      <c r="AF945" s="252"/>
      <c r="AG945" s="252"/>
      <c r="AH945" s="252"/>
      <c r="AI945" s="359"/>
      <c r="AJ945" s="360"/>
      <c r="AK945" s="252"/>
      <c r="AL945" s="252"/>
      <c r="AM945" s="252"/>
      <c r="AN945" s="359"/>
      <c r="AO945" s="360"/>
      <c r="AP945" s="252"/>
      <c r="AQ945" s="252"/>
      <c r="AR945" s="252"/>
      <c r="AS945" s="359"/>
      <c r="AT945" s="256"/>
      <c r="AU945" s="252"/>
      <c r="AV945" s="252"/>
      <c r="AW945" s="361"/>
      <c r="AX945" s="79"/>
      <c r="AY945" s="79"/>
      <c r="AZ945" s="79"/>
      <c r="BA945" s="79"/>
      <c r="BB945" s="204"/>
      <c r="BC945" s="336"/>
      <c r="BD945" s="70"/>
      <c r="BE945" s="159"/>
      <c r="BF945" s="159"/>
      <c r="BG945" s="159"/>
      <c r="BH945" s="292"/>
    </row>
    <row r="946">
      <c r="A946" s="79"/>
      <c r="B946" s="79"/>
      <c r="C946" s="324" t="str">
        <f>if(isdate('S2'!I951),'S2'!I951+2,"")</f>
        <v/>
      </c>
      <c r="D946" s="362"/>
      <c r="E946" s="79"/>
      <c r="F946" s="79"/>
      <c r="G946" s="159"/>
      <c r="H946" s="159"/>
      <c r="I946" s="159"/>
      <c r="J946" s="354"/>
      <c r="K946" s="355"/>
      <c r="L946" s="163"/>
      <c r="M946" s="163"/>
      <c r="N946" s="163"/>
      <c r="O946" s="163"/>
      <c r="P946" s="163"/>
      <c r="Q946" s="356"/>
      <c r="R946" s="163"/>
      <c r="S946" s="356"/>
      <c r="T946" s="163"/>
      <c r="U946" s="356"/>
      <c r="V946" s="163"/>
      <c r="W946" s="163"/>
      <c r="X946" s="357"/>
      <c r="Y946" s="194"/>
      <c r="Z946" s="358"/>
      <c r="AA946" s="252"/>
      <c r="AB946" s="252"/>
      <c r="AC946" s="252"/>
      <c r="AD946" s="359"/>
      <c r="AE946" s="360"/>
      <c r="AF946" s="252"/>
      <c r="AG946" s="252"/>
      <c r="AH946" s="252"/>
      <c r="AI946" s="359"/>
      <c r="AJ946" s="360"/>
      <c r="AK946" s="252"/>
      <c r="AL946" s="252"/>
      <c r="AM946" s="252"/>
      <c r="AN946" s="359"/>
      <c r="AO946" s="360"/>
      <c r="AP946" s="252"/>
      <c r="AQ946" s="252"/>
      <c r="AR946" s="252"/>
      <c r="AS946" s="359"/>
      <c r="AT946" s="256"/>
      <c r="AU946" s="252"/>
      <c r="AV946" s="252"/>
      <c r="AW946" s="361"/>
      <c r="AX946" s="79"/>
      <c r="AY946" s="79"/>
      <c r="AZ946" s="79"/>
      <c r="BA946" s="79"/>
      <c r="BB946" s="204"/>
      <c r="BC946" s="336"/>
      <c r="BD946" s="70"/>
      <c r="BE946" s="159"/>
      <c r="BF946" s="159"/>
      <c r="BG946" s="159"/>
      <c r="BH946" s="292"/>
    </row>
    <row r="947">
      <c r="A947" s="79"/>
      <c r="B947" s="79"/>
      <c r="C947" s="324" t="str">
        <f>if(isdate('S2'!I952),'S2'!I952+2,"")</f>
        <v/>
      </c>
      <c r="D947" s="362"/>
      <c r="E947" s="79"/>
      <c r="F947" s="79"/>
      <c r="G947" s="159"/>
      <c r="H947" s="159"/>
      <c r="I947" s="159"/>
      <c r="J947" s="354"/>
      <c r="K947" s="355"/>
      <c r="L947" s="163"/>
      <c r="M947" s="163"/>
      <c r="N947" s="163"/>
      <c r="O947" s="163"/>
      <c r="P947" s="163"/>
      <c r="Q947" s="356"/>
      <c r="R947" s="163"/>
      <c r="S947" s="356"/>
      <c r="T947" s="163"/>
      <c r="U947" s="356"/>
      <c r="V947" s="163"/>
      <c r="W947" s="163"/>
      <c r="X947" s="357"/>
      <c r="Y947" s="194"/>
      <c r="Z947" s="358"/>
      <c r="AA947" s="252"/>
      <c r="AB947" s="252"/>
      <c r="AC947" s="252"/>
      <c r="AD947" s="359"/>
      <c r="AE947" s="360"/>
      <c r="AF947" s="252"/>
      <c r="AG947" s="252"/>
      <c r="AH947" s="252"/>
      <c r="AI947" s="359"/>
      <c r="AJ947" s="360"/>
      <c r="AK947" s="252"/>
      <c r="AL947" s="252"/>
      <c r="AM947" s="252"/>
      <c r="AN947" s="359"/>
      <c r="AO947" s="360"/>
      <c r="AP947" s="252"/>
      <c r="AQ947" s="252"/>
      <c r="AR947" s="252"/>
      <c r="AS947" s="359"/>
      <c r="AT947" s="256"/>
      <c r="AU947" s="252"/>
      <c r="AV947" s="252"/>
      <c r="AW947" s="361"/>
      <c r="AX947" s="79"/>
      <c r="AY947" s="79"/>
      <c r="AZ947" s="79"/>
      <c r="BA947" s="79"/>
      <c r="BB947" s="204"/>
      <c r="BC947" s="336"/>
      <c r="BD947" s="70"/>
      <c r="BE947" s="159"/>
      <c r="BF947" s="159"/>
      <c r="BG947" s="159"/>
      <c r="BH947" s="292"/>
    </row>
    <row r="948">
      <c r="A948" s="79"/>
      <c r="B948" s="79"/>
      <c r="C948" s="324" t="str">
        <f>if(isdate('S2'!I953),'S2'!I953+2,"")</f>
        <v/>
      </c>
      <c r="D948" s="362"/>
      <c r="E948" s="79"/>
      <c r="F948" s="79"/>
      <c r="G948" s="159"/>
      <c r="H948" s="159"/>
      <c r="I948" s="159"/>
      <c r="J948" s="354"/>
      <c r="K948" s="355"/>
      <c r="L948" s="163"/>
      <c r="M948" s="163"/>
      <c r="N948" s="163"/>
      <c r="O948" s="163"/>
      <c r="P948" s="163"/>
      <c r="Q948" s="356"/>
      <c r="R948" s="163"/>
      <c r="S948" s="356"/>
      <c r="T948" s="163"/>
      <c r="U948" s="356"/>
      <c r="V948" s="163"/>
      <c r="W948" s="163"/>
      <c r="X948" s="357"/>
      <c r="Y948" s="194"/>
      <c r="Z948" s="358"/>
      <c r="AA948" s="252"/>
      <c r="AB948" s="252"/>
      <c r="AC948" s="252"/>
      <c r="AD948" s="359"/>
      <c r="AE948" s="360"/>
      <c r="AF948" s="252"/>
      <c r="AG948" s="252"/>
      <c r="AH948" s="252"/>
      <c r="AI948" s="359"/>
      <c r="AJ948" s="360"/>
      <c r="AK948" s="252"/>
      <c r="AL948" s="252"/>
      <c r="AM948" s="252"/>
      <c r="AN948" s="359"/>
      <c r="AO948" s="360"/>
      <c r="AP948" s="252"/>
      <c r="AQ948" s="252"/>
      <c r="AR948" s="252"/>
      <c r="AS948" s="359"/>
      <c r="AT948" s="256"/>
      <c r="AU948" s="252"/>
      <c r="AV948" s="252"/>
      <c r="AW948" s="361"/>
      <c r="AX948" s="79"/>
      <c r="AY948" s="79"/>
      <c r="AZ948" s="79"/>
      <c r="BA948" s="79"/>
      <c r="BB948" s="204"/>
      <c r="BC948" s="336"/>
      <c r="BD948" s="70"/>
      <c r="BE948" s="159"/>
      <c r="BF948" s="159"/>
      <c r="BG948" s="159"/>
      <c r="BH948" s="292"/>
    </row>
    <row r="949">
      <c r="A949" s="79"/>
      <c r="B949" s="79"/>
      <c r="C949" s="324" t="str">
        <f>if(isdate('S2'!I954),'S2'!I954+2,"")</f>
        <v/>
      </c>
      <c r="D949" s="362"/>
      <c r="E949" s="79"/>
      <c r="F949" s="79"/>
      <c r="G949" s="159"/>
      <c r="H949" s="159"/>
      <c r="I949" s="159"/>
      <c r="J949" s="354"/>
      <c r="K949" s="355"/>
      <c r="L949" s="163"/>
      <c r="M949" s="163"/>
      <c r="N949" s="163"/>
      <c r="O949" s="163"/>
      <c r="P949" s="163"/>
      <c r="Q949" s="356"/>
      <c r="R949" s="163"/>
      <c r="S949" s="356"/>
      <c r="T949" s="163"/>
      <c r="U949" s="356"/>
      <c r="V949" s="163"/>
      <c r="W949" s="163"/>
      <c r="X949" s="357"/>
      <c r="Y949" s="194"/>
      <c r="Z949" s="358"/>
      <c r="AA949" s="252"/>
      <c r="AB949" s="252"/>
      <c r="AC949" s="252"/>
      <c r="AD949" s="359"/>
      <c r="AE949" s="360"/>
      <c r="AF949" s="252"/>
      <c r="AG949" s="252"/>
      <c r="AH949" s="252"/>
      <c r="AI949" s="359"/>
      <c r="AJ949" s="360"/>
      <c r="AK949" s="252"/>
      <c r="AL949" s="252"/>
      <c r="AM949" s="252"/>
      <c r="AN949" s="359"/>
      <c r="AO949" s="360"/>
      <c r="AP949" s="252"/>
      <c r="AQ949" s="252"/>
      <c r="AR949" s="252"/>
      <c r="AS949" s="359"/>
      <c r="AT949" s="256"/>
      <c r="AU949" s="252"/>
      <c r="AV949" s="252"/>
      <c r="AW949" s="361"/>
      <c r="AX949" s="79"/>
      <c r="AY949" s="79"/>
      <c r="AZ949" s="79"/>
      <c r="BA949" s="79"/>
      <c r="BB949" s="204"/>
      <c r="BC949" s="336"/>
      <c r="BD949" s="70"/>
      <c r="BE949" s="159"/>
      <c r="BF949" s="159"/>
      <c r="BG949" s="159"/>
      <c r="BH949" s="292"/>
    </row>
    <row r="950">
      <c r="A950" s="79"/>
      <c r="B950" s="79"/>
      <c r="C950" s="324" t="str">
        <f>if(isdate('S2'!I955),'S2'!I955+2,"")</f>
        <v/>
      </c>
      <c r="D950" s="362"/>
      <c r="E950" s="79"/>
      <c r="F950" s="79"/>
      <c r="G950" s="159"/>
      <c r="H950" s="159"/>
      <c r="I950" s="159"/>
      <c r="J950" s="354"/>
      <c r="K950" s="355"/>
      <c r="L950" s="163"/>
      <c r="M950" s="163"/>
      <c r="N950" s="163"/>
      <c r="O950" s="163"/>
      <c r="P950" s="163"/>
      <c r="Q950" s="356"/>
      <c r="R950" s="163"/>
      <c r="S950" s="356"/>
      <c r="T950" s="163"/>
      <c r="U950" s="356"/>
      <c r="V950" s="163"/>
      <c r="W950" s="163"/>
      <c r="X950" s="357"/>
      <c r="Y950" s="194"/>
      <c r="Z950" s="358"/>
      <c r="AA950" s="252"/>
      <c r="AB950" s="252"/>
      <c r="AC950" s="252"/>
      <c r="AD950" s="359"/>
      <c r="AE950" s="360"/>
      <c r="AF950" s="252"/>
      <c r="AG950" s="252"/>
      <c r="AH950" s="252"/>
      <c r="AI950" s="359"/>
      <c r="AJ950" s="360"/>
      <c r="AK950" s="252"/>
      <c r="AL950" s="252"/>
      <c r="AM950" s="252"/>
      <c r="AN950" s="359"/>
      <c r="AO950" s="360"/>
      <c r="AP950" s="252"/>
      <c r="AQ950" s="252"/>
      <c r="AR950" s="252"/>
      <c r="AS950" s="359"/>
      <c r="AT950" s="256"/>
      <c r="AU950" s="252"/>
      <c r="AV950" s="252"/>
      <c r="AW950" s="361"/>
      <c r="AX950" s="79"/>
      <c r="AY950" s="79"/>
      <c r="AZ950" s="79"/>
      <c r="BA950" s="79"/>
      <c r="BB950" s="204"/>
      <c r="BC950" s="336"/>
      <c r="BD950" s="70"/>
      <c r="BE950" s="159"/>
      <c r="BF950" s="159"/>
      <c r="BG950" s="159"/>
      <c r="BH950" s="292"/>
    </row>
    <row r="951">
      <c r="A951" s="79"/>
      <c r="B951" s="79"/>
      <c r="C951" s="324" t="str">
        <f>if(isdate('S2'!I956),'S2'!I956+2,"")</f>
        <v/>
      </c>
      <c r="D951" s="362"/>
      <c r="E951" s="79"/>
      <c r="F951" s="79"/>
      <c r="G951" s="159"/>
      <c r="H951" s="159"/>
      <c r="I951" s="159"/>
      <c r="J951" s="354"/>
      <c r="K951" s="355"/>
      <c r="L951" s="163"/>
      <c r="M951" s="163"/>
      <c r="N951" s="163"/>
      <c r="O951" s="163"/>
      <c r="P951" s="163"/>
      <c r="Q951" s="356"/>
      <c r="R951" s="163"/>
      <c r="S951" s="356"/>
      <c r="T951" s="163"/>
      <c r="U951" s="356"/>
      <c r="V951" s="163"/>
      <c r="W951" s="163"/>
      <c r="X951" s="357"/>
      <c r="Y951" s="194"/>
      <c r="Z951" s="358"/>
      <c r="AA951" s="252"/>
      <c r="AB951" s="252"/>
      <c r="AC951" s="252"/>
      <c r="AD951" s="359"/>
      <c r="AE951" s="360"/>
      <c r="AF951" s="252"/>
      <c r="AG951" s="252"/>
      <c r="AH951" s="252"/>
      <c r="AI951" s="359"/>
      <c r="AJ951" s="360"/>
      <c r="AK951" s="252"/>
      <c r="AL951" s="252"/>
      <c r="AM951" s="252"/>
      <c r="AN951" s="359"/>
      <c r="AO951" s="360"/>
      <c r="AP951" s="252"/>
      <c r="AQ951" s="252"/>
      <c r="AR951" s="252"/>
      <c r="AS951" s="359"/>
      <c r="AT951" s="256"/>
      <c r="AU951" s="252"/>
      <c r="AV951" s="252"/>
      <c r="AW951" s="361"/>
      <c r="AX951" s="79"/>
      <c r="AY951" s="79"/>
      <c r="AZ951" s="79"/>
      <c r="BA951" s="79"/>
      <c r="BB951" s="204"/>
      <c r="BC951" s="336"/>
      <c r="BD951" s="70"/>
      <c r="BE951" s="159"/>
      <c r="BF951" s="159"/>
      <c r="BG951" s="159"/>
      <c r="BH951" s="292"/>
    </row>
    <row r="952">
      <c r="A952" s="79"/>
      <c r="B952" s="79"/>
      <c r="C952" s="324" t="str">
        <f>if(isdate('S2'!I957),'S2'!I957+2,"")</f>
        <v/>
      </c>
      <c r="D952" s="362"/>
      <c r="E952" s="79"/>
      <c r="F952" s="79"/>
      <c r="G952" s="159"/>
      <c r="H952" s="159"/>
      <c r="I952" s="159"/>
      <c r="J952" s="354"/>
      <c r="K952" s="355"/>
      <c r="L952" s="163"/>
      <c r="M952" s="163"/>
      <c r="N952" s="163"/>
      <c r="O952" s="163"/>
      <c r="P952" s="163"/>
      <c r="Q952" s="356"/>
      <c r="R952" s="163"/>
      <c r="S952" s="356"/>
      <c r="T952" s="163"/>
      <c r="U952" s="356"/>
      <c r="V952" s="163"/>
      <c r="W952" s="163"/>
      <c r="X952" s="357"/>
      <c r="Y952" s="194"/>
      <c r="Z952" s="358"/>
      <c r="AA952" s="252"/>
      <c r="AB952" s="252"/>
      <c r="AC952" s="252"/>
      <c r="AD952" s="359"/>
      <c r="AE952" s="360"/>
      <c r="AF952" s="252"/>
      <c r="AG952" s="252"/>
      <c r="AH952" s="252"/>
      <c r="AI952" s="359"/>
      <c r="AJ952" s="360"/>
      <c r="AK952" s="252"/>
      <c r="AL952" s="252"/>
      <c r="AM952" s="252"/>
      <c r="AN952" s="359"/>
      <c r="AO952" s="360"/>
      <c r="AP952" s="252"/>
      <c r="AQ952" s="252"/>
      <c r="AR952" s="252"/>
      <c r="AS952" s="359"/>
      <c r="AT952" s="256"/>
      <c r="AU952" s="252"/>
      <c r="AV952" s="252"/>
      <c r="AW952" s="361"/>
      <c r="AX952" s="79"/>
      <c r="AY952" s="79"/>
      <c r="AZ952" s="79"/>
      <c r="BA952" s="79"/>
      <c r="BB952" s="204"/>
      <c r="BC952" s="336"/>
      <c r="BD952" s="70"/>
      <c r="BE952" s="159"/>
      <c r="BF952" s="159"/>
      <c r="BG952" s="159"/>
      <c r="BH952" s="292"/>
    </row>
    <row r="953">
      <c r="A953" s="79"/>
      <c r="B953" s="79"/>
      <c r="C953" s="324" t="str">
        <f>if(isdate('S2'!I958),'S2'!I958+2,"")</f>
        <v/>
      </c>
      <c r="D953" s="362"/>
      <c r="E953" s="79"/>
      <c r="F953" s="79"/>
      <c r="G953" s="159"/>
      <c r="H953" s="159"/>
      <c r="I953" s="159"/>
      <c r="J953" s="354"/>
      <c r="K953" s="355"/>
      <c r="L953" s="163"/>
      <c r="M953" s="163"/>
      <c r="N953" s="163"/>
      <c r="O953" s="163"/>
      <c r="P953" s="163"/>
      <c r="Q953" s="356"/>
      <c r="R953" s="163"/>
      <c r="S953" s="356"/>
      <c r="T953" s="163"/>
      <c r="U953" s="356"/>
      <c r="V953" s="163"/>
      <c r="W953" s="163"/>
      <c r="X953" s="357"/>
      <c r="Y953" s="194"/>
      <c r="Z953" s="358"/>
      <c r="AA953" s="252"/>
      <c r="AB953" s="252"/>
      <c r="AC953" s="252"/>
      <c r="AD953" s="359"/>
      <c r="AE953" s="360"/>
      <c r="AF953" s="252"/>
      <c r="AG953" s="252"/>
      <c r="AH953" s="252"/>
      <c r="AI953" s="359"/>
      <c r="AJ953" s="360"/>
      <c r="AK953" s="252"/>
      <c r="AL953" s="252"/>
      <c r="AM953" s="252"/>
      <c r="AN953" s="359"/>
      <c r="AO953" s="360"/>
      <c r="AP953" s="252"/>
      <c r="AQ953" s="252"/>
      <c r="AR953" s="252"/>
      <c r="AS953" s="359"/>
      <c r="AT953" s="256"/>
      <c r="AU953" s="252"/>
      <c r="AV953" s="252"/>
      <c r="AW953" s="361"/>
      <c r="AX953" s="79"/>
      <c r="AY953" s="79"/>
      <c r="AZ953" s="79"/>
      <c r="BA953" s="79"/>
      <c r="BB953" s="204"/>
      <c r="BC953" s="336"/>
      <c r="BD953" s="70"/>
      <c r="BE953" s="159"/>
      <c r="BF953" s="159"/>
      <c r="BG953" s="159"/>
      <c r="BH953" s="292"/>
    </row>
    <row r="954">
      <c r="A954" s="79"/>
      <c r="B954" s="79"/>
      <c r="C954" s="324" t="str">
        <f>if(isdate('S2'!I959),'S2'!I959+2,"")</f>
        <v/>
      </c>
      <c r="D954" s="362"/>
      <c r="E954" s="79"/>
      <c r="F954" s="79"/>
      <c r="G954" s="159"/>
      <c r="H954" s="159"/>
      <c r="I954" s="159"/>
      <c r="J954" s="354"/>
      <c r="K954" s="355"/>
      <c r="L954" s="163"/>
      <c r="M954" s="163"/>
      <c r="N954" s="163"/>
      <c r="O954" s="163"/>
      <c r="P954" s="163"/>
      <c r="Q954" s="356"/>
      <c r="R954" s="163"/>
      <c r="S954" s="356"/>
      <c r="T954" s="163"/>
      <c r="U954" s="356"/>
      <c r="V954" s="163"/>
      <c r="W954" s="163"/>
      <c r="X954" s="357"/>
      <c r="Y954" s="194"/>
      <c r="Z954" s="358"/>
      <c r="AA954" s="252"/>
      <c r="AB954" s="252"/>
      <c r="AC954" s="252"/>
      <c r="AD954" s="359"/>
      <c r="AE954" s="360"/>
      <c r="AF954" s="252"/>
      <c r="AG954" s="252"/>
      <c r="AH954" s="252"/>
      <c r="AI954" s="359"/>
      <c r="AJ954" s="360"/>
      <c r="AK954" s="252"/>
      <c r="AL954" s="252"/>
      <c r="AM954" s="252"/>
      <c r="AN954" s="359"/>
      <c r="AO954" s="360"/>
      <c r="AP954" s="252"/>
      <c r="AQ954" s="252"/>
      <c r="AR954" s="252"/>
      <c r="AS954" s="359"/>
      <c r="AT954" s="256"/>
      <c r="AU954" s="252"/>
      <c r="AV954" s="252"/>
      <c r="AW954" s="361"/>
      <c r="AX954" s="79"/>
      <c r="AY954" s="79"/>
      <c r="AZ954" s="79"/>
      <c r="BA954" s="79"/>
      <c r="BB954" s="204"/>
      <c r="BC954" s="336"/>
      <c r="BD954" s="70"/>
      <c r="BE954" s="159"/>
      <c r="BF954" s="159"/>
      <c r="BG954" s="159"/>
      <c r="BH954" s="292"/>
    </row>
    <row r="955">
      <c r="A955" s="79"/>
      <c r="B955" s="79"/>
      <c r="C955" s="324" t="str">
        <f>if(isdate('S2'!I960),'S2'!I960+2,"")</f>
        <v/>
      </c>
      <c r="D955" s="362"/>
      <c r="E955" s="79"/>
      <c r="F955" s="79"/>
      <c r="G955" s="159"/>
      <c r="H955" s="159"/>
      <c r="I955" s="159"/>
      <c r="J955" s="354"/>
      <c r="K955" s="355"/>
      <c r="L955" s="163"/>
      <c r="M955" s="163"/>
      <c r="N955" s="163"/>
      <c r="O955" s="163"/>
      <c r="P955" s="163"/>
      <c r="Q955" s="356"/>
      <c r="R955" s="163"/>
      <c r="S955" s="356"/>
      <c r="T955" s="163"/>
      <c r="U955" s="356"/>
      <c r="V955" s="163"/>
      <c r="W955" s="163"/>
      <c r="X955" s="357"/>
      <c r="Y955" s="194"/>
      <c r="Z955" s="358"/>
      <c r="AA955" s="252"/>
      <c r="AB955" s="252"/>
      <c r="AC955" s="252"/>
      <c r="AD955" s="359"/>
      <c r="AE955" s="360"/>
      <c r="AF955" s="252"/>
      <c r="AG955" s="252"/>
      <c r="AH955" s="252"/>
      <c r="AI955" s="359"/>
      <c r="AJ955" s="360"/>
      <c r="AK955" s="252"/>
      <c r="AL955" s="252"/>
      <c r="AM955" s="252"/>
      <c r="AN955" s="359"/>
      <c r="AO955" s="360"/>
      <c r="AP955" s="252"/>
      <c r="AQ955" s="252"/>
      <c r="AR955" s="252"/>
      <c r="AS955" s="359"/>
      <c r="AT955" s="256"/>
      <c r="AU955" s="252"/>
      <c r="AV955" s="252"/>
      <c r="AW955" s="361"/>
      <c r="AX955" s="79"/>
      <c r="AY955" s="79"/>
      <c r="AZ955" s="79"/>
      <c r="BA955" s="79"/>
      <c r="BB955" s="204"/>
      <c r="BC955" s="336"/>
      <c r="BD955" s="70"/>
      <c r="BE955" s="159"/>
      <c r="BF955" s="159"/>
      <c r="BG955" s="159"/>
      <c r="BH955" s="292"/>
    </row>
    <row r="956">
      <c r="A956" s="79"/>
      <c r="B956" s="79"/>
      <c r="C956" s="324" t="str">
        <f>if(isdate('S2'!I961),'S2'!I961+2,"")</f>
        <v/>
      </c>
      <c r="D956" s="362"/>
      <c r="E956" s="79"/>
      <c r="F956" s="79"/>
      <c r="G956" s="159"/>
      <c r="H956" s="159"/>
      <c r="I956" s="159"/>
      <c r="J956" s="354"/>
      <c r="K956" s="355"/>
      <c r="L956" s="163"/>
      <c r="M956" s="163"/>
      <c r="N956" s="163"/>
      <c r="O956" s="163"/>
      <c r="P956" s="163"/>
      <c r="Q956" s="356"/>
      <c r="R956" s="163"/>
      <c r="S956" s="356"/>
      <c r="T956" s="163"/>
      <c r="U956" s="356"/>
      <c r="V956" s="163"/>
      <c r="W956" s="163"/>
      <c r="X956" s="357"/>
      <c r="Y956" s="194"/>
      <c r="Z956" s="358"/>
      <c r="AA956" s="252"/>
      <c r="AB956" s="252"/>
      <c r="AC956" s="252"/>
      <c r="AD956" s="359"/>
      <c r="AE956" s="360"/>
      <c r="AF956" s="252"/>
      <c r="AG956" s="252"/>
      <c r="AH956" s="252"/>
      <c r="AI956" s="359"/>
      <c r="AJ956" s="360"/>
      <c r="AK956" s="252"/>
      <c r="AL956" s="252"/>
      <c r="AM956" s="252"/>
      <c r="AN956" s="359"/>
      <c r="AO956" s="360"/>
      <c r="AP956" s="252"/>
      <c r="AQ956" s="252"/>
      <c r="AR956" s="252"/>
      <c r="AS956" s="359"/>
      <c r="AT956" s="256"/>
      <c r="AU956" s="252"/>
      <c r="AV956" s="252"/>
      <c r="AW956" s="361"/>
      <c r="AX956" s="79"/>
      <c r="AY956" s="79"/>
      <c r="AZ956" s="79"/>
      <c r="BA956" s="79"/>
      <c r="BB956" s="204"/>
      <c r="BC956" s="336"/>
      <c r="BD956" s="70"/>
      <c r="BE956" s="159"/>
      <c r="BF956" s="159"/>
      <c r="BG956" s="159"/>
      <c r="BH956" s="292"/>
    </row>
    <row r="957">
      <c r="A957" s="79"/>
      <c r="B957" s="79"/>
      <c r="C957" s="324" t="str">
        <f>if(isdate('S2'!I962),'S2'!I962+2,"")</f>
        <v/>
      </c>
      <c r="D957" s="362"/>
      <c r="E957" s="79"/>
      <c r="F957" s="79"/>
      <c r="G957" s="159"/>
      <c r="H957" s="159"/>
      <c r="I957" s="159"/>
      <c r="J957" s="354"/>
      <c r="K957" s="355"/>
      <c r="L957" s="163"/>
      <c r="M957" s="163"/>
      <c r="N957" s="163"/>
      <c r="O957" s="163"/>
      <c r="P957" s="163"/>
      <c r="Q957" s="356"/>
      <c r="R957" s="163"/>
      <c r="S957" s="356"/>
      <c r="T957" s="163"/>
      <c r="U957" s="356"/>
      <c r="V957" s="163"/>
      <c r="W957" s="163"/>
      <c r="X957" s="357"/>
      <c r="Y957" s="194"/>
      <c r="Z957" s="358"/>
      <c r="AA957" s="252"/>
      <c r="AB957" s="252"/>
      <c r="AC957" s="252"/>
      <c r="AD957" s="359"/>
      <c r="AE957" s="360"/>
      <c r="AF957" s="252"/>
      <c r="AG957" s="252"/>
      <c r="AH957" s="252"/>
      <c r="AI957" s="359"/>
      <c r="AJ957" s="360"/>
      <c r="AK957" s="252"/>
      <c r="AL957" s="252"/>
      <c r="AM957" s="252"/>
      <c r="AN957" s="359"/>
      <c r="AO957" s="360"/>
      <c r="AP957" s="252"/>
      <c r="AQ957" s="252"/>
      <c r="AR957" s="252"/>
      <c r="AS957" s="359"/>
      <c r="AT957" s="256"/>
      <c r="AU957" s="252"/>
      <c r="AV957" s="252"/>
      <c r="AW957" s="361"/>
      <c r="AX957" s="79"/>
      <c r="AY957" s="79"/>
      <c r="AZ957" s="79"/>
      <c r="BA957" s="79"/>
      <c r="BB957" s="204"/>
      <c r="BC957" s="336"/>
      <c r="BD957" s="70"/>
      <c r="BE957" s="159"/>
      <c r="BF957" s="159"/>
      <c r="BG957" s="159"/>
      <c r="BH957" s="292"/>
    </row>
    <row r="958">
      <c r="A958" s="79"/>
      <c r="B958" s="79"/>
      <c r="C958" s="324" t="str">
        <f>if(isdate('S2'!I963),'S2'!I963+2,"")</f>
        <v/>
      </c>
      <c r="D958" s="362"/>
      <c r="E958" s="79"/>
      <c r="F958" s="79"/>
      <c r="G958" s="159"/>
      <c r="H958" s="159"/>
      <c r="I958" s="159"/>
      <c r="J958" s="354"/>
      <c r="K958" s="355"/>
      <c r="L958" s="163"/>
      <c r="M958" s="163"/>
      <c r="N958" s="163"/>
      <c r="O958" s="163"/>
      <c r="P958" s="163"/>
      <c r="Q958" s="356"/>
      <c r="R958" s="163"/>
      <c r="S958" s="356"/>
      <c r="T958" s="163"/>
      <c r="U958" s="356"/>
      <c r="V958" s="163"/>
      <c r="W958" s="163"/>
      <c r="X958" s="357"/>
      <c r="Y958" s="194"/>
      <c r="Z958" s="358"/>
      <c r="AA958" s="252"/>
      <c r="AB958" s="252"/>
      <c r="AC958" s="252"/>
      <c r="AD958" s="359"/>
      <c r="AE958" s="360"/>
      <c r="AF958" s="252"/>
      <c r="AG958" s="252"/>
      <c r="AH958" s="252"/>
      <c r="AI958" s="359"/>
      <c r="AJ958" s="360"/>
      <c r="AK958" s="252"/>
      <c r="AL958" s="252"/>
      <c r="AM958" s="252"/>
      <c r="AN958" s="359"/>
      <c r="AO958" s="360"/>
      <c r="AP958" s="252"/>
      <c r="AQ958" s="252"/>
      <c r="AR958" s="252"/>
      <c r="AS958" s="359"/>
      <c r="AT958" s="256"/>
      <c r="AU958" s="252"/>
      <c r="AV958" s="252"/>
      <c r="AW958" s="361"/>
      <c r="AX958" s="79"/>
      <c r="AY958" s="79"/>
      <c r="AZ958" s="79"/>
      <c r="BA958" s="79"/>
      <c r="BB958" s="204"/>
      <c r="BC958" s="336"/>
      <c r="BD958" s="70"/>
      <c r="BE958" s="159"/>
      <c r="BF958" s="159"/>
      <c r="BG958" s="159"/>
      <c r="BH958" s="292"/>
    </row>
    <row r="959">
      <c r="A959" s="79"/>
      <c r="B959" s="79"/>
      <c r="C959" s="324" t="str">
        <f>if(isdate('S2'!I964),'S2'!I964+2,"")</f>
        <v/>
      </c>
      <c r="D959" s="362"/>
      <c r="E959" s="79"/>
      <c r="F959" s="79"/>
      <c r="G959" s="159"/>
      <c r="H959" s="159"/>
      <c r="I959" s="159"/>
      <c r="J959" s="354"/>
      <c r="K959" s="355"/>
      <c r="L959" s="163"/>
      <c r="M959" s="163"/>
      <c r="N959" s="163"/>
      <c r="O959" s="163"/>
      <c r="P959" s="163"/>
      <c r="Q959" s="356"/>
      <c r="R959" s="163"/>
      <c r="S959" s="356"/>
      <c r="T959" s="163"/>
      <c r="U959" s="356"/>
      <c r="V959" s="163"/>
      <c r="W959" s="163"/>
      <c r="X959" s="357"/>
      <c r="Y959" s="194"/>
      <c r="Z959" s="358"/>
      <c r="AA959" s="252"/>
      <c r="AB959" s="252"/>
      <c r="AC959" s="252"/>
      <c r="AD959" s="359"/>
      <c r="AE959" s="360"/>
      <c r="AF959" s="252"/>
      <c r="AG959" s="252"/>
      <c r="AH959" s="252"/>
      <c r="AI959" s="359"/>
      <c r="AJ959" s="360"/>
      <c r="AK959" s="252"/>
      <c r="AL959" s="252"/>
      <c r="AM959" s="252"/>
      <c r="AN959" s="359"/>
      <c r="AO959" s="360"/>
      <c r="AP959" s="252"/>
      <c r="AQ959" s="252"/>
      <c r="AR959" s="252"/>
      <c r="AS959" s="359"/>
      <c r="AT959" s="256"/>
      <c r="AU959" s="252"/>
      <c r="AV959" s="252"/>
      <c r="AW959" s="361"/>
      <c r="AX959" s="79"/>
      <c r="AY959" s="79"/>
      <c r="AZ959" s="79"/>
      <c r="BA959" s="79"/>
      <c r="BB959" s="204"/>
      <c r="BC959" s="336"/>
      <c r="BD959" s="70"/>
      <c r="BE959" s="159"/>
      <c r="BF959" s="159"/>
      <c r="BG959" s="159"/>
      <c r="BH959" s="292"/>
    </row>
    <row r="960">
      <c r="A960" s="79"/>
      <c r="B960" s="79"/>
      <c r="C960" s="324" t="str">
        <f>if(isdate('S2'!I965),'S2'!I965+2,"")</f>
        <v/>
      </c>
      <c r="D960" s="362"/>
      <c r="E960" s="79"/>
      <c r="F960" s="79"/>
      <c r="G960" s="159"/>
      <c r="H960" s="159"/>
      <c r="I960" s="159"/>
      <c r="J960" s="354"/>
      <c r="K960" s="355"/>
      <c r="L960" s="163"/>
      <c r="M960" s="163"/>
      <c r="N960" s="163"/>
      <c r="O960" s="163"/>
      <c r="P960" s="163"/>
      <c r="Q960" s="356"/>
      <c r="R960" s="163"/>
      <c r="S960" s="356"/>
      <c r="T960" s="163"/>
      <c r="U960" s="356"/>
      <c r="V960" s="163"/>
      <c r="W960" s="163"/>
      <c r="X960" s="357"/>
      <c r="Y960" s="194"/>
      <c r="Z960" s="358"/>
      <c r="AA960" s="252"/>
      <c r="AB960" s="252"/>
      <c r="AC960" s="252"/>
      <c r="AD960" s="359"/>
      <c r="AE960" s="360"/>
      <c r="AF960" s="252"/>
      <c r="AG960" s="252"/>
      <c r="AH960" s="252"/>
      <c r="AI960" s="359"/>
      <c r="AJ960" s="360"/>
      <c r="AK960" s="252"/>
      <c r="AL960" s="252"/>
      <c r="AM960" s="252"/>
      <c r="AN960" s="359"/>
      <c r="AO960" s="360"/>
      <c r="AP960" s="252"/>
      <c r="AQ960" s="252"/>
      <c r="AR960" s="252"/>
      <c r="AS960" s="359"/>
      <c r="AT960" s="256"/>
      <c r="AU960" s="252"/>
      <c r="AV960" s="252"/>
      <c r="AW960" s="361"/>
      <c r="AX960" s="79"/>
      <c r="AY960" s="79"/>
      <c r="AZ960" s="79"/>
      <c r="BA960" s="79"/>
      <c r="BB960" s="204"/>
      <c r="BC960" s="336"/>
      <c r="BD960" s="70"/>
      <c r="BE960" s="159"/>
      <c r="BF960" s="159"/>
      <c r="BG960" s="159"/>
      <c r="BH960" s="292"/>
    </row>
    <row r="961">
      <c r="A961" s="79"/>
      <c r="B961" s="79"/>
      <c r="C961" s="324" t="str">
        <f>if(isdate('S2'!I966),'S2'!I966+2,"")</f>
        <v/>
      </c>
      <c r="D961" s="362"/>
      <c r="E961" s="79"/>
      <c r="F961" s="79"/>
      <c r="G961" s="159"/>
      <c r="H961" s="159"/>
      <c r="I961" s="159"/>
      <c r="J961" s="354"/>
      <c r="K961" s="355"/>
      <c r="L961" s="163"/>
      <c r="M961" s="163"/>
      <c r="N961" s="163"/>
      <c r="O961" s="163"/>
      <c r="P961" s="163"/>
      <c r="Q961" s="356"/>
      <c r="R961" s="163"/>
      <c r="S961" s="356"/>
      <c r="T961" s="163"/>
      <c r="U961" s="356"/>
      <c r="V961" s="163"/>
      <c r="W961" s="163"/>
      <c r="X961" s="357"/>
      <c r="Y961" s="194"/>
      <c r="Z961" s="358"/>
      <c r="AA961" s="252"/>
      <c r="AB961" s="252"/>
      <c r="AC961" s="252"/>
      <c r="AD961" s="359"/>
      <c r="AE961" s="360"/>
      <c r="AF961" s="252"/>
      <c r="AG961" s="252"/>
      <c r="AH961" s="252"/>
      <c r="AI961" s="359"/>
      <c r="AJ961" s="360"/>
      <c r="AK961" s="252"/>
      <c r="AL961" s="252"/>
      <c r="AM961" s="252"/>
      <c r="AN961" s="359"/>
      <c r="AO961" s="360"/>
      <c r="AP961" s="252"/>
      <c r="AQ961" s="252"/>
      <c r="AR961" s="252"/>
      <c r="AS961" s="359"/>
      <c r="AT961" s="256"/>
      <c r="AU961" s="252"/>
      <c r="AV961" s="252"/>
      <c r="AW961" s="361"/>
      <c r="AX961" s="79"/>
      <c r="AY961" s="79"/>
      <c r="AZ961" s="79"/>
      <c r="BA961" s="79"/>
      <c r="BB961" s="204"/>
      <c r="BC961" s="336"/>
      <c r="BD961" s="70"/>
      <c r="BE961" s="159"/>
      <c r="BF961" s="159"/>
      <c r="BG961" s="159"/>
      <c r="BH961" s="292"/>
    </row>
    <row r="962">
      <c r="A962" s="79"/>
      <c r="B962" s="79"/>
      <c r="C962" s="324" t="str">
        <f>if(isdate('S2'!I967),'S2'!I967+2,"")</f>
        <v/>
      </c>
      <c r="D962" s="362"/>
      <c r="E962" s="79"/>
      <c r="F962" s="79"/>
      <c r="G962" s="159"/>
      <c r="H962" s="159"/>
      <c r="I962" s="159"/>
      <c r="J962" s="354"/>
      <c r="K962" s="355"/>
      <c r="L962" s="163"/>
      <c r="M962" s="163"/>
      <c r="N962" s="163"/>
      <c r="O962" s="163"/>
      <c r="P962" s="163"/>
      <c r="Q962" s="356"/>
      <c r="R962" s="163"/>
      <c r="S962" s="356"/>
      <c r="T962" s="163"/>
      <c r="U962" s="356"/>
      <c r="V962" s="163"/>
      <c r="W962" s="163"/>
      <c r="X962" s="357"/>
      <c r="Y962" s="194"/>
      <c r="Z962" s="358"/>
      <c r="AA962" s="252"/>
      <c r="AB962" s="252"/>
      <c r="AC962" s="252"/>
      <c r="AD962" s="359"/>
      <c r="AE962" s="360"/>
      <c r="AF962" s="252"/>
      <c r="AG962" s="252"/>
      <c r="AH962" s="252"/>
      <c r="AI962" s="359"/>
      <c r="AJ962" s="360"/>
      <c r="AK962" s="252"/>
      <c r="AL962" s="252"/>
      <c r="AM962" s="252"/>
      <c r="AN962" s="359"/>
      <c r="AO962" s="360"/>
      <c r="AP962" s="252"/>
      <c r="AQ962" s="252"/>
      <c r="AR962" s="252"/>
      <c r="AS962" s="359"/>
      <c r="AT962" s="256"/>
      <c r="AU962" s="252"/>
      <c r="AV962" s="252"/>
      <c r="AW962" s="361"/>
      <c r="AX962" s="79"/>
      <c r="AY962" s="79"/>
      <c r="AZ962" s="79"/>
      <c r="BA962" s="79"/>
      <c r="BB962" s="204"/>
      <c r="BC962" s="336"/>
      <c r="BD962" s="70"/>
      <c r="BE962" s="159"/>
      <c r="BF962" s="159"/>
      <c r="BG962" s="159"/>
      <c r="BH962" s="292"/>
    </row>
    <row r="963">
      <c r="A963" s="79"/>
      <c r="B963" s="79"/>
      <c r="C963" s="324" t="str">
        <f>if(isdate('S2'!I968),'S2'!I968+2,"")</f>
        <v/>
      </c>
      <c r="D963" s="362"/>
      <c r="E963" s="79"/>
      <c r="F963" s="79"/>
      <c r="G963" s="159"/>
      <c r="H963" s="159"/>
      <c r="I963" s="159"/>
      <c r="J963" s="354"/>
      <c r="K963" s="355"/>
      <c r="L963" s="163"/>
      <c r="M963" s="163"/>
      <c r="N963" s="163"/>
      <c r="O963" s="163"/>
      <c r="P963" s="163"/>
      <c r="Q963" s="356"/>
      <c r="R963" s="163"/>
      <c r="S963" s="356"/>
      <c r="T963" s="163"/>
      <c r="U963" s="356"/>
      <c r="V963" s="163"/>
      <c r="W963" s="163"/>
      <c r="X963" s="357"/>
      <c r="Y963" s="194"/>
      <c r="Z963" s="358"/>
      <c r="AA963" s="252"/>
      <c r="AB963" s="252"/>
      <c r="AC963" s="252"/>
      <c r="AD963" s="359"/>
      <c r="AE963" s="360"/>
      <c r="AF963" s="252"/>
      <c r="AG963" s="252"/>
      <c r="AH963" s="252"/>
      <c r="AI963" s="359"/>
      <c r="AJ963" s="360"/>
      <c r="AK963" s="252"/>
      <c r="AL963" s="252"/>
      <c r="AM963" s="252"/>
      <c r="AN963" s="359"/>
      <c r="AO963" s="360"/>
      <c r="AP963" s="252"/>
      <c r="AQ963" s="252"/>
      <c r="AR963" s="252"/>
      <c r="AS963" s="359"/>
      <c r="AT963" s="256"/>
      <c r="AU963" s="252"/>
      <c r="AV963" s="252"/>
      <c r="AW963" s="361"/>
      <c r="AX963" s="79"/>
      <c r="AY963" s="79"/>
      <c r="AZ963" s="79"/>
      <c r="BA963" s="79"/>
      <c r="BB963" s="204"/>
      <c r="BC963" s="336"/>
      <c r="BD963" s="70"/>
      <c r="BE963" s="159"/>
      <c r="BF963" s="159"/>
      <c r="BG963" s="159"/>
      <c r="BH963" s="292"/>
    </row>
    <row r="964">
      <c r="A964" s="79"/>
      <c r="B964" s="79"/>
      <c r="C964" s="324" t="str">
        <f>if(isdate('S2'!I969),'S2'!I969+2,"")</f>
        <v/>
      </c>
      <c r="D964" s="362"/>
      <c r="E964" s="79"/>
      <c r="F964" s="79"/>
      <c r="G964" s="159"/>
      <c r="H964" s="159"/>
      <c r="I964" s="159"/>
      <c r="J964" s="354"/>
      <c r="K964" s="355"/>
      <c r="L964" s="163"/>
      <c r="M964" s="163"/>
      <c r="N964" s="163"/>
      <c r="O964" s="163"/>
      <c r="P964" s="163"/>
      <c r="Q964" s="356"/>
      <c r="R964" s="163"/>
      <c r="S964" s="356"/>
      <c r="T964" s="163"/>
      <c r="U964" s="356"/>
      <c r="V964" s="163"/>
      <c r="W964" s="163"/>
      <c r="X964" s="357"/>
      <c r="Y964" s="194"/>
      <c r="Z964" s="358"/>
      <c r="AA964" s="252"/>
      <c r="AB964" s="252"/>
      <c r="AC964" s="252"/>
      <c r="AD964" s="359"/>
      <c r="AE964" s="360"/>
      <c r="AF964" s="252"/>
      <c r="AG964" s="252"/>
      <c r="AH964" s="252"/>
      <c r="AI964" s="359"/>
      <c r="AJ964" s="360"/>
      <c r="AK964" s="252"/>
      <c r="AL964" s="252"/>
      <c r="AM964" s="252"/>
      <c r="AN964" s="359"/>
      <c r="AO964" s="360"/>
      <c r="AP964" s="252"/>
      <c r="AQ964" s="252"/>
      <c r="AR964" s="252"/>
      <c r="AS964" s="359"/>
      <c r="AT964" s="256"/>
      <c r="AU964" s="252"/>
      <c r="AV964" s="252"/>
      <c r="AW964" s="361"/>
      <c r="AX964" s="79"/>
      <c r="AY964" s="79"/>
      <c r="AZ964" s="79"/>
      <c r="BA964" s="79"/>
      <c r="BB964" s="204"/>
      <c r="BC964" s="336"/>
      <c r="BD964" s="70"/>
      <c r="BE964" s="159"/>
      <c r="BF964" s="159"/>
      <c r="BG964" s="159"/>
      <c r="BH964" s="292"/>
    </row>
    <row r="965">
      <c r="A965" s="79"/>
      <c r="B965" s="79"/>
      <c r="C965" s="324" t="str">
        <f>if(isdate('S2'!I970),'S2'!I970+2,"")</f>
        <v/>
      </c>
      <c r="D965" s="362"/>
      <c r="E965" s="79"/>
      <c r="F965" s="79"/>
      <c r="G965" s="159"/>
      <c r="H965" s="159"/>
      <c r="I965" s="159"/>
      <c r="J965" s="354"/>
      <c r="K965" s="355"/>
      <c r="L965" s="163"/>
      <c r="M965" s="163"/>
      <c r="N965" s="163"/>
      <c r="O965" s="163"/>
      <c r="P965" s="163"/>
      <c r="Q965" s="356"/>
      <c r="R965" s="163"/>
      <c r="S965" s="356"/>
      <c r="T965" s="163"/>
      <c r="U965" s="356"/>
      <c r="V965" s="163"/>
      <c r="W965" s="163"/>
      <c r="X965" s="357"/>
      <c r="Y965" s="194"/>
      <c r="Z965" s="358"/>
      <c r="AA965" s="252"/>
      <c r="AB965" s="252"/>
      <c r="AC965" s="252"/>
      <c r="AD965" s="359"/>
      <c r="AE965" s="360"/>
      <c r="AF965" s="252"/>
      <c r="AG965" s="252"/>
      <c r="AH965" s="252"/>
      <c r="AI965" s="359"/>
      <c r="AJ965" s="360"/>
      <c r="AK965" s="252"/>
      <c r="AL965" s="252"/>
      <c r="AM965" s="252"/>
      <c r="AN965" s="359"/>
      <c r="AO965" s="360"/>
      <c r="AP965" s="252"/>
      <c r="AQ965" s="252"/>
      <c r="AR965" s="252"/>
      <c r="AS965" s="359"/>
      <c r="AT965" s="256"/>
      <c r="AU965" s="252"/>
      <c r="AV965" s="252"/>
      <c r="AW965" s="361"/>
      <c r="AX965" s="79"/>
      <c r="AY965" s="79"/>
      <c r="AZ965" s="79"/>
      <c r="BA965" s="79"/>
      <c r="BB965" s="204"/>
      <c r="BC965" s="336"/>
      <c r="BD965" s="70"/>
      <c r="BE965" s="159"/>
      <c r="BF965" s="159"/>
      <c r="BG965" s="159"/>
      <c r="BH965" s="292"/>
    </row>
    <row r="966">
      <c r="A966" s="79"/>
      <c r="B966" s="79"/>
      <c r="C966" s="324" t="str">
        <f>if(isdate('S2'!I971),'S2'!I971+2,"")</f>
        <v/>
      </c>
      <c r="D966" s="362"/>
      <c r="E966" s="79"/>
      <c r="F966" s="79"/>
      <c r="G966" s="159"/>
      <c r="H966" s="159"/>
      <c r="I966" s="159"/>
      <c r="J966" s="354"/>
      <c r="K966" s="355"/>
      <c r="L966" s="163"/>
      <c r="M966" s="163"/>
      <c r="N966" s="163"/>
      <c r="O966" s="163"/>
      <c r="P966" s="163"/>
      <c r="Q966" s="356"/>
      <c r="R966" s="163"/>
      <c r="S966" s="356"/>
      <c r="T966" s="163"/>
      <c r="U966" s="356"/>
      <c r="V966" s="163"/>
      <c r="W966" s="163"/>
      <c r="X966" s="357"/>
      <c r="Y966" s="194"/>
      <c r="Z966" s="358"/>
      <c r="AA966" s="252"/>
      <c r="AB966" s="252"/>
      <c r="AC966" s="252"/>
      <c r="AD966" s="359"/>
      <c r="AE966" s="360"/>
      <c r="AF966" s="252"/>
      <c r="AG966" s="252"/>
      <c r="AH966" s="252"/>
      <c r="AI966" s="359"/>
      <c r="AJ966" s="360"/>
      <c r="AK966" s="252"/>
      <c r="AL966" s="252"/>
      <c r="AM966" s="252"/>
      <c r="AN966" s="359"/>
      <c r="AO966" s="360"/>
      <c r="AP966" s="252"/>
      <c r="AQ966" s="252"/>
      <c r="AR966" s="252"/>
      <c r="AS966" s="359"/>
      <c r="AT966" s="256"/>
      <c r="AU966" s="252"/>
      <c r="AV966" s="252"/>
      <c r="AW966" s="361"/>
      <c r="AX966" s="79"/>
      <c r="AY966" s="79"/>
      <c r="AZ966" s="79"/>
      <c r="BA966" s="79"/>
      <c r="BB966" s="204"/>
      <c r="BC966" s="336"/>
      <c r="BD966" s="70"/>
      <c r="BE966" s="159"/>
      <c r="BF966" s="159"/>
      <c r="BG966" s="159"/>
      <c r="BH966" s="292"/>
    </row>
    <row r="967">
      <c r="A967" s="79"/>
      <c r="B967" s="79"/>
      <c r="C967" s="324" t="str">
        <f>if(isdate('S2'!I972),'S2'!I972+2,"")</f>
        <v/>
      </c>
      <c r="D967" s="362"/>
      <c r="E967" s="79"/>
      <c r="F967" s="79"/>
      <c r="G967" s="159"/>
      <c r="H967" s="159"/>
      <c r="I967" s="159"/>
      <c r="J967" s="354"/>
      <c r="K967" s="355"/>
      <c r="L967" s="163"/>
      <c r="M967" s="163"/>
      <c r="N967" s="163"/>
      <c r="O967" s="163"/>
      <c r="P967" s="163"/>
      <c r="Q967" s="356"/>
      <c r="R967" s="163"/>
      <c r="S967" s="356"/>
      <c r="T967" s="163"/>
      <c r="U967" s="356"/>
      <c r="V967" s="163"/>
      <c r="W967" s="163"/>
      <c r="X967" s="357"/>
      <c r="Y967" s="194"/>
      <c r="Z967" s="358"/>
      <c r="AA967" s="252"/>
      <c r="AB967" s="252"/>
      <c r="AC967" s="252"/>
      <c r="AD967" s="359"/>
      <c r="AE967" s="360"/>
      <c r="AF967" s="252"/>
      <c r="AG967" s="252"/>
      <c r="AH967" s="252"/>
      <c r="AI967" s="359"/>
      <c r="AJ967" s="360"/>
      <c r="AK967" s="252"/>
      <c r="AL967" s="252"/>
      <c r="AM967" s="252"/>
      <c r="AN967" s="359"/>
      <c r="AO967" s="360"/>
      <c r="AP967" s="252"/>
      <c r="AQ967" s="252"/>
      <c r="AR967" s="252"/>
      <c r="AS967" s="359"/>
      <c r="AT967" s="256"/>
      <c r="AU967" s="252"/>
      <c r="AV967" s="252"/>
      <c r="AW967" s="361"/>
      <c r="AX967" s="79"/>
      <c r="AY967" s="79"/>
      <c r="AZ967" s="79"/>
      <c r="BA967" s="79"/>
      <c r="BB967" s="204"/>
      <c r="BC967" s="336"/>
      <c r="BD967" s="70"/>
      <c r="BE967" s="159"/>
      <c r="BF967" s="159"/>
      <c r="BG967" s="159"/>
      <c r="BH967" s="292"/>
    </row>
    <row r="968">
      <c r="A968" s="79"/>
      <c r="B968" s="79"/>
      <c r="C968" s="324" t="str">
        <f>if(isdate('S2'!I973),'S2'!I973+2,"")</f>
        <v/>
      </c>
      <c r="D968" s="362"/>
      <c r="E968" s="79"/>
      <c r="F968" s="79"/>
      <c r="G968" s="159"/>
      <c r="H968" s="159"/>
      <c r="I968" s="159"/>
      <c r="J968" s="354"/>
      <c r="K968" s="355"/>
      <c r="L968" s="163"/>
      <c r="M968" s="163"/>
      <c r="N968" s="163"/>
      <c r="O968" s="163"/>
      <c r="P968" s="163"/>
      <c r="Q968" s="356"/>
      <c r="R968" s="163"/>
      <c r="S968" s="356"/>
      <c r="T968" s="163"/>
      <c r="U968" s="356"/>
      <c r="V968" s="163"/>
      <c r="W968" s="163"/>
      <c r="X968" s="357"/>
      <c r="Y968" s="194"/>
      <c r="Z968" s="358"/>
      <c r="AA968" s="252"/>
      <c r="AB968" s="252"/>
      <c r="AC968" s="252"/>
      <c r="AD968" s="359"/>
      <c r="AE968" s="360"/>
      <c r="AF968" s="252"/>
      <c r="AG968" s="252"/>
      <c r="AH968" s="252"/>
      <c r="AI968" s="359"/>
      <c r="AJ968" s="360"/>
      <c r="AK968" s="252"/>
      <c r="AL968" s="252"/>
      <c r="AM968" s="252"/>
      <c r="AN968" s="359"/>
      <c r="AO968" s="360"/>
      <c r="AP968" s="252"/>
      <c r="AQ968" s="252"/>
      <c r="AR968" s="252"/>
      <c r="AS968" s="359"/>
      <c r="AT968" s="256"/>
      <c r="AU968" s="252"/>
      <c r="AV968" s="252"/>
      <c r="AW968" s="361"/>
      <c r="AX968" s="79"/>
      <c r="AY968" s="79"/>
      <c r="AZ968" s="79"/>
      <c r="BA968" s="79"/>
      <c r="BB968" s="204"/>
      <c r="BC968" s="336"/>
      <c r="BD968" s="70"/>
      <c r="BE968" s="159"/>
      <c r="BF968" s="159"/>
      <c r="BG968" s="159"/>
      <c r="BH968" s="292"/>
    </row>
    <row r="969">
      <c r="A969" s="79"/>
      <c r="B969" s="79"/>
      <c r="C969" s="324" t="str">
        <f>if(isdate('S2'!I974),'S2'!I974+2,"")</f>
        <v/>
      </c>
      <c r="D969" s="362"/>
      <c r="E969" s="79"/>
      <c r="F969" s="79"/>
      <c r="G969" s="159"/>
      <c r="H969" s="159"/>
      <c r="I969" s="159"/>
      <c r="J969" s="354"/>
      <c r="K969" s="355"/>
      <c r="L969" s="163"/>
      <c r="M969" s="163"/>
      <c r="N969" s="163"/>
      <c r="O969" s="163"/>
      <c r="P969" s="163"/>
      <c r="Q969" s="356"/>
      <c r="R969" s="163"/>
      <c r="S969" s="356"/>
      <c r="T969" s="163"/>
      <c r="U969" s="356"/>
      <c r="V969" s="163"/>
      <c r="W969" s="163"/>
      <c r="X969" s="357"/>
      <c r="Y969" s="194"/>
      <c r="Z969" s="358"/>
      <c r="AA969" s="252"/>
      <c r="AB969" s="252"/>
      <c r="AC969" s="252"/>
      <c r="AD969" s="359"/>
      <c r="AE969" s="360"/>
      <c r="AF969" s="252"/>
      <c r="AG969" s="252"/>
      <c r="AH969" s="252"/>
      <c r="AI969" s="359"/>
      <c r="AJ969" s="360"/>
      <c r="AK969" s="252"/>
      <c r="AL969" s="252"/>
      <c r="AM969" s="252"/>
      <c r="AN969" s="359"/>
      <c r="AO969" s="360"/>
      <c r="AP969" s="252"/>
      <c r="AQ969" s="252"/>
      <c r="AR969" s="252"/>
      <c r="AS969" s="359"/>
      <c r="AT969" s="256"/>
      <c r="AU969" s="252"/>
      <c r="AV969" s="252"/>
      <c r="AW969" s="361"/>
      <c r="AX969" s="79"/>
      <c r="AY969" s="79"/>
      <c r="AZ969" s="79"/>
      <c r="BA969" s="79"/>
      <c r="BB969" s="204"/>
      <c r="BC969" s="336"/>
      <c r="BD969" s="70"/>
      <c r="BE969" s="159"/>
      <c r="BF969" s="159"/>
      <c r="BG969" s="159"/>
      <c r="BH969" s="292"/>
    </row>
    <row r="970">
      <c r="A970" s="79"/>
      <c r="B970" s="79"/>
      <c r="C970" s="324" t="str">
        <f>if(isdate('S2'!I975),'S2'!I975+2,"")</f>
        <v/>
      </c>
      <c r="D970" s="362"/>
      <c r="E970" s="79"/>
      <c r="F970" s="79"/>
      <c r="G970" s="159"/>
      <c r="H970" s="159"/>
      <c r="I970" s="159"/>
      <c r="J970" s="354"/>
      <c r="K970" s="355"/>
      <c r="L970" s="163"/>
      <c r="M970" s="163"/>
      <c r="N970" s="163"/>
      <c r="O970" s="163"/>
      <c r="P970" s="163"/>
      <c r="Q970" s="356"/>
      <c r="R970" s="163"/>
      <c r="S970" s="356"/>
      <c r="T970" s="163"/>
      <c r="U970" s="356"/>
      <c r="V970" s="163"/>
      <c r="W970" s="163"/>
      <c r="X970" s="357"/>
      <c r="Y970" s="194"/>
      <c r="Z970" s="358"/>
      <c r="AA970" s="252"/>
      <c r="AB970" s="252"/>
      <c r="AC970" s="252"/>
      <c r="AD970" s="359"/>
      <c r="AE970" s="360"/>
      <c r="AF970" s="252"/>
      <c r="AG970" s="252"/>
      <c r="AH970" s="252"/>
      <c r="AI970" s="359"/>
      <c r="AJ970" s="360"/>
      <c r="AK970" s="252"/>
      <c r="AL970" s="252"/>
      <c r="AM970" s="252"/>
      <c r="AN970" s="359"/>
      <c r="AO970" s="360"/>
      <c r="AP970" s="252"/>
      <c r="AQ970" s="252"/>
      <c r="AR970" s="252"/>
      <c r="AS970" s="359"/>
      <c r="AT970" s="256"/>
      <c r="AU970" s="252"/>
      <c r="AV970" s="252"/>
      <c r="AW970" s="361"/>
      <c r="AX970" s="79"/>
      <c r="AY970" s="79"/>
      <c r="AZ970" s="79"/>
      <c r="BA970" s="79"/>
      <c r="BB970" s="204"/>
      <c r="BC970" s="336"/>
      <c r="BD970" s="70"/>
      <c r="BE970" s="159"/>
      <c r="BF970" s="159"/>
      <c r="BG970" s="159"/>
      <c r="BH970" s="292"/>
    </row>
    <row r="971">
      <c r="A971" s="79"/>
      <c r="B971" s="79"/>
      <c r="C971" s="324" t="str">
        <f>if(isdate('S2'!I976),'S2'!I976+2,"")</f>
        <v/>
      </c>
      <c r="D971" s="362"/>
      <c r="E971" s="79"/>
      <c r="F971" s="79"/>
      <c r="G971" s="159"/>
      <c r="H971" s="159"/>
      <c r="I971" s="159"/>
      <c r="J971" s="354"/>
      <c r="K971" s="355"/>
      <c r="L971" s="163"/>
      <c r="M971" s="163"/>
      <c r="N971" s="163"/>
      <c r="O971" s="163"/>
      <c r="P971" s="163"/>
      <c r="Q971" s="356"/>
      <c r="R971" s="163"/>
      <c r="S971" s="356"/>
      <c r="T971" s="163"/>
      <c r="U971" s="356"/>
      <c r="V971" s="163"/>
      <c r="W971" s="163"/>
      <c r="X971" s="357"/>
      <c r="Y971" s="194"/>
      <c r="Z971" s="358"/>
      <c r="AA971" s="252"/>
      <c r="AB971" s="252"/>
      <c r="AC971" s="252"/>
      <c r="AD971" s="359"/>
      <c r="AE971" s="360"/>
      <c r="AF971" s="252"/>
      <c r="AG971" s="252"/>
      <c r="AH971" s="252"/>
      <c r="AI971" s="359"/>
      <c r="AJ971" s="360"/>
      <c r="AK971" s="252"/>
      <c r="AL971" s="252"/>
      <c r="AM971" s="252"/>
      <c r="AN971" s="359"/>
      <c r="AO971" s="360"/>
      <c r="AP971" s="252"/>
      <c r="AQ971" s="252"/>
      <c r="AR971" s="252"/>
      <c r="AS971" s="359"/>
      <c r="AT971" s="256"/>
      <c r="AU971" s="252"/>
      <c r="AV971" s="252"/>
      <c r="AW971" s="361"/>
      <c r="AX971" s="79"/>
      <c r="AY971" s="79"/>
      <c r="AZ971" s="79"/>
      <c r="BA971" s="79"/>
      <c r="BB971" s="204"/>
      <c r="BC971" s="336"/>
      <c r="BD971" s="70"/>
      <c r="BE971" s="159"/>
      <c r="BF971" s="159"/>
      <c r="BG971" s="159"/>
      <c r="BH971" s="292"/>
    </row>
    <row r="972">
      <c r="A972" s="79"/>
      <c r="B972" s="79"/>
      <c r="C972" s="324" t="str">
        <f>if(isdate('S2'!I977),'S2'!I977+2,"")</f>
        <v/>
      </c>
      <c r="D972" s="362"/>
      <c r="E972" s="79"/>
      <c r="F972" s="79"/>
      <c r="G972" s="159"/>
      <c r="H972" s="159"/>
      <c r="I972" s="159"/>
      <c r="J972" s="354"/>
      <c r="K972" s="355"/>
      <c r="L972" s="163"/>
      <c r="M972" s="163"/>
      <c r="N972" s="163"/>
      <c r="O972" s="163"/>
      <c r="P972" s="163"/>
      <c r="Q972" s="356"/>
      <c r="R972" s="163"/>
      <c r="S972" s="356"/>
      <c r="T972" s="163"/>
      <c r="U972" s="356"/>
      <c r="V972" s="163"/>
      <c r="W972" s="163"/>
      <c r="X972" s="357"/>
      <c r="Y972" s="194"/>
      <c r="Z972" s="358"/>
      <c r="AA972" s="252"/>
      <c r="AB972" s="252"/>
      <c r="AC972" s="252"/>
      <c r="AD972" s="359"/>
      <c r="AE972" s="360"/>
      <c r="AF972" s="252"/>
      <c r="AG972" s="252"/>
      <c r="AH972" s="252"/>
      <c r="AI972" s="359"/>
      <c r="AJ972" s="360"/>
      <c r="AK972" s="252"/>
      <c r="AL972" s="252"/>
      <c r="AM972" s="252"/>
      <c r="AN972" s="359"/>
      <c r="AO972" s="360"/>
      <c r="AP972" s="252"/>
      <c r="AQ972" s="252"/>
      <c r="AR972" s="252"/>
      <c r="AS972" s="359"/>
      <c r="AT972" s="256"/>
      <c r="AU972" s="252"/>
      <c r="AV972" s="252"/>
      <c r="AW972" s="361"/>
      <c r="AX972" s="79"/>
      <c r="AY972" s="79"/>
      <c r="AZ972" s="79"/>
      <c r="BA972" s="79"/>
      <c r="BB972" s="204"/>
      <c r="BC972" s="336"/>
      <c r="BD972" s="70"/>
      <c r="BE972" s="159"/>
      <c r="BF972" s="159"/>
      <c r="BG972" s="159"/>
      <c r="BH972" s="292"/>
    </row>
    <row r="973">
      <c r="A973" s="79"/>
      <c r="B973" s="79"/>
      <c r="C973" s="324" t="str">
        <f>if(isdate('S2'!I978),'S2'!I978+2,"")</f>
        <v/>
      </c>
      <c r="D973" s="362"/>
      <c r="E973" s="79"/>
      <c r="F973" s="79"/>
      <c r="G973" s="159"/>
      <c r="H973" s="159"/>
      <c r="I973" s="159"/>
      <c r="J973" s="354"/>
      <c r="K973" s="355"/>
      <c r="L973" s="163"/>
      <c r="M973" s="163"/>
      <c r="N973" s="163"/>
      <c r="O973" s="163"/>
      <c r="P973" s="163"/>
      <c r="Q973" s="356"/>
      <c r="R973" s="163"/>
      <c r="S973" s="356"/>
      <c r="T973" s="163"/>
      <c r="U973" s="356"/>
      <c r="V973" s="163"/>
      <c r="W973" s="163"/>
      <c r="X973" s="357"/>
      <c r="Y973" s="194"/>
      <c r="Z973" s="358"/>
      <c r="AA973" s="252"/>
      <c r="AB973" s="252"/>
      <c r="AC973" s="252"/>
      <c r="AD973" s="359"/>
      <c r="AE973" s="360"/>
      <c r="AF973" s="252"/>
      <c r="AG973" s="252"/>
      <c r="AH973" s="252"/>
      <c r="AI973" s="359"/>
      <c r="AJ973" s="360"/>
      <c r="AK973" s="252"/>
      <c r="AL973" s="252"/>
      <c r="AM973" s="252"/>
      <c r="AN973" s="359"/>
      <c r="AO973" s="360"/>
      <c r="AP973" s="252"/>
      <c r="AQ973" s="252"/>
      <c r="AR973" s="252"/>
      <c r="AS973" s="359"/>
      <c r="AT973" s="256"/>
      <c r="AU973" s="252"/>
      <c r="AV973" s="252"/>
      <c r="AW973" s="361"/>
      <c r="AX973" s="79"/>
      <c r="AY973" s="79"/>
      <c r="AZ973" s="79"/>
      <c r="BA973" s="79"/>
      <c r="BB973" s="204"/>
      <c r="BC973" s="336"/>
      <c r="BD973" s="70"/>
      <c r="BE973" s="159"/>
      <c r="BF973" s="159"/>
      <c r="BG973" s="159"/>
      <c r="BH973" s="292"/>
    </row>
    <row r="974">
      <c r="A974" s="79"/>
      <c r="B974" s="79"/>
      <c r="C974" s="324" t="str">
        <f>if(isdate('S2'!I979),'S2'!I979+2,"")</f>
        <v/>
      </c>
      <c r="D974" s="362"/>
      <c r="E974" s="79"/>
      <c r="F974" s="79"/>
      <c r="G974" s="159"/>
      <c r="H974" s="159"/>
      <c r="I974" s="159"/>
      <c r="J974" s="354"/>
      <c r="K974" s="355"/>
      <c r="L974" s="163"/>
      <c r="M974" s="163"/>
      <c r="N974" s="163"/>
      <c r="O974" s="163"/>
      <c r="P974" s="163"/>
      <c r="Q974" s="356"/>
      <c r="R974" s="163"/>
      <c r="S974" s="356"/>
      <c r="T974" s="163"/>
      <c r="U974" s="356"/>
      <c r="V974" s="163"/>
      <c r="W974" s="163"/>
      <c r="X974" s="357"/>
      <c r="Y974" s="194"/>
      <c r="Z974" s="358"/>
      <c r="AA974" s="252"/>
      <c r="AB974" s="252"/>
      <c r="AC974" s="252"/>
      <c r="AD974" s="359"/>
      <c r="AE974" s="360"/>
      <c r="AF974" s="252"/>
      <c r="AG974" s="252"/>
      <c r="AH974" s="252"/>
      <c r="AI974" s="359"/>
      <c r="AJ974" s="360"/>
      <c r="AK974" s="252"/>
      <c r="AL974" s="252"/>
      <c r="AM974" s="252"/>
      <c r="AN974" s="359"/>
      <c r="AO974" s="360"/>
      <c r="AP974" s="252"/>
      <c r="AQ974" s="252"/>
      <c r="AR974" s="252"/>
      <c r="AS974" s="359"/>
      <c r="AT974" s="256"/>
      <c r="AU974" s="252"/>
      <c r="AV974" s="252"/>
      <c r="AW974" s="361"/>
      <c r="AX974" s="79"/>
      <c r="AY974" s="79"/>
      <c r="AZ974" s="79"/>
      <c r="BA974" s="79"/>
      <c r="BB974" s="204"/>
      <c r="BC974" s="336"/>
      <c r="BD974" s="70"/>
      <c r="BE974" s="159"/>
      <c r="BF974" s="159"/>
      <c r="BG974" s="159"/>
      <c r="BH974" s="292"/>
    </row>
    <row r="975">
      <c r="A975" s="79"/>
      <c r="B975" s="79"/>
      <c r="C975" s="324" t="str">
        <f>if(isdate('S2'!I980),'S2'!I980+2,"")</f>
        <v/>
      </c>
      <c r="D975" s="362"/>
      <c r="E975" s="79"/>
      <c r="F975" s="79"/>
      <c r="G975" s="159"/>
      <c r="H975" s="159"/>
      <c r="I975" s="159"/>
      <c r="J975" s="354"/>
      <c r="K975" s="355"/>
      <c r="L975" s="163"/>
      <c r="M975" s="163"/>
      <c r="N975" s="163"/>
      <c r="O975" s="163"/>
      <c r="P975" s="163"/>
      <c r="Q975" s="356"/>
      <c r="R975" s="163"/>
      <c r="S975" s="356"/>
      <c r="T975" s="163"/>
      <c r="U975" s="356"/>
      <c r="V975" s="163"/>
      <c r="W975" s="163"/>
      <c r="X975" s="357"/>
      <c r="Y975" s="194"/>
      <c r="Z975" s="358"/>
      <c r="AA975" s="252"/>
      <c r="AB975" s="252"/>
      <c r="AC975" s="252"/>
      <c r="AD975" s="359"/>
      <c r="AE975" s="363"/>
      <c r="AF975" s="364"/>
      <c r="AG975" s="364"/>
      <c r="AH975" s="364"/>
      <c r="AI975" s="365"/>
      <c r="AJ975" s="363"/>
      <c r="AK975" s="364"/>
      <c r="AL975" s="364"/>
      <c r="AM975" s="364"/>
      <c r="AN975" s="365"/>
      <c r="AO975" s="363"/>
      <c r="AP975" s="364"/>
      <c r="AQ975" s="364"/>
      <c r="AR975" s="364"/>
      <c r="AS975" s="365"/>
      <c r="AT975" s="256"/>
      <c r="AU975" s="252"/>
      <c r="AV975" s="252"/>
      <c r="AW975" s="361"/>
      <c r="AX975" s="79"/>
      <c r="AY975" s="79"/>
      <c r="AZ975" s="79"/>
      <c r="BA975" s="79"/>
      <c r="BB975" s="204"/>
      <c r="BC975" s="336"/>
      <c r="BD975" s="70"/>
      <c r="BE975" s="159"/>
      <c r="BF975" s="159"/>
      <c r="BG975" s="159"/>
      <c r="BH975" s="292"/>
    </row>
    <row r="976">
      <c r="A976" s="79"/>
      <c r="B976" s="79"/>
      <c r="C976" s="324" t="str">
        <f>if(isdate('S2'!I981),'S2'!I981+2,"")</f>
        <v/>
      </c>
      <c r="D976" s="362"/>
      <c r="E976" s="79"/>
      <c r="F976" s="79"/>
      <c r="G976" s="159"/>
      <c r="H976" s="159"/>
      <c r="I976" s="159"/>
      <c r="J976" s="163"/>
      <c r="K976" s="163"/>
      <c r="L976" s="163"/>
      <c r="M976" s="163"/>
      <c r="N976" s="163"/>
      <c r="O976" s="163"/>
      <c r="P976" s="163"/>
      <c r="Q976" s="163"/>
      <c r="R976" s="163"/>
      <c r="S976" s="163"/>
      <c r="T976" s="163"/>
      <c r="U976" s="163"/>
      <c r="V976" s="163"/>
      <c r="W976" s="163"/>
      <c r="X976" s="357"/>
      <c r="Y976" s="194"/>
      <c r="Z976" s="366"/>
      <c r="AA976" s="252"/>
      <c r="AB976" s="252"/>
      <c r="AC976" s="252"/>
      <c r="AD976" s="252"/>
      <c r="AE976" s="252"/>
      <c r="AF976" s="252"/>
      <c r="AG976" s="252"/>
      <c r="AH976" s="252"/>
      <c r="AI976" s="252"/>
      <c r="AJ976" s="252"/>
      <c r="AK976" s="252"/>
      <c r="AL976" s="252"/>
      <c r="AM976" s="252"/>
      <c r="AN976" s="252"/>
      <c r="AO976" s="252"/>
      <c r="AP976" s="252"/>
      <c r="AQ976" s="252"/>
      <c r="AR976" s="252"/>
      <c r="AS976" s="252"/>
      <c r="AT976" s="256"/>
      <c r="AU976" s="252"/>
      <c r="AV976" s="252"/>
      <c r="AW976" s="252"/>
      <c r="AX976" s="79"/>
      <c r="AY976" s="79"/>
      <c r="AZ976" s="79"/>
      <c r="BA976" s="79"/>
      <c r="BB976" s="204"/>
      <c r="BC976" s="204"/>
      <c r="BD976" s="70"/>
      <c r="BE976" s="159"/>
      <c r="BF976" s="159"/>
      <c r="BG976" s="159"/>
      <c r="BH976" s="292"/>
    </row>
    <row r="977">
      <c r="A977" s="79"/>
      <c r="B977" s="79"/>
      <c r="C977" s="324" t="str">
        <f>if(isdate('S2'!I982),'S2'!I982+2,"")</f>
        <v/>
      </c>
      <c r="D977" s="362"/>
      <c r="E977" s="79"/>
      <c r="F977" s="79"/>
      <c r="G977" s="159"/>
      <c r="H977" s="159"/>
      <c r="I977" s="159"/>
      <c r="J977" s="163"/>
      <c r="K977" s="163"/>
      <c r="L977" s="163"/>
      <c r="M977" s="163"/>
      <c r="N977" s="163"/>
      <c r="O977" s="163"/>
      <c r="P977" s="163"/>
      <c r="Q977" s="163"/>
      <c r="R977" s="163"/>
      <c r="S977" s="163"/>
      <c r="T977" s="163"/>
      <c r="U977" s="163"/>
      <c r="V977" s="163"/>
      <c r="W977" s="163"/>
      <c r="X977" s="357"/>
      <c r="Y977" s="194"/>
      <c r="Z977" s="366"/>
      <c r="AA977" s="252"/>
      <c r="AB977" s="252"/>
      <c r="AC977" s="252"/>
      <c r="AD977" s="252"/>
      <c r="AE977" s="252"/>
      <c r="AF977" s="252"/>
      <c r="AG977" s="252"/>
      <c r="AH977" s="252"/>
      <c r="AI977" s="252"/>
      <c r="AJ977" s="252"/>
      <c r="AK977" s="252"/>
      <c r="AL977" s="252"/>
      <c r="AM977" s="252"/>
      <c r="AN977" s="252"/>
      <c r="AO977" s="252"/>
      <c r="AP977" s="252"/>
      <c r="AQ977" s="252"/>
      <c r="AR977" s="252"/>
      <c r="AS977" s="252"/>
      <c r="AT977" s="256"/>
      <c r="AU977" s="252"/>
      <c r="AV977" s="252"/>
      <c r="AW977" s="252"/>
      <c r="AX977" s="79"/>
      <c r="AY977" s="79"/>
      <c r="AZ977" s="79"/>
      <c r="BA977" s="79"/>
      <c r="BB977" s="204"/>
      <c r="BC977" s="204"/>
      <c r="BD977" s="70"/>
      <c r="BE977" s="159"/>
      <c r="BF977" s="159"/>
      <c r="BG977" s="159"/>
      <c r="BH977" s="292"/>
    </row>
    <row r="978">
      <c r="A978" s="79"/>
      <c r="B978" s="79"/>
      <c r="C978" s="324" t="str">
        <f>if(isdate('S2'!I983),'S2'!I983+2,"")</f>
        <v/>
      </c>
      <c r="D978" s="362"/>
      <c r="E978" s="79"/>
      <c r="F978" s="79"/>
      <c r="G978" s="159"/>
      <c r="H978" s="159"/>
      <c r="I978" s="159"/>
      <c r="J978" s="163"/>
      <c r="K978" s="163"/>
      <c r="L978" s="163"/>
      <c r="M978" s="163"/>
      <c r="N978" s="163"/>
      <c r="O978" s="163"/>
      <c r="P978" s="163"/>
      <c r="Q978" s="163"/>
      <c r="R978" s="163"/>
      <c r="S978" s="163"/>
      <c r="T978" s="163"/>
      <c r="U978" s="163"/>
      <c r="V978" s="163"/>
      <c r="W978" s="163"/>
      <c r="X978" s="357"/>
      <c r="Y978" s="194"/>
      <c r="Z978" s="366"/>
      <c r="AA978" s="252"/>
      <c r="AB978" s="252"/>
      <c r="AC978" s="252"/>
      <c r="AD978" s="252"/>
      <c r="AE978" s="252"/>
      <c r="AF978" s="252"/>
      <c r="AG978" s="252"/>
      <c r="AH978" s="252"/>
      <c r="AI978" s="252"/>
      <c r="AJ978" s="252"/>
      <c r="AK978" s="252"/>
      <c r="AL978" s="252"/>
      <c r="AM978" s="252"/>
      <c r="AN978" s="252"/>
      <c r="AO978" s="252"/>
      <c r="AP978" s="252"/>
      <c r="AQ978" s="252"/>
      <c r="AR978" s="252"/>
      <c r="AS978" s="252"/>
      <c r="AT978" s="256"/>
      <c r="AU978" s="252"/>
      <c r="AV978" s="252"/>
      <c r="AW978" s="252"/>
      <c r="AX978" s="79"/>
      <c r="AY978" s="79"/>
      <c r="AZ978" s="79"/>
      <c r="BA978" s="79"/>
      <c r="BB978" s="204"/>
      <c r="BC978" s="204"/>
      <c r="BD978" s="70"/>
      <c r="BE978" s="159"/>
      <c r="BF978" s="159"/>
      <c r="BG978" s="159"/>
      <c r="BH978" s="292"/>
    </row>
    <row r="979">
      <c r="A979" s="79"/>
      <c r="B979" s="79"/>
      <c r="C979" s="324" t="str">
        <f>if(isdate('S2'!I984),'S2'!I984+2,"")</f>
        <v/>
      </c>
      <c r="D979" s="362"/>
      <c r="E979" s="79"/>
      <c r="F979" s="79"/>
      <c r="G979" s="159"/>
      <c r="H979" s="159"/>
      <c r="I979" s="159"/>
      <c r="J979" s="163"/>
      <c r="K979" s="163"/>
      <c r="L979" s="163"/>
      <c r="M979" s="163"/>
      <c r="N979" s="163"/>
      <c r="O979" s="163"/>
      <c r="P979" s="163"/>
      <c r="Q979" s="163"/>
      <c r="R979" s="163"/>
      <c r="S979" s="163"/>
      <c r="T979" s="163"/>
      <c r="U979" s="163"/>
      <c r="V979" s="163"/>
      <c r="W979" s="163"/>
      <c r="X979" s="357"/>
      <c r="Y979" s="194"/>
      <c r="Z979" s="366"/>
      <c r="AA979" s="252"/>
      <c r="AB979" s="252"/>
      <c r="AC979" s="252"/>
      <c r="AD979" s="252"/>
      <c r="AE979" s="252"/>
      <c r="AF979" s="252"/>
      <c r="AG979" s="252"/>
      <c r="AH979" s="252"/>
      <c r="AI979" s="252"/>
      <c r="AJ979" s="252"/>
      <c r="AK979" s="252"/>
      <c r="AL979" s="252"/>
      <c r="AM979" s="252"/>
      <c r="AN979" s="252"/>
      <c r="AO979" s="252"/>
      <c r="AP979" s="252"/>
      <c r="AQ979" s="252"/>
      <c r="AR979" s="252"/>
      <c r="AS979" s="252"/>
      <c r="AT979" s="256"/>
      <c r="AU979" s="252"/>
      <c r="AV979" s="252"/>
      <c r="AW979" s="252"/>
      <c r="AX979" s="79"/>
      <c r="AY979" s="79"/>
      <c r="AZ979" s="79"/>
      <c r="BA979" s="79"/>
      <c r="BB979" s="204"/>
      <c r="BC979" s="204"/>
      <c r="BD979" s="70"/>
      <c r="BE979" s="159"/>
      <c r="BF979" s="159"/>
      <c r="BG979" s="159"/>
      <c r="BH979" s="292"/>
    </row>
    <row r="980">
      <c r="A980" s="79"/>
      <c r="B980" s="79"/>
      <c r="C980" s="324" t="str">
        <f>if(isdate('S2'!I985),'S2'!I985+2,"")</f>
        <v/>
      </c>
      <c r="D980" s="362"/>
      <c r="E980" s="79"/>
      <c r="F980" s="79"/>
      <c r="G980" s="159"/>
      <c r="H980" s="159"/>
      <c r="I980" s="159"/>
      <c r="J980" s="163"/>
      <c r="K980" s="163"/>
      <c r="L980" s="163"/>
      <c r="M980" s="163"/>
      <c r="N980" s="163"/>
      <c r="O980" s="163"/>
      <c r="P980" s="163"/>
      <c r="Q980" s="163"/>
      <c r="R980" s="163"/>
      <c r="S980" s="163"/>
      <c r="T980" s="163"/>
      <c r="U980" s="163"/>
      <c r="V980" s="163"/>
      <c r="W980" s="163"/>
      <c r="X980" s="357"/>
      <c r="Y980" s="194"/>
      <c r="Z980" s="366"/>
      <c r="AA980" s="252"/>
      <c r="AB980" s="252"/>
      <c r="AC980" s="252"/>
      <c r="AD980" s="252"/>
      <c r="AE980" s="252"/>
      <c r="AF980" s="252"/>
      <c r="AG980" s="252"/>
      <c r="AH980" s="252"/>
      <c r="AI980" s="252"/>
      <c r="AJ980" s="252"/>
      <c r="AK980" s="252"/>
      <c r="AL980" s="252"/>
      <c r="AM980" s="252"/>
      <c r="AN980" s="252"/>
      <c r="AO980" s="252"/>
      <c r="AP980" s="252"/>
      <c r="AQ980" s="252"/>
      <c r="AR980" s="252"/>
      <c r="AS980" s="252"/>
      <c r="AT980" s="256"/>
      <c r="AU980" s="252"/>
      <c r="AV980" s="252"/>
      <c r="AW980" s="252"/>
      <c r="AX980" s="79"/>
      <c r="AY980" s="79"/>
      <c r="AZ980" s="79"/>
      <c r="BA980" s="79"/>
      <c r="BB980" s="204"/>
      <c r="BC980" s="204"/>
      <c r="BD980" s="70"/>
      <c r="BE980" s="159"/>
      <c r="BF980" s="159"/>
      <c r="BG980" s="159"/>
      <c r="BH980" s="292"/>
    </row>
    <row r="981">
      <c r="A981" s="79"/>
      <c r="B981" s="79"/>
      <c r="C981" s="324" t="str">
        <f>if(isdate('S2'!I986),'S2'!I986+2,"")</f>
        <v/>
      </c>
      <c r="D981" s="362"/>
      <c r="E981" s="79"/>
      <c r="F981" s="79"/>
      <c r="G981" s="159"/>
      <c r="H981" s="159"/>
      <c r="I981" s="159"/>
      <c r="J981" s="163"/>
      <c r="K981" s="163"/>
      <c r="L981" s="163"/>
      <c r="M981" s="163"/>
      <c r="N981" s="163"/>
      <c r="O981" s="163"/>
      <c r="P981" s="163"/>
      <c r="Q981" s="163"/>
      <c r="R981" s="163"/>
      <c r="S981" s="163"/>
      <c r="T981" s="163"/>
      <c r="U981" s="163"/>
      <c r="V981" s="163"/>
      <c r="W981" s="163"/>
      <c r="X981" s="357"/>
      <c r="Y981" s="194"/>
      <c r="Z981" s="366"/>
      <c r="AA981" s="252"/>
      <c r="AB981" s="252"/>
      <c r="AC981" s="252"/>
      <c r="AD981" s="252"/>
      <c r="AE981" s="252"/>
      <c r="AF981" s="252"/>
      <c r="AG981" s="252"/>
      <c r="AH981" s="252"/>
      <c r="AI981" s="252"/>
      <c r="AJ981" s="252"/>
      <c r="AK981" s="252"/>
      <c r="AL981" s="252"/>
      <c r="AM981" s="252"/>
      <c r="AN981" s="252"/>
      <c r="AO981" s="252"/>
      <c r="AP981" s="252"/>
      <c r="AQ981" s="252"/>
      <c r="AR981" s="252"/>
      <c r="AS981" s="252"/>
      <c r="AT981" s="256"/>
      <c r="AU981" s="252"/>
      <c r="AV981" s="252"/>
      <c r="AW981" s="252"/>
      <c r="AX981" s="79"/>
      <c r="AY981" s="79"/>
      <c r="AZ981" s="79"/>
      <c r="BA981" s="79"/>
      <c r="BB981" s="204"/>
      <c r="BC981" s="204"/>
      <c r="BD981" s="70"/>
      <c r="BE981" s="159"/>
      <c r="BF981" s="159"/>
      <c r="BG981" s="159"/>
      <c r="BH981" s="292"/>
    </row>
    <row r="982">
      <c r="A982" s="79"/>
      <c r="B982" s="79"/>
      <c r="C982" s="324" t="str">
        <f>if(isdate('S2'!I987),'S2'!I987+2,"")</f>
        <v/>
      </c>
      <c r="D982" s="362"/>
      <c r="E982" s="79"/>
      <c r="F982" s="79"/>
      <c r="G982" s="159"/>
      <c r="H982" s="159"/>
      <c r="I982" s="159"/>
      <c r="J982" s="163"/>
      <c r="K982" s="163"/>
      <c r="L982" s="163"/>
      <c r="M982" s="163"/>
      <c r="N982" s="163"/>
      <c r="O982" s="163"/>
      <c r="P982" s="163"/>
      <c r="Q982" s="163"/>
      <c r="R982" s="163"/>
      <c r="S982" s="163"/>
      <c r="T982" s="163"/>
      <c r="U982" s="163"/>
      <c r="V982" s="163"/>
      <c r="W982" s="163"/>
      <c r="X982" s="357"/>
      <c r="Y982" s="194"/>
      <c r="Z982" s="366"/>
      <c r="AA982" s="252"/>
      <c r="AB982" s="252"/>
      <c r="AC982" s="252"/>
      <c r="AD982" s="252"/>
      <c r="AE982" s="252"/>
      <c r="AF982" s="252"/>
      <c r="AG982" s="252"/>
      <c r="AH982" s="252"/>
      <c r="AI982" s="252"/>
      <c r="AJ982" s="252"/>
      <c r="AK982" s="252"/>
      <c r="AL982" s="252"/>
      <c r="AM982" s="252"/>
      <c r="AN982" s="252"/>
      <c r="AO982" s="252"/>
      <c r="AP982" s="252"/>
      <c r="AQ982" s="252"/>
      <c r="AR982" s="252"/>
      <c r="AS982" s="252"/>
      <c r="AT982" s="256"/>
      <c r="AU982" s="252"/>
      <c r="AV982" s="252"/>
      <c r="AW982" s="252"/>
      <c r="AX982" s="79"/>
      <c r="AY982" s="79"/>
      <c r="AZ982" s="79"/>
      <c r="BA982" s="79"/>
      <c r="BB982" s="204"/>
      <c r="BC982" s="204"/>
      <c r="BD982" s="70"/>
      <c r="BE982" s="159"/>
      <c r="BF982" s="159"/>
      <c r="BG982" s="159"/>
      <c r="BH982" s="292"/>
    </row>
    <row r="983">
      <c r="A983" s="79"/>
      <c r="B983" s="79"/>
      <c r="C983" s="324" t="str">
        <f>if(isdate('S2'!I988),'S2'!I988+2,"")</f>
        <v/>
      </c>
      <c r="D983" s="362"/>
      <c r="E983" s="79"/>
      <c r="F983" s="79"/>
      <c r="G983" s="159"/>
      <c r="H983" s="159"/>
      <c r="I983" s="159"/>
      <c r="J983" s="163"/>
      <c r="K983" s="163"/>
      <c r="L983" s="163"/>
      <c r="M983" s="163"/>
      <c r="N983" s="163"/>
      <c r="O983" s="163"/>
      <c r="P983" s="163"/>
      <c r="Q983" s="163"/>
      <c r="R983" s="163"/>
      <c r="S983" s="163"/>
      <c r="T983" s="163"/>
      <c r="U983" s="163"/>
      <c r="V983" s="163"/>
      <c r="W983" s="163"/>
      <c r="X983" s="357"/>
      <c r="Y983" s="194"/>
      <c r="Z983" s="366"/>
      <c r="AA983" s="252"/>
      <c r="AB983" s="252"/>
      <c r="AC983" s="252"/>
      <c r="AD983" s="252"/>
      <c r="AE983" s="252"/>
      <c r="AF983" s="252"/>
      <c r="AG983" s="252"/>
      <c r="AH983" s="252"/>
      <c r="AI983" s="252"/>
      <c r="AJ983" s="252"/>
      <c r="AK983" s="252"/>
      <c r="AL983" s="252"/>
      <c r="AM983" s="252"/>
      <c r="AN983" s="252"/>
      <c r="AO983" s="252"/>
      <c r="AP983" s="252"/>
      <c r="AQ983" s="252"/>
      <c r="AR983" s="252"/>
      <c r="AS983" s="252"/>
      <c r="AT983" s="256"/>
      <c r="AU983" s="252"/>
      <c r="AV983" s="252"/>
      <c r="AW983" s="252"/>
      <c r="AX983" s="79"/>
      <c r="AY983" s="79"/>
      <c r="AZ983" s="79"/>
      <c r="BA983" s="79"/>
      <c r="BB983" s="204"/>
      <c r="BC983" s="204"/>
      <c r="BD983" s="70"/>
      <c r="BE983" s="159"/>
      <c r="BF983" s="159"/>
      <c r="BG983" s="159"/>
      <c r="BH983" s="292"/>
    </row>
    <row r="984">
      <c r="A984" s="79"/>
      <c r="B984" s="79"/>
      <c r="C984" s="324" t="str">
        <f>if(isdate('S2'!I989),'S2'!I989+2,"")</f>
        <v/>
      </c>
      <c r="D984" s="362"/>
      <c r="E984" s="79"/>
      <c r="F984" s="79"/>
      <c r="G984" s="159"/>
      <c r="H984" s="159"/>
      <c r="I984" s="159"/>
      <c r="J984" s="163"/>
      <c r="K984" s="163"/>
      <c r="L984" s="163"/>
      <c r="M984" s="163"/>
      <c r="N984" s="163"/>
      <c r="O984" s="163"/>
      <c r="P984" s="163"/>
      <c r="Q984" s="163"/>
      <c r="R984" s="163"/>
      <c r="S984" s="163"/>
      <c r="T984" s="163"/>
      <c r="U984" s="163"/>
      <c r="V984" s="163"/>
      <c r="W984" s="163"/>
      <c r="X984" s="357"/>
      <c r="Y984" s="194"/>
      <c r="Z984" s="366"/>
      <c r="AA984" s="252"/>
      <c r="AB984" s="252"/>
      <c r="AC984" s="252"/>
      <c r="AD984" s="252"/>
      <c r="AE984" s="252"/>
      <c r="AF984" s="252"/>
      <c r="AG984" s="252"/>
      <c r="AH984" s="252"/>
      <c r="AI984" s="252"/>
      <c r="AJ984" s="252"/>
      <c r="AK984" s="252"/>
      <c r="AL984" s="252"/>
      <c r="AM984" s="252"/>
      <c r="AN984" s="252"/>
      <c r="AO984" s="252"/>
      <c r="AP984" s="252"/>
      <c r="AQ984" s="252"/>
      <c r="AR984" s="252"/>
      <c r="AS984" s="252"/>
      <c r="AT984" s="256"/>
      <c r="AU984" s="252"/>
      <c r="AV984" s="252"/>
      <c r="AW984" s="252"/>
      <c r="AX984" s="79"/>
      <c r="AY984" s="79"/>
      <c r="AZ984" s="79"/>
      <c r="BA984" s="79"/>
      <c r="BB984" s="204"/>
      <c r="BC984" s="204"/>
      <c r="BD984" s="70"/>
      <c r="BE984" s="159"/>
      <c r="BF984" s="159"/>
      <c r="BG984" s="159"/>
      <c r="BH984" s="292"/>
    </row>
    <row r="985">
      <c r="A985" s="79"/>
      <c r="B985" s="79"/>
      <c r="C985" s="324" t="str">
        <f>if(isdate('S2'!I990),'S2'!I990+2,"")</f>
        <v/>
      </c>
      <c r="D985" s="362"/>
      <c r="E985" s="79"/>
      <c r="F985" s="79"/>
      <c r="G985" s="159"/>
      <c r="H985" s="159"/>
      <c r="I985" s="159"/>
      <c r="J985" s="163"/>
      <c r="K985" s="163"/>
      <c r="L985" s="163"/>
      <c r="M985" s="163"/>
      <c r="N985" s="163"/>
      <c r="O985" s="163"/>
      <c r="P985" s="163"/>
      <c r="Q985" s="163"/>
      <c r="R985" s="163"/>
      <c r="S985" s="163"/>
      <c r="T985" s="163"/>
      <c r="U985" s="163"/>
      <c r="V985" s="163"/>
      <c r="W985" s="163"/>
      <c r="X985" s="357"/>
      <c r="Y985" s="194"/>
      <c r="Z985" s="366"/>
      <c r="AA985" s="252"/>
      <c r="AB985" s="252"/>
      <c r="AC985" s="252"/>
      <c r="AD985" s="252"/>
      <c r="AE985" s="252"/>
      <c r="AF985" s="252"/>
      <c r="AG985" s="252"/>
      <c r="AH985" s="252"/>
      <c r="AI985" s="252"/>
      <c r="AJ985" s="252"/>
      <c r="AK985" s="252"/>
      <c r="AL985" s="252"/>
      <c r="AM985" s="252"/>
      <c r="AN985" s="252"/>
      <c r="AO985" s="252"/>
      <c r="AP985" s="252"/>
      <c r="AQ985" s="252"/>
      <c r="AR985" s="252"/>
      <c r="AS985" s="252"/>
      <c r="AT985" s="256"/>
      <c r="AU985" s="252"/>
      <c r="AV985" s="252"/>
      <c r="AW985" s="252"/>
      <c r="AX985" s="79"/>
      <c r="AY985" s="79"/>
      <c r="AZ985" s="79"/>
      <c r="BA985" s="79"/>
      <c r="BB985" s="204"/>
      <c r="BC985" s="204"/>
      <c r="BD985" s="70"/>
      <c r="BE985" s="159"/>
      <c r="BF985" s="159"/>
      <c r="BG985" s="159"/>
      <c r="BH985" s="292"/>
    </row>
    <row r="986">
      <c r="A986" s="79"/>
      <c r="B986" s="79"/>
      <c r="C986" s="324" t="str">
        <f>if(isdate('S2'!I991),'S2'!I991+2,"")</f>
        <v/>
      </c>
      <c r="D986" s="362"/>
      <c r="E986" s="79"/>
      <c r="F986" s="79"/>
      <c r="G986" s="159"/>
      <c r="H986" s="159"/>
      <c r="I986" s="159"/>
      <c r="J986" s="163"/>
      <c r="K986" s="163"/>
      <c r="L986" s="163"/>
      <c r="M986" s="163"/>
      <c r="N986" s="163"/>
      <c r="O986" s="163"/>
      <c r="P986" s="163"/>
      <c r="Q986" s="163"/>
      <c r="R986" s="163"/>
      <c r="S986" s="163"/>
      <c r="T986" s="163"/>
      <c r="U986" s="163"/>
      <c r="V986" s="163"/>
      <c r="W986" s="163"/>
      <c r="X986" s="357"/>
      <c r="Y986" s="194"/>
      <c r="Z986" s="366"/>
      <c r="AA986" s="252"/>
      <c r="AB986" s="252"/>
      <c r="AC986" s="252"/>
      <c r="AD986" s="252"/>
      <c r="AE986" s="252"/>
      <c r="AF986" s="252"/>
      <c r="AG986" s="252"/>
      <c r="AH986" s="252"/>
      <c r="AI986" s="252"/>
      <c r="AJ986" s="252"/>
      <c r="AK986" s="252"/>
      <c r="AL986" s="252"/>
      <c r="AM986" s="252"/>
      <c r="AN986" s="252"/>
      <c r="AO986" s="252"/>
      <c r="AP986" s="252"/>
      <c r="AQ986" s="252"/>
      <c r="AR986" s="252"/>
      <c r="AS986" s="252"/>
      <c r="AT986" s="256"/>
      <c r="AU986" s="252"/>
      <c r="AV986" s="252"/>
      <c r="AW986" s="252"/>
      <c r="AX986" s="79"/>
      <c r="AY986" s="79"/>
      <c r="AZ986" s="79"/>
      <c r="BA986" s="79"/>
      <c r="BB986" s="204"/>
      <c r="BC986" s="204"/>
      <c r="BD986" s="70"/>
      <c r="BE986" s="159"/>
      <c r="BF986" s="159"/>
      <c r="BG986" s="159"/>
      <c r="BH986" s="292"/>
    </row>
    <row r="987">
      <c r="A987" s="79"/>
      <c r="B987" s="79"/>
      <c r="C987" s="324" t="str">
        <f>if(isdate('S2'!I992),'S2'!I992+2,"")</f>
        <v/>
      </c>
      <c r="D987" s="362"/>
      <c r="E987" s="79"/>
      <c r="F987" s="79"/>
      <c r="G987" s="159"/>
      <c r="H987" s="159"/>
      <c r="I987" s="159"/>
      <c r="J987" s="163"/>
      <c r="K987" s="163"/>
      <c r="L987" s="163"/>
      <c r="M987" s="163"/>
      <c r="N987" s="163"/>
      <c r="O987" s="163"/>
      <c r="P987" s="163"/>
      <c r="Q987" s="163"/>
      <c r="R987" s="163"/>
      <c r="S987" s="163"/>
      <c r="T987" s="163"/>
      <c r="U987" s="163"/>
      <c r="V987" s="163"/>
      <c r="W987" s="163"/>
      <c r="X987" s="357"/>
      <c r="Y987" s="194"/>
      <c r="Z987" s="366"/>
      <c r="AA987" s="252"/>
      <c r="AB987" s="252"/>
      <c r="AC987" s="252"/>
      <c r="AD987" s="252"/>
      <c r="AE987" s="252"/>
      <c r="AF987" s="252"/>
      <c r="AG987" s="252"/>
      <c r="AH987" s="252"/>
      <c r="AI987" s="252"/>
      <c r="AJ987" s="252"/>
      <c r="AK987" s="252"/>
      <c r="AL987" s="252"/>
      <c r="AM987" s="252"/>
      <c r="AN987" s="252"/>
      <c r="AO987" s="252"/>
      <c r="AP987" s="252"/>
      <c r="AQ987" s="252"/>
      <c r="AR987" s="252"/>
      <c r="AS987" s="252"/>
      <c r="AT987" s="256"/>
      <c r="AU987" s="252"/>
      <c r="AV987" s="252"/>
      <c r="AW987" s="252"/>
      <c r="AX987" s="79"/>
      <c r="AY987" s="79"/>
      <c r="AZ987" s="79"/>
      <c r="BA987" s="79"/>
      <c r="BB987" s="204"/>
      <c r="BC987" s="204"/>
      <c r="BD987" s="70"/>
      <c r="BE987" s="159"/>
      <c r="BF987" s="159"/>
      <c r="BG987" s="159"/>
      <c r="BH987" s="292"/>
    </row>
    <row r="988">
      <c r="A988" s="79"/>
      <c r="B988" s="79"/>
      <c r="C988" s="324" t="str">
        <f>if(isdate('S2'!I993),'S2'!I993+2,"")</f>
        <v/>
      </c>
      <c r="D988" s="362"/>
      <c r="E988" s="79"/>
      <c r="F988" s="79"/>
      <c r="G988" s="159"/>
      <c r="H988" s="159"/>
      <c r="I988" s="159"/>
      <c r="J988" s="163"/>
      <c r="K988" s="163"/>
      <c r="L988" s="163"/>
      <c r="M988" s="163"/>
      <c r="N988" s="163"/>
      <c r="O988" s="163"/>
      <c r="P988" s="163"/>
      <c r="Q988" s="163"/>
      <c r="R988" s="163"/>
      <c r="S988" s="163"/>
      <c r="T988" s="163"/>
      <c r="U988" s="163"/>
      <c r="V988" s="163"/>
      <c r="W988" s="163"/>
      <c r="X988" s="357"/>
      <c r="Y988" s="194"/>
      <c r="Z988" s="366"/>
      <c r="AA988" s="252"/>
      <c r="AB988" s="252"/>
      <c r="AC988" s="252"/>
      <c r="AD988" s="252"/>
      <c r="AE988" s="252"/>
      <c r="AF988" s="252"/>
      <c r="AG988" s="252"/>
      <c r="AH988" s="252"/>
      <c r="AI988" s="252"/>
      <c r="AJ988" s="252"/>
      <c r="AK988" s="252"/>
      <c r="AL988" s="252"/>
      <c r="AM988" s="252"/>
      <c r="AN988" s="252"/>
      <c r="AO988" s="252"/>
      <c r="AP988" s="252"/>
      <c r="AQ988" s="252"/>
      <c r="AR988" s="252"/>
      <c r="AS988" s="252"/>
      <c r="AT988" s="256"/>
      <c r="AU988" s="252"/>
      <c r="AV988" s="252"/>
      <c r="AW988" s="252"/>
      <c r="AX988" s="79"/>
      <c r="AY988" s="79"/>
      <c r="AZ988" s="79"/>
      <c r="BA988" s="79"/>
      <c r="BB988" s="204"/>
      <c r="BC988" s="204"/>
      <c r="BD988" s="70"/>
      <c r="BE988" s="159"/>
      <c r="BF988" s="159"/>
      <c r="BG988" s="159"/>
      <c r="BH988" s="292"/>
    </row>
    <row r="989">
      <c r="A989" s="79"/>
      <c r="B989" s="79"/>
      <c r="C989" s="324" t="str">
        <f>if(isdate('S2'!I994),'S2'!I994+2,"")</f>
        <v/>
      </c>
      <c r="D989" s="362"/>
      <c r="E989" s="79"/>
      <c r="F989" s="79"/>
      <c r="G989" s="159"/>
      <c r="H989" s="159"/>
      <c r="I989" s="159"/>
      <c r="J989" s="163"/>
      <c r="K989" s="163"/>
      <c r="L989" s="163"/>
      <c r="M989" s="163"/>
      <c r="N989" s="163"/>
      <c r="O989" s="163"/>
      <c r="P989" s="163"/>
      <c r="Q989" s="163"/>
      <c r="R989" s="163"/>
      <c r="S989" s="163"/>
      <c r="T989" s="163"/>
      <c r="U989" s="163"/>
      <c r="V989" s="163"/>
      <c r="W989" s="163"/>
      <c r="X989" s="357"/>
      <c r="Y989" s="194"/>
      <c r="Z989" s="366"/>
      <c r="AA989" s="252"/>
      <c r="AB989" s="252"/>
      <c r="AC989" s="252"/>
      <c r="AD989" s="252"/>
      <c r="AE989" s="252"/>
      <c r="AF989" s="252"/>
      <c r="AG989" s="252"/>
      <c r="AH989" s="252"/>
      <c r="AI989" s="252"/>
      <c r="AJ989" s="252"/>
      <c r="AK989" s="252"/>
      <c r="AL989" s="252"/>
      <c r="AM989" s="252"/>
      <c r="AN989" s="252"/>
      <c r="AO989" s="252"/>
      <c r="AP989" s="252"/>
      <c r="AQ989" s="252"/>
      <c r="AR989" s="252"/>
      <c r="AS989" s="252"/>
      <c r="AT989" s="256"/>
      <c r="AU989" s="252"/>
      <c r="AV989" s="252"/>
      <c r="AW989" s="252"/>
      <c r="AX989" s="79"/>
      <c r="AY989" s="79"/>
      <c r="AZ989" s="79"/>
      <c r="BA989" s="79"/>
      <c r="BB989" s="204"/>
      <c r="BC989" s="204"/>
      <c r="BD989" s="70"/>
      <c r="BE989" s="159"/>
      <c r="BF989" s="159"/>
      <c r="BG989" s="159"/>
      <c r="BH989" s="292"/>
    </row>
    <row r="990">
      <c r="A990" s="79"/>
      <c r="B990" s="79"/>
      <c r="C990" s="324" t="str">
        <f>if(isdate('S2'!I995),'S2'!I995+2,"")</f>
        <v/>
      </c>
      <c r="D990" s="362"/>
      <c r="E990" s="79"/>
      <c r="F990" s="79"/>
      <c r="G990" s="159"/>
      <c r="H990" s="159"/>
      <c r="I990" s="159"/>
      <c r="J990" s="163"/>
      <c r="K990" s="163"/>
      <c r="L990" s="163"/>
      <c r="M990" s="163"/>
      <c r="N990" s="163"/>
      <c r="O990" s="163"/>
      <c r="P990" s="163"/>
      <c r="Q990" s="163"/>
      <c r="R990" s="163"/>
      <c r="S990" s="163"/>
      <c r="T990" s="163"/>
      <c r="U990" s="163"/>
      <c r="V990" s="163"/>
      <c r="W990" s="163"/>
      <c r="X990" s="357"/>
      <c r="Y990" s="194"/>
      <c r="Z990" s="366"/>
      <c r="AA990" s="252"/>
      <c r="AB990" s="252"/>
      <c r="AC990" s="252"/>
      <c r="AD990" s="252"/>
      <c r="AE990" s="252"/>
      <c r="AF990" s="252"/>
      <c r="AG990" s="252"/>
      <c r="AH990" s="252"/>
      <c r="AI990" s="252"/>
      <c r="AJ990" s="252"/>
      <c r="AK990" s="252"/>
      <c r="AL990" s="252"/>
      <c r="AM990" s="252"/>
      <c r="AN990" s="252"/>
      <c r="AO990" s="252"/>
      <c r="AP990" s="252"/>
      <c r="AQ990" s="252"/>
      <c r="AR990" s="252"/>
      <c r="AS990" s="252"/>
      <c r="AT990" s="256"/>
      <c r="AU990" s="252"/>
      <c r="AV990" s="252"/>
      <c r="AW990" s="252"/>
      <c r="AX990" s="79"/>
      <c r="AY990" s="79"/>
      <c r="AZ990" s="79"/>
      <c r="BA990" s="79"/>
      <c r="BB990" s="204"/>
      <c r="BC990" s="204"/>
      <c r="BD990" s="70"/>
      <c r="BE990" s="159"/>
      <c r="BF990" s="159"/>
      <c r="BG990" s="159"/>
      <c r="BH990" s="292"/>
    </row>
    <row r="991">
      <c r="A991" s="79"/>
      <c r="B991" s="79"/>
      <c r="C991" s="324" t="str">
        <f>if(isdate('S2'!I996),'S2'!I996+2,"")</f>
        <v/>
      </c>
      <c r="D991" s="362"/>
      <c r="E991" s="79"/>
      <c r="F991" s="79"/>
      <c r="G991" s="159"/>
      <c r="H991" s="159"/>
      <c r="I991" s="159"/>
      <c r="J991" s="163"/>
      <c r="K991" s="163"/>
      <c r="L991" s="163"/>
      <c r="M991" s="163"/>
      <c r="N991" s="163"/>
      <c r="O991" s="163"/>
      <c r="P991" s="163"/>
      <c r="Q991" s="163"/>
      <c r="R991" s="163"/>
      <c r="S991" s="163"/>
      <c r="T991" s="163"/>
      <c r="U991" s="163"/>
      <c r="V991" s="163"/>
      <c r="W991" s="163"/>
      <c r="X991" s="357"/>
      <c r="Y991" s="194"/>
      <c r="Z991" s="366"/>
      <c r="AA991" s="252"/>
      <c r="AB991" s="252"/>
      <c r="AC991" s="252"/>
      <c r="AD991" s="252"/>
      <c r="AE991" s="252"/>
      <c r="AF991" s="252"/>
      <c r="AG991" s="252"/>
      <c r="AH991" s="252"/>
      <c r="AI991" s="252"/>
      <c r="AJ991" s="252"/>
      <c r="AK991" s="252"/>
      <c r="AL991" s="252"/>
      <c r="AM991" s="252"/>
      <c r="AN991" s="252"/>
      <c r="AO991" s="252"/>
      <c r="AP991" s="252"/>
      <c r="AQ991" s="252"/>
      <c r="AR991" s="252"/>
      <c r="AS991" s="252"/>
      <c r="AT991" s="256"/>
      <c r="AU991" s="252"/>
      <c r="AV991" s="252"/>
      <c r="AW991" s="252"/>
      <c r="AX991" s="79"/>
      <c r="AY991" s="79"/>
      <c r="AZ991" s="79"/>
      <c r="BA991" s="79"/>
      <c r="BB991" s="204"/>
      <c r="BC991" s="204"/>
      <c r="BD991" s="70"/>
      <c r="BE991" s="159"/>
      <c r="BF991" s="159"/>
      <c r="BG991" s="159"/>
      <c r="BH991" s="292"/>
    </row>
    <row r="992">
      <c r="A992" s="79"/>
      <c r="B992" s="79"/>
      <c r="C992" s="324" t="str">
        <f>if(isdate('S2'!I997),'S2'!I997+2,"")</f>
        <v/>
      </c>
      <c r="D992" s="362"/>
      <c r="E992" s="79"/>
      <c r="F992" s="79"/>
      <c r="G992" s="159"/>
      <c r="H992" s="159"/>
      <c r="I992" s="159"/>
      <c r="J992" s="163"/>
      <c r="K992" s="163"/>
      <c r="L992" s="163"/>
      <c r="M992" s="163"/>
      <c r="N992" s="163"/>
      <c r="O992" s="163"/>
      <c r="P992" s="163"/>
      <c r="Q992" s="163"/>
      <c r="R992" s="163"/>
      <c r="S992" s="163"/>
      <c r="T992" s="163"/>
      <c r="U992" s="163"/>
      <c r="V992" s="163"/>
      <c r="W992" s="163"/>
      <c r="X992" s="357"/>
      <c r="Y992" s="194"/>
      <c r="Z992" s="366"/>
      <c r="AA992" s="252"/>
      <c r="AB992" s="252"/>
      <c r="AC992" s="252"/>
      <c r="AD992" s="252"/>
      <c r="AE992" s="252"/>
      <c r="AF992" s="252"/>
      <c r="AG992" s="252"/>
      <c r="AH992" s="252"/>
      <c r="AI992" s="252"/>
      <c r="AJ992" s="252"/>
      <c r="AK992" s="252"/>
      <c r="AL992" s="252"/>
      <c r="AM992" s="252"/>
      <c r="AN992" s="252"/>
      <c r="AO992" s="252"/>
      <c r="AP992" s="252"/>
      <c r="AQ992" s="252"/>
      <c r="AR992" s="252"/>
      <c r="AS992" s="252"/>
      <c r="AT992" s="256"/>
      <c r="AU992" s="252"/>
      <c r="AV992" s="252"/>
      <c r="AW992" s="252"/>
      <c r="AX992" s="79"/>
      <c r="AY992" s="79"/>
      <c r="AZ992" s="79"/>
      <c r="BA992" s="79"/>
      <c r="BB992" s="204"/>
      <c r="BC992" s="204"/>
      <c r="BD992" s="70"/>
      <c r="BE992" s="159"/>
      <c r="BF992" s="159"/>
      <c r="BG992" s="159"/>
      <c r="BH992" s="292"/>
    </row>
    <row r="993">
      <c r="A993" s="79"/>
      <c r="B993" s="79"/>
      <c r="C993" s="324" t="str">
        <f>if(isdate('S2'!I998),'S2'!I998+2,"")</f>
        <v/>
      </c>
      <c r="D993" s="362"/>
      <c r="E993" s="79"/>
      <c r="F993" s="79"/>
      <c r="G993" s="159"/>
      <c r="H993" s="159"/>
      <c r="I993" s="159"/>
      <c r="J993" s="163"/>
      <c r="K993" s="163"/>
      <c r="L993" s="163"/>
      <c r="M993" s="163"/>
      <c r="N993" s="163"/>
      <c r="O993" s="163"/>
      <c r="P993" s="163"/>
      <c r="Q993" s="163"/>
      <c r="R993" s="163"/>
      <c r="S993" s="163"/>
      <c r="T993" s="163"/>
      <c r="U993" s="163"/>
      <c r="V993" s="163"/>
      <c r="W993" s="163"/>
      <c r="X993" s="357"/>
      <c r="Y993" s="194"/>
      <c r="Z993" s="366"/>
      <c r="AA993" s="252"/>
      <c r="AB993" s="252"/>
      <c r="AC993" s="252"/>
      <c r="AD993" s="252"/>
      <c r="AE993" s="252"/>
      <c r="AF993" s="252"/>
      <c r="AG993" s="252"/>
      <c r="AH993" s="252"/>
      <c r="AI993" s="252"/>
      <c r="AJ993" s="252"/>
      <c r="AK993" s="252"/>
      <c r="AL993" s="252"/>
      <c r="AM993" s="252"/>
      <c r="AN993" s="252"/>
      <c r="AO993" s="252"/>
      <c r="AP993" s="252"/>
      <c r="AQ993" s="252"/>
      <c r="AR993" s="252"/>
      <c r="AS993" s="252"/>
      <c r="AT993" s="256"/>
      <c r="AU993" s="252"/>
      <c r="AV993" s="252"/>
      <c r="AW993" s="252"/>
      <c r="AX993" s="79"/>
      <c r="AY993" s="79"/>
      <c r="AZ993" s="79"/>
      <c r="BA993" s="79"/>
      <c r="BB993" s="204"/>
      <c r="BC993" s="204"/>
      <c r="BD993" s="70"/>
      <c r="BE993" s="159"/>
      <c r="BF993" s="159"/>
      <c r="BG993" s="159"/>
      <c r="BH993" s="292"/>
    </row>
    <row r="994">
      <c r="A994" s="79"/>
      <c r="B994" s="79"/>
      <c r="C994" s="324" t="str">
        <f>if(isdate('S2'!I999),'S2'!I999+2,"")</f>
        <v/>
      </c>
      <c r="D994" s="362"/>
      <c r="E994" s="79"/>
      <c r="F994" s="79"/>
      <c r="G994" s="159"/>
      <c r="H994" s="159"/>
      <c r="I994" s="159"/>
      <c r="J994" s="163"/>
      <c r="K994" s="163"/>
      <c r="L994" s="163"/>
      <c r="M994" s="163"/>
      <c r="N994" s="163"/>
      <c r="O994" s="163"/>
      <c r="P994" s="163"/>
      <c r="Q994" s="163"/>
      <c r="R994" s="163"/>
      <c r="S994" s="163"/>
      <c r="T994" s="163"/>
      <c r="U994" s="163"/>
      <c r="V994" s="163"/>
      <c r="W994" s="163"/>
      <c r="X994" s="357"/>
      <c r="Y994" s="194"/>
      <c r="Z994" s="366"/>
      <c r="AA994" s="252"/>
      <c r="AB994" s="252"/>
      <c r="AC994" s="252"/>
      <c r="AD994" s="252"/>
      <c r="AE994" s="252"/>
      <c r="AF994" s="252"/>
      <c r="AG994" s="252"/>
      <c r="AH994" s="252"/>
      <c r="AI994" s="252"/>
      <c r="AJ994" s="252"/>
      <c r="AK994" s="252"/>
      <c r="AL994" s="252"/>
      <c r="AM994" s="252"/>
      <c r="AN994" s="252"/>
      <c r="AO994" s="252"/>
      <c r="AP994" s="252"/>
      <c r="AQ994" s="252"/>
      <c r="AR994" s="252"/>
      <c r="AS994" s="252"/>
      <c r="AT994" s="256"/>
      <c r="AU994" s="252"/>
      <c r="AV994" s="252"/>
      <c r="AW994" s="252"/>
      <c r="AX994" s="79"/>
      <c r="AY994" s="79"/>
      <c r="AZ994" s="79"/>
      <c r="BA994" s="79"/>
      <c r="BB994" s="204"/>
      <c r="BC994" s="204"/>
      <c r="BD994" s="70"/>
      <c r="BE994" s="159"/>
      <c r="BF994" s="159"/>
      <c r="BG994" s="159"/>
      <c r="BH994" s="292"/>
    </row>
    <row r="995">
      <c r="A995" s="79"/>
      <c r="B995" s="79"/>
      <c r="C995" s="324" t="str">
        <f>if(isdate('S2'!I1000),'S2'!I1000+2,"")</f>
        <v/>
      </c>
      <c r="D995" s="362"/>
      <c r="E995" s="79"/>
      <c r="F995" s="79"/>
      <c r="G995" s="159"/>
      <c r="H995" s="159"/>
      <c r="I995" s="159"/>
      <c r="J995" s="163"/>
      <c r="K995" s="163"/>
      <c r="L995" s="163"/>
      <c r="M995" s="163"/>
      <c r="N995" s="163"/>
      <c r="O995" s="163"/>
      <c r="P995" s="163"/>
      <c r="Q995" s="163"/>
      <c r="R995" s="163"/>
      <c r="S995" s="163"/>
      <c r="T995" s="163"/>
      <c r="U995" s="163"/>
      <c r="V995" s="163"/>
      <c r="W995" s="163"/>
      <c r="X995" s="357"/>
      <c r="Y995" s="194"/>
      <c r="Z995" s="366"/>
      <c r="AA995" s="252"/>
      <c r="AB995" s="252"/>
      <c r="AC995" s="252"/>
      <c r="AD995" s="252"/>
      <c r="AE995" s="252"/>
      <c r="AF995" s="252"/>
      <c r="AG995" s="252"/>
      <c r="AH995" s="252"/>
      <c r="AI995" s="252"/>
      <c r="AJ995" s="252"/>
      <c r="AK995" s="252"/>
      <c r="AL995" s="252"/>
      <c r="AM995" s="252"/>
      <c r="AN995" s="252"/>
      <c r="AO995" s="252"/>
      <c r="AP995" s="252"/>
      <c r="AQ995" s="252"/>
      <c r="AR995" s="252"/>
      <c r="AS995" s="252"/>
      <c r="AT995" s="256"/>
      <c r="AU995" s="252"/>
      <c r="AV995" s="252"/>
      <c r="AW995" s="252"/>
      <c r="AX995" s="79"/>
      <c r="AY995" s="79"/>
      <c r="AZ995" s="79"/>
      <c r="BA995" s="79"/>
      <c r="BB995" s="204"/>
      <c r="BC995" s="204"/>
      <c r="BD995" s="70"/>
      <c r="BE995" s="159"/>
      <c r="BF995" s="159"/>
      <c r="BG995" s="159"/>
      <c r="BH995" s="292"/>
    </row>
    <row r="996">
      <c r="A996" s="79"/>
      <c r="B996" s="79"/>
      <c r="C996" s="324" t="str">
        <f>if(isdate('S2'!I1001),'S2'!I1001+2,"")</f>
        <v/>
      </c>
      <c r="D996" s="362"/>
      <c r="E996" s="79"/>
      <c r="F996" s="79"/>
      <c r="G996" s="159"/>
      <c r="H996" s="159"/>
      <c r="I996" s="159"/>
      <c r="J996" s="163"/>
      <c r="K996" s="163"/>
      <c r="L996" s="163"/>
      <c r="M996" s="163"/>
      <c r="N996" s="163"/>
      <c r="O996" s="163"/>
      <c r="P996" s="163"/>
      <c r="Q996" s="163"/>
      <c r="R996" s="163"/>
      <c r="S996" s="163"/>
      <c r="T996" s="163"/>
      <c r="U996" s="163"/>
      <c r="V996" s="163"/>
      <c r="W996" s="163"/>
      <c r="X996" s="357"/>
      <c r="Y996" s="194"/>
      <c r="Z996" s="366"/>
      <c r="AA996" s="252"/>
      <c r="AB996" s="252"/>
      <c r="AC996" s="252"/>
      <c r="AD996" s="252"/>
      <c r="AE996" s="252"/>
      <c r="AF996" s="252"/>
      <c r="AG996" s="252"/>
      <c r="AH996" s="252"/>
      <c r="AI996" s="252"/>
      <c r="AJ996" s="252"/>
      <c r="AK996" s="252"/>
      <c r="AL996" s="252"/>
      <c r="AM996" s="252"/>
      <c r="AN996" s="252"/>
      <c r="AO996" s="252"/>
      <c r="AP996" s="252"/>
      <c r="AQ996" s="252"/>
      <c r="AR996" s="252"/>
      <c r="AS996" s="252"/>
      <c r="AT996" s="256"/>
      <c r="AU996" s="252"/>
      <c r="AV996" s="252"/>
      <c r="AW996" s="252"/>
      <c r="AX996" s="79"/>
      <c r="AY996" s="79"/>
      <c r="AZ996" s="79"/>
      <c r="BA996" s="79"/>
      <c r="BB996" s="204"/>
      <c r="BC996" s="204"/>
      <c r="BD996" s="70"/>
      <c r="BE996" s="159"/>
      <c r="BF996" s="159"/>
      <c r="BG996" s="159"/>
      <c r="BH996" s="292"/>
    </row>
    <row r="997">
      <c r="A997" s="79"/>
      <c r="B997" s="79"/>
      <c r="C997" s="324" t="str">
        <f>if(isdate('S2'!I1002),'S2'!I1002+2,"")</f>
        <v/>
      </c>
      <c r="D997" s="362"/>
      <c r="E997" s="79"/>
      <c r="F997" s="79"/>
      <c r="G997" s="159"/>
      <c r="H997" s="159"/>
      <c r="I997" s="159"/>
      <c r="J997" s="163"/>
      <c r="K997" s="163"/>
      <c r="L997" s="163"/>
      <c r="M997" s="163"/>
      <c r="N997" s="163"/>
      <c r="O997" s="163"/>
      <c r="P997" s="163"/>
      <c r="Q997" s="163"/>
      <c r="R997" s="163"/>
      <c r="S997" s="163"/>
      <c r="T997" s="163"/>
      <c r="U997" s="163"/>
      <c r="V997" s="163"/>
      <c r="W997" s="163"/>
      <c r="X997" s="357"/>
      <c r="Y997" s="194"/>
      <c r="Z997" s="366"/>
      <c r="AA997" s="252"/>
      <c r="AB997" s="252"/>
      <c r="AC997" s="252"/>
      <c r="AD997" s="252"/>
      <c r="AE997" s="252"/>
      <c r="AF997" s="252"/>
      <c r="AG997" s="252"/>
      <c r="AH997" s="252"/>
      <c r="AI997" s="252"/>
      <c r="AJ997" s="252"/>
      <c r="AK997" s="252"/>
      <c r="AL997" s="252"/>
      <c r="AM997" s="252"/>
      <c r="AN997" s="252"/>
      <c r="AO997" s="252"/>
      <c r="AP997" s="252"/>
      <c r="AQ997" s="252"/>
      <c r="AR997" s="252"/>
      <c r="AS997" s="252"/>
      <c r="AT997" s="256"/>
      <c r="AU997" s="252"/>
      <c r="AV997" s="252"/>
      <c r="AW997" s="252"/>
      <c r="AX997" s="79"/>
      <c r="AY997" s="79"/>
      <c r="AZ997" s="79"/>
      <c r="BA997" s="79"/>
      <c r="BB997" s="204"/>
      <c r="BC997" s="204"/>
      <c r="BD997" s="70"/>
      <c r="BE997" s="159"/>
      <c r="BF997" s="159"/>
      <c r="BG997" s="159"/>
      <c r="BH997" s="292"/>
    </row>
    <row r="998">
      <c r="A998" s="79"/>
      <c r="B998" s="79"/>
      <c r="C998" s="324" t="str">
        <f>if(isdate('S2'!I1003),'S2'!I1003+2,"")</f>
        <v/>
      </c>
      <c r="D998" s="362"/>
      <c r="E998" s="79"/>
      <c r="F998" s="79"/>
      <c r="G998" s="159"/>
      <c r="H998" s="159"/>
      <c r="I998" s="159"/>
      <c r="J998" s="163"/>
      <c r="K998" s="163"/>
      <c r="L998" s="163"/>
      <c r="M998" s="163"/>
      <c r="N998" s="163"/>
      <c r="O998" s="163"/>
      <c r="P998" s="163"/>
      <c r="Q998" s="163"/>
      <c r="R998" s="163"/>
      <c r="S998" s="163"/>
      <c r="T998" s="163"/>
      <c r="U998" s="163"/>
      <c r="V998" s="163"/>
      <c r="W998" s="163"/>
      <c r="X998" s="357"/>
      <c r="Y998" s="194"/>
      <c r="Z998" s="366"/>
      <c r="AA998" s="252"/>
      <c r="AB998" s="252"/>
      <c r="AC998" s="252"/>
      <c r="AD998" s="252"/>
      <c r="AE998" s="252"/>
      <c r="AF998" s="252"/>
      <c r="AG998" s="252"/>
      <c r="AH998" s="252"/>
      <c r="AI998" s="252"/>
      <c r="AJ998" s="252"/>
      <c r="AK998" s="252"/>
      <c r="AL998" s="252"/>
      <c r="AM998" s="252"/>
      <c r="AN998" s="252"/>
      <c r="AO998" s="252"/>
      <c r="AP998" s="252"/>
      <c r="AQ998" s="252"/>
      <c r="AR998" s="252"/>
      <c r="AS998" s="252"/>
      <c r="AT998" s="256"/>
      <c r="AU998" s="252"/>
      <c r="AV998" s="252"/>
      <c r="AW998" s="252"/>
      <c r="AX998" s="79"/>
      <c r="AY998" s="79"/>
      <c r="AZ998" s="79"/>
      <c r="BA998" s="79"/>
      <c r="BB998" s="204"/>
      <c r="BC998" s="204"/>
      <c r="BD998" s="70"/>
      <c r="BE998" s="159"/>
      <c r="BF998" s="159"/>
      <c r="BG998" s="159"/>
      <c r="BH998" s="292"/>
    </row>
    <row r="999">
      <c r="A999" s="79"/>
      <c r="B999" s="79"/>
      <c r="C999" s="324" t="str">
        <f>if(isdate('S2'!I1004),'S2'!I1004+2,"")</f>
        <v/>
      </c>
      <c r="D999" s="362"/>
      <c r="E999" s="79"/>
      <c r="F999" s="79"/>
      <c r="G999" s="159"/>
      <c r="H999" s="159"/>
      <c r="I999" s="159"/>
      <c r="J999" s="163"/>
      <c r="K999" s="163"/>
      <c r="L999" s="163"/>
      <c r="M999" s="163"/>
      <c r="N999" s="163"/>
      <c r="O999" s="163"/>
      <c r="P999" s="163"/>
      <c r="Q999" s="163"/>
      <c r="R999" s="163"/>
      <c r="S999" s="163"/>
      <c r="T999" s="163"/>
      <c r="U999" s="163"/>
      <c r="V999" s="163"/>
      <c r="W999" s="163"/>
      <c r="X999" s="357"/>
      <c r="Y999" s="194"/>
      <c r="Z999" s="366"/>
      <c r="AA999" s="252"/>
      <c r="AB999" s="252"/>
      <c r="AC999" s="252"/>
      <c r="AD999" s="252"/>
      <c r="AE999" s="252"/>
      <c r="AF999" s="252"/>
      <c r="AG999" s="252"/>
      <c r="AH999" s="252"/>
      <c r="AI999" s="252"/>
      <c r="AJ999" s="252"/>
      <c r="AK999" s="252"/>
      <c r="AL999" s="252"/>
      <c r="AM999" s="252"/>
      <c r="AN999" s="252"/>
      <c r="AO999" s="252"/>
      <c r="AP999" s="252"/>
      <c r="AQ999" s="252"/>
      <c r="AR999" s="252"/>
      <c r="AS999" s="252"/>
      <c r="AT999" s="256"/>
      <c r="AU999" s="252"/>
      <c r="AV999" s="252"/>
      <c r="AW999" s="252"/>
      <c r="AX999" s="79"/>
      <c r="AY999" s="79"/>
      <c r="AZ999" s="79"/>
      <c r="BA999" s="79"/>
      <c r="BB999" s="204"/>
      <c r="BC999" s="204"/>
      <c r="BD999" s="70"/>
      <c r="BE999" s="159"/>
      <c r="BF999" s="159"/>
      <c r="BG999" s="159"/>
      <c r="BH999" s="292"/>
    </row>
  </sheetData>
  <mergeCells count="14">
    <mergeCell ref="Z1:AD1"/>
    <mergeCell ref="AE1:AI1"/>
    <mergeCell ref="AJ1:AN1"/>
    <mergeCell ref="AO1:AS1"/>
    <mergeCell ref="AT1:AW1"/>
    <mergeCell ref="AX1:BC1"/>
    <mergeCell ref="BE1:BH1"/>
    <mergeCell ref="C1:F1"/>
    <mergeCell ref="G1:I1"/>
    <mergeCell ref="K1:Q1"/>
    <mergeCell ref="R1:S1"/>
    <mergeCell ref="T1:U1"/>
    <mergeCell ref="V1:W1"/>
    <mergeCell ref="X1:Y1"/>
  </mergeCells>
  <conditionalFormatting sqref="A2:BH2">
    <cfRule type="notContainsBlanks" dxfId="0" priority="1">
      <formula>LEN(TRIM(A2))&gt;0</formula>
    </cfRule>
  </conditionalFormatting>
  <dataValidations>
    <dataValidation type="list" allowBlank="1" sqref="AU3:AV999">
      <formula1>"Yes,No"</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11.0"/>
    <col customWidth="1" min="3" max="3" width="10.38"/>
    <col customWidth="1" min="4" max="4" width="8.5"/>
    <col customWidth="1" min="5" max="5" width="10.13"/>
    <col customWidth="1" min="6" max="6" width="16.0"/>
    <col customWidth="1" min="15" max="15" width="12.88"/>
  </cols>
  <sheetData>
    <row r="1">
      <c r="A1" s="367"/>
      <c r="B1" s="69"/>
      <c r="C1" s="114" t="s">
        <v>55</v>
      </c>
      <c r="F1" s="113" t="s">
        <v>23</v>
      </c>
      <c r="J1" s="368" t="s">
        <v>4</v>
      </c>
      <c r="L1" s="369" t="s">
        <v>595</v>
      </c>
    </row>
    <row r="2" ht="51.75" customHeight="1">
      <c r="A2" s="187" t="str">
        <f>Intervention!A2</f>
        <v>rID</v>
      </c>
      <c r="B2" s="187" t="str">
        <f>Intervention!B2</f>
        <v>pID</v>
      </c>
      <c r="C2" s="68" t="s">
        <v>596</v>
      </c>
      <c r="D2" s="61" t="s">
        <v>597</v>
      </c>
      <c r="E2" s="68" t="s">
        <v>546</v>
      </c>
      <c r="F2" s="25" t="s">
        <v>598</v>
      </c>
      <c r="G2" s="25" t="s">
        <v>599</v>
      </c>
      <c r="H2" s="25" t="s">
        <v>600</v>
      </c>
      <c r="I2" s="25" t="s">
        <v>601</v>
      </c>
      <c r="J2" s="20" t="s">
        <v>602</v>
      </c>
      <c r="K2" s="20" t="s">
        <v>603</v>
      </c>
      <c r="L2" s="370" t="s">
        <v>604</v>
      </c>
      <c r="M2" s="371" t="s">
        <v>605</v>
      </c>
      <c r="N2" s="370" t="s">
        <v>606</v>
      </c>
      <c r="O2" s="370" t="s">
        <v>607</v>
      </c>
      <c r="P2" s="370" t="s">
        <v>540</v>
      </c>
      <c r="Q2" s="212" t="s">
        <v>608</v>
      </c>
    </row>
    <row r="3">
      <c r="A3" s="69" t="str">
        <f>'If Eligible (Before S1)'!A11</f>
        <v/>
      </c>
      <c r="B3" s="69" t="str">
        <f t="array" ref="B3">'If Eligible (Before S1)'!B11</f>
        <v/>
      </c>
      <c r="C3" s="372" t="str">
        <f t="shared" ref="C3:C12" si="2">if(#REF!="", "", #REF!+1)</f>
        <v>#REF!</v>
      </c>
      <c r="D3" s="373"/>
      <c r="E3" s="196" t="str">
        <f t="shared" ref="E3:E38" si="3">#REF!</f>
        <v>#REF!</v>
      </c>
      <c r="F3" s="25"/>
      <c r="G3" s="38"/>
      <c r="H3" s="38"/>
      <c r="I3" s="38"/>
      <c r="J3" s="374"/>
      <c r="K3" s="374"/>
      <c r="L3" s="203" t="str">
        <f t="shared" ref="L3:N3" si="1">#REF!</f>
        <v>#REF!</v>
      </c>
      <c r="M3" s="375" t="str">
        <f t="shared" si="1"/>
        <v>#REF!</v>
      </c>
      <c r="N3" s="203" t="str">
        <f t="shared" si="1"/>
        <v>#REF!</v>
      </c>
      <c r="O3" s="376" t="str">
        <f t="shared" ref="O3:O492" si="5">if(ISBLANK(E3), "", (ifs(E3=1, 30, E3=2, 30, E3=3, 190)))</f>
        <v>#REF!</v>
      </c>
      <c r="P3" s="376" t="str">
        <f t="shared" ref="P3:P6" si="6">if(isdate(C3), 50,"")</f>
        <v>#REF!</v>
      </c>
      <c r="Q3" s="377" t="str">
        <f t="shared" ref="Q3:Q492" si="7">SUM(L3:P3)</f>
        <v>#REF!</v>
      </c>
    </row>
    <row r="4">
      <c r="A4" s="69" t="str">
        <f>'If Eligible (Before S1)'!A12</f>
        <v/>
      </c>
      <c r="B4" s="69" t="str">
        <f t="array" ref="B4">'If Eligible (Before S1)'!B12</f>
        <v/>
      </c>
      <c r="C4" s="372" t="str">
        <f t="shared" si="2"/>
        <v>#REF!</v>
      </c>
      <c r="D4" s="373"/>
      <c r="E4" s="196" t="str">
        <f t="shared" si="3"/>
        <v>#REF!</v>
      </c>
      <c r="F4" s="25"/>
      <c r="G4" s="38"/>
      <c r="H4" s="38"/>
      <c r="I4" s="38"/>
      <c r="J4" s="374"/>
      <c r="K4" s="374"/>
      <c r="L4" s="203" t="str">
        <f t="shared" ref="L4:N4" si="4">#REF!</f>
        <v>#REF!</v>
      </c>
      <c r="M4" s="375" t="str">
        <f t="shared" si="4"/>
        <v>#REF!</v>
      </c>
      <c r="N4" s="203" t="str">
        <f t="shared" si="4"/>
        <v>#REF!</v>
      </c>
      <c r="O4" s="376" t="str">
        <f t="shared" si="5"/>
        <v>#REF!</v>
      </c>
      <c r="P4" s="376" t="str">
        <f t="shared" si="6"/>
        <v>#REF!</v>
      </c>
      <c r="Q4" s="377" t="str">
        <f t="shared" si="7"/>
        <v>#REF!</v>
      </c>
    </row>
    <row r="5">
      <c r="A5" s="69" t="str">
        <f>'If Eligible (Before S1)'!A13</f>
        <v/>
      </c>
      <c r="B5" s="69" t="str">
        <f t="array" ref="B5">'If Eligible (Before S1)'!B13</f>
        <v/>
      </c>
      <c r="C5" s="372" t="str">
        <f t="shared" si="2"/>
        <v>#REF!</v>
      </c>
      <c r="D5" s="373"/>
      <c r="E5" s="196" t="str">
        <f t="shared" si="3"/>
        <v>#REF!</v>
      </c>
      <c r="F5" s="25"/>
      <c r="G5" s="25"/>
      <c r="H5" s="38"/>
      <c r="I5" s="25"/>
      <c r="J5" s="374"/>
      <c r="K5" s="374"/>
      <c r="L5" s="203" t="str">
        <f t="shared" ref="L5:N5" si="8">#REF!</f>
        <v>#REF!</v>
      </c>
      <c r="M5" s="375" t="str">
        <f t="shared" si="8"/>
        <v>#REF!</v>
      </c>
      <c r="N5" s="203" t="str">
        <f t="shared" si="8"/>
        <v>#REF!</v>
      </c>
      <c r="O5" s="376" t="str">
        <f t="shared" si="5"/>
        <v>#REF!</v>
      </c>
      <c r="P5" s="376" t="str">
        <f t="shared" si="6"/>
        <v>#REF!</v>
      </c>
      <c r="Q5" s="377" t="str">
        <f t="shared" si="7"/>
        <v>#REF!</v>
      </c>
    </row>
    <row r="6">
      <c r="A6" s="69" t="str">
        <f>'If Eligible (Before S1)'!A14</f>
        <v/>
      </c>
      <c r="B6" s="69" t="str">
        <f t="array" ref="B6">'If Eligible (Before S1)'!B14</f>
        <v/>
      </c>
      <c r="C6" s="372" t="str">
        <f t="shared" si="2"/>
        <v>#REF!</v>
      </c>
      <c r="D6" s="373"/>
      <c r="E6" s="196" t="str">
        <f t="shared" si="3"/>
        <v>#REF!</v>
      </c>
      <c r="F6" s="25"/>
      <c r="G6" s="38"/>
      <c r="H6" s="38"/>
      <c r="I6" s="38"/>
      <c r="J6" s="374"/>
      <c r="K6" s="374"/>
      <c r="L6" s="203" t="str">
        <f t="shared" ref="L6:N6" si="9">#REF!</f>
        <v>#REF!</v>
      </c>
      <c r="M6" s="375" t="str">
        <f t="shared" si="9"/>
        <v>#REF!</v>
      </c>
      <c r="N6" s="203" t="str">
        <f t="shared" si="9"/>
        <v>#REF!</v>
      </c>
      <c r="O6" s="376" t="str">
        <f t="shared" si="5"/>
        <v>#REF!</v>
      </c>
      <c r="P6" s="376" t="str">
        <f t="shared" si="6"/>
        <v>#REF!</v>
      </c>
      <c r="Q6" s="377" t="str">
        <f t="shared" si="7"/>
        <v>#REF!</v>
      </c>
    </row>
    <row r="7">
      <c r="A7" s="69" t="str">
        <f>'If Eligible (Before S1)'!A15</f>
        <v/>
      </c>
      <c r="B7" s="69" t="str">
        <f t="array" ref="B7">'If Eligible (Before S1)'!B15</f>
        <v/>
      </c>
      <c r="C7" s="372" t="str">
        <f t="shared" si="2"/>
        <v>#REF!</v>
      </c>
      <c r="D7" s="373"/>
      <c r="E7" s="196" t="str">
        <f t="shared" si="3"/>
        <v>#REF!</v>
      </c>
      <c r="F7" s="25"/>
      <c r="G7" s="38"/>
      <c r="H7" s="38"/>
      <c r="I7" s="38"/>
      <c r="J7" s="374"/>
      <c r="K7" s="374"/>
      <c r="L7" s="203" t="str">
        <f t="shared" ref="L7:N7" si="10">#REF!</f>
        <v>#REF!</v>
      </c>
      <c r="M7" s="375" t="str">
        <f t="shared" si="10"/>
        <v>#REF!</v>
      </c>
      <c r="N7" s="203" t="str">
        <f t="shared" si="10"/>
        <v>#REF!</v>
      </c>
      <c r="O7" s="376" t="str">
        <f t="shared" si="5"/>
        <v>#REF!</v>
      </c>
      <c r="P7" s="376"/>
      <c r="Q7" s="377" t="str">
        <f t="shared" si="7"/>
        <v>#REF!</v>
      </c>
    </row>
    <row r="8">
      <c r="A8" s="69" t="str">
        <f>'If Eligible (Before S1)'!A16</f>
        <v/>
      </c>
      <c r="B8" s="69" t="str">
        <f t="array" ref="B8">'If Eligible (Before S1)'!B16</f>
        <v/>
      </c>
      <c r="C8" s="372" t="str">
        <f t="shared" si="2"/>
        <v>#REF!</v>
      </c>
      <c r="D8" s="373"/>
      <c r="E8" s="196" t="str">
        <f t="shared" si="3"/>
        <v>#REF!</v>
      </c>
      <c r="F8" s="25"/>
      <c r="G8" s="38"/>
      <c r="H8" s="38"/>
      <c r="I8" s="38"/>
      <c r="J8" s="374"/>
      <c r="K8" s="374"/>
      <c r="L8" s="203" t="str">
        <f t="shared" ref="L8:N8" si="11">#REF!</f>
        <v>#REF!</v>
      </c>
      <c r="M8" s="375" t="str">
        <f t="shared" si="11"/>
        <v>#REF!</v>
      </c>
      <c r="N8" s="203" t="str">
        <f t="shared" si="11"/>
        <v>#REF!</v>
      </c>
      <c r="O8" s="376" t="str">
        <f t="shared" si="5"/>
        <v>#REF!</v>
      </c>
      <c r="P8" s="376"/>
      <c r="Q8" s="377" t="str">
        <f t="shared" si="7"/>
        <v>#REF!</v>
      </c>
    </row>
    <row r="9">
      <c r="A9" s="69" t="str">
        <f>'If Eligible (Before S1)'!A17</f>
        <v/>
      </c>
      <c r="B9" s="69" t="str">
        <f t="array" ref="B9">'If Eligible (Before S1)'!B17</f>
        <v/>
      </c>
      <c r="C9" s="372" t="str">
        <f t="shared" si="2"/>
        <v>#REF!</v>
      </c>
      <c r="D9" s="373"/>
      <c r="E9" s="196" t="str">
        <f t="shared" si="3"/>
        <v>#REF!</v>
      </c>
      <c r="F9" s="25"/>
      <c r="G9" s="38"/>
      <c r="H9" s="38"/>
      <c r="I9" s="38"/>
      <c r="J9" s="374"/>
      <c r="K9" s="374"/>
      <c r="L9" s="203" t="str">
        <f t="shared" ref="L9:N9" si="12">#REF!</f>
        <v>#REF!</v>
      </c>
      <c r="M9" s="375" t="str">
        <f t="shared" si="12"/>
        <v>#REF!</v>
      </c>
      <c r="N9" s="203" t="str">
        <f t="shared" si="12"/>
        <v>#REF!</v>
      </c>
      <c r="O9" s="376" t="str">
        <f t="shared" si="5"/>
        <v>#REF!</v>
      </c>
      <c r="P9" s="376"/>
      <c r="Q9" s="377" t="str">
        <f t="shared" si="7"/>
        <v>#REF!</v>
      </c>
    </row>
    <row r="10">
      <c r="A10" s="69" t="str">
        <f>'If Eligible (Before S1)'!A18</f>
        <v/>
      </c>
      <c r="B10" s="69" t="str">
        <f t="array" ref="B10">'If Eligible (Before S1)'!B18</f>
        <v/>
      </c>
      <c r="C10" s="372" t="str">
        <f t="shared" si="2"/>
        <v>#REF!</v>
      </c>
      <c r="D10" s="373"/>
      <c r="E10" s="196" t="str">
        <f t="shared" si="3"/>
        <v>#REF!</v>
      </c>
      <c r="F10" s="25"/>
      <c r="G10" s="38"/>
      <c r="H10" s="38"/>
      <c r="I10" s="38"/>
      <c r="J10" s="374"/>
      <c r="K10" s="374"/>
      <c r="L10" s="203" t="str">
        <f t="shared" ref="L10:N10" si="13">#REF!</f>
        <v>#REF!</v>
      </c>
      <c r="M10" s="375" t="str">
        <f t="shared" si="13"/>
        <v>#REF!</v>
      </c>
      <c r="N10" s="203" t="str">
        <f t="shared" si="13"/>
        <v>#REF!</v>
      </c>
      <c r="O10" s="376" t="str">
        <f t="shared" si="5"/>
        <v>#REF!</v>
      </c>
      <c r="P10" s="376"/>
      <c r="Q10" s="377" t="str">
        <f t="shared" si="7"/>
        <v>#REF!</v>
      </c>
    </row>
    <row r="11">
      <c r="A11" s="69" t="str">
        <f>'If Eligible (Before S1)'!A19</f>
        <v/>
      </c>
      <c r="B11" s="69" t="str">
        <f t="array" ref="B11">'If Eligible (Before S1)'!B19</f>
        <v/>
      </c>
      <c r="C11" s="372" t="str">
        <f t="shared" si="2"/>
        <v>#REF!</v>
      </c>
      <c r="D11" s="373"/>
      <c r="E11" s="196" t="str">
        <f t="shared" si="3"/>
        <v>#REF!</v>
      </c>
      <c r="F11" s="25"/>
      <c r="G11" s="38"/>
      <c r="H11" s="38"/>
      <c r="I11" s="38"/>
      <c r="J11" s="374"/>
      <c r="K11" s="374"/>
      <c r="L11" s="203" t="str">
        <f t="shared" ref="L11:N11" si="14">#REF!</f>
        <v>#REF!</v>
      </c>
      <c r="M11" s="375" t="str">
        <f t="shared" si="14"/>
        <v>#REF!</v>
      </c>
      <c r="N11" s="203" t="str">
        <f t="shared" si="14"/>
        <v>#REF!</v>
      </c>
      <c r="O11" s="376" t="str">
        <f t="shared" si="5"/>
        <v>#REF!</v>
      </c>
      <c r="P11" s="376"/>
      <c r="Q11" s="377" t="str">
        <f t="shared" si="7"/>
        <v>#REF!</v>
      </c>
    </row>
    <row r="12">
      <c r="A12" s="69" t="str">
        <f>'If Eligible (Before S1)'!A20</f>
        <v/>
      </c>
      <c r="B12" s="69" t="str">
        <f t="array" ref="B12">'If Eligible (Before S1)'!B20</f>
        <v/>
      </c>
      <c r="C12" s="372" t="str">
        <f t="shared" si="2"/>
        <v>#REF!</v>
      </c>
      <c r="D12" s="378"/>
      <c r="E12" s="196" t="str">
        <f t="shared" si="3"/>
        <v>#REF!</v>
      </c>
      <c r="F12" s="25"/>
      <c r="G12" s="25"/>
      <c r="H12" s="25"/>
      <c r="I12" s="25"/>
      <c r="J12" s="20"/>
      <c r="K12" s="20"/>
      <c r="L12" s="203" t="str">
        <f t="shared" ref="L12:N12" si="15">#REF!</f>
        <v>#REF!</v>
      </c>
      <c r="M12" s="375" t="str">
        <f t="shared" si="15"/>
        <v>#REF!</v>
      </c>
      <c r="N12" s="203" t="str">
        <f t="shared" si="15"/>
        <v>#REF!</v>
      </c>
      <c r="O12" s="376" t="str">
        <f t="shared" si="5"/>
        <v>#REF!</v>
      </c>
      <c r="P12" s="376"/>
      <c r="Q12" s="377" t="str">
        <f t="shared" si="7"/>
        <v>#REF!</v>
      </c>
    </row>
    <row r="13">
      <c r="A13" s="69" t="str">
        <f>'If Eligible (Before S1)'!A21</f>
        <v/>
      </c>
      <c r="B13" s="69" t="str">
        <f t="array" ref="B13">'If Eligible (Before S1)'!B21</f>
        <v/>
      </c>
      <c r="C13" s="372" t="str">
        <f>if(Intervention!D3="", "", Intervention!D3+1)</f>
        <v/>
      </c>
      <c r="D13" s="378"/>
      <c r="E13" s="196" t="str">
        <f t="shared" si="3"/>
        <v>#REF!</v>
      </c>
      <c r="F13" s="25"/>
      <c r="G13" s="337"/>
      <c r="H13" s="25"/>
      <c r="I13" s="337"/>
      <c r="J13" s="20"/>
      <c r="K13" s="20"/>
      <c r="L13" s="203" t="str">
        <f>Intervention!BE3</f>
        <v/>
      </c>
      <c r="M13" s="375" t="str">
        <f>Intervention!BF3</f>
        <v/>
      </c>
      <c r="N13" s="203">
        <f>Intervention!BG3</f>
        <v>0</v>
      </c>
      <c r="O13" s="376" t="str">
        <f t="shared" si="5"/>
        <v>#REF!</v>
      </c>
      <c r="P13" s="376"/>
      <c r="Q13" s="377" t="str">
        <f t="shared" si="7"/>
        <v>#REF!</v>
      </c>
    </row>
    <row r="14">
      <c r="A14" s="69" t="str">
        <f>'If Eligible (Before S1)'!A22</f>
        <v/>
      </c>
      <c r="B14" s="69" t="str">
        <f t="array" ref="B14">'If Eligible (Before S1)'!B22</f>
        <v/>
      </c>
      <c r="C14" s="372" t="str">
        <f>if(Intervention!D4="", "", Intervention!D4+1)</f>
        <v/>
      </c>
      <c r="D14" s="61"/>
      <c r="E14" s="196" t="str">
        <f t="shared" si="3"/>
        <v>#REF!</v>
      </c>
      <c r="F14" s="25"/>
      <c r="G14" s="25"/>
      <c r="H14" s="25"/>
      <c r="I14" s="25"/>
      <c r="J14" s="20"/>
      <c r="K14" s="20"/>
      <c r="L14" s="203" t="str">
        <f>Intervention!BE4</f>
        <v/>
      </c>
      <c r="M14" s="375" t="str">
        <f>Intervention!BF4</f>
        <v/>
      </c>
      <c r="N14" s="203">
        <f>Intervention!BG4</f>
        <v>0</v>
      </c>
      <c r="O14" s="376" t="str">
        <f t="shared" si="5"/>
        <v>#REF!</v>
      </c>
      <c r="P14" s="27"/>
      <c r="Q14" s="377" t="str">
        <f t="shared" si="7"/>
        <v>#REF!</v>
      </c>
    </row>
    <row r="15">
      <c r="A15" s="69" t="str">
        <f>'If Eligible (Before S1)'!A23</f>
        <v/>
      </c>
      <c r="B15" s="69" t="str">
        <f t="array" ref="B15">'If Eligible (Before S1)'!B23</f>
        <v/>
      </c>
      <c r="C15" s="372" t="str">
        <f>if(Intervention!D5="", "", Intervention!D5+1)</f>
        <v/>
      </c>
      <c r="D15" s="61"/>
      <c r="E15" s="196" t="str">
        <f t="shared" si="3"/>
        <v>#REF!</v>
      </c>
      <c r="F15" s="25"/>
      <c r="G15" s="25"/>
      <c r="H15" s="25"/>
      <c r="I15" s="25"/>
      <c r="J15" s="20"/>
      <c r="K15" s="20"/>
      <c r="L15" s="203" t="str">
        <f>Intervention!BE5</f>
        <v/>
      </c>
      <c r="M15" s="375" t="str">
        <f>Intervention!BF5</f>
        <v/>
      </c>
      <c r="N15" s="203">
        <f>Intervention!BG5</f>
        <v>0</v>
      </c>
      <c r="O15" s="376" t="str">
        <f t="shared" si="5"/>
        <v>#REF!</v>
      </c>
      <c r="P15" s="27"/>
      <c r="Q15" s="377" t="str">
        <f t="shared" si="7"/>
        <v>#REF!</v>
      </c>
    </row>
    <row r="16">
      <c r="A16" s="69" t="str">
        <f>'If Eligible (Before S1)'!A24</f>
        <v/>
      </c>
      <c r="B16" s="69" t="str">
        <f t="array" ref="B16">'If Eligible (Before S1)'!B24</f>
        <v/>
      </c>
      <c r="C16" s="372" t="str">
        <f>if(Intervention!D6="", "", Intervention!D6+1)</f>
        <v/>
      </c>
      <c r="D16" s="379"/>
      <c r="E16" s="196" t="str">
        <f t="shared" si="3"/>
        <v>#REF!</v>
      </c>
      <c r="F16" s="25"/>
      <c r="G16" s="25"/>
      <c r="H16" s="38"/>
      <c r="I16" s="25"/>
      <c r="J16" s="20"/>
      <c r="K16" s="20"/>
      <c r="L16" s="203" t="str">
        <f>Intervention!BE6</f>
        <v/>
      </c>
      <c r="M16" s="375" t="str">
        <f>Intervention!BF6</f>
        <v/>
      </c>
      <c r="N16" s="203">
        <f>Intervention!BG6</f>
        <v>0</v>
      </c>
      <c r="O16" s="376" t="str">
        <f t="shared" si="5"/>
        <v>#REF!</v>
      </c>
      <c r="P16" s="376"/>
      <c r="Q16" s="377" t="str">
        <f t="shared" si="7"/>
        <v>#REF!</v>
      </c>
    </row>
    <row r="17">
      <c r="A17" s="69" t="str">
        <f>'If Eligible (Before S1)'!A25</f>
        <v/>
      </c>
      <c r="B17" s="69" t="str">
        <f t="array" ref="B17">'If Eligible (Before S1)'!B25</f>
        <v/>
      </c>
      <c r="C17" s="372" t="str">
        <f>if(Intervention!D7="", "", Intervention!D7+1)</f>
        <v/>
      </c>
      <c r="D17" s="144"/>
      <c r="E17" s="196" t="str">
        <f t="shared" si="3"/>
        <v>#REF!</v>
      </c>
      <c r="F17" s="25"/>
      <c r="G17" s="120"/>
      <c r="H17" s="70"/>
      <c r="I17" s="120"/>
      <c r="J17" s="244"/>
      <c r="K17" s="244"/>
      <c r="L17" s="203" t="str">
        <f>Intervention!BE7</f>
        <v/>
      </c>
      <c r="M17" s="375" t="str">
        <f>Intervention!BF7</f>
        <v/>
      </c>
      <c r="N17" s="203">
        <f>Intervention!BG7</f>
        <v>0</v>
      </c>
      <c r="O17" s="376" t="str">
        <f t="shared" si="5"/>
        <v>#REF!</v>
      </c>
      <c r="P17" s="376"/>
      <c r="Q17" s="377" t="str">
        <f t="shared" si="7"/>
        <v>#REF!</v>
      </c>
    </row>
    <row r="18">
      <c r="A18" s="69" t="str">
        <f>'If Eligible (Before S1)'!A26</f>
        <v/>
      </c>
      <c r="B18" s="69" t="str">
        <f t="array" ref="B18">'If Eligible (Before S1)'!B26</f>
        <v/>
      </c>
      <c r="C18" s="372" t="str">
        <f>if(Intervention!D8="", "", Intervention!D8+1)</f>
        <v/>
      </c>
      <c r="D18" s="380"/>
      <c r="E18" s="196" t="str">
        <f t="shared" si="3"/>
        <v>#REF!</v>
      </c>
      <c r="F18" s="25"/>
      <c r="G18" s="120"/>
      <c r="H18" s="70"/>
      <c r="I18" s="120"/>
      <c r="J18" s="76"/>
      <c r="K18" s="76"/>
      <c r="L18" s="203" t="str">
        <f>Intervention!BE8</f>
        <v/>
      </c>
      <c r="M18" s="375" t="str">
        <f>Intervention!BF8</f>
        <v/>
      </c>
      <c r="N18" s="203">
        <f>Intervention!BG8</f>
        <v>0</v>
      </c>
      <c r="O18" s="376" t="str">
        <f t="shared" si="5"/>
        <v>#REF!</v>
      </c>
      <c r="P18" s="376"/>
      <c r="Q18" s="377" t="str">
        <f t="shared" si="7"/>
        <v>#REF!</v>
      </c>
    </row>
    <row r="19">
      <c r="A19" s="69" t="str">
        <f>'If Eligible (Before S1)'!A27</f>
        <v/>
      </c>
      <c r="B19" s="69" t="str">
        <f t="array" ref="B19">'If Eligible (Before S1)'!B27</f>
        <v/>
      </c>
      <c r="C19" s="372" t="str">
        <f>if(Intervention!D9="", "", Intervention!D9+1)</f>
        <v/>
      </c>
      <c r="D19" s="144"/>
      <c r="E19" s="196" t="str">
        <f t="shared" si="3"/>
        <v>#REF!</v>
      </c>
      <c r="F19" s="25"/>
      <c r="G19" s="120"/>
      <c r="H19" s="70"/>
      <c r="I19" s="120"/>
      <c r="J19" s="244"/>
      <c r="K19" s="244"/>
      <c r="L19" s="203" t="str">
        <f>Intervention!BE9</f>
        <v/>
      </c>
      <c r="M19" s="375" t="str">
        <f>Intervention!BF9</f>
        <v/>
      </c>
      <c r="N19" s="203">
        <f>Intervention!BG9</f>
        <v>0</v>
      </c>
      <c r="O19" s="376" t="str">
        <f t="shared" si="5"/>
        <v>#REF!</v>
      </c>
      <c r="P19" s="376"/>
      <c r="Q19" s="377" t="str">
        <f t="shared" si="7"/>
        <v>#REF!</v>
      </c>
    </row>
    <row r="20">
      <c r="A20" s="69" t="str">
        <f>'If Eligible (Before S1)'!A28</f>
        <v/>
      </c>
      <c r="B20" s="69" t="str">
        <f t="array" ref="B20">'If Eligible (Before S1)'!B28</f>
        <v/>
      </c>
      <c r="C20" s="372" t="str">
        <f>if(Intervention!D10="", "", Intervention!D10+1)</f>
        <v/>
      </c>
      <c r="D20" s="380"/>
      <c r="E20" s="196" t="str">
        <f t="shared" si="3"/>
        <v>#REF!</v>
      </c>
      <c r="F20" s="25"/>
      <c r="G20" s="120"/>
      <c r="H20" s="70"/>
      <c r="I20" s="120"/>
      <c r="J20" s="244"/>
      <c r="K20" s="76"/>
      <c r="L20" s="203" t="str">
        <f>Intervention!BE10</f>
        <v/>
      </c>
      <c r="M20" s="375" t="str">
        <f>Intervention!BF10</f>
        <v/>
      </c>
      <c r="N20" s="203">
        <f>Intervention!BG10</f>
        <v>0</v>
      </c>
      <c r="O20" s="376" t="str">
        <f t="shared" si="5"/>
        <v>#REF!</v>
      </c>
      <c r="P20" s="376"/>
      <c r="Q20" s="377" t="str">
        <f t="shared" si="7"/>
        <v>#REF!</v>
      </c>
    </row>
    <row r="21">
      <c r="A21" s="69" t="str">
        <f>'If Eligible (Before S1)'!A29</f>
        <v/>
      </c>
      <c r="B21" s="69" t="str">
        <f t="array" ref="B21">'If Eligible (Before S1)'!B29</f>
        <v/>
      </c>
      <c r="C21" s="372" t="str">
        <f>if(Intervention!D11="", "", Intervention!D11+1)</f>
        <v/>
      </c>
      <c r="D21" s="380"/>
      <c r="E21" s="196" t="str">
        <f t="shared" si="3"/>
        <v>#REF!</v>
      </c>
      <c r="F21" s="25"/>
      <c r="G21" s="120"/>
      <c r="H21" s="70"/>
      <c r="I21" s="120"/>
      <c r="J21" s="244"/>
      <c r="K21" s="76"/>
      <c r="L21" s="203" t="str">
        <f>Intervention!BE11</f>
        <v/>
      </c>
      <c r="M21" s="375" t="str">
        <f>Intervention!BF11</f>
        <v/>
      </c>
      <c r="N21" s="203">
        <f>Intervention!BG11</f>
        <v>0</v>
      </c>
      <c r="O21" s="376" t="str">
        <f t="shared" si="5"/>
        <v>#REF!</v>
      </c>
      <c r="P21" s="376"/>
      <c r="Q21" s="377" t="str">
        <f t="shared" si="7"/>
        <v>#REF!</v>
      </c>
    </row>
    <row r="22">
      <c r="A22" s="69" t="str">
        <f>'If Eligible (Before S1)'!A30</f>
        <v/>
      </c>
      <c r="B22" s="69" t="str">
        <f t="array" ref="B22">'If Eligible (Before S1)'!B30</f>
        <v/>
      </c>
      <c r="C22" s="372" t="str">
        <f>if(Intervention!D12="", "", Intervention!D12+1)</f>
        <v/>
      </c>
      <c r="D22" s="144"/>
      <c r="E22" s="196" t="str">
        <f t="shared" si="3"/>
        <v>#REF!</v>
      </c>
      <c r="F22" s="25"/>
      <c r="G22" s="120"/>
      <c r="H22" s="70"/>
      <c r="I22" s="120"/>
      <c r="J22" s="244"/>
      <c r="K22" s="244"/>
      <c r="L22" s="203" t="str">
        <f>Intervention!BE12</f>
        <v/>
      </c>
      <c r="M22" s="375" t="str">
        <f>Intervention!BF12</f>
        <v/>
      </c>
      <c r="N22" s="203">
        <f>Intervention!BG12</f>
        <v>0</v>
      </c>
      <c r="O22" s="376" t="str">
        <f t="shared" si="5"/>
        <v>#REF!</v>
      </c>
      <c r="P22" s="376"/>
      <c r="Q22" s="377" t="str">
        <f t="shared" si="7"/>
        <v>#REF!</v>
      </c>
    </row>
    <row r="23">
      <c r="A23" s="69" t="str">
        <f>'If Eligible (Before S1)'!A31</f>
        <v/>
      </c>
      <c r="B23" s="69" t="str">
        <f t="array" ref="B23">'If Eligible (Before S1)'!B31</f>
        <v/>
      </c>
      <c r="C23" s="372" t="str">
        <f>if(Intervention!D13="", "", Intervention!D13+1)</f>
        <v/>
      </c>
      <c r="D23" s="144"/>
      <c r="E23" s="196" t="str">
        <f t="shared" si="3"/>
        <v>#REF!</v>
      </c>
      <c r="F23" s="25"/>
      <c r="G23" s="120"/>
      <c r="H23" s="70"/>
      <c r="I23" s="120"/>
      <c r="J23" s="244"/>
      <c r="K23" s="244"/>
      <c r="L23" s="203" t="str">
        <f>Intervention!BE13</f>
        <v/>
      </c>
      <c r="M23" s="375" t="str">
        <f>Intervention!BF13</f>
        <v/>
      </c>
      <c r="N23" s="203">
        <f>Intervention!BG13</f>
        <v>0</v>
      </c>
      <c r="O23" s="376" t="str">
        <f t="shared" si="5"/>
        <v>#REF!</v>
      </c>
      <c r="P23" s="376"/>
      <c r="Q23" s="377" t="str">
        <f t="shared" si="7"/>
        <v>#REF!</v>
      </c>
    </row>
    <row r="24">
      <c r="A24" s="69" t="str">
        <f>'If Eligible (Before S1)'!A32</f>
        <v/>
      </c>
      <c r="B24" s="69" t="str">
        <f t="array" ref="B24">'If Eligible (Before S1)'!B32</f>
        <v/>
      </c>
      <c r="C24" s="372" t="str">
        <f>if(Intervention!D14="", "", Intervention!D14+1)</f>
        <v/>
      </c>
      <c r="D24" s="380"/>
      <c r="E24" s="196" t="str">
        <f t="shared" si="3"/>
        <v>#REF!</v>
      </c>
      <c r="F24" s="25"/>
      <c r="G24" s="70"/>
      <c r="H24" s="70"/>
      <c r="I24" s="70"/>
      <c r="J24" s="244"/>
      <c r="K24" s="76"/>
      <c r="L24" s="203" t="str">
        <f>Intervention!BE14</f>
        <v/>
      </c>
      <c r="M24" s="375" t="str">
        <f>Intervention!BF14</f>
        <v/>
      </c>
      <c r="N24" s="203">
        <f>Intervention!BG14</f>
        <v>0</v>
      </c>
      <c r="O24" s="376" t="str">
        <f t="shared" si="5"/>
        <v>#REF!</v>
      </c>
      <c r="P24" s="376"/>
      <c r="Q24" s="377" t="str">
        <f t="shared" si="7"/>
        <v>#REF!</v>
      </c>
    </row>
    <row r="25">
      <c r="A25" s="69" t="str">
        <f>'If Eligible (Before S1)'!A33</f>
        <v/>
      </c>
      <c r="B25" s="69" t="str">
        <f t="array" ref="B25">'If Eligible (Before S1)'!B33</f>
        <v/>
      </c>
      <c r="C25" s="372" t="str">
        <f>if(Intervention!D15="", "", Intervention!D15+1)</f>
        <v/>
      </c>
      <c r="D25" s="144"/>
      <c r="E25" s="196" t="str">
        <f t="shared" si="3"/>
        <v>#REF!</v>
      </c>
      <c r="F25" s="25"/>
      <c r="G25" s="120"/>
      <c r="H25" s="70"/>
      <c r="I25" s="120"/>
      <c r="J25" s="244"/>
      <c r="K25" s="244"/>
      <c r="L25" s="203" t="str">
        <f>Intervention!BE15</f>
        <v/>
      </c>
      <c r="M25" s="375" t="str">
        <f>Intervention!BF15</f>
        <v/>
      </c>
      <c r="N25" s="203">
        <f>Intervention!BG15</f>
        <v>0</v>
      </c>
      <c r="O25" s="376" t="str">
        <f t="shared" si="5"/>
        <v>#REF!</v>
      </c>
      <c r="P25" s="376"/>
      <c r="Q25" s="377" t="str">
        <f t="shared" si="7"/>
        <v>#REF!</v>
      </c>
    </row>
    <row r="26">
      <c r="A26" s="69" t="str">
        <f>'If Eligible (Before S1)'!A34</f>
        <v/>
      </c>
      <c r="B26" s="69" t="str">
        <f t="array" ref="B26">'If Eligible (Before S1)'!B34</f>
        <v/>
      </c>
      <c r="C26" s="372" t="str">
        <f>if(Intervention!D16="", "", Intervention!D16+1)</f>
        <v/>
      </c>
      <c r="D26" s="144"/>
      <c r="E26" s="196" t="str">
        <f t="shared" si="3"/>
        <v>#REF!</v>
      </c>
      <c r="F26" s="25"/>
      <c r="G26" s="120"/>
      <c r="H26" s="70"/>
      <c r="I26" s="120"/>
      <c r="J26" s="244"/>
      <c r="K26" s="244"/>
      <c r="L26" s="203" t="str">
        <f>Intervention!BE16</f>
        <v/>
      </c>
      <c r="M26" s="375" t="str">
        <f>Intervention!BF16</f>
        <v/>
      </c>
      <c r="N26" s="203">
        <f>Intervention!BG16</f>
        <v>0</v>
      </c>
      <c r="O26" s="376" t="str">
        <f t="shared" si="5"/>
        <v>#REF!</v>
      </c>
      <c r="P26" s="376"/>
      <c r="Q26" s="377" t="str">
        <f t="shared" si="7"/>
        <v>#REF!</v>
      </c>
    </row>
    <row r="27">
      <c r="A27" s="69" t="str">
        <f>'If Eligible (Before S1)'!A35</f>
        <v/>
      </c>
      <c r="B27" s="69" t="str">
        <f t="array" ref="B27">'If Eligible (Before S1)'!B35</f>
        <v/>
      </c>
      <c r="C27" s="372" t="str">
        <f>if(Intervention!D17="", "", Intervention!D17+1)</f>
        <v/>
      </c>
      <c r="D27" s="380"/>
      <c r="E27" s="196" t="str">
        <f t="shared" si="3"/>
        <v>#REF!</v>
      </c>
      <c r="F27" s="25"/>
      <c r="G27" s="120"/>
      <c r="H27" s="70"/>
      <c r="I27" s="120"/>
      <c r="J27" s="244"/>
      <c r="K27" s="76"/>
      <c r="L27" s="203" t="str">
        <f>Intervention!BE17</f>
        <v/>
      </c>
      <c r="M27" s="375" t="str">
        <f>Intervention!BF17</f>
        <v/>
      </c>
      <c r="N27" s="203">
        <f>Intervention!BG17</f>
        <v>0</v>
      </c>
      <c r="O27" s="376" t="str">
        <f t="shared" si="5"/>
        <v>#REF!</v>
      </c>
      <c r="P27" s="376"/>
      <c r="Q27" s="377" t="str">
        <f t="shared" si="7"/>
        <v>#REF!</v>
      </c>
    </row>
    <row r="28">
      <c r="A28" s="69" t="str">
        <f>'If Eligible (Before S1)'!A36</f>
        <v/>
      </c>
      <c r="B28" s="69" t="str">
        <f t="array" ref="B28">'If Eligible (Before S1)'!B36</f>
        <v/>
      </c>
      <c r="C28" s="372" t="str">
        <f>if(Intervention!D18="", "", Intervention!D18+1)</f>
        <v/>
      </c>
      <c r="D28" s="144"/>
      <c r="E28" s="196" t="str">
        <f t="shared" si="3"/>
        <v>#REF!</v>
      </c>
      <c r="F28" s="25"/>
      <c r="G28" s="120"/>
      <c r="H28" s="70"/>
      <c r="I28" s="120"/>
      <c r="J28" s="244"/>
      <c r="K28" s="244"/>
      <c r="L28" s="203" t="str">
        <f>Intervention!BE18</f>
        <v/>
      </c>
      <c r="M28" s="375" t="str">
        <f>Intervention!BF18</f>
        <v/>
      </c>
      <c r="N28" s="203">
        <f>Intervention!BG18</f>
        <v>0</v>
      </c>
      <c r="O28" s="376" t="str">
        <f t="shared" si="5"/>
        <v>#REF!</v>
      </c>
      <c r="P28" s="376"/>
      <c r="Q28" s="377" t="str">
        <f t="shared" si="7"/>
        <v>#REF!</v>
      </c>
    </row>
    <row r="29">
      <c r="A29" s="69" t="str">
        <f>'If Eligible (Before S1)'!A37</f>
        <v/>
      </c>
      <c r="B29" s="69" t="str">
        <f t="array" ref="B29">'If Eligible (Before S1)'!B37</f>
        <v/>
      </c>
      <c r="C29" s="372" t="str">
        <f>if(Intervention!D19="", "", Intervention!D19+1)</f>
        <v/>
      </c>
      <c r="D29" s="144"/>
      <c r="E29" s="196" t="str">
        <f t="shared" si="3"/>
        <v>#REF!</v>
      </c>
      <c r="F29" s="25"/>
      <c r="G29" s="120"/>
      <c r="H29" s="70"/>
      <c r="I29" s="120"/>
      <c r="J29" s="244"/>
      <c r="K29" s="244"/>
      <c r="L29" s="203" t="str">
        <f>Intervention!BE19</f>
        <v/>
      </c>
      <c r="M29" s="375" t="str">
        <f>Intervention!BF19</f>
        <v/>
      </c>
      <c r="N29" s="203">
        <f>Intervention!BG19</f>
        <v>0</v>
      </c>
      <c r="O29" s="376" t="str">
        <f t="shared" si="5"/>
        <v>#REF!</v>
      </c>
      <c r="P29" s="376"/>
      <c r="Q29" s="377" t="str">
        <f t="shared" si="7"/>
        <v>#REF!</v>
      </c>
    </row>
    <row r="30">
      <c r="A30" s="69" t="str">
        <f>'If Eligible (Before S1)'!A38</f>
        <v/>
      </c>
      <c r="B30" s="69" t="str">
        <f t="array" ref="B30">'If Eligible (Before S1)'!B38</f>
        <v/>
      </c>
      <c r="C30" s="372" t="str">
        <f>if(Intervention!D20="", "", Intervention!D20+1)</f>
        <v/>
      </c>
      <c r="D30" s="381"/>
      <c r="E30" s="196" t="str">
        <f t="shared" si="3"/>
        <v>#REF!</v>
      </c>
      <c r="F30" s="25"/>
      <c r="G30" s="70"/>
      <c r="H30" s="70"/>
      <c r="I30" s="70"/>
      <c r="J30" s="76"/>
      <c r="K30" s="76"/>
      <c r="L30" s="203" t="str">
        <f>Intervention!BE20</f>
        <v/>
      </c>
      <c r="M30" s="375" t="str">
        <f>Intervention!BF20</f>
        <v/>
      </c>
      <c r="N30" s="203">
        <f>Intervention!BG20</f>
        <v>0</v>
      </c>
      <c r="O30" s="376" t="str">
        <f t="shared" si="5"/>
        <v>#REF!</v>
      </c>
      <c r="P30" s="376"/>
      <c r="Q30" s="377" t="str">
        <f t="shared" si="7"/>
        <v>#REF!</v>
      </c>
    </row>
    <row r="31">
      <c r="A31" s="69" t="str">
        <f>'If Eligible (Before S1)'!A39</f>
        <v/>
      </c>
      <c r="B31" s="69" t="str">
        <f t="array" ref="B31">'If Eligible (Before S1)'!B39</f>
        <v/>
      </c>
      <c r="C31" s="372" t="str">
        <f>if(Intervention!D21="", "", Intervention!D21+1)</f>
        <v/>
      </c>
      <c r="D31" s="381"/>
      <c r="E31" s="196" t="str">
        <f t="shared" si="3"/>
        <v>#REF!</v>
      </c>
      <c r="F31" s="25"/>
      <c r="G31" s="70"/>
      <c r="H31" s="70"/>
      <c r="I31" s="70"/>
      <c r="J31" s="76"/>
      <c r="K31" s="76"/>
      <c r="L31" s="203" t="str">
        <f>Intervention!BE21</f>
        <v/>
      </c>
      <c r="M31" s="375" t="str">
        <f>Intervention!BF21</f>
        <v>#REF!</v>
      </c>
      <c r="N31" s="203">
        <f>Intervention!BG21</f>
        <v>0</v>
      </c>
      <c r="O31" s="376" t="str">
        <f t="shared" si="5"/>
        <v>#REF!</v>
      </c>
      <c r="P31" s="376"/>
      <c r="Q31" s="377" t="str">
        <f t="shared" si="7"/>
        <v>#REF!</v>
      </c>
    </row>
    <row r="32">
      <c r="A32" s="69" t="str">
        <f>'If Eligible (Before S1)'!A40</f>
        <v/>
      </c>
      <c r="B32" s="69" t="str">
        <f t="array" ref="B32">'If Eligible (Before S1)'!B40</f>
        <v/>
      </c>
      <c r="C32" s="372" t="str">
        <f>if(Intervention!D22="", "", Intervention!D22+1)</f>
        <v/>
      </c>
      <c r="D32" s="381"/>
      <c r="E32" s="196" t="str">
        <f t="shared" si="3"/>
        <v>#REF!</v>
      </c>
      <c r="F32" s="25"/>
      <c r="G32" s="70"/>
      <c r="H32" s="70"/>
      <c r="I32" s="70"/>
      <c r="J32" s="76"/>
      <c r="K32" s="76"/>
      <c r="L32" s="203" t="str">
        <f>Intervention!BE22</f>
        <v/>
      </c>
      <c r="M32" s="375" t="str">
        <f>Intervention!BF22</f>
        <v>#REF!</v>
      </c>
      <c r="N32" s="203">
        <f>Intervention!BG22</f>
        <v>0</v>
      </c>
      <c r="O32" s="376" t="str">
        <f t="shared" si="5"/>
        <v>#REF!</v>
      </c>
      <c r="P32" s="376"/>
      <c r="Q32" s="377" t="str">
        <f t="shared" si="7"/>
        <v>#REF!</v>
      </c>
    </row>
    <row r="33">
      <c r="A33" s="69" t="str">
        <f>'If Eligible (Before S1)'!A41</f>
        <v/>
      </c>
      <c r="B33" s="69" t="str">
        <f t="array" ref="B33">'If Eligible (Before S1)'!B41</f>
        <v/>
      </c>
      <c r="C33" s="372" t="str">
        <f>if(Intervention!D23="", "", Intervention!D23+1)</f>
        <v/>
      </c>
      <c r="D33" s="381"/>
      <c r="E33" s="196" t="str">
        <f t="shared" si="3"/>
        <v>#REF!</v>
      </c>
      <c r="F33" s="25"/>
      <c r="G33" s="70"/>
      <c r="H33" s="70"/>
      <c r="I33" s="70"/>
      <c r="J33" s="76"/>
      <c r="K33" s="76"/>
      <c r="L33" s="203" t="str">
        <f>Intervention!BE23</f>
        <v/>
      </c>
      <c r="M33" s="375" t="str">
        <f>Intervention!BF23</f>
        <v>#REF!</v>
      </c>
      <c r="N33" s="203">
        <f>Intervention!BG23</f>
        <v>0</v>
      </c>
      <c r="O33" s="376" t="str">
        <f t="shared" si="5"/>
        <v>#REF!</v>
      </c>
      <c r="P33" s="376"/>
      <c r="Q33" s="377" t="str">
        <f t="shared" si="7"/>
        <v>#REF!</v>
      </c>
    </row>
    <row r="34">
      <c r="A34" s="69" t="str">
        <f>'If Eligible (Before S1)'!A42</f>
        <v/>
      </c>
      <c r="B34" s="69" t="str">
        <f t="array" ref="B34">'If Eligible (Before S1)'!B42</f>
        <v/>
      </c>
      <c r="C34" s="372" t="str">
        <f>if(Intervention!D24="", "", Intervention!D24+1)</f>
        <v/>
      </c>
      <c r="D34" s="381"/>
      <c r="E34" s="196" t="str">
        <f t="shared" si="3"/>
        <v>#REF!</v>
      </c>
      <c r="F34" s="25"/>
      <c r="G34" s="70"/>
      <c r="H34" s="70"/>
      <c r="I34" s="70"/>
      <c r="J34" s="76"/>
      <c r="K34" s="76"/>
      <c r="L34" s="203" t="str">
        <f>Intervention!BE24</f>
        <v/>
      </c>
      <c r="M34" s="375" t="str">
        <f>Intervention!BF24</f>
        <v>#REF!</v>
      </c>
      <c r="N34" s="203">
        <f>Intervention!BG24</f>
        <v>0</v>
      </c>
      <c r="O34" s="376" t="str">
        <f t="shared" si="5"/>
        <v>#REF!</v>
      </c>
      <c r="P34" s="376"/>
      <c r="Q34" s="377" t="str">
        <f t="shared" si="7"/>
        <v>#REF!</v>
      </c>
    </row>
    <row r="35">
      <c r="A35" s="69" t="str">
        <f>'If Eligible (Before S1)'!A43</f>
        <v/>
      </c>
      <c r="B35" s="69" t="str">
        <f t="array" ref="B35">'If Eligible (Before S1)'!B43</f>
        <v/>
      </c>
      <c r="C35" s="372" t="str">
        <f>if(Intervention!D25="", "", Intervention!D25+1)</f>
        <v/>
      </c>
      <c r="D35" s="381"/>
      <c r="E35" s="196" t="str">
        <f t="shared" si="3"/>
        <v>#REF!</v>
      </c>
      <c r="F35" s="25"/>
      <c r="G35" s="70"/>
      <c r="H35" s="70"/>
      <c r="I35" s="70"/>
      <c r="J35" s="76"/>
      <c r="K35" s="76"/>
      <c r="L35" s="203" t="str">
        <f>Intervention!BE25</f>
        <v/>
      </c>
      <c r="M35" s="375" t="str">
        <f>Intervention!BF25</f>
        <v>#REF!</v>
      </c>
      <c r="N35" s="203">
        <f>Intervention!BG25</f>
        <v>0</v>
      </c>
      <c r="O35" s="376" t="str">
        <f t="shared" si="5"/>
        <v>#REF!</v>
      </c>
      <c r="P35" s="376"/>
      <c r="Q35" s="377" t="str">
        <f t="shared" si="7"/>
        <v>#REF!</v>
      </c>
    </row>
    <row r="36">
      <c r="A36" s="69" t="str">
        <f>'If Eligible (Before S1)'!A44</f>
        <v/>
      </c>
      <c r="B36" s="69" t="str">
        <f t="array" ref="B36">'If Eligible (Before S1)'!B44</f>
        <v/>
      </c>
      <c r="C36" s="372" t="str">
        <f>if(Intervention!D26="", "", Intervention!D26+1)</f>
        <v/>
      </c>
      <c r="D36" s="381"/>
      <c r="E36" s="196" t="str">
        <f t="shared" si="3"/>
        <v>#REF!</v>
      </c>
      <c r="F36" s="25"/>
      <c r="G36" s="70"/>
      <c r="H36" s="70"/>
      <c r="I36" s="70"/>
      <c r="J36" s="76"/>
      <c r="K36" s="76"/>
      <c r="L36" s="203" t="str">
        <f>Intervention!BE26</f>
        <v/>
      </c>
      <c r="M36" s="375" t="str">
        <f>Intervention!BF26</f>
        <v>#REF!</v>
      </c>
      <c r="N36" s="203">
        <f>Intervention!BG26</f>
        <v>0</v>
      </c>
      <c r="O36" s="376" t="str">
        <f t="shared" si="5"/>
        <v>#REF!</v>
      </c>
      <c r="P36" s="376"/>
      <c r="Q36" s="377" t="str">
        <f t="shared" si="7"/>
        <v>#REF!</v>
      </c>
    </row>
    <row r="37">
      <c r="A37" s="69" t="str">
        <f>'If Eligible (Before S1)'!A45</f>
        <v/>
      </c>
      <c r="B37" s="69" t="str">
        <f t="array" ref="B37">'If Eligible (Before S1)'!B45</f>
        <v/>
      </c>
      <c r="C37" s="372" t="str">
        <f>if(Intervention!D27="", "", Intervention!D27+1)</f>
        <v/>
      </c>
      <c r="D37" s="381"/>
      <c r="E37" s="196" t="str">
        <f t="shared" si="3"/>
        <v>#REF!</v>
      </c>
      <c r="F37" s="25"/>
      <c r="G37" s="70"/>
      <c r="H37" s="70"/>
      <c r="I37" s="70"/>
      <c r="J37" s="76"/>
      <c r="K37" s="76"/>
      <c r="L37" s="203" t="str">
        <f>Intervention!BE27</f>
        <v/>
      </c>
      <c r="M37" s="375" t="str">
        <f>Intervention!BF27</f>
        <v>#REF!</v>
      </c>
      <c r="N37" s="203">
        <f>Intervention!BG27</f>
        <v>0</v>
      </c>
      <c r="O37" s="376" t="str">
        <f t="shared" si="5"/>
        <v>#REF!</v>
      </c>
      <c r="P37" s="376"/>
      <c r="Q37" s="377" t="str">
        <f t="shared" si="7"/>
        <v>#REF!</v>
      </c>
    </row>
    <row r="38">
      <c r="A38" s="69" t="str">
        <f>'If Eligible (Before S1)'!A46</f>
        <v/>
      </c>
      <c r="B38" s="69" t="str">
        <f t="array" ref="B38">'If Eligible (Before S1)'!B46</f>
        <v/>
      </c>
      <c r="C38" s="372" t="str">
        <f>if(Intervention!D28="", "", Intervention!D28+1)</f>
        <v/>
      </c>
      <c r="D38" s="381"/>
      <c r="E38" s="196" t="str">
        <f t="shared" si="3"/>
        <v>#REF!</v>
      </c>
      <c r="F38" s="25"/>
      <c r="G38" s="70"/>
      <c r="H38" s="70"/>
      <c r="I38" s="70"/>
      <c r="J38" s="76"/>
      <c r="K38" s="76"/>
      <c r="L38" s="203" t="str">
        <f>Intervention!BE28</f>
        <v/>
      </c>
      <c r="M38" s="375" t="str">
        <f>Intervention!BF28</f>
        <v>#REF!</v>
      </c>
      <c r="N38" s="203">
        <f>Intervention!BG28</f>
        <v>0</v>
      </c>
      <c r="O38" s="376" t="str">
        <f t="shared" si="5"/>
        <v>#REF!</v>
      </c>
      <c r="P38" s="376"/>
      <c r="Q38" s="377" t="str">
        <f t="shared" si="7"/>
        <v>#REF!</v>
      </c>
    </row>
    <row r="39">
      <c r="A39" s="69" t="str">
        <f>'If Eligible (Before S1)'!A47</f>
        <v/>
      </c>
      <c r="B39" s="69" t="str">
        <f t="array" ref="B39">'If Eligible (Before S1)'!B47</f>
        <v/>
      </c>
      <c r="C39" s="372" t="str">
        <f>if(Intervention!D29="", "", Intervention!D29+1)</f>
        <v/>
      </c>
      <c r="D39" s="381"/>
      <c r="E39" s="196" t="str">
        <f>'Before S2'!C3</f>
        <v/>
      </c>
      <c r="F39" s="25"/>
      <c r="G39" s="70"/>
      <c r="H39" s="70"/>
      <c r="I39" s="70"/>
      <c r="J39" s="76"/>
      <c r="K39" s="76"/>
      <c r="L39" s="203" t="str">
        <f>Intervention!BE29</f>
        <v/>
      </c>
      <c r="M39" s="375" t="str">
        <f>Intervention!BF29</f>
        <v/>
      </c>
      <c r="N39" s="203">
        <f>Intervention!BG29</f>
        <v>0</v>
      </c>
      <c r="O39" s="376" t="str">
        <f t="shared" si="5"/>
        <v/>
      </c>
      <c r="P39" s="376"/>
      <c r="Q39" s="377">
        <f t="shared" si="7"/>
        <v>0</v>
      </c>
    </row>
    <row r="40">
      <c r="A40" s="69" t="str">
        <f>'If Eligible (Before S1)'!A48</f>
        <v/>
      </c>
      <c r="B40" s="69" t="str">
        <f t="array" ref="B40">'If Eligible (Before S1)'!B48</f>
        <v/>
      </c>
      <c r="C40" s="372" t="str">
        <f>if(Intervention!D30="", "", Intervention!D30+1)</f>
        <v/>
      </c>
      <c r="D40" s="381"/>
      <c r="E40" s="196" t="str">
        <f>'Before S2'!C4</f>
        <v/>
      </c>
      <c r="F40" s="25"/>
      <c r="G40" s="70"/>
      <c r="H40" s="70"/>
      <c r="I40" s="70"/>
      <c r="J40" s="76"/>
      <c r="K40" s="76"/>
      <c r="L40" s="203" t="str">
        <f>Intervention!BE30</f>
        <v/>
      </c>
      <c r="M40" s="375" t="str">
        <f>Intervention!BF30</f>
        <v/>
      </c>
      <c r="N40" s="203">
        <f>Intervention!BG30</f>
        <v>0</v>
      </c>
      <c r="O40" s="376" t="str">
        <f t="shared" si="5"/>
        <v/>
      </c>
      <c r="P40" s="376"/>
      <c r="Q40" s="377">
        <f t="shared" si="7"/>
        <v>0</v>
      </c>
    </row>
    <row r="41">
      <c r="A41" s="69" t="str">
        <f>'If Eligible (Before S1)'!A49</f>
        <v/>
      </c>
      <c r="B41" s="69" t="str">
        <f t="array" ref="B41">'If Eligible (Before S1)'!B49</f>
        <v/>
      </c>
      <c r="C41" s="372" t="str">
        <f>if(Intervention!D31="", "", Intervention!D31+1)</f>
        <v/>
      </c>
      <c r="D41" s="381"/>
      <c r="E41" s="196" t="str">
        <f>'Before S2'!C5</f>
        <v/>
      </c>
      <c r="F41" s="25"/>
      <c r="G41" s="70"/>
      <c r="H41" s="70"/>
      <c r="I41" s="70"/>
      <c r="J41" s="76"/>
      <c r="K41" s="76"/>
      <c r="L41" s="203" t="str">
        <f>Intervention!BE31</f>
        <v/>
      </c>
      <c r="M41" s="375" t="str">
        <f>Intervention!BF31</f>
        <v/>
      </c>
      <c r="N41" s="203">
        <f>Intervention!BG31</f>
        <v>0</v>
      </c>
      <c r="O41" s="376" t="str">
        <f t="shared" si="5"/>
        <v/>
      </c>
      <c r="P41" s="376"/>
      <c r="Q41" s="377">
        <f t="shared" si="7"/>
        <v>0</v>
      </c>
    </row>
    <row r="42">
      <c r="A42" s="69" t="str">
        <f>'If Eligible (Before S1)'!A50</f>
        <v/>
      </c>
      <c r="B42" s="69" t="str">
        <f t="array" ref="B42">'If Eligible (Before S1)'!B50</f>
        <v/>
      </c>
      <c r="C42" s="372" t="str">
        <f>if(Intervention!D32="", "", Intervention!D32+1)</f>
        <v/>
      </c>
      <c r="D42" s="381"/>
      <c r="E42" s="196" t="str">
        <f>'Before S2'!C6</f>
        <v/>
      </c>
      <c r="F42" s="25"/>
      <c r="G42" s="70"/>
      <c r="H42" s="70"/>
      <c r="I42" s="70"/>
      <c r="J42" s="76"/>
      <c r="K42" s="76"/>
      <c r="L42" s="203" t="str">
        <f>Intervention!BE32</f>
        <v/>
      </c>
      <c r="M42" s="375" t="str">
        <f>Intervention!BF32</f>
        <v/>
      </c>
      <c r="N42" s="203">
        <f>Intervention!BG32</f>
        <v>0</v>
      </c>
      <c r="O42" s="376" t="str">
        <f t="shared" si="5"/>
        <v/>
      </c>
      <c r="P42" s="376"/>
      <c r="Q42" s="377">
        <f t="shared" si="7"/>
        <v>0</v>
      </c>
    </row>
    <row r="43">
      <c r="A43" s="69" t="str">
        <f>'If Eligible (Before S1)'!A51</f>
        <v/>
      </c>
      <c r="B43" s="69" t="str">
        <f t="array" ref="B43">'If Eligible (Before S1)'!B51</f>
        <v/>
      </c>
      <c r="C43" s="372" t="str">
        <f>if(Intervention!D33="", "", Intervention!D33+1)</f>
        <v/>
      </c>
      <c r="D43" s="381"/>
      <c r="E43" s="196" t="str">
        <f>'Before S2'!C7</f>
        <v/>
      </c>
      <c r="F43" s="25"/>
      <c r="G43" s="70"/>
      <c r="H43" s="70"/>
      <c r="I43" s="70"/>
      <c r="J43" s="76"/>
      <c r="K43" s="76"/>
      <c r="L43" s="203" t="str">
        <f>Intervention!BE33</f>
        <v/>
      </c>
      <c r="M43" s="375" t="str">
        <f>Intervention!BF33</f>
        <v/>
      </c>
      <c r="N43" s="203">
        <f>Intervention!BG33</f>
        <v>0</v>
      </c>
      <c r="O43" s="376" t="str">
        <f t="shared" si="5"/>
        <v/>
      </c>
      <c r="P43" s="376"/>
      <c r="Q43" s="377">
        <f t="shared" si="7"/>
        <v>0</v>
      </c>
    </row>
    <row r="44">
      <c r="A44" s="69" t="str">
        <f>'If Eligible (Before S1)'!A52</f>
        <v/>
      </c>
      <c r="B44" s="69" t="str">
        <f t="array" ref="B44">'If Eligible (Before S1)'!B52</f>
        <v/>
      </c>
      <c r="C44" s="372" t="str">
        <f>if(Intervention!D34="", "", Intervention!D34+1)</f>
        <v/>
      </c>
      <c r="D44" s="381"/>
      <c r="E44" s="196" t="str">
        <f>'Before S2'!C8</f>
        <v/>
      </c>
      <c r="F44" s="25"/>
      <c r="G44" s="70"/>
      <c r="H44" s="70"/>
      <c r="I44" s="70"/>
      <c r="J44" s="76"/>
      <c r="K44" s="76"/>
      <c r="L44" s="203" t="str">
        <f>Intervention!BE34</f>
        <v/>
      </c>
      <c r="M44" s="375" t="str">
        <f>Intervention!BF34</f>
        <v/>
      </c>
      <c r="N44" s="203">
        <f>Intervention!BG34</f>
        <v>0</v>
      </c>
      <c r="O44" s="376" t="str">
        <f t="shared" si="5"/>
        <v/>
      </c>
      <c r="P44" s="376"/>
      <c r="Q44" s="377">
        <f t="shared" si="7"/>
        <v>0</v>
      </c>
    </row>
    <row r="45">
      <c r="A45" s="69" t="str">
        <f>'If Eligible (Before S1)'!A53</f>
        <v/>
      </c>
      <c r="B45" s="69" t="str">
        <f t="array" ref="B45">'If Eligible (Before S1)'!B53</f>
        <v/>
      </c>
      <c r="C45" s="372" t="str">
        <f>if(Intervention!D35="", "", Intervention!D35+1)</f>
        <v/>
      </c>
      <c r="D45" s="381"/>
      <c r="E45" s="196" t="str">
        <f>'Before S2'!C9</f>
        <v/>
      </c>
      <c r="F45" s="25"/>
      <c r="G45" s="70"/>
      <c r="H45" s="70"/>
      <c r="I45" s="70"/>
      <c r="J45" s="76"/>
      <c r="K45" s="76"/>
      <c r="L45" s="203" t="str">
        <f>Intervention!BE35</f>
        <v/>
      </c>
      <c r="M45" s="375" t="str">
        <f>Intervention!BF35</f>
        <v/>
      </c>
      <c r="N45" s="203">
        <f>Intervention!BG35</f>
        <v>0</v>
      </c>
      <c r="O45" s="376" t="str">
        <f t="shared" si="5"/>
        <v/>
      </c>
      <c r="P45" s="376"/>
      <c r="Q45" s="377">
        <f t="shared" si="7"/>
        <v>0</v>
      </c>
    </row>
    <row r="46">
      <c r="A46" s="69" t="str">
        <f>'If Eligible (Before S1)'!A54</f>
        <v/>
      </c>
      <c r="B46" s="69" t="str">
        <f t="array" ref="B46">'If Eligible (Before S1)'!B54</f>
        <v/>
      </c>
      <c r="C46" s="372" t="str">
        <f>if(Intervention!D36="", "", Intervention!D36+1)</f>
        <v/>
      </c>
      <c r="D46" s="381"/>
      <c r="E46" s="196" t="str">
        <f>'Before S2'!C10</f>
        <v/>
      </c>
      <c r="F46" s="25"/>
      <c r="G46" s="70"/>
      <c r="H46" s="70"/>
      <c r="I46" s="70"/>
      <c r="J46" s="76"/>
      <c r="K46" s="76"/>
      <c r="L46" s="203" t="str">
        <f>Intervention!BE36</f>
        <v/>
      </c>
      <c r="M46" s="375" t="str">
        <f>Intervention!BF36</f>
        <v/>
      </c>
      <c r="N46" s="203">
        <f>Intervention!BG36</f>
        <v>0</v>
      </c>
      <c r="O46" s="376" t="str">
        <f t="shared" si="5"/>
        <v/>
      </c>
      <c r="P46" s="376"/>
      <c r="Q46" s="377">
        <f t="shared" si="7"/>
        <v>0</v>
      </c>
    </row>
    <row r="47">
      <c r="A47" s="69" t="str">
        <f>'If Eligible (Before S1)'!A55</f>
        <v/>
      </c>
      <c r="B47" s="69" t="str">
        <f t="array" ref="B47">'If Eligible (Before S1)'!B55</f>
        <v/>
      </c>
      <c r="C47" s="372" t="str">
        <f>if(Intervention!D37="", "", Intervention!D37+1)</f>
        <v/>
      </c>
      <c r="D47" s="381"/>
      <c r="E47" s="196" t="str">
        <f>'Before S2'!C11</f>
        <v/>
      </c>
      <c r="F47" s="25"/>
      <c r="G47" s="70"/>
      <c r="H47" s="70"/>
      <c r="I47" s="70"/>
      <c r="J47" s="76"/>
      <c r="K47" s="76"/>
      <c r="L47" s="203" t="str">
        <f>Intervention!BE37</f>
        <v/>
      </c>
      <c r="M47" s="375" t="str">
        <f>Intervention!BF37</f>
        <v/>
      </c>
      <c r="N47" s="203">
        <f>Intervention!BG37</f>
        <v>0</v>
      </c>
      <c r="O47" s="376" t="str">
        <f t="shared" si="5"/>
        <v/>
      </c>
      <c r="P47" s="376"/>
      <c r="Q47" s="377">
        <f t="shared" si="7"/>
        <v>0</v>
      </c>
    </row>
    <row r="48">
      <c r="A48" s="69" t="str">
        <f>'If Eligible (Before S1)'!A56</f>
        <v/>
      </c>
      <c r="B48" s="69" t="str">
        <f t="array" ref="B48">'If Eligible (Before S1)'!B56</f>
        <v/>
      </c>
      <c r="C48" s="372" t="str">
        <f>if(Intervention!D38="", "", Intervention!D38+1)</f>
        <v/>
      </c>
      <c r="D48" s="381"/>
      <c r="E48" s="196" t="str">
        <f>'Before S2'!C12</f>
        <v/>
      </c>
      <c r="F48" s="25"/>
      <c r="G48" s="70"/>
      <c r="H48" s="70"/>
      <c r="I48" s="70"/>
      <c r="J48" s="76"/>
      <c r="K48" s="76"/>
      <c r="L48" s="203" t="str">
        <f>Intervention!BE38</f>
        <v/>
      </c>
      <c r="M48" s="375" t="str">
        <f>Intervention!BF38</f>
        <v/>
      </c>
      <c r="N48" s="203">
        <f>Intervention!BG38</f>
        <v>0</v>
      </c>
      <c r="O48" s="376" t="str">
        <f t="shared" si="5"/>
        <v/>
      </c>
      <c r="P48" s="376"/>
      <c r="Q48" s="377">
        <f t="shared" si="7"/>
        <v>0</v>
      </c>
    </row>
    <row r="49">
      <c r="A49" s="69" t="str">
        <f>'If Eligible (Before S1)'!A57</f>
        <v/>
      </c>
      <c r="B49" s="69" t="str">
        <f t="array" ref="B49">'If Eligible (Before S1)'!B57</f>
        <v/>
      </c>
      <c r="C49" s="372" t="str">
        <f>if(Intervention!D39="", "", Intervention!D39+1)</f>
        <v/>
      </c>
      <c r="D49" s="381"/>
      <c r="E49" s="196" t="str">
        <f>'Before S2'!C13</f>
        <v/>
      </c>
      <c r="F49" s="25"/>
      <c r="G49" s="70"/>
      <c r="H49" s="70"/>
      <c r="I49" s="70"/>
      <c r="J49" s="76"/>
      <c r="K49" s="76"/>
      <c r="L49" s="203" t="str">
        <f>Intervention!BE39</f>
        <v/>
      </c>
      <c r="M49" s="375" t="str">
        <f>Intervention!BF39</f>
        <v/>
      </c>
      <c r="N49" s="203">
        <f>Intervention!BG39</f>
        <v>0</v>
      </c>
      <c r="O49" s="376" t="str">
        <f t="shared" si="5"/>
        <v/>
      </c>
      <c r="P49" s="376"/>
      <c r="Q49" s="377">
        <f t="shared" si="7"/>
        <v>0</v>
      </c>
    </row>
    <row r="50">
      <c r="A50" s="69" t="str">
        <f>'If Eligible (Before S1)'!A58</f>
        <v/>
      </c>
      <c r="B50" s="69" t="str">
        <f t="array" ref="B50">'If Eligible (Before S1)'!B58</f>
        <v/>
      </c>
      <c r="C50" s="372" t="str">
        <f>if(Intervention!D40="", "", Intervention!D40+1)</f>
        <v/>
      </c>
      <c r="D50" s="381"/>
      <c r="E50" s="196" t="str">
        <f>'Before S2'!C14</f>
        <v/>
      </c>
      <c r="F50" s="25"/>
      <c r="G50" s="70"/>
      <c r="H50" s="70"/>
      <c r="I50" s="70"/>
      <c r="J50" s="76"/>
      <c r="K50" s="76"/>
      <c r="L50" s="203" t="str">
        <f>Intervention!BE40</f>
        <v/>
      </c>
      <c r="M50" s="375" t="str">
        <f>Intervention!BF40</f>
        <v/>
      </c>
      <c r="N50" s="203">
        <f>Intervention!BG40</f>
        <v>0</v>
      </c>
      <c r="O50" s="376" t="str">
        <f t="shared" si="5"/>
        <v/>
      </c>
      <c r="P50" s="376"/>
      <c r="Q50" s="377">
        <f t="shared" si="7"/>
        <v>0</v>
      </c>
    </row>
    <row r="51">
      <c r="A51" s="69" t="str">
        <f>'If Eligible (Before S1)'!A59</f>
        <v/>
      </c>
      <c r="B51" s="69" t="str">
        <f t="array" ref="B51">'If Eligible (Before S1)'!B59</f>
        <v/>
      </c>
      <c r="C51" s="372" t="str">
        <f>if(Intervention!D41="", "", Intervention!D41+1)</f>
        <v/>
      </c>
      <c r="D51" s="381"/>
      <c r="E51" s="196" t="str">
        <f>'Before S2'!C15</f>
        <v/>
      </c>
      <c r="F51" s="25"/>
      <c r="G51" s="70"/>
      <c r="H51" s="70"/>
      <c r="I51" s="70"/>
      <c r="J51" s="76"/>
      <c r="K51" s="76"/>
      <c r="L51" s="203" t="str">
        <f>Intervention!BE41</f>
        <v/>
      </c>
      <c r="M51" s="375" t="str">
        <f>Intervention!BF41</f>
        <v/>
      </c>
      <c r="N51" s="203">
        <f>Intervention!BG41</f>
        <v>0</v>
      </c>
      <c r="O51" s="376" t="str">
        <f t="shared" si="5"/>
        <v/>
      </c>
      <c r="P51" s="376"/>
      <c r="Q51" s="377">
        <f t="shared" si="7"/>
        <v>0</v>
      </c>
    </row>
    <row r="52">
      <c r="A52" s="69" t="str">
        <f>'If Eligible (Before S1)'!A60</f>
        <v/>
      </c>
      <c r="B52" s="69" t="str">
        <f t="array" ref="B52">'If Eligible (Before S1)'!B60</f>
        <v/>
      </c>
      <c r="C52" s="372" t="str">
        <f>if(Intervention!D42="", "", Intervention!D42+1)</f>
        <v/>
      </c>
      <c r="D52" s="381"/>
      <c r="E52" s="196" t="str">
        <f>'Before S2'!C16</f>
        <v/>
      </c>
      <c r="F52" s="25"/>
      <c r="G52" s="70"/>
      <c r="H52" s="70"/>
      <c r="I52" s="70"/>
      <c r="J52" s="76"/>
      <c r="K52" s="76"/>
      <c r="L52" s="203" t="str">
        <f>Intervention!BE42</f>
        <v/>
      </c>
      <c r="M52" s="375" t="str">
        <f>Intervention!BF42</f>
        <v/>
      </c>
      <c r="N52" s="203">
        <f>Intervention!BG42</f>
        <v>0</v>
      </c>
      <c r="O52" s="376" t="str">
        <f t="shared" si="5"/>
        <v/>
      </c>
      <c r="P52" s="376"/>
      <c r="Q52" s="377">
        <f t="shared" si="7"/>
        <v>0</v>
      </c>
    </row>
    <row r="53">
      <c r="A53" s="69" t="str">
        <f>'If Eligible (Before S1)'!A61</f>
        <v/>
      </c>
      <c r="B53" s="69" t="str">
        <f t="array" ref="B53">'If Eligible (Before S1)'!B61</f>
        <v/>
      </c>
      <c r="C53" s="372" t="str">
        <f>if(Intervention!D43="", "", Intervention!D43+1)</f>
        <v/>
      </c>
      <c r="D53" s="381"/>
      <c r="E53" s="196" t="str">
        <f>'Before S2'!C17</f>
        <v/>
      </c>
      <c r="F53" s="25"/>
      <c r="G53" s="70"/>
      <c r="H53" s="70"/>
      <c r="I53" s="70"/>
      <c r="J53" s="76"/>
      <c r="K53" s="76"/>
      <c r="L53" s="203" t="str">
        <f>Intervention!BE43</f>
        <v/>
      </c>
      <c r="M53" s="375" t="str">
        <f>Intervention!BF43</f>
        <v/>
      </c>
      <c r="N53" s="203">
        <f>Intervention!BG43</f>
        <v>0</v>
      </c>
      <c r="O53" s="376" t="str">
        <f t="shared" si="5"/>
        <v/>
      </c>
      <c r="P53" s="376"/>
      <c r="Q53" s="377">
        <f t="shared" si="7"/>
        <v>0</v>
      </c>
    </row>
    <row r="54">
      <c r="A54" s="69" t="str">
        <f>'If Eligible (Before S1)'!A62</f>
        <v/>
      </c>
      <c r="B54" s="69" t="str">
        <f t="array" ref="B54">'If Eligible (Before S1)'!B62</f>
        <v/>
      </c>
      <c r="C54" s="372" t="str">
        <f>if(Intervention!D44="", "", Intervention!D44+1)</f>
        <v/>
      </c>
      <c r="D54" s="381"/>
      <c r="E54" s="196" t="str">
        <f>'Before S2'!C18</f>
        <v/>
      </c>
      <c r="F54" s="25"/>
      <c r="G54" s="70"/>
      <c r="H54" s="70"/>
      <c r="I54" s="70"/>
      <c r="J54" s="76"/>
      <c r="K54" s="76"/>
      <c r="L54" s="203" t="str">
        <f>Intervention!BE44</f>
        <v/>
      </c>
      <c r="M54" s="375" t="str">
        <f>Intervention!BF44</f>
        <v/>
      </c>
      <c r="N54" s="203">
        <f>Intervention!BG44</f>
        <v>0</v>
      </c>
      <c r="O54" s="376" t="str">
        <f t="shared" si="5"/>
        <v/>
      </c>
      <c r="P54" s="376"/>
      <c r="Q54" s="377">
        <f t="shared" si="7"/>
        <v>0</v>
      </c>
    </row>
    <row r="55">
      <c r="A55" s="69" t="str">
        <f>'If Eligible (Before S1)'!A63</f>
        <v/>
      </c>
      <c r="B55" s="69" t="str">
        <f t="array" ref="B55">'If Eligible (Before S1)'!B63</f>
        <v/>
      </c>
      <c r="C55" s="372" t="str">
        <f>if(Intervention!D45="", "", Intervention!D45+1)</f>
        <v/>
      </c>
      <c r="D55" s="381"/>
      <c r="E55" s="196" t="str">
        <f>'Before S2'!C19</f>
        <v/>
      </c>
      <c r="F55" s="25"/>
      <c r="G55" s="70"/>
      <c r="H55" s="70"/>
      <c r="I55" s="70"/>
      <c r="J55" s="76"/>
      <c r="K55" s="76"/>
      <c r="L55" s="203" t="str">
        <f>Intervention!BE45</f>
        <v/>
      </c>
      <c r="M55" s="375" t="str">
        <f>Intervention!BF45</f>
        <v/>
      </c>
      <c r="N55" s="203">
        <f>Intervention!BG45</f>
        <v>0</v>
      </c>
      <c r="O55" s="376" t="str">
        <f t="shared" si="5"/>
        <v/>
      </c>
      <c r="P55" s="376"/>
      <c r="Q55" s="377">
        <f t="shared" si="7"/>
        <v>0</v>
      </c>
    </row>
    <row r="56">
      <c r="A56" s="69" t="str">
        <f>'If Eligible (Before S1)'!A64</f>
        <v/>
      </c>
      <c r="B56" s="69" t="str">
        <f t="array" ref="B56">'If Eligible (Before S1)'!B64</f>
        <v/>
      </c>
      <c r="C56" s="372" t="str">
        <f>if(Intervention!D46="", "", Intervention!D46+1)</f>
        <v/>
      </c>
      <c r="D56" s="381"/>
      <c r="E56" s="196" t="str">
        <f>'Before S2'!C20</f>
        <v/>
      </c>
      <c r="F56" s="25"/>
      <c r="G56" s="70"/>
      <c r="H56" s="70"/>
      <c r="I56" s="70"/>
      <c r="J56" s="76"/>
      <c r="K56" s="76"/>
      <c r="L56" s="203" t="str">
        <f>Intervention!BE46</f>
        <v/>
      </c>
      <c r="M56" s="375" t="str">
        <f>Intervention!BF46</f>
        <v/>
      </c>
      <c r="N56" s="203">
        <f>Intervention!BG46</f>
        <v>0</v>
      </c>
      <c r="O56" s="376" t="str">
        <f t="shared" si="5"/>
        <v/>
      </c>
      <c r="P56" s="376"/>
      <c r="Q56" s="377">
        <f t="shared" si="7"/>
        <v>0</v>
      </c>
    </row>
    <row r="57">
      <c r="A57" s="69" t="str">
        <f>'If Eligible (Before S1)'!A65</f>
        <v/>
      </c>
      <c r="B57" s="69" t="str">
        <f t="array" ref="B57">'If Eligible (Before S1)'!B65</f>
        <v/>
      </c>
      <c r="C57" s="372" t="str">
        <f>if(Intervention!D47="", "", Intervention!D47+1)</f>
        <v/>
      </c>
      <c r="D57" s="381"/>
      <c r="E57" s="196" t="str">
        <f>'Before S2'!C21</f>
        <v/>
      </c>
      <c r="F57" s="25"/>
      <c r="G57" s="70"/>
      <c r="H57" s="70"/>
      <c r="I57" s="70"/>
      <c r="J57" s="76"/>
      <c r="K57" s="76"/>
      <c r="L57" s="203" t="str">
        <f>Intervention!BE47</f>
        <v/>
      </c>
      <c r="M57" s="375" t="str">
        <f>Intervention!BF47</f>
        <v/>
      </c>
      <c r="N57" s="203">
        <f>Intervention!BG47</f>
        <v>0</v>
      </c>
      <c r="O57" s="376" t="str">
        <f t="shared" si="5"/>
        <v/>
      </c>
      <c r="P57" s="376"/>
      <c r="Q57" s="377">
        <f t="shared" si="7"/>
        <v>0</v>
      </c>
    </row>
    <row r="58">
      <c r="A58" s="69" t="str">
        <f>'If Eligible (Before S1)'!A66</f>
        <v/>
      </c>
      <c r="B58" s="69" t="str">
        <f t="array" ref="B58">'If Eligible (Before S1)'!B66</f>
        <v/>
      </c>
      <c r="C58" s="372" t="str">
        <f>if(Intervention!D48="", "", Intervention!D48+1)</f>
        <v/>
      </c>
      <c r="D58" s="381"/>
      <c r="E58" s="196" t="str">
        <f>'Before S2'!C22</f>
        <v/>
      </c>
      <c r="F58" s="25"/>
      <c r="G58" s="70"/>
      <c r="H58" s="70"/>
      <c r="I58" s="70"/>
      <c r="J58" s="76"/>
      <c r="K58" s="76"/>
      <c r="L58" s="203" t="str">
        <f>Intervention!BE48</f>
        <v/>
      </c>
      <c r="M58" s="375" t="str">
        <f>Intervention!BF48</f>
        <v/>
      </c>
      <c r="N58" s="203">
        <f>Intervention!BG48</f>
        <v>0</v>
      </c>
      <c r="O58" s="376" t="str">
        <f t="shared" si="5"/>
        <v/>
      </c>
      <c r="P58" s="376"/>
      <c r="Q58" s="377">
        <f t="shared" si="7"/>
        <v>0</v>
      </c>
    </row>
    <row r="59">
      <c r="A59" s="69" t="str">
        <f>'If Eligible (Before S1)'!A67</f>
        <v/>
      </c>
      <c r="B59" s="69" t="str">
        <f t="array" ref="B59">'If Eligible (Before S1)'!B67</f>
        <v/>
      </c>
      <c r="C59" s="372" t="str">
        <f>if(Intervention!D49="", "", Intervention!D49+1)</f>
        <v/>
      </c>
      <c r="D59" s="381"/>
      <c r="E59" s="196" t="str">
        <f>'Before S2'!C23</f>
        <v/>
      </c>
      <c r="F59" s="25"/>
      <c r="G59" s="70"/>
      <c r="H59" s="70"/>
      <c r="I59" s="70"/>
      <c r="J59" s="76"/>
      <c r="K59" s="76"/>
      <c r="L59" s="203" t="str">
        <f>Intervention!BE49</f>
        <v/>
      </c>
      <c r="M59" s="375" t="str">
        <f>Intervention!BF49</f>
        <v/>
      </c>
      <c r="N59" s="203">
        <f>Intervention!BG49</f>
        <v>0</v>
      </c>
      <c r="O59" s="376" t="str">
        <f t="shared" si="5"/>
        <v/>
      </c>
      <c r="P59" s="376"/>
      <c r="Q59" s="377">
        <f t="shared" si="7"/>
        <v>0</v>
      </c>
    </row>
    <row r="60">
      <c r="A60" s="69" t="str">
        <f>'If Eligible (Before S1)'!A68</f>
        <v/>
      </c>
      <c r="B60" s="69" t="str">
        <f t="array" ref="B60">'If Eligible (Before S1)'!B68</f>
        <v/>
      </c>
      <c r="C60" s="372" t="str">
        <f>if(Intervention!D50="", "", Intervention!D50+1)</f>
        <v/>
      </c>
      <c r="D60" s="381"/>
      <c r="E60" s="196" t="str">
        <f>'Before S2'!C24</f>
        <v/>
      </c>
      <c r="F60" s="25"/>
      <c r="G60" s="70"/>
      <c r="H60" s="70"/>
      <c r="I60" s="70"/>
      <c r="J60" s="76"/>
      <c r="K60" s="76"/>
      <c r="L60" s="203" t="str">
        <f>Intervention!BE50</f>
        <v/>
      </c>
      <c r="M60" s="375" t="str">
        <f>Intervention!BF50</f>
        <v/>
      </c>
      <c r="N60" s="203">
        <f>Intervention!BG50</f>
        <v>0</v>
      </c>
      <c r="O60" s="376" t="str">
        <f t="shared" si="5"/>
        <v/>
      </c>
      <c r="P60" s="376"/>
      <c r="Q60" s="377">
        <f t="shared" si="7"/>
        <v>0</v>
      </c>
    </row>
    <row r="61">
      <c r="A61" s="69" t="str">
        <f>'If Eligible (Before S1)'!A69</f>
        <v/>
      </c>
      <c r="B61" s="69" t="str">
        <f t="array" ref="B61">'If Eligible (Before S1)'!B69</f>
        <v/>
      </c>
      <c r="C61" s="372" t="str">
        <f>if(Intervention!D51="", "", Intervention!D51+1)</f>
        <v/>
      </c>
      <c r="D61" s="381"/>
      <c r="E61" s="196" t="str">
        <f>'Before S2'!C25</f>
        <v/>
      </c>
      <c r="F61" s="25"/>
      <c r="G61" s="70"/>
      <c r="H61" s="70"/>
      <c r="I61" s="70"/>
      <c r="J61" s="76"/>
      <c r="K61" s="76"/>
      <c r="L61" s="203" t="str">
        <f>Intervention!BE51</f>
        <v/>
      </c>
      <c r="M61" s="375" t="str">
        <f>Intervention!BF51</f>
        <v/>
      </c>
      <c r="N61" s="203">
        <f>Intervention!BG51</f>
        <v>0</v>
      </c>
      <c r="O61" s="376" t="str">
        <f t="shared" si="5"/>
        <v/>
      </c>
      <c r="P61" s="376"/>
      <c r="Q61" s="377">
        <f t="shared" si="7"/>
        <v>0</v>
      </c>
    </row>
    <row r="62">
      <c r="A62" s="69" t="str">
        <f>'If Eligible (Before S1)'!A70</f>
        <v/>
      </c>
      <c r="B62" s="69" t="str">
        <f t="array" ref="B62">'If Eligible (Before S1)'!B70</f>
        <v/>
      </c>
      <c r="C62" s="372" t="str">
        <f>if(Intervention!D52="", "", Intervention!D52+1)</f>
        <v/>
      </c>
      <c r="D62" s="381"/>
      <c r="E62" s="196" t="str">
        <f>'Before S2'!C26</f>
        <v/>
      </c>
      <c r="F62" s="25"/>
      <c r="G62" s="70"/>
      <c r="H62" s="70"/>
      <c r="I62" s="70"/>
      <c r="J62" s="76"/>
      <c r="K62" s="76"/>
      <c r="L62" s="203" t="str">
        <f>Intervention!BE52</f>
        <v/>
      </c>
      <c r="M62" s="375" t="str">
        <f>Intervention!BF52</f>
        <v/>
      </c>
      <c r="N62" s="203">
        <f>Intervention!BG52</f>
        <v>0</v>
      </c>
      <c r="O62" s="376" t="str">
        <f t="shared" si="5"/>
        <v/>
      </c>
      <c r="P62" s="376"/>
      <c r="Q62" s="377">
        <f t="shared" si="7"/>
        <v>0</v>
      </c>
    </row>
    <row r="63">
      <c r="A63" s="69" t="str">
        <f>'If Eligible (Before S1)'!A71</f>
        <v/>
      </c>
      <c r="B63" s="69" t="str">
        <f t="array" ref="B63">'If Eligible (Before S1)'!B71</f>
        <v/>
      </c>
      <c r="C63" s="372" t="str">
        <f>if(Intervention!D53="", "", Intervention!D53+1)</f>
        <v/>
      </c>
      <c r="D63" s="381"/>
      <c r="E63" s="196" t="str">
        <f>'Before S2'!C27</f>
        <v/>
      </c>
      <c r="F63" s="25"/>
      <c r="G63" s="70"/>
      <c r="H63" s="70"/>
      <c r="I63" s="70"/>
      <c r="J63" s="76"/>
      <c r="K63" s="76"/>
      <c r="L63" s="203" t="str">
        <f>Intervention!BE53</f>
        <v/>
      </c>
      <c r="M63" s="375" t="str">
        <f>Intervention!BF53</f>
        <v/>
      </c>
      <c r="N63" s="203">
        <f>Intervention!BG53</f>
        <v>0</v>
      </c>
      <c r="O63" s="376" t="str">
        <f t="shared" si="5"/>
        <v/>
      </c>
      <c r="P63" s="376"/>
      <c r="Q63" s="377">
        <f t="shared" si="7"/>
        <v>0</v>
      </c>
    </row>
    <row r="64">
      <c r="A64" s="69" t="str">
        <f>'If Eligible (Before S1)'!A72</f>
        <v/>
      </c>
      <c r="B64" s="69" t="str">
        <f t="array" ref="B64">'If Eligible (Before S1)'!B72</f>
        <v/>
      </c>
      <c r="C64" s="372" t="str">
        <f>if(Intervention!D54="", "", Intervention!D54+1)</f>
        <v/>
      </c>
      <c r="D64" s="381"/>
      <c r="E64" s="196" t="str">
        <f>'Before S2'!C28</f>
        <v/>
      </c>
      <c r="F64" s="25"/>
      <c r="G64" s="70"/>
      <c r="H64" s="70"/>
      <c r="I64" s="70"/>
      <c r="J64" s="76"/>
      <c r="K64" s="76"/>
      <c r="L64" s="203" t="str">
        <f>Intervention!BE54</f>
        <v/>
      </c>
      <c r="M64" s="375" t="str">
        <f>Intervention!BF54</f>
        <v/>
      </c>
      <c r="N64" s="203">
        <f>Intervention!BG54</f>
        <v>0</v>
      </c>
      <c r="O64" s="376" t="str">
        <f t="shared" si="5"/>
        <v/>
      </c>
      <c r="P64" s="376"/>
      <c r="Q64" s="377">
        <f t="shared" si="7"/>
        <v>0</v>
      </c>
    </row>
    <row r="65">
      <c r="A65" s="69" t="str">
        <f>'If Eligible (Before S1)'!A73</f>
        <v/>
      </c>
      <c r="B65" s="69" t="str">
        <f t="array" ref="B65">'If Eligible (Before S1)'!B73</f>
        <v/>
      </c>
      <c r="C65" s="372" t="str">
        <f>if(Intervention!D55="", "", Intervention!D55+1)</f>
        <v/>
      </c>
      <c r="D65" s="381"/>
      <c r="E65" s="196" t="str">
        <f>'Before S2'!C29</f>
        <v/>
      </c>
      <c r="F65" s="25"/>
      <c r="G65" s="70"/>
      <c r="H65" s="70"/>
      <c r="I65" s="70"/>
      <c r="J65" s="76"/>
      <c r="K65" s="76"/>
      <c r="L65" s="203" t="str">
        <f>Intervention!BE55</f>
        <v/>
      </c>
      <c r="M65" s="375" t="str">
        <f>Intervention!BF55</f>
        <v/>
      </c>
      <c r="N65" s="203">
        <f>Intervention!BG55</f>
        <v>0</v>
      </c>
      <c r="O65" s="376" t="str">
        <f t="shared" si="5"/>
        <v/>
      </c>
      <c r="P65" s="376"/>
      <c r="Q65" s="377">
        <f t="shared" si="7"/>
        <v>0</v>
      </c>
    </row>
    <row r="66">
      <c r="A66" s="69" t="str">
        <f>'If Eligible (Before S1)'!A74</f>
        <v/>
      </c>
      <c r="B66" s="69" t="str">
        <f t="array" ref="B66">'If Eligible (Before S1)'!B74</f>
        <v/>
      </c>
      <c r="C66" s="372" t="str">
        <f>if(Intervention!D56="", "", Intervention!D56+1)</f>
        <v/>
      </c>
      <c r="D66" s="381"/>
      <c r="E66" s="196" t="str">
        <f>'Before S2'!C30</f>
        <v/>
      </c>
      <c r="F66" s="25"/>
      <c r="G66" s="70"/>
      <c r="H66" s="70"/>
      <c r="I66" s="70"/>
      <c r="J66" s="76"/>
      <c r="K66" s="76"/>
      <c r="L66" s="203" t="str">
        <f>Intervention!BE56</f>
        <v/>
      </c>
      <c r="M66" s="375" t="str">
        <f>Intervention!BF56</f>
        <v/>
      </c>
      <c r="N66" s="203">
        <f>Intervention!BG56</f>
        <v>0</v>
      </c>
      <c r="O66" s="376" t="str">
        <f t="shared" si="5"/>
        <v/>
      </c>
      <c r="P66" s="376"/>
      <c r="Q66" s="377">
        <f t="shared" si="7"/>
        <v>0</v>
      </c>
    </row>
    <row r="67">
      <c r="A67" s="69" t="str">
        <f>'If Eligible (Before S1)'!A75</f>
        <v/>
      </c>
      <c r="B67" s="69" t="str">
        <f t="array" ref="B67">'If Eligible (Before S1)'!B75</f>
        <v/>
      </c>
      <c r="C67" s="372" t="str">
        <f>if(Intervention!D57="", "", Intervention!D57+1)</f>
        <v/>
      </c>
      <c r="D67" s="381"/>
      <c r="E67" s="196" t="str">
        <f>'Before S2'!C31</f>
        <v/>
      </c>
      <c r="F67" s="25"/>
      <c r="G67" s="70"/>
      <c r="H67" s="70"/>
      <c r="I67" s="70"/>
      <c r="J67" s="76"/>
      <c r="K67" s="76"/>
      <c r="L67" s="203" t="str">
        <f>Intervention!BE57</f>
        <v/>
      </c>
      <c r="M67" s="375" t="str">
        <f>Intervention!BF57</f>
        <v/>
      </c>
      <c r="N67" s="203">
        <f>Intervention!BG57</f>
        <v>0</v>
      </c>
      <c r="O67" s="376" t="str">
        <f t="shared" si="5"/>
        <v/>
      </c>
      <c r="P67" s="376"/>
      <c r="Q67" s="377">
        <f t="shared" si="7"/>
        <v>0</v>
      </c>
    </row>
    <row r="68">
      <c r="A68" s="69" t="str">
        <f>'If Eligible (Before S1)'!A76</f>
        <v/>
      </c>
      <c r="B68" s="69" t="str">
        <f t="array" ref="B68">'If Eligible (Before S1)'!B76</f>
        <v/>
      </c>
      <c r="C68" s="372" t="str">
        <f>if(Intervention!D58="", "", Intervention!D58+1)</f>
        <v/>
      </c>
      <c r="D68" s="381"/>
      <c r="E68" s="196" t="str">
        <f>'Before S2'!C32</f>
        <v/>
      </c>
      <c r="F68" s="25"/>
      <c r="G68" s="70"/>
      <c r="H68" s="70"/>
      <c r="I68" s="70"/>
      <c r="J68" s="76"/>
      <c r="K68" s="76"/>
      <c r="L68" s="203" t="str">
        <f>Intervention!BE58</f>
        <v/>
      </c>
      <c r="M68" s="375" t="str">
        <f>Intervention!BF58</f>
        <v/>
      </c>
      <c r="N68" s="203">
        <f>Intervention!BG58</f>
        <v>0</v>
      </c>
      <c r="O68" s="376" t="str">
        <f t="shared" si="5"/>
        <v/>
      </c>
      <c r="P68" s="376"/>
      <c r="Q68" s="377">
        <f t="shared" si="7"/>
        <v>0</v>
      </c>
    </row>
    <row r="69">
      <c r="A69" s="69" t="str">
        <f>'If Eligible (Before S1)'!A77</f>
        <v/>
      </c>
      <c r="B69" s="69" t="str">
        <f t="array" ref="B69">'If Eligible (Before S1)'!B77</f>
        <v/>
      </c>
      <c r="C69" s="372" t="str">
        <f>if(Intervention!D59="", "", Intervention!D59+1)</f>
        <v/>
      </c>
      <c r="D69" s="381"/>
      <c r="E69" s="196" t="str">
        <f>'Before S2'!C33</f>
        <v/>
      </c>
      <c r="F69" s="25"/>
      <c r="G69" s="70"/>
      <c r="H69" s="70"/>
      <c r="I69" s="70"/>
      <c r="J69" s="76"/>
      <c r="K69" s="76"/>
      <c r="L69" s="203" t="str">
        <f>Intervention!BE59</f>
        <v/>
      </c>
      <c r="M69" s="375" t="str">
        <f>Intervention!BF59</f>
        <v/>
      </c>
      <c r="N69" s="203">
        <f>Intervention!BG59</f>
        <v>0</v>
      </c>
      <c r="O69" s="376" t="str">
        <f t="shared" si="5"/>
        <v/>
      </c>
      <c r="P69" s="376"/>
      <c r="Q69" s="377">
        <f t="shared" si="7"/>
        <v>0</v>
      </c>
    </row>
    <row r="70">
      <c r="A70" s="69" t="str">
        <f>'If Eligible (Before S1)'!A78</f>
        <v/>
      </c>
      <c r="B70" s="69" t="str">
        <f t="array" ref="B70">'If Eligible (Before S1)'!B78</f>
        <v/>
      </c>
      <c r="C70" s="372" t="str">
        <f>if(Intervention!D60="", "", Intervention!D60+1)</f>
        <v/>
      </c>
      <c r="D70" s="381"/>
      <c r="E70" s="196" t="str">
        <f>'Before S2'!C34</f>
        <v/>
      </c>
      <c r="F70" s="25"/>
      <c r="G70" s="70"/>
      <c r="H70" s="70"/>
      <c r="I70" s="70"/>
      <c r="J70" s="76"/>
      <c r="K70" s="76"/>
      <c r="L70" s="203" t="str">
        <f>Intervention!BE60</f>
        <v/>
      </c>
      <c r="M70" s="375" t="str">
        <f>Intervention!BF60</f>
        <v/>
      </c>
      <c r="N70" s="203">
        <f>Intervention!BG60</f>
        <v>0</v>
      </c>
      <c r="O70" s="376" t="str">
        <f t="shared" si="5"/>
        <v/>
      </c>
      <c r="P70" s="376"/>
      <c r="Q70" s="377">
        <f t="shared" si="7"/>
        <v>0</v>
      </c>
    </row>
    <row r="71">
      <c r="A71" s="69" t="str">
        <f>'If Eligible (Before S1)'!A79</f>
        <v/>
      </c>
      <c r="B71" s="69" t="str">
        <f t="array" ref="B71">'If Eligible (Before S1)'!B79</f>
        <v/>
      </c>
      <c r="C71" s="372" t="str">
        <f>if(Intervention!D61="", "", Intervention!D61+1)</f>
        <v/>
      </c>
      <c r="D71" s="381"/>
      <c r="E71" s="196" t="str">
        <f>'Before S2'!C35</f>
        <v/>
      </c>
      <c r="F71" s="25"/>
      <c r="G71" s="70"/>
      <c r="H71" s="70"/>
      <c r="I71" s="70"/>
      <c r="J71" s="76"/>
      <c r="K71" s="76"/>
      <c r="L71" s="203" t="str">
        <f>Intervention!BE61</f>
        <v/>
      </c>
      <c r="M71" s="375" t="str">
        <f>Intervention!BF61</f>
        <v/>
      </c>
      <c r="N71" s="203">
        <f>Intervention!BG61</f>
        <v>0</v>
      </c>
      <c r="O71" s="376" t="str">
        <f t="shared" si="5"/>
        <v/>
      </c>
      <c r="P71" s="376"/>
      <c r="Q71" s="377">
        <f t="shared" si="7"/>
        <v>0</v>
      </c>
    </row>
    <row r="72">
      <c r="A72" s="69" t="str">
        <f>'If Eligible (Before S1)'!A80</f>
        <v/>
      </c>
      <c r="B72" s="69" t="str">
        <f t="array" ref="B72">'If Eligible (Before S1)'!B80</f>
        <v/>
      </c>
      <c r="C72" s="372" t="str">
        <f>if(Intervention!D62="", "", Intervention!D62+1)</f>
        <v/>
      </c>
      <c r="D72" s="381"/>
      <c r="E72" s="196" t="str">
        <f>'Before S2'!C36</f>
        <v/>
      </c>
      <c r="F72" s="25"/>
      <c r="G72" s="70"/>
      <c r="H72" s="70"/>
      <c r="I72" s="70"/>
      <c r="J72" s="76"/>
      <c r="K72" s="76"/>
      <c r="L72" s="203" t="str">
        <f>Intervention!BE62</f>
        <v/>
      </c>
      <c r="M72" s="375" t="str">
        <f>Intervention!BF62</f>
        <v/>
      </c>
      <c r="N72" s="203">
        <f>Intervention!BG62</f>
        <v>0</v>
      </c>
      <c r="O72" s="376" t="str">
        <f t="shared" si="5"/>
        <v/>
      </c>
      <c r="P72" s="376"/>
      <c r="Q72" s="377">
        <f t="shared" si="7"/>
        <v>0</v>
      </c>
    </row>
    <row r="73">
      <c r="A73" s="69" t="str">
        <f>'If Eligible (Before S1)'!A81</f>
        <v/>
      </c>
      <c r="B73" s="69" t="str">
        <f t="array" ref="B73">'If Eligible (Before S1)'!B81</f>
        <v/>
      </c>
      <c r="C73" s="372" t="str">
        <f>if(Intervention!D63="", "", Intervention!D63+1)</f>
        <v/>
      </c>
      <c r="D73" s="381"/>
      <c r="E73" s="196" t="str">
        <f>'Before S2'!C37</f>
        <v/>
      </c>
      <c r="F73" s="25"/>
      <c r="G73" s="70"/>
      <c r="H73" s="70"/>
      <c r="I73" s="70"/>
      <c r="J73" s="76"/>
      <c r="K73" s="76"/>
      <c r="L73" s="203" t="str">
        <f>Intervention!BE63</f>
        <v/>
      </c>
      <c r="M73" s="375" t="str">
        <f>Intervention!BF63</f>
        <v/>
      </c>
      <c r="N73" s="203">
        <f>Intervention!BG63</f>
        <v>0</v>
      </c>
      <c r="O73" s="376" t="str">
        <f t="shared" si="5"/>
        <v/>
      </c>
      <c r="P73" s="376"/>
      <c r="Q73" s="377">
        <f t="shared" si="7"/>
        <v>0</v>
      </c>
    </row>
    <row r="74">
      <c r="A74" s="69" t="str">
        <f>'If Eligible (Before S1)'!A82</f>
        <v/>
      </c>
      <c r="B74" s="69" t="str">
        <f t="array" ref="B74">'If Eligible (Before S1)'!B82</f>
        <v/>
      </c>
      <c r="C74" s="372" t="str">
        <f>if(Intervention!D64="", "", Intervention!D64+1)</f>
        <v/>
      </c>
      <c r="D74" s="381"/>
      <c r="E74" s="196" t="str">
        <f>'Before S2'!C38</f>
        <v/>
      </c>
      <c r="F74" s="25"/>
      <c r="G74" s="70"/>
      <c r="H74" s="70"/>
      <c r="I74" s="70"/>
      <c r="J74" s="76"/>
      <c r="K74" s="76"/>
      <c r="L74" s="203" t="str">
        <f>Intervention!BE64</f>
        <v/>
      </c>
      <c r="M74" s="375" t="str">
        <f>Intervention!BF64</f>
        <v/>
      </c>
      <c r="N74" s="203">
        <f>Intervention!BG64</f>
        <v>0</v>
      </c>
      <c r="O74" s="376" t="str">
        <f t="shared" si="5"/>
        <v/>
      </c>
      <c r="P74" s="376"/>
      <c r="Q74" s="377">
        <f t="shared" si="7"/>
        <v>0</v>
      </c>
    </row>
    <row r="75">
      <c r="A75" s="69" t="str">
        <f>'If Eligible (Before S1)'!A83</f>
        <v/>
      </c>
      <c r="B75" s="69" t="str">
        <f t="array" ref="B75">'If Eligible (Before S1)'!B83</f>
        <v/>
      </c>
      <c r="C75" s="372" t="str">
        <f>if(Intervention!D65="", "", Intervention!D65+1)</f>
        <v/>
      </c>
      <c r="D75" s="381"/>
      <c r="E75" s="196" t="str">
        <f>'Before S2'!C39</f>
        <v/>
      </c>
      <c r="F75" s="25"/>
      <c r="G75" s="70"/>
      <c r="H75" s="70"/>
      <c r="I75" s="70"/>
      <c r="J75" s="76"/>
      <c r="K75" s="76"/>
      <c r="L75" s="203" t="str">
        <f>Intervention!BE65</f>
        <v/>
      </c>
      <c r="M75" s="375" t="str">
        <f>Intervention!BF65</f>
        <v/>
      </c>
      <c r="N75" s="203">
        <f>Intervention!BG65</f>
        <v>0</v>
      </c>
      <c r="O75" s="376" t="str">
        <f t="shared" si="5"/>
        <v/>
      </c>
      <c r="P75" s="376"/>
      <c r="Q75" s="377">
        <f t="shared" si="7"/>
        <v>0</v>
      </c>
    </row>
    <row r="76">
      <c r="A76" s="69" t="str">
        <f>'If Eligible (Before S1)'!A84</f>
        <v/>
      </c>
      <c r="B76" s="69" t="str">
        <f t="array" ref="B76">'If Eligible (Before S1)'!B84</f>
        <v/>
      </c>
      <c r="C76" s="372" t="str">
        <f>if(Intervention!D66="", "", Intervention!D66+1)</f>
        <v/>
      </c>
      <c r="D76" s="381"/>
      <c r="E76" s="196" t="str">
        <f>'Before S2'!C40</f>
        <v/>
      </c>
      <c r="F76" s="25"/>
      <c r="G76" s="70"/>
      <c r="H76" s="70"/>
      <c r="I76" s="70"/>
      <c r="J76" s="76"/>
      <c r="K76" s="76"/>
      <c r="L76" s="203" t="str">
        <f>Intervention!BE66</f>
        <v/>
      </c>
      <c r="M76" s="375" t="str">
        <f>Intervention!BF66</f>
        <v/>
      </c>
      <c r="N76" s="203">
        <f>Intervention!BG66</f>
        <v>0</v>
      </c>
      <c r="O76" s="376" t="str">
        <f t="shared" si="5"/>
        <v/>
      </c>
      <c r="P76" s="376"/>
      <c r="Q76" s="377">
        <f t="shared" si="7"/>
        <v>0</v>
      </c>
    </row>
    <row r="77">
      <c r="A77" s="69" t="str">
        <f>'If Eligible (Before S1)'!A85</f>
        <v/>
      </c>
      <c r="B77" s="69" t="str">
        <f t="array" ref="B77">'If Eligible (Before S1)'!B85</f>
        <v/>
      </c>
      <c r="C77" s="372" t="str">
        <f>if(Intervention!D67="", "", Intervention!D67+1)</f>
        <v/>
      </c>
      <c r="D77" s="381"/>
      <c r="E77" s="196" t="str">
        <f>'Before S2'!C41</f>
        <v/>
      </c>
      <c r="F77" s="25"/>
      <c r="G77" s="70"/>
      <c r="H77" s="70"/>
      <c r="I77" s="70"/>
      <c r="J77" s="76"/>
      <c r="K77" s="76"/>
      <c r="L77" s="203" t="str">
        <f>Intervention!BE67</f>
        <v/>
      </c>
      <c r="M77" s="375" t="str">
        <f>Intervention!BF67</f>
        <v/>
      </c>
      <c r="N77" s="203">
        <f>Intervention!BG67</f>
        <v>0</v>
      </c>
      <c r="O77" s="376" t="str">
        <f t="shared" si="5"/>
        <v/>
      </c>
      <c r="P77" s="376"/>
      <c r="Q77" s="377">
        <f t="shared" si="7"/>
        <v>0</v>
      </c>
    </row>
    <row r="78">
      <c r="A78" s="69" t="str">
        <f>'If Eligible (Before S1)'!A86</f>
        <v/>
      </c>
      <c r="B78" s="69" t="str">
        <f t="array" ref="B78">'If Eligible (Before S1)'!B86</f>
        <v/>
      </c>
      <c r="C78" s="372" t="str">
        <f>if(Intervention!D68="", "", Intervention!D68+1)</f>
        <v/>
      </c>
      <c r="D78" s="381"/>
      <c r="E78" s="196" t="str">
        <f>'Before S2'!C42</f>
        <v/>
      </c>
      <c r="F78" s="25"/>
      <c r="G78" s="70"/>
      <c r="H78" s="70"/>
      <c r="I78" s="70"/>
      <c r="J78" s="76"/>
      <c r="K78" s="76"/>
      <c r="L78" s="203" t="str">
        <f>Intervention!BE68</f>
        <v/>
      </c>
      <c r="M78" s="375" t="str">
        <f>Intervention!BF68</f>
        <v/>
      </c>
      <c r="N78" s="203">
        <f>Intervention!BG68</f>
        <v>0</v>
      </c>
      <c r="O78" s="376" t="str">
        <f t="shared" si="5"/>
        <v/>
      </c>
      <c r="P78" s="376"/>
      <c r="Q78" s="377">
        <f t="shared" si="7"/>
        <v>0</v>
      </c>
    </row>
    <row r="79">
      <c r="A79" s="69" t="str">
        <f>'If Eligible (Before S1)'!A87</f>
        <v/>
      </c>
      <c r="B79" s="69" t="str">
        <f t="array" ref="B79">'If Eligible (Before S1)'!B87</f>
        <v/>
      </c>
      <c r="C79" s="372" t="str">
        <f>if(Intervention!D69="", "", Intervention!D69+1)</f>
        <v/>
      </c>
      <c r="D79" s="381"/>
      <c r="E79" s="196" t="str">
        <f>'Before S2'!C43</f>
        <v/>
      </c>
      <c r="F79" s="25"/>
      <c r="G79" s="70"/>
      <c r="H79" s="70"/>
      <c r="I79" s="70"/>
      <c r="J79" s="76"/>
      <c r="K79" s="76"/>
      <c r="L79" s="203" t="str">
        <f>Intervention!BE69</f>
        <v/>
      </c>
      <c r="M79" s="375" t="str">
        <f>Intervention!BF69</f>
        <v/>
      </c>
      <c r="N79" s="203">
        <f>Intervention!BG69</f>
        <v>0</v>
      </c>
      <c r="O79" s="376" t="str">
        <f t="shared" si="5"/>
        <v/>
      </c>
      <c r="P79" s="376"/>
      <c r="Q79" s="377">
        <f t="shared" si="7"/>
        <v>0</v>
      </c>
    </row>
    <row r="80">
      <c r="A80" s="69" t="str">
        <f>'If Eligible (Before S1)'!A88</f>
        <v/>
      </c>
      <c r="B80" s="69" t="str">
        <f t="array" ref="B80">'If Eligible (Before S1)'!B88</f>
        <v/>
      </c>
      <c r="C80" s="372" t="str">
        <f>if(Intervention!D70="", "", Intervention!D70+1)</f>
        <v/>
      </c>
      <c r="D80" s="381"/>
      <c r="E80" s="196" t="str">
        <f>'Before S2'!C44</f>
        <v/>
      </c>
      <c r="F80" s="25"/>
      <c r="G80" s="70"/>
      <c r="H80" s="70"/>
      <c r="I80" s="70"/>
      <c r="J80" s="76"/>
      <c r="K80" s="76"/>
      <c r="L80" s="203" t="str">
        <f>Intervention!BE70</f>
        <v/>
      </c>
      <c r="M80" s="375" t="str">
        <f>Intervention!BF70</f>
        <v/>
      </c>
      <c r="N80" s="203">
        <f>Intervention!BG70</f>
        <v>0</v>
      </c>
      <c r="O80" s="376" t="str">
        <f t="shared" si="5"/>
        <v/>
      </c>
      <c r="P80" s="376"/>
      <c r="Q80" s="377">
        <f t="shared" si="7"/>
        <v>0</v>
      </c>
    </row>
    <row r="81">
      <c r="A81" s="69" t="str">
        <f>'If Eligible (Before S1)'!A89</f>
        <v/>
      </c>
      <c r="B81" s="69" t="str">
        <f t="array" ref="B81">'If Eligible (Before S1)'!B89</f>
        <v/>
      </c>
      <c r="C81" s="372" t="str">
        <f>if(Intervention!D71="", "", Intervention!D71+1)</f>
        <v/>
      </c>
      <c r="D81" s="381"/>
      <c r="E81" s="196" t="str">
        <f>'Before S2'!C45</f>
        <v/>
      </c>
      <c r="F81" s="25"/>
      <c r="G81" s="70"/>
      <c r="H81" s="70"/>
      <c r="I81" s="70"/>
      <c r="J81" s="76"/>
      <c r="K81" s="76"/>
      <c r="L81" s="203" t="str">
        <f>Intervention!BE71</f>
        <v/>
      </c>
      <c r="M81" s="375" t="str">
        <f>Intervention!BF71</f>
        <v/>
      </c>
      <c r="N81" s="203">
        <f>Intervention!BG71</f>
        <v>0</v>
      </c>
      <c r="O81" s="376" t="str">
        <f t="shared" si="5"/>
        <v/>
      </c>
      <c r="P81" s="376"/>
      <c r="Q81" s="377">
        <f t="shared" si="7"/>
        <v>0</v>
      </c>
    </row>
    <row r="82">
      <c r="A82" s="69" t="str">
        <f>'If Eligible (Before S1)'!A90</f>
        <v/>
      </c>
      <c r="B82" s="69" t="str">
        <f t="array" ref="B82">'If Eligible (Before S1)'!B90</f>
        <v/>
      </c>
      <c r="C82" s="372" t="str">
        <f>if(Intervention!D72="", "", Intervention!D72+1)</f>
        <v/>
      </c>
      <c r="D82" s="381"/>
      <c r="E82" s="196" t="str">
        <f>'Before S2'!C46</f>
        <v/>
      </c>
      <c r="F82" s="25"/>
      <c r="G82" s="70"/>
      <c r="H82" s="70"/>
      <c r="I82" s="70"/>
      <c r="J82" s="76"/>
      <c r="K82" s="76"/>
      <c r="L82" s="203" t="str">
        <f>Intervention!BE72</f>
        <v/>
      </c>
      <c r="M82" s="375" t="str">
        <f>Intervention!BF72</f>
        <v/>
      </c>
      <c r="N82" s="203">
        <f>Intervention!BG72</f>
        <v>0</v>
      </c>
      <c r="O82" s="376" t="str">
        <f t="shared" si="5"/>
        <v/>
      </c>
      <c r="P82" s="376"/>
      <c r="Q82" s="377">
        <f t="shared" si="7"/>
        <v>0</v>
      </c>
    </row>
    <row r="83">
      <c r="A83" s="69" t="str">
        <f>'If Eligible (Before S1)'!A91</f>
        <v/>
      </c>
      <c r="B83" s="69" t="str">
        <f t="array" ref="B83">'If Eligible (Before S1)'!B91</f>
        <v/>
      </c>
      <c r="C83" s="372" t="str">
        <f>if(Intervention!D73="", "", Intervention!D73+1)</f>
        <v/>
      </c>
      <c r="D83" s="381"/>
      <c r="E83" s="196" t="str">
        <f>'Before S2'!C47</f>
        <v/>
      </c>
      <c r="F83" s="25"/>
      <c r="G83" s="70"/>
      <c r="H83" s="70"/>
      <c r="I83" s="70"/>
      <c r="J83" s="76"/>
      <c r="K83" s="76"/>
      <c r="L83" s="203" t="str">
        <f>Intervention!BE73</f>
        <v/>
      </c>
      <c r="M83" s="375" t="str">
        <f>Intervention!BF73</f>
        <v/>
      </c>
      <c r="N83" s="203">
        <f>Intervention!BG73</f>
        <v>0</v>
      </c>
      <c r="O83" s="376" t="str">
        <f t="shared" si="5"/>
        <v/>
      </c>
      <c r="P83" s="376"/>
      <c r="Q83" s="377">
        <f t="shared" si="7"/>
        <v>0</v>
      </c>
    </row>
    <row r="84">
      <c r="A84" s="69" t="str">
        <f>'If Eligible (Before S1)'!A92</f>
        <v/>
      </c>
      <c r="B84" s="69" t="str">
        <f t="array" ref="B84">'If Eligible (Before S1)'!B92</f>
        <v/>
      </c>
      <c r="C84" s="372" t="str">
        <f>if(Intervention!D74="", "", Intervention!D74+1)</f>
        <v/>
      </c>
      <c r="D84" s="381"/>
      <c r="E84" s="196" t="str">
        <f>'Before S2'!C48</f>
        <v/>
      </c>
      <c r="F84" s="25"/>
      <c r="G84" s="70"/>
      <c r="H84" s="70"/>
      <c r="I84" s="70"/>
      <c r="J84" s="76"/>
      <c r="K84" s="76"/>
      <c r="L84" s="203" t="str">
        <f>Intervention!BE74</f>
        <v/>
      </c>
      <c r="M84" s="375" t="str">
        <f>Intervention!BF74</f>
        <v/>
      </c>
      <c r="N84" s="203">
        <f>Intervention!BG74</f>
        <v>0</v>
      </c>
      <c r="O84" s="376" t="str">
        <f t="shared" si="5"/>
        <v/>
      </c>
      <c r="P84" s="376"/>
      <c r="Q84" s="377">
        <f t="shared" si="7"/>
        <v>0</v>
      </c>
    </row>
    <row r="85">
      <c r="A85" s="69" t="str">
        <f>'If Eligible (Before S1)'!A93</f>
        <v/>
      </c>
      <c r="B85" s="69" t="str">
        <f t="array" ref="B85">'If Eligible (Before S1)'!B93</f>
        <v/>
      </c>
      <c r="C85" s="372" t="str">
        <f>if(Intervention!D75="", "", Intervention!D75+1)</f>
        <v/>
      </c>
      <c r="D85" s="381"/>
      <c r="E85" s="196" t="str">
        <f>'Before S2'!C49</f>
        <v/>
      </c>
      <c r="F85" s="25"/>
      <c r="G85" s="70"/>
      <c r="H85" s="70"/>
      <c r="I85" s="70"/>
      <c r="J85" s="76"/>
      <c r="K85" s="76"/>
      <c r="L85" s="203" t="str">
        <f>Intervention!BE75</f>
        <v/>
      </c>
      <c r="M85" s="375" t="str">
        <f>Intervention!BF75</f>
        <v/>
      </c>
      <c r="N85" s="203">
        <f>Intervention!BG75</f>
        <v>0</v>
      </c>
      <c r="O85" s="376" t="str">
        <f t="shared" si="5"/>
        <v/>
      </c>
      <c r="P85" s="376"/>
      <c r="Q85" s="377">
        <f t="shared" si="7"/>
        <v>0</v>
      </c>
    </row>
    <row r="86">
      <c r="A86" s="69" t="str">
        <f>'If Eligible (Before S1)'!A94</f>
        <v/>
      </c>
      <c r="B86" s="69" t="str">
        <f t="array" ref="B86">'If Eligible (Before S1)'!B94</f>
        <v/>
      </c>
      <c r="C86" s="372" t="str">
        <f>if(Intervention!D76="", "", Intervention!D76+1)</f>
        <v/>
      </c>
      <c r="D86" s="381"/>
      <c r="E86" s="196" t="str">
        <f>'Before S2'!C50</f>
        <v/>
      </c>
      <c r="F86" s="25"/>
      <c r="G86" s="70"/>
      <c r="H86" s="70"/>
      <c r="I86" s="70"/>
      <c r="J86" s="76"/>
      <c r="K86" s="76"/>
      <c r="L86" s="203" t="str">
        <f>Intervention!BE76</f>
        <v/>
      </c>
      <c r="M86" s="375" t="str">
        <f>Intervention!BF76</f>
        <v/>
      </c>
      <c r="N86" s="203">
        <f>Intervention!BG76</f>
        <v>0</v>
      </c>
      <c r="O86" s="376" t="str">
        <f t="shared" si="5"/>
        <v/>
      </c>
      <c r="P86" s="376"/>
      <c r="Q86" s="377">
        <f t="shared" si="7"/>
        <v>0</v>
      </c>
    </row>
    <row r="87">
      <c r="A87" s="69" t="str">
        <f>'If Eligible (Before S1)'!A95</f>
        <v/>
      </c>
      <c r="B87" s="69" t="str">
        <f t="array" ref="B87">'If Eligible (Before S1)'!B95</f>
        <v/>
      </c>
      <c r="C87" s="372" t="str">
        <f>if(Intervention!D77="", "", Intervention!D77+1)</f>
        <v/>
      </c>
      <c r="D87" s="381"/>
      <c r="E87" s="196" t="str">
        <f>'Before S2'!C51</f>
        <v/>
      </c>
      <c r="F87" s="25"/>
      <c r="G87" s="70"/>
      <c r="H87" s="70"/>
      <c r="I87" s="70"/>
      <c r="J87" s="76"/>
      <c r="K87" s="76"/>
      <c r="L87" s="203" t="str">
        <f>Intervention!BE77</f>
        <v/>
      </c>
      <c r="M87" s="375" t="str">
        <f>Intervention!BF77</f>
        <v/>
      </c>
      <c r="N87" s="203">
        <f>Intervention!BG77</f>
        <v>0</v>
      </c>
      <c r="O87" s="376" t="str">
        <f t="shared" si="5"/>
        <v/>
      </c>
      <c r="P87" s="376"/>
      <c r="Q87" s="377">
        <f t="shared" si="7"/>
        <v>0</v>
      </c>
    </row>
    <row r="88">
      <c r="A88" s="69" t="str">
        <f>'If Eligible (Before S1)'!A96</f>
        <v/>
      </c>
      <c r="B88" s="69" t="str">
        <f t="array" ref="B88">'If Eligible (Before S1)'!B96</f>
        <v/>
      </c>
      <c r="C88" s="372" t="str">
        <f>if(Intervention!D78="", "", Intervention!D78+1)</f>
        <v/>
      </c>
      <c r="D88" s="381"/>
      <c r="E88" s="196" t="str">
        <f>'Before S2'!C52</f>
        <v/>
      </c>
      <c r="F88" s="25"/>
      <c r="G88" s="70"/>
      <c r="H88" s="70"/>
      <c r="I88" s="70"/>
      <c r="J88" s="76"/>
      <c r="K88" s="76"/>
      <c r="L88" s="203" t="str">
        <f>Intervention!BE78</f>
        <v/>
      </c>
      <c r="M88" s="375" t="str">
        <f>Intervention!BF78</f>
        <v/>
      </c>
      <c r="N88" s="203">
        <f>Intervention!BG78</f>
        <v>0</v>
      </c>
      <c r="O88" s="376" t="str">
        <f t="shared" si="5"/>
        <v/>
      </c>
      <c r="P88" s="376"/>
      <c r="Q88" s="377">
        <f t="shared" si="7"/>
        <v>0</v>
      </c>
    </row>
    <row r="89">
      <c r="A89" s="69" t="str">
        <f>'If Eligible (Before S1)'!A97</f>
        <v/>
      </c>
      <c r="B89" s="69" t="str">
        <f t="array" ref="B89">'If Eligible (Before S1)'!B97</f>
        <v/>
      </c>
      <c r="C89" s="372" t="str">
        <f>if(Intervention!D79="", "", Intervention!D79+1)</f>
        <v/>
      </c>
      <c r="D89" s="381"/>
      <c r="E89" s="196" t="str">
        <f>'Before S2'!C53</f>
        <v/>
      </c>
      <c r="F89" s="25"/>
      <c r="G89" s="70"/>
      <c r="H89" s="70"/>
      <c r="I89" s="70"/>
      <c r="J89" s="76"/>
      <c r="K89" s="76"/>
      <c r="L89" s="203" t="str">
        <f>Intervention!BE79</f>
        <v/>
      </c>
      <c r="M89" s="375" t="str">
        <f>Intervention!BF79</f>
        <v/>
      </c>
      <c r="N89" s="203">
        <f>Intervention!BG79</f>
        <v>0</v>
      </c>
      <c r="O89" s="376" t="str">
        <f t="shared" si="5"/>
        <v/>
      </c>
      <c r="P89" s="376"/>
      <c r="Q89" s="377">
        <f t="shared" si="7"/>
        <v>0</v>
      </c>
    </row>
    <row r="90">
      <c r="A90" s="69" t="str">
        <f>'If Eligible (Before S1)'!A98</f>
        <v/>
      </c>
      <c r="B90" s="69" t="str">
        <f t="array" ref="B90">'If Eligible (Before S1)'!B98</f>
        <v/>
      </c>
      <c r="C90" s="372" t="str">
        <f>if(Intervention!D80="", "", Intervention!D80+1)</f>
        <v/>
      </c>
      <c r="D90" s="381"/>
      <c r="E90" s="196" t="str">
        <f>'Before S2'!C54</f>
        <v/>
      </c>
      <c r="F90" s="25"/>
      <c r="G90" s="70"/>
      <c r="H90" s="70"/>
      <c r="I90" s="70"/>
      <c r="J90" s="76"/>
      <c r="K90" s="76"/>
      <c r="L90" s="203" t="str">
        <f>Intervention!BE80</f>
        <v/>
      </c>
      <c r="M90" s="375" t="str">
        <f>Intervention!BF80</f>
        <v/>
      </c>
      <c r="N90" s="203">
        <f>Intervention!BG80</f>
        <v>0</v>
      </c>
      <c r="O90" s="376" t="str">
        <f t="shared" si="5"/>
        <v/>
      </c>
      <c r="P90" s="376"/>
      <c r="Q90" s="377">
        <f t="shared" si="7"/>
        <v>0</v>
      </c>
    </row>
    <row r="91">
      <c r="A91" s="69" t="str">
        <f>'If Eligible (Before S1)'!A99</f>
        <v/>
      </c>
      <c r="B91" s="69" t="str">
        <f t="array" ref="B91">'If Eligible (Before S1)'!B99</f>
        <v/>
      </c>
      <c r="C91" s="372" t="str">
        <f>if(Intervention!D81="", "", Intervention!D81+1)</f>
        <v/>
      </c>
      <c r="D91" s="381"/>
      <c r="E91" s="196" t="str">
        <f>'Before S2'!C55</f>
        <v/>
      </c>
      <c r="F91" s="25"/>
      <c r="G91" s="70"/>
      <c r="H91" s="70"/>
      <c r="I91" s="70"/>
      <c r="J91" s="76"/>
      <c r="K91" s="76"/>
      <c r="L91" s="203" t="str">
        <f>Intervention!BE81</f>
        <v/>
      </c>
      <c r="M91" s="375" t="str">
        <f>Intervention!BF81</f>
        <v/>
      </c>
      <c r="N91" s="203">
        <f>Intervention!BG81</f>
        <v>0</v>
      </c>
      <c r="O91" s="376" t="str">
        <f t="shared" si="5"/>
        <v/>
      </c>
      <c r="P91" s="376"/>
      <c r="Q91" s="377">
        <f t="shared" si="7"/>
        <v>0</v>
      </c>
    </row>
    <row r="92">
      <c r="A92" s="69" t="str">
        <f>'If Eligible (Before S1)'!A100</f>
        <v/>
      </c>
      <c r="B92" s="69" t="str">
        <f t="array" ref="B92">'If Eligible (Before S1)'!B100</f>
        <v/>
      </c>
      <c r="C92" s="372" t="str">
        <f>if(Intervention!D82="", "", Intervention!D82+1)</f>
        <v/>
      </c>
      <c r="D92" s="381"/>
      <c r="E92" s="196" t="str">
        <f>'Before S2'!C56</f>
        <v/>
      </c>
      <c r="F92" s="25"/>
      <c r="G92" s="70"/>
      <c r="H92" s="70"/>
      <c r="I92" s="70"/>
      <c r="J92" s="76"/>
      <c r="K92" s="76"/>
      <c r="L92" s="203" t="str">
        <f>Intervention!BE82</f>
        <v/>
      </c>
      <c r="M92" s="375" t="str">
        <f>Intervention!BF82</f>
        <v/>
      </c>
      <c r="N92" s="203">
        <f>Intervention!BG82</f>
        <v>0</v>
      </c>
      <c r="O92" s="376" t="str">
        <f t="shared" si="5"/>
        <v/>
      </c>
      <c r="P92" s="376"/>
      <c r="Q92" s="377">
        <f t="shared" si="7"/>
        <v>0</v>
      </c>
    </row>
    <row r="93">
      <c r="A93" s="69" t="str">
        <f>'If Eligible (Before S1)'!A101</f>
        <v/>
      </c>
      <c r="B93" s="69" t="str">
        <f t="array" ref="B93">'If Eligible (Before S1)'!B101</f>
        <v/>
      </c>
      <c r="C93" s="372" t="str">
        <f>if(Intervention!D83="", "", Intervention!D83+1)</f>
        <v/>
      </c>
      <c r="D93" s="381"/>
      <c r="E93" s="196" t="str">
        <f>'Before S2'!C57</f>
        <v/>
      </c>
      <c r="F93" s="25"/>
      <c r="G93" s="70"/>
      <c r="H93" s="70"/>
      <c r="I93" s="70"/>
      <c r="J93" s="76"/>
      <c r="K93" s="76"/>
      <c r="L93" s="203" t="str">
        <f>Intervention!BE83</f>
        <v/>
      </c>
      <c r="M93" s="375" t="str">
        <f>Intervention!BF83</f>
        <v/>
      </c>
      <c r="N93" s="203">
        <f>Intervention!BG83</f>
        <v>0</v>
      </c>
      <c r="O93" s="376" t="str">
        <f t="shared" si="5"/>
        <v/>
      </c>
      <c r="P93" s="376"/>
      <c r="Q93" s="377">
        <f t="shared" si="7"/>
        <v>0</v>
      </c>
    </row>
    <row r="94">
      <c r="A94" s="69" t="str">
        <f>'If Eligible (Before S1)'!A102</f>
        <v/>
      </c>
      <c r="B94" s="69" t="str">
        <f t="array" ref="B94">'If Eligible (Before S1)'!B102</f>
        <v/>
      </c>
      <c r="C94" s="372" t="str">
        <f>if(Intervention!D84="", "", Intervention!D84+1)</f>
        <v/>
      </c>
      <c r="D94" s="381"/>
      <c r="E94" s="196" t="str">
        <f>'Before S2'!C58</f>
        <v/>
      </c>
      <c r="F94" s="25"/>
      <c r="G94" s="70"/>
      <c r="H94" s="70"/>
      <c r="I94" s="70"/>
      <c r="J94" s="76"/>
      <c r="K94" s="76"/>
      <c r="L94" s="203" t="str">
        <f>Intervention!BE84</f>
        <v/>
      </c>
      <c r="M94" s="375" t="str">
        <f>Intervention!BF84</f>
        <v/>
      </c>
      <c r="N94" s="203">
        <f>Intervention!BG84</f>
        <v>0</v>
      </c>
      <c r="O94" s="376" t="str">
        <f t="shared" si="5"/>
        <v/>
      </c>
      <c r="P94" s="376"/>
      <c r="Q94" s="377">
        <f t="shared" si="7"/>
        <v>0</v>
      </c>
    </row>
    <row r="95">
      <c r="A95" s="69" t="str">
        <f>'If Eligible (Before S1)'!A103</f>
        <v/>
      </c>
      <c r="B95" s="69" t="str">
        <f t="array" ref="B95">'If Eligible (Before S1)'!B103</f>
        <v/>
      </c>
      <c r="C95" s="372" t="str">
        <f>if(Intervention!D85="", "", Intervention!D85+1)</f>
        <v/>
      </c>
      <c r="D95" s="381"/>
      <c r="E95" s="196" t="str">
        <f>'Before S2'!C59</f>
        <v/>
      </c>
      <c r="F95" s="25"/>
      <c r="G95" s="70"/>
      <c r="H95" s="70"/>
      <c r="I95" s="70"/>
      <c r="J95" s="76"/>
      <c r="K95" s="76"/>
      <c r="L95" s="203" t="str">
        <f>Intervention!BE85</f>
        <v/>
      </c>
      <c r="M95" s="375" t="str">
        <f>Intervention!BF85</f>
        <v/>
      </c>
      <c r="N95" s="203">
        <f>Intervention!BG85</f>
        <v>0</v>
      </c>
      <c r="O95" s="376" t="str">
        <f t="shared" si="5"/>
        <v/>
      </c>
      <c r="P95" s="376"/>
      <c r="Q95" s="377">
        <f t="shared" si="7"/>
        <v>0</v>
      </c>
    </row>
    <row r="96">
      <c r="A96" s="69" t="str">
        <f>'If Eligible (Before S1)'!A104</f>
        <v/>
      </c>
      <c r="B96" s="69" t="str">
        <f t="array" ref="B96">'If Eligible (Before S1)'!B104</f>
        <v/>
      </c>
      <c r="C96" s="372" t="str">
        <f>if(Intervention!D86="", "", Intervention!D86+1)</f>
        <v/>
      </c>
      <c r="D96" s="381"/>
      <c r="E96" s="196" t="str">
        <f>'Before S2'!C60</f>
        <v/>
      </c>
      <c r="F96" s="25"/>
      <c r="G96" s="70"/>
      <c r="H96" s="70"/>
      <c r="I96" s="70"/>
      <c r="J96" s="76"/>
      <c r="K96" s="76"/>
      <c r="L96" s="203" t="str">
        <f>Intervention!BE86</f>
        <v/>
      </c>
      <c r="M96" s="375" t="str">
        <f>Intervention!BF86</f>
        <v/>
      </c>
      <c r="N96" s="203">
        <f>Intervention!BG86</f>
        <v>0</v>
      </c>
      <c r="O96" s="376" t="str">
        <f t="shared" si="5"/>
        <v/>
      </c>
      <c r="P96" s="376"/>
      <c r="Q96" s="377">
        <f t="shared" si="7"/>
        <v>0</v>
      </c>
    </row>
    <row r="97">
      <c r="A97" s="69" t="str">
        <f>'If Eligible (Before S1)'!A105</f>
        <v/>
      </c>
      <c r="B97" s="69" t="str">
        <f t="array" ref="B97">'If Eligible (Before S1)'!B105</f>
        <v/>
      </c>
      <c r="C97" s="372" t="str">
        <f>if(Intervention!D87="", "", Intervention!D87+1)</f>
        <v/>
      </c>
      <c r="D97" s="381"/>
      <c r="E97" s="196" t="str">
        <f>'Before S2'!C61</f>
        <v/>
      </c>
      <c r="F97" s="25"/>
      <c r="G97" s="70"/>
      <c r="H97" s="70"/>
      <c r="I97" s="70"/>
      <c r="J97" s="76"/>
      <c r="K97" s="76"/>
      <c r="L97" s="203" t="str">
        <f>Intervention!BE87</f>
        <v/>
      </c>
      <c r="M97" s="375" t="str">
        <f>Intervention!BF87</f>
        <v/>
      </c>
      <c r="N97" s="203">
        <f>Intervention!BG87</f>
        <v>0</v>
      </c>
      <c r="O97" s="376" t="str">
        <f t="shared" si="5"/>
        <v/>
      </c>
      <c r="P97" s="376"/>
      <c r="Q97" s="377">
        <f t="shared" si="7"/>
        <v>0</v>
      </c>
    </row>
    <row r="98">
      <c r="A98" s="69" t="str">
        <f>'If Eligible (Before S1)'!A106</f>
        <v/>
      </c>
      <c r="B98" s="69" t="str">
        <f t="array" ref="B98">'If Eligible (Before S1)'!B106</f>
        <v/>
      </c>
      <c r="C98" s="372" t="str">
        <f>if(Intervention!D88="", "", Intervention!D88+1)</f>
        <v/>
      </c>
      <c r="D98" s="381"/>
      <c r="E98" s="196" t="str">
        <f>'Before S2'!C62</f>
        <v/>
      </c>
      <c r="F98" s="25"/>
      <c r="G98" s="70"/>
      <c r="H98" s="70"/>
      <c r="I98" s="70"/>
      <c r="J98" s="76"/>
      <c r="K98" s="76"/>
      <c r="L98" s="203" t="str">
        <f>Intervention!BE88</f>
        <v/>
      </c>
      <c r="M98" s="375" t="str">
        <f>Intervention!BF88</f>
        <v/>
      </c>
      <c r="N98" s="203">
        <f>Intervention!BG88</f>
        <v>0</v>
      </c>
      <c r="O98" s="376" t="str">
        <f t="shared" si="5"/>
        <v/>
      </c>
      <c r="P98" s="376"/>
      <c r="Q98" s="377">
        <f t="shared" si="7"/>
        <v>0</v>
      </c>
    </row>
    <row r="99">
      <c r="A99" s="69" t="str">
        <f>'If Eligible (Before S1)'!A107</f>
        <v/>
      </c>
      <c r="B99" s="69" t="str">
        <f t="array" ref="B99">'If Eligible (Before S1)'!B107</f>
        <v/>
      </c>
      <c r="C99" s="372" t="str">
        <f>if(Intervention!D89="", "", Intervention!D89+1)</f>
        <v/>
      </c>
      <c r="D99" s="381"/>
      <c r="E99" s="196" t="str">
        <f>'Before S2'!C63</f>
        <v/>
      </c>
      <c r="F99" s="25"/>
      <c r="G99" s="70"/>
      <c r="H99" s="70"/>
      <c r="I99" s="70"/>
      <c r="J99" s="76"/>
      <c r="K99" s="76"/>
      <c r="L99" s="203" t="str">
        <f>Intervention!BE89</f>
        <v/>
      </c>
      <c r="M99" s="375" t="str">
        <f>Intervention!BF89</f>
        <v/>
      </c>
      <c r="N99" s="203">
        <f>Intervention!BG89</f>
        <v>0</v>
      </c>
      <c r="O99" s="376" t="str">
        <f t="shared" si="5"/>
        <v/>
      </c>
      <c r="P99" s="376"/>
      <c r="Q99" s="377">
        <f t="shared" si="7"/>
        <v>0</v>
      </c>
    </row>
    <row r="100">
      <c r="A100" s="69" t="str">
        <f>'If Eligible (Before S1)'!A108</f>
        <v/>
      </c>
      <c r="B100" s="69" t="str">
        <f t="array" ref="B100">'If Eligible (Before S1)'!B108</f>
        <v/>
      </c>
      <c r="C100" s="372" t="str">
        <f>if(Intervention!D90="", "", Intervention!D90+1)</f>
        <v/>
      </c>
      <c r="D100" s="381"/>
      <c r="E100" s="196" t="str">
        <f>'Before S2'!C64</f>
        <v/>
      </c>
      <c r="F100" s="25"/>
      <c r="G100" s="70"/>
      <c r="H100" s="70"/>
      <c r="I100" s="70"/>
      <c r="J100" s="76"/>
      <c r="K100" s="76"/>
      <c r="L100" s="203" t="str">
        <f>Intervention!BE90</f>
        <v/>
      </c>
      <c r="M100" s="375" t="str">
        <f>Intervention!BF90</f>
        <v/>
      </c>
      <c r="N100" s="203">
        <f>Intervention!BG90</f>
        <v>0</v>
      </c>
      <c r="O100" s="376" t="str">
        <f t="shared" si="5"/>
        <v/>
      </c>
      <c r="P100" s="376"/>
      <c r="Q100" s="377">
        <f t="shared" si="7"/>
        <v>0</v>
      </c>
    </row>
    <row r="101">
      <c r="A101" s="69" t="str">
        <f>'If Eligible (Before S1)'!A109</f>
        <v/>
      </c>
      <c r="B101" s="69" t="str">
        <f t="array" ref="B101">'If Eligible (Before S1)'!B109</f>
        <v/>
      </c>
      <c r="C101" s="372" t="str">
        <f>if(Intervention!D91="", "", Intervention!D91+1)</f>
        <v/>
      </c>
      <c r="D101" s="381"/>
      <c r="E101" s="196" t="str">
        <f>'Before S2'!C65</f>
        <v/>
      </c>
      <c r="F101" s="25"/>
      <c r="G101" s="70"/>
      <c r="H101" s="70"/>
      <c r="I101" s="70"/>
      <c r="J101" s="76"/>
      <c r="K101" s="76"/>
      <c r="L101" s="203" t="str">
        <f>Intervention!BE91</f>
        <v/>
      </c>
      <c r="M101" s="375" t="str">
        <f>Intervention!BF91</f>
        <v/>
      </c>
      <c r="N101" s="203">
        <f>Intervention!BG91</f>
        <v>0</v>
      </c>
      <c r="O101" s="376" t="str">
        <f t="shared" si="5"/>
        <v/>
      </c>
      <c r="P101" s="376"/>
      <c r="Q101" s="377">
        <f t="shared" si="7"/>
        <v>0</v>
      </c>
    </row>
    <row r="102">
      <c r="A102" s="69" t="str">
        <f>'If Eligible (Before S1)'!A110</f>
        <v/>
      </c>
      <c r="B102" s="69" t="str">
        <f t="array" ref="B102">'If Eligible (Before S1)'!B110</f>
        <v/>
      </c>
      <c r="C102" s="372" t="str">
        <f>if(Intervention!D92="", "", Intervention!D92+1)</f>
        <v/>
      </c>
      <c r="D102" s="381"/>
      <c r="E102" s="196" t="str">
        <f>'Before S2'!C66</f>
        <v/>
      </c>
      <c r="F102" s="25"/>
      <c r="G102" s="70"/>
      <c r="H102" s="70"/>
      <c r="I102" s="70"/>
      <c r="J102" s="76"/>
      <c r="K102" s="76"/>
      <c r="L102" s="203" t="str">
        <f>Intervention!BE92</f>
        <v/>
      </c>
      <c r="M102" s="375" t="str">
        <f>Intervention!BF92</f>
        <v/>
      </c>
      <c r="N102" s="203">
        <f>Intervention!BG92</f>
        <v>0</v>
      </c>
      <c r="O102" s="376" t="str">
        <f t="shared" si="5"/>
        <v/>
      </c>
      <c r="P102" s="376"/>
      <c r="Q102" s="377">
        <f t="shared" si="7"/>
        <v>0</v>
      </c>
    </row>
    <row r="103">
      <c r="A103" s="69" t="str">
        <f>'If Eligible (Before S1)'!A111</f>
        <v/>
      </c>
      <c r="B103" s="69" t="str">
        <f t="array" ref="B103">'If Eligible (Before S1)'!B111</f>
        <v/>
      </c>
      <c r="C103" s="372" t="str">
        <f>if(Intervention!D93="", "", Intervention!D93+1)</f>
        <v/>
      </c>
      <c r="D103" s="381"/>
      <c r="E103" s="196" t="str">
        <f>'Before S2'!C67</f>
        <v/>
      </c>
      <c r="F103" s="25"/>
      <c r="G103" s="70"/>
      <c r="H103" s="70"/>
      <c r="I103" s="70"/>
      <c r="J103" s="76"/>
      <c r="K103" s="76"/>
      <c r="L103" s="203" t="str">
        <f>Intervention!BE93</f>
        <v/>
      </c>
      <c r="M103" s="375" t="str">
        <f>Intervention!BF93</f>
        <v/>
      </c>
      <c r="N103" s="203">
        <f>Intervention!BG93</f>
        <v>0</v>
      </c>
      <c r="O103" s="376" t="str">
        <f t="shared" si="5"/>
        <v/>
      </c>
      <c r="P103" s="376"/>
      <c r="Q103" s="377">
        <f t="shared" si="7"/>
        <v>0</v>
      </c>
    </row>
    <row r="104">
      <c r="A104" s="69" t="str">
        <f>'If Eligible (Before S1)'!A112</f>
        <v/>
      </c>
      <c r="B104" s="69" t="str">
        <f t="array" ref="B104">'If Eligible (Before S1)'!B112</f>
        <v/>
      </c>
      <c r="C104" s="372" t="str">
        <f>if(Intervention!D94="", "", Intervention!D94+1)</f>
        <v/>
      </c>
      <c r="D104" s="381"/>
      <c r="E104" s="196" t="str">
        <f>'Before S2'!C68</f>
        <v/>
      </c>
      <c r="F104" s="25"/>
      <c r="G104" s="70"/>
      <c r="H104" s="70"/>
      <c r="I104" s="70"/>
      <c r="J104" s="76"/>
      <c r="K104" s="76"/>
      <c r="L104" s="203" t="str">
        <f>Intervention!BE94</f>
        <v/>
      </c>
      <c r="M104" s="375" t="str">
        <f>Intervention!BF94</f>
        <v/>
      </c>
      <c r="N104" s="203">
        <f>Intervention!BG94</f>
        <v>0</v>
      </c>
      <c r="O104" s="376" t="str">
        <f t="shared" si="5"/>
        <v/>
      </c>
      <c r="P104" s="376"/>
      <c r="Q104" s="377">
        <f t="shared" si="7"/>
        <v>0</v>
      </c>
    </row>
    <row r="105">
      <c r="A105" s="69" t="str">
        <f>'If Eligible (Before S1)'!A113</f>
        <v/>
      </c>
      <c r="B105" s="69" t="str">
        <f t="array" ref="B105">'If Eligible (Before S1)'!B113</f>
        <v/>
      </c>
      <c r="C105" s="372" t="str">
        <f>if(Intervention!D95="", "", Intervention!D95+1)</f>
        <v/>
      </c>
      <c r="D105" s="381"/>
      <c r="E105" s="196" t="str">
        <f>'Before S2'!C69</f>
        <v/>
      </c>
      <c r="F105" s="25"/>
      <c r="G105" s="70"/>
      <c r="H105" s="70"/>
      <c r="I105" s="70"/>
      <c r="J105" s="76"/>
      <c r="K105" s="76"/>
      <c r="L105" s="203" t="str">
        <f>Intervention!BE95</f>
        <v/>
      </c>
      <c r="M105" s="375" t="str">
        <f>Intervention!BF95</f>
        <v/>
      </c>
      <c r="N105" s="203">
        <f>Intervention!BG95</f>
        <v>0</v>
      </c>
      <c r="O105" s="376" t="str">
        <f t="shared" si="5"/>
        <v/>
      </c>
      <c r="P105" s="376"/>
      <c r="Q105" s="377">
        <f t="shared" si="7"/>
        <v>0</v>
      </c>
    </row>
    <row r="106">
      <c r="A106" s="69" t="str">
        <f>'If Eligible (Before S1)'!A114</f>
        <v/>
      </c>
      <c r="B106" s="69" t="str">
        <f t="array" ref="B106">'If Eligible (Before S1)'!B114</f>
        <v/>
      </c>
      <c r="C106" s="372" t="str">
        <f>if(Intervention!D96="", "", Intervention!D96+1)</f>
        <v/>
      </c>
      <c r="D106" s="381"/>
      <c r="E106" s="196" t="str">
        <f>'Before S2'!C70</f>
        <v/>
      </c>
      <c r="F106" s="25"/>
      <c r="G106" s="70"/>
      <c r="H106" s="70"/>
      <c r="I106" s="70"/>
      <c r="J106" s="76"/>
      <c r="K106" s="76"/>
      <c r="L106" s="203" t="str">
        <f>Intervention!BE96</f>
        <v/>
      </c>
      <c r="M106" s="375" t="str">
        <f>Intervention!BF96</f>
        <v/>
      </c>
      <c r="N106" s="203">
        <f>Intervention!BG96</f>
        <v>0</v>
      </c>
      <c r="O106" s="376" t="str">
        <f t="shared" si="5"/>
        <v/>
      </c>
      <c r="P106" s="376"/>
      <c r="Q106" s="377">
        <f t="shared" si="7"/>
        <v>0</v>
      </c>
    </row>
    <row r="107">
      <c r="A107" s="69" t="str">
        <f>'If Eligible (Before S1)'!A115</f>
        <v/>
      </c>
      <c r="B107" s="69" t="str">
        <f t="array" ref="B107">'If Eligible (Before S1)'!B115</f>
        <v/>
      </c>
      <c r="C107" s="372" t="str">
        <f>if(Intervention!D97="", "", Intervention!D97+1)</f>
        <v/>
      </c>
      <c r="D107" s="381"/>
      <c r="E107" s="196" t="str">
        <f>'Before S2'!C71</f>
        <v/>
      </c>
      <c r="F107" s="25"/>
      <c r="G107" s="70"/>
      <c r="H107" s="70"/>
      <c r="I107" s="70"/>
      <c r="J107" s="76"/>
      <c r="K107" s="76"/>
      <c r="L107" s="203" t="str">
        <f>Intervention!BE97</f>
        <v/>
      </c>
      <c r="M107" s="375" t="str">
        <f>Intervention!BF97</f>
        <v/>
      </c>
      <c r="N107" s="203">
        <f>Intervention!BG97</f>
        <v>0</v>
      </c>
      <c r="O107" s="376" t="str">
        <f t="shared" si="5"/>
        <v/>
      </c>
      <c r="P107" s="376"/>
      <c r="Q107" s="377">
        <f t="shared" si="7"/>
        <v>0</v>
      </c>
    </row>
    <row r="108">
      <c r="A108" s="69" t="str">
        <f>'If Eligible (Before S1)'!A116</f>
        <v/>
      </c>
      <c r="B108" s="69" t="str">
        <f t="array" ref="B108">'If Eligible (Before S1)'!B116</f>
        <v/>
      </c>
      <c r="C108" s="372" t="str">
        <f>if(Intervention!D98="", "", Intervention!D98+1)</f>
        <v/>
      </c>
      <c r="D108" s="381"/>
      <c r="E108" s="196" t="str">
        <f>'Before S2'!C72</f>
        <v/>
      </c>
      <c r="F108" s="25"/>
      <c r="G108" s="70"/>
      <c r="H108" s="70"/>
      <c r="I108" s="70"/>
      <c r="J108" s="76"/>
      <c r="K108" s="76"/>
      <c r="L108" s="203" t="str">
        <f>Intervention!BE98</f>
        <v/>
      </c>
      <c r="M108" s="375" t="str">
        <f>Intervention!BF98</f>
        <v/>
      </c>
      <c r="N108" s="203">
        <f>Intervention!BG98</f>
        <v>0</v>
      </c>
      <c r="O108" s="376" t="str">
        <f t="shared" si="5"/>
        <v/>
      </c>
      <c r="P108" s="376"/>
      <c r="Q108" s="377">
        <f t="shared" si="7"/>
        <v>0</v>
      </c>
    </row>
    <row r="109">
      <c r="A109" s="69" t="str">
        <f>'If Eligible (Before S1)'!A117</f>
        <v/>
      </c>
      <c r="B109" s="69" t="str">
        <f t="array" ref="B109">'If Eligible (Before S1)'!B117</f>
        <v/>
      </c>
      <c r="C109" s="372" t="str">
        <f>if(Intervention!D99="", "", Intervention!D99+1)</f>
        <v/>
      </c>
      <c r="D109" s="381"/>
      <c r="E109" s="196" t="str">
        <f>'Before S2'!C73</f>
        <v/>
      </c>
      <c r="F109" s="25"/>
      <c r="G109" s="70"/>
      <c r="H109" s="70"/>
      <c r="I109" s="70"/>
      <c r="J109" s="76"/>
      <c r="K109" s="76"/>
      <c r="L109" s="203" t="str">
        <f>Intervention!BE99</f>
        <v/>
      </c>
      <c r="M109" s="375" t="str">
        <f>Intervention!BF99</f>
        <v/>
      </c>
      <c r="N109" s="203">
        <f>Intervention!BG99</f>
        <v>0</v>
      </c>
      <c r="O109" s="376" t="str">
        <f t="shared" si="5"/>
        <v/>
      </c>
      <c r="P109" s="376"/>
      <c r="Q109" s="377">
        <f t="shared" si="7"/>
        <v>0</v>
      </c>
    </row>
    <row r="110">
      <c r="A110" s="69" t="str">
        <f>'If Eligible (Before S1)'!A118</f>
        <v/>
      </c>
      <c r="B110" s="69" t="str">
        <f t="array" ref="B110">'If Eligible (Before S1)'!B118</f>
        <v/>
      </c>
      <c r="C110" s="372" t="str">
        <f>if(Intervention!D100="", "", Intervention!D100+1)</f>
        <v/>
      </c>
      <c r="D110" s="381"/>
      <c r="E110" s="196" t="str">
        <f>'Before S2'!C74</f>
        <v/>
      </c>
      <c r="F110" s="25"/>
      <c r="G110" s="70"/>
      <c r="H110" s="70"/>
      <c r="I110" s="70"/>
      <c r="J110" s="76"/>
      <c r="K110" s="76"/>
      <c r="L110" s="203" t="str">
        <f>Intervention!BE100</f>
        <v/>
      </c>
      <c r="M110" s="375" t="str">
        <f>Intervention!BF100</f>
        <v/>
      </c>
      <c r="N110" s="203">
        <f>Intervention!BG100</f>
        <v>0</v>
      </c>
      <c r="O110" s="376" t="str">
        <f t="shared" si="5"/>
        <v/>
      </c>
      <c r="P110" s="376"/>
      <c r="Q110" s="377">
        <f t="shared" si="7"/>
        <v>0</v>
      </c>
    </row>
    <row r="111">
      <c r="A111" s="69" t="str">
        <f>'If Eligible (Before S1)'!A119</f>
        <v/>
      </c>
      <c r="B111" s="69" t="str">
        <f t="array" ref="B111">'If Eligible (Before S1)'!B119</f>
        <v/>
      </c>
      <c r="C111" s="372" t="str">
        <f>if(Intervention!D101="", "", Intervention!D101+1)</f>
        <v/>
      </c>
      <c r="D111" s="381"/>
      <c r="E111" s="196" t="str">
        <f>'Before S2'!C75</f>
        <v/>
      </c>
      <c r="F111" s="25"/>
      <c r="G111" s="70"/>
      <c r="H111" s="70"/>
      <c r="I111" s="70"/>
      <c r="J111" s="76"/>
      <c r="K111" s="76"/>
      <c r="L111" s="203" t="str">
        <f>Intervention!BE101</f>
        <v/>
      </c>
      <c r="M111" s="375" t="str">
        <f>Intervention!BF101</f>
        <v/>
      </c>
      <c r="N111" s="203">
        <f>Intervention!BG101</f>
        <v>0</v>
      </c>
      <c r="O111" s="376" t="str">
        <f t="shared" si="5"/>
        <v/>
      </c>
      <c r="P111" s="376"/>
      <c r="Q111" s="377">
        <f t="shared" si="7"/>
        <v>0</v>
      </c>
    </row>
    <row r="112">
      <c r="A112" s="69" t="str">
        <f>'If Eligible (Before S1)'!A120</f>
        <v/>
      </c>
      <c r="B112" s="69" t="str">
        <f t="array" ref="B112">'If Eligible (Before S1)'!B120</f>
        <v/>
      </c>
      <c r="C112" s="372" t="str">
        <f>if(Intervention!D102="", "", Intervention!D102+1)</f>
        <v/>
      </c>
      <c r="D112" s="381"/>
      <c r="E112" s="196" t="str">
        <f>'Before S2'!C76</f>
        <v/>
      </c>
      <c r="F112" s="25"/>
      <c r="G112" s="70"/>
      <c r="H112" s="70"/>
      <c r="I112" s="70"/>
      <c r="J112" s="76"/>
      <c r="K112" s="76"/>
      <c r="L112" s="203" t="str">
        <f>Intervention!BE102</f>
        <v/>
      </c>
      <c r="M112" s="375" t="str">
        <f>Intervention!BF102</f>
        <v/>
      </c>
      <c r="N112" s="203">
        <f>Intervention!BG102</f>
        <v>0</v>
      </c>
      <c r="O112" s="376" t="str">
        <f t="shared" si="5"/>
        <v/>
      </c>
      <c r="P112" s="376"/>
      <c r="Q112" s="377">
        <f t="shared" si="7"/>
        <v>0</v>
      </c>
    </row>
    <row r="113">
      <c r="A113" s="69" t="str">
        <f>'If Eligible (Before S1)'!A121</f>
        <v/>
      </c>
      <c r="B113" s="69" t="str">
        <f t="array" ref="B113">'If Eligible (Before S1)'!B121</f>
        <v/>
      </c>
      <c r="C113" s="372" t="str">
        <f>if(Intervention!D103="", "", Intervention!D103+1)</f>
        <v/>
      </c>
      <c r="D113" s="381"/>
      <c r="E113" s="196" t="str">
        <f>'Before S2'!C77</f>
        <v/>
      </c>
      <c r="F113" s="25"/>
      <c r="G113" s="70"/>
      <c r="H113" s="70"/>
      <c r="I113" s="70"/>
      <c r="J113" s="76"/>
      <c r="K113" s="76"/>
      <c r="L113" s="203" t="str">
        <f>Intervention!BE103</f>
        <v/>
      </c>
      <c r="M113" s="375" t="str">
        <f>Intervention!BF103</f>
        <v/>
      </c>
      <c r="N113" s="203">
        <f>Intervention!BG103</f>
        <v>0</v>
      </c>
      <c r="O113" s="376" t="str">
        <f t="shared" si="5"/>
        <v/>
      </c>
      <c r="P113" s="376"/>
      <c r="Q113" s="377">
        <f t="shared" si="7"/>
        <v>0</v>
      </c>
    </row>
    <row r="114">
      <c r="A114" s="69" t="str">
        <f>'If Eligible (Before S1)'!A122</f>
        <v/>
      </c>
      <c r="B114" s="69" t="str">
        <f t="array" ref="B114">'If Eligible (Before S1)'!B122</f>
        <v/>
      </c>
      <c r="C114" s="372" t="str">
        <f>if(Intervention!D104="", "", Intervention!D104+1)</f>
        <v/>
      </c>
      <c r="D114" s="381"/>
      <c r="E114" s="196" t="str">
        <f>'Before S2'!C78</f>
        <v/>
      </c>
      <c r="F114" s="25"/>
      <c r="G114" s="70"/>
      <c r="H114" s="70"/>
      <c r="I114" s="70"/>
      <c r="J114" s="76"/>
      <c r="K114" s="76"/>
      <c r="L114" s="203" t="str">
        <f>Intervention!BE104</f>
        <v/>
      </c>
      <c r="M114" s="375" t="str">
        <f>Intervention!BF104</f>
        <v/>
      </c>
      <c r="N114" s="203">
        <f>Intervention!BG104</f>
        <v>0</v>
      </c>
      <c r="O114" s="376" t="str">
        <f t="shared" si="5"/>
        <v/>
      </c>
      <c r="P114" s="376"/>
      <c r="Q114" s="377">
        <f t="shared" si="7"/>
        <v>0</v>
      </c>
    </row>
    <row r="115">
      <c r="A115" s="69" t="str">
        <f>'If Eligible (Before S1)'!A123</f>
        <v/>
      </c>
      <c r="B115" s="69" t="str">
        <f t="array" ref="B115">'If Eligible (Before S1)'!B123</f>
        <v/>
      </c>
      <c r="C115" s="372" t="str">
        <f>if(Intervention!D105="", "", Intervention!D105+1)</f>
        <v/>
      </c>
      <c r="D115" s="381"/>
      <c r="E115" s="196" t="str">
        <f>'Before S2'!C79</f>
        <v/>
      </c>
      <c r="F115" s="25"/>
      <c r="G115" s="70"/>
      <c r="H115" s="70"/>
      <c r="I115" s="70"/>
      <c r="J115" s="76"/>
      <c r="K115" s="76"/>
      <c r="L115" s="203" t="str">
        <f>Intervention!BE105</f>
        <v/>
      </c>
      <c r="M115" s="375" t="str">
        <f>Intervention!BF105</f>
        <v/>
      </c>
      <c r="N115" s="203">
        <f>Intervention!BG105</f>
        <v>0</v>
      </c>
      <c r="O115" s="376" t="str">
        <f t="shared" si="5"/>
        <v/>
      </c>
      <c r="P115" s="376"/>
      <c r="Q115" s="377">
        <f t="shared" si="7"/>
        <v>0</v>
      </c>
    </row>
    <row r="116">
      <c r="A116" s="69" t="str">
        <f>'If Eligible (Before S1)'!A124</f>
        <v/>
      </c>
      <c r="B116" s="69" t="str">
        <f t="array" ref="B116">'If Eligible (Before S1)'!B124</f>
        <v/>
      </c>
      <c r="C116" s="372" t="str">
        <f>if(Intervention!D106="", "", Intervention!D106+1)</f>
        <v/>
      </c>
      <c r="D116" s="381"/>
      <c r="E116" s="196" t="str">
        <f>'Before S2'!C80</f>
        <v/>
      </c>
      <c r="F116" s="25"/>
      <c r="G116" s="70"/>
      <c r="H116" s="70"/>
      <c r="I116" s="70"/>
      <c r="J116" s="76"/>
      <c r="K116" s="76"/>
      <c r="L116" s="203" t="str">
        <f>Intervention!BE106</f>
        <v/>
      </c>
      <c r="M116" s="375" t="str">
        <f>Intervention!BF106</f>
        <v/>
      </c>
      <c r="N116" s="203">
        <f>Intervention!BG106</f>
        <v>0</v>
      </c>
      <c r="O116" s="376" t="str">
        <f t="shared" si="5"/>
        <v/>
      </c>
      <c r="P116" s="376"/>
      <c r="Q116" s="377">
        <f t="shared" si="7"/>
        <v>0</v>
      </c>
    </row>
    <row r="117">
      <c r="A117" s="69" t="str">
        <f>'If Eligible (Before S1)'!A125</f>
        <v/>
      </c>
      <c r="B117" s="69" t="str">
        <f t="array" ref="B117">'If Eligible (Before S1)'!B125</f>
        <v/>
      </c>
      <c r="C117" s="372" t="str">
        <f>if(Intervention!D107="", "", Intervention!D107+1)</f>
        <v/>
      </c>
      <c r="D117" s="381"/>
      <c r="E117" s="196" t="str">
        <f>'Before S2'!C81</f>
        <v/>
      </c>
      <c r="F117" s="25"/>
      <c r="G117" s="70"/>
      <c r="H117" s="70"/>
      <c r="I117" s="70"/>
      <c r="J117" s="76"/>
      <c r="K117" s="76"/>
      <c r="L117" s="203" t="str">
        <f>Intervention!BE107</f>
        <v/>
      </c>
      <c r="M117" s="375" t="str">
        <f>Intervention!BF107</f>
        <v/>
      </c>
      <c r="N117" s="203">
        <f>Intervention!BG107</f>
        <v>0</v>
      </c>
      <c r="O117" s="376" t="str">
        <f t="shared" si="5"/>
        <v/>
      </c>
      <c r="P117" s="376"/>
      <c r="Q117" s="377">
        <f t="shared" si="7"/>
        <v>0</v>
      </c>
    </row>
    <row r="118">
      <c r="A118" s="69" t="str">
        <f>'If Eligible (Before S1)'!A126</f>
        <v/>
      </c>
      <c r="B118" s="69" t="str">
        <f t="array" ref="B118">'If Eligible (Before S1)'!B126</f>
        <v/>
      </c>
      <c r="C118" s="372" t="str">
        <f>if(Intervention!D108="", "", Intervention!D108+1)</f>
        <v/>
      </c>
      <c r="D118" s="381"/>
      <c r="E118" s="196" t="str">
        <f>'Before S2'!C82</f>
        <v/>
      </c>
      <c r="F118" s="25"/>
      <c r="G118" s="70"/>
      <c r="H118" s="70"/>
      <c r="I118" s="70"/>
      <c r="J118" s="76"/>
      <c r="K118" s="76"/>
      <c r="L118" s="203" t="str">
        <f>Intervention!BE108</f>
        <v/>
      </c>
      <c r="M118" s="375" t="str">
        <f>Intervention!BF108</f>
        <v/>
      </c>
      <c r="N118" s="203">
        <f>Intervention!BG108</f>
        <v>0</v>
      </c>
      <c r="O118" s="376" t="str">
        <f t="shared" si="5"/>
        <v/>
      </c>
      <c r="P118" s="376"/>
      <c r="Q118" s="377">
        <f t="shared" si="7"/>
        <v>0</v>
      </c>
    </row>
    <row r="119">
      <c r="A119" s="69" t="str">
        <f>'If Eligible (Before S1)'!A127</f>
        <v/>
      </c>
      <c r="B119" s="69" t="str">
        <f t="array" ref="B119">'If Eligible (Before S1)'!B127</f>
        <v/>
      </c>
      <c r="C119" s="372" t="str">
        <f>if(Intervention!D109="", "", Intervention!D109+1)</f>
        <v/>
      </c>
      <c r="D119" s="381"/>
      <c r="E119" s="196" t="str">
        <f>'Before S2'!C83</f>
        <v/>
      </c>
      <c r="F119" s="25"/>
      <c r="G119" s="70"/>
      <c r="H119" s="70"/>
      <c r="I119" s="70"/>
      <c r="J119" s="76"/>
      <c r="K119" s="76"/>
      <c r="L119" s="203" t="str">
        <f>Intervention!BE109</f>
        <v/>
      </c>
      <c r="M119" s="375" t="str">
        <f>Intervention!BF109</f>
        <v/>
      </c>
      <c r="N119" s="203">
        <f>Intervention!BG109</f>
        <v>0</v>
      </c>
      <c r="O119" s="376" t="str">
        <f t="shared" si="5"/>
        <v/>
      </c>
      <c r="P119" s="376"/>
      <c r="Q119" s="377">
        <f t="shared" si="7"/>
        <v>0</v>
      </c>
    </row>
    <row r="120">
      <c r="A120" s="69" t="str">
        <f>'If Eligible (Before S1)'!A128</f>
        <v/>
      </c>
      <c r="B120" s="69" t="str">
        <f t="array" ref="B120">'If Eligible (Before S1)'!B128</f>
        <v/>
      </c>
      <c r="C120" s="372" t="str">
        <f>if(Intervention!D110="", "", Intervention!D110+1)</f>
        <v/>
      </c>
      <c r="D120" s="381"/>
      <c r="E120" s="196" t="str">
        <f>'Before S2'!C84</f>
        <v/>
      </c>
      <c r="F120" s="25"/>
      <c r="G120" s="70"/>
      <c r="H120" s="70"/>
      <c r="I120" s="70"/>
      <c r="J120" s="76"/>
      <c r="K120" s="76"/>
      <c r="L120" s="203" t="str">
        <f>Intervention!BE110</f>
        <v/>
      </c>
      <c r="M120" s="375" t="str">
        <f>Intervention!BF110</f>
        <v/>
      </c>
      <c r="N120" s="203">
        <f>Intervention!BG110</f>
        <v>0</v>
      </c>
      <c r="O120" s="376" t="str">
        <f t="shared" si="5"/>
        <v/>
      </c>
      <c r="P120" s="376"/>
      <c r="Q120" s="377">
        <f t="shared" si="7"/>
        <v>0</v>
      </c>
    </row>
    <row r="121">
      <c r="A121" s="69" t="str">
        <f>'If Eligible (Before S1)'!A129</f>
        <v/>
      </c>
      <c r="B121" s="69" t="str">
        <f t="array" ref="B121">'If Eligible (Before S1)'!B129</f>
        <v/>
      </c>
      <c r="C121" s="372" t="str">
        <f>if(Intervention!D111="", "", Intervention!D111+1)</f>
        <v/>
      </c>
      <c r="D121" s="381"/>
      <c r="E121" s="196" t="str">
        <f>'Before S2'!C85</f>
        <v/>
      </c>
      <c r="F121" s="25"/>
      <c r="G121" s="70"/>
      <c r="H121" s="70"/>
      <c r="I121" s="70"/>
      <c r="J121" s="76"/>
      <c r="K121" s="76"/>
      <c r="L121" s="203" t="str">
        <f>Intervention!BE111</f>
        <v/>
      </c>
      <c r="M121" s="375" t="str">
        <f>Intervention!BF111</f>
        <v/>
      </c>
      <c r="N121" s="203">
        <f>Intervention!BG111</f>
        <v>0</v>
      </c>
      <c r="O121" s="376" t="str">
        <f t="shared" si="5"/>
        <v/>
      </c>
      <c r="P121" s="376"/>
      <c r="Q121" s="377">
        <f t="shared" si="7"/>
        <v>0</v>
      </c>
    </row>
    <row r="122">
      <c r="A122" s="69" t="str">
        <f>'If Eligible (Before S1)'!A130</f>
        <v/>
      </c>
      <c r="B122" s="69" t="str">
        <f t="array" ref="B122">'If Eligible (Before S1)'!B130</f>
        <v/>
      </c>
      <c r="C122" s="372" t="str">
        <f>if(Intervention!D112="", "", Intervention!D112+1)</f>
        <v/>
      </c>
      <c r="D122" s="381"/>
      <c r="E122" s="196" t="str">
        <f>'Before S2'!C86</f>
        <v/>
      </c>
      <c r="F122" s="25"/>
      <c r="G122" s="70"/>
      <c r="H122" s="70"/>
      <c r="I122" s="70"/>
      <c r="J122" s="76"/>
      <c r="K122" s="76"/>
      <c r="L122" s="203" t="str">
        <f>Intervention!BE112</f>
        <v/>
      </c>
      <c r="M122" s="375" t="str">
        <f>Intervention!BF112</f>
        <v/>
      </c>
      <c r="N122" s="203">
        <f>Intervention!BG112</f>
        <v>0</v>
      </c>
      <c r="O122" s="376" t="str">
        <f t="shared" si="5"/>
        <v/>
      </c>
      <c r="P122" s="376"/>
      <c r="Q122" s="377">
        <f t="shared" si="7"/>
        <v>0</v>
      </c>
    </row>
    <row r="123">
      <c r="A123" s="69" t="str">
        <f>'If Eligible (Before S1)'!A131</f>
        <v/>
      </c>
      <c r="B123" s="69" t="str">
        <f t="array" ref="B123">'If Eligible (Before S1)'!B131</f>
        <v/>
      </c>
      <c r="C123" s="372" t="str">
        <f>if(Intervention!D113="", "", Intervention!D113+1)</f>
        <v/>
      </c>
      <c r="D123" s="381"/>
      <c r="E123" s="196" t="str">
        <f>'Before S2'!C87</f>
        <v/>
      </c>
      <c r="F123" s="25"/>
      <c r="G123" s="70"/>
      <c r="H123" s="70"/>
      <c r="I123" s="70"/>
      <c r="J123" s="76"/>
      <c r="K123" s="76"/>
      <c r="L123" s="203" t="str">
        <f>Intervention!BE113</f>
        <v/>
      </c>
      <c r="M123" s="375" t="str">
        <f>Intervention!BF113</f>
        <v/>
      </c>
      <c r="N123" s="203">
        <f>Intervention!BG113</f>
        <v>0</v>
      </c>
      <c r="O123" s="376" t="str">
        <f t="shared" si="5"/>
        <v/>
      </c>
      <c r="P123" s="376"/>
      <c r="Q123" s="377">
        <f t="shared" si="7"/>
        <v>0</v>
      </c>
    </row>
    <row r="124">
      <c r="A124" s="69" t="str">
        <f>'If Eligible (Before S1)'!A132</f>
        <v/>
      </c>
      <c r="B124" s="69" t="str">
        <f t="array" ref="B124">'If Eligible (Before S1)'!B132</f>
        <v/>
      </c>
      <c r="C124" s="372" t="str">
        <f>if(Intervention!D114="", "", Intervention!D114+1)</f>
        <v/>
      </c>
      <c r="D124" s="381"/>
      <c r="E124" s="196" t="str">
        <f>'Before S2'!C88</f>
        <v/>
      </c>
      <c r="F124" s="25"/>
      <c r="G124" s="70"/>
      <c r="H124" s="70"/>
      <c r="I124" s="70"/>
      <c r="J124" s="76"/>
      <c r="K124" s="76"/>
      <c r="L124" s="203" t="str">
        <f>Intervention!BE114</f>
        <v/>
      </c>
      <c r="M124" s="375" t="str">
        <f>Intervention!BF114</f>
        <v/>
      </c>
      <c r="N124" s="203">
        <f>Intervention!BG114</f>
        <v>0</v>
      </c>
      <c r="O124" s="376" t="str">
        <f t="shared" si="5"/>
        <v/>
      </c>
      <c r="P124" s="376"/>
      <c r="Q124" s="377">
        <f t="shared" si="7"/>
        <v>0</v>
      </c>
    </row>
    <row r="125">
      <c r="A125" s="69" t="str">
        <f>'If Eligible (Before S1)'!A133</f>
        <v/>
      </c>
      <c r="B125" s="69" t="str">
        <f t="array" ref="B125">'If Eligible (Before S1)'!B133</f>
        <v/>
      </c>
      <c r="C125" s="372" t="str">
        <f>if(Intervention!D115="", "", Intervention!D115+1)</f>
        <v/>
      </c>
      <c r="D125" s="381"/>
      <c r="E125" s="196" t="str">
        <f>'Before S2'!C89</f>
        <v/>
      </c>
      <c r="F125" s="25"/>
      <c r="G125" s="70"/>
      <c r="H125" s="70"/>
      <c r="I125" s="70"/>
      <c r="J125" s="76"/>
      <c r="K125" s="76"/>
      <c r="L125" s="203" t="str">
        <f>Intervention!BE115</f>
        <v/>
      </c>
      <c r="M125" s="375" t="str">
        <f>Intervention!BF115</f>
        <v/>
      </c>
      <c r="N125" s="203">
        <f>Intervention!BG115</f>
        <v>0</v>
      </c>
      <c r="O125" s="376" t="str">
        <f t="shared" si="5"/>
        <v/>
      </c>
      <c r="P125" s="376"/>
      <c r="Q125" s="377">
        <f t="shared" si="7"/>
        <v>0</v>
      </c>
    </row>
    <row r="126">
      <c r="A126" s="69" t="str">
        <f>'If Eligible (Before S1)'!A134</f>
        <v/>
      </c>
      <c r="B126" s="69" t="str">
        <f t="array" ref="B126">'If Eligible (Before S1)'!B134</f>
        <v/>
      </c>
      <c r="C126" s="372" t="str">
        <f>if(Intervention!D116="", "", Intervention!D116+1)</f>
        <v/>
      </c>
      <c r="D126" s="381"/>
      <c r="E126" s="196" t="str">
        <f>'Before S2'!C90</f>
        <v/>
      </c>
      <c r="F126" s="25"/>
      <c r="G126" s="70"/>
      <c r="H126" s="70"/>
      <c r="I126" s="70"/>
      <c r="J126" s="76"/>
      <c r="K126" s="76"/>
      <c r="L126" s="203" t="str">
        <f>Intervention!BE116</f>
        <v/>
      </c>
      <c r="M126" s="375" t="str">
        <f>Intervention!BF116</f>
        <v/>
      </c>
      <c r="N126" s="203">
        <f>Intervention!BG116</f>
        <v>0</v>
      </c>
      <c r="O126" s="376" t="str">
        <f t="shared" si="5"/>
        <v/>
      </c>
      <c r="P126" s="376"/>
      <c r="Q126" s="377">
        <f t="shared" si="7"/>
        <v>0</v>
      </c>
    </row>
    <row r="127">
      <c r="A127" s="69" t="str">
        <f>'If Eligible (Before S1)'!A135</f>
        <v/>
      </c>
      <c r="B127" s="69" t="str">
        <f t="array" ref="B127">'If Eligible (Before S1)'!B135</f>
        <v/>
      </c>
      <c r="C127" s="372" t="str">
        <f>if(Intervention!D117="", "", Intervention!D117+1)</f>
        <v/>
      </c>
      <c r="D127" s="381"/>
      <c r="E127" s="196" t="str">
        <f>'Before S2'!C91</f>
        <v/>
      </c>
      <c r="F127" s="25"/>
      <c r="G127" s="70"/>
      <c r="H127" s="70"/>
      <c r="I127" s="70"/>
      <c r="J127" s="76"/>
      <c r="K127" s="76"/>
      <c r="L127" s="203" t="str">
        <f>Intervention!BE117</f>
        <v/>
      </c>
      <c r="M127" s="375" t="str">
        <f>Intervention!BF117</f>
        <v/>
      </c>
      <c r="N127" s="203">
        <f>Intervention!BG117</f>
        <v>0</v>
      </c>
      <c r="O127" s="376" t="str">
        <f t="shared" si="5"/>
        <v/>
      </c>
      <c r="P127" s="376"/>
      <c r="Q127" s="377">
        <f t="shared" si="7"/>
        <v>0</v>
      </c>
    </row>
    <row r="128">
      <c r="A128" s="69" t="str">
        <f>'If Eligible (Before S1)'!A136</f>
        <v/>
      </c>
      <c r="B128" s="69" t="str">
        <f t="array" ref="B128">'If Eligible (Before S1)'!B136</f>
        <v/>
      </c>
      <c r="C128" s="372" t="str">
        <f>if(Intervention!D118="", "", Intervention!D118+1)</f>
        <v/>
      </c>
      <c r="D128" s="381"/>
      <c r="E128" s="196" t="str">
        <f>'Before S2'!C92</f>
        <v/>
      </c>
      <c r="F128" s="25"/>
      <c r="G128" s="70"/>
      <c r="H128" s="70"/>
      <c r="I128" s="70"/>
      <c r="J128" s="76"/>
      <c r="K128" s="76"/>
      <c r="L128" s="203" t="str">
        <f>Intervention!BE118</f>
        <v/>
      </c>
      <c r="M128" s="375" t="str">
        <f>Intervention!BF118</f>
        <v/>
      </c>
      <c r="N128" s="203">
        <f>Intervention!BG118</f>
        <v>0</v>
      </c>
      <c r="O128" s="376" t="str">
        <f t="shared" si="5"/>
        <v/>
      </c>
      <c r="P128" s="376"/>
      <c r="Q128" s="377">
        <f t="shared" si="7"/>
        <v>0</v>
      </c>
    </row>
    <row r="129">
      <c r="A129" s="69" t="str">
        <f>'If Eligible (Before S1)'!A137</f>
        <v/>
      </c>
      <c r="B129" s="69" t="str">
        <f t="array" ref="B129">'If Eligible (Before S1)'!B137</f>
        <v/>
      </c>
      <c r="C129" s="372" t="str">
        <f>if(Intervention!D119="", "", Intervention!D119+1)</f>
        <v/>
      </c>
      <c r="D129" s="381"/>
      <c r="E129" s="196" t="str">
        <f>'Before S2'!C93</f>
        <v/>
      </c>
      <c r="F129" s="25"/>
      <c r="G129" s="70"/>
      <c r="H129" s="70"/>
      <c r="I129" s="70"/>
      <c r="J129" s="76"/>
      <c r="K129" s="76"/>
      <c r="L129" s="203" t="str">
        <f>Intervention!BE119</f>
        <v/>
      </c>
      <c r="M129" s="375" t="str">
        <f>Intervention!BF119</f>
        <v/>
      </c>
      <c r="N129" s="203">
        <f>Intervention!BG119</f>
        <v>0</v>
      </c>
      <c r="O129" s="376" t="str">
        <f t="shared" si="5"/>
        <v/>
      </c>
      <c r="P129" s="376"/>
      <c r="Q129" s="377">
        <f t="shared" si="7"/>
        <v>0</v>
      </c>
    </row>
    <row r="130">
      <c r="A130" s="69" t="str">
        <f>'If Eligible (Before S1)'!A138</f>
        <v/>
      </c>
      <c r="B130" s="69" t="str">
        <f t="array" ref="B130">'If Eligible (Before S1)'!B138</f>
        <v/>
      </c>
      <c r="C130" s="372" t="str">
        <f>if(Intervention!D120="", "", Intervention!D120+1)</f>
        <v/>
      </c>
      <c r="D130" s="381"/>
      <c r="E130" s="196" t="str">
        <f>'Before S2'!C94</f>
        <v/>
      </c>
      <c r="F130" s="25"/>
      <c r="G130" s="70"/>
      <c r="H130" s="70"/>
      <c r="I130" s="70"/>
      <c r="J130" s="76"/>
      <c r="K130" s="76"/>
      <c r="L130" s="203" t="str">
        <f>Intervention!BE120</f>
        <v/>
      </c>
      <c r="M130" s="375" t="str">
        <f>Intervention!BF120</f>
        <v/>
      </c>
      <c r="N130" s="203">
        <f>Intervention!BG120</f>
        <v>0</v>
      </c>
      <c r="O130" s="376" t="str">
        <f t="shared" si="5"/>
        <v/>
      </c>
      <c r="P130" s="376"/>
      <c r="Q130" s="377">
        <f t="shared" si="7"/>
        <v>0</v>
      </c>
    </row>
    <row r="131">
      <c r="A131" s="69" t="str">
        <f>'If Eligible (Before S1)'!A139</f>
        <v/>
      </c>
      <c r="B131" s="69" t="str">
        <f t="array" ref="B131">'If Eligible (Before S1)'!B139</f>
        <v/>
      </c>
      <c r="C131" s="372" t="str">
        <f>if(Intervention!D121="", "", Intervention!D121+1)</f>
        <v/>
      </c>
      <c r="D131" s="381"/>
      <c r="E131" s="196" t="str">
        <f>'Before S2'!C95</f>
        <v/>
      </c>
      <c r="F131" s="25"/>
      <c r="G131" s="70"/>
      <c r="H131" s="70"/>
      <c r="I131" s="70"/>
      <c r="J131" s="76"/>
      <c r="K131" s="76"/>
      <c r="L131" s="203" t="str">
        <f>Intervention!BE121</f>
        <v/>
      </c>
      <c r="M131" s="375" t="str">
        <f>Intervention!BF121</f>
        <v/>
      </c>
      <c r="N131" s="203">
        <f>Intervention!BG121</f>
        <v>0</v>
      </c>
      <c r="O131" s="376" t="str">
        <f t="shared" si="5"/>
        <v/>
      </c>
      <c r="P131" s="376"/>
      <c r="Q131" s="377">
        <f t="shared" si="7"/>
        <v>0</v>
      </c>
    </row>
    <row r="132">
      <c r="A132" s="69" t="str">
        <f>'If Eligible (Before S1)'!A140</f>
        <v/>
      </c>
      <c r="B132" s="69" t="str">
        <f t="array" ref="B132">'If Eligible (Before S1)'!B140</f>
        <v/>
      </c>
      <c r="C132" s="372" t="str">
        <f>if(Intervention!D122="", "", Intervention!D122+1)</f>
        <v/>
      </c>
      <c r="D132" s="381"/>
      <c r="E132" s="196" t="str">
        <f>'Before S2'!C96</f>
        <v/>
      </c>
      <c r="F132" s="25"/>
      <c r="G132" s="70"/>
      <c r="H132" s="70"/>
      <c r="I132" s="70"/>
      <c r="J132" s="76"/>
      <c r="K132" s="76"/>
      <c r="L132" s="203" t="str">
        <f>Intervention!BE122</f>
        <v/>
      </c>
      <c r="M132" s="375" t="str">
        <f>Intervention!BF122</f>
        <v/>
      </c>
      <c r="N132" s="203">
        <f>Intervention!BG122</f>
        <v>0</v>
      </c>
      <c r="O132" s="376" t="str">
        <f t="shared" si="5"/>
        <v/>
      </c>
      <c r="P132" s="376"/>
      <c r="Q132" s="377">
        <f t="shared" si="7"/>
        <v>0</v>
      </c>
    </row>
    <row r="133">
      <c r="A133" s="69" t="str">
        <f>'If Eligible (Before S1)'!A141</f>
        <v/>
      </c>
      <c r="B133" s="69" t="str">
        <f t="array" ref="B133">'If Eligible (Before S1)'!B141</f>
        <v/>
      </c>
      <c r="C133" s="372" t="str">
        <f>if(Intervention!D123="", "", Intervention!D123+1)</f>
        <v/>
      </c>
      <c r="D133" s="381"/>
      <c r="E133" s="196" t="str">
        <f>'Before S2'!C97</f>
        <v/>
      </c>
      <c r="F133" s="25"/>
      <c r="G133" s="70"/>
      <c r="H133" s="70"/>
      <c r="I133" s="70"/>
      <c r="J133" s="76"/>
      <c r="K133" s="76"/>
      <c r="L133" s="203" t="str">
        <f>Intervention!BE123</f>
        <v/>
      </c>
      <c r="M133" s="375" t="str">
        <f>Intervention!BF123</f>
        <v/>
      </c>
      <c r="N133" s="203">
        <f>Intervention!BG123</f>
        <v>0</v>
      </c>
      <c r="O133" s="376" t="str">
        <f t="shared" si="5"/>
        <v/>
      </c>
      <c r="P133" s="376"/>
      <c r="Q133" s="377">
        <f t="shared" si="7"/>
        <v>0</v>
      </c>
    </row>
    <row r="134">
      <c r="A134" s="69" t="str">
        <f>'If Eligible (Before S1)'!A142</f>
        <v/>
      </c>
      <c r="B134" s="69" t="str">
        <f t="array" ref="B134">'If Eligible (Before S1)'!B142</f>
        <v/>
      </c>
      <c r="C134" s="372" t="str">
        <f>if(Intervention!D124="", "", Intervention!D124+1)</f>
        <v/>
      </c>
      <c r="D134" s="381"/>
      <c r="E134" s="196" t="str">
        <f>'Before S2'!C98</f>
        <v/>
      </c>
      <c r="F134" s="25"/>
      <c r="G134" s="70"/>
      <c r="H134" s="70"/>
      <c r="I134" s="70"/>
      <c r="J134" s="76"/>
      <c r="K134" s="76"/>
      <c r="L134" s="203" t="str">
        <f>Intervention!BE124</f>
        <v/>
      </c>
      <c r="M134" s="375" t="str">
        <f>Intervention!BF124</f>
        <v/>
      </c>
      <c r="N134" s="203">
        <f>Intervention!BG124</f>
        <v>0</v>
      </c>
      <c r="O134" s="376" t="str">
        <f t="shared" si="5"/>
        <v/>
      </c>
      <c r="P134" s="376"/>
      <c r="Q134" s="377">
        <f t="shared" si="7"/>
        <v>0</v>
      </c>
    </row>
    <row r="135">
      <c r="A135" s="69" t="str">
        <f>'If Eligible (Before S1)'!A143</f>
        <v/>
      </c>
      <c r="B135" s="69" t="str">
        <f t="array" ref="B135">'If Eligible (Before S1)'!B143</f>
        <v/>
      </c>
      <c r="C135" s="372" t="str">
        <f>if(Intervention!D125="", "", Intervention!D125+1)</f>
        <v/>
      </c>
      <c r="D135" s="381"/>
      <c r="E135" s="196" t="str">
        <f>'Before S2'!C99</f>
        <v/>
      </c>
      <c r="F135" s="25"/>
      <c r="G135" s="70"/>
      <c r="H135" s="70"/>
      <c r="I135" s="70"/>
      <c r="J135" s="76"/>
      <c r="K135" s="76"/>
      <c r="L135" s="203" t="str">
        <f>Intervention!BE125</f>
        <v/>
      </c>
      <c r="M135" s="375" t="str">
        <f>Intervention!BF125</f>
        <v/>
      </c>
      <c r="N135" s="203">
        <f>Intervention!BG125</f>
        <v>0</v>
      </c>
      <c r="O135" s="376" t="str">
        <f t="shared" si="5"/>
        <v/>
      </c>
      <c r="P135" s="376"/>
      <c r="Q135" s="377">
        <f t="shared" si="7"/>
        <v>0</v>
      </c>
    </row>
    <row r="136">
      <c r="A136" s="69" t="str">
        <f>'If Eligible (Before S1)'!A144</f>
        <v/>
      </c>
      <c r="B136" s="69" t="str">
        <f t="array" ref="B136">'If Eligible (Before S1)'!B144</f>
        <v/>
      </c>
      <c r="C136" s="372" t="str">
        <f>if(Intervention!D126="", "", Intervention!D126+1)</f>
        <v/>
      </c>
      <c r="D136" s="381"/>
      <c r="E136" s="196" t="str">
        <f>'Before S2'!C100</f>
        <v/>
      </c>
      <c r="F136" s="25"/>
      <c r="G136" s="70"/>
      <c r="H136" s="70"/>
      <c r="I136" s="70"/>
      <c r="J136" s="76"/>
      <c r="K136" s="76"/>
      <c r="L136" s="203" t="str">
        <f>Intervention!BE126</f>
        <v/>
      </c>
      <c r="M136" s="375" t="str">
        <f>Intervention!BF126</f>
        <v/>
      </c>
      <c r="N136" s="203">
        <f>Intervention!BG126</f>
        <v>0</v>
      </c>
      <c r="O136" s="376" t="str">
        <f t="shared" si="5"/>
        <v/>
      </c>
      <c r="P136" s="376"/>
      <c r="Q136" s="377">
        <f t="shared" si="7"/>
        <v>0</v>
      </c>
    </row>
    <row r="137">
      <c r="A137" s="69" t="str">
        <f>'If Eligible (Before S1)'!A145</f>
        <v/>
      </c>
      <c r="B137" s="69" t="str">
        <f t="array" ref="B137">'If Eligible (Before S1)'!B145</f>
        <v/>
      </c>
      <c r="C137" s="372" t="str">
        <f>if(Intervention!D127="", "", Intervention!D127+1)</f>
        <v/>
      </c>
      <c r="D137" s="381"/>
      <c r="E137" s="196" t="str">
        <f>'Before S2'!C101</f>
        <v/>
      </c>
      <c r="F137" s="25"/>
      <c r="G137" s="70"/>
      <c r="H137" s="70"/>
      <c r="I137" s="70"/>
      <c r="J137" s="76"/>
      <c r="K137" s="76"/>
      <c r="L137" s="203" t="str">
        <f>Intervention!BE127</f>
        <v/>
      </c>
      <c r="M137" s="375" t="str">
        <f>Intervention!BF127</f>
        <v/>
      </c>
      <c r="N137" s="203">
        <f>Intervention!BG127</f>
        <v>0</v>
      </c>
      <c r="O137" s="376" t="str">
        <f t="shared" si="5"/>
        <v/>
      </c>
      <c r="P137" s="376"/>
      <c r="Q137" s="377">
        <f t="shared" si="7"/>
        <v>0</v>
      </c>
    </row>
    <row r="138">
      <c r="A138" s="69" t="str">
        <f>'If Eligible (Before S1)'!A146</f>
        <v/>
      </c>
      <c r="B138" s="69" t="str">
        <f t="array" ref="B138">'If Eligible (Before S1)'!B146</f>
        <v/>
      </c>
      <c r="C138" s="372" t="str">
        <f>if(Intervention!D128="", "", Intervention!D128+1)</f>
        <v/>
      </c>
      <c r="D138" s="381"/>
      <c r="E138" s="196" t="str">
        <f>'Before S2'!C102</f>
        <v/>
      </c>
      <c r="F138" s="25"/>
      <c r="G138" s="70"/>
      <c r="H138" s="70"/>
      <c r="I138" s="70"/>
      <c r="J138" s="76"/>
      <c r="K138" s="76"/>
      <c r="L138" s="203" t="str">
        <f>Intervention!BE128</f>
        <v/>
      </c>
      <c r="M138" s="375" t="str">
        <f>Intervention!BF128</f>
        <v/>
      </c>
      <c r="N138" s="203">
        <f>Intervention!BG128</f>
        <v>0</v>
      </c>
      <c r="O138" s="376" t="str">
        <f t="shared" si="5"/>
        <v/>
      </c>
      <c r="P138" s="376"/>
      <c r="Q138" s="377">
        <f t="shared" si="7"/>
        <v>0</v>
      </c>
    </row>
    <row r="139">
      <c r="A139" s="69" t="str">
        <f>'If Eligible (Before S1)'!A147</f>
        <v/>
      </c>
      <c r="B139" s="69" t="str">
        <f t="array" ref="B139">'If Eligible (Before S1)'!B147</f>
        <v/>
      </c>
      <c r="C139" s="372" t="str">
        <f>if(Intervention!D129="", "", Intervention!D129+1)</f>
        <v/>
      </c>
      <c r="D139" s="381"/>
      <c r="E139" s="196" t="str">
        <f>'Before S2'!C103</f>
        <v/>
      </c>
      <c r="F139" s="25"/>
      <c r="G139" s="70"/>
      <c r="H139" s="70"/>
      <c r="I139" s="70"/>
      <c r="J139" s="76"/>
      <c r="K139" s="76"/>
      <c r="L139" s="203" t="str">
        <f>Intervention!BE129</f>
        <v/>
      </c>
      <c r="M139" s="375" t="str">
        <f>Intervention!BF129</f>
        <v/>
      </c>
      <c r="N139" s="203">
        <f>Intervention!BG129</f>
        <v>0</v>
      </c>
      <c r="O139" s="376" t="str">
        <f t="shared" si="5"/>
        <v/>
      </c>
      <c r="P139" s="376"/>
      <c r="Q139" s="377">
        <f t="shared" si="7"/>
        <v>0</v>
      </c>
    </row>
    <row r="140">
      <c r="A140" s="69" t="str">
        <f>'If Eligible (Before S1)'!A148</f>
        <v/>
      </c>
      <c r="B140" s="69" t="str">
        <f t="array" ref="B140">'If Eligible (Before S1)'!B148</f>
        <v/>
      </c>
      <c r="C140" s="372" t="str">
        <f>if(Intervention!D130="", "", Intervention!D130+1)</f>
        <v/>
      </c>
      <c r="D140" s="381"/>
      <c r="E140" s="196" t="str">
        <f>'Before S2'!C104</f>
        <v/>
      </c>
      <c r="F140" s="25"/>
      <c r="G140" s="70"/>
      <c r="H140" s="70"/>
      <c r="I140" s="70"/>
      <c r="J140" s="76"/>
      <c r="K140" s="76"/>
      <c r="L140" s="203" t="str">
        <f>Intervention!BE130</f>
        <v/>
      </c>
      <c r="M140" s="375" t="str">
        <f>Intervention!BF130</f>
        <v/>
      </c>
      <c r="N140" s="203">
        <f>Intervention!BG130</f>
        <v>0</v>
      </c>
      <c r="O140" s="376" t="str">
        <f t="shared" si="5"/>
        <v/>
      </c>
      <c r="P140" s="376"/>
      <c r="Q140" s="377">
        <f t="shared" si="7"/>
        <v>0</v>
      </c>
    </row>
    <row r="141">
      <c r="A141" s="69" t="str">
        <f>'If Eligible (Before S1)'!A149</f>
        <v/>
      </c>
      <c r="B141" s="69" t="str">
        <f t="array" ref="B141">'If Eligible (Before S1)'!B149</f>
        <v/>
      </c>
      <c r="C141" s="372" t="str">
        <f>if(Intervention!D131="", "", Intervention!D131+1)</f>
        <v/>
      </c>
      <c r="D141" s="381"/>
      <c r="E141" s="196" t="str">
        <f>'Before S2'!C105</f>
        <v/>
      </c>
      <c r="F141" s="25"/>
      <c r="G141" s="70"/>
      <c r="H141" s="70"/>
      <c r="I141" s="70"/>
      <c r="J141" s="76"/>
      <c r="K141" s="76"/>
      <c r="L141" s="203" t="str">
        <f>Intervention!BE131</f>
        <v/>
      </c>
      <c r="M141" s="375" t="str">
        <f>Intervention!BF131</f>
        <v/>
      </c>
      <c r="N141" s="203">
        <f>Intervention!BG131</f>
        <v>0</v>
      </c>
      <c r="O141" s="376" t="str">
        <f t="shared" si="5"/>
        <v/>
      </c>
      <c r="P141" s="376"/>
      <c r="Q141" s="377">
        <f t="shared" si="7"/>
        <v>0</v>
      </c>
    </row>
    <row r="142">
      <c r="A142" s="69" t="str">
        <f>'If Eligible (Before S1)'!A150</f>
        <v/>
      </c>
      <c r="B142" s="69" t="str">
        <f t="array" ref="B142">'If Eligible (Before S1)'!B150</f>
        <v/>
      </c>
      <c r="C142" s="372" t="str">
        <f>if(Intervention!D132="", "", Intervention!D132+1)</f>
        <v/>
      </c>
      <c r="D142" s="381"/>
      <c r="E142" s="196" t="str">
        <f>'Before S2'!C106</f>
        <v/>
      </c>
      <c r="F142" s="25"/>
      <c r="G142" s="70"/>
      <c r="H142" s="70"/>
      <c r="I142" s="70"/>
      <c r="J142" s="76"/>
      <c r="K142" s="76"/>
      <c r="L142" s="203" t="str">
        <f>Intervention!BE132</f>
        <v/>
      </c>
      <c r="M142" s="375" t="str">
        <f>Intervention!BF132</f>
        <v/>
      </c>
      <c r="N142" s="203">
        <f>Intervention!BG132</f>
        <v>0</v>
      </c>
      <c r="O142" s="376" t="str">
        <f t="shared" si="5"/>
        <v/>
      </c>
      <c r="P142" s="376"/>
      <c r="Q142" s="377">
        <f t="shared" si="7"/>
        <v>0</v>
      </c>
    </row>
    <row r="143">
      <c r="A143" s="69" t="str">
        <f>'If Eligible (Before S1)'!A151</f>
        <v/>
      </c>
      <c r="B143" s="69" t="str">
        <f t="array" ref="B143">'If Eligible (Before S1)'!B151</f>
        <v/>
      </c>
      <c r="C143" s="372" t="str">
        <f>if(Intervention!D133="", "", Intervention!D133+1)</f>
        <v/>
      </c>
      <c r="D143" s="381"/>
      <c r="E143" s="196" t="str">
        <f>'Before S2'!C107</f>
        <v/>
      </c>
      <c r="F143" s="25"/>
      <c r="G143" s="70"/>
      <c r="H143" s="70"/>
      <c r="I143" s="70"/>
      <c r="J143" s="76"/>
      <c r="K143" s="76"/>
      <c r="L143" s="203" t="str">
        <f>Intervention!BE133</f>
        <v/>
      </c>
      <c r="M143" s="375" t="str">
        <f>Intervention!BF133</f>
        <v/>
      </c>
      <c r="N143" s="203">
        <f>Intervention!BG133</f>
        <v>0</v>
      </c>
      <c r="O143" s="376" t="str">
        <f t="shared" si="5"/>
        <v/>
      </c>
      <c r="P143" s="376"/>
      <c r="Q143" s="377">
        <f t="shared" si="7"/>
        <v>0</v>
      </c>
    </row>
    <row r="144">
      <c r="A144" s="69" t="str">
        <f>'If Eligible (Before S1)'!A152</f>
        <v/>
      </c>
      <c r="B144" s="69" t="str">
        <f t="array" ref="B144">'If Eligible (Before S1)'!B152</f>
        <v/>
      </c>
      <c r="C144" s="372" t="str">
        <f>if(Intervention!D134="", "", Intervention!D134+1)</f>
        <v/>
      </c>
      <c r="D144" s="381"/>
      <c r="E144" s="196" t="str">
        <f>'Before S2'!C108</f>
        <v/>
      </c>
      <c r="F144" s="25"/>
      <c r="G144" s="70"/>
      <c r="H144" s="70"/>
      <c r="I144" s="70"/>
      <c r="J144" s="76"/>
      <c r="K144" s="76"/>
      <c r="L144" s="203" t="str">
        <f>Intervention!BE134</f>
        <v/>
      </c>
      <c r="M144" s="375" t="str">
        <f>Intervention!BF134</f>
        <v/>
      </c>
      <c r="N144" s="203">
        <f>Intervention!BG134</f>
        <v>0</v>
      </c>
      <c r="O144" s="376" t="str">
        <f t="shared" si="5"/>
        <v/>
      </c>
      <c r="P144" s="376"/>
      <c r="Q144" s="377">
        <f t="shared" si="7"/>
        <v>0</v>
      </c>
    </row>
    <row r="145">
      <c r="A145" s="69" t="str">
        <f>'If Eligible (Before S1)'!A153</f>
        <v/>
      </c>
      <c r="B145" s="69" t="str">
        <f t="array" ref="B145">'If Eligible (Before S1)'!B153</f>
        <v/>
      </c>
      <c r="C145" s="372" t="str">
        <f>if(Intervention!D135="", "", Intervention!D135+1)</f>
        <v/>
      </c>
      <c r="D145" s="381"/>
      <c r="E145" s="196" t="str">
        <f>'Before S2'!C109</f>
        <v/>
      </c>
      <c r="F145" s="25"/>
      <c r="G145" s="70"/>
      <c r="H145" s="70"/>
      <c r="I145" s="70"/>
      <c r="J145" s="76"/>
      <c r="K145" s="76"/>
      <c r="L145" s="203" t="str">
        <f>Intervention!BE135</f>
        <v/>
      </c>
      <c r="M145" s="375" t="str">
        <f>Intervention!BF135</f>
        <v/>
      </c>
      <c r="N145" s="203">
        <f>Intervention!BG135</f>
        <v>0</v>
      </c>
      <c r="O145" s="376" t="str">
        <f t="shared" si="5"/>
        <v/>
      </c>
      <c r="P145" s="376"/>
      <c r="Q145" s="377">
        <f t="shared" si="7"/>
        <v>0</v>
      </c>
    </row>
    <row r="146">
      <c r="A146" s="69" t="str">
        <f>'If Eligible (Before S1)'!A154</f>
        <v/>
      </c>
      <c r="B146" s="69" t="str">
        <f t="array" ref="B146">'If Eligible (Before S1)'!B154</f>
        <v/>
      </c>
      <c r="C146" s="372" t="str">
        <f>if(Intervention!D136="", "", Intervention!D136+1)</f>
        <v/>
      </c>
      <c r="D146" s="381"/>
      <c r="E146" s="196" t="str">
        <f>'Before S2'!C110</f>
        <v/>
      </c>
      <c r="F146" s="25"/>
      <c r="G146" s="70"/>
      <c r="H146" s="70"/>
      <c r="I146" s="70"/>
      <c r="J146" s="76"/>
      <c r="K146" s="76"/>
      <c r="L146" s="203" t="str">
        <f>Intervention!BE136</f>
        <v/>
      </c>
      <c r="M146" s="375" t="str">
        <f>Intervention!BF136</f>
        <v/>
      </c>
      <c r="N146" s="203">
        <f>Intervention!BG136</f>
        <v>0</v>
      </c>
      <c r="O146" s="376" t="str">
        <f t="shared" si="5"/>
        <v/>
      </c>
      <c r="P146" s="376"/>
      <c r="Q146" s="377">
        <f t="shared" si="7"/>
        <v>0</v>
      </c>
    </row>
    <row r="147">
      <c r="A147" s="69" t="str">
        <f>'If Eligible (Before S1)'!A155</f>
        <v/>
      </c>
      <c r="B147" s="69" t="str">
        <f t="array" ref="B147">'If Eligible (Before S1)'!B155</f>
        <v/>
      </c>
      <c r="C147" s="372" t="str">
        <f>if(Intervention!D137="", "", Intervention!D137+1)</f>
        <v/>
      </c>
      <c r="D147" s="381"/>
      <c r="E147" s="196" t="str">
        <f>'Before S2'!C111</f>
        <v/>
      </c>
      <c r="F147" s="25"/>
      <c r="G147" s="70"/>
      <c r="H147" s="70"/>
      <c r="I147" s="70"/>
      <c r="J147" s="76"/>
      <c r="K147" s="76"/>
      <c r="L147" s="203" t="str">
        <f>Intervention!BE137</f>
        <v/>
      </c>
      <c r="M147" s="375" t="str">
        <f>Intervention!BF137</f>
        <v/>
      </c>
      <c r="N147" s="203">
        <f>Intervention!BG137</f>
        <v>0</v>
      </c>
      <c r="O147" s="376" t="str">
        <f t="shared" si="5"/>
        <v/>
      </c>
      <c r="P147" s="376"/>
      <c r="Q147" s="377">
        <f t="shared" si="7"/>
        <v>0</v>
      </c>
    </row>
    <row r="148">
      <c r="A148" s="69" t="str">
        <f>'If Eligible (Before S1)'!A156</f>
        <v/>
      </c>
      <c r="B148" s="69" t="str">
        <f t="array" ref="B148">'If Eligible (Before S1)'!B156</f>
        <v/>
      </c>
      <c r="C148" s="372" t="str">
        <f>if(Intervention!D138="", "", Intervention!D138+1)</f>
        <v/>
      </c>
      <c r="D148" s="381"/>
      <c r="E148" s="196" t="str">
        <f>'Before S2'!C112</f>
        <v/>
      </c>
      <c r="F148" s="25"/>
      <c r="G148" s="70"/>
      <c r="H148" s="70"/>
      <c r="I148" s="70"/>
      <c r="J148" s="76"/>
      <c r="K148" s="76"/>
      <c r="L148" s="203" t="str">
        <f>Intervention!BE138</f>
        <v/>
      </c>
      <c r="M148" s="375" t="str">
        <f>Intervention!BF138</f>
        <v/>
      </c>
      <c r="N148" s="203">
        <f>Intervention!BG138</f>
        <v>0</v>
      </c>
      <c r="O148" s="376" t="str">
        <f t="shared" si="5"/>
        <v/>
      </c>
      <c r="P148" s="376"/>
      <c r="Q148" s="377">
        <f t="shared" si="7"/>
        <v>0</v>
      </c>
    </row>
    <row r="149">
      <c r="A149" s="69" t="str">
        <f>'If Eligible (Before S1)'!A157</f>
        <v/>
      </c>
      <c r="B149" s="69" t="str">
        <f t="array" ref="B149">'If Eligible (Before S1)'!B157</f>
        <v/>
      </c>
      <c r="C149" s="372" t="str">
        <f>if(Intervention!D139="", "", Intervention!D139+1)</f>
        <v/>
      </c>
      <c r="D149" s="381"/>
      <c r="E149" s="196" t="str">
        <f>'Before S2'!C113</f>
        <v/>
      </c>
      <c r="F149" s="25"/>
      <c r="G149" s="70"/>
      <c r="H149" s="70"/>
      <c r="I149" s="70"/>
      <c r="J149" s="76"/>
      <c r="K149" s="76"/>
      <c r="L149" s="203" t="str">
        <f>Intervention!BE139</f>
        <v/>
      </c>
      <c r="M149" s="375" t="str">
        <f>Intervention!BF139</f>
        <v/>
      </c>
      <c r="N149" s="203">
        <f>Intervention!BG139</f>
        <v>0</v>
      </c>
      <c r="O149" s="376" t="str">
        <f t="shared" si="5"/>
        <v/>
      </c>
      <c r="P149" s="376"/>
      <c r="Q149" s="377">
        <f t="shared" si="7"/>
        <v>0</v>
      </c>
    </row>
    <row r="150">
      <c r="A150" s="69" t="str">
        <f>'If Eligible (Before S1)'!A158</f>
        <v/>
      </c>
      <c r="B150" s="69" t="str">
        <f t="array" ref="B150">'If Eligible (Before S1)'!B158</f>
        <v/>
      </c>
      <c r="C150" s="372" t="str">
        <f>if(Intervention!D140="", "", Intervention!D140+1)</f>
        <v/>
      </c>
      <c r="D150" s="381"/>
      <c r="E150" s="196" t="str">
        <f>'Before S2'!C114</f>
        <v/>
      </c>
      <c r="F150" s="25"/>
      <c r="G150" s="70"/>
      <c r="H150" s="70"/>
      <c r="I150" s="70"/>
      <c r="J150" s="76"/>
      <c r="K150" s="76"/>
      <c r="L150" s="203" t="str">
        <f>Intervention!BE140</f>
        <v/>
      </c>
      <c r="M150" s="375" t="str">
        <f>Intervention!BF140</f>
        <v/>
      </c>
      <c r="N150" s="203">
        <f>Intervention!BG140</f>
        <v>0</v>
      </c>
      <c r="O150" s="376" t="str">
        <f t="shared" si="5"/>
        <v/>
      </c>
      <c r="P150" s="376"/>
      <c r="Q150" s="377">
        <f t="shared" si="7"/>
        <v>0</v>
      </c>
    </row>
    <row r="151">
      <c r="A151" s="69" t="str">
        <f>'If Eligible (Before S1)'!A159</f>
        <v/>
      </c>
      <c r="B151" s="69" t="str">
        <f t="array" ref="B151">'If Eligible (Before S1)'!B159</f>
        <v/>
      </c>
      <c r="C151" s="372" t="str">
        <f>if(Intervention!D141="", "", Intervention!D141+1)</f>
        <v/>
      </c>
      <c r="D151" s="381"/>
      <c r="E151" s="196" t="str">
        <f>'Before S2'!C115</f>
        <v/>
      </c>
      <c r="F151" s="25"/>
      <c r="G151" s="70"/>
      <c r="H151" s="70"/>
      <c r="I151" s="70"/>
      <c r="J151" s="76"/>
      <c r="K151" s="76"/>
      <c r="L151" s="203" t="str">
        <f>Intervention!BE141</f>
        <v/>
      </c>
      <c r="M151" s="375" t="str">
        <f>Intervention!BF141</f>
        <v/>
      </c>
      <c r="N151" s="203">
        <f>Intervention!BG141</f>
        <v>0</v>
      </c>
      <c r="O151" s="376" t="str">
        <f t="shared" si="5"/>
        <v/>
      </c>
      <c r="P151" s="376"/>
      <c r="Q151" s="377">
        <f t="shared" si="7"/>
        <v>0</v>
      </c>
    </row>
    <row r="152">
      <c r="A152" s="69" t="str">
        <f>'If Eligible (Before S1)'!A160</f>
        <v/>
      </c>
      <c r="B152" s="69" t="str">
        <f t="array" ref="B152">'If Eligible (Before S1)'!B160</f>
        <v/>
      </c>
      <c r="C152" s="372" t="str">
        <f>if(Intervention!D142="", "", Intervention!D142+1)</f>
        <v/>
      </c>
      <c r="D152" s="381"/>
      <c r="E152" s="196" t="str">
        <f>'Before S2'!C116</f>
        <v/>
      </c>
      <c r="F152" s="25"/>
      <c r="G152" s="70"/>
      <c r="H152" s="70"/>
      <c r="I152" s="70"/>
      <c r="J152" s="76"/>
      <c r="K152" s="76"/>
      <c r="L152" s="203" t="str">
        <f>Intervention!BE142</f>
        <v/>
      </c>
      <c r="M152" s="375" t="str">
        <f>Intervention!BF142</f>
        <v/>
      </c>
      <c r="N152" s="203">
        <f>Intervention!BG142</f>
        <v>0</v>
      </c>
      <c r="O152" s="376" t="str">
        <f t="shared" si="5"/>
        <v/>
      </c>
      <c r="P152" s="376"/>
      <c r="Q152" s="377">
        <f t="shared" si="7"/>
        <v>0</v>
      </c>
    </row>
    <row r="153">
      <c r="A153" s="69" t="str">
        <f>'If Eligible (Before S1)'!A161</f>
        <v/>
      </c>
      <c r="B153" s="69" t="str">
        <f t="array" ref="B153">'If Eligible (Before S1)'!B161</f>
        <v/>
      </c>
      <c r="C153" s="372" t="str">
        <f>if(Intervention!D143="", "", Intervention!D143+1)</f>
        <v/>
      </c>
      <c r="D153" s="381"/>
      <c r="E153" s="196" t="str">
        <f>'Before S2'!C117</f>
        <v/>
      </c>
      <c r="F153" s="25"/>
      <c r="G153" s="70"/>
      <c r="H153" s="70"/>
      <c r="I153" s="70"/>
      <c r="J153" s="76"/>
      <c r="K153" s="76"/>
      <c r="L153" s="203" t="str">
        <f>Intervention!BE143</f>
        <v/>
      </c>
      <c r="M153" s="375" t="str">
        <f>Intervention!BF143</f>
        <v/>
      </c>
      <c r="N153" s="203">
        <f>Intervention!BG143</f>
        <v>0</v>
      </c>
      <c r="O153" s="376" t="str">
        <f t="shared" si="5"/>
        <v/>
      </c>
      <c r="P153" s="376"/>
      <c r="Q153" s="377">
        <f t="shared" si="7"/>
        <v>0</v>
      </c>
    </row>
    <row r="154">
      <c r="A154" s="69" t="str">
        <f>'If Eligible (Before S1)'!A162</f>
        <v/>
      </c>
      <c r="B154" s="69" t="str">
        <f t="array" ref="B154">'If Eligible (Before S1)'!B162</f>
        <v/>
      </c>
      <c r="C154" s="372" t="str">
        <f>if(Intervention!D144="", "", Intervention!D144+1)</f>
        <v/>
      </c>
      <c r="D154" s="381"/>
      <c r="E154" s="196" t="str">
        <f>'Before S2'!C118</f>
        <v/>
      </c>
      <c r="F154" s="25"/>
      <c r="G154" s="70"/>
      <c r="H154" s="70"/>
      <c r="I154" s="70"/>
      <c r="J154" s="76"/>
      <c r="K154" s="76"/>
      <c r="L154" s="203" t="str">
        <f>Intervention!BE144</f>
        <v/>
      </c>
      <c r="M154" s="375" t="str">
        <f>Intervention!BF144</f>
        <v/>
      </c>
      <c r="N154" s="203">
        <f>Intervention!BG144</f>
        <v>0</v>
      </c>
      <c r="O154" s="376" t="str">
        <f t="shared" si="5"/>
        <v/>
      </c>
      <c r="P154" s="376"/>
      <c r="Q154" s="377">
        <f t="shared" si="7"/>
        <v>0</v>
      </c>
    </row>
    <row r="155">
      <c r="A155" s="69" t="str">
        <f>'If Eligible (Before S1)'!A163</f>
        <v/>
      </c>
      <c r="B155" s="69" t="str">
        <f t="array" ref="B155">'If Eligible (Before S1)'!B163</f>
        <v/>
      </c>
      <c r="C155" s="372" t="str">
        <f>if(Intervention!D145="", "", Intervention!D145+1)</f>
        <v/>
      </c>
      <c r="D155" s="381"/>
      <c r="E155" s="196" t="str">
        <f>'Before S2'!C119</f>
        <v/>
      </c>
      <c r="F155" s="25"/>
      <c r="G155" s="70"/>
      <c r="H155" s="70"/>
      <c r="I155" s="70"/>
      <c r="J155" s="76"/>
      <c r="K155" s="76"/>
      <c r="L155" s="203" t="str">
        <f>Intervention!BE145</f>
        <v/>
      </c>
      <c r="M155" s="375" t="str">
        <f>Intervention!BF145</f>
        <v/>
      </c>
      <c r="N155" s="203">
        <f>Intervention!BG145</f>
        <v>0</v>
      </c>
      <c r="O155" s="376" t="str">
        <f t="shared" si="5"/>
        <v/>
      </c>
      <c r="P155" s="376"/>
      <c r="Q155" s="377">
        <f t="shared" si="7"/>
        <v>0</v>
      </c>
    </row>
    <row r="156">
      <c r="A156" s="69" t="str">
        <f>'If Eligible (Before S1)'!A164</f>
        <v/>
      </c>
      <c r="B156" s="69" t="str">
        <f t="array" ref="B156">'If Eligible (Before S1)'!B164</f>
        <v/>
      </c>
      <c r="C156" s="372" t="str">
        <f>if(Intervention!D146="", "", Intervention!D146+1)</f>
        <v/>
      </c>
      <c r="D156" s="381"/>
      <c r="E156" s="196" t="str">
        <f>'Before S2'!C120</f>
        <v/>
      </c>
      <c r="F156" s="25"/>
      <c r="G156" s="70"/>
      <c r="H156" s="70"/>
      <c r="I156" s="70"/>
      <c r="J156" s="76"/>
      <c r="K156" s="76"/>
      <c r="L156" s="203" t="str">
        <f>Intervention!BE146</f>
        <v/>
      </c>
      <c r="M156" s="375" t="str">
        <f>Intervention!BF146</f>
        <v/>
      </c>
      <c r="N156" s="203">
        <f>Intervention!BG146</f>
        <v>0</v>
      </c>
      <c r="O156" s="376" t="str">
        <f t="shared" si="5"/>
        <v/>
      </c>
      <c r="P156" s="376"/>
      <c r="Q156" s="377">
        <f t="shared" si="7"/>
        <v>0</v>
      </c>
    </row>
    <row r="157">
      <c r="A157" s="69" t="str">
        <f>'If Eligible (Before S1)'!A165</f>
        <v/>
      </c>
      <c r="B157" s="69" t="str">
        <f t="array" ref="B157">'If Eligible (Before S1)'!B165</f>
        <v/>
      </c>
      <c r="C157" s="372" t="str">
        <f>if(Intervention!D147="", "", Intervention!D147+1)</f>
        <v/>
      </c>
      <c r="D157" s="381"/>
      <c r="E157" s="196" t="str">
        <f>'Before S2'!C121</f>
        <v/>
      </c>
      <c r="F157" s="25"/>
      <c r="G157" s="70"/>
      <c r="H157" s="70"/>
      <c r="I157" s="70"/>
      <c r="J157" s="76"/>
      <c r="K157" s="76"/>
      <c r="L157" s="203" t="str">
        <f>Intervention!BE147</f>
        <v/>
      </c>
      <c r="M157" s="375" t="str">
        <f>Intervention!BF147</f>
        <v/>
      </c>
      <c r="N157" s="203">
        <f>Intervention!BG147</f>
        <v>0</v>
      </c>
      <c r="O157" s="376" t="str">
        <f t="shared" si="5"/>
        <v/>
      </c>
      <c r="P157" s="376"/>
      <c r="Q157" s="377">
        <f t="shared" si="7"/>
        <v>0</v>
      </c>
    </row>
    <row r="158">
      <c r="A158" s="69" t="str">
        <f>'If Eligible (Before S1)'!A166</f>
        <v/>
      </c>
      <c r="B158" s="69" t="str">
        <f t="array" ref="B158">'If Eligible (Before S1)'!B166</f>
        <v/>
      </c>
      <c r="C158" s="372" t="str">
        <f>if(Intervention!D148="", "", Intervention!D148+1)</f>
        <v/>
      </c>
      <c r="D158" s="381"/>
      <c r="E158" s="196" t="str">
        <f>'Before S2'!C122</f>
        <v/>
      </c>
      <c r="F158" s="25"/>
      <c r="G158" s="70"/>
      <c r="H158" s="70"/>
      <c r="I158" s="70"/>
      <c r="J158" s="76"/>
      <c r="K158" s="76"/>
      <c r="L158" s="203" t="str">
        <f>Intervention!BE148</f>
        <v/>
      </c>
      <c r="M158" s="375" t="str">
        <f>Intervention!BF148</f>
        <v/>
      </c>
      <c r="N158" s="203">
        <f>Intervention!BG148</f>
        <v>0</v>
      </c>
      <c r="O158" s="376" t="str">
        <f t="shared" si="5"/>
        <v/>
      </c>
      <c r="P158" s="376"/>
      <c r="Q158" s="377">
        <f t="shared" si="7"/>
        <v>0</v>
      </c>
    </row>
    <row r="159">
      <c r="A159" s="69" t="str">
        <f>'If Eligible (Before S1)'!A167</f>
        <v/>
      </c>
      <c r="B159" s="69" t="str">
        <f t="array" ref="B159">'If Eligible (Before S1)'!B167</f>
        <v/>
      </c>
      <c r="C159" s="372" t="str">
        <f>if(Intervention!D149="", "", Intervention!D149+1)</f>
        <v/>
      </c>
      <c r="D159" s="381"/>
      <c r="E159" s="196" t="str">
        <f>'Before S2'!C123</f>
        <v/>
      </c>
      <c r="F159" s="25"/>
      <c r="G159" s="70"/>
      <c r="H159" s="70"/>
      <c r="I159" s="70"/>
      <c r="J159" s="76"/>
      <c r="K159" s="76"/>
      <c r="L159" s="203" t="str">
        <f>Intervention!BE149</f>
        <v/>
      </c>
      <c r="M159" s="375" t="str">
        <f>Intervention!BF149</f>
        <v/>
      </c>
      <c r="N159" s="203">
        <f>Intervention!BG149</f>
        <v>0</v>
      </c>
      <c r="O159" s="376" t="str">
        <f t="shared" si="5"/>
        <v/>
      </c>
      <c r="P159" s="376"/>
      <c r="Q159" s="377">
        <f t="shared" si="7"/>
        <v>0</v>
      </c>
    </row>
    <row r="160">
      <c r="A160" s="69" t="str">
        <f>'If Eligible (Before S1)'!A168</f>
        <v/>
      </c>
      <c r="B160" s="69" t="str">
        <f t="array" ref="B160">'If Eligible (Before S1)'!B168</f>
        <v/>
      </c>
      <c r="C160" s="372" t="str">
        <f>if(Intervention!D150="", "", Intervention!D150+1)</f>
        <v/>
      </c>
      <c r="D160" s="381"/>
      <c r="E160" s="196" t="str">
        <f>'Before S2'!C124</f>
        <v/>
      </c>
      <c r="F160" s="25"/>
      <c r="G160" s="70"/>
      <c r="H160" s="70"/>
      <c r="I160" s="70"/>
      <c r="J160" s="76"/>
      <c r="K160" s="76"/>
      <c r="L160" s="203" t="str">
        <f>Intervention!BE150</f>
        <v/>
      </c>
      <c r="M160" s="375" t="str">
        <f>Intervention!BF150</f>
        <v/>
      </c>
      <c r="N160" s="203">
        <f>Intervention!BG150</f>
        <v>0</v>
      </c>
      <c r="O160" s="376" t="str">
        <f t="shared" si="5"/>
        <v/>
      </c>
      <c r="P160" s="376"/>
      <c r="Q160" s="377">
        <f t="shared" si="7"/>
        <v>0</v>
      </c>
    </row>
    <row r="161">
      <c r="A161" s="69" t="str">
        <f>'If Eligible (Before S1)'!A169</f>
        <v/>
      </c>
      <c r="B161" s="69" t="str">
        <f t="array" ref="B161">'If Eligible (Before S1)'!B169</f>
        <v/>
      </c>
      <c r="C161" s="372" t="str">
        <f>if(Intervention!D151="", "", Intervention!D151+1)</f>
        <v/>
      </c>
      <c r="D161" s="381"/>
      <c r="E161" s="196" t="str">
        <f>'Before S2'!C125</f>
        <v/>
      </c>
      <c r="F161" s="25"/>
      <c r="G161" s="70"/>
      <c r="H161" s="70"/>
      <c r="I161" s="70"/>
      <c r="J161" s="76"/>
      <c r="K161" s="76"/>
      <c r="L161" s="203" t="str">
        <f>Intervention!BE151</f>
        <v/>
      </c>
      <c r="M161" s="375" t="str">
        <f>Intervention!BF151</f>
        <v/>
      </c>
      <c r="N161" s="203">
        <f>Intervention!BG151</f>
        <v>0</v>
      </c>
      <c r="O161" s="376" t="str">
        <f t="shared" si="5"/>
        <v/>
      </c>
      <c r="P161" s="376"/>
      <c r="Q161" s="377">
        <f t="shared" si="7"/>
        <v>0</v>
      </c>
    </row>
    <row r="162">
      <c r="A162" s="69" t="str">
        <f>'If Eligible (Before S1)'!A170</f>
        <v/>
      </c>
      <c r="B162" s="69" t="str">
        <f t="array" ref="B162">'If Eligible (Before S1)'!B170</f>
        <v/>
      </c>
      <c r="C162" s="372" t="str">
        <f>if(Intervention!D152="", "", Intervention!D152+1)</f>
        <v/>
      </c>
      <c r="D162" s="381"/>
      <c r="E162" s="196" t="str">
        <f>'Before S2'!C126</f>
        <v/>
      </c>
      <c r="F162" s="25"/>
      <c r="G162" s="70"/>
      <c r="H162" s="70"/>
      <c r="I162" s="70"/>
      <c r="J162" s="76"/>
      <c r="K162" s="76"/>
      <c r="L162" s="203" t="str">
        <f>Intervention!BE152</f>
        <v/>
      </c>
      <c r="M162" s="375" t="str">
        <f>Intervention!BF152</f>
        <v/>
      </c>
      <c r="N162" s="203">
        <f>Intervention!BG152</f>
        <v>0</v>
      </c>
      <c r="O162" s="376" t="str">
        <f t="shared" si="5"/>
        <v/>
      </c>
      <c r="P162" s="376"/>
      <c r="Q162" s="377">
        <f t="shared" si="7"/>
        <v>0</v>
      </c>
    </row>
    <row r="163">
      <c r="A163" s="69" t="str">
        <f>'If Eligible (Before S1)'!A171</f>
        <v/>
      </c>
      <c r="B163" s="69" t="str">
        <f t="array" ref="B163">'If Eligible (Before S1)'!B171</f>
        <v/>
      </c>
      <c r="C163" s="372" t="str">
        <f>if(Intervention!D153="", "", Intervention!D153+1)</f>
        <v/>
      </c>
      <c r="D163" s="381"/>
      <c r="E163" s="196" t="str">
        <f>'Before S2'!C127</f>
        <v/>
      </c>
      <c r="F163" s="25"/>
      <c r="G163" s="70"/>
      <c r="H163" s="70"/>
      <c r="I163" s="70"/>
      <c r="J163" s="76"/>
      <c r="K163" s="76"/>
      <c r="L163" s="203" t="str">
        <f>Intervention!BE153</f>
        <v/>
      </c>
      <c r="M163" s="375" t="str">
        <f>Intervention!BF153</f>
        <v/>
      </c>
      <c r="N163" s="203">
        <f>Intervention!BG153</f>
        <v>0</v>
      </c>
      <c r="O163" s="376" t="str">
        <f t="shared" si="5"/>
        <v/>
      </c>
      <c r="P163" s="376"/>
      <c r="Q163" s="377">
        <f t="shared" si="7"/>
        <v>0</v>
      </c>
    </row>
    <row r="164">
      <c r="A164" s="69" t="str">
        <f>'If Eligible (Before S1)'!A172</f>
        <v/>
      </c>
      <c r="B164" s="69" t="str">
        <f t="array" ref="B164">'If Eligible (Before S1)'!B172</f>
        <v/>
      </c>
      <c r="C164" s="372" t="str">
        <f>if(Intervention!D154="", "", Intervention!D154+1)</f>
        <v/>
      </c>
      <c r="D164" s="381"/>
      <c r="E164" s="196" t="str">
        <f>'Before S2'!C128</f>
        <v/>
      </c>
      <c r="F164" s="25"/>
      <c r="G164" s="70"/>
      <c r="H164" s="70"/>
      <c r="I164" s="70"/>
      <c r="J164" s="76"/>
      <c r="K164" s="76"/>
      <c r="L164" s="203" t="str">
        <f>Intervention!BE154</f>
        <v/>
      </c>
      <c r="M164" s="375" t="str">
        <f>Intervention!BF154</f>
        <v/>
      </c>
      <c r="N164" s="203">
        <f>Intervention!BG154</f>
        <v>0</v>
      </c>
      <c r="O164" s="376" t="str">
        <f t="shared" si="5"/>
        <v/>
      </c>
      <c r="P164" s="376"/>
      <c r="Q164" s="377">
        <f t="shared" si="7"/>
        <v>0</v>
      </c>
    </row>
    <row r="165">
      <c r="A165" s="69" t="str">
        <f>'If Eligible (Before S1)'!A173</f>
        <v/>
      </c>
      <c r="B165" s="69" t="str">
        <f t="array" ref="B165">'If Eligible (Before S1)'!B173</f>
        <v/>
      </c>
      <c r="C165" s="372" t="str">
        <f>if(Intervention!D155="", "", Intervention!D155+1)</f>
        <v/>
      </c>
      <c r="D165" s="381"/>
      <c r="E165" s="196" t="str">
        <f>'Before S2'!C129</f>
        <v/>
      </c>
      <c r="F165" s="25"/>
      <c r="G165" s="70"/>
      <c r="H165" s="70"/>
      <c r="I165" s="70"/>
      <c r="J165" s="76"/>
      <c r="K165" s="76"/>
      <c r="L165" s="203" t="str">
        <f>Intervention!BE155</f>
        <v/>
      </c>
      <c r="M165" s="375" t="str">
        <f>Intervention!BF155</f>
        <v/>
      </c>
      <c r="N165" s="203">
        <f>Intervention!BG155</f>
        <v>0</v>
      </c>
      <c r="O165" s="376" t="str">
        <f t="shared" si="5"/>
        <v/>
      </c>
      <c r="P165" s="376"/>
      <c r="Q165" s="377">
        <f t="shared" si="7"/>
        <v>0</v>
      </c>
    </row>
    <row r="166">
      <c r="A166" s="69" t="str">
        <f>'If Eligible (Before S1)'!A174</f>
        <v/>
      </c>
      <c r="B166" s="69" t="str">
        <f t="array" ref="B166">'If Eligible (Before S1)'!B174</f>
        <v/>
      </c>
      <c r="C166" s="372" t="str">
        <f>if(Intervention!D156="", "", Intervention!D156+1)</f>
        <v/>
      </c>
      <c r="D166" s="381"/>
      <c r="E166" s="196" t="str">
        <f>'Before S2'!C130</f>
        <v/>
      </c>
      <c r="F166" s="25"/>
      <c r="G166" s="70"/>
      <c r="H166" s="70"/>
      <c r="I166" s="70"/>
      <c r="J166" s="76"/>
      <c r="K166" s="76"/>
      <c r="L166" s="203" t="str">
        <f>Intervention!BE156</f>
        <v/>
      </c>
      <c r="M166" s="375" t="str">
        <f>Intervention!BF156</f>
        <v/>
      </c>
      <c r="N166" s="203">
        <f>Intervention!BG156</f>
        <v>0</v>
      </c>
      <c r="O166" s="376" t="str">
        <f t="shared" si="5"/>
        <v/>
      </c>
      <c r="P166" s="376"/>
      <c r="Q166" s="377">
        <f t="shared" si="7"/>
        <v>0</v>
      </c>
    </row>
    <row r="167">
      <c r="A167" s="69" t="str">
        <f>'If Eligible (Before S1)'!A175</f>
        <v/>
      </c>
      <c r="B167" s="69" t="str">
        <f t="array" ref="B167">'If Eligible (Before S1)'!B175</f>
        <v/>
      </c>
      <c r="C167" s="372" t="str">
        <f>if(Intervention!D157="", "", Intervention!D157+1)</f>
        <v/>
      </c>
      <c r="D167" s="381"/>
      <c r="E167" s="196" t="str">
        <f>'Before S2'!C131</f>
        <v/>
      </c>
      <c r="F167" s="25"/>
      <c r="G167" s="70"/>
      <c r="H167" s="70"/>
      <c r="I167" s="70"/>
      <c r="J167" s="76"/>
      <c r="K167" s="76"/>
      <c r="L167" s="203" t="str">
        <f>Intervention!BE157</f>
        <v/>
      </c>
      <c r="M167" s="375" t="str">
        <f>Intervention!BF157</f>
        <v/>
      </c>
      <c r="N167" s="203">
        <f>Intervention!BG157</f>
        <v>0</v>
      </c>
      <c r="O167" s="376" t="str">
        <f t="shared" si="5"/>
        <v/>
      </c>
      <c r="P167" s="376"/>
      <c r="Q167" s="377">
        <f t="shared" si="7"/>
        <v>0</v>
      </c>
    </row>
    <row r="168">
      <c r="A168" s="69" t="str">
        <f>'If Eligible (Before S1)'!A176</f>
        <v/>
      </c>
      <c r="B168" s="69" t="str">
        <f t="array" ref="B168">'If Eligible (Before S1)'!B176</f>
        <v/>
      </c>
      <c r="C168" s="372" t="str">
        <f>if(Intervention!D158="", "", Intervention!D158+1)</f>
        <v/>
      </c>
      <c r="D168" s="381"/>
      <c r="E168" s="196" t="str">
        <f>'Before S2'!C132</f>
        <v/>
      </c>
      <c r="F168" s="25"/>
      <c r="G168" s="70"/>
      <c r="H168" s="70"/>
      <c r="I168" s="70"/>
      <c r="J168" s="76"/>
      <c r="K168" s="76"/>
      <c r="L168" s="203" t="str">
        <f>Intervention!BE158</f>
        <v/>
      </c>
      <c r="M168" s="375" t="str">
        <f>Intervention!BF158</f>
        <v/>
      </c>
      <c r="N168" s="203">
        <f>Intervention!BG158</f>
        <v>0</v>
      </c>
      <c r="O168" s="376" t="str">
        <f t="shared" si="5"/>
        <v/>
      </c>
      <c r="P168" s="376"/>
      <c r="Q168" s="377">
        <f t="shared" si="7"/>
        <v>0</v>
      </c>
    </row>
    <row r="169">
      <c r="A169" s="69" t="str">
        <f>'If Eligible (Before S1)'!A177</f>
        <v/>
      </c>
      <c r="B169" s="69" t="str">
        <f t="array" ref="B169">'If Eligible (Before S1)'!B177</f>
        <v/>
      </c>
      <c r="C169" s="372" t="str">
        <f>if(Intervention!D159="", "", Intervention!D159+1)</f>
        <v/>
      </c>
      <c r="D169" s="381"/>
      <c r="E169" s="196" t="str">
        <f>'Before S2'!C133</f>
        <v/>
      </c>
      <c r="F169" s="25"/>
      <c r="G169" s="70"/>
      <c r="H169" s="70"/>
      <c r="I169" s="70"/>
      <c r="J169" s="76"/>
      <c r="K169" s="76"/>
      <c r="L169" s="203" t="str">
        <f>Intervention!BE159</f>
        <v/>
      </c>
      <c r="M169" s="375" t="str">
        <f>Intervention!BF159</f>
        <v/>
      </c>
      <c r="N169" s="203">
        <f>Intervention!BG159</f>
        <v>0</v>
      </c>
      <c r="O169" s="376" t="str">
        <f t="shared" si="5"/>
        <v/>
      </c>
      <c r="P169" s="376"/>
      <c r="Q169" s="377">
        <f t="shared" si="7"/>
        <v>0</v>
      </c>
    </row>
    <row r="170">
      <c r="A170" s="69" t="str">
        <f>'If Eligible (Before S1)'!A178</f>
        <v/>
      </c>
      <c r="B170" s="69" t="str">
        <f t="array" ref="B170">'If Eligible (Before S1)'!B178</f>
        <v/>
      </c>
      <c r="C170" s="372" t="str">
        <f>if(Intervention!D160="", "", Intervention!D160+1)</f>
        <v/>
      </c>
      <c r="D170" s="381"/>
      <c r="E170" s="196" t="str">
        <f>'Before S2'!C134</f>
        <v/>
      </c>
      <c r="F170" s="25"/>
      <c r="G170" s="70"/>
      <c r="H170" s="70"/>
      <c r="I170" s="70"/>
      <c r="J170" s="76"/>
      <c r="K170" s="76"/>
      <c r="L170" s="203" t="str">
        <f>Intervention!BE160</f>
        <v/>
      </c>
      <c r="M170" s="375" t="str">
        <f>Intervention!BF160</f>
        <v/>
      </c>
      <c r="N170" s="203">
        <f>Intervention!BG160</f>
        <v>0</v>
      </c>
      <c r="O170" s="376" t="str">
        <f t="shared" si="5"/>
        <v/>
      </c>
      <c r="P170" s="376"/>
      <c r="Q170" s="377">
        <f t="shared" si="7"/>
        <v>0</v>
      </c>
    </row>
    <row r="171">
      <c r="A171" s="69" t="str">
        <f>'If Eligible (Before S1)'!A179</f>
        <v/>
      </c>
      <c r="B171" s="69" t="str">
        <f t="array" ref="B171">'If Eligible (Before S1)'!B179</f>
        <v/>
      </c>
      <c r="C171" s="372" t="str">
        <f>if(Intervention!D161="", "", Intervention!D161+1)</f>
        <v/>
      </c>
      <c r="D171" s="381"/>
      <c r="E171" s="196" t="str">
        <f>'Before S2'!C135</f>
        <v/>
      </c>
      <c r="F171" s="25"/>
      <c r="G171" s="70"/>
      <c r="H171" s="70"/>
      <c r="I171" s="70"/>
      <c r="J171" s="76"/>
      <c r="K171" s="76"/>
      <c r="L171" s="203" t="str">
        <f>Intervention!BE161</f>
        <v/>
      </c>
      <c r="M171" s="375" t="str">
        <f>Intervention!BF161</f>
        <v/>
      </c>
      <c r="N171" s="203">
        <f>Intervention!BG161</f>
        <v>0</v>
      </c>
      <c r="O171" s="376" t="str">
        <f t="shared" si="5"/>
        <v/>
      </c>
      <c r="P171" s="376"/>
      <c r="Q171" s="377">
        <f t="shared" si="7"/>
        <v>0</v>
      </c>
    </row>
    <row r="172">
      <c r="A172" s="69" t="str">
        <f>'If Eligible (Before S1)'!A180</f>
        <v/>
      </c>
      <c r="B172" s="69" t="str">
        <f t="array" ref="B172">'If Eligible (Before S1)'!B180</f>
        <v/>
      </c>
      <c r="C172" s="372" t="str">
        <f>if(Intervention!D162="", "", Intervention!D162+1)</f>
        <v/>
      </c>
      <c r="D172" s="381"/>
      <c r="E172" s="196" t="str">
        <f>'Before S2'!C136</f>
        <v/>
      </c>
      <c r="F172" s="25"/>
      <c r="G172" s="70"/>
      <c r="H172" s="70"/>
      <c r="I172" s="70"/>
      <c r="J172" s="76"/>
      <c r="K172" s="76"/>
      <c r="L172" s="203" t="str">
        <f>Intervention!BE162</f>
        <v/>
      </c>
      <c r="M172" s="375" t="str">
        <f>Intervention!BF162</f>
        <v/>
      </c>
      <c r="N172" s="203">
        <f>Intervention!BG162</f>
        <v>0</v>
      </c>
      <c r="O172" s="376" t="str">
        <f t="shared" si="5"/>
        <v/>
      </c>
      <c r="P172" s="376"/>
      <c r="Q172" s="377">
        <f t="shared" si="7"/>
        <v>0</v>
      </c>
    </row>
    <row r="173">
      <c r="A173" s="69" t="str">
        <f>'If Eligible (Before S1)'!A181</f>
        <v/>
      </c>
      <c r="B173" s="69" t="str">
        <f t="array" ref="B173">'If Eligible (Before S1)'!B181</f>
        <v/>
      </c>
      <c r="C173" s="372" t="str">
        <f>if(Intervention!D163="", "", Intervention!D163+1)</f>
        <v/>
      </c>
      <c r="D173" s="381"/>
      <c r="E173" s="196" t="str">
        <f>'Before S2'!C137</f>
        <v/>
      </c>
      <c r="F173" s="25"/>
      <c r="G173" s="70"/>
      <c r="H173" s="70"/>
      <c r="I173" s="70"/>
      <c r="J173" s="76"/>
      <c r="K173" s="76"/>
      <c r="L173" s="203" t="str">
        <f>Intervention!BE163</f>
        <v/>
      </c>
      <c r="M173" s="375" t="str">
        <f>Intervention!BF163</f>
        <v/>
      </c>
      <c r="N173" s="203">
        <f>Intervention!BG163</f>
        <v>0</v>
      </c>
      <c r="O173" s="376" t="str">
        <f t="shared" si="5"/>
        <v/>
      </c>
      <c r="P173" s="376"/>
      <c r="Q173" s="377">
        <f t="shared" si="7"/>
        <v>0</v>
      </c>
    </row>
    <row r="174">
      <c r="A174" s="69" t="str">
        <f>'If Eligible (Before S1)'!A182</f>
        <v/>
      </c>
      <c r="B174" s="69" t="str">
        <f t="array" ref="B174">'If Eligible (Before S1)'!B182</f>
        <v/>
      </c>
      <c r="C174" s="372" t="str">
        <f>if(Intervention!D164="", "", Intervention!D164+1)</f>
        <v/>
      </c>
      <c r="D174" s="381"/>
      <c r="E174" s="196" t="str">
        <f>'Before S2'!C138</f>
        <v/>
      </c>
      <c r="F174" s="25"/>
      <c r="G174" s="70"/>
      <c r="H174" s="70"/>
      <c r="I174" s="70"/>
      <c r="J174" s="76"/>
      <c r="K174" s="76"/>
      <c r="L174" s="203" t="str">
        <f>Intervention!BE164</f>
        <v/>
      </c>
      <c r="M174" s="375" t="str">
        <f>Intervention!BF164</f>
        <v/>
      </c>
      <c r="N174" s="203">
        <f>Intervention!BG164</f>
        <v>0</v>
      </c>
      <c r="O174" s="376" t="str">
        <f t="shared" si="5"/>
        <v/>
      </c>
      <c r="P174" s="376"/>
      <c r="Q174" s="377">
        <f t="shared" si="7"/>
        <v>0</v>
      </c>
    </row>
    <row r="175">
      <c r="A175" s="69" t="str">
        <f>'If Eligible (Before S1)'!A183</f>
        <v/>
      </c>
      <c r="B175" s="69" t="str">
        <f t="array" ref="B175">'If Eligible (Before S1)'!B183</f>
        <v/>
      </c>
      <c r="C175" s="372" t="str">
        <f>if(Intervention!D165="", "", Intervention!D165+1)</f>
        <v/>
      </c>
      <c r="D175" s="381"/>
      <c r="E175" s="196" t="str">
        <f>'Before S2'!C139</f>
        <v/>
      </c>
      <c r="F175" s="25"/>
      <c r="G175" s="70"/>
      <c r="H175" s="70"/>
      <c r="I175" s="70"/>
      <c r="J175" s="76"/>
      <c r="K175" s="76"/>
      <c r="L175" s="203" t="str">
        <f>Intervention!BE165</f>
        <v/>
      </c>
      <c r="M175" s="375" t="str">
        <f>Intervention!BF165</f>
        <v/>
      </c>
      <c r="N175" s="203">
        <f>Intervention!BG165</f>
        <v>0</v>
      </c>
      <c r="O175" s="376" t="str">
        <f t="shared" si="5"/>
        <v/>
      </c>
      <c r="P175" s="376"/>
      <c r="Q175" s="377">
        <f t="shared" si="7"/>
        <v>0</v>
      </c>
    </row>
    <row r="176">
      <c r="A176" s="69" t="str">
        <f>'If Eligible (Before S1)'!A184</f>
        <v/>
      </c>
      <c r="B176" s="69" t="str">
        <f t="array" ref="B176">'If Eligible (Before S1)'!B184</f>
        <v/>
      </c>
      <c r="C176" s="372" t="str">
        <f>if(Intervention!D166="", "", Intervention!D166+1)</f>
        <v/>
      </c>
      <c r="D176" s="381"/>
      <c r="E176" s="196" t="str">
        <f>'Before S2'!C140</f>
        <v/>
      </c>
      <c r="F176" s="25"/>
      <c r="G176" s="70"/>
      <c r="H176" s="70"/>
      <c r="I176" s="70"/>
      <c r="J176" s="76"/>
      <c r="K176" s="76"/>
      <c r="L176" s="203" t="str">
        <f>Intervention!BE166</f>
        <v/>
      </c>
      <c r="M176" s="375" t="str">
        <f>Intervention!BF166</f>
        <v/>
      </c>
      <c r="N176" s="203">
        <f>Intervention!BG166</f>
        <v>0</v>
      </c>
      <c r="O176" s="376" t="str">
        <f t="shared" si="5"/>
        <v/>
      </c>
      <c r="P176" s="376"/>
      <c r="Q176" s="377">
        <f t="shared" si="7"/>
        <v>0</v>
      </c>
    </row>
    <row r="177">
      <c r="A177" s="69" t="str">
        <f>'If Eligible (Before S1)'!A185</f>
        <v/>
      </c>
      <c r="B177" s="69" t="str">
        <f t="array" ref="B177">'If Eligible (Before S1)'!B185</f>
        <v/>
      </c>
      <c r="C177" s="372" t="str">
        <f>if(Intervention!D167="", "", Intervention!D167+1)</f>
        <v/>
      </c>
      <c r="D177" s="381"/>
      <c r="E177" s="196" t="str">
        <f>'Before S2'!C141</f>
        <v/>
      </c>
      <c r="F177" s="25"/>
      <c r="G177" s="70"/>
      <c r="H177" s="70"/>
      <c r="I177" s="70"/>
      <c r="J177" s="76"/>
      <c r="K177" s="76"/>
      <c r="L177" s="203" t="str">
        <f>Intervention!BE167</f>
        <v/>
      </c>
      <c r="M177" s="375" t="str">
        <f>Intervention!BF167</f>
        <v/>
      </c>
      <c r="N177" s="203">
        <f>Intervention!BG167</f>
        <v>0</v>
      </c>
      <c r="O177" s="376" t="str">
        <f t="shared" si="5"/>
        <v/>
      </c>
      <c r="P177" s="376"/>
      <c r="Q177" s="377">
        <f t="shared" si="7"/>
        <v>0</v>
      </c>
    </row>
    <row r="178">
      <c r="A178" s="69" t="str">
        <f>'If Eligible (Before S1)'!A186</f>
        <v/>
      </c>
      <c r="B178" s="69" t="str">
        <f t="array" ref="B178">'If Eligible (Before S1)'!B186</f>
        <v/>
      </c>
      <c r="C178" s="372" t="str">
        <f>if(Intervention!D168="", "", Intervention!D168+1)</f>
        <v/>
      </c>
      <c r="D178" s="381"/>
      <c r="E178" s="196" t="str">
        <f>'Before S2'!C142</f>
        <v/>
      </c>
      <c r="F178" s="25"/>
      <c r="G178" s="70"/>
      <c r="H178" s="70"/>
      <c r="I178" s="70"/>
      <c r="J178" s="76"/>
      <c r="K178" s="76"/>
      <c r="L178" s="203" t="str">
        <f>Intervention!BE168</f>
        <v/>
      </c>
      <c r="M178" s="375" t="str">
        <f>Intervention!BF168</f>
        <v/>
      </c>
      <c r="N178" s="203">
        <f>Intervention!BG168</f>
        <v>0</v>
      </c>
      <c r="O178" s="376" t="str">
        <f t="shared" si="5"/>
        <v/>
      </c>
      <c r="P178" s="376"/>
      <c r="Q178" s="377">
        <f t="shared" si="7"/>
        <v>0</v>
      </c>
    </row>
    <row r="179">
      <c r="A179" s="69" t="str">
        <f>'If Eligible (Before S1)'!A187</f>
        <v/>
      </c>
      <c r="B179" s="69" t="str">
        <f t="array" ref="B179">'If Eligible (Before S1)'!B187</f>
        <v/>
      </c>
      <c r="C179" s="372" t="str">
        <f>if(Intervention!D169="", "", Intervention!D169+1)</f>
        <v/>
      </c>
      <c r="D179" s="381"/>
      <c r="E179" s="196" t="str">
        <f>'Before S2'!C143</f>
        <v/>
      </c>
      <c r="F179" s="25"/>
      <c r="G179" s="70"/>
      <c r="H179" s="70"/>
      <c r="I179" s="70"/>
      <c r="J179" s="76"/>
      <c r="K179" s="76"/>
      <c r="L179" s="203" t="str">
        <f>Intervention!BE169</f>
        <v/>
      </c>
      <c r="M179" s="375" t="str">
        <f>Intervention!BF169</f>
        <v/>
      </c>
      <c r="N179" s="203">
        <f>Intervention!BG169</f>
        <v>0</v>
      </c>
      <c r="O179" s="376" t="str">
        <f t="shared" si="5"/>
        <v/>
      </c>
      <c r="P179" s="376"/>
      <c r="Q179" s="377">
        <f t="shared" si="7"/>
        <v>0</v>
      </c>
    </row>
    <row r="180">
      <c r="A180" s="69" t="str">
        <f>'If Eligible (Before S1)'!A188</f>
        <v/>
      </c>
      <c r="B180" s="69" t="str">
        <f t="array" ref="B180">'If Eligible (Before S1)'!B188</f>
        <v/>
      </c>
      <c r="C180" s="372" t="str">
        <f>if(Intervention!D170="", "", Intervention!D170+1)</f>
        <v/>
      </c>
      <c r="D180" s="381"/>
      <c r="E180" s="196" t="str">
        <f>'Before S2'!C144</f>
        <v/>
      </c>
      <c r="F180" s="25"/>
      <c r="G180" s="70"/>
      <c r="H180" s="70"/>
      <c r="I180" s="70"/>
      <c r="J180" s="76"/>
      <c r="K180" s="76"/>
      <c r="L180" s="203" t="str">
        <f>Intervention!BE170</f>
        <v/>
      </c>
      <c r="M180" s="375" t="str">
        <f>Intervention!BF170</f>
        <v/>
      </c>
      <c r="N180" s="203">
        <f>Intervention!BG170</f>
        <v>0</v>
      </c>
      <c r="O180" s="376" t="str">
        <f t="shared" si="5"/>
        <v/>
      </c>
      <c r="P180" s="376"/>
      <c r="Q180" s="377">
        <f t="shared" si="7"/>
        <v>0</v>
      </c>
    </row>
    <row r="181">
      <c r="A181" s="69" t="str">
        <f>'If Eligible (Before S1)'!A189</f>
        <v/>
      </c>
      <c r="B181" s="69" t="str">
        <f t="array" ref="B181">'If Eligible (Before S1)'!B189</f>
        <v/>
      </c>
      <c r="C181" s="372" t="str">
        <f>if(Intervention!D171="", "", Intervention!D171+1)</f>
        <v/>
      </c>
      <c r="D181" s="381"/>
      <c r="E181" s="196" t="str">
        <f>'Before S2'!C145</f>
        <v/>
      </c>
      <c r="F181" s="25"/>
      <c r="G181" s="70"/>
      <c r="H181" s="70"/>
      <c r="I181" s="70"/>
      <c r="J181" s="76"/>
      <c r="K181" s="76"/>
      <c r="L181" s="203" t="str">
        <f>Intervention!BE171</f>
        <v/>
      </c>
      <c r="M181" s="375" t="str">
        <f>Intervention!BF171</f>
        <v/>
      </c>
      <c r="N181" s="203">
        <f>Intervention!BG171</f>
        <v>0</v>
      </c>
      <c r="O181" s="376" t="str">
        <f t="shared" si="5"/>
        <v/>
      </c>
      <c r="P181" s="376"/>
      <c r="Q181" s="377">
        <f t="shared" si="7"/>
        <v>0</v>
      </c>
    </row>
    <row r="182">
      <c r="A182" s="69" t="str">
        <f>'If Eligible (Before S1)'!A190</f>
        <v/>
      </c>
      <c r="B182" s="69" t="str">
        <f t="array" ref="B182">'If Eligible (Before S1)'!B190</f>
        <v/>
      </c>
      <c r="C182" s="372" t="str">
        <f>if(Intervention!D172="", "", Intervention!D172+1)</f>
        <v/>
      </c>
      <c r="D182" s="381"/>
      <c r="E182" s="196" t="str">
        <f>'Before S2'!C146</f>
        <v/>
      </c>
      <c r="F182" s="25"/>
      <c r="G182" s="70"/>
      <c r="H182" s="70"/>
      <c r="I182" s="70"/>
      <c r="J182" s="76"/>
      <c r="K182" s="76"/>
      <c r="L182" s="203" t="str">
        <f>Intervention!BE172</f>
        <v/>
      </c>
      <c r="M182" s="375" t="str">
        <f>Intervention!BF172</f>
        <v/>
      </c>
      <c r="N182" s="203">
        <f>Intervention!BG172</f>
        <v>0</v>
      </c>
      <c r="O182" s="376" t="str">
        <f t="shared" si="5"/>
        <v/>
      </c>
      <c r="P182" s="376"/>
      <c r="Q182" s="377">
        <f t="shared" si="7"/>
        <v>0</v>
      </c>
    </row>
    <row r="183">
      <c r="A183" s="69" t="str">
        <f>'If Eligible (Before S1)'!A191</f>
        <v/>
      </c>
      <c r="B183" s="69" t="str">
        <f t="array" ref="B183">'If Eligible (Before S1)'!B191</f>
        <v/>
      </c>
      <c r="C183" s="372" t="str">
        <f>if(Intervention!D173="", "", Intervention!D173+1)</f>
        <v/>
      </c>
      <c r="D183" s="381"/>
      <c r="E183" s="196" t="str">
        <f>'Before S2'!C147</f>
        <v/>
      </c>
      <c r="F183" s="25"/>
      <c r="G183" s="70"/>
      <c r="H183" s="70"/>
      <c r="I183" s="70"/>
      <c r="J183" s="76"/>
      <c r="K183" s="76"/>
      <c r="L183" s="203" t="str">
        <f>Intervention!BE173</f>
        <v/>
      </c>
      <c r="M183" s="375" t="str">
        <f>Intervention!BF173</f>
        <v/>
      </c>
      <c r="N183" s="203">
        <f>Intervention!BG173</f>
        <v>0</v>
      </c>
      <c r="O183" s="376" t="str">
        <f t="shared" si="5"/>
        <v/>
      </c>
      <c r="P183" s="376"/>
      <c r="Q183" s="377">
        <f t="shared" si="7"/>
        <v>0</v>
      </c>
    </row>
    <row r="184">
      <c r="A184" s="69" t="str">
        <f>'If Eligible (Before S1)'!A192</f>
        <v/>
      </c>
      <c r="B184" s="69" t="str">
        <f t="array" ref="B184">'If Eligible (Before S1)'!B192</f>
        <v/>
      </c>
      <c r="C184" s="372" t="str">
        <f>if(Intervention!D174="", "", Intervention!D174+1)</f>
        <v/>
      </c>
      <c r="D184" s="381"/>
      <c r="E184" s="196" t="str">
        <f>'Before S2'!C148</f>
        <v/>
      </c>
      <c r="F184" s="25"/>
      <c r="G184" s="70"/>
      <c r="H184" s="70"/>
      <c r="I184" s="70"/>
      <c r="J184" s="76"/>
      <c r="K184" s="76"/>
      <c r="L184" s="203" t="str">
        <f>Intervention!BE174</f>
        <v/>
      </c>
      <c r="M184" s="375" t="str">
        <f>Intervention!BF174</f>
        <v/>
      </c>
      <c r="N184" s="203">
        <f>Intervention!BG174</f>
        <v>0</v>
      </c>
      <c r="O184" s="376" t="str">
        <f t="shared" si="5"/>
        <v/>
      </c>
      <c r="P184" s="376"/>
      <c r="Q184" s="377">
        <f t="shared" si="7"/>
        <v>0</v>
      </c>
    </row>
    <row r="185">
      <c r="A185" s="69" t="str">
        <f>'If Eligible (Before S1)'!A193</f>
        <v/>
      </c>
      <c r="B185" s="69" t="str">
        <f t="array" ref="B185">'If Eligible (Before S1)'!B193</f>
        <v/>
      </c>
      <c r="C185" s="372" t="str">
        <f>if(Intervention!D175="", "", Intervention!D175+1)</f>
        <v/>
      </c>
      <c r="D185" s="381"/>
      <c r="E185" s="196" t="str">
        <f>'Before S2'!C149</f>
        <v/>
      </c>
      <c r="F185" s="25"/>
      <c r="G185" s="70"/>
      <c r="H185" s="70"/>
      <c r="I185" s="70"/>
      <c r="J185" s="76"/>
      <c r="K185" s="76"/>
      <c r="L185" s="203" t="str">
        <f>Intervention!BE175</f>
        <v/>
      </c>
      <c r="M185" s="375" t="str">
        <f>Intervention!BF175</f>
        <v/>
      </c>
      <c r="N185" s="203">
        <f>Intervention!BG175</f>
        <v>0</v>
      </c>
      <c r="O185" s="376" t="str">
        <f t="shared" si="5"/>
        <v/>
      </c>
      <c r="P185" s="376"/>
      <c r="Q185" s="377">
        <f t="shared" si="7"/>
        <v>0</v>
      </c>
    </row>
    <row r="186">
      <c r="A186" s="69" t="str">
        <f>'If Eligible (Before S1)'!A194</f>
        <v/>
      </c>
      <c r="B186" s="69" t="str">
        <f t="array" ref="B186">'If Eligible (Before S1)'!B194</f>
        <v/>
      </c>
      <c r="C186" s="372" t="str">
        <f>if(Intervention!D176="", "", Intervention!D176+1)</f>
        <v/>
      </c>
      <c r="D186" s="381"/>
      <c r="E186" s="196" t="str">
        <f>'Before S2'!C150</f>
        <v/>
      </c>
      <c r="F186" s="25"/>
      <c r="G186" s="70"/>
      <c r="H186" s="70"/>
      <c r="I186" s="70"/>
      <c r="J186" s="76"/>
      <c r="K186" s="76"/>
      <c r="L186" s="203" t="str">
        <f>Intervention!BE176</f>
        <v/>
      </c>
      <c r="M186" s="375" t="str">
        <f>Intervention!BF176</f>
        <v/>
      </c>
      <c r="N186" s="203">
        <f>Intervention!BG176</f>
        <v>0</v>
      </c>
      <c r="O186" s="376" t="str">
        <f t="shared" si="5"/>
        <v/>
      </c>
      <c r="P186" s="376"/>
      <c r="Q186" s="377">
        <f t="shared" si="7"/>
        <v>0</v>
      </c>
    </row>
    <row r="187">
      <c r="A187" s="69" t="str">
        <f>'If Eligible (Before S1)'!A195</f>
        <v/>
      </c>
      <c r="B187" s="69" t="str">
        <f t="array" ref="B187">'If Eligible (Before S1)'!B195</f>
        <v/>
      </c>
      <c r="C187" s="372" t="str">
        <f>if(Intervention!D177="", "", Intervention!D177+1)</f>
        <v/>
      </c>
      <c r="D187" s="381"/>
      <c r="E187" s="196" t="str">
        <f>'Before S2'!C151</f>
        <v/>
      </c>
      <c r="F187" s="25"/>
      <c r="G187" s="70"/>
      <c r="H187" s="70"/>
      <c r="I187" s="70"/>
      <c r="J187" s="76"/>
      <c r="K187" s="76"/>
      <c r="L187" s="203" t="str">
        <f>Intervention!BE177</f>
        <v/>
      </c>
      <c r="M187" s="375" t="str">
        <f>Intervention!BF177</f>
        <v/>
      </c>
      <c r="N187" s="203">
        <f>Intervention!BG177</f>
        <v>0</v>
      </c>
      <c r="O187" s="376" t="str">
        <f t="shared" si="5"/>
        <v/>
      </c>
      <c r="P187" s="376"/>
      <c r="Q187" s="377">
        <f t="shared" si="7"/>
        <v>0</v>
      </c>
    </row>
    <row r="188">
      <c r="A188" s="69" t="str">
        <f>'If Eligible (Before S1)'!A196</f>
        <v/>
      </c>
      <c r="B188" s="69" t="str">
        <f t="array" ref="B188">'If Eligible (Before S1)'!B196</f>
        <v/>
      </c>
      <c r="C188" s="372" t="str">
        <f>if(Intervention!D178="", "", Intervention!D178+1)</f>
        <v/>
      </c>
      <c r="D188" s="381"/>
      <c r="E188" s="196" t="str">
        <f>'Before S2'!C152</f>
        <v/>
      </c>
      <c r="F188" s="25"/>
      <c r="G188" s="70"/>
      <c r="H188" s="70"/>
      <c r="I188" s="70"/>
      <c r="J188" s="76"/>
      <c r="K188" s="76"/>
      <c r="L188" s="203" t="str">
        <f>Intervention!BE178</f>
        <v/>
      </c>
      <c r="M188" s="375" t="str">
        <f>Intervention!BF178</f>
        <v/>
      </c>
      <c r="N188" s="203">
        <f>Intervention!BG178</f>
        <v>0</v>
      </c>
      <c r="O188" s="376" t="str">
        <f t="shared" si="5"/>
        <v/>
      </c>
      <c r="P188" s="376"/>
      <c r="Q188" s="377">
        <f t="shared" si="7"/>
        <v>0</v>
      </c>
    </row>
    <row r="189">
      <c r="A189" s="69" t="str">
        <f>'If Eligible (Before S1)'!A197</f>
        <v/>
      </c>
      <c r="B189" s="69" t="str">
        <f t="array" ref="B189">'If Eligible (Before S1)'!B197</f>
        <v/>
      </c>
      <c r="C189" s="372" t="str">
        <f>if(Intervention!D179="", "", Intervention!D179+1)</f>
        <v/>
      </c>
      <c r="D189" s="381"/>
      <c r="E189" s="196" t="str">
        <f>'Before S2'!C153</f>
        <v/>
      </c>
      <c r="F189" s="25"/>
      <c r="G189" s="70"/>
      <c r="H189" s="70"/>
      <c r="I189" s="70"/>
      <c r="J189" s="76"/>
      <c r="K189" s="76"/>
      <c r="L189" s="203" t="str">
        <f>Intervention!BE179</f>
        <v/>
      </c>
      <c r="M189" s="375" t="str">
        <f>Intervention!BF179</f>
        <v/>
      </c>
      <c r="N189" s="203">
        <f>Intervention!BG179</f>
        <v>0</v>
      </c>
      <c r="O189" s="376" t="str">
        <f t="shared" si="5"/>
        <v/>
      </c>
      <c r="P189" s="376"/>
      <c r="Q189" s="377">
        <f t="shared" si="7"/>
        <v>0</v>
      </c>
    </row>
    <row r="190">
      <c r="A190" s="69" t="str">
        <f>'If Eligible (Before S1)'!A198</f>
        <v/>
      </c>
      <c r="B190" s="69" t="str">
        <f t="array" ref="B190">'If Eligible (Before S1)'!B198</f>
        <v/>
      </c>
      <c r="C190" s="372" t="str">
        <f>if(Intervention!D180="", "", Intervention!D180+1)</f>
        <v/>
      </c>
      <c r="D190" s="381"/>
      <c r="E190" s="196" t="str">
        <f>'Before S2'!C154</f>
        <v/>
      </c>
      <c r="F190" s="25"/>
      <c r="G190" s="70"/>
      <c r="H190" s="70"/>
      <c r="I190" s="70"/>
      <c r="J190" s="76"/>
      <c r="K190" s="76"/>
      <c r="L190" s="203" t="str">
        <f>Intervention!BE180</f>
        <v/>
      </c>
      <c r="M190" s="375" t="str">
        <f>Intervention!BF180</f>
        <v/>
      </c>
      <c r="N190" s="203">
        <f>Intervention!BG180</f>
        <v>0</v>
      </c>
      <c r="O190" s="376" t="str">
        <f t="shared" si="5"/>
        <v/>
      </c>
      <c r="P190" s="376"/>
      <c r="Q190" s="377">
        <f t="shared" si="7"/>
        <v>0</v>
      </c>
    </row>
    <row r="191">
      <c r="A191" s="69" t="str">
        <f>'If Eligible (Before S1)'!A199</f>
        <v/>
      </c>
      <c r="B191" s="69" t="str">
        <f t="array" ref="B191">'If Eligible (Before S1)'!B199</f>
        <v/>
      </c>
      <c r="C191" s="372" t="str">
        <f>if(Intervention!D181="", "", Intervention!D181+1)</f>
        <v/>
      </c>
      <c r="D191" s="381"/>
      <c r="E191" s="196" t="str">
        <f>'Before S2'!C155</f>
        <v/>
      </c>
      <c r="F191" s="25"/>
      <c r="G191" s="70"/>
      <c r="H191" s="70"/>
      <c r="I191" s="70"/>
      <c r="J191" s="76"/>
      <c r="K191" s="76"/>
      <c r="L191" s="203" t="str">
        <f>Intervention!BE181</f>
        <v/>
      </c>
      <c r="M191" s="375" t="str">
        <f>Intervention!BF181</f>
        <v/>
      </c>
      <c r="N191" s="203">
        <f>Intervention!BG181</f>
        <v>0</v>
      </c>
      <c r="O191" s="376" t="str">
        <f t="shared" si="5"/>
        <v/>
      </c>
      <c r="P191" s="376"/>
      <c r="Q191" s="377">
        <f t="shared" si="7"/>
        <v>0</v>
      </c>
    </row>
    <row r="192">
      <c r="A192" s="69" t="str">
        <f>'If Eligible (Before S1)'!A200</f>
        <v/>
      </c>
      <c r="B192" s="69" t="str">
        <f t="array" ref="B192">'If Eligible (Before S1)'!B200</f>
        <v/>
      </c>
      <c r="C192" s="372" t="str">
        <f>if(Intervention!D182="", "", Intervention!D182+1)</f>
        <v/>
      </c>
      <c r="D192" s="381"/>
      <c r="E192" s="196" t="str">
        <f>'Before S2'!C156</f>
        <v/>
      </c>
      <c r="F192" s="25"/>
      <c r="G192" s="70"/>
      <c r="H192" s="70"/>
      <c r="I192" s="70"/>
      <c r="J192" s="76"/>
      <c r="K192" s="76"/>
      <c r="L192" s="203" t="str">
        <f>Intervention!BE182</f>
        <v/>
      </c>
      <c r="M192" s="375" t="str">
        <f>Intervention!BF182</f>
        <v/>
      </c>
      <c r="N192" s="203">
        <f>Intervention!BG182</f>
        <v>0</v>
      </c>
      <c r="O192" s="376" t="str">
        <f t="shared" si="5"/>
        <v/>
      </c>
      <c r="P192" s="376"/>
      <c r="Q192" s="377">
        <f t="shared" si="7"/>
        <v>0</v>
      </c>
    </row>
    <row r="193">
      <c r="A193" s="69" t="str">
        <f>'If Eligible (Before S1)'!A201</f>
        <v/>
      </c>
      <c r="B193" s="69" t="str">
        <f t="array" ref="B193">'If Eligible (Before S1)'!B201</f>
        <v/>
      </c>
      <c r="C193" s="372" t="str">
        <f>if(Intervention!D183="", "", Intervention!D183+1)</f>
        <v/>
      </c>
      <c r="D193" s="381"/>
      <c r="E193" s="196" t="str">
        <f>'Before S2'!C157</f>
        <v/>
      </c>
      <c r="F193" s="25"/>
      <c r="G193" s="70"/>
      <c r="H193" s="70"/>
      <c r="I193" s="70"/>
      <c r="J193" s="76"/>
      <c r="K193" s="76"/>
      <c r="L193" s="203" t="str">
        <f>Intervention!BE183</f>
        <v/>
      </c>
      <c r="M193" s="375" t="str">
        <f>Intervention!BF183</f>
        <v/>
      </c>
      <c r="N193" s="203">
        <f>Intervention!BG183</f>
        <v>0</v>
      </c>
      <c r="O193" s="376" t="str">
        <f t="shared" si="5"/>
        <v/>
      </c>
      <c r="P193" s="376"/>
      <c r="Q193" s="377">
        <f t="shared" si="7"/>
        <v>0</v>
      </c>
    </row>
    <row r="194">
      <c r="A194" s="69" t="str">
        <f>'If Eligible (Before S1)'!A202</f>
        <v/>
      </c>
      <c r="B194" s="69" t="str">
        <f t="array" ref="B194">'If Eligible (Before S1)'!B202</f>
        <v/>
      </c>
      <c r="C194" s="372" t="str">
        <f>if(Intervention!D184="", "", Intervention!D184+1)</f>
        <v/>
      </c>
      <c r="D194" s="381"/>
      <c r="E194" s="196" t="str">
        <f>'Before S2'!C158</f>
        <v/>
      </c>
      <c r="F194" s="25"/>
      <c r="G194" s="70"/>
      <c r="H194" s="70"/>
      <c r="I194" s="70"/>
      <c r="J194" s="76"/>
      <c r="K194" s="76"/>
      <c r="L194" s="203" t="str">
        <f>Intervention!BE184</f>
        <v/>
      </c>
      <c r="M194" s="375" t="str">
        <f>Intervention!BF184</f>
        <v/>
      </c>
      <c r="N194" s="203">
        <f>Intervention!BG184</f>
        <v>0</v>
      </c>
      <c r="O194" s="376" t="str">
        <f t="shared" si="5"/>
        <v/>
      </c>
      <c r="P194" s="376"/>
      <c r="Q194" s="377">
        <f t="shared" si="7"/>
        <v>0</v>
      </c>
    </row>
    <row r="195">
      <c r="A195" s="69" t="str">
        <f>'If Eligible (Before S1)'!A203</f>
        <v/>
      </c>
      <c r="B195" s="69" t="str">
        <f t="array" ref="B195">'If Eligible (Before S1)'!B203</f>
        <v/>
      </c>
      <c r="C195" s="372" t="str">
        <f>if(Intervention!D185="", "", Intervention!D185+1)</f>
        <v/>
      </c>
      <c r="D195" s="381"/>
      <c r="E195" s="196" t="str">
        <f>'Before S2'!C159</f>
        <v/>
      </c>
      <c r="F195" s="25"/>
      <c r="G195" s="70"/>
      <c r="H195" s="70"/>
      <c r="I195" s="70"/>
      <c r="J195" s="76"/>
      <c r="K195" s="76"/>
      <c r="L195" s="203" t="str">
        <f>Intervention!BE185</f>
        <v/>
      </c>
      <c r="M195" s="375" t="str">
        <f>Intervention!BF185</f>
        <v/>
      </c>
      <c r="N195" s="203">
        <f>Intervention!BG185</f>
        <v>0</v>
      </c>
      <c r="O195" s="376" t="str">
        <f t="shared" si="5"/>
        <v/>
      </c>
      <c r="P195" s="376"/>
      <c r="Q195" s="377">
        <f t="shared" si="7"/>
        <v>0</v>
      </c>
    </row>
    <row r="196">
      <c r="A196" s="69" t="str">
        <f>'If Eligible (Before S1)'!A204</f>
        <v/>
      </c>
      <c r="B196" s="69" t="str">
        <f t="array" ref="B196">'If Eligible (Before S1)'!B204</f>
        <v/>
      </c>
      <c r="C196" s="372" t="str">
        <f>if(Intervention!D186="", "", Intervention!D186+1)</f>
        <v/>
      </c>
      <c r="D196" s="381"/>
      <c r="E196" s="196" t="str">
        <f>'Before S2'!C160</f>
        <v/>
      </c>
      <c r="F196" s="25"/>
      <c r="G196" s="70"/>
      <c r="H196" s="70"/>
      <c r="I196" s="70"/>
      <c r="J196" s="76"/>
      <c r="K196" s="76"/>
      <c r="L196" s="203" t="str">
        <f>Intervention!BE186</f>
        <v/>
      </c>
      <c r="M196" s="375" t="str">
        <f>Intervention!BF186</f>
        <v/>
      </c>
      <c r="N196" s="203">
        <f>Intervention!BG186</f>
        <v>0</v>
      </c>
      <c r="O196" s="376" t="str">
        <f t="shared" si="5"/>
        <v/>
      </c>
      <c r="P196" s="376"/>
      <c r="Q196" s="377">
        <f t="shared" si="7"/>
        <v>0</v>
      </c>
    </row>
    <row r="197">
      <c r="A197" s="69" t="str">
        <f>'If Eligible (Before S1)'!A205</f>
        <v/>
      </c>
      <c r="B197" s="69" t="str">
        <f t="array" ref="B197">'If Eligible (Before S1)'!B205</f>
        <v/>
      </c>
      <c r="C197" s="372" t="str">
        <f>if(Intervention!D187="", "", Intervention!D187+1)</f>
        <v/>
      </c>
      <c r="D197" s="381"/>
      <c r="E197" s="196" t="str">
        <f>'Before S2'!C161</f>
        <v/>
      </c>
      <c r="F197" s="25"/>
      <c r="G197" s="70"/>
      <c r="H197" s="70"/>
      <c r="I197" s="70"/>
      <c r="J197" s="76"/>
      <c r="K197" s="76"/>
      <c r="L197" s="203" t="str">
        <f>Intervention!BE187</f>
        <v/>
      </c>
      <c r="M197" s="375" t="str">
        <f>Intervention!BF187</f>
        <v/>
      </c>
      <c r="N197" s="203">
        <f>Intervention!BG187</f>
        <v>0</v>
      </c>
      <c r="O197" s="376" t="str">
        <f t="shared" si="5"/>
        <v/>
      </c>
      <c r="P197" s="376"/>
      <c r="Q197" s="377">
        <f t="shared" si="7"/>
        <v>0</v>
      </c>
    </row>
    <row r="198">
      <c r="A198" s="69" t="str">
        <f>'If Eligible (Before S1)'!A206</f>
        <v/>
      </c>
      <c r="B198" s="69" t="str">
        <f t="array" ref="B198">'If Eligible (Before S1)'!B206</f>
        <v/>
      </c>
      <c r="C198" s="372" t="str">
        <f>if(Intervention!D188="", "", Intervention!D188+1)</f>
        <v/>
      </c>
      <c r="D198" s="381"/>
      <c r="E198" s="196" t="str">
        <f>'Before S2'!C162</f>
        <v/>
      </c>
      <c r="F198" s="25"/>
      <c r="G198" s="70"/>
      <c r="H198" s="70"/>
      <c r="I198" s="70"/>
      <c r="J198" s="76"/>
      <c r="K198" s="76"/>
      <c r="L198" s="203" t="str">
        <f>Intervention!BE188</f>
        <v/>
      </c>
      <c r="M198" s="375" t="str">
        <f>Intervention!BF188</f>
        <v/>
      </c>
      <c r="N198" s="203">
        <f>Intervention!BG188</f>
        <v>0</v>
      </c>
      <c r="O198" s="376" t="str">
        <f t="shared" si="5"/>
        <v/>
      </c>
      <c r="P198" s="376"/>
      <c r="Q198" s="377">
        <f t="shared" si="7"/>
        <v>0</v>
      </c>
    </row>
    <row r="199">
      <c r="A199" s="69" t="str">
        <f>'If Eligible (Before S1)'!A207</f>
        <v/>
      </c>
      <c r="B199" s="69" t="str">
        <f t="array" ref="B199">'If Eligible (Before S1)'!B207</f>
        <v/>
      </c>
      <c r="C199" s="372" t="str">
        <f>if(Intervention!D189="", "", Intervention!D189+1)</f>
        <v/>
      </c>
      <c r="D199" s="381"/>
      <c r="E199" s="196" t="str">
        <f>'Before S2'!C163</f>
        <v/>
      </c>
      <c r="F199" s="25"/>
      <c r="G199" s="70"/>
      <c r="H199" s="70"/>
      <c r="I199" s="70"/>
      <c r="J199" s="76"/>
      <c r="K199" s="76"/>
      <c r="L199" s="203" t="str">
        <f>Intervention!BE189</f>
        <v/>
      </c>
      <c r="M199" s="375" t="str">
        <f>Intervention!BF189</f>
        <v/>
      </c>
      <c r="N199" s="203">
        <f>Intervention!BG189</f>
        <v>0</v>
      </c>
      <c r="O199" s="376" t="str">
        <f t="shared" si="5"/>
        <v/>
      </c>
      <c r="P199" s="376"/>
      <c r="Q199" s="377">
        <f t="shared" si="7"/>
        <v>0</v>
      </c>
    </row>
    <row r="200">
      <c r="A200" s="69" t="str">
        <f>'If Eligible (Before S1)'!A208</f>
        <v/>
      </c>
      <c r="B200" s="69" t="str">
        <f t="array" ref="B200">'If Eligible (Before S1)'!B208</f>
        <v/>
      </c>
      <c r="C200" s="372" t="str">
        <f>if(Intervention!D190="", "", Intervention!D190+1)</f>
        <v/>
      </c>
      <c r="D200" s="381"/>
      <c r="E200" s="196" t="str">
        <f>'Before S2'!C164</f>
        <v/>
      </c>
      <c r="F200" s="25"/>
      <c r="G200" s="70"/>
      <c r="H200" s="70"/>
      <c r="I200" s="70"/>
      <c r="J200" s="76"/>
      <c r="K200" s="76"/>
      <c r="L200" s="203" t="str">
        <f>Intervention!BE190</f>
        <v/>
      </c>
      <c r="M200" s="375" t="str">
        <f>Intervention!BF190</f>
        <v/>
      </c>
      <c r="N200" s="203">
        <f>Intervention!BG190</f>
        <v>0</v>
      </c>
      <c r="O200" s="376" t="str">
        <f t="shared" si="5"/>
        <v/>
      </c>
      <c r="P200" s="376"/>
      <c r="Q200" s="377">
        <f t="shared" si="7"/>
        <v>0</v>
      </c>
    </row>
    <row r="201">
      <c r="A201" s="69" t="str">
        <f>'If Eligible (Before S1)'!A209</f>
        <v/>
      </c>
      <c r="B201" s="69" t="str">
        <f t="array" ref="B201">'If Eligible (Before S1)'!B209</f>
        <v/>
      </c>
      <c r="C201" s="372" t="str">
        <f>if(Intervention!D191="", "", Intervention!D191+1)</f>
        <v/>
      </c>
      <c r="D201" s="381"/>
      <c r="E201" s="196" t="str">
        <f>'Before S2'!C165</f>
        <v/>
      </c>
      <c r="F201" s="25"/>
      <c r="G201" s="70"/>
      <c r="H201" s="70"/>
      <c r="I201" s="70"/>
      <c r="J201" s="76"/>
      <c r="K201" s="76"/>
      <c r="L201" s="203" t="str">
        <f>Intervention!BE191</f>
        <v/>
      </c>
      <c r="M201" s="375" t="str">
        <f>Intervention!BF191</f>
        <v/>
      </c>
      <c r="N201" s="203">
        <f>Intervention!BG191</f>
        <v>0</v>
      </c>
      <c r="O201" s="376" t="str">
        <f t="shared" si="5"/>
        <v/>
      </c>
      <c r="P201" s="376"/>
      <c r="Q201" s="377">
        <f t="shared" si="7"/>
        <v>0</v>
      </c>
    </row>
    <row r="202">
      <c r="A202" s="69" t="str">
        <f>'If Eligible (Before S1)'!A210</f>
        <v/>
      </c>
      <c r="B202" s="69" t="str">
        <f t="array" ref="B202">'If Eligible (Before S1)'!B210</f>
        <v/>
      </c>
      <c r="C202" s="372" t="str">
        <f>if(Intervention!D192="", "", Intervention!D192+1)</f>
        <v/>
      </c>
      <c r="D202" s="381"/>
      <c r="E202" s="196" t="str">
        <f>'Before S2'!C166</f>
        <v/>
      </c>
      <c r="F202" s="25"/>
      <c r="G202" s="70"/>
      <c r="H202" s="70"/>
      <c r="I202" s="70"/>
      <c r="J202" s="76"/>
      <c r="K202" s="76"/>
      <c r="L202" s="203" t="str">
        <f>Intervention!BE192</f>
        <v/>
      </c>
      <c r="M202" s="375" t="str">
        <f>Intervention!BF192</f>
        <v/>
      </c>
      <c r="N202" s="203">
        <f>Intervention!BG192</f>
        <v>0</v>
      </c>
      <c r="O202" s="376" t="str">
        <f t="shared" si="5"/>
        <v/>
      </c>
      <c r="P202" s="376"/>
      <c r="Q202" s="377">
        <f t="shared" si="7"/>
        <v>0</v>
      </c>
    </row>
    <row r="203">
      <c r="A203" s="69" t="str">
        <f>'If Eligible (Before S1)'!A211</f>
        <v/>
      </c>
      <c r="B203" s="69" t="str">
        <f t="array" ref="B203">'If Eligible (Before S1)'!B211</f>
        <v/>
      </c>
      <c r="C203" s="372" t="str">
        <f>if(Intervention!D193="", "", Intervention!D193+1)</f>
        <v/>
      </c>
      <c r="D203" s="381"/>
      <c r="E203" s="196" t="str">
        <f>'Before S2'!C167</f>
        <v/>
      </c>
      <c r="F203" s="25"/>
      <c r="G203" s="70"/>
      <c r="H203" s="70"/>
      <c r="I203" s="70"/>
      <c r="J203" s="76"/>
      <c r="K203" s="76"/>
      <c r="L203" s="203" t="str">
        <f>Intervention!BE193</f>
        <v/>
      </c>
      <c r="M203" s="375" t="str">
        <f>Intervention!BF193</f>
        <v/>
      </c>
      <c r="N203" s="203">
        <f>Intervention!BG193</f>
        <v>0</v>
      </c>
      <c r="O203" s="376" t="str">
        <f t="shared" si="5"/>
        <v/>
      </c>
      <c r="P203" s="376"/>
      <c r="Q203" s="377">
        <f t="shared" si="7"/>
        <v>0</v>
      </c>
    </row>
    <row r="204">
      <c r="A204" s="69" t="str">
        <f>'If Eligible (Before S1)'!A212</f>
        <v/>
      </c>
      <c r="B204" s="69" t="str">
        <f t="array" ref="B204">'If Eligible (Before S1)'!B212</f>
        <v/>
      </c>
      <c r="C204" s="372" t="str">
        <f>if(Intervention!D194="", "", Intervention!D194+1)</f>
        <v/>
      </c>
      <c r="D204" s="381"/>
      <c r="E204" s="196" t="str">
        <f>'Before S2'!C168</f>
        <v/>
      </c>
      <c r="F204" s="25"/>
      <c r="G204" s="70"/>
      <c r="H204" s="70"/>
      <c r="I204" s="70"/>
      <c r="J204" s="76"/>
      <c r="K204" s="76"/>
      <c r="L204" s="203" t="str">
        <f>Intervention!BE194</f>
        <v/>
      </c>
      <c r="M204" s="375" t="str">
        <f>Intervention!BF194</f>
        <v/>
      </c>
      <c r="N204" s="203">
        <f>Intervention!BG194</f>
        <v>0</v>
      </c>
      <c r="O204" s="376" t="str">
        <f t="shared" si="5"/>
        <v/>
      </c>
      <c r="P204" s="376"/>
      <c r="Q204" s="377">
        <f t="shared" si="7"/>
        <v>0</v>
      </c>
    </row>
    <row r="205">
      <c r="A205" s="69" t="str">
        <f>'If Eligible (Before S1)'!A213</f>
        <v/>
      </c>
      <c r="B205" s="69" t="str">
        <f t="array" ref="B205">'If Eligible (Before S1)'!B213</f>
        <v/>
      </c>
      <c r="C205" s="372" t="str">
        <f>if(Intervention!D195="", "", Intervention!D195+1)</f>
        <v/>
      </c>
      <c r="D205" s="381"/>
      <c r="E205" s="196" t="str">
        <f>'Before S2'!C169</f>
        <v/>
      </c>
      <c r="F205" s="25"/>
      <c r="G205" s="70"/>
      <c r="H205" s="70"/>
      <c r="I205" s="70"/>
      <c r="J205" s="76"/>
      <c r="K205" s="76"/>
      <c r="L205" s="203" t="str">
        <f>Intervention!BE195</f>
        <v/>
      </c>
      <c r="M205" s="375" t="str">
        <f>Intervention!BF195</f>
        <v/>
      </c>
      <c r="N205" s="203">
        <f>Intervention!BG195</f>
        <v>0</v>
      </c>
      <c r="O205" s="376" t="str">
        <f t="shared" si="5"/>
        <v/>
      </c>
      <c r="P205" s="376"/>
      <c r="Q205" s="377">
        <f t="shared" si="7"/>
        <v>0</v>
      </c>
    </row>
    <row r="206">
      <c r="A206" s="69" t="str">
        <f>'If Eligible (Before S1)'!A214</f>
        <v/>
      </c>
      <c r="B206" s="69" t="str">
        <f t="array" ref="B206">'If Eligible (Before S1)'!B214</f>
        <v/>
      </c>
      <c r="C206" s="372" t="str">
        <f>if(Intervention!D196="", "", Intervention!D196+1)</f>
        <v/>
      </c>
      <c r="D206" s="381"/>
      <c r="E206" s="196" t="str">
        <f>'Before S2'!C170</f>
        <v/>
      </c>
      <c r="F206" s="25"/>
      <c r="G206" s="70"/>
      <c r="H206" s="70"/>
      <c r="I206" s="70"/>
      <c r="J206" s="76"/>
      <c r="K206" s="76"/>
      <c r="L206" s="203" t="str">
        <f>Intervention!BE196</f>
        <v/>
      </c>
      <c r="M206" s="375" t="str">
        <f>Intervention!BF196</f>
        <v/>
      </c>
      <c r="N206" s="203">
        <f>Intervention!BG196</f>
        <v>0</v>
      </c>
      <c r="O206" s="376" t="str">
        <f t="shared" si="5"/>
        <v/>
      </c>
      <c r="P206" s="376"/>
      <c r="Q206" s="377">
        <f t="shared" si="7"/>
        <v>0</v>
      </c>
    </row>
    <row r="207">
      <c r="A207" s="69" t="str">
        <f>'If Eligible (Before S1)'!A215</f>
        <v/>
      </c>
      <c r="B207" s="69" t="str">
        <f t="array" ref="B207">'If Eligible (Before S1)'!B215</f>
        <v/>
      </c>
      <c r="C207" s="372" t="str">
        <f>if(Intervention!D197="", "", Intervention!D197+1)</f>
        <v/>
      </c>
      <c r="D207" s="381"/>
      <c r="E207" s="196" t="str">
        <f>'Before S2'!C171</f>
        <v/>
      </c>
      <c r="F207" s="25"/>
      <c r="G207" s="70"/>
      <c r="H207" s="70"/>
      <c r="I207" s="70"/>
      <c r="J207" s="76"/>
      <c r="K207" s="76"/>
      <c r="L207" s="203" t="str">
        <f>Intervention!BE197</f>
        <v/>
      </c>
      <c r="M207" s="375" t="str">
        <f>Intervention!BF197</f>
        <v/>
      </c>
      <c r="N207" s="203">
        <f>Intervention!BG197</f>
        <v>0</v>
      </c>
      <c r="O207" s="376" t="str">
        <f t="shared" si="5"/>
        <v/>
      </c>
      <c r="P207" s="376"/>
      <c r="Q207" s="377">
        <f t="shared" si="7"/>
        <v>0</v>
      </c>
    </row>
    <row r="208">
      <c r="A208" s="69" t="str">
        <f>'If Eligible (Before S1)'!A216</f>
        <v/>
      </c>
      <c r="B208" s="69" t="str">
        <f t="array" ref="B208">'If Eligible (Before S1)'!B216</f>
        <v/>
      </c>
      <c r="C208" s="372" t="str">
        <f>if(Intervention!D198="", "", Intervention!D198+1)</f>
        <v/>
      </c>
      <c r="D208" s="381"/>
      <c r="E208" s="196" t="str">
        <f>'Before S2'!C172</f>
        <v/>
      </c>
      <c r="F208" s="25"/>
      <c r="G208" s="70"/>
      <c r="H208" s="70"/>
      <c r="I208" s="70"/>
      <c r="J208" s="76"/>
      <c r="K208" s="76"/>
      <c r="L208" s="203" t="str">
        <f>Intervention!BE198</f>
        <v/>
      </c>
      <c r="M208" s="375" t="str">
        <f>Intervention!BF198</f>
        <v/>
      </c>
      <c r="N208" s="203">
        <f>Intervention!BG198</f>
        <v>0</v>
      </c>
      <c r="O208" s="376" t="str">
        <f t="shared" si="5"/>
        <v/>
      </c>
      <c r="P208" s="376"/>
      <c r="Q208" s="377">
        <f t="shared" si="7"/>
        <v>0</v>
      </c>
    </row>
    <row r="209">
      <c r="A209" s="69" t="str">
        <f>'If Eligible (Before S1)'!A217</f>
        <v/>
      </c>
      <c r="B209" s="69" t="str">
        <f t="array" ref="B209">'If Eligible (Before S1)'!B217</f>
        <v/>
      </c>
      <c r="C209" s="372" t="str">
        <f>if(Intervention!D199="", "", Intervention!D199+1)</f>
        <v/>
      </c>
      <c r="D209" s="381"/>
      <c r="E209" s="196" t="str">
        <f>'Before S2'!C173</f>
        <v/>
      </c>
      <c r="F209" s="25"/>
      <c r="G209" s="70"/>
      <c r="H209" s="70"/>
      <c r="I209" s="70"/>
      <c r="J209" s="76"/>
      <c r="K209" s="76"/>
      <c r="L209" s="203" t="str">
        <f>Intervention!BE199</f>
        <v/>
      </c>
      <c r="M209" s="375" t="str">
        <f>Intervention!BF199</f>
        <v/>
      </c>
      <c r="N209" s="203">
        <f>Intervention!BG199</f>
        <v>0</v>
      </c>
      <c r="O209" s="376" t="str">
        <f t="shared" si="5"/>
        <v/>
      </c>
      <c r="P209" s="376"/>
      <c r="Q209" s="377">
        <f t="shared" si="7"/>
        <v>0</v>
      </c>
    </row>
    <row r="210">
      <c r="A210" s="69" t="str">
        <f>'If Eligible (Before S1)'!A218</f>
        <v/>
      </c>
      <c r="B210" s="69" t="str">
        <f t="array" ref="B210">'If Eligible (Before S1)'!B218</f>
        <v/>
      </c>
      <c r="C210" s="372" t="str">
        <f>if(Intervention!D200="", "", Intervention!D200+1)</f>
        <v/>
      </c>
      <c r="D210" s="381"/>
      <c r="E210" s="196" t="str">
        <f>'Before S2'!C174</f>
        <v/>
      </c>
      <c r="F210" s="25"/>
      <c r="G210" s="70"/>
      <c r="H210" s="70"/>
      <c r="I210" s="70"/>
      <c r="J210" s="76"/>
      <c r="K210" s="76"/>
      <c r="L210" s="203" t="str">
        <f>Intervention!BE200</f>
        <v/>
      </c>
      <c r="M210" s="375" t="str">
        <f>Intervention!BF200</f>
        <v/>
      </c>
      <c r="N210" s="203">
        <f>Intervention!BG200</f>
        <v>0</v>
      </c>
      <c r="O210" s="376" t="str">
        <f t="shared" si="5"/>
        <v/>
      </c>
      <c r="P210" s="376"/>
      <c r="Q210" s="377">
        <f t="shared" si="7"/>
        <v>0</v>
      </c>
    </row>
    <row r="211">
      <c r="A211" s="69" t="str">
        <f>'If Eligible (Before S1)'!A219</f>
        <v/>
      </c>
      <c r="B211" s="69" t="str">
        <f t="array" ref="B211">'If Eligible (Before S1)'!B219</f>
        <v/>
      </c>
      <c r="C211" s="372" t="str">
        <f>if(Intervention!D201="", "", Intervention!D201+1)</f>
        <v/>
      </c>
      <c r="D211" s="381"/>
      <c r="E211" s="196" t="str">
        <f>'Before S2'!C175</f>
        <v/>
      </c>
      <c r="F211" s="25"/>
      <c r="G211" s="70"/>
      <c r="H211" s="70"/>
      <c r="I211" s="70"/>
      <c r="J211" s="76"/>
      <c r="K211" s="76"/>
      <c r="L211" s="203" t="str">
        <f>Intervention!BE201</f>
        <v/>
      </c>
      <c r="M211" s="375" t="str">
        <f>Intervention!BF201</f>
        <v/>
      </c>
      <c r="N211" s="203">
        <f>Intervention!BG201</f>
        <v>0</v>
      </c>
      <c r="O211" s="376" t="str">
        <f t="shared" si="5"/>
        <v/>
      </c>
      <c r="P211" s="376"/>
      <c r="Q211" s="377">
        <f t="shared" si="7"/>
        <v>0</v>
      </c>
    </row>
    <row r="212">
      <c r="A212" s="69" t="str">
        <f>'If Eligible (Before S1)'!A220</f>
        <v/>
      </c>
      <c r="B212" s="69" t="str">
        <f t="array" ref="B212">'If Eligible (Before S1)'!B220</f>
        <v/>
      </c>
      <c r="C212" s="372" t="str">
        <f>if(Intervention!D202="", "", Intervention!D202+1)</f>
        <v/>
      </c>
      <c r="D212" s="381"/>
      <c r="E212" s="196" t="str">
        <f>'Before S2'!C176</f>
        <v/>
      </c>
      <c r="F212" s="25"/>
      <c r="G212" s="70"/>
      <c r="H212" s="70"/>
      <c r="I212" s="70"/>
      <c r="J212" s="76"/>
      <c r="K212" s="76"/>
      <c r="L212" s="203" t="str">
        <f>Intervention!BE202</f>
        <v/>
      </c>
      <c r="M212" s="375" t="str">
        <f>Intervention!BF202</f>
        <v/>
      </c>
      <c r="N212" s="203">
        <f>Intervention!BG202</f>
        <v>0</v>
      </c>
      <c r="O212" s="376" t="str">
        <f t="shared" si="5"/>
        <v/>
      </c>
      <c r="P212" s="376"/>
      <c r="Q212" s="377">
        <f t="shared" si="7"/>
        <v>0</v>
      </c>
    </row>
    <row r="213">
      <c r="A213" s="69" t="str">
        <f>'If Eligible (Before S1)'!A221</f>
        <v/>
      </c>
      <c r="B213" s="69" t="str">
        <f t="array" ref="B213">'If Eligible (Before S1)'!B221</f>
        <v/>
      </c>
      <c r="C213" s="372" t="str">
        <f>if(Intervention!D203="", "", Intervention!D203+1)</f>
        <v/>
      </c>
      <c r="D213" s="381"/>
      <c r="E213" s="196" t="str">
        <f>'Before S2'!C177</f>
        <v/>
      </c>
      <c r="F213" s="25"/>
      <c r="G213" s="70"/>
      <c r="H213" s="70"/>
      <c r="I213" s="70"/>
      <c r="J213" s="76"/>
      <c r="K213" s="76"/>
      <c r="L213" s="203" t="str">
        <f>Intervention!BE203</f>
        <v/>
      </c>
      <c r="M213" s="375" t="str">
        <f>Intervention!BF203</f>
        <v/>
      </c>
      <c r="N213" s="203">
        <f>Intervention!BG203</f>
        <v>0</v>
      </c>
      <c r="O213" s="376" t="str">
        <f t="shared" si="5"/>
        <v/>
      </c>
      <c r="P213" s="376"/>
      <c r="Q213" s="377">
        <f t="shared" si="7"/>
        <v>0</v>
      </c>
    </row>
    <row r="214">
      <c r="A214" s="69" t="str">
        <f>'If Eligible (Before S1)'!A222</f>
        <v/>
      </c>
      <c r="B214" s="69" t="str">
        <f t="array" ref="B214">'If Eligible (Before S1)'!B222</f>
        <v/>
      </c>
      <c r="C214" s="372" t="str">
        <f>if(Intervention!D204="", "", Intervention!D204+1)</f>
        <v/>
      </c>
      <c r="D214" s="381"/>
      <c r="E214" s="196" t="str">
        <f>'Before S2'!C178</f>
        <v/>
      </c>
      <c r="F214" s="25"/>
      <c r="G214" s="70"/>
      <c r="H214" s="70"/>
      <c r="I214" s="70"/>
      <c r="J214" s="76"/>
      <c r="K214" s="76"/>
      <c r="L214" s="203" t="str">
        <f>Intervention!BE204</f>
        <v/>
      </c>
      <c r="M214" s="375" t="str">
        <f>Intervention!BF204</f>
        <v/>
      </c>
      <c r="N214" s="203">
        <f>Intervention!BG204</f>
        <v>0</v>
      </c>
      <c r="O214" s="376" t="str">
        <f t="shared" si="5"/>
        <v/>
      </c>
      <c r="P214" s="376"/>
      <c r="Q214" s="377">
        <f t="shared" si="7"/>
        <v>0</v>
      </c>
    </row>
    <row r="215">
      <c r="A215" s="69" t="str">
        <f>'If Eligible (Before S1)'!A223</f>
        <v/>
      </c>
      <c r="B215" s="69" t="str">
        <f t="array" ref="B215">'If Eligible (Before S1)'!B223</f>
        <v/>
      </c>
      <c r="C215" s="372" t="str">
        <f>if(Intervention!D205="", "", Intervention!D205+1)</f>
        <v/>
      </c>
      <c r="D215" s="381"/>
      <c r="E215" s="196" t="str">
        <f>'Before S2'!C179</f>
        <v/>
      </c>
      <c r="F215" s="25"/>
      <c r="G215" s="70"/>
      <c r="H215" s="70"/>
      <c r="I215" s="70"/>
      <c r="J215" s="76"/>
      <c r="K215" s="76"/>
      <c r="L215" s="203" t="str">
        <f>Intervention!BE205</f>
        <v/>
      </c>
      <c r="M215" s="375" t="str">
        <f>Intervention!BF205</f>
        <v/>
      </c>
      <c r="N215" s="203">
        <f>Intervention!BG205</f>
        <v>0</v>
      </c>
      <c r="O215" s="376" t="str">
        <f t="shared" si="5"/>
        <v/>
      </c>
      <c r="P215" s="376"/>
      <c r="Q215" s="377">
        <f t="shared" si="7"/>
        <v>0</v>
      </c>
    </row>
    <row r="216">
      <c r="A216" s="69" t="str">
        <f>'If Eligible (Before S1)'!A224</f>
        <v/>
      </c>
      <c r="B216" s="69" t="str">
        <f t="array" ref="B216">'If Eligible (Before S1)'!B224</f>
        <v/>
      </c>
      <c r="C216" s="372" t="str">
        <f>if(Intervention!D206="", "", Intervention!D206+1)</f>
        <v/>
      </c>
      <c r="D216" s="381"/>
      <c r="E216" s="196" t="str">
        <f>'Before S2'!C180</f>
        <v/>
      </c>
      <c r="F216" s="25"/>
      <c r="G216" s="70"/>
      <c r="H216" s="70"/>
      <c r="I216" s="70"/>
      <c r="J216" s="76"/>
      <c r="K216" s="76"/>
      <c r="L216" s="203" t="str">
        <f>Intervention!BE206</f>
        <v/>
      </c>
      <c r="M216" s="375" t="str">
        <f>Intervention!BF206</f>
        <v/>
      </c>
      <c r="N216" s="203">
        <f>Intervention!BG206</f>
        <v>0</v>
      </c>
      <c r="O216" s="376" t="str">
        <f t="shared" si="5"/>
        <v/>
      </c>
      <c r="P216" s="376"/>
      <c r="Q216" s="377">
        <f t="shared" si="7"/>
        <v>0</v>
      </c>
    </row>
    <row r="217">
      <c r="A217" s="69" t="str">
        <f>'If Eligible (Before S1)'!A225</f>
        <v/>
      </c>
      <c r="B217" s="69" t="str">
        <f t="array" ref="B217">'If Eligible (Before S1)'!B225</f>
        <v/>
      </c>
      <c r="C217" s="372" t="str">
        <f>if(Intervention!D207="", "", Intervention!D207+1)</f>
        <v/>
      </c>
      <c r="D217" s="381"/>
      <c r="E217" s="196" t="str">
        <f>'Before S2'!C181</f>
        <v/>
      </c>
      <c r="F217" s="25"/>
      <c r="G217" s="70"/>
      <c r="H217" s="70"/>
      <c r="I217" s="70"/>
      <c r="J217" s="76"/>
      <c r="K217" s="76"/>
      <c r="L217" s="203" t="str">
        <f>Intervention!BE207</f>
        <v/>
      </c>
      <c r="M217" s="375" t="str">
        <f>Intervention!BF207</f>
        <v/>
      </c>
      <c r="N217" s="203">
        <f>Intervention!BG207</f>
        <v>0</v>
      </c>
      <c r="O217" s="376" t="str">
        <f t="shared" si="5"/>
        <v/>
      </c>
      <c r="P217" s="376"/>
      <c r="Q217" s="377">
        <f t="shared" si="7"/>
        <v>0</v>
      </c>
    </row>
    <row r="218">
      <c r="A218" s="69" t="str">
        <f>'If Eligible (Before S1)'!A226</f>
        <v/>
      </c>
      <c r="B218" s="69" t="str">
        <f t="array" ref="B218">'If Eligible (Before S1)'!B226</f>
        <v/>
      </c>
      <c r="C218" s="372" t="str">
        <f>if(Intervention!D208="", "", Intervention!D208+1)</f>
        <v/>
      </c>
      <c r="D218" s="381"/>
      <c r="E218" s="196" t="str">
        <f>'Before S2'!C182</f>
        <v/>
      </c>
      <c r="F218" s="25"/>
      <c r="G218" s="70"/>
      <c r="H218" s="70"/>
      <c r="I218" s="70"/>
      <c r="J218" s="76"/>
      <c r="K218" s="76"/>
      <c r="L218" s="203" t="str">
        <f>Intervention!BE208</f>
        <v/>
      </c>
      <c r="M218" s="375" t="str">
        <f>Intervention!BF208</f>
        <v/>
      </c>
      <c r="N218" s="203">
        <f>Intervention!BG208</f>
        <v>0</v>
      </c>
      <c r="O218" s="376" t="str">
        <f t="shared" si="5"/>
        <v/>
      </c>
      <c r="P218" s="376"/>
      <c r="Q218" s="377">
        <f t="shared" si="7"/>
        <v>0</v>
      </c>
    </row>
    <row r="219">
      <c r="A219" s="69" t="str">
        <f>'If Eligible (Before S1)'!A227</f>
        <v/>
      </c>
      <c r="B219" s="69" t="str">
        <f t="array" ref="B219">'If Eligible (Before S1)'!B227</f>
        <v/>
      </c>
      <c r="C219" s="372" t="str">
        <f>if(Intervention!D209="", "", Intervention!D209+1)</f>
        <v/>
      </c>
      <c r="D219" s="381"/>
      <c r="E219" s="196" t="str">
        <f>'Before S2'!C183</f>
        <v/>
      </c>
      <c r="F219" s="25"/>
      <c r="G219" s="70"/>
      <c r="H219" s="70"/>
      <c r="I219" s="70"/>
      <c r="J219" s="76"/>
      <c r="K219" s="76"/>
      <c r="L219" s="203" t="str">
        <f>Intervention!BE209</f>
        <v/>
      </c>
      <c r="M219" s="375" t="str">
        <f>Intervention!BF209</f>
        <v/>
      </c>
      <c r="N219" s="203">
        <f>Intervention!BG209</f>
        <v>0</v>
      </c>
      <c r="O219" s="376" t="str">
        <f t="shared" si="5"/>
        <v/>
      </c>
      <c r="P219" s="376"/>
      <c r="Q219" s="377">
        <f t="shared" si="7"/>
        <v>0</v>
      </c>
    </row>
    <row r="220">
      <c r="A220" s="69" t="str">
        <f>'If Eligible (Before S1)'!A228</f>
        <v/>
      </c>
      <c r="B220" s="69" t="str">
        <f t="array" ref="B220">'If Eligible (Before S1)'!B228</f>
        <v/>
      </c>
      <c r="C220" s="372" t="str">
        <f>if(Intervention!D210="", "", Intervention!D210+1)</f>
        <v/>
      </c>
      <c r="D220" s="381"/>
      <c r="E220" s="196" t="str">
        <f>'Before S2'!C184</f>
        <v/>
      </c>
      <c r="F220" s="25"/>
      <c r="G220" s="70"/>
      <c r="H220" s="70"/>
      <c r="I220" s="70"/>
      <c r="J220" s="76"/>
      <c r="K220" s="76"/>
      <c r="L220" s="203" t="str">
        <f>Intervention!BE210</f>
        <v/>
      </c>
      <c r="M220" s="375" t="str">
        <f>Intervention!BF210</f>
        <v/>
      </c>
      <c r="N220" s="203">
        <f>Intervention!BG210</f>
        <v>0</v>
      </c>
      <c r="O220" s="376" t="str">
        <f t="shared" si="5"/>
        <v/>
      </c>
      <c r="P220" s="376"/>
      <c r="Q220" s="377">
        <f t="shared" si="7"/>
        <v>0</v>
      </c>
    </row>
    <row r="221">
      <c r="A221" s="69" t="str">
        <f>'If Eligible (Before S1)'!A229</f>
        <v/>
      </c>
      <c r="B221" s="69" t="str">
        <f t="array" ref="B221">'If Eligible (Before S1)'!B229</f>
        <v/>
      </c>
      <c r="C221" s="372" t="str">
        <f>if(Intervention!D211="", "", Intervention!D211+1)</f>
        <v/>
      </c>
      <c r="D221" s="381"/>
      <c r="E221" s="196" t="str">
        <f>'Before S2'!C185</f>
        <v/>
      </c>
      <c r="F221" s="25"/>
      <c r="G221" s="70"/>
      <c r="H221" s="70"/>
      <c r="I221" s="70"/>
      <c r="J221" s="76"/>
      <c r="K221" s="76"/>
      <c r="L221" s="203" t="str">
        <f>Intervention!BE211</f>
        <v/>
      </c>
      <c r="M221" s="375" t="str">
        <f>Intervention!BF211</f>
        <v/>
      </c>
      <c r="N221" s="203">
        <f>Intervention!BG211</f>
        <v>0</v>
      </c>
      <c r="O221" s="376" t="str">
        <f t="shared" si="5"/>
        <v/>
      </c>
      <c r="P221" s="376"/>
      <c r="Q221" s="377">
        <f t="shared" si="7"/>
        <v>0</v>
      </c>
    </row>
    <row r="222">
      <c r="A222" s="69" t="str">
        <f>'If Eligible (Before S1)'!A230</f>
        <v/>
      </c>
      <c r="B222" s="69" t="str">
        <f t="array" ref="B222">'If Eligible (Before S1)'!B230</f>
        <v/>
      </c>
      <c r="C222" s="372" t="str">
        <f>if(Intervention!D212="", "", Intervention!D212+1)</f>
        <v/>
      </c>
      <c r="D222" s="381"/>
      <c r="E222" s="196" t="str">
        <f>'Before S2'!C186</f>
        <v/>
      </c>
      <c r="F222" s="25"/>
      <c r="G222" s="70"/>
      <c r="H222" s="70"/>
      <c r="I222" s="70"/>
      <c r="J222" s="76"/>
      <c r="K222" s="76"/>
      <c r="L222" s="203" t="str">
        <f>Intervention!BE212</f>
        <v/>
      </c>
      <c r="M222" s="375" t="str">
        <f>Intervention!BF212</f>
        <v/>
      </c>
      <c r="N222" s="203">
        <f>Intervention!BG212</f>
        <v>0</v>
      </c>
      <c r="O222" s="376" t="str">
        <f t="shared" si="5"/>
        <v/>
      </c>
      <c r="P222" s="376"/>
      <c r="Q222" s="377">
        <f t="shared" si="7"/>
        <v>0</v>
      </c>
    </row>
    <row r="223">
      <c r="A223" s="69" t="str">
        <f>'If Eligible (Before S1)'!A231</f>
        <v/>
      </c>
      <c r="B223" s="69" t="str">
        <f t="array" ref="B223">'If Eligible (Before S1)'!B231</f>
        <v/>
      </c>
      <c r="C223" s="372" t="str">
        <f>if(Intervention!D213="", "", Intervention!D213+1)</f>
        <v/>
      </c>
      <c r="D223" s="381"/>
      <c r="E223" s="196" t="str">
        <f>'Before S2'!C187</f>
        <v/>
      </c>
      <c r="F223" s="25"/>
      <c r="G223" s="70"/>
      <c r="H223" s="70"/>
      <c r="I223" s="70"/>
      <c r="J223" s="76"/>
      <c r="K223" s="76"/>
      <c r="L223" s="203" t="str">
        <f>Intervention!BE213</f>
        <v/>
      </c>
      <c r="M223" s="375" t="str">
        <f>Intervention!BF213</f>
        <v/>
      </c>
      <c r="N223" s="203">
        <f>Intervention!BG213</f>
        <v>0</v>
      </c>
      <c r="O223" s="376" t="str">
        <f t="shared" si="5"/>
        <v/>
      </c>
      <c r="P223" s="376"/>
      <c r="Q223" s="377">
        <f t="shared" si="7"/>
        <v>0</v>
      </c>
    </row>
    <row r="224">
      <c r="A224" s="69" t="str">
        <f>'If Eligible (Before S1)'!A232</f>
        <v/>
      </c>
      <c r="B224" s="69" t="str">
        <f t="array" ref="B224">'If Eligible (Before S1)'!B232</f>
        <v/>
      </c>
      <c r="C224" s="372" t="str">
        <f>if(Intervention!D214="", "", Intervention!D214+1)</f>
        <v/>
      </c>
      <c r="D224" s="381"/>
      <c r="E224" s="196" t="str">
        <f>'Before S2'!C188</f>
        <v/>
      </c>
      <c r="F224" s="25"/>
      <c r="G224" s="70"/>
      <c r="H224" s="70"/>
      <c r="I224" s="70"/>
      <c r="J224" s="76"/>
      <c r="K224" s="76"/>
      <c r="L224" s="203" t="str">
        <f>Intervention!BE214</f>
        <v/>
      </c>
      <c r="M224" s="375" t="str">
        <f>Intervention!BF214</f>
        <v/>
      </c>
      <c r="N224" s="203">
        <f>Intervention!BG214</f>
        <v>0</v>
      </c>
      <c r="O224" s="376" t="str">
        <f t="shared" si="5"/>
        <v/>
      </c>
      <c r="P224" s="376"/>
      <c r="Q224" s="377">
        <f t="shared" si="7"/>
        <v>0</v>
      </c>
    </row>
    <row r="225">
      <c r="A225" s="69" t="str">
        <f>'If Eligible (Before S1)'!A233</f>
        <v/>
      </c>
      <c r="B225" s="69" t="str">
        <f t="array" ref="B225">'If Eligible (Before S1)'!B233</f>
        <v/>
      </c>
      <c r="C225" s="372" t="str">
        <f>if(Intervention!D215="", "", Intervention!D215+1)</f>
        <v/>
      </c>
      <c r="D225" s="381"/>
      <c r="E225" s="196" t="str">
        <f>'Before S2'!C189</f>
        <v/>
      </c>
      <c r="F225" s="70"/>
      <c r="G225" s="70"/>
      <c r="H225" s="70"/>
      <c r="I225" s="70"/>
      <c r="J225" s="76"/>
      <c r="K225" s="76"/>
      <c r="L225" s="203" t="str">
        <f>Intervention!BE215</f>
        <v/>
      </c>
      <c r="M225" s="375" t="str">
        <f>Intervention!BF215</f>
        <v/>
      </c>
      <c r="N225" s="203">
        <f>Intervention!BG215</f>
        <v>0</v>
      </c>
      <c r="O225" s="376" t="str">
        <f t="shared" si="5"/>
        <v/>
      </c>
      <c r="P225" s="376"/>
      <c r="Q225" s="377">
        <f t="shared" si="7"/>
        <v>0</v>
      </c>
    </row>
    <row r="226">
      <c r="A226" s="69" t="str">
        <f>'If Eligible (Before S1)'!A234</f>
        <v/>
      </c>
      <c r="B226" s="69" t="str">
        <f t="array" ref="B226">'If Eligible (Before S1)'!B234</f>
        <v/>
      </c>
      <c r="C226" s="372" t="str">
        <f>if(Intervention!D216="", "", Intervention!D216+1)</f>
        <v/>
      </c>
      <c r="D226" s="381"/>
      <c r="E226" s="196" t="str">
        <f>'Before S2'!C190</f>
        <v/>
      </c>
      <c r="F226" s="70"/>
      <c r="G226" s="70"/>
      <c r="H226" s="70"/>
      <c r="I226" s="70"/>
      <c r="J226" s="76"/>
      <c r="K226" s="76"/>
      <c r="L226" s="203" t="str">
        <f>Intervention!BE216</f>
        <v/>
      </c>
      <c r="M226" s="375" t="str">
        <f>Intervention!BF216</f>
        <v/>
      </c>
      <c r="N226" s="203">
        <f>Intervention!BG216</f>
        <v>0</v>
      </c>
      <c r="O226" s="376" t="str">
        <f t="shared" si="5"/>
        <v/>
      </c>
      <c r="P226" s="376"/>
      <c r="Q226" s="377">
        <f t="shared" si="7"/>
        <v>0</v>
      </c>
    </row>
    <row r="227">
      <c r="A227" s="69" t="str">
        <f>'If Eligible (Before S1)'!A235</f>
        <v/>
      </c>
      <c r="B227" s="69" t="str">
        <f t="array" ref="B227">'If Eligible (Before S1)'!B235</f>
        <v/>
      </c>
      <c r="C227" s="372" t="str">
        <f>if(Intervention!D217="", "", Intervention!D217+1)</f>
        <v/>
      </c>
      <c r="D227" s="381"/>
      <c r="E227" s="196" t="str">
        <f>'Before S2'!C191</f>
        <v/>
      </c>
      <c r="F227" s="70"/>
      <c r="G227" s="70"/>
      <c r="H227" s="70"/>
      <c r="I227" s="70"/>
      <c r="J227" s="76"/>
      <c r="K227" s="76"/>
      <c r="L227" s="203" t="str">
        <f>Intervention!BE217</f>
        <v/>
      </c>
      <c r="M227" s="375" t="str">
        <f>Intervention!BF217</f>
        <v/>
      </c>
      <c r="N227" s="203">
        <f>Intervention!BG217</f>
        <v>0</v>
      </c>
      <c r="O227" s="376" t="str">
        <f t="shared" si="5"/>
        <v/>
      </c>
      <c r="P227" s="376"/>
      <c r="Q227" s="377">
        <f t="shared" si="7"/>
        <v>0</v>
      </c>
    </row>
    <row r="228">
      <c r="A228" s="69" t="str">
        <f>'If Eligible (Before S1)'!A236</f>
        <v/>
      </c>
      <c r="B228" s="69" t="str">
        <f t="array" ref="B228">'If Eligible (Before S1)'!B236</f>
        <v/>
      </c>
      <c r="C228" s="372" t="str">
        <f>if(Intervention!D218="", "", Intervention!D218+1)</f>
        <v/>
      </c>
      <c r="D228" s="381"/>
      <c r="E228" s="196" t="str">
        <f>'Before S2'!C192</f>
        <v/>
      </c>
      <c r="F228" s="70"/>
      <c r="G228" s="70"/>
      <c r="H228" s="70"/>
      <c r="I228" s="70"/>
      <c r="J228" s="76"/>
      <c r="K228" s="76"/>
      <c r="L228" s="203" t="str">
        <f>Intervention!BE218</f>
        <v/>
      </c>
      <c r="M228" s="375" t="str">
        <f>Intervention!BF218</f>
        <v/>
      </c>
      <c r="N228" s="203">
        <f>Intervention!BG218</f>
        <v>0</v>
      </c>
      <c r="O228" s="376" t="str">
        <f t="shared" si="5"/>
        <v/>
      </c>
      <c r="P228" s="376"/>
      <c r="Q228" s="377">
        <f t="shared" si="7"/>
        <v>0</v>
      </c>
    </row>
    <row r="229">
      <c r="A229" s="69" t="str">
        <f>'If Eligible (Before S1)'!A237</f>
        <v/>
      </c>
      <c r="B229" s="69" t="str">
        <f t="array" ref="B229">'If Eligible (Before S1)'!B237</f>
        <v/>
      </c>
      <c r="C229" s="372" t="str">
        <f>if(Intervention!D219="", "", Intervention!D219+1)</f>
        <v/>
      </c>
      <c r="D229" s="381"/>
      <c r="E229" s="196" t="str">
        <f>'Before S2'!C193</f>
        <v/>
      </c>
      <c r="F229" s="70"/>
      <c r="G229" s="70"/>
      <c r="H229" s="70"/>
      <c r="I229" s="70"/>
      <c r="J229" s="76"/>
      <c r="K229" s="76"/>
      <c r="L229" s="203" t="str">
        <f>Intervention!BE219</f>
        <v/>
      </c>
      <c r="M229" s="375" t="str">
        <f>Intervention!BF219</f>
        <v/>
      </c>
      <c r="N229" s="203">
        <f>Intervention!BG219</f>
        <v>0</v>
      </c>
      <c r="O229" s="376" t="str">
        <f t="shared" si="5"/>
        <v/>
      </c>
      <c r="P229" s="376"/>
      <c r="Q229" s="377">
        <f t="shared" si="7"/>
        <v>0</v>
      </c>
    </row>
    <row r="230">
      <c r="A230" s="69" t="str">
        <f>'If Eligible (Before S1)'!A238</f>
        <v/>
      </c>
      <c r="B230" s="69" t="str">
        <f t="array" ref="B230">'If Eligible (Before S1)'!B238</f>
        <v/>
      </c>
      <c r="C230" s="372" t="str">
        <f>if(Intervention!D220="", "", Intervention!D220+1)</f>
        <v/>
      </c>
      <c r="D230" s="381"/>
      <c r="E230" s="196" t="str">
        <f>'Before S2'!C194</f>
        <v/>
      </c>
      <c r="F230" s="70"/>
      <c r="G230" s="70"/>
      <c r="H230" s="70"/>
      <c r="I230" s="70"/>
      <c r="J230" s="76"/>
      <c r="K230" s="76"/>
      <c r="L230" s="203" t="str">
        <f>Intervention!BE220</f>
        <v/>
      </c>
      <c r="M230" s="375" t="str">
        <f>Intervention!BF220</f>
        <v/>
      </c>
      <c r="N230" s="203">
        <f>Intervention!BG220</f>
        <v>0</v>
      </c>
      <c r="O230" s="376" t="str">
        <f t="shared" si="5"/>
        <v/>
      </c>
      <c r="P230" s="376"/>
      <c r="Q230" s="377">
        <f t="shared" si="7"/>
        <v>0</v>
      </c>
    </row>
    <row r="231">
      <c r="A231" s="69" t="str">
        <f>'If Eligible (Before S1)'!A239</f>
        <v/>
      </c>
      <c r="B231" s="69" t="str">
        <f t="array" ref="B231">'If Eligible (Before S1)'!B239</f>
        <v/>
      </c>
      <c r="C231" s="372" t="str">
        <f>if(Intervention!D221="", "", Intervention!D221+1)</f>
        <v/>
      </c>
      <c r="D231" s="381"/>
      <c r="E231" s="196" t="str">
        <f>'Before S2'!C195</f>
        <v/>
      </c>
      <c r="F231" s="70"/>
      <c r="G231" s="70"/>
      <c r="H231" s="70"/>
      <c r="I231" s="70"/>
      <c r="J231" s="76"/>
      <c r="K231" s="76"/>
      <c r="L231" s="203" t="str">
        <f>Intervention!BE221</f>
        <v/>
      </c>
      <c r="M231" s="375" t="str">
        <f>Intervention!BF221</f>
        <v/>
      </c>
      <c r="N231" s="203">
        <f>Intervention!BG221</f>
        <v>0</v>
      </c>
      <c r="O231" s="376" t="str">
        <f t="shared" si="5"/>
        <v/>
      </c>
      <c r="P231" s="376"/>
      <c r="Q231" s="377">
        <f t="shared" si="7"/>
        <v>0</v>
      </c>
    </row>
    <row r="232">
      <c r="A232" s="69" t="str">
        <f>'If Eligible (Before S1)'!A240</f>
        <v/>
      </c>
      <c r="B232" s="69" t="str">
        <f t="array" ref="B232">'If Eligible (Before S1)'!B240</f>
        <v/>
      </c>
      <c r="C232" s="372" t="str">
        <f>if(Intervention!D222="", "", Intervention!D222+1)</f>
        <v/>
      </c>
      <c r="D232" s="381"/>
      <c r="E232" s="196" t="str">
        <f>'Before S2'!C196</f>
        <v/>
      </c>
      <c r="F232" s="70"/>
      <c r="G232" s="70"/>
      <c r="H232" s="70"/>
      <c r="I232" s="70"/>
      <c r="J232" s="76"/>
      <c r="K232" s="76"/>
      <c r="L232" s="203" t="str">
        <f>Intervention!BE222</f>
        <v/>
      </c>
      <c r="M232" s="375" t="str">
        <f>Intervention!BF222</f>
        <v/>
      </c>
      <c r="N232" s="203">
        <f>Intervention!BG222</f>
        <v>0</v>
      </c>
      <c r="O232" s="376" t="str">
        <f t="shared" si="5"/>
        <v/>
      </c>
      <c r="P232" s="376"/>
      <c r="Q232" s="377">
        <f t="shared" si="7"/>
        <v>0</v>
      </c>
    </row>
    <row r="233">
      <c r="A233" s="69" t="str">
        <f>'If Eligible (Before S1)'!A241</f>
        <v/>
      </c>
      <c r="B233" s="69" t="str">
        <f t="array" ref="B233">'If Eligible (Before S1)'!B241</f>
        <v/>
      </c>
      <c r="C233" s="372" t="str">
        <f>if(Intervention!D223="", "", Intervention!D223+1)</f>
        <v/>
      </c>
      <c r="D233" s="381"/>
      <c r="E233" s="196" t="str">
        <f>'Before S2'!C197</f>
        <v/>
      </c>
      <c r="F233" s="70"/>
      <c r="G233" s="70"/>
      <c r="H233" s="70"/>
      <c r="I233" s="70"/>
      <c r="J233" s="76"/>
      <c r="K233" s="76"/>
      <c r="L233" s="203" t="str">
        <f>Intervention!BE223</f>
        <v/>
      </c>
      <c r="M233" s="375" t="str">
        <f>Intervention!BF223</f>
        <v/>
      </c>
      <c r="N233" s="203">
        <f>Intervention!BG223</f>
        <v>0</v>
      </c>
      <c r="O233" s="376" t="str">
        <f t="shared" si="5"/>
        <v/>
      </c>
      <c r="P233" s="376"/>
      <c r="Q233" s="377">
        <f t="shared" si="7"/>
        <v>0</v>
      </c>
    </row>
    <row r="234">
      <c r="A234" s="69" t="str">
        <f>'If Eligible (Before S1)'!A242</f>
        <v/>
      </c>
      <c r="B234" s="69" t="str">
        <f t="array" ref="B234">'If Eligible (Before S1)'!B242</f>
        <v/>
      </c>
      <c r="C234" s="372" t="str">
        <f>if(Intervention!D224="", "", Intervention!D224+1)</f>
        <v/>
      </c>
      <c r="D234" s="381"/>
      <c r="E234" s="196" t="str">
        <f>'Before S2'!C198</f>
        <v/>
      </c>
      <c r="F234" s="70"/>
      <c r="G234" s="70"/>
      <c r="H234" s="70"/>
      <c r="I234" s="70"/>
      <c r="J234" s="76"/>
      <c r="K234" s="76"/>
      <c r="L234" s="203" t="str">
        <f>Intervention!BE224</f>
        <v/>
      </c>
      <c r="M234" s="375" t="str">
        <f>Intervention!BF224</f>
        <v/>
      </c>
      <c r="N234" s="203">
        <f>Intervention!BG224</f>
        <v>0</v>
      </c>
      <c r="O234" s="376" t="str">
        <f t="shared" si="5"/>
        <v/>
      </c>
      <c r="P234" s="376"/>
      <c r="Q234" s="377">
        <f t="shared" si="7"/>
        <v>0</v>
      </c>
    </row>
    <row r="235">
      <c r="A235" s="69" t="str">
        <f>'If Eligible (Before S1)'!A243</f>
        <v/>
      </c>
      <c r="B235" s="69" t="str">
        <f t="array" ref="B235">'If Eligible (Before S1)'!B243</f>
        <v/>
      </c>
      <c r="C235" s="372" t="str">
        <f>if(Intervention!D225="", "", Intervention!D225+1)</f>
        <v/>
      </c>
      <c r="D235" s="381"/>
      <c r="E235" s="196" t="str">
        <f>'Before S2'!C199</f>
        <v/>
      </c>
      <c r="F235" s="70"/>
      <c r="G235" s="70"/>
      <c r="H235" s="70"/>
      <c r="I235" s="70"/>
      <c r="J235" s="76"/>
      <c r="K235" s="76"/>
      <c r="L235" s="203" t="str">
        <f>Intervention!BE225</f>
        <v/>
      </c>
      <c r="M235" s="375" t="str">
        <f>Intervention!BF225</f>
        <v/>
      </c>
      <c r="N235" s="203">
        <f>Intervention!BG225</f>
        <v>0</v>
      </c>
      <c r="O235" s="376" t="str">
        <f t="shared" si="5"/>
        <v/>
      </c>
      <c r="P235" s="376"/>
      <c r="Q235" s="377">
        <f t="shared" si="7"/>
        <v>0</v>
      </c>
    </row>
    <row r="236">
      <c r="A236" s="69" t="str">
        <f>'If Eligible (Before S1)'!A244</f>
        <v/>
      </c>
      <c r="B236" s="69" t="str">
        <f t="array" ref="B236">'If Eligible (Before S1)'!B244</f>
        <v/>
      </c>
      <c r="C236" s="372" t="str">
        <f>if(Intervention!D226="", "", Intervention!D226+1)</f>
        <v/>
      </c>
      <c r="D236" s="381"/>
      <c r="E236" s="196" t="str">
        <f>'Before S2'!C200</f>
        <v/>
      </c>
      <c r="F236" s="70"/>
      <c r="G236" s="70"/>
      <c r="H236" s="70"/>
      <c r="I236" s="70"/>
      <c r="J236" s="76"/>
      <c r="K236" s="76"/>
      <c r="L236" s="203" t="str">
        <f>Intervention!BE226</f>
        <v/>
      </c>
      <c r="M236" s="375" t="str">
        <f>Intervention!BF226</f>
        <v/>
      </c>
      <c r="N236" s="203">
        <f>Intervention!BG226</f>
        <v>0</v>
      </c>
      <c r="O236" s="376" t="str">
        <f t="shared" si="5"/>
        <v/>
      </c>
      <c r="P236" s="376"/>
      <c r="Q236" s="377">
        <f t="shared" si="7"/>
        <v>0</v>
      </c>
    </row>
    <row r="237">
      <c r="A237" s="69" t="str">
        <f>'If Eligible (Before S1)'!A245</f>
        <v/>
      </c>
      <c r="B237" s="69" t="str">
        <f t="array" ref="B237">'If Eligible (Before S1)'!B245</f>
        <v/>
      </c>
      <c r="C237" s="372" t="str">
        <f>if(Intervention!D227="", "", Intervention!D227+1)</f>
        <v/>
      </c>
      <c r="D237" s="381"/>
      <c r="E237" s="196" t="str">
        <f>'Before S2'!C201</f>
        <v/>
      </c>
      <c r="F237" s="70"/>
      <c r="G237" s="70"/>
      <c r="H237" s="70"/>
      <c r="I237" s="70"/>
      <c r="J237" s="76"/>
      <c r="K237" s="76"/>
      <c r="L237" s="203" t="str">
        <f>Intervention!BE227</f>
        <v/>
      </c>
      <c r="M237" s="375" t="str">
        <f>Intervention!BF227</f>
        <v/>
      </c>
      <c r="N237" s="203">
        <f>Intervention!BG227</f>
        <v>0</v>
      </c>
      <c r="O237" s="376" t="str">
        <f t="shared" si="5"/>
        <v/>
      </c>
      <c r="P237" s="376"/>
      <c r="Q237" s="377">
        <f t="shared" si="7"/>
        <v>0</v>
      </c>
    </row>
    <row r="238">
      <c r="A238" s="69" t="str">
        <f>'If Eligible (Before S1)'!A246</f>
        <v/>
      </c>
      <c r="B238" s="69" t="str">
        <f t="array" ref="B238">'If Eligible (Before S1)'!B246</f>
        <v/>
      </c>
      <c r="C238" s="372" t="str">
        <f>if(Intervention!D228="", "", Intervention!D228+1)</f>
        <v/>
      </c>
      <c r="D238" s="381"/>
      <c r="E238" s="196" t="str">
        <f>'Before S2'!C202</f>
        <v/>
      </c>
      <c r="F238" s="70"/>
      <c r="G238" s="70"/>
      <c r="H238" s="70"/>
      <c r="I238" s="70"/>
      <c r="J238" s="76"/>
      <c r="K238" s="76"/>
      <c r="L238" s="203" t="str">
        <f>Intervention!BE228</f>
        <v/>
      </c>
      <c r="M238" s="375" t="str">
        <f>Intervention!BF228</f>
        <v/>
      </c>
      <c r="N238" s="203">
        <f>Intervention!BG228</f>
        <v>0</v>
      </c>
      <c r="O238" s="376" t="str">
        <f t="shared" si="5"/>
        <v/>
      </c>
      <c r="P238" s="376"/>
      <c r="Q238" s="377">
        <f t="shared" si="7"/>
        <v>0</v>
      </c>
    </row>
    <row r="239">
      <c r="A239" s="69" t="str">
        <f>'If Eligible (Before S1)'!A247</f>
        <v/>
      </c>
      <c r="B239" s="69" t="str">
        <f t="array" ref="B239">'If Eligible (Before S1)'!B247</f>
        <v/>
      </c>
      <c r="C239" s="372" t="str">
        <f>if(Intervention!D229="", "", Intervention!D229+1)</f>
        <v/>
      </c>
      <c r="D239" s="381"/>
      <c r="E239" s="196" t="str">
        <f>'Before S2'!C203</f>
        <v/>
      </c>
      <c r="F239" s="70"/>
      <c r="G239" s="70"/>
      <c r="H239" s="70"/>
      <c r="I239" s="70"/>
      <c r="J239" s="76"/>
      <c r="K239" s="76"/>
      <c r="L239" s="203" t="str">
        <f>Intervention!BE229</f>
        <v/>
      </c>
      <c r="M239" s="375" t="str">
        <f>Intervention!BF229</f>
        <v/>
      </c>
      <c r="N239" s="203">
        <f>Intervention!BG229</f>
        <v>0</v>
      </c>
      <c r="O239" s="376" t="str">
        <f t="shared" si="5"/>
        <v/>
      </c>
      <c r="P239" s="376"/>
      <c r="Q239" s="377">
        <f t="shared" si="7"/>
        <v>0</v>
      </c>
    </row>
    <row r="240">
      <c r="A240" s="69" t="str">
        <f>'If Eligible (Before S1)'!A248</f>
        <v/>
      </c>
      <c r="B240" s="69" t="str">
        <f t="array" ref="B240">'If Eligible (Before S1)'!B248</f>
        <v/>
      </c>
      <c r="C240" s="372" t="str">
        <f>if(Intervention!D230="", "", Intervention!D230+1)</f>
        <v/>
      </c>
      <c r="D240" s="381"/>
      <c r="E240" s="196" t="str">
        <f>'Before S2'!C204</f>
        <v/>
      </c>
      <c r="F240" s="70"/>
      <c r="G240" s="70"/>
      <c r="H240" s="70"/>
      <c r="I240" s="70"/>
      <c r="J240" s="76"/>
      <c r="K240" s="76"/>
      <c r="L240" s="203" t="str">
        <f>Intervention!BE230</f>
        <v/>
      </c>
      <c r="M240" s="375" t="str">
        <f>Intervention!BF230</f>
        <v/>
      </c>
      <c r="N240" s="203">
        <f>Intervention!BG230</f>
        <v>0</v>
      </c>
      <c r="O240" s="376" t="str">
        <f t="shared" si="5"/>
        <v/>
      </c>
      <c r="P240" s="376"/>
      <c r="Q240" s="377">
        <f t="shared" si="7"/>
        <v>0</v>
      </c>
    </row>
    <row r="241">
      <c r="A241" s="69" t="str">
        <f>'If Eligible (Before S1)'!A249</f>
        <v/>
      </c>
      <c r="B241" s="69" t="str">
        <f t="array" ref="B241">'If Eligible (Before S1)'!B249</f>
        <v/>
      </c>
      <c r="C241" s="372" t="str">
        <f>if(Intervention!D231="", "", Intervention!D231+1)</f>
        <v/>
      </c>
      <c r="D241" s="381"/>
      <c r="E241" s="196" t="str">
        <f>'Before S2'!C205</f>
        <v/>
      </c>
      <c r="F241" s="70"/>
      <c r="G241" s="70"/>
      <c r="H241" s="70"/>
      <c r="I241" s="70"/>
      <c r="J241" s="76"/>
      <c r="K241" s="76"/>
      <c r="L241" s="203" t="str">
        <f>Intervention!BE231</f>
        <v/>
      </c>
      <c r="M241" s="375" t="str">
        <f>Intervention!BF231</f>
        <v/>
      </c>
      <c r="N241" s="203">
        <f>Intervention!BG231</f>
        <v>0</v>
      </c>
      <c r="O241" s="376" t="str">
        <f t="shared" si="5"/>
        <v/>
      </c>
      <c r="P241" s="376"/>
      <c r="Q241" s="377">
        <f t="shared" si="7"/>
        <v>0</v>
      </c>
    </row>
    <row r="242">
      <c r="A242" s="69" t="str">
        <f>'If Eligible (Before S1)'!A250</f>
        <v/>
      </c>
      <c r="B242" s="69" t="str">
        <f t="array" ref="B242">'If Eligible (Before S1)'!B250</f>
        <v/>
      </c>
      <c r="C242" s="372" t="str">
        <f>if(Intervention!D232="", "", Intervention!D232+1)</f>
        <v/>
      </c>
      <c r="D242" s="381"/>
      <c r="E242" s="196" t="str">
        <f>'Before S2'!C206</f>
        <v/>
      </c>
      <c r="F242" s="70"/>
      <c r="G242" s="70"/>
      <c r="H242" s="70"/>
      <c r="I242" s="70"/>
      <c r="J242" s="76"/>
      <c r="K242" s="76"/>
      <c r="L242" s="203" t="str">
        <f>Intervention!BE232</f>
        <v/>
      </c>
      <c r="M242" s="375" t="str">
        <f>Intervention!BF232</f>
        <v/>
      </c>
      <c r="N242" s="203">
        <f>Intervention!BG232</f>
        <v>0</v>
      </c>
      <c r="O242" s="376" t="str">
        <f t="shared" si="5"/>
        <v/>
      </c>
      <c r="P242" s="376"/>
      <c r="Q242" s="377">
        <f t="shared" si="7"/>
        <v>0</v>
      </c>
    </row>
    <row r="243">
      <c r="A243" s="69" t="str">
        <f>'If Eligible (Before S1)'!A251</f>
        <v/>
      </c>
      <c r="B243" s="69" t="str">
        <f t="array" ref="B243">'If Eligible (Before S1)'!B251</f>
        <v/>
      </c>
      <c r="C243" s="372" t="str">
        <f>if(Intervention!D233="", "", Intervention!D233+1)</f>
        <v/>
      </c>
      <c r="D243" s="381"/>
      <c r="E243" s="196" t="str">
        <f>'Before S2'!C207</f>
        <v/>
      </c>
      <c r="F243" s="70"/>
      <c r="G243" s="70"/>
      <c r="H243" s="70"/>
      <c r="I243" s="70"/>
      <c r="J243" s="76"/>
      <c r="K243" s="76"/>
      <c r="L243" s="203" t="str">
        <f>Intervention!BE233</f>
        <v/>
      </c>
      <c r="M243" s="375" t="str">
        <f>Intervention!BF233</f>
        <v/>
      </c>
      <c r="N243" s="203">
        <f>Intervention!BG233</f>
        <v>0</v>
      </c>
      <c r="O243" s="376" t="str">
        <f t="shared" si="5"/>
        <v/>
      </c>
      <c r="P243" s="376"/>
      <c r="Q243" s="377">
        <f t="shared" si="7"/>
        <v>0</v>
      </c>
    </row>
    <row r="244">
      <c r="A244" s="69" t="str">
        <f>'If Eligible (Before S1)'!A252</f>
        <v/>
      </c>
      <c r="B244" s="69" t="str">
        <f t="array" ref="B244">'If Eligible (Before S1)'!B252</f>
        <v/>
      </c>
      <c r="C244" s="372" t="str">
        <f>if(Intervention!D234="", "", Intervention!D234+1)</f>
        <v/>
      </c>
      <c r="D244" s="381"/>
      <c r="E244" s="196" t="str">
        <f>'Before S2'!C208</f>
        <v/>
      </c>
      <c r="F244" s="70"/>
      <c r="G244" s="70"/>
      <c r="H244" s="70"/>
      <c r="I244" s="70"/>
      <c r="J244" s="76"/>
      <c r="K244" s="76"/>
      <c r="L244" s="203" t="str">
        <f>Intervention!BE234</f>
        <v/>
      </c>
      <c r="M244" s="375" t="str">
        <f>Intervention!BF234</f>
        <v/>
      </c>
      <c r="N244" s="203">
        <f>Intervention!BG234</f>
        <v>0</v>
      </c>
      <c r="O244" s="376" t="str">
        <f t="shared" si="5"/>
        <v/>
      </c>
      <c r="P244" s="376"/>
      <c r="Q244" s="377">
        <f t="shared" si="7"/>
        <v>0</v>
      </c>
    </row>
    <row r="245">
      <c r="A245" s="69" t="str">
        <f>'If Eligible (Before S1)'!A253</f>
        <v/>
      </c>
      <c r="B245" s="69" t="str">
        <f t="array" ref="B245">'If Eligible (Before S1)'!B253</f>
        <v/>
      </c>
      <c r="C245" s="372" t="str">
        <f>if(Intervention!D235="", "", Intervention!D235+1)</f>
        <v/>
      </c>
      <c r="D245" s="381"/>
      <c r="E245" s="196" t="str">
        <f>'Before S2'!C209</f>
        <v/>
      </c>
      <c r="F245" s="70"/>
      <c r="G245" s="70"/>
      <c r="H245" s="70"/>
      <c r="I245" s="70"/>
      <c r="J245" s="76"/>
      <c r="K245" s="76"/>
      <c r="L245" s="203" t="str">
        <f>Intervention!BE235</f>
        <v/>
      </c>
      <c r="M245" s="375" t="str">
        <f>Intervention!BF235</f>
        <v/>
      </c>
      <c r="N245" s="203">
        <f>Intervention!BG235</f>
        <v>0</v>
      </c>
      <c r="O245" s="376" t="str">
        <f t="shared" si="5"/>
        <v/>
      </c>
      <c r="P245" s="376"/>
      <c r="Q245" s="377">
        <f t="shared" si="7"/>
        <v>0</v>
      </c>
    </row>
    <row r="246">
      <c r="A246" s="69" t="str">
        <f>'If Eligible (Before S1)'!A254</f>
        <v/>
      </c>
      <c r="B246" s="69" t="str">
        <f t="array" ref="B246">'If Eligible (Before S1)'!B254</f>
        <v/>
      </c>
      <c r="C246" s="372" t="str">
        <f>if(Intervention!D236="", "", Intervention!D236+1)</f>
        <v/>
      </c>
      <c r="D246" s="381"/>
      <c r="E246" s="196" t="str">
        <f>'Before S2'!C210</f>
        <v/>
      </c>
      <c r="F246" s="70"/>
      <c r="G246" s="70"/>
      <c r="H246" s="70"/>
      <c r="I246" s="70"/>
      <c r="J246" s="76"/>
      <c r="K246" s="76"/>
      <c r="L246" s="203" t="str">
        <f>Intervention!BE236</f>
        <v/>
      </c>
      <c r="M246" s="375" t="str">
        <f>Intervention!BF236</f>
        <v/>
      </c>
      <c r="N246" s="203">
        <f>Intervention!BG236</f>
        <v>0</v>
      </c>
      <c r="O246" s="376" t="str">
        <f t="shared" si="5"/>
        <v/>
      </c>
      <c r="P246" s="376"/>
      <c r="Q246" s="377">
        <f t="shared" si="7"/>
        <v>0</v>
      </c>
    </row>
    <row r="247">
      <c r="A247" s="69" t="str">
        <f>'If Eligible (Before S1)'!A255</f>
        <v/>
      </c>
      <c r="B247" s="69" t="str">
        <f t="array" ref="B247">'If Eligible (Before S1)'!B255</f>
        <v/>
      </c>
      <c r="C247" s="372" t="str">
        <f>if(Intervention!D237="", "", Intervention!D237+1)</f>
        <v/>
      </c>
      <c r="D247" s="381"/>
      <c r="E247" s="196" t="str">
        <f>'Before S2'!C211</f>
        <v/>
      </c>
      <c r="F247" s="70"/>
      <c r="G247" s="70"/>
      <c r="H247" s="70"/>
      <c r="I247" s="70"/>
      <c r="J247" s="76"/>
      <c r="K247" s="76"/>
      <c r="L247" s="203" t="str">
        <f>Intervention!BE237</f>
        <v/>
      </c>
      <c r="M247" s="375" t="str">
        <f>Intervention!BF237</f>
        <v/>
      </c>
      <c r="N247" s="203">
        <f>Intervention!BG237</f>
        <v>0</v>
      </c>
      <c r="O247" s="376" t="str">
        <f t="shared" si="5"/>
        <v/>
      </c>
      <c r="P247" s="376"/>
      <c r="Q247" s="377">
        <f t="shared" si="7"/>
        <v>0</v>
      </c>
    </row>
    <row r="248">
      <c r="A248" s="69" t="str">
        <f>'If Eligible (Before S1)'!A256</f>
        <v/>
      </c>
      <c r="B248" s="69" t="str">
        <f t="array" ref="B248">'If Eligible (Before S1)'!B256</f>
        <v/>
      </c>
      <c r="C248" s="372" t="str">
        <f>if(Intervention!D238="", "", Intervention!D238+1)</f>
        <v/>
      </c>
      <c r="D248" s="381"/>
      <c r="E248" s="196" t="str">
        <f>'Before S2'!C212</f>
        <v/>
      </c>
      <c r="F248" s="70"/>
      <c r="G248" s="70"/>
      <c r="H248" s="70"/>
      <c r="I248" s="70"/>
      <c r="J248" s="76"/>
      <c r="K248" s="76"/>
      <c r="L248" s="203" t="str">
        <f>Intervention!BE238</f>
        <v/>
      </c>
      <c r="M248" s="375" t="str">
        <f>Intervention!BF238</f>
        <v/>
      </c>
      <c r="N248" s="203">
        <f>Intervention!BG238</f>
        <v>0</v>
      </c>
      <c r="O248" s="376" t="str">
        <f t="shared" si="5"/>
        <v/>
      </c>
      <c r="P248" s="376"/>
      <c r="Q248" s="377">
        <f t="shared" si="7"/>
        <v>0</v>
      </c>
    </row>
    <row r="249">
      <c r="A249" s="69" t="str">
        <f>'If Eligible (Before S1)'!A257</f>
        <v/>
      </c>
      <c r="B249" s="69" t="str">
        <f t="array" ref="B249">'If Eligible (Before S1)'!B257</f>
        <v/>
      </c>
      <c r="C249" s="372" t="str">
        <f>if(Intervention!D239="", "", Intervention!D239+1)</f>
        <v/>
      </c>
      <c r="D249" s="381"/>
      <c r="E249" s="196" t="str">
        <f>'Before S2'!C213</f>
        <v/>
      </c>
      <c r="F249" s="70"/>
      <c r="G249" s="70"/>
      <c r="H249" s="70"/>
      <c r="I249" s="70"/>
      <c r="J249" s="76"/>
      <c r="K249" s="76"/>
      <c r="L249" s="203" t="str">
        <f>Intervention!BE239</f>
        <v/>
      </c>
      <c r="M249" s="375" t="str">
        <f>Intervention!BF239</f>
        <v/>
      </c>
      <c r="N249" s="203">
        <f>Intervention!BG239</f>
        <v>0</v>
      </c>
      <c r="O249" s="376" t="str">
        <f t="shared" si="5"/>
        <v/>
      </c>
      <c r="P249" s="376"/>
      <c r="Q249" s="377">
        <f t="shared" si="7"/>
        <v>0</v>
      </c>
    </row>
    <row r="250">
      <c r="A250" s="69" t="str">
        <f>'If Eligible (Before S1)'!A258</f>
        <v/>
      </c>
      <c r="B250" s="69" t="str">
        <f t="array" ref="B250">'If Eligible (Before S1)'!B258</f>
        <v/>
      </c>
      <c r="C250" s="372" t="str">
        <f>if(Intervention!D240="", "", Intervention!D240+1)</f>
        <v/>
      </c>
      <c r="D250" s="381"/>
      <c r="E250" s="196" t="str">
        <f>'Before S2'!C214</f>
        <v/>
      </c>
      <c r="F250" s="70"/>
      <c r="G250" s="70"/>
      <c r="H250" s="70"/>
      <c r="I250" s="70"/>
      <c r="J250" s="76"/>
      <c r="K250" s="76"/>
      <c r="L250" s="203" t="str">
        <f>Intervention!BE240</f>
        <v/>
      </c>
      <c r="M250" s="375" t="str">
        <f>Intervention!BF240</f>
        <v/>
      </c>
      <c r="N250" s="203">
        <f>Intervention!BG240</f>
        <v>0</v>
      </c>
      <c r="O250" s="376" t="str">
        <f t="shared" si="5"/>
        <v/>
      </c>
      <c r="P250" s="376"/>
      <c r="Q250" s="377">
        <f t="shared" si="7"/>
        <v>0</v>
      </c>
    </row>
    <row r="251">
      <c r="A251" s="69" t="str">
        <f>'If Eligible (Before S1)'!A259</f>
        <v/>
      </c>
      <c r="B251" s="69" t="str">
        <f t="array" ref="B251">'If Eligible (Before S1)'!B259</f>
        <v/>
      </c>
      <c r="C251" s="372" t="str">
        <f>if(Intervention!D241="", "", Intervention!D241+1)</f>
        <v/>
      </c>
      <c r="D251" s="381"/>
      <c r="E251" s="196" t="str">
        <f>'Before S2'!C215</f>
        <v/>
      </c>
      <c r="F251" s="70"/>
      <c r="G251" s="70"/>
      <c r="H251" s="70"/>
      <c r="I251" s="70"/>
      <c r="J251" s="76"/>
      <c r="K251" s="76"/>
      <c r="L251" s="203" t="str">
        <f>Intervention!BE241</f>
        <v/>
      </c>
      <c r="M251" s="375" t="str">
        <f>Intervention!BF241</f>
        <v/>
      </c>
      <c r="N251" s="203">
        <f>Intervention!BG241</f>
        <v>0</v>
      </c>
      <c r="O251" s="376" t="str">
        <f t="shared" si="5"/>
        <v/>
      </c>
      <c r="P251" s="376"/>
      <c r="Q251" s="377">
        <f t="shared" si="7"/>
        <v>0</v>
      </c>
    </row>
    <row r="252">
      <c r="A252" s="69" t="str">
        <f>'If Eligible (Before S1)'!A260</f>
        <v/>
      </c>
      <c r="B252" s="69" t="str">
        <f t="array" ref="B252">'If Eligible (Before S1)'!B260</f>
        <v/>
      </c>
      <c r="C252" s="372" t="str">
        <f>if(Intervention!D242="", "", Intervention!D242+1)</f>
        <v/>
      </c>
      <c r="D252" s="381"/>
      <c r="E252" s="196" t="str">
        <f>'Before S2'!C216</f>
        <v/>
      </c>
      <c r="F252" s="70"/>
      <c r="G252" s="70"/>
      <c r="H252" s="70"/>
      <c r="I252" s="70"/>
      <c r="J252" s="76"/>
      <c r="K252" s="76"/>
      <c r="L252" s="203" t="str">
        <f>Intervention!BE242</f>
        <v/>
      </c>
      <c r="M252" s="375" t="str">
        <f>Intervention!BF242</f>
        <v/>
      </c>
      <c r="N252" s="203">
        <f>Intervention!BG242</f>
        <v>0</v>
      </c>
      <c r="O252" s="376" t="str">
        <f t="shared" si="5"/>
        <v/>
      </c>
      <c r="P252" s="376"/>
      <c r="Q252" s="377">
        <f t="shared" si="7"/>
        <v>0</v>
      </c>
    </row>
    <row r="253">
      <c r="A253" s="69" t="str">
        <f>'If Eligible (Before S1)'!A261</f>
        <v/>
      </c>
      <c r="B253" s="69" t="str">
        <f t="array" ref="B253">'If Eligible (Before S1)'!B261</f>
        <v/>
      </c>
      <c r="C253" s="372" t="str">
        <f>if(Intervention!D243="", "", Intervention!D243+1)</f>
        <v/>
      </c>
      <c r="D253" s="381"/>
      <c r="E253" s="196" t="str">
        <f>'Before S2'!C217</f>
        <v/>
      </c>
      <c r="F253" s="70"/>
      <c r="G253" s="70"/>
      <c r="H253" s="70"/>
      <c r="I253" s="70"/>
      <c r="J253" s="76"/>
      <c r="K253" s="76"/>
      <c r="L253" s="203" t="str">
        <f>Intervention!BE243</f>
        <v/>
      </c>
      <c r="M253" s="375" t="str">
        <f>Intervention!BF243</f>
        <v/>
      </c>
      <c r="N253" s="203">
        <f>Intervention!BG243</f>
        <v>0</v>
      </c>
      <c r="O253" s="376" t="str">
        <f t="shared" si="5"/>
        <v/>
      </c>
      <c r="P253" s="376"/>
      <c r="Q253" s="377">
        <f t="shared" si="7"/>
        <v>0</v>
      </c>
    </row>
    <row r="254">
      <c r="A254" s="69" t="str">
        <f>'If Eligible (Before S1)'!A262</f>
        <v/>
      </c>
      <c r="B254" s="69" t="str">
        <f t="array" ref="B254">'If Eligible (Before S1)'!B262</f>
        <v/>
      </c>
      <c r="C254" s="372" t="str">
        <f>if(Intervention!D244="", "", Intervention!D244+1)</f>
        <v/>
      </c>
      <c r="D254" s="381"/>
      <c r="E254" s="196" t="str">
        <f>'Before S2'!C218</f>
        <v/>
      </c>
      <c r="F254" s="70"/>
      <c r="G254" s="70"/>
      <c r="H254" s="70"/>
      <c r="I254" s="70"/>
      <c r="J254" s="76"/>
      <c r="K254" s="76"/>
      <c r="L254" s="203" t="str">
        <f>Intervention!BE244</f>
        <v/>
      </c>
      <c r="M254" s="375" t="str">
        <f>Intervention!BF244</f>
        <v/>
      </c>
      <c r="N254" s="203">
        <f>Intervention!BG244</f>
        <v>0</v>
      </c>
      <c r="O254" s="376" t="str">
        <f t="shared" si="5"/>
        <v/>
      </c>
      <c r="P254" s="376"/>
      <c r="Q254" s="377">
        <f t="shared" si="7"/>
        <v>0</v>
      </c>
    </row>
    <row r="255">
      <c r="A255" s="69" t="str">
        <f>'If Eligible (Before S1)'!A263</f>
        <v/>
      </c>
      <c r="B255" s="69" t="str">
        <f t="array" ref="B255">'If Eligible (Before S1)'!B263</f>
        <v/>
      </c>
      <c r="C255" s="372" t="str">
        <f>if(Intervention!D245="", "", Intervention!D245+1)</f>
        <v/>
      </c>
      <c r="D255" s="381"/>
      <c r="E255" s="196" t="str">
        <f>'Before S2'!C219</f>
        <v/>
      </c>
      <c r="F255" s="70"/>
      <c r="G255" s="70"/>
      <c r="H255" s="70"/>
      <c r="I255" s="70"/>
      <c r="J255" s="76"/>
      <c r="K255" s="76"/>
      <c r="L255" s="203" t="str">
        <f>Intervention!BE245</f>
        <v/>
      </c>
      <c r="M255" s="375" t="str">
        <f>Intervention!BF245</f>
        <v/>
      </c>
      <c r="N255" s="203">
        <f>Intervention!BG245</f>
        <v>0</v>
      </c>
      <c r="O255" s="376" t="str">
        <f t="shared" si="5"/>
        <v/>
      </c>
      <c r="P255" s="376"/>
      <c r="Q255" s="377">
        <f t="shared" si="7"/>
        <v>0</v>
      </c>
    </row>
    <row r="256">
      <c r="A256" s="69" t="str">
        <f>'If Eligible (Before S1)'!A264</f>
        <v/>
      </c>
      <c r="B256" s="69" t="str">
        <f t="array" ref="B256">'If Eligible (Before S1)'!B264</f>
        <v/>
      </c>
      <c r="C256" s="372" t="str">
        <f>if(Intervention!D246="", "", Intervention!D246+1)</f>
        <v/>
      </c>
      <c r="D256" s="381"/>
      <c r="E256" s="196" t="str">
        <f>'Before S2'!C220</f>
        <v/>
      </c>
      <c r="F256" s="70"/>
      <c r="G256" s="70"/>
      <c r="H256" s="70"/>
      <c r="I256" s="70"/>
      <c r="J256" s="76"/>
      <c r="K256" s="76"/>
      <c r="L256" s="203" t="str">
        <f>Intervention!BE246</f>
        <v/>
      </c>
      <c r="M256" s="375" t="str">
        <f>Intervention!BF246</f>
        <v/>
      </c>
      <c r="N256" s="203">
        <f>Intervention!BG246</f>
        <v>0</v>
      </c>
      <c r="O256" s="376" t="str">
        <f t="shared" si="5"/>
        <v/>
      </c>
      <c r="P256" s="376"/>
      <c r="Q256" s="377">
        <f t="shared" si="7"/>
        <v>0</v>
      </c>
    </row>
    <row r="257">
      <c r="A257" s="69" t="str">
        <f>'If Eligible (Before S1)'!A265</f>
        <v/>
      </c>
      <c r="B257" s="69" t="str">
        <f t="array" ref="B257">'If Eligible (Before S1)'!B265</f>
        <v/>
      </c>
      <c r="C257" s="372" t="str">
        <f>if(Intervention!D247="", "", Intervention!D247+1)</f>
        <v/>
      </c>
      <c r="D257" s="381"/>
      <c r="E257" s="196" t="str">
        <f>'Before S2'!C221</f>
        <v/>
      </c>
      <c r="F257" s="70"/>
      <c r="G257" s="70"/>
      <c r="H257" s="70"/>
      <c r="I257" s="70"/>
      <c r="J257" s="76"/>
      <c r="K257" s="76"/>
      <c r="L257" s="203" t="str">
        <f>Intervention!BE247</f>
        <v/>
      </c>
      <c r="M257" s="375" t="str">
        <f>Intervention!BF247</f>
        <v/>
      </c>
      <c r="N257" s="203">
        <f>Intervention!BG247</f>
        <v>0</v>
      </c>
      <c r="O257" s="376" t="str">
        <f t="shared" si="5"/>
        <v/>
      </c>
      <c r="P257" s="376"/>
      <c r="Q257" s="377">
        <f t="shared" si="7"/>
        <v>0</v>
      </c>
    </row>
    <row r="258">
      <c r="A258" s="69" t="str">
        <f>'If Eligible (Before S1)'!A266</f>
        <v/>
      </c>
      <c r="B258" s="69" t="str">
        <f t="array" ref="B258">'If Eligible (Before S1)'!B266</f>
        <v/>
      </c>
      <c r="C258" s="372" t="str">
        <f>if(Intervention!D248="", "", Intervention!D248+1)</f>
        <v/>
      </c>
      <c r="D258" s="381"/>
      <c r="E258" s="196" t="str">
        <f>'Before S2'!C222</f>
        <v/>
      </c>
      <c r="F258" s="70"/>
      <c r="G258" s="70"/>
      <c r="H258" s="70"/>
      <c r="I258" s="70"/>
      <c r="J258" s="76"/>
      <c r="K258" s="76"/>
      <c r="L258" s="203" t="str">
        <f>Intervention!BE248</f>
        <v/>
      </c>
      <c r="M258" s="375" t="str">
        <f>Intervention!BF248</f>
        <v/>
      </c>
      <c r="N258" s="203">
        <f>Intervention!BG248</f>
        <v>0</v>
      </c>
      <c r="O258" s="376" t="str">
        <f t="shared" si="5"/>
        <v/>
      </c>
      <c r="P258" s="376"/>
      <c r="Q258" s="377">
        <f t="shared" si="7"/>
        <v>0</v>
      </c>
    </row>
    <row r="259">
      <c r="A259" s="69" t="str">
        <f>'If Eligible (Before S1)'!A267</f>
        <v/>
      </c>
      <c r="B259" s="69" t="str">
        <f t="array" ref="B259">'If Eligible (Before S1)'!B267</f>
        <v/>
      </c>
      <c r="C259" s="372" t="str">
        <f>if(Intervention!D249="", "", Intervention!D249+1)</f>
        <v/>
      </c>
      <c r="D259" s="381"/>
      <c r="E259" s="196" t="str">
        <f>'Before S2'!C223</f>
        <v/>
      </c>
      <c r="F259" s="70"/>
      <c r="G259" s="70"/>
      <c r="H259" s="70"/>
      <c r="I259" s="70"/>
      <c r="J259" s="76"/>
      <c r="K259" s="76"/>
      <c r="L259" s="203" t="str">
        <f>Intervention!BE249</f>
        <v/>
      </c>
      <c r="M259" s="375" t="str">
        <f>Intervention!BF249</f>
        <v/>
      </c>
      <c r="N259" s="203">
        <f>Intervention!BG249</f>
        <v>0</v>
      </c>
      <c r="O259" s="376" t="str">
        <f t="shared" si="5"/>
        <v/>
      </c>
      <c r="P259" s="376"/>
      <c r="Q259" s="377">
        <f t="shared" si="7"/>
        <v>0</v>
      </c>
    </row>
    <row r="260">
      <c r="A260" s="69" t="str">
        <f>'If Eligible (Before S1)'!A268</f>
        <v/>
      </c>
      <c r="B260" s="69" t="str">
        <f t="array" ref="B260">'If Eligible (Before S1)'!B268</f>
        <v/>
      </c>
      <c r="C260" s="372" t="str">
        <f>if(Intervention!D250="", "", Intervention!D250+1)</f>
        <v/>
      </c>
      <c r="D260" s="381"/>
      <c r="E260" s="196" t="str">
        <f>'Before S2'!C224</f>
        <v/>
      </c>
      <c r="F260" s="70"/>
      <c r="G260" s="70"/>
      <c r="H260" s="70"/>
      <c r="I260" s="70"/>
      <c r="J260" s="76"/>
      <c r="K260" s="76"/>
      <c r="L260" s="203" t="str">
        <f>Intervention!BE250</f>
        <v/>
      </c>
      <c r="M260" s="375" t="str">
        <f>Intervention!BF250</f>
        <v/>
      </c>
      <c r="N260" s="203">
        <f>Intervention!BG250</f>
        <v>0</v>
      </c>
      <c r="O260" s="376" t="str">
        <f t="shared" si="5"/>
        <v/>
      </c>
      <c r="P260" s="376"/>
      <c r="Q260" s="377">
        <f t="shared" si="7"/>
        <v>0</v>
      </c>
    </row>
    <row r="261">
      <c r="A261" s="69" t="str">
        <f>'If Eligible (Before S1)'!A269</f>
        <v/>
      </c>
      <c r="B261" s="69" t="str">
        <f t="array" ref="B261">'If Eligible (Before S1)'!B269</f>
        <v/>
      </c>
      <c r="C261" s="372" t="str">
        <f>if(Intervention!D251="", "", Intervention!D251+1)</f>
        <v/>
      </c>
      <c r="D261" s="381"/>
      <c r="E261" s="196" t="str">
        <f>'Before S2'!C225</f>
        <v/>
      </c>
      <c r="F261" s="70"/>
      <c r="G261" s="70"/>
      <c r="H261" s="70"/>
      <c r="I261" s="70"/>
      <c r="J261" s="76"/>
      <c r="K261" s="76"/>
      <c r="L261" s="203" t="str">
        <f>Intervention!BE251</f>
        <v/>
      </c>
      <c r="M261" s="375" t="str">
        <f>Intervention!BF251</f>
        <v/>
      </c>
      <c r="N261" s="203">
        <f>Intervention!BG251</f>
        <v>0</v>
      </c>
      <c r="O261" s="376" t="str">
        <f t="shared" si="5"/>
        <v/>
      </c>
      <c r="P261" s="376"/>
      <c r="Q261" s="377">
        <f t="shared" si="7"/>
        <v>0</v>
      </c>
    </row>
    <row r="262">
      <c r="A262" s="69" t="str">
        <f>'If Eligible (Before S1)'!A270</f>
        <v/>
      </c>
      <c r="B262" s="69" t="str">
        <f t="array" ref="B262">'If Eligible (Before S1)'!B270</f>
        <v/>
      </c>
      <c r="C262" s="372" t="str">
        <f>if(Intervention!D252="", "", Intervention!D252+1)</f>
        <v/>
      </c>
      <c r="D262" s="381"/>
      <c r="E262" s="196" t="str">
        <f>'Before S2'!C226</f>
        <v/>
      </c>
      <c r="F262" s="70"/>
      <c r="G262" s="70"/>
      <c r="H262" s="70"/>
      <c r="I262" s="70"/>
      <c r="J262" s="76"/>
      <c r="K262" s="76"/>
      <c r="L262" s="203" t="str">
        <f>Intervention!BE252</f>
        <v/>
      </c>
      <c r="M262" s="375" t="str">
        <f>Intervention!BF252</f>
        <v/>
      </c>
      <c r="N262" s="203">
        <f>Intervention!BG252</f>
        <v>0</v>
      </c>
      <c r="O262" s="376" t="str">
        <f t="shared" si="5"/>
        <v/>
      </c>
      <c r="P262" s="376"/>
      <c r="Q262" s="377">
        <f t="shared" si="7"/>
        <v>0</v>
      </c>
    </row>
    <row r="263">
      <c r="A263" s="69" t="str">
        <f>'If Eligible (Before S1)'!A271</f>
        <v/>
      </c>
      <c r="B263" s="69" t="str">
        <f t="array" ref="B263">'If Eligible (Before S1)'!B271</f>
        <v/>
      </c>
      <c r="C263" s="372" t="str">
        <f>if(Intervention!D253="", "", Intervention!D253+1)</f>
        <v/>
      </c>
      <c r="D263" s="381"/>
      <c r="E263" s="196" t="str">
        <f>'Before S2'!C227</f>
        <v/>
      </c>
      <c r="F263" s="70"/>
      <c r="G263" s="70"/>
      <c r="H263" s="70"/>
      <c r="I263" s="70"/>
      <c r="J263" s="76"/>
      <c r="K263" s="76"/>
      <c r="L263" s="203" t="str">
        <f>Intervention!BE253</f>
        <v/>
      </c>
      <c r="M263" s="375" t="str">
        <f>Intervention!BF253</f>
        <v/>
      </c>
      <c r="N263" s="203">
        <f>Intervention!BG253</f>
        <v>0</v>
      </c>
      <c r="O263" s="376" t="str">
        <f t="shared" si="5"/>
        <v/>
      </c>
      <c r="P263" s="376"/>
      <c r="Q263" s="377">
        <f t="shared" si="7"/>
        <v>0</v>
      </c>
    </row>
    <row r="264">
      <c r="A264" s="69" t="str">
        <f>'If Eligible (Before S1)'!A272</f>
        <v/>
      </c>
      <c r="B264" s="69" t="str">
        <f t="array" ref="B264">'If Eligible (Before S1)'!B272</f>
        <v/>
      </c>
      <c r="C264" s="372" t="str">
        <f>if(Intervention!D254="", "", Intervention!D254+1)</f>
        <v/>
      </c>
      <c r="D264" s="381"/>
      <c r="E264" s="196" t="str">
        <f>'Before S2'!C228</f>
        <v/>
      </c>
      <c r="F264" s="70"/>
      <c r="G264" s="70"/>
      <c r="H264" s="70"/>
      <c r="I264" s="70"/>
      <c r="J264" s="76"/>
      <c r="K264" s="76"/>
      <c r="L264" s="203" t="str">
        <f>Intervention!BE254</f>
        <v/>
      </c>
      <c r="M264" s="375" t="str">
        <f>Intervention!BF254</f>
        <v/>
      </c>
      <c r="N264" s="203">
        <f>Intervention!BG254</f>
        <v>0</v>
      </c>
      <c r="O264" s="376" t="str">
        <f t="shared" si="5"/>
        <v/>
      </c>
      <c r="P264" s="376"/>
      <c r="Q264" s="377">
        <f t="shared" si="7"/>
        <v>0</v>
      </c>
    </row>
    <row r="265">
      <c r="A265" s="69" t="str">
        <f>'If Eligible (Before S1)'!A273</f>
        <v/>
      </c>
      <c r="B265" s="69" t="str">
        <f t="array" ref="B265">'If Eligible (Before S1)'!B273</f>
        <v/>
      </c>
      <c r="C265" s="372" t="str">
        <f>if(Intervention!D255="", "", Intervention!D255+1)</f>
        <v/>
      </c>
      <c r="D265" s="381"/>
      <c r="E265" s="196" t="str">
        <f>'Before S2'!C229</f>
        <v/>
      </c>
      <c r="F265" s="70"/>
      <c r="G265" s="70"/>
      <c r="H265" s="70"/>
      <c r="I265" s="70"/>
      <c r="J265" s="76"/>
      <c r="K265" s="76"/>
      <c r="L265" s="203" t="str">
        <f>Intervention!BE255</f>
        <v/>
      </c>
      <c r="M265" s="375" t="str">
        <f>Intervention!BF255</f>
        <v/>
      </c>
      <c r="N265" s="203">
        <f>Intervention!BG255</f>
        <v>0</v>
      </c>
      <c r="O265" s="376" t="str">
        <f t="shared" si="5"/>
        <v/>
      </c>
      <c r="P265" s="203"/>
      <c r="Q265" s="377">
        <f t="shared" si="7"/>
        <v>0</v>
      </c>
    </row>
    <row r="266">
      <c r="A266" s="69" t="str">
        <f>'If Eligible (Before S1)'!A274</f>
        <v/>
      </c>
      <c r="B266" s="69" t="str">
        <f t="array" ref="B266">'If Eligible (Before S1)'!B274</f>
        <v/>
      </c>
      <c r="C266" s="372" t="str">
        <f>if(Intervention!D256="", "", Intervention!D256+1)</f>
        <v/>
      </c>
      <c r="D266" s="381"/>
      <c r="E266" s="196" t="str">
        <f>'Before S2'!C230</f>
        <v/>
      </c>
      <c r="F266" s="70"/>
      <c r="G266" s="70"/>
      <c r="H266" s="70"/>
      <c r="I266" s="70"/>
      <c r="J266" s="76"/>
      <c r="K266" s="76"/>
      <c r="L266" s="203" t="str">
        <f>Intervention!BE256</f>
        <v/>
      </c>
      <c r="M266" s="375" t="str">
        <f>Intervention!BF256</f>
        <v/>
      </c>
      <c r="N266" s="203">
        <f>Intervention!BG256</f>
        <v>0</v>
      </c>
      <c r="O266" s="376" t="str">
        <f t="shared" si="5"/>
        <v/>
      </c>
      <c r="P266" s="203"/>
      <c r="Q266" s="377">
        <f t="shared" si="7"/>
        <v>0</v>
      </c>
    </row>
    <row r="267">
      <c r="A267" s="69" t="str">
        <f>'If Eligible (Before S1)'!A275</f>
        <v/>
      </c>
      <c r="B267" s="69" t="str">
        <f t="array" ref="B267">'If Eligible (Before S1)'!B275</f>
        <v/>
      </c>
      <c r="C267" s="372" t="str">
        <f>if(Intervention!D257="", "", Intervention!D257+1)</f>
        <v/>
      </c>
      <c r="D267" s="381"/>
      <c r="E267" s="196" t="str">
        <f>'Before S2'!C231</f>
        <v/>
      </c>
      <c r="F267" s="70"/>
      <c r="G267" s="70"/>
      <c r="H267" s="70"/>
      <c r="I267" s="70"/>
      <c r="J267" s="76"/>
      <c r="K267" s="76"/>
      <c r="L267" s="203" t="str">
        <f>Intervention!BE257</f>
        <v/>
      </c>
      <c r="M267" s="375" t="str">
        <f>Intervention!BF257</f>
        <v/>
      </c>
      <c r="N267" s="203">
        <f>Intervention!BG257</f>
        <v>0</v>
      </c>
      <c r="O267" s="376" t="str">
        <f t="shared" si="5"/>
        <v/>
      </c>
      <c r="P267" s="203"/>
      <c r="Q267" s="377">
        <f t="shared" si="7"/>
        <v>0</v>
      </c>
    </row>
    <row r="268">
      <c r="A268" s="69" t="str">
        <f>'If Eligible (Before S1)'!A276</f>
        <v/>
      </c>
      <c r="B268" s="69" t="str">
        <f t="array" ref="B268">'If Eligible (Before S1)'!B276</f>
        <v/>
      </c>
      <c r="C268" s="372" t="str">
        <f>if(Intervention!D258="", "", Intervention!D258+1)</f>
        <v/>
      </c>
      <c r="D268" s="381"/>
      <c r="E268" s="196" t="str">
        <f>'Before S2'!C232</f>
        <v/>
      </c>
      <c r="F268" s="70"/>
      <c r="G268" s="70"/>
      <c r="H268" s="70"/>
      <c r="I268" s="70"/>
      <c r="J268" s="76"/>
      <c r="K268" s="76"/>
      <c r="L268" s="203" t="str">
        <f>Intervention!BE258</f>
        <v/>
      </c>
      <c r="M268" s="375" t="str">
        <f>Intervention!BF258</f>
        <v/>
      </c>
      <c r="N268" s="203">
        <f>Intervention!BG258</f>
        <v>0</v>
      </c>
      <c r="O268" s="376" t="str">
        <f t="shared" si="5"/>
        <v/>
      </c>
      <c r="P268" s="203"/>
      <c r="Q268" s="377">
        <f t="shared" si="7"/>
        <v>0</v>
      </c>
    </row>
    <row r="269">
      <c r="A269" s="69" t="str">
        <f>'If Eligible (Before S1)'!A277</f>
        <v/>
      </c>
      <c r="B269" s="69" t="str">
        <f t="array" ref="B269">'If Eligible (Before S1)'!B277</f>
        <v/>
      </c>
      <c r="C269" s="372" t="str">
        <f>if(Intervention!D259="", "", Intervention!D259+1)</f>
        <v/>
      </c>
      <c r="D269" s="381"/>
      <c r="E269" s="196" t="str">
        <f>'Before S2'!C233</f>
        <v/>
      </c>
      <c r="F269" s="70"/>
      <c r="G269" s="70"/>
      <c r="H269" s="70"/>
      <c r="I269" s="70"/>
      <c r="J269" s="76"/>
      <c r="K269" s="76"/>
      <c r="L269" s="203" t="str">
        <f>Intervention!BE259</f>
        <v/>
      </c>
      <c r="M269" s="375" t="str">
        <f>Intervention!BF259</f>
        <v/>
      </c>
      <c r="N269" s="203">
        <f>Intervention!BG259</f>
        <v>0</v>
      </c>
      <c r="O269" s="376" t="str">
        <f t="shared" si="5"/>
        <v/>
      </c>
      <c r="P269" s="203"/>
      <c r="Q269" s="377">
        <f t="shared" si="7"/>
        <v>0</v>
      </c>
    </row>
    <row r="270">
      <c r="A270" s="69" t="str">
        <f>'If Eligible (Before S1)'!A278</f>
        <v/>
      </c>
      <c r="B270" s="69" t="str">
        <f t="array" ref="B270">'If Eligible (Before S1)'!B278</f>
        <v/>
      </c>
      <c r="C270" s="372" t="str">
        <f>if(Intervention!D260="", "", Intervention!D260+1)</f>
        <v/>
      </c>
      <c r="D270" s="381"/>
      <c r="E270" s="196" t="str">
        <f>'Before S2'!C234</f>
        <v/>
      </c>
      <c r="F270" s="70"/>
      <c r="G270" s="70"/>
      <c r="H270" s="70"/>
      <c r="I270" s="70"/>
      <c r="J270" s="76"/>
      <c r="K270" s="76"/>
      <c r="L270" s="203" t="str">
        <f>Intervention!BE260</f>
        <v/>
      </c>
      <c r="M270" s="375" t="str">
        <f>Intervention!BF260</f>
        <v/>
      </c>
      <c r="N270" s="203">
        <f>Intervention!BG260</f>
        <v>0</v>
      </c>
      <c r="O270" s="376" t="str">
        <f t="shared" si="5"/>
        <v/>
      </c>
      <c r="P270" s="203"/>
      <c r="Q270" s="377">
        <f t="shared" si="7"/>
        <v>0</v>
      </c>
    </row>
    <row r="271">
      <c r="A271" s="69" t="str">
        <f>'If Eligible (Before S1)'!A279</f>
        <v/>
      </c>
      <c r="B271" s="69" t="str">
        <f t="array" ref="B271">'If Eligible (Before S1)'!B279</f>
        <v/>
      </c>
      <c r="C271" s="372" t="str">
        <f>if(Intervention!D261="", "", Intervention!D261+1)</f>
        <v/>
      </c>
      <c r="D271" s="381"/>
      <c r="E271" s="196" t="str">
        <f>'Before S2'!C235</f>
        <v/>
      </c>
      <c r="F271" s="70"/>
      <c r="G271" s="70"/>
      <c r="H271" s="70"/>
      <c r="I271" s="70"/>
      <c r="J271" s="76"/>
      <c r="K271" s="76"/>
      <c r="L271" s="203" t="str">
        <f>Intervention!BE261</f>
        <v/>
      </c>
      <c r="M271" s="375" t="str">
        <f>Intervention!BF261</f>
        <v/>
      </c>
      <c r="N271" s="203">
        <f>Intervention!BG261</f>
        <v>0</v>
      </c>
      <c r="O271" s="376" t="str">
        <f t="shared" si="5"/>
        <v/>
      </c>
      <c r="P271" s="203"/>
      <c r="Q271" s="377">
        <f t="shared" si="7"/>
        <v>0</v>
      </c>
    </row>
    <row r="272">
      <c r="A272" s="69" t="str">
        <f>'If Eligible (Before S1)'!A280</f>
        <v/>
      </c>
      <c r="B272" s="69" t="str">
        <f t="array" ref="B272">'If Eligible (Before S1)'!B280</f>
        <v/>
      </c>
      <c r="C272" s="372" t="str">
        <f>if(Intervention!D262="", "", Intervention!D262+1)</f>
        <v/>
      </c>
      <c r="D272" s="381"/>
      <c r="E272" s="196" t="str">
        <f>'Before S2'!C236</f>
        <v/>
      </c>
      <c r="F272" s="70"/>
      <c r="G272" s="70"/>
      <c r="H272" s="70"/>
      <c r="I272" s="70"/>
      <c r="J272" s="76"/>
      <c r="K272" s="76"/>
      <c r="L272" s="203" t="str">
        <f>Intervention!BE262</f>
        <v/>
      </c>
      <c r="M272" s="375" t="str">
        <f>Intervention!BF262</f>
        <v/>
      </c>
      <c r="N272" s="203">
        <f>Intervention!BG262</f>
        <v>0</v>
      </c>
      <c r="O272" s="376" t="str">
        <f t="shared" si="5"/>
        <v/>
      </c>
      <c r="P272" s="203"/>
      <c r="Q272" s="377">
        <f t="shared" si="7"/>
        <v>0</v>
      </c>
    </row>
    <row r="273">
      <c r="A273" s="69" t="str">
        <f>'If Eligible (Before S1)'!A281</f>
        <v/>
      </c>
      <c r="B273" s="69" t="str">
        <f t="array" ref="B273">'If Eligible (Before S1)'!B281</f>
        <v/>
      </c>
      <c r="C273" s="372" t="str">
        <f>if(Intervention!D263="", "", Intervention!D263+1)</f>
        <v/>
      </c>
      <c r="D273" s="381"/>
      <c r="E273" s="196" t="str">
        <f>'Before S2'!C237</f>
        <v/>
      </c>
      <c r="F273" s="70"/>
      <c r="G273" s="70"/>
      <c r="H273" s="70"/>
      <c r="I273" s="70"/>
      <c r="J273" s="76"/>
      <c r="K273" s="76"/>
      <c r="L273" s="203" t="str">
        <f>Intervention!BE263</f>
        <v/>
      </c>
      <c r="M273" s="375" t="str">
        <f>Intervention!BF263</f>
        <v/>
      </c>
      <c r="N273" s="203">
        <f>Intervention!BG263</f>
        <v>0</v>
      </c>
      <c r="O273" s="376" t="str">
        <f t="shared" si="5"/>
        <v/>
      </c>
      <c r="P273" s="203"/>
      <c r="Q273" s="377">
        <f t="shared" si="7"/>
        <v>0</v>
      </c>
    </row>
    <row r="274">
      <c r="A274" s="69" t="str">
        <f>'If Eligible (Before S1)'!A282</f>
        <v/>
      </c>
      <c r="B274" s="69" t="str">
        <f t="array" ref="B274">'If Eligible (Before S1)'!B282</f>
        <v/>
      </c>
      <c r="C274" s="372" t="str">
        <f>if(Intervention!D264="", "", Intervention!D264+1)</f>
        <v/>
      </c>
      <c r="D274" s="381"/>
      <c r="E274" s="196" t="str">
        <f>'Before S2'!C238</f>
        <v/>
      </c>
      <c r="F274" s="70"/>
      <c r="G274" s="70"/>
      <c r="H274" s="70"/>
      <c r="I274" s="70"/>
      <c r="J274" s="76"/>
      <c r="K274" s="76"/>
      <c r="L274" s="203" t="str">
        <f>Intervention!BE264</f>
        <v/>
      </c>
      <c r="M274" s="375" t="str">
        <f>Intervention!BF264</f>
        <v/>
      </c>
      <c r="N274" s="203">
        <f>Intervention!BG264</f>
        <v>0</v>
      </c>
      <c r="O274" s="376" t="str">
        <f t="shared" si="5"/>
        <v/>
      </c>
      <c r="P274" s="203"/>
      <c r="Q274" s="377">
        <f t="shared" si="7"/>
        <v>0</v>
      </c>
    </row>
    <row r="275">
      <c r="A275" s="69" t="str">
        <f>'If Eligible (Before S1)'!A283</f>
        <v/>
      </c>
      <c r="B275" s="69" t="str">
        <f t="array" ref="B275">'If Eligible (Before S1)'!B283</f>
        <v/>
      </c>
      <c r="C275" s="372" t="str">
        <f>if(Intervention!D265="", "", Intervention!D265+1)</f>
        <v/>
      </c>
      <c r="D275" s="381"/>
      <c r="E275" s="196" t="str">
        <f>'Before S2'!C239</f>
        <v/>
      </c>
      <c r="F275" s="70"/>
      <c r="G275" s="70"/>
      <c r="H275" s="70"/>
      <c r="I275" s="70"/>
      <c r="J275" s="76"/>
      <c r="K275" s="76"/>
      <c r="L275" s="203" t="str">
        <f>Intervention!BE265</f>
        <v/>
      </c>
      <c r="M275" s="375" t="str">
        <f>Intervention!BF265</f>
        <v/>
      </c>
      <c r="N275" s="203">
        <f>Intervention!BG265</f>
        <v>0</v>
      </c>
      <c r="O275" s="376" t="str">
        <f t="shared" si="5"/>
        <v/>
      </c>
      <c r="P275" s="203"/>
      <c r="Q275" s="377">
        <f t="shared" si="7"/>
        <v>0</v>
      </c>
    </row>
    <row r="276">
      <c r="A276" s="69" t="str">
        <f>'If Eligible (Before S1)'!A284</f>
        <v/>
      </c>
      <c r="B276" s="69" t="str">
        <f t="array" ref="B276">'If Eligible (Before S1)'!B284</f>
        <v/>
      </c>
      <c r="C276" s="372" t="str">
        <f>if(Intervention!D266="", "", Intervention!D266+1)</f>
        <v/>
      </c>
      <c r="D276" s="381"/>
      <c r="E276" s="196" t="str">
        <f>'Before S2'!C240</f>
        <v/>
      </c>
      <c r="F276" s="70"/>
      <c r="G276" s="70"/>
      <c r="H276" s="70"/>
      <c r="I276" s="70"/>
      <c r="J276" s="76"/>
      <c r="K276" s="76"/>
      <c r="L276" s="203" t="str">
        <f>Intervention!BE266</f>
        <v/>
      </c>
      <c r="M276" s="375" t="str">
        <f>Intervention!BF266</f>
        <v/>
      </c>
      <c r="N276" s="203">
        <f>Intervention!BG266</f>
        <v>0</v>
      </c>
      <c r="O276" s="376" t="str">
        <f t="shared" si="5"/>
        <v/>
      </c>
      <c r="P276" s="203"/>
      <c r="Q276" s="377">
        <f t="shared" si="7"/>
        <v>0</v>
      </c>
    </row>
    <row r="277">
      <c r="A277" s="69" t="str">
        <f>'If Eligible (Before S1)'!A285</f>
        <v/>
      </c>
      <c r="B277" s="69" t="str">
        <f t="array" ref="B277">'If Eligible (Before S1)'!B285</f>
        <v/>
      </c>
      <c r="C277" s="372" t="str">
        <f>if(Intervention!D267="", "", Intervention!D267+1)</f>
        <v/>
      </c>
      <c r="D277" s="381"/>
      <c r="E277" s="196" t="str">
        <f>'Before S2'!C241</f>
        <v/>
      </c>
      <c r="F277" s="70"/>
      <c r="G277" s="70"/>
      <c r="H277" s="70"/>
      <c r="I277" s="70"/>
      <c r="J277" s="76"/>
      <c r="K277" s="76"/>
      <c r="L277" s="203" t="str">
        <f>Intervention!BE267</f>
        <v/>
      </c>
      <c r="M277" s="375" t="str">
        <f>Intervention!BF267</f>
        <v/>
      </c>
      <c r="N277" s="203">
        <f>Intervention!BG267</f>
        <v>0</v>
      </c>
      <c r="O277" s="376" t="str">
        <f t="shared" si="5"/>
        <v/>
      </c>
      <c r="P277" s="203"/>
      <c r="Q277" s="377">
        <f t="shared" si="7"/>
        <v>0</v>
      </c>
    </row>
    <row r="278">
      <c r="A278" s="69" t="str">
        <f>'If Eligible (Before S1)'!A286</f>
        <v/>
      </c>
      <c r="B278" s="69" t="str">
        <f t="array" ref="B278">'If Eligible (Before S1)'!B286</f>
        <v/>
      </c>
      <c r="C278" s="372" t="str">
        <f>if(Intervention!D268="", "", Intervention!D268+1)</f>
        <v/>
      </c>
      <c r="D278" s="381"/>
      <c r="E278" s="196" t="str">
        <f>'Before S2'!C242</f>
        <v/>
      </c>
      <c r="F278" s="70"/>
      <c r="G278" s="70"/>
      <c r="H278" s="70"/>
      <c r="I278" s="70"/>
      <c r="J278" s="76"/>
      <c r="K278" s="76"/>
      <c r="L278" s="203" t="str">
        <f>Intervention!BE268</f>
        <v/>
      </c>
      <c r="M278" s="375" t="str">
        <f>Intervention!BF268</f>
        <v/>
      </c>
      <c r="N278" s="203">
        <f>Intervention!BG268</f>
        <v>0</v>
      </c>
      <c r="O278" s="376" t="str">
        <f t="shared" si="5"/>
        <v/>
      </c>
      <c r="P278" s="203"/>
      <c r="Q278" s="377">
        <f t="shared" si="7"/>
        <v>0</v>
      </c>
    </row>
    <row r="279">
      <c r="A279" s="69" t="str">
        <f>'If Eligible (Before S1)'!A287</f>
        <v/>
      </c>
      <c r="B279" s="69" t="str">
        <f t="array" ref="B279">'If Eligible (Before S1)'!B287</f>
        <v/>
      </c>
      <c r="C279" s="372" t="str">
        <f>if(Intervention!D269="", "", Intervention!D269+1)</f>
        <v/>
      </c>
      <c r="D279" s="381"/>
      <c r="E279" s="196" t="str">
        <f>'Before S2'!C243</f>
        <v/>
      </c>
      <c r="F279" s="70"/>
      <c r="G279" s="70"/>
      <c r="H279" s="70"/>
      <c r="I279" s="70"/>
      <c r="J279" s="76"/>
      <c r="K279" s="76"/>
      <c r="L279" s="203" t="str">
        <f>Intervention!BE269</f>
        <v/>
      </c>
      <c r="M279" s="375" t="str">
        <f>Intervention!BF269</f>
        <v/>
      </c>
      <c r="N279" s="203">
        <f>Intervention!BG269</f>
        <v>0</v>
      </c>
      <c r="O279" s="376" t="str">
        <f t="shared" si="5"/>
        <v/>
      </c>
      <c r="P279" s="203"/>
      <c r="Q279" s="377">
        <f t="shared" si="7"/>
        <v>0</v>
      </c>
    </row>
    <row r="280">
      <c r="A280" s="69" t="str">
        <f>'If Eligible (Before S1)'!A288</f>
        <v/>
      </c>
      <c r="B280" s="69" t="str">
        <f t="array" ref="B280">'If Eligible (Before S1)'!B288</f>
        <v/>
      </c>
      <c r="C280" s="372" t="str">
        <f>if(Intervention!D270="", "", Intervention!D270+1)</f>
        <v/>
      </c>
      <c r="D280" s="381"/>
      <c r="E280" s="196" t="str">
        <f>'Before S2'!C244</f>
        <v/>
      </c>
      <c r="F280" s="70"/>
      <c r="G280" s="70"/>
      <c r="H280" s="70"/>
      <c r="I280" s="70"/>
      <c r="J280" s="76"/>
      <c r="K280" s="76"/>
      <c r="L280" s="203" t="str">
        <f>Intervention!BE270</f>
        <v/>
      </c>
      <c r="M280" s="375" t="str">
        <f>Intervention!BF270</f>
        <v/>
      </c>
      <c r="N280" s="203">
        <f>Intervention!BG270</f>
        <v>0</v>
      </c>
      <c r="O280" s="376" t="str">
        <f t="shared" si="5"/>
        <v/>
      </c>
      <c r="P280" s="203"/>
      <c r="Q280" s="377">
        <f t="shared" si="7"/>
        <v>0</v>
      </c>
    </row>
    <row r="281">
      <c r="A281" s="69" t="str">
        <f>'If Eligible (Before S1)'!A289</f>
        <v/>
      </c>
      <c r="B281" s="69" t="str">
        <f t="array" ref="B281">'If Eligible (Before S1)'!B289</f>
        <v/>
      </c>
      <c r="C281" s="372" t="str">
        <f>if(Intervention!D271="", "", Intervention!D271+1)</f>
        <v/>
      </c>
      <c r="D281" s="381"/>
      <c r="E281" s="196" t="str">
        <f>'Before S2'!C245</f>
        <v/>
      </c>
      <c r="F281" s="70"/>
      <c r="G281" s="70"/>
      <c r="H281" s="70"/>
      <c r="I281" s="70"/>
      <c r="J281" s="76"/>
      <c r="K281" s="76"/>
      <c r="L281" s="203" t="str">
        <f>Intervention!BE271</f>
        <v/>
      </c>
      <c r="M281" s="375" t="str">
        <f>Intervention!BF271</f>
        <v/>
      </c>
      <c r="N281" s="203">
        <f>Intervention!BG271</f>
        <v>0</v>
      </c>
      <c r="O281" s="376" t="str">
        <f t="shared" si="5"/>
        <v/>
      </c>
      <c r="P281" s="203"/>
      <c r="Q281" s="377">
        <f t="shared" si="7"/>
        <v>0</v>
      </c>
    </row>
    <row r="282">
      <c r="A282" s="69" t="str">
        <f>'If Eligible (Before S1)'!A290</f>
        <v/>
      </c>
      <c r="B282" s="69" t="str">
        <f t="array" ref="B282">'If Eligible (Before S1)'!B290</f>
        <v/>
      </c>
      <c r="C282" s="372" t="str">
        <f>if(Intervention!D272="", "", Intervention!D272+1)</f>
        <v/>
      </c>
      <c r="D282" s="381"/>
      <c r="E282" s="196" t="str">
        <f>'Before S2'!C246</f>
        <v/>
      </c>
      <c r="F282" s="70"/>
      <c r="G282" s="70"/>
      <c r="H282" s="70"/>
      <c r="I282" s="70"/>
      <c r="J282" s="76"/>
      <c r="K282" s="76"/>
      <c r="L282" s="203" t="str">
        <f>Intervention!BE272</f>
        <v/>
      </c>
      <c r="M282" s="375" t="str">
        <f>Intervention!BF272</f>
        <v/>
      </c>
      <c r="N282" s="203">
        <f>Intervention!BG272</f>
        <v>0</v>
      </c>
      <c r="O282" s="376" t="str">
        <f t="shared" si="5"/>
        <v/>
      </c>
      <c r="P282" s="203"/>
      <c r="Q282" s="377">
        <f t="shared" si="7"/>
        <v>0</v>
      </c>
    </row>
    <row r="283">
      <c r="A283" s="69" t="str">
        <f>'If Eligible (Before S1)'!A291</f>
        <v/>
      </c>
      <c r="B283" s="69" t="str">
        <f t="array" ref="B283">'If Eligible (Before S1)'!B291</f>
        <v/>
      </c>
      <c r="C283" s="372" t="str">
        <f>if(Intervention!D273="", "", Intervention!D273+1)</f>
        <v/>
      </c>
      <c r="D283" s="381"/>
      <c r="E283" s="196" t="str">
        <f>'Before S2'!C247</f>
        <v/>
      </c>
      <c r="F283" s="70"/>
      <c r="G283" s="70"/>
      <c r="H283" s="70"/>
      <c r="I283" s="70"/>
      <c r="J283" s="76"/>
      <c r="K283" s="76"/>
      <c r="L283" s="203" t="str">
        <f>Intervention!BE273</f>
        <v/>
      </c>
      <c r="M283" s="375" t="str">
        <f>Intervention!BF273</f>
        <v/>
      </c>
      <c r="N283" s="203">
        <f>Intervention!BG273</f>
        <v>0</v>
      </c>
      <c r="O283" s="376" t="str">
        <f t="shared" si="5"/>
        <v/>
      </c>
      <c r="P283" s="203"/>
      <c r="Q283" s="377">
        <f t="shared" si="7"/>
        <v>0</v>
      </c>
    </row>
    <row r="284">
      <c r="A284" s="69" t="str">
        <f>'If Eligible (Before S1)'!A292</f>
        <v/>
      </c>
      <c r="B284" s="69" t="str">
        <f t="array" ref="B284">'If Eligible (Before S1)'!B292</f>
        <v/>
      </c>
      <c r="C284" s="372" t="str">
        <f>if(Intervention!D274="", "", Intervention!D274+1)</f>
        <v/>
      </c>
      <c r="D284" s="381"/>
      <c r="E284" s="196" t="str">
        <f>'Before S2'!C248</f>
        <v/>
      </c>
      <c r="F284" s="70"/>
      <c r="G284" s="70"/>
      <c r="H284" s="70"/>
      <c r="I284" s="70"/>
      <c r="J284" s="76"/>
      <c r="K284" s="76"/>
      <c r="L284" s="203" t="str">
        <f>Intervention!BE274</f>
        <v/>
      </c>
      <c r="M284" s="375" t="str">
        <f>Intervention!BF274</f>
        <v/>
      </c>
      <c r="N284" s="203">
        <f>Intervention!BG274</f>
        <v>0</v>
      </c>
      <c r="O284" s="376" t="str">
        <f t="shared" si="5"/>
        <v/>
      </c>
      <c r="P284" s="203"/>
      <c r="Q284" s="377">
        <f t="shared" si="7"/>
        <v>0</v>
      </c>
    </row>
    <row r="285">
      <c r="A285" s="69" t="str">
        <f>'If Eligible (Before S1)'!A293</f>
        <v/>
      </c>
      <c r="B285" s="69" t="str">
        <f t="array" ref="B285">'If Eligible (Before S1)'!B293</f>
        <v/>
      </c>
      <c r="C285" s="372" t="str">
        <f>if(Intervention!D275="", "", Intervention!D275+1)</f>
        <v/>
      </c>
      <c r="D285" s="381"/>
      <c r="E285" s="196" t="str">
        <f>'Before S2'!C249</f>
        <v/>
      </c>
      <c r="F285" s="70"/>
      <c r="G285" s="70"/>
      <c r="H285" s="70"/>
      <c r="I285" s="70"/>
      <c r="J285" s="76"/>
      <c r="K285" s="76"/>
      <c r="L285" s="203" t="str">
        <f>Intervention!BE275</f>
        <v/>
      </c>
      <c r="M285" s="375" t="str">
        <f>Intervention!BF275</f>
        <v/>
      </c>
      <c r="N285" s="203">
        <f>Intervention!BG275</f>
        <v>0</v>
      </c>
      <c r="O285" s="376" t="str">
        <f t="shared" si="5"/>
        <v/>
      </c>
      <c r="P285" s="203"/>
      <c r="Q285" s="377">
        <f t="shared" si="7"/>
        <v>0</v>
      </c>
    </row>
    <row r="286">
      <c r="A286" s="69" t="str">
        <f>'If Eligible (Before S1)'!A294</f>
        <v/>
      </c>
      <c r="B286" s="69" t="str">
        <f t="array" ref="B286">'If Eligible (Before S1)'!B294</f>
        <v/>
      </c>
      <c r="C286" s="372" t="str">
        <f>if(Intervention!D276="", "", Intervention!D276+1)</f>
        <v/>
      </c>
      <c r="D286" s="381"/>
      <c r="E286" s="196" t="str">
        <f>'Before S2'!C250</f>
        <v/>
      </c>
      <c r="F286" s="70"/>
      <c r="G286" s="70"/>
      <c r="H286" s="70"/>
      <c r="I286" s="70"/>
      <c r="J286" s="76"/>
      <c r="K286" s="76"/>
      <c r="L286" s="203" t="str">
        <f>Intervention!BE276</f>
        <v/>
      </c>
      <c r="M286" s="375" t="str">
        <f>Intervention!BF276</f>
        <v/>
      </c>
      <c r="N286" s="203">
        <f>Intervention!BG276</f>
        <v>0</v>
      </c>
      <c r="O286" s="376" t="str">
        <f t="shared" si="5"/>
        <v/>
      </c>
      <c r="P286" s="203"/>
      <c r="Q286" s="377">
        <f t="shared" si="7"/>
        <v>0</v>
      </c>
    </row>
    <row r="287">
      <c r="A287" s="69" t="str">
        <f>'If Eligible (Before S1)'!A295</f>
        <v/>
      </c>
      <c r="B287" s="69" t="str">
        <f t="array" ref="B287">'If Eligible (Before S1)'!B295</f>
        <v/>
      </c>
      <c r="C287" s="372" t="str">
        <f>if(Intervention!D277="", "", Intervention!D277+1)</f>
        <v/>
      </c>
      <c r="D287" s="381"/>
      <c r="E287" s="196" t="str">
        <f>'Before S2'!C251</f>
        <v/>
      </c>
      <c r="F287" s="70"/>
      <c r="G287" s="70"/>
      <c r="H287" s="70"/>
      <c r="I287" s="70"/>
      <c r="J287" s="76"/>
      <c r="K287" s="76"/>
      <c r="L287" s="203" t="str">
        <f>Intervention!BE277</f>
        <v/>
      </c>
      <c r="M287" s="375" t="str">
        <f>Intervention!BF277</f>
        <v/>
      </c>
      <c r="N287" s="203">
        <f>Intervention!BG277</f>
        <v>0</v>
      </c>
      <c r="O287" s="376" t="str">
        <f t="shared" si="5"/>
        <v/>
      </c>
      <c r="P287" s="203"/>
      <c r="Q287" s="377">
        <f t="shared" si="7"/>
        <v>0</v>
      </c>
    </row>
    <row r="288">
      <c r="A288" s="69" t="str">
        <f>'If Eligible (Before S1)'!A296</f>
        <v/>
      </c>
      <c r="B288" s="69" t="str">
        <f t="array" ref="B288">'If Eligible (Before S1)'!B296</f>
        <v/>
      </c>
      <c r="C288" s="372" t="str">
        <f>if(Intervention!D278="", "", Intervention!D278+1)</f>
        <v/>
      </c>
      <c r="D288" s="381"/>
      <c r="E288" s="196" t="str">
        <f>'Before S2'!C252</f>
        <v/>
      </c>
      <c r="F288" s="70"/>
      <c r="G288" s="70"/>
      <c r="H288" s="70"/>
      <c r="I288" s="70"/>
      <c r="J288" s="76"/>
      <c r="K288" s="76"/>
      <c r="L288" s="203" t="str">
        <f>Intervention!BE278</f>
        <v/>
      </c>
      <c r="M288" s="375" t="str">
        <f>Intervention!BF278</f>
        <v/>
      </c>
      <c r="N288" s="203">
        <f>Intervention!BG278</f>
        <v>0</v>
      </c>
      <c r="O288" s="376" t="str">
        <f t="shared" si="5"/>
        <v/>
      </c>
      <c r="P288" s="203"/>
      <c r="Q288" s="377">
        <f t="shared" si="7"/>
        <v>0</v>
      </c>
    </row>
    <row r="289">
      <c r="A289" s="69" t="str">
        <f>'If Eligible (Before S1)'!A297</f>
        <v/>
      </c>
      <c r="B289" s="69" t="str">
        <f t="array" ref="B289">'If Eligible (Before S1)'!B297</f>
        <v/>
      </c>
      <c r="C289" s="372" t="str">
        <f>if(Intervention!D279="", "", Intervention!D279+1)</f>
        <v/>
      </c>
      <c r="D289" s="381"/>
      <c r="E289" s="196" t="str">
        <f>'Before S2'!C253</f>
        <v/>
      </c>
      <c r="F289" s="70"/>
      <c r="G289" s="70"/>
      <c r="H289" s="70"/>
      <c r="I289" s="70"/>
      <c r="J289" s="76"/>
      <c r="K289" s="76"/>
      <c r="L289" s="203" t="str">
        <f>Intervention!BE279</f>
        <v/>
      </c>
      <c r="M289" s="375" t="str">
        <f>Intervention!BF279</f>
        <v/>
      </c>
      <c r="N289" s="203">
        <f>Intervention!BG279</f>
        <v>0</v>
      </c>
      <c r="O289" s="376" t="str">
        <f t="shared" si="5"/>
        <v/>
      </c>
      <c r="P289" s="203"/>
      <c r="Q289" s="377">
        <f t="shared" si="7"/>
        <v>0</v>
      </c>
    </row>
    <row r="290">
      <c r="A290" s="69" t="str">
        <f>'If Eligible (Before S1)'!A298</f>
        <v/>
      </c>
      <c r="B290" s="69" t="str">
        <f t="array" ref="B290">'If Eligible (Before S1)'!B298</f>
        <v/>
      </c>
      <c r="C290" s="372" t="str">
        <f>if(Intervention!D280="", "", Intervention!D280+1)</f>
        <v/>
      </c>
      <c r="D290" s="381"/>
      <c r="E290" s="196" t="str">
        <f>'Before S2'!C254</f>
        <v/>
      </c>
      <c r="F290" s="70"/>
      <c r="G290" s="70"/>
      <c r="H290" s="70"/>
      <c r="I290" s="70"/>
      <c r="J290" s="76"/>
      <c r="K290" s="76"/>
      <c r="L290" s="203" t="str">
        <f>Intervention!BE280</f>
        <v/>
      </c>
      <c r="M290" s="375" t="str">
        <f>Intervention!BF280</f>
        <v/>
      </c>
      <c r="N290" s="203">
        <f>Intervention!BG280</f>
        <v>0</v>
      </c>
      <c r="O290" s="376" t="str">
        <f t="shared" si="5"/>
        <v/>
      </c>
      <c r="P290" s="203"/>
      <c r="Q290" s="377">
        <f t="shared" si="7"/>
        <v>0</v>
      </c>
    </row>
    <row r="291">
      <c r="A291" s="69" t="str">
        <f>'If Eligible (Before S1)'!A299</f>
        <v/>
      </c>
      <c r="B291" s="69" t="str">
        <f t="array" ref="B291">'If Eligible (Before S1)'!B299</f>
        <v/>
      </c>
      <c r="C291" s="372" t="str">
        <f>if(Intervention!D281="", "", Intervention!D281+1)</f>
        <v/>
      </c>
      <c r="D291" s="381"/>
      <c r="E291" s="196" t="str">
        <f>'Before S2'!C255</f>
        <v/>
      </c>
      <c r="F291" s="70"/>
      <c r="G291" s="70"/>
      <c r="H291" s="70"/>
      <c r="I291" s="70"/>
      <c r="J291" s="76"/>
      <c r="K291" s="76"/>
      <c r="L291" s="203" t="str">
        <f>Intervention!BE281</f>
        <v/>
      </c>
      <c r="M291" s="375" t="str">
        <f>Intervention!BF281</f>
        <v/>
      </c>
      <c r="N291" s="203">
        <f>Intervention!BG281</f>
        <v>0</v>
      </c>
      <c r="O291" s="376" t="str">
        <f t="shared" si="5"/>
        <v/>
      </c>
      <c r="P291" s="203"/>
      <c r="Q291" s="377">
        <f t="shared" si="7"/>
        <v>0</v>
      </c>
    </row>
    <row r="292">
      <c r="A292" s="69" t="str">
        <f>'If Eligible (Before S1)'!A300</f>
        <v/>
      </c>
      <c r="B292" s="69" t="str">
        <f t="array" ref="B292">'If Eligible (Before S1)'!B300</f>
        <v/>
      </c>
      <c r="C292" s="372" t="str">
        <f>if(Intervention!D282="", "", Intervention!D282+1)</f>
        <v/>
      </c>
      <c r="D292" s="381"/>
      <c r="E292" s="196" t="str">
        <f>'Before S2'!C256</f>
        <v/>
      </c>
      <c r="F292" s="70"/>
      <c r="G292" s="70"/>
      <c r="H292" s="70"/>
      <c r="I292" s="70"/>
      <c r="J292" s="76"/>
      <c r="K292" s="76"/>
      <c r="L292" s="203" t="str">
        <f>Intervention!BE282</f>
        <v/>
      </c>
      <c r="M292" s="375" t="str">
        <f>Intervention!BF282</f>
        <v/>
      </c>
      <c r="N292" s="203">
        <f>Intervention!BG282</f>
        <v>0</v>
      </c>
      <c r="O292" s="376" t="str">
        <f t="shared" si="5"/>
        <v/>
      </c>
      <c r="P292" s="203"/>
      <c r="Q292" s="377">
        <f t="shared" si="7"/>
        <v>0</v>
      </c>
    </row>
    <row r="293">
      <c r="A293" s="69" t="str">
        <f>'If Eligible (Before S1)'!A301</f>
        <v/>
      </c>
      <c r="B293" s="69" t="str">
        <f t="array" ref="B293">'If Eligible (Before S1)'!B301</f>
        <v/>
      </c>
      <c r="C293" s="372" t="str">
        <f>if(Intervention!D283="", "", Intervention!D283+1)</f>
        <v/>
      </c>
      <c r="D293" s="381"/>
      <c r="E293" s="196" t="str">
        <f>'Before S2'!C257</f>
        <v/>
      </c>
      <c r="F293" s="70"/>
      <c r="G293" s="70"/>
      <c r="H293" s="70"/>
      <c r="I293" s="70"/>
      <c r="J293" s="76"/>
      <c r="K293" s="76"/>
      <c r="L293" s="203" t="str">
        <f>Intervention!BE283</f>
        <v/>
      </c>
      <c r="M293" s="375" t="str">
        <f>Intervention!BF283</f>
        <v/>
      </c>
      <c r="N293" s="203">
        <f>Intervention!BG283</f>
        <v>0</v>
      </c>
      <c r="O293" s="376" t="str">
        <f t="shared" si="5"/>
        <v/>
      </c>
      <c r="P293" s="203"/>
      <c r="Q293" s="377">
        <f t="shared" si="7"/>
        <v>0</v>
      </c>
    </row>
    <row r="294">
      <c r="A294" s="69" t="str">
        <f>'If Eligible (Before S1)'!A302</f>
        <v/>
      </c>
      <c r="B294" s="69" t="str">
        <f t="array" ref="B294">'If Eligible (Before S1)'!B302</f>
        <v/>
      </c>
      <c r="C294" s="372" t="str">
        <f>if(Intervention!D284="", "", Intervention!D284+1)</f>
        <v/>
      </c>
      <c r="D294" s="381"/>
      <c r="E294" s="196" t="str">
        <f>'Before S2'!C258</f>
        <v/>
      </c>
      <c r="F294" s="70"/>
      <c r="G294" s="70"/>
      <c r="H294" s="70"/>
      <c r="I294" s="70"/>
      <c r="J294" s="76"/>
      <c r="K294" s="76"/>
      <c r="L294" s="203" t="str">
        <f>Intervention!BE284</f>
        <v/>
      </c>
      <c r="M294" s="375" t="str">
        <f>Intervention!BF284</f>
        <v/>
      </c>
      <c r="N294" s="203">
        <f>Intervention!BG284</f>
        <v>0</v>
      </c>
      <c r="O294" s="376" t="str">
        <f t="shared" si="5"/>
        <v/>
      </c>
      <c r="P294" s="203"/>
      <c r="Q294" s="377">
        <f t="shared" si="7"/>
        <v>0</v>
      </c>
    </row>
    <row r="295">
      <c r="A295" s="69" t="str">
        <f>'If Eligible (Before S1)'!A303</f>
        <v/>
      </c>
      <c r="B295" s="69" t="str">
        <f t="array" ref="B295">'If Eligible (Before S1)'!B303</f>
        <v/>
      </c>
      <c r="C295" s="372" t="str">
        <f>if(Intervention!D285="", "", Intervention!D285+1)</f>
        <v/>
      </c>
      <c r="D295" s="381"/>
      <c r="E295" s="196" t="str">
        <f>'Before S2'!C259</f>
        <v/>
      </c>
      <c r="F295" s="70"/>
      <c r="G295" s="70"/>
      <c r="H295" s="70"/>
      <c r="I295" s="70"/>
      <c r="J295" s="76"/>
      <c r="K295" s="76"/>
      <c r="L295" s="203" t="str">
        <f>Intervention!BE285</f>
        <v/>
      </c>
      <c r="M295" s="375" t="str">
        <f>Intervention!BF285</f>
        <v/>
      </c>
      <c r="N295" s="203">
        <f>Intervention!BG285</f>
        <v>0</v>
      </c>
      <c r="O295" s="376" t="str">
        <f t="shared" si="5"/>
        <v/>
      </c>
      <c r="P295" s="203"/>
      <c r="Q295" s="377">
        <f t="shared" si="7"/>
        <v>0</v>
      </c>
    </row>
    <row r="296">
      <c r="A296" s="69" t="str">
        <f>'If Eligible (Before S1)'!A304</f>
        <v/>
      </c>
      <c r="B296" s="69" t="str">
        <f t="array" ref="B296">'If Eligible (Before S1)'!B304</f>
        <v/>
      </c>
      <c r="C296" s="372" t="str">
        <f>if(Intervention!D286="", "", Intervention!D286+1)</f>
        <v/>
      </c>
      <c r="D296" s="381"/>
      <c r="E296" s="196" t="str">
        <f>'Before S2'!C260</f>
        <v/>
      </c>
      <c r="F296" s="70"/>
      <c r="G296" s="70"/>
      <c r="H296" s="70"/>
      <c r="I296" s="70"/>
      <c r="J296" s="76"/>
      <c r="K296" s="76"/>
      <c r="L296" s="203" t="str">
        <f>Intervention!BE286</f>
        <v/>
      </c>
      <c r="M296" s="375" t="str">
        <f>Intervention!BF286</f>
        <v/>
      </c>
      <c r="N296" s="203">
        <f>Intervention!BG286</f>
        <v>0</v>
      </c>
      <c r="O296" s="376" t="str">
        <f t="shared" si="5"/>
        <v/>
      </c>
      <c r="P296" s="203"/>
      <c r="Q296" s="377">
        <f t="shared" si="7"/>
        <v>0</v>
      </c>
    </row>
    <row r="297">
      <c r="A297" s="69" t="str">
        <f>'If Eligible (Before S1)'!A305</f>
        <v/>
      </c>
      <c r="B297" s="69" t="str">
        <f t="array" ref="B297">'If Eligible (Before S1)'!B305</f>
        <v/>
      </c>
      <c r="C297" s="372" t="str">
        <f>if(Intervention!D287="", "", Intervention!D287+1)</f>
        <v/>
      </c>
      <c r="D297" s="381"/>
      <c r="E297" s="196" t="str">
        <f>'Before S2'!C261</f>
        <v/>
      </c>
      <c r="F297" s="70"/>
      <c r="G297" s="70"/>
      <c r="H297" s="70"/>
      <c r="I297" s="70"/>
      <c r="J297" s="76"/>
      <c r="K297" s="76"/>
      <c r="L297" s="203" t="str">
        <f>Intervention!BE287</f>
        <v/>
      </c>
      <c r="M297" s="375" t="str">
        <f>Intervention!BF287</f>
        <v/>
      </c>
      <c r="N297" s="203">
        <f>Intervention!BG287</f>
        <v>0</v>
      </c>
      <c r="O297" s="376" t="str">
        <f t="shared" si="5"/>
        <v/>
      </c>
      <c r="P297" s="203"/>
      <c r="Q297" s="377">
        <f t="shared" si="7"/>
        <v>0</v>
      </c>
    </row>
    <row r="298">
      <c r="A298" s="69" t="str">
        <f>'If Eligible (Before S1)'!A306</f>
        <v/>
      </c>
      <c r="B298" s="69" t="str">
        <f t="array" ref="B298">'If Eligible (Before S1)'!B306</f>
        <v/>
      </c>
      <c r="C298" s="372" t="str">
        <f>if(Intervention!D288="", "", Intervention!D288+1)</f>
        <v/>
      </c>
      <c r="D298" s="381"/>
      <c r="E298" s="196" t="str">
        <f>'Before S2'!C262</f>
        <v/>
      </c>
      <c r="F298" s="70"/>
      <c r="G298" s="70"/>
      <c r="H298" s="70"/>
      <c r="I298" s="70"/>
      <c r="J298" s="76"/>
      <c r="K298" s="76"/>
      <c r="L298" s="203" t="str">
        <f>Intervention!BE288</f>
        <v/>
      </c>
      <c r="M298" s="375" t="str">
        <f>Intervention!BF288</f>
        <v/>
      </c>
      <c r="N298" s="203">
        <f>Intervention!BG288</f>
        <v>0</v>
      </c>
      <c r="O298" s="376" t="str">
        <f t="shared" si="5"/>
        <v/>
      </c>
      <c r="P298" s="203"/>
      <c r="Q298" s="377">
        <f t="shared" si="7"/>
        <v>0</v>
      </c>
    </row>
    <row r="299">
      <c r="A299" s="69" t="str">
        <f>'If Eligible (Before S1)'!A307</f>
        <v/>
      </c>
      <c r="B299" s="69" t="str">
        <f t="array" ref="B299">'If Eligible (Before S1)'!B307</f>
        <v/>
      </c>
      <c r="C299" s="372" t="str">
        <f>if(Intervention!D289="", "", Intervention!D289+1)</f>
        <v/>
      </c>
      <c r="D299" s="381"/>
      <c r="E299" s="196" t="str">
        <f>'Before S2'!C263</f>
        <v/>
      </c>
      <c r="F299" s="70"/>
      <c r="G299" s="70"/>
      <c r="H299" s="70"/>
      <c r="I299" s="70"/>
      <c r="J299" s="76"/>
      <c r="K299" s="76"/>
      <c r="L299" s="203" t="str">
        <f>Intervention!BE289</f>
        <v/>
      </c>
      <c r="M299" s="375" t="str">
        <f>Intervention!BF289</f>
        <v/>
      </c>
      <c r="N299" s="203">
        <f>Intervention!BG289</f>
        <v>0</v>
      </c>
      <c r="O299" s="376" t="str">
        <f t="shared" si="5"/>
        <v/>
      </c>
      <c r="P299" s="203"/>
      <c r="Q299" s="377">
        <f t="shared" si="7"/>
        <v>0</v>
      </c>
    </row>
    <row r="300">
      <c r="A300" s="69" t="str">
        <f>'If Eligible (Before S1)'!A308</f>
        <v/>
      </c>
      <c r="B300" s="69" t="str">
        <f t="array" ref="B300">'If Eligible (Before S1)'!B308</f>
        <v/>
      </c>
      <c r="C300" s="372" t="str">
        <f>if(Intervention!D290="", "", Intervention!D290+1)</f>
        <v/>
      </c>
      <c r="D300" s="381"/>
      <c r="E300" s="196" t="str">
        <f>'Before S2'!C264</f>
        <v/>
      </c>
      <c r="F300" s="70"/>
      <c r="G300" s="70"/>
      <c r="H300" s="70"/>
      <c r="I300" s="70"/>
      <c r="J300" s="76"/>
      <c r="K300" s="76"/>
      <c r="L300" s="203" t="str">
        <f>Intervention!BE290</f>
        <v/>
      </c>
      <c r="M300" s="375" t="str">
        <f>Intervention!BF290</f>
        <v/>
      </c>
      <c r="N300" s="203">
        <f>Intervention!BG290</f>
        <v>0</v>
      </c>
      <c r="O300" s="376" t="str">
        <f t="shared" si="5"/>
        <v/>
      </c>
      <c r="P300" s="203"/>
      <c r="Q300" s="377">
        <f t="shared" si="7"/>
        <v>0</v>
      </c>
    </row>
    <row r="301">
      <c r="A301" s="69" t="str">
        <f>'If Eligible (Before S1)'!A309</f>
        <v/>
      </c>
      <c r="B301" s="69" t="str">
        <f t="array" ref="B301">'If Eligible (Before S1)'!B309</f>
        <v/>
      </c>
      <c r="C301" s="372" t="str">
        <f>if(Intervention!D291="", "", Intervention!D291+1)</f>
        <v/>
      </c>
      <c r="D301" s="381"/>
      <c r="E301" s="196" t="str">
        <f>'Before S2'!C265</f>
        <v/>
      </c>
      <c r="F301" s="70"/>
      <c r="G301" s="70"/>
      <c r="H301" s="70"/>
      <c r="I301" s="70"/>
      <c r="J301" s="76"/>
      <c r="K301" s="76"/>
      <c r="L301" s="203" t="str">
        <f>Intervention!BE291</f>
        <v/>
      </c>
      <c r="M301" s="375" t="str">
        <f>Intervention!BF291</f>
        <v/>
      </c>
      <c r="N301" s="203">
        <f>Intervention!BG291</f>
        <v>0</v>
      </c>
      <c r="O301" s="376" t="str">
        <f t="shared" si="5"/>
        <v/>
      </c>
      <c r="P301" s="203"/>
      <c r="Q301" s="377">
        <f t="shared" si="7"/>
        <v>0</v>
      </c>
    </row>
    <row r="302">
      <c r="A302" s="69" t="str">
        <f>'If Eligible (Before S1)'!A310</f>
        <v/>
      </c>
      <c r="B302" s="69" t="str">
        <f t="array" ref="B302">'If Eligible (Before S1)'!B310</f>
        <v/>
      </c>
      <c r="C302" s="372" t="str">
        <f>if(Intervention!D292="", "", Intervention!D292+1)</f>
        <v/>
      </c>
      <c r="D302" s="381"/>
      <c r="E302" s="196" t="str">
        <f>'Before S2'!C266</f>
        <v/>
      </c>
      <c r="F302" s="70"/>
      <c r="G302" s="70"/>
      <c r="H302" s="70"/>
      <c r="I302" s="70"/>
      <c r="J302" s="76"/>
      <c r="K302" s="76"/>
      <c r="L302" s="203" t="str">
        <f>Intervention!BE292</f>
        <v/>
      </c>
      <c r="M302" s="375" t="str">
        <f>Intervention!BF292</f>
        <v/>
      </c>
      <c r="N302" s="203">
        <f>Intervention!BG292</f>
        <v>0</v>
      </c>
      <c r="O302" s="376" t="str">
        <f t="shared" si="5"/>
        <v/>
      </c>
      <c r="P302" s="203"/>
      <c r="Q302" s="377">
        <f t="shared" si="7"/>
        <v>0</v>
      </c>
    </row>
    <row r="303">
      <c r="A303" s="69" t="str">
        <f>'If Eligible (Before S1)'!A311</f>
        <v/>
      </c>
      <c r="B303" s="69" t="str">
        <f t="array" ref="B303">'If Eligible (Before S1)'!B311</f>
        <v/>
      </c>
      <c r="C303" s="372" t="str">
        <f>if(Intervention!D293="", "", Intervention!D293+1)</f>
        <v/>
      </c>
      <c r="D303" s="381"/>
      <c r="E303" s="196" t="str">
        <f>'Before S2'!C267</f>
        <v/>
      </c>
      <c r="F303" s="70"/>
      <c r="G303" s="70"/>
      <c r="H303" s="70"/>
      <c r="I303" s="70"/>
      <c r="J303" s="76"/>
      <c r="K303" s="76"/>
      <c r="L303" s="203" t="str">
        <f>Intervention!BE293</f>
        <v/>
      </c>
      <c r="M303" s="375" t="str">
        <f>Intervention!BF293</f>
        <v/>
      </c>
      <c r="N303" s="203">
        <f>Intervention!BG293</f>
        <v>0</v>
      </c>
      <c r="O303" s="376" t="str">
        <f t="shared" si="5"/>
        <v/>
      </c>
      <c r="P303" s="203"/>
      <c r="Q303" s="377">
        <f t="shared" si="7"/>
        <v>0</v>
      </c>
    </row>
    <row r="304">
      <c r="A304" s="69" t="str">
        <f>'If Eligible (Before S1)'!A312</f>
        <v/>
      </c>
      <c r="B304" s="69" t="str">
        <f t="array" ref="B304">'If Eligible (Before S1)'!B312</f>
        <v/>
      </c>
      <c r="C304" s="372" t="str">
        <f>if(Intervention!D294="", "", Intervention!D294+1)</f>
        <v/>
      </c>
      <c r="D304" s="381"/>
      <c r="E304" s="196" t="str">
        <f>'Before S2'!C268</f>
        <v/>
      </c>
      <c r="F304" s="70"/>
      <c r="G304" s="70"/>
      <c r="H304" s="70"/>
      <c r="I304" s="70"/>
      <c r="J304" s="76"/>
      <c r="K304" s="76"/>
      <c r="L304" s="203" t="str">
        <f>Intervention!BE294</f>
        <v/>
      </c>
      <c r="M304" s="375" t="str">
        <f>Intervention!BF294</f>
        <v/>
      </c>
      <c r="N304" s="203">
        <f>Intervention!BG294</f>
        <v>0</v>
      </c>
      <c r="O304" s="376" t="str">
        <f t="shared" si="5"/>
        <v/>
      </c>
      <c r="P304" s="203"/>
      <c r="Q304" s="377">
        <f t="shared" si="7"/>
        <v>0</v>
      </c>
    </row>
    <row r="305">
      <c r="A305" s="69" t="str">
        <f>'If Eligible (Before S1)'!A313</f>
        <v/>
      </c>
      <c r="B305" s="69" t="str">
        <f t="array" ref="B305">'If Eligible (Before S1)'!B313</f>
        <v/>
      </c>
      <c r="C305" s="372" t="str">
        <f>if(Intervention!D295="", "", Intervention!D295+1)</f>
        <v/>
      </c>
      <c r="D305" s="381"/>
      <c r="E305" s="196" t="str">
        <f>'Before S2'!C269</f>
        <v/>
      </c>
      <c r="F305" s="70"/>
      <c r="G305" s="70"/>
      <c r="H305" s="70"/>
      <c r="I305" s="70"/>
      <c r="J305" s="76"/>
      <c r="K305" s="76"/>
      <c r="L305" s="203" t="str">
        <f>Intervention!BE295</f>
        <v/>
      </c>
      <c r="M305" s="375" t="str">
        <f>Intervention!BF295</f>
        <v/>
      </c>
      <c r="N305" s="203">
        <f>Intervention!BG295</f>
        <v>0</v>
      </c>
      <c r="O305" s="376" t="str">
        <f t="shared" si="5"/>
        <v/>
      </c>
      <c r="P305" s="203"/>
      <c r="Q305" s="377">
        <f t="shared" si="7"/>
        <v>0</v>
      </c>
    </row>
    <row r="306">
      <c r="A306" s="69" t="str">
        <f>'If Eligible (Before S1)'!A314</f>
        <v/>
      </c>
      <c r="B306" s="69" t="str">
        <f t="array" ref="B306">'If Eligible (Before S1)'!B314</f>
        <v/>
      </c>
      <c r="C306" s="372" t="str">
        <f>if(Intervention!D296="", "", Intervention!D296+1)</f>
        <v/>
      </c>
      <c r="D306" s="381"/>
      <c r="E306" s="196" t="str">
        <f>'Before S2'!C270</f>
        <v/>
      </c>
      <c r="F306" s="70"/>
      <c r="G306" s="70"/>
      <c r="H306" s="70"/>
      <c r="I306" s="70"/>
      <c r="J306" s="76"/>
      <c r="K306" s="76"/>
      <c r="L306" s="203" t="str">
        <f>Intervention!BE296</f>
        <v/>
      </c>
      <c r="M306" s="375" t="str">
        <f>Intervention!BF296</f>
        <v/>
      </c>
      <c r="N306" s="203">
        <f>Intervention!BG296</f>
        <v>0</v>
      </c>
      <c r="O306" s="376" t="str">
        <f t="shared" si="5"/>
        <v/>
      </c>
      <c r="P306" s="203"/>
      <c r="Q306" s="377">
        <f t="shared" si="7"/>
        <v>0</v>
      </c>
    </row>
    <row r="307">
      <c r="A307" s="69" t="str">
        <f>'If Eligible (Before S1)'!A315</f>
        <v/>
      </c>
      <c r="B307" s="69" t="str">
        <f t="array" ref="B307">'If Eligible (Before S1)'!B315</f>
        <v/>
      </c>
      <c r="C307" s="372" t="str">
        <f>if(Intervention!D297="", "", Intervention!D297+1)</f>
        <v/>
      </c>
      <c r="D307" s="381"/>
      <c r="E307" s="196" t="str">
        <f>'Before S2'!C271</f>
        <v/>
      </c>
      <c r="F307" s="70"/>
      <c r="G307" s="70"/>
      <c r="H307" s="70"/>
      <c r="I307" s="70"/>
      <c r="J307" s="76"/>
      <c r="K307" s="76"/>
      <c r="L307" s="203" t="str">
        <f>Intervention!BE297</f>
        <v/>
      </c>
      <c r="M307" s="375" t="str">
        <f>Intervention!BF297</f>
        <v/>
      </c>
      <c r="N307" s="203">
        <f>Intervention!BG297</f>
        <v>0</v>
      </c>
      <c r="O307" s="376" t="str">
        <f t="shared" si="5"/>
        <v/>
      </c>
      <c r="P307" s="203"/>
      <c r="Q307" s="377">
        <f t="shared" si="7"/>
        <v>0</v>
      </c>
    </row>
    <row r="308">
      <c r="A308" s="69" t="str">
        <f>'If Eligible (Before S1)'!A316</f>
        <v/>
      </c>
      <c r="B308" s="69" t="str">
        <f t="array" ref="B308">'If Eligible (Before S1)'!B316</f>
        <v/>
      </c>
      <c r="C308" s="372" t="str">
        <f>if(Intervention!D298="", "", Intervention!D298+1)</f>
        <v/>
      </c>
      <c r="D308" s="381"/>
      <c r="E308" s="196" t="str">
        <f>'Before S2'!C272</f>
        <v/>
      </c>
      <c r="F308" s="70"/>
      <c r="G308" s="70"/>
      <c r="H308" s="70"/>
      <c r="I308" s="70"/>
      <c r="J308" s="76"/>
      <c r="K308" s="76"/>
      <c r="L308" s="203" t="str">
        <f>Intervention!BE298</f>
        <v/>
      </c>
      <c r="M308" s="375" t="str">
        <f>Intervention!BF298</f>
        <v/>
      </c>
      <c r="N308" s="203">
        <f>Intervention!BG298</f>
        <v>0</v>
      </c>
      <c r="O308" s="376" t="str">
        <f t="shared" si="5"/>
        <v/>
      </c>
      <c r="P308" s="203"/>
      <c r="Q308" s="377">
        <f t="shared" si="7"/>
        <v>0</v>
      </c>
    </row>
    <row r="309">
      <c r="A309" s="69" t="str">
        <f>'If Eligible (Before S1)'!A317</f>
        <v/>
      </c>
      <c r="B309" s="69" t="str">
        <f t="array" ref="B309">'If Eligible (Before S1)'!B317</f>
        <v/>
      </c>
      <c r="C309" s="372" t="str">
        <f>if(Intervention!D299="", "", Intervention!D299+1)</f>
        <v/>
      </c>
      <c r="D309" s="381"/>
      <c r="E309" s="196" t="str">
        <f>'Before S2'!C273</f>
        <v/>
      </c>
      <c r="F309" s="70"/>
      <c r="G309" s="70"/>
      <c r="H309" s="70"/>
      <c r="I309" s="70"/>
      <c r="J309" s="76"/>
      <c r="K309" s="76"/>
      <c r="L309" s="203" t="str">
        <f>Intervention!BE299</f>
        <v/>
      </c>
      <c r="M309" s="375" t="str">
        <f>Intervention!BF299</f>
        <v/>
      </c>
      <c r="N309" s="203">
        <f>Intervention!BG299</f>
        <v>0</v>
      </c>
      <c r="O309" s="376" t="str">
        <f t="shared" si="5"/>
        <v/>
      </c>
      <c r="P309" s="203"/>
      <c r="Q309" s="377">
        <f t="shared" si="7"/>
        <v>0</v>
      </c>
    </row>
    <row r="310">
      <c r="A310" s="69" t="str">
        <f>'If Eligible (Before S1)'!A318</f>
        <v/>
      </c>
      <c r="B310" s="69" t="str">
        <f t="array" ref="B310">'If Eligible (Before S1)'!B318</f>
        <v/>
      </c>
      <c r="C310" s="372" t="str">
        <f>if(Intervention!D300="", "", Intervention!D300+1)</f>
        <v/>
      </c>
      <c r="D310" s="381"/>
      <c r="E310" s="196" t="str">
        <f>'Before S2'!C274</f>
        <v/>
      </c>
      <c r="F310" s="70"/>
      <c r="G310" s="70"/>
      <c r="H310" s="70"/>
      <c r="I310" s="70"/>
      <c r="J310" s="76"/>
      <c r="K310" s="76"/>
      <c r="L310" s="203" t="str">
        <f>Intervention!BE300</f>
        <v/>
      </c>
      <c r="M310" s="375" t="str">
        <f>Intervention!BF300</f>
        <v/>
      </c>
      <c r="N310" s="203">
        <f>Intervention!BG300</f>
        <v>0</v>
      </c>
      <c r="O310" s="376" t="str">
        <f t="shared" si="5"/>
        <v/>
      </c>
      <c r="P310" s="203"/>
      <c r="Q310" s="377">
        <f t="shared" si="7"/>
        <v>0</v>
      </c>
    </row>
    <row r="311">
      <c r="A311" s="69" t="str">
        <f>'If Eligible (Before S1)'!A319</f>
        <v/>
      </c>
      <c r="B311" s="69" t="str">
        <f t="array" ref="B311">'If Eligible (Before S1)'!B319</f>
        <v/>
      </c>
      <c r="C311" s="372" t="str">
        <f>if(Intervention!D301="", "", Intervention!D301+1)</f>
        <v/>
      </c>
      <c r="D311" s="381"/>
      <c r="E311" s="196" t="str">
        <f>'Before S2'!C275</f>
        <v/>
      </c>
      <c r="F311" s="70"/>
      <c r="G311" s="70"/>
      <c r="H311" s="70"/>
      <c r="I311" s="70"/>
      <c r="J311" s="76"/>
      <c r="K311" s="76"/>
      <c r="L311" s="203" t="str">
        <f>Intervention!BE301</f>
        <v/>
      </c>
      <c r="M311" s="375" t="str">
        <f>Intervention!BF301</f>
        <v/>
      </c>
      <c r="N311" s="203">
        <f>Intervention!BG301</f>
        <v>0</v>
      </c>
      <c r="O311" s="376" t="str">
        <f t="shared" si="5"/>
        <v/>
      </c>
      <c r="P311" s="203"/>
      <c r="Q311" s="377">
        <f t="shared" si="7"/>
        <v>0</v>
      </c>
    </row>
    <row r="312">
      <c r="A312" s="69" t="str">
        <f>'If Eligible (Before S1)'!A320</f>
        <v/>
      </c>
      <c r="B312" s="69" t="str">
        <f t="array" ref="B312">'If Eligible (Before S1)'!B320</f>
        <v/>
      </c>
      <c r="C312" s="372" t="str">
        <f>if(Intervention!D302="", "", Intervention!D302+1)</f>
        <v/>
      </c>
      <c r="D312" s="381"/>
      <c r="E312" s="196" t="str">
        <f>'Before S2'!C276</f>
        <v/>
      </c>
      <c r="F312" s="70"/>
      <c r="G312" s="70"/>
      <c r="H312" s="70"/>
      <c r="I312" s="70"/>
      <c r="J312" s="76"/>
      <c r="K312" s="76"/>
      <c r="L312" s="203" t="str">
        <f>Intervention!BE302</f>
        <v/>
      </c>
      <c r="M312" s="375" t="str">
        <f>Intervention!BF302</f>
        <v/>
      </c>
      <c r="N312" s="203">
        <f>Intervention!BG302</f>
        <v>0</v>
      </c>
      <c r="O312" s="376" t="str">
        <f t="shared" si="5"/>
        <v/>
      </c>
      <c r="P312" s="203"/>
      <c r="Q312" s="377">
        <f t="shared" si="7"/>
        <v>0</v>
      </c>
    </row>
    <row r="313">
      <c r="A313" s="69" t="str">
        <f>'If Eligible (Before S1)'!A321</f>
        <v/>
      </c>
      <c r="B313" s="69" t="str">
        <f t="array" ref="B313">'If Eligible (Before S1)'!B321</f>
        <v/>
      </c>
      <c r="C313" s="372" t="str">
        <f>if(Intervention!D303="", "", Intervention!D303+1)</f>
        <v/>
      </c>
      <c r="D313" s="381"/>
      <c r="E313" s="196" t="str">
        <f>'Before S2'!C277</f>
        <v/>
      </c>
      <c r="F313" s="70"/>
      <c r="G313" s="70"/>
      <c r="H313" s="70"/>
      <c r="I313" s="70"/>
      <c r="J313" s="76"/>
      <c r="K313" s="76"/>
      <c r="L313" s="203" t="str">
        <f>Intervention!BE303</f>
        <v/>
      </c>
      <c r="M313" s="375" t="str">
        <f>Intervention!BF303</f>
        <v/>
      </c>
      <c r="N313" s="203">
        <f>Intervention!BG303</f>
        <v>0</v>
      </c>
      <c r="O313" s="376" t="str">
        <f t="shared" si="5"/>
        <v/>
      </c>
      <c r="P313" s="203"/>
      <c r="Q313" s="377">
        <f t="shared" si="7"/>
        <v>0</v>
      </c>
    </row>
    <row r="314">
      <c r="A314" s="69" t="str">
        <f>'If Eligible (Before S1)'!A322</f>
        <v/>
      </c>
      <c r="B314" s="69" t="str">
        <f t="array" ref="B314">'If Eligible (Before S1)'!B322</f>
        <v/>
      </c>
      <c r="C314" s="372" t="str">
        <f>if(Intervention!D304="", "", Intervention!D304+1)</f>
        <v/>
      </c>
      <c r="D314" s="381"/>
      <c r="E314" s="196" t="str">
        <f>'Before S2'!C278</f>
        <v/>
      </c>
      <c r="F314" s="70"/>
      <c r="G314" s="70"/>
      <c r="H314" s="70"/>
      <c r="I314" s="70"/>
      <c r="J314" s="76"/>
      <c r="K314" s="76"/>
      <c r="L314" s="203" t="str">
        <f>Intervention!BE304</f>
        <v/>
      </c>
      <c r="M314" s="375" t="str">
        <f>Intervention!BF304</f>
        <v/>
      </c>
      <c r="N314" s="203">
        <f>Intervention!BG304</f>
        <v>0</v>
      </c>
      <c r="O314" s="376" t="str">
        <f t="shared" si="5"/>
        <v/>
      </c>
      <c r="P314" s="203"/>
      <c r="Q314" s="377">
        <f t="shared" si="7"/>
        <v>0</v>
      </c>
    </row>
    <row r="315">
      <c r="A315" s="69" t="str">
        <f>'If Eligible (Before S1)'!A323</f>
        <v/>
      </c>
      <c r="B315" s="69" t="str">
        <f t="array" ref="B315">'If Eligible (Before S1)'!B323</f>
        <v/>
      </c>
      <c r="C315" s="372" t="str">
        <f>if(Intervention!D305="", "", Intervention!D305+1)</f>
        <v/>
      </c>
      <c r="D315" s="381"/>
      <c r="E315" s="196" t="str">
        <f>'Before S2'!C279</f>
        <v/>
      </c>
      <c r="F315" s="70"/>
      <c r="G315" s="70"/>
      <c r="H315" s="70"/>
      <c r="I315" s="70"/>
      <c r="J315" s="76"/>
      <c r="K315" s="76"/>
      <c r="L315" s="203" t="str">
        <f>Intervention!BE305</f>
        <v/>
      </c>
      <c r="M315" s="375" t="str">
        <f>Intervention!BF305</f>
        <v/>
      </c>
      <c r="N315" s="203">
        <f>Intervention!BG305</f>
        <v>0</v>
      </c>
      <c r="O315" s="376" t="str">
        <f t="shared" si="5"/>
        <v/>
      </c>
      <c r="P315" s="203"/>
      <c r="Q315" s="377">
        <f t="shared" si="7"/>
        <v>0</v>
      </c>
    </row>
    <row r="316">
      <c r="A316" s="69" t="str">
        <f>'If Eligible (Before S1)'!A324</f>
        <v/>
      </c>
      <c r="B316" s="69" t="str">
        <f t="array" ref="B316">'If Eligible (Before S1)'!B324</f>
        <v/>
      </c>
      <c r="C316" s="372" t="str">
        <f>if(Intervention!D306="", "", Intervention!D306+1)</f>
        <v/>
      </c>
      <c r="D316" s="381"/>
      <c r="E316" s="196" t="str">
        <f>'Before S2'!C280</f>
        <v/>
      </c>
      <c r="F316" s="70"/>
      <c r="G316" s="70"/>
      <c r="H316" s="70"/>
      <c r="I316" s="70"/>
      <c r="J316" s="76"/>
      <c r="K316" s="76"/>
      <c r="L316" s="203" t="str">
        <f>Intervention!BE306</f>
        <v/>
      </c>
      <c r="M316" s="375" t="str">
        <f>Intervention!BF306</f>
        <v/>
      </c>
      <c r="N316" s="203">
        <f>Intervention!BG306</f>
        <v>0</v>
      </c>
      <c r="O316" s="376" t="str">
        <f t="shared" si="5"/>
        <v/>
      </c>
      <c r="P316" s="203"/>
      <c r="Q316" s="377">
        <f t="shared" si="7"/>
        <v>0</v>
      </c>
    </row>
    <row r="317">
      <c r="A317" s="69" t="str">
        <f>'If Eligible (Before S1)'!A325</f>
        <v/>
      </c>
      <c r="B317" s="69" t="str">
        <f t="array" ref="B317">'If Eligible (Before S1)'!B325</f>
        <v/>
      </c>
      <c r="C317" s="372" t="str">
        <f>if(Intervention!D307="", "", Intervention!D307+1)</f>
        <v/>
      </c>
      <c r="D317" s="381"/>
      <c r="E317" s="196" t="str">
        <f>'Before S2'!C281</f>
        <v/>
      </c>
      <c r="F317" s="70"/>
      <c r="G317" s="70"/>
      <c r="H317" s="70"/>
      <c r="I317" s="70"/>
      <c r="J317" s="76"/>
      <c r="K317" s="76"/>
      <c r="L317" s="203" t="str">
        <f>Intervention!BE307</f>
        <v/>
      </c>
      <c r="M317" s="375" t="str">
        <f>Intervention!BF307</f>
        <v/>
      </c>
      <c r="N317" s="203">
        <f>Intervention!BG307</f>
        <v>0</v>
      </c>
      <c r="O317" s="376" t="str">
        <f t="shared" si="5"/>
        <v/>
      </c>
      <c r="P317" s="203"/>
      <c r="Q317" s="377">
        <f t="shared" si="7"/>
        <v>0</v>
      </c>
    </row>
    <row r="318">
      <c r="A318" s="69" t="str">
        <f>'If Eligible (Before S1)'!A326</f>
        <v/>
      </c>
      <c r="B318" s="69" t="str">
        <f t="array" ref="B318">'If Eligible (Before S1)'!B326</f>
        <v/>
      </c>
      <c r="C318" s="372" t="str">
        <f>if(Intervention!D308="", "", Intervention!D308+1)</f>
        <v/>
      </c>
      <c r="D318" s="381"/>
      <c r="E318" s="196" t="str">
        <f>'Before S2'!C282</f>
        <v/>
      </c>
      <c r="F318" s="70"/>
      <c r="G318" s="70"/>
      <c r="H318" s="70"/>
      <c r="I318" s="70"/>
      <c r="J318" s="76"/>
      <c r="K318" s="76"/>
      <c r="L318" s="203" t="str">
        <f>Intervention!BE308</f>
        <v/>
      </c>
      <c r="M318" s="375" t="str">
        <f>Intervention!BF308</f>
        <v/>
      </c>
      <c r="N318" s="203">
        <f>Intervention!BG308</f>
        <v>0</v>
      </c>
      <c r="O318" s="376" t="str">
        <f t="shared" si="5"/>
        <v/>
      </c>
      <c r="P318" s="203"/>
      <c r="Q318" s="377">
        <f t="shared" si="7"/>
        <v>0</v>
      </c>
    </row>
    <row r="319">
      <c r="A319" s="69" t="str">
        <f>'If Eligible (Before S1)'!A327</f>
        <v/>
      </c>
      <c r="B319" s="69" t="str">
        <f t="array" ref="B319">'If Eligible (Before S1)'!B327</f>
        <v/>
      </c>
      <c r="C319" s="372" t="str">
        <f>if(Intervention!D309="", "", Intervention!D309+1)</f>
        <v/>
      </c>
      <c r="D319" s="381"/>
      <c r="E319" s="196" t="str">
        <f>'Before S2'!C283</f>
        <v/>
      </c>
      <c r="F319" s="70"/>
      <c r="G319" s="70"/>
      <c r="H319" s="70"/>
      <c r="I319" s="70"/>
      <c r="J319" s="76"/>
      <c r="K319" s="76"/>
      <c r="L319" s="203" t="str">
        <f>Intervention!BE309</f>
        <v/>
      </c>
      <c r="M319" s="375" t="str">
        <f>Intervention!BF309</f>
        <v/>
      </c>
      <c r="N319" s="203">
        <f>Intervention!BG309</f>
        <v>0</v>
      </c>
      <c r="O319" s="376" t="str">
        <f t="shared" si="5"/>
        <v/>
      </c>
      <c r="P319" s="203"/>
      <c r="Q319" s="377">
        <f t="shared" si="7"/>
        <v>0</v>
      </c>
    </row>
    <row r="320">
      <c r="A320" s="69" t="str">
        <f>'If Eligible (Before S1)'!A328</f>
        <v/>
      </c>
      <c r="B320" s="69" t="str">
        <f t="array" ref="B320">'If Eligible (Before S1)'!B328</f>
        <v/>
      </c>
      <c r="C320" s="372" t="str">
        <f>if(Intervention!D310="", "", Intervention!D310+1)</f>
        <v/>
      </c>
      <c r="D320" s="381"/>
      <c r="E320" s="196" t="str">
        <f>'Before S2'!C284</f>
        <v/>
      </c>
      <c r="F320" s="70"/>
      <c r="G320" s="70"/>
      <c r="H320" s="70"/>
      <c r="I320" s="70"/>
      <c r="J320" s="76"/>
      <c r="K320" s="76"/>
      <c r="L320" s="203" t="str">
        <f>Intervention!BE310</f>
        <v/>
      </c>
      <c r="M320" s="375" t="str">
        <f>Intervention!BF310</f>
        <v/>
      </c>
      <c r="N320" s="203">
        <f>Intervention!BG310</f>
        <v>0</v>
      </c>
      <c r="O320" s="376" t="str">
        <f t="shared" si="5"/>
        <v/>
      </c>
      <c r="P320" s="203"/>
      <c r="Q320" s="377">
        <f t="shared" si="7"/>
        <v>0</v>
      </c>
    </row>
    <row r="321">
      <c r="A321" s="69" t="str">
        <f>'If Eligible (Before S1)'!A329</f>
        <v/>
      </c>
      <c r="B321" s="69" t="str">
        <f t="array" ref="B321">'If Eligible (Before S1)'!B329</f>
        <v/>
      </c>
      <c r="C321" s="372" t="str">
        <f>if(Intervention!D311="", "", Intervention!D311+1)</f>
        <v/>
      </c>
      <c r="D321" s="381"/>
      <c r="E321" s="196" t="str">
        <f>'Before S2'!C285</f>
        <v/>
      </c>
      <c r="F321" s="70"/>
      <c r="G321" s="70"/>
      <c r="H321" s="70"/>
      <c r="I321" s="70"/>
      <c r="J321" s="76"/>
      <c r="K321" s="76"/>
      <c r="L321" s="203" t="str">
        <f>Intervention!BE311</f>
        <v/>
      </c>
      <c r="M321" s="375" t="str">
        <f>Intervention!BF311</f>
        <v/>
      </c>
      <c r="N321" s="203">
        <f>Intervention!BG311</f>
        <v>0</v>
      </c>
      <c r="O321" s="376" t="str">
        <f t="shared" si="5"/>
        <v/>
      </c>
      <c r="P321" s="203"/>
      <c r="Q321" s="377">
        <f t="shared" si="7"/>
        <v>0</v>
      </c>
    </row>
    <row r="322">
      <c r="A322" s="69" t="str">
        <f>'If Eligible (Before S1)'!A330</f>
        <v/>
      </c>
      <c r="B322" s="69" t="str">
        <f t="array" ref="B322">'If Eligible (Before S1)'!B330</f>
        <v/>
      </c>
      <c r="C322" s="372" t="str">
        <f>if(Intervention!D312="", "", Intervention!D312+1)</f>
        <v/>
      </c>
      <c r="D322" s="381"/>
      <c r="E322" s="196" t="str">
        <f>'Before S2'!C286</f>
        <v/>
      </c>
      <c r="F322" s="70"/>
      <c r="G322" s="70"/>
      <c r="H322" s="70"/>
      <c r="I322" s="70"/>
      <c r="J322" s="76"/>
      <c r="K322" s="76"/>
      <c r="L322" s="203" t="str">
        <f>Intervention!BE312</f>
        <v/>
      </c>
      <c r="M322" s="375" t="str">
        <f>Intervention!BF312</f>
        <v/>
      </c>
      <c r="N322" s="203">
        <f>Intervention!BG312</f>
        <v>0</v>
      </c>
      <c r="O322" s="376" t="str">
        <f t="shared" si="5"/>
        <v/>
      </c>
      <c r="P322" s="203"/>
      <c r="Q322" s="377">
        <f t="shared" si="7"/>
        <v>0</v>
      </c>
    </row>
    <row r="323">
      <c r="A323" s="69" t="str">
        <f>'If Eligible (Before S1)'!A331</f>
        <v/>
      </c>
      <c r="B323" s="69" t="str">
        <f t="array" ref="B323">'If Eligible (Before S1)'!B331</f>
        <v/>
      </c>
      <c r="C323" s="372" t="str">
        <f>if(Intervention!D313="", "", Intervention!D313+1)</f>
        <v/>
      </c>
      <c r="D323" s="381"/>
      <c r="E323" s="196" t="str">
        <f>'Before S2'!C287</f>
        <v/>
      </c>
      <c r="F323" s="70"/>
      <c r="G323" s="70"/>
      <c r="H323" s="70"/>
      <c r="I323" s="70"/>
      <c r="J323" s="76"/>
      <c r="K323" s="76"/>
      <c r="L323" s="203" t="str">
        <f>Intervention!BE313</f>
        <v/>
      </c>
      <c r="M323" s="375" t="str">
        <f>Intervention!BF313</f>
        <v/>
      </c>
      <c r="N323" s="203">
        <f>Intervention!BG313</f>
        <v>0</v>
      </c>
      <c r="O323" s="376" t="str">
        <f t="shared" si="5"/>
        <v/>
      </c>
      <c r="P323" s="203"/>
      <c r="Q323" s="377">
        <f t="shared" si="7"/>
        <v>0</v>
      </c>
    </row>
    <row r="324">
      <c r="A324" s="69" t="str">
        <f>'If Eligible (Before S1)'!A332</f>
        <v/>
      </c>
      <c r="B324" s="69" t="str">
        <f t="array" ref="B324">'If Eligible (Before S1)'!B332</f>
        <v/>
      </c>
      <c r="C324" s="372" t="str">
        <f>if(Intervention!D314="", "", Intervention!D314+1)</f>
        <v/>
      </c>
      <c r="D324" s="381"/>
      <c r="E324" s="196" t="str">
        <f>'Before S2'!C288</f>
        <v/>
      </c>
      <c r="F324" s="70"/>
      <c r="G324" s="70"/>
      <c r="H324" s="70"/>
      <c r="I324" s="70"/>
      <c r="J324" s="76"/>
      <c r="K324" s="76"/>
      <c r="L324" s="203" t="str">
        <f>Intervention!BE314</f>
        <v/>
      </c>
      <c r="M324" s="375" t="str">
        <f>Intervention!BF314</f>
        <v/>
      </c>
      <c r="N324" s="203">
        <f>Intervention!BG314</f>
        <v>0</v>
      </c>
      <c r="O324" s="376" t="str">
        <f t="shared" si="5"/>
        <v/>
      </c>
      <c r="P324" s="203"/>
      <c r="Q324" s="377">
        <f t="shared" si="7"/>
        <v>0</v>
      </c>
    </row>
    <row r="325">
      <c r="A325" s="69" t="str">
        <f>'If Eligible (Before S1)'!A333</f>
        <v/>
      </c>
      <c r="B325" s="69" t="str">
        <f t="array" ref="B325">'If Eligible (Before S1)'!B333</f>
        <v/>
      </c>
      <c r="C325" s="372" t="str">
        <f>if(Intervention!D315="", "", Intervention!D315+1)</f>
        <v/>
      </c>
      <c r="D325" s="381"/>
      <c r="E325" s="196" t="str">
        <f>'Before S2'!C289</f>
        <v/>
      </c>
      <c r="F325" s="70"/>
      <c r="G325" s="70"/>
      <c r="H325" s="70"/>
      <c r="I325" s="70"/>
      <c r="J325" s="76"/>
      <c r="K325" s="76"/>
      <c r="L325" s="203" t="str">
        <f>Intervention!BE315</f>
        <v/>
      </c>
      <c r="M325" s="375" t="str">
        <f>Intervention!BF315</f>
        <v/>
      </c>
      <c r="N325" s="203">
        <f>Intervention!BG315</f>
        <v>0</v>
      </c>
      <c r="O325" s="376" t="str">
        <f t="shared" si="5"/>
        <v/>
      </c>
      <c r="P325" s="203"/>
      <c r="Q325" s="377">
        <f t="shared" si="7"/>
        <v>0</v>
      </c>
    </row>
    <row r="326">
      <c r="A326" s="69" t="str">
        <f>'If Eligible (Before S1)'!A334</f>
        <v/>
      </c>
      <c r="B326" s="69" t="str">
        <f t="array" ref="B326">'If Eligible (Before S1)'!B334</f>
        <v/>
      </c>
      <c r="C326" s="372" t="str">
        <f>if(Intervention!D316="", "", Intervention!D316+1)</f>
        <v/>
      </c>
      <c r="D326" s="381"/>
      <c r="E326" s="196" t="str">
        <f>'Before S2'!C290</f>
        <v/>
      </c>
      <c r="F326" s="70"/>
      <c r="G326" s="70"/>
      <c r="H326" s="70"/>
      <c r="I326" s="70"/>
      <c r="J326" s="76"/>
      <c r="K326" s="76"/>
      <c r="L326" s="203" t="str">
        <f>Intervention!BE316</f>
        <v/>
      </c>
      <c r="M326" s="375" t="str">
        <f>Intervention!BF316</f>
        <v/>
      </c>
      <c r="N326" s="203">
        <f>Intervention!BG316</f>
        <v>0</v>
      </c>
      <c r="O326" s="376" t="str">
        <f t="shared" si="5"/>
        <v/>
      </c>
      <c r="P326" s="203"/>
      <c r="Q326" s="377">
        <f t="shared" si="7"/>
        <v>0</v>
      </c>
    </row>
    <row r="327">
      <c r="A327" s="69" t="str">
        <f>'If Eligible (Before S1)'!A335</f>
        <v/>
      </c>
      <c r="B327" s="69" t="str">
        <f t="array" ref="B327">'If Eligible (Before S1)'!B335</f>
        <v/>
      </c>
      <c r="C327" s="372" t="str">
        <f>if(Intervention!D317="", "", Intervention!D317+1)</f>
        <v/>
      </c>
      <c r="D327" s="381"/>
      <c r="E327" s="196" t="str">
        <f>'Before S2'!C291</f>
        <v/>
      </c>
      <c r="F327" s="70"/>
      <c r="G327" s="70"/>
      <c r="H327" s="70"/>
      <c r="I327" s="70"/>
      <c r="J327" s="76"/>
      <c r="K327" s="76"/>
      <c r="L327" s="203" t="str">
        <f>Intervention!BE317</f>
        <v/>
      </c>
      <c r="M327" s="375" t="str">
        <f>Intervention!BF317</f>
        <v/>
      </c>
      <c r="N327" s="203">
        <f>Intervention!BG317</f>
        <v>0</v>
      </c>
      <c r="O327" s="376" t="str">
        <f t="shared" si="5"/>
        <v/>
      </c>
      <c r="P327" s="203"/>
      <c r="Q327" s="377">
        <f t="shared" si="7"/>
        <v>0</v>
      </c>
    </row>
    <row r="328">
      <c r="A328" s="69" t="str">
        <f>'If Eligible (Before S1)'!A336</f>
        <v/>
      </c>
      <c r="B328" s="69" t="str">
        <f t="array" ref="B328">'If Eligible (Before S1)'!B336</f>
        <v/>
      </c>
      <c r="C328" s="372" t="str">
        <f>if(Intervention!D318="", "", Intervention!D318+1)</f>
        <v/>
      </c>
      <c r="D328" s="381"/>
      <c r="E328" s="196" t="str">
        <f>'Before S2'!C292</f>
        <v/>
      </c>
      <c r="F328" s="70"/>
      <c r="G328" s="70"/>
      <c r="H328" s="70"/>
      <c r="I328" s="70"/>
      <c r="J328" s="76"/>
      <c r="K328" s="76"/>
      <c r="L328" s="203" t="str">
        <f>Intervention!BE318</f>
        <v/>
      </c>
      <c r="M328" s="375" t="str">
        <f>Intervention!BF318</f>
        <v/>
      </c>
      <c r="N328" s="203">
        <f>Intervention!BG318</f>
        <v>0</v>
      </c>
      <c r="O328" s="376" t="str">
        <f t="shared" si="5"/>
        <v/>
      </c>
      <c r="P328" s="203"/>
      <c r="Q328" s="377">
        <f t="shared" si="7"/>
        <v>0</v>
      </c>
    </row>
    <row r="329">
      <c r="A329" s="69" t="str">
        <f>'If Eligible (Before S1)'!A337</f>
        <v/>
      </c>
      <c r="B329" s="69" t="str">
        <f t="array" ref="B329">'If Eligible (Before S1)'!B337</f>
        <v/>
      </c>
      <c r="C329" s="372" t="str">
        <f>if(Intervention!D319="", "", Intervention!D319+1)</f>
        <v/>
      </c>
      <c r="D329" s="381"/>
      <c r="E329" s="196" t="str">
        <f>'Before S2'!C293</f>
        <v/>
      </c>
      <c r="F329" s="70"/>
      <c r="G329" s="70"/>
      <c r="H329" s="70"/>
      <c r="I329" s="70"/>
      <c r="J329" s="76"/>
      <c r="K329" s="76"/>
      <c r="L329" s="203" t="str">
        <f>Intervention!BE319</f>
        <v/>
      </c>
      <c r="M329" s="375" t="str">
        <f>Intervention!BF319</f>
        <v/>
      </c>
      <c r="N329" s="203">
        <f>Intervention!BG319</f>
        <v>0</v>
      </c>
      <c r="O329" s="376" t="str">
        <f t="shared" si="5"/>
        <v/>
      </c>
      <c r="P329" s="203"/>
      <c r="Q329" s="377">
        <f t="shared" si="7"/>
        <v>0</v>
      </c>
    </row>
    <row r="330">
      <c r="A330" s="69" t="str">
        <f>'If Eligible (Before S1)'!A338</f>
        <v/>
      </c>
      <c r="B330" s="69" t="str">
        <f t="array" ref="B330">'If Eligible (Before S1)'!B338</f>
        <v/>
      </c>
      <c r="C330" s="372" t="str">
        <f>if(Intervention!D320="", "", Intervention!D320+1)</f>
        <v/>
      </c>
      <c r="D330" s="381"/>
      <c r="E330" s="196" t="str">
        <f>'Before S2'!C294</f>
        <v/>
      </c>
      <c r="F330" s="70"/>
      <c r="G330" s="70"/>
      <c r="H330" s="70"/>
      <c r="I330" s="70"/>
      <c r="J330" s="76"/>
      <c r="K330" s="76"/>
      <c r="L330" s="203" t="str">
        <f>Intervention!BE320</f>
        <v/>
      </c>
      <c r="M330" s="375" t="str">
        <f>Intervention!BF320</f>
        <v/>
      </c>
      <c r="N330" s="203">
        <f>Intervention!BG320</f>
        <v>0</v>
      </c>
      <c r="O330" s="376" t="str">
        <f t="shared" si="5"/>
        <v/>
      </c>
      <c r="P330" s="203"/>
      <c r="Q330" s="377">
        <f t="shared" si="7"/>
        <v>0</v>
      </c>
    </row>
    <row r="331">
      <c r="A331" s="69" t="str">
        <f>'If Eligible (Before S1)'!A339</f>
        <v/>
      </c>
      <c r="B331" s="69" t="str">
        <f t="array" ref="B331">'If Eligible (Before S1)'!B339</f>
        <v/>
      </c>
      <c r="C331" s="372" t="str">
        <f>if(Intervention!D321="", "", Intervention!D321+1)</f>
        <v/>
      </c>
      <c r="D331" s="381"/>
      <c r="E331" s="196" t="str">
        <f>'Before S2'!C295</f>
        <v/>
      </c>
      <c r="F331" s="70"/>
      <c r="G331" s="70"/>
      <c r="H331" s="70"/>
      <c r="I331" s="70"/>
      <c r="J331" s="76"/>
      <c r="K331" s="76"/>
      <c r="L331" s="203" t="str">
        <f>Intervention!BE321</f>
        <v/>
      </c>
      <c r="M331" s="375" t="str">
        <f>Intervention!BF321</f>
        <v/>
      </c>
      <c r="N331" s="203">
        <f>Intervention!BG321</f>
        <v>0</v>
      </c>
      <c r="O331" s="376" t="str">
        <f t="shared" si="5"/>
        <v/>
      </c>
      <c r="P331" s="203"/>
      <c r="Q331" s="377">
        <f t="shared" si="7"/>
        <v>0</v>
      </c>
    </row>
    <row r="332">
      <c r="A332" s="69" t="str">
        <f>'If Eligible (Before S1)'!A340</f>
        <v/>
      </c>
      <c r="B332" s="69" t="str">
        <f t="array" ref="B332">'If Eligible (Before S1)'!B340</f>
        <v/>
      </c>
      <c r="C332" s="372" t="str">
        <f>if(Intervention!D322="", "", Intervention!D322+1)</f>
        <v/>
      </c>
      <c r="D332" s="381"/>
      <c r="E332" s="196" t="str">
        <f>'Before S2'!C296</f>
        <v/>
      </c>
      <c r="F332" s="70"/>
      <c r="G332" s="70"/>
      <c r="H332" s="70"/>
      <c r="I332" s="70"/>
      <c r="J332" s="76"/>
      <c r="K332" s="76"/>
      <c r="L332" s="203" t="str">
        <f>Intervention!BE322</f>
        <v/>
      </c>
      <c r="M332" s="375" t="str">
        <f>Intervention!BF322</f>
        <v/>
      </c>
      <c r="N332" s="203">
        <f>Intervention!BG322</f>
        <v>0</v>
      </c>
      <c r="O332" s="376" t="str">
        <f t="shared" si="5"/>
        <v/>
      </c>
      <c r="P332" s="203"/>
      <c r="Q332" s="377">
        <f t="shared" si="7"/>
        <v>0</v>
      </c>
    </row>
    <row r="333">
      <c r="A333" s="69" t="str">
        <f>'If Eligible (Before S1)'!A341</f>
        <v/>
      </c>
      <c r="B333" s="69" t="str">
        <f t="array" ref="B333">'If Eligible (Before S1)'!B341</f>
        <v/>
      </c>
      <c r="C333" s="372" t="str">
        <f>if(Intervention!D323="", "", Intervention!D323+1)</f>
        <v/>
      </c>
      <c r="D333" s="381"/>
      <c r="E333" s="196" t="str">
        <f>'Before S2'!C297</f>
        <v/>
      </c>
      <c r="F333" s="70"/>
      <c r="G333" s="70"/>
      <c r="H333" s="70"/>
      <c r="I333" s="70"/>
      <c r="J333" s="76"/>
      <c r="K333" s="76"/>
      <c r="L333" s="203" t="str">
        <f>Intervention!BE323</f>
        <v/>
      </c>
      <c r="M333" s="375" t="str">
        <f>Intervention!BF323</f>
        <v/>
      </c>
      <c r="N333" s="203">
        <f>Intervention!BG323</f>
        <v>0</v>
      </c>
      <c r="O333" s="376" t="str">
        <f t="shared" si="5"/>
        <v/>
      </c>
      <c r="P333" s="203"/>
      <c r="Q333" s="377">
        <f t="shared" si="7"/>
        <v>0</v>
      </c>
    </row>
    <row r="334">
      <c r="A334" s="69" t="str">
        <f>'If Eligible (Before S1)'!A342</f>
        <v/>
      </c>
      <c r="B334" s="69" t="str">
        <f t="array" ref="B334">'If Eligible (Before S1)'!B342</f>
        <v/>
      </c>
      <c r="C334" s="372" t="str">
        <f>if(Intervention!D324="", "", Intervention!D324+1)</f>
        <v/>
      </c>
      <c r="D334" s="381"/>
      <c r="E334" s="196" t="str">
        <f>'Before S2'!C298</f>
        <v/>
      </c>
      <c r="F334" s="70"/>
      <c r="G334" s="70"/>
      <c r="H334" s="70"/>
      <c r="I334" s="70"/>
      <c r="J334" s="76"/>
      <c r="K334" s="76"/>
      <c r="L334" s="203" t="str">
        <f>Intervention!BE324</f>
        <v/>
      </c>
      <c r="M334" s="375" t="str">
        <f>Intervention!BF324</f>
        <v/>
      </c>
      <c r="N334" s="203">
        <f>Intervention!BG324</f>
        <v>0</v>
      </c>
      <c r="O334" s="376" t="str">
        <f t="shared" si="5"/>
        <v/>
      </c>
      <c r="P334" s="203"/>
      <c r="Q334" s="377">
        <f t="shared" si="7"/>
        <v>0</v>
      </c>
    </row>
    <row r="335">
      <c r="A335" s="69" t="str">
        <f>'If Eligible (Before S1)'!A343</f>
        <v/>
      </c>
      <c r="B335" s="69" t="str">
        <f t="array" ref="B335">'If Eligible (Before S1)'!B343</f>
        <v/>
      </c>
      <c r="C335" s="372" t="str">
        <f>if(Intervention!D325="", "", Intervention!D325+1)</f>
        <v/>
      </c>
      <c r="D335" s="381"/>
      <c r="E335" s="196" t="str">
        <f>'Before S2'!C299</f>
        <v/>
      </c>
      <c r="F335" s="70"/>
      <c r="G335" s="70"/>
      <c r="H335" s="70"/>
      <c r="I335" s="70"/>
      <c r="J335" s="76"/>
      <c r="K335" s="76"/>
      <c r="L335" s="203" t="str">
        <f>Intervention!BE325</f>
        <v/>
      </c>
      <c r="M335" s="375" t="str">
        <f>Intervention!BF325</f>
        <v/>
      </c>
      <c r="N335" s="203">
        <f>Intervention!BG325</f>
        <v>0</v>
      </c>
      <c r="O335" s="376" t="str">
        <f t="shared" si="5"/>
        <v/>
      </c>
      <c r="P335" s="203"/>
      <c r="Q335" s="377">
        <f t="shared" si="7"/>
        <v>0</v>
      </c>
    </row>
    <row r="336">
      <c r="A336" s="69" t="str">
        <f>'If Eligible (Before S1)'!A344</f>
        <v/>
      </c>
      <c r="B336" s="69" t="str">
        <f t="array" ref="B336">'If Eligible (Before S1)'!B344</f>
        <v/>
      </c>
      <c r="C336" s="372" t="str">
        <f>if(Intervention!D326="", "", Intervention!D326+1)</f>
        <v/>
      </c>
      <c r="D336" s="381"/>
      <c r="E336" s="196" t="str">
        <f>'Before S2'!C300</f>
        <v/>
      </c>
      <c r="F336" s="70"/>
      <c r="G336" s="70"/>
      <c r="H336" s="70"/>
      <c r="I336" s="70"/>
      <c r="J336" s="76"/>
      <c r="K336" s="76"/>
      <c r="L336" s="203" t="str">
        <f>Intervention!BE326</f>
        <v/>
      </c>
      <c r="M336" s="375" t="str">
        <f>Intervention!BF326</f>
        <v/>
      </c>
      <c r="N336" s="203">
        <f>Intervention!BG326</f>
        <v>0</v>
      </c>
      <c r="O336" s="376" t="str">
        <f t="shared" si="5"/>
        <v/>
      </c>
      <c r="P336" s="203"/>
      <c r="Q336" s="377">
        <f t="shared" si="7"/>
        <v>0</v>
      </c>
    </row>
    <row r="337">
      <c r="A337" s="69" t="str">
        <f>'If Eligible (Before S1)'!A345</f>
        <v/>
      </c>
      <c r="B337" s="69" t="str">
        <f t="array" ref="B337">'If Eligible (Before S1)'!B345</f>
        <v/>
      </c>
      <c r="C337" s="372" t="str">
        <f>if(Intervention!D327="", "", Intervention!D327+1)</f>
        <v/>
      </c>
      <c r="D337" s="381"/>
      <c r="E337" s="196" t="str">
        <f>'Before S2'!C301</f>
        <v/>
      </c>
      <c r="F337" s="70"/>
      <c r="G337" s="70"/>
      <c r="H337" s="70"/>
      <c r="I337" s="70"/>
      <c r="J337" s="76"/>
      <c r="K337" s="76"/>
      <c r="L337" s="203" t="str">
        <f>Intervention!BE327</f>
        <v/>
      </c>
      <c r="M337" s="375" t="str">
        <f>Intervention!BF327</f>
        <v/>
      </c>
      <c r="N337" s="203">
        <f>Intervention!BG327</f>
        <v>0</v>
      </c>
      <c r="O337" s="376" t="str">
        <f t="shared" si="5"/>
        <v/>
      </c>
      <c r="P337" s="203"/>
      <c r="Q337" s="377">
        <f t="shared" si="7"/>
        <v>0</v>
      </c>
    </row>
    <row r="338">
      <c r="A338" s="69" t="str">
        <f>'If Eligible (Before S1)'!A346</f>
        <v/>
      </c>
      <c r="B338" s="69" t="str">
        <f t="array" ref="B338">'If Eligible (Before S1)'!B346</f>
        <v/>
      </c>
      <c r="C338" s="372" t="str">
        <f>if(Intervention!D328="", "", Intervention!D328+1)</f>
        <v/>
      </c>
      <c r="D338" s="381"/>
      <c r="E338" s="196" t="str">
        <f>'Before S2'!C302</f>
        <v/>
      </c>
      <c r="F338" s="70"/>
      <c r="G338" s="70"/>
      <c r="H338" s="70"/>
      <c r="I338" s="70"/>
      <c r="J338" s="76"/>
      <c r="K338" s="76"/>
      <c r="L338" s="203" t="str">
        <f>Intervention!BE328</f>
        <v/>
      </c>
      <c r="M338" s="375" t="str">
        <f>Intervention!BF328</f>
        <v/>
      </c>
      <c r="N338" s="203">
        <f>Intervention!BG328</f>
        <v>0</v>
      </c>
      <c r="O338" s="376" t="str">
        <f t="shared" si="5"/>
        <v/>
      </c>
      <c r="P338" s="203"/>
      <c r="Q338" s="377">
        <f t="shared" si="7"/>
        <v>0</v>
      </c>
    </row>
    <row r="339">
      <c r="A339" s="69" t="str">
        <f>'If Eligible (Before S1)'!A347</f>
        <v/>
      </c>
      <c r="B339" s="69" t="str">
        <f t="array" ref="B339">'If Eligible (Before S1)'!B347</f>
        <v/>
      </c>
      <c r="C339" s="372" t="str">
        <f>if(Intervention!D329="", "", Intervention!D329+1)</f>
        <v/>
      </c>
      <c r="D339" s="381"/>
      <c r="E339" s="196" t="str">
        <f>'Before S2'!C303</f>
        <v/>
      </c>
      <c r="F339" s="70"/>
      <c r="G339" s="70"/>
      <c r="H339" s="70"/>
      <c r="I339" s="70"/>
      <c r="J339" s="76"/>
      <c r="K339" s="76"/>
      <c r="L339" s="203" t="str">
        <f>Intervention!BE329</f>
        <v/>
      </c>
      <c r="M339" s="375" t="str">
        <f>Intervention!BF329</f>
        <v/>
      </c>
      <c r="N339" s="203">
        <f>Intervention!BG329</f>
        <v>0</v>
      </c>
      <c r="O339" s="376" t="str">
        <f t="shared" si="5"/>
        <v/>
      </c>
      <c r="P339" s="203"/>
      <c r="Q339" s="377">
        <f t="shared" si="7"/>
        <v>0</v>
      </c>
    </row>
    <row r="340">
      <c r="A340" s="69" t="str">
        <f>'If Eligible (Before S1)'!A348</f>
        <v/>
      </c>
      <c r="B340" s="69" t="str">
        <f t="array" ref="B340">'If Eligible (Before S1)'!B348</f>
        <v/>
      </c>
      <c r="C340" s="372" t="str">
        <f>if(Intervention!D330="", "", Intervention!D330+1)</f>
        <v/>
      </c>
      <c r="D340" s="381"/>
      <c r="E340" s="196" t="str">
        <f>'Before S2'!C304</f>
        <v/>
      </c>
      <c r="F340" s="70"/>
      <c r="G340" s="70"/>
      <c r="H340" s="70"/>
      <c r="I340" s="70"/>
      <c r="J340" s="76"/>
      <c r="K340" s="76"/>
      <c r="L340" s="203" t="str">
        <f>Intervention!BE330</f>
        <v/>
      </c>
      <c r="M340" s="375" t="str">
        <f>Intervention!BF330</f>
        <v/>
      </c>
      <c r="N340" s="203">
        <f>Intervention!BG330</f>
        <v>0</v>
      </c>
      <c r="O340" s="376" t="str">
        <f t="shared" si="5"/>
        <v/>
      </c>
      <c r="P340" s="203"/>
      <c r="Q340" s="377">
        <f t="shared" si="7"/>
        <v>0</v>
      </c>
    </row>
    <row r="341">
      <c r="A341" s="69" t="str">
        <f>'If Eligible (Before S1)'!A349</f>
        <v/>
      </c>
      <c r="B341" s="69" t="str">
        <f t="array" ref="B341">'If Eligible (Before S1)'!B349</f>
        <v/>
      </c>
      <c r="C341" s="372" t="str">
        <f>if(Intervention!D331="", "", Intervention!D331+1)</f>
        <v/>
      </c>
      <c r="D341" s="381"/>
      <c r="E341" s="196" t="str">
        <f>'Before S2'!C305</f>
        <v/>
      </c>
      <c r="F341" s="70"/>
      <c r="G341" s="70"/>
      <c r="H341" s="70"/>
      <c r="I341" s="70"/>
      <c r="J341" s="76"/>
      <c r="K341" s="76"/>
      <c r="L341" s="203" t="str">
        <f>Intervention!BE331</f>
        <v/>
      </c>
      <c r="M341" s="375" t="str">
        <f>Intervention!BF331</f>
        <v/>
      </c>
      <c r="N341" s="203">
        <f>Intervention!BG331</f>
        <v>0</v>
      </c>
      <c r="O341" s="376" t="str">
        <f t="shared" si="5"/>
        <v/>
      </c>
      <c r="P341" s="203"/>
      <c r="Q341" s="377">
        <f t="shared" si="7"/>
        <v>0</v>
      </c>
    </row>
    <row r="342">
      <c r="A342" s="69" t="str">
        <f>'If Eligible (Before S1)'!A350</f>
        <v/>
      </c>
      <c r="B342" s="69" t="str">
        <f t="array" ref="B342">'If Eligible (Before S1)'!B350</f>
        <v/>
      </c>
      <c r="C342" s="372" t="str">
        <f>if(Intervention!D332="", "", Intervention!D332+1)</f>
        <v/>
      </c>
      <c r="D342" s="381"/>
      <c r="E342" s="196" t="str">
        <f>'Before S2'!C306</f>
        <v/>
      </c>
      <c r="F342" s="70"/>
      <c r="G342" s="70"/>
      <c r="H342" s="70"/>
      <c r="I342" s="70"/>
      <c r="J342" s="76"/>
      <c r="K342" s="76"/>
      <c r="L342" s="203" t="str">
        <f>Intervention!BE332</f>
        <v/>
      </c>
      <c r="M342" s="375" t="str">
        <f>Intervention!BF332</f>
        <v/>
      </c>
      <c r="N342" s="203">
        <f>Intervention!BG332</f>
        <v>0</v>
      </c>
      <c r="O342" s="376" t="str">
        <f t="shared" si="5"/>
        <v/>
      </c>
      <c r="P342" s="203"/>
      <c r="Q342" s="377">
        <f t="shared" si="7"/>
        <v>0</v>
      </c>
    </row>
    <row r="343">
      <c r="A343" s="69" t="str">
        <f>'If Eligible (Before S1)'!A351</f>
        <v/>
      </c>
      <c r="B343" s="69" t="str">
        <f t="array" ref="B343">'If Eligible (Before S1)'!B351</f>
        <v/>
      </c>
      <c r="C343" s="372" t="str">
        <f>if(Intervention!D333="", "", Intervention!D333+1)</f>
        <v/>
      </c>
      <c r="D343" s="381"/>
      <c r="E343" s="196" t="str">
        <f>'Before S2'!C307</f>
        <v/>
      </c>
      <c r="F343" s="70"/>
      <c r="G343" s="70"/>
      <c r="H343" s="70"/>
      <c r="I343" s="70"/>
      <c r="J343" s="76"/>
      <c r="K343" s="76"/>
      <c r="L343" s="203" t="str">
        <f>Intervention!BE333</f>
        <v/>
      </c>
      <c r="M343" s="375" t="str">
        <f>Intervention!BF333</f>
        <v/>
      </c>
      <c r="N343" s="203">
        <f>Intervention!BG333</f>
        <v>0</v>
      </c>
      <c r="O343" s="376" t="str">
        <f t="shared" si="5"/>
        <v/>
      </c>
      <c r="P343" s="203"/>
      <c r="Q343" s="377">
        <f t="shared" si="7"/>
        <v>0</v>
      </c>
    </row>
    <row r="344">
      <c r="A344" s="69" t="str">
        <f>'If Eligible (Before S1)'!A352</f>
        <v/>
      </c>
      <c r="B344" s="69" t="str">
        <f t="array" ref="B344">'If Eligible (Before S1)'!B352</f>
        <v/>
      </c>
      <c r="C344" s="372" t="str">
        <f>if(Intervention!D334="", "", Intervention!D334+1)</f>
        <v/>
      </c>
      <c r="D344" s="381"/>
      <c r="E344" s="196" t="str">
        <f>'Before S2'!C308</f>
        <v/>
      </c>
      <c r="F344" s="70"/>
      <c r="G344" s="70"/>
      <c r="H344" s="70"/>
      <c r="I344" s="70"/>
      <c r="J344" s="76"/>
      <c r="K344" s="76"/>
      <c r="L344" s="203" t="str">
        <f>Intervention!BE334</f>
        <v/>
      </c>
      <c r="M344" s="375" t="str">
        <f>Intervention!BF334</f>
        <v/>
      </c>
      <c r="N344" s="203">
        <f>Intervention!BG334</f>
        <v>0</v>
      </c>
      <c r="O344" s="376" t="str">
        <f t="shared" si="5"/>
        <v/>
      </c>
      <c r="P344" s="203"/>
      <c r="Q344" s="377">
        <f t="shared" si="7"/>
        <v>0</v>
      </c>
    </row>
    <row r="345">
      <c r="A345" s="69" t="str">
        <f>'If Eligible (Before S1)'!A353</f>
        <v/>
      </c>
      <c r="B345" s="69" t="str">
        <f t="array" ref="B345">'If Eligible (Before S1)'!B353</f>
        <v/>
      </c>
      <c r="C345" s="372" t="str">
        <f>if(Intervention!D335="", "", Intervention!D335+1)</f>
        <v/>
      </c>
      <c r="D345" s="381"/>
      <c r="E345" s="196" t="str">
        <f>'Before S2'!C309</f>
        <v/>
      </c>
      <c r="F345" s="70"/>
      <c r="G345" s="70"/>
      <c r="H345" s="70"/>
      <c r="I345" s="70"/>
      <c r="J345" s="76"/>
      <c r="K345" s="76"/>
      <c r="L345" s="203" t="str">
        <f>Intervention!BE335</f>
        <v/>
      </c>
      <c r="M345" s="375" t="str">
        <f>Intervention!BF335</f>
        <v/>
      </c>
      <c r="N345" s="203">
        <f>Intervention!BG335</f>
        <v>0</v>
      </c>
      <c r="O345" s="376" t="str">
        <f t="shared" si="5"/>
        <v/>
      </c>
      <c r="P345" s="203"/>
      <c r="Q345" s="377">
        <f t="shared" si="7"/>
        <v>0</v>
      </c>
    </row>
    <row r="346">
      <c r="A346" s="69" t="str">
        <f>'If Eligible (Before S1)'!A354</f>
        <v/>
      </c>
      <c r="B346" s="69" t="str">
        <f t="array" ref="B346">'If Eligible (Before S1)'!B354</f>
        <v/>
      </c>
      <c r="C346" s="372" t="str">
        <f>if(Intervention!D336="", "", Intervention!D336+1)</f>
        <v/>
      </c>
      <c r="D346" s="381"/>
      <c r="E346" s="196" t="str">
        <f>'Before S2'!C310</f>
        <v/>
      </c>
      <c r="F346" s="70"/>
      <c r="G346" s="70"/>
      <c r="H346" s="70"/>
      <c r="I346" s="70"/>
      <c r="J346" s="76"/>
      <c r="K346" s="76"/>
      <c r="L346" s="203" t="str">
        <f>Intervention!BE336</f>
        <v/>
      </c>
      <c r="M346" s="375" t="str">
        <f>Intervention!BF336</f>
        <v/>
      </c>
      <c r="N346" s="203">
        <f>Intervention!BG336</f>
        <v>0</v>
      </c>
      <c r="O346" s="376" t="str">
        <f t="shared" si="5"/>
        <v/>
      </c>
      <c r="P346" s="203"/>
      <c r="Q346" s="377">
        <f t="shared" si="7"/>
        <v>0</v>
      </c>
    </row>
    <row r="347">
      <c r="A347" s="69" t="str">
        <f>'If Eligible (Before S1)'!A355</f>
        <v/>
      </c>
      <c r="B347" s="69" t="str">
        <f t="array" ref="B347">'If Eligible (Before S1)'!B355</f>
        <v/>
      </c>
      <c r="C347" s="372" t="str">
        <f>if(Intervention!D337="", "", Intervention!D337+1)</f>
        <v/>
      </c>
      <c r="D347" s="381"/>
      <c r="E347" s="196" t="str">
        <f>'Before S2'!C311</f>
        <v/>
      </c>
      <c r="F347" s="70"/>
      <c r="G347" s="70"/>
      <c r="H347" s="70"/>
      <c r="I347" s="70"/>
      <c r="J347" s="76"/>
      <c r="K347" s="76"/>
      <c r="L347" s="203" t="str">
        <f>Intervention!BE337</f>
        <v/>
      </c>
      <c r="M347" s="375" t="str">
        <f>Intervention!BF337</f>
        <v/>
      </c>
      <c r="N347" s="203">
        <f>Intervention!BG337</f>
        <v>0</v>
      </c>
      <c r="O347" s="376" t="str">
        <f t="shared" si="5"/>
        <v/>
      </c>
      <c r="P347" s="203"/>
      <c r="Q347" s="377">
        <f t="shared" si="7"/>
        <v>0</v>
      </c>
    </row>
    <row r="348">
      <c r="A348" s="69" t="str">
        <f>'If Eligible (Before S1)'!A356</f>
        <v/>
      </c>
      <c r="B348" s="69" t="str">
        <f t="array" ref="B348">'If Eligible (Before S1)'!B356</f>
        <v/>
      </c>
      <c r="C348" s="372" t="str">
        <f>if(Intervention!D338="", "", Intervention!D338+1)</f>
        <v/>
      </c>
      <c r="D348" s="381"/>
      <c r="E348" s="196" t="str">
        <f>'Before S2'!C312</f>
        <v/>
      </c>
      <c r="F348" s="70"/>
      <c r="G348" s="70"/>
      <c r="H348" s="70"/>
      <c r="I348" s="70"/>
      <c r="J348" s="76"/>
      <c r="K348" s="76"/>
      <c r="L348" s="203" t="str">
        <f>Intervention!BE338</f>
        <v/>
      </c>
      <c r="M348" s="375" t="str">
        <f>Intervention!BF338</f>
        <v/>
      </c>
      <c r="N348" s="203">
        <f>Intervention!BG338</f>
        <v>0</v>
      </c>
      <c r="O348" s="376" t="str">
        <f t="shared" si="5"/>
        <v/>
      </c>
      <c r="P348" s="203"/>
      <c r="Q348" s="377">
        <f t="shared" si="7"/>
        <v>0</v>
      </c>
    </row>
    <row r="349">
      <c r="A349" s="69" t="str">
        <f>'If Eligible (Before S1)'!A357</f>
        <v/>
      </c>
      <c r="B349" s="69" t="str">
        <f t="array" ref="B349">'If Eligible (Before S1)'!B357</f>
        <v/>
      </c>
      <c r="C349" s="372" t="str">
        <f>if(Intervention!D339="", "", Intervention!D339+1)</f>
        <v/>
      </c>
      <c r="D349" s="381"/>
      <c r="E349" s="196" t="str">
        <f>'Before S2'!C313</f>
        <v/>
      </c>
      <c r="F349" s="70"/>
      <c r="G349" s="70"/>
      <c r="H349" s="70"/>
      <c r="I349" s="70"/>
      <c r="J349" s="76"/>
      <c r="K349" s="76"/>
      <c r="L349" s="203" t="str">
        <f>Intervention!BE339</f>
        <v/>
      </c>
      <c r="M349" s="375" t="str">
        <f>Intervention!BF339</f>
        <v/>
      </c>
      <c r="N349" s="203">
        <f>Intervention!BG339</f>
        <v>0</v>
      </c>
      <c r="O349" s="376" t="str">
        <f t="shared" si="5"/>
        <v/>
      </c>
      <c r="P349" s="203"/>
      <c r="Q349" s="377">
        <f t="shared" si="7"/>
        <v>0</v>
      </c>
    </row>
    <row r="350">
      <c r="A350" s="69" t="str">
        <f>'If Eligible (Before S1)'!A358</f>
        <v/>
      </c>
      <c r="B350" s="69" t="str">
        <f t="array" ref="B350">'If Eligible (Before S1)'!B358</f>
        <v/>
      </c>
      <c r="C350" s="372" t="str">
        <f>if(Intervention!D340="", "", Intervention!D340+1)</f>
        <v/>
      </c>
      <c r="D350" s="381"/>
      <c r="E350" s="196" t="str">
        <f>'Before S2'!C314</f>
        <v/>
      </c>
      <c r="F350" s="70"/>
      <c r="G350" s="70"/>
      <c r="H350" s="70"/>
      <c r="I350" s="70"/>
      <c r="J350" s="76"/>
      <c r="K350" s="76"/>
      <c r="L350" s="203" t="str">
        <f>Intervention!BE340</f>
        <v/>
      </c>
      <c r="M350" s="375" t="str">
        <f>Intervention!BF340</f>
        <v/>
      </c>
      <c r="N350" s="203">
        <f>Intervention!BG340</f>
        <v>0</v>
      </c>
      <c r="O350" s="376" t="str">
        <f t="shared" si="5"/>
        <v/>
      </c>
      <c r="P350" s="203"/>
      <c r="Q350" s="377">
        <f t="shared" si="7"/>
        <v>0</v>
      </c>
    </row>
    <row r="351">
      <c r="A351" s="69" t="str">
        <f>'If Eligible (Before S1)'!A359</f>
        <v/>
      </c>
      <c r="B351" s="69" t="str">
        <f t="array" ref="B351">'If Eligible (Before S1)'!B359</f>
        <v/>
      </c>
      <c r="C351" s="372" t="str">
        <f>if(Intervention!D341="", "", Intervention!D341+1)</f>
        <v/>
      </c>
      <c r="D351" s="381"/>
      <c r="E351" s="196" t="str">
        <f>'Before S2'!C315</f>
        <v/>
      </c>
      <c r="F351" s="70"/>
      <c r="G351" s="70"/>
      <c r="H351" s="70"/>
      <c r="I351" s="70"/>
      <c r="J351" s="76"/>
      <c r="K351" s="76"/>
      <c r="L351" s="203" t="str">
        <f>Intervention!BE341</f>
        <v/>
      </c>
      <c r="M351" s="375" t="str">
        <f>Intervention!BF341</f>
        <v/>
      </c>
      <c r="N351" s="203">
        <f>Intervention!BG341</f>
        <v>0</v>
      </c>
      <c r="O351" s="376" t="str">
        <f t="shared" si="5"/>
        <v/>
      </c>
      <c r="P351" s="203"/>
      <c r="Q351" s="377">
        <f t="shared" si="7"/>
        <v>0</v>
      </c>
    </row>
    <row r="352">
      <c r="A352" s="69" t="str">
        <f>'If Eligible (Before S1)'!A360</f>
        <v/>
      </c>
      <c r="B352" s="69" t="str">
        <f t="array" ref="B352">'If Eligible (Before S1)'!B360</f>
        <v/>
      </c>
      <c r="C352" s="372" t="str">
        <f>if(Intervention!D342="", "", Intervention!D342+1)</f>
        <v/>
      </c>
      <c r="D352" s="381"/>
      <c r="E352" s="196" t="str">
        <f>'Before S2'!C316</f>
        <v/>
      </c>
      <c r="F352" s="70"/>
      <c r="G352" s="70"/>
      <c r="H352" s="70"/>
      <c r="I352" s="70"/>
      <c r="J352" s="76"/>
      <c r="K352" s="76"/>
      <c r="L352" s="203" t="str">
        <f>Intervention!BE342</f>
        <v/>
      </c>
      <c r="M352" s="375" t="str">
        <f>Intervention!BF342</f>
        <v/>
      </c>
      <c r="N352" s="203">
        <f>Intervention!BG342</f>
        <v>0</v>
      </c>
      <c r="O352" s="376" t="str">
        <f t="shared" si="5"/>
        <v/>
      </c>
      <c r="P352" s="203"/>
      <c r="Q352" s="377">
        <f t="shared" si="7"/>
        <v>0</v>
      </c>
    </row>
    <row r="353">
      <c r="A353" s="69" t="str">
        <f>'If Eligible (Before S1)'!A361</f>
        <v/>
      </c>
      <c r="B353" s="69" t="str">
        <f t="array" ref="B353">'If Eligible (Before S1)'!B361</f>
        <v/>
      </c>
      <c r="C353" s="372" t="str">
        <f>if(Intervention!D343="", "", Intervention!D343+1)</f>
        <v/>
      </c>
      <c r="D353" s="381"/>
      <c r="E353" s="196" t="str">
        <f>'Before S2'!C317</f>
        <v/>
      </c>
      <c r="F353" s="70"/>
      <c r="G353" s="70"/>
      <c r="H353" s="70"/>
      <c r="I353" s="70"/>
      <c r="J353" s="76"/>
      <c r="K353" s="76"/>
      <c r="L353" s="203" t="str">
        <f>Intervention!BE343</f>
        <v/>
      </c>
      <c r="M353" s="375" t="str">
        <f>Intervention!BF343</f>
        <v/>
      </c>
      <c r="N353" s="203">
        <f>Intervention!BG343</f>
        <v>0</v>
      </c>
      <c r="O353" s="376" t="str">
        <f t="shared" si="5"/>
        <v/>
      </c>
      <c r="P353" s="203"/>
      <c r="Q353" s="377">
        <f t="shared" si="7"/>
        <v>0</v>
      </c>
    </row>
    <row r="354">
      <c r="A354" s="69" t="str">
        <f>'If Eligible (Before S1)'!A362</f>
        <v/>
      </c>
      <c r="B354" s="69" t="str">
        <f t="array" ref="B354">'If Eligible (Before S1)'!B362</f>
        <v/>
      </c>
      <c r="C354" s="372" t="str">
        <f>if(Intervention!D344="", "", Intervention!D344+1)</f>
        <v/>
      </c>
      <c r="D354" s="381"/>
      <c r="E354" s="196" t="str">
        <f>'Before S2'!C318</f>
        <v/>
      </c>
      <c r="F354" s="70"/>
      <c r="G354" s="70"/>
      <c r="H354" s="70"/>
      <c r="I354" s="70"/>
      <c r="J354" s="76"/>
      <c r="K354" s="76"/>
      <c r="L354" s="203" t="str">
        <f>Intervention!BE344</f>
        <v/>
      </c>
      <c r="M354" s="375" t="str">
        <f>Intervention!BF344</f>
        <v/>
      </c>
      <c r="N354" s="203">
        <f>Intervention!BG344</f>
        <v>0</v>
      </c>
      <c r="O354" s="376" t="str">
        <f t="shared" si="5"/>
        <v/>
      </c>
      <c r="P354" s="203"/>
      <c r="Q354" s="377">
        <f t="shared" si="7"/>
        <v>0</v>
      </c>
    </row>
    <row r="355">
      <c r="A355" s="69" t="str">
        <f>'If Eligible (Before S1)'!A363</f>
        <v/>
      </c>
      <c r="B355" s="69" t="str">
        <f t="array" ref="B355">'If Eligible (Before S1)'!B363</f>
        <v/>
      </c>
      <c r="C355" s="372" t="str">
        <f>if(Intervention!D345="", "", Intervention!D345+1)</f>
        <v/>
      </c>
      <c r="D355" s="381"/>
      <c r="E355" s="196" t="str">
        <f>'Before S2'!C319</f>
        <v/>
      </c>
      <c r="F355" s="70"/>
      <c r="G355" s="70"/>
      <c r="H355" s="70"/>
      <c r="I355" s="70"/>
      <c r="J355" s="76"/>
      <c r="K355" s="76"/>
      <c r="L355" s="203" t="str">
        <f>Intervention!BE345</f>
        <v/>
      </c>
      <c r="M355" s="375" t="str">
        <f>Intervention!BF345</f>
        <v/>
      </c>
      <c r="N355" s="203">
        <f>Intervention!BG345</f>
        <v>0</v>
      </c>
      <c r="O355" s="376" t="str">
        <f t="shared" si="5"/>
        <v/>
      </c>
      <c r="P355" s="203"/>
      <c r="Q355" s="377">
        <f t="shared" si="7"/>
        <v>0</v>
      </c>
    </row>
    <row r="356">
      <c r="A356" s="69" t="str">
        <f>'If Eligible (Before S1)'!A364</f>
        <v/>
      </c>
      <c r="B356" s="69" t="str">
        <f t="array" ref="B356">'If Eligible (Before S1)'!B364</f>
        <v/>
      </c>
      <c r="C356" s="372" t="str">
        <f>if(Intervention!D346="", "", Intervention!D346+1)</f>
        <v/>
      </c>
      <c r="D356" s="381"/>
      <c r="E356" s="196" t="str">
        <f>'Before S2'!C320</f>
        <v/>
      </c>
      <c r="F356" s="70"/>
      <c r="G356" s="70"/>
      <c r="H356" s="70"/>
      <c r="I356" s="70"/>
      <c r="J356" s="76"/>
      <c r="K356" s="76"/>
      <c r="L356" s="203" t="str">
        <f>Intervention!BE346</f>
        <v/>
      </c>
      <c r="M356" s="375" t="str">
        <f>Intervention!BF346</f>
        <v/>
      </c>
      <c r="N356" s="203">
        <f>Intervention!BG346</f>
        <v>0</v>
      </c>
      <c r="O356" s="376" t="str">
        <f t="shared" si="5"/>
        <v/>
      </c>
      <c r="P356" s="203"/>
      <c r="Q356" s="377">
        <f t="shared" si="7"/>
        <v>0</v>
      </c>
    </row>
    <row r="357">
      <c r="A357" s="69" t="str">
        <f>'If Eligible (Before S1)'!A365</f>
        <v/>
      </c>
      <c r="B357" s="69" t="str">
        <f t="array" ref="B357">'If Eligible (Before S1)'!B365</f>
        <v/>
      </c>
      <c r="C357" s="372" t="str">
        <f>if(Intervention!D347="", "", Intervention!D347+1)</f>
        <v/>
      </c>
      <c r="D357" s="381"/>
      <c r="E357" s="196" t="str">
        <f>'Before S2'!C321</f>
        <v/>
      </c>
      <c r="F357" s="70"/>
      <c r="G357" s="70"/>
      <c r="H357" s="70"/>
      <c r="I357" s="70"/>
      <c r="J357" s="76"/>
      <c r="K357" s="76"/>
      <c r="L357" s="203" t="str">
        <f>Intervention!BE347</f>
        <v/>
      </c>
      <c r="M357" s="375" t="str">
        <f>Intervention!BF347</f>
        <v/>
      </c>
      <c r="N357" s="203">
        <f>Intervention!BG347</f>
        <v>0</v>
      </c>
      <c r="O357" s="376" t="str">
        <f t="shared" si="5"/>
        <v/>
      </c>
      <c r="P357" s="203"/>
      <c r="Q357" s="377">
        <f t="shared" si="7"/>
        <v>0</v>
      </c>
    </row>
    <row r="358">
      <c r="A358" s="69" t="str">
        <f>'If Eligible (Before S1)'!A366</f>
        <v/>
      </c>
      <c r="B358" s="69" t="str">
        <f t="array" ref="B358">'If Eligible (Before S1)'!B366</f>
        <v/>
      </c>
      <c r="C358" s="372" t="str">
        <f>if(Intervention!D348="", "", Intervention!D348+1)</f>
        <v/>
      </c>
      <c r="D358" s="381"/>
      <c r="E358" s="196" t="str">
        <f>'Before S2'!C322</f>
        <v/>
      </c>
      <c r="F358" s="70"/>
      <c r="G358" s="70"/>
      <c r="H358" s="70"/>
      <c r="I358" s="70"/>
      <c r="J358" s="76"/>
      <c r="K358" s="76"/>
      <c r="L358" s="203" t="str">
        <f>Intervention!BE348</f>
        <v/>
      </c>
      <c r="M358" s="375" t="str">
        <f>Intervention!BF348</f>
        <v/>
      </c>
      <c r="N358" s="203">
        <f>Intervention!BG348</f>
        <v>0</v>
      </c>
      <c r="O358" s="376" t="str">
        <f t="shared" si="5"/>
        <v/>
      </c>
      <c r="P358" s="203"/>
      <c r="Q358" s="377">
        <f t="shared" si="7"/>
        <v>0</v>
      </c>
    </row>
    <row r="359">
      <c r="A359" s="69" t="str">
        <f>'If Eligible (Before S1)'!A367</f>
        <v/>
      </c>
      <c r="B359" s="69" t="str">
        <f t="array" ref="B359">'If Eligible (Before S1)'!B367</f>
        <v/>
      </c>
      <c r="C359" s="372" t="str">
        <f>if(Intervention!D349="", "", Intervention!D349+1)</f>
        <v/>
      </c>
      <c r="D359" s="381"/>
      <c r="E359" s="196" t="str">
        <f>'Before S2'!C323</f>
        <v/>
      </c>
      <c r="F359" s="70"/>
      <c r="G359" s="70"/>
      <c r="H359" s="70"/>
      <c r="I359" s="70"/>
      <c r="J359" s="76"/>
      <c r="K359" s="76"/>
      <c r="L359" s="203" t="str">
        <f>Intervention!BE349</f>
        <v/>
      </c>
      <c r="M359" s="375" t="str">
        <f>Intervention!BF349</f>
        <v/>
      </c>
      <c r="N359" s="203">
        <f>Intervention!BG349</f>
        <v>0</v>
      </c>
      <c r="O359" s="376" t="str">
        <f t="shared" si="5"/>
        <v/>
      </c>
      <c r="P359" s="203"/>
      <c r="Q359" s="377">
        <f t="shared" si="7"/>
        <v>0</v>
      </c>
    </row>
    <row r="360">
      <c r="A360" s="69" t="str">
        <f>'If Eligible (Before S1)'!A368</f>
        <v/>
      </c>
      <c r="B360" s="69" t="str">
        <f t="array" ref="B360">'If Eligible (Before S1)'!B368</f>
        <v/>
      </c>
      <c r="C360" s="372" t="str">
        <f>if(Intervention!D350="", "", Intervention!D350+1)</f>
        <v/>
      </c>
      <c r="D360" s="381"/>
      <c r="E360" s="196" t="str">
        <f>'Before S2'!C324</f>
        <v/>
      </c>
      <c r="F360" s="70"/>
      <c r="G360" s="70"/>
      <c r="H360" s="70"/>
      <c r="I360" s="70"/>
      <c r="J360" s="76"/>
      <c r="K360" s="76"/>
      <c r="L360" s="203" t="str">
        <f>Intervention!BE350</f>
        <v/>
      </c>
      <c r="M360" s="375" t="str">
        <f>Intervention!BF350</f>
        <v/>
      </c>
      <c r="N360" s="203">
        <f>Intervention!BG350</f>
        <v>0</v>
      </c>
      <c r="O360" s="376" t="str">
        <f t="shared" si="5"/>
        <v/>
      </c>
      <c r="P360" s="203"/>
      <c r="Q360" s="377">
        <f t="shared" si="7"/>
        <v>0</v>
      </c>
    </row>
    <row r="361">
      <c r="A361" s="69" t="str">
        <f>'If Eligible (Before S1)'!A369</f>
        <v/>
      </c>
      <c r="B361" s="69" t="str">
        <f t="array" ref="B361">'If Eligible (Before S1)'!B369</f>
        <v/>
      </c>
      <c r="C361" s="372" t="str">
        <f>if(Intervention!D351="", "", Intervention!D351+1)</f>
        <v/>
      </c>
      <c r="D361" s="381"/>
      <c r="E361" s="196" t="str">
        <f>'Before S2'!C325</f>
        <v/>
      </c>
      <c r="F361" s="70"/>
      <c r="G361" s="70"/>
      <c r="H361" s="70"/>
      <c r="I361" s="70"/>
      <c r="J361" s="76"/>
      <c r="K361" s="76"/>
      <c r="L361" s="203" t="str">
        <f>Intervention!BE351</f>
        <v/>
      </c>
      <c r="M361" s="375" t="str">
        <f>Intervention!BF351</f>
        <v/>
      </c>
      <c r="N361" s="203">
        <f>Intervention!BG351</f>
        <v>0</v>
      </c>
      <c r="O361" s="376" t="str">
        <f t="shared" si="5"/>
        <v/>
      </c>
      <c r="P361" s="203"/>
      <c r="Q361" s="377">
        <f t="shared" si="7"/>
        <v>0</v>
      </c>
    </row>
    <row r="362">
      <c r="A362" s="69" t="str">
        <f>'If Eligible (Before S1)'!A370</f>
        <v/>
      </c>
      <c r="B362" s="69" t="str">
        <f t="array" ref="B362">'If Eligible (Before S1)'!B370</f>
        <v/>
      </c>
      <c r="C362" s="372" t="str">
        <f>if(Intervention!D352="", "", Intervention!D352+1)</f>
        <v/>
      </c>
      <c r="D362" s="381"/>
      <c r="E362" s="196" t="str">
        <f>'Before S2'!C326</f>
        <v/>
      </c>
      <c r="F362" s="70"/>
      <c r="G362" s="70"/>
      <c r="H362" s="70"/>
      <c r="I362" s="70"/>
      <c r="J362" s="76"/>
      <c r="K362" s="76"/>
      <c r="L362" s="203" t="str">
        <f>Intervention!BE352</f>
        <v/>
      </c>
      <c r="M362" s="375" t="str">
        <f>Intervention!BF352</f>
        <v/>
      </c>
      <c r="N362" s="203">
        <f>Intervention!BG352</f>
        <v>0</v>
      </c>
      <c r="O362" s="376" t="str">
        <f t="shared" si="5"/>
        <v/>
      </c>
      <c r="P362" s="203"/>
      <c r="Q362" s="377">
        <f t="shared" si="7"/>
        <v>0</v>
      </c>
    </row>
    <row r="363">
      <c r="A363" s="69" t="str">
        <f>'If Eligible (Before S1)'!A371</f>
        <v/>
      </c>
      <c r="B363" s="69" t="str">
        <f t="array" ref="B363">'If Eligible (Before S1)'!B371</f>
        <v/>
      </c>
      <c r="C363" s="372" t="str">
        <f>if(Intervention!D353="", "", Intervention!D353+1)</f>
        <v/>
      </c>
      <c r="D363" s="381"/>
      <c r="E363" s="196" t="str">
        <f>'Before S2'!C327</f>
        <v/>
      </c>
      <c r="F363" s="70"/>
      <c r="G363" s="70"/>
      <c r="H363" s="70"/>
      <c r="I363" s="70"/>
      <c r="J363" s="76"/>
      <c r="K363" s="76"/>
      <c r="L363" s="203" t="str">
        <f>Intervention!BE353</f>
        <v/>
      </c>
      <c r="M363" s="375" t="str">
        <f>Intervention!BF353</f>
        <v/>
      </c>
      <c r="N363" s="203">
        <f>Intervention!BG353</f>
        <v>0</v>
      </c>
      <c r="O363" s="376" t="str">
        <f t="shared" si="5"/>
        <v/>
      </c>
      <c r="P363" s="203"/>
      <c r="Q363" s="377">
        <f t="shared" si="7"/>
        <v>0</v>
      </c>
    </row>
    <row r="364">
      <c r="A364" s="69" t="str">
        <f>'If Eligible (Before S1)'!A372</f>
        <v/>
      </c>
      <c r="B364" s="69" t="str">
        <f t="array" ref="B364">'If Eligible (Before S1)'!B372</f>
        <v/>
      </c>
      <c r="C364" s="372" t="str">
        <f>if(Intervention!D354="", "", Intervention!D354+1)</f>
        <v/>
      </c>
      <c r="D364" s="381"/>
      <c r="E364" s="196" t="str">
        <f>'Before S2'!C328</f>
        <v/>
      </c>
      <c r="F364" s="70"/>
      <c r="G364" s="70"/>
      <c r="H364" s="70"/>
      <c r="I364" s="70"/>
      <c r="J364" s="76"/>
      <c r="K364" s="76"/>
      <c r="L364" s="203" t="str">
        <f>Intervention!BE354</f>
        <v/>
      </c>
      <c r="M364" s="375" t="str">
        <f>Intervention!BF354</f>
        <v/>
      </c>
      <c r="N364" s="203">
        <f>Intervention!BG354</f>
        <v>0</v>
      </c>
      <c r="O364" s="376" t="str">
        <f t="shared" si="5"/>
        <v/>
      </c>
      <c r="P364" s="203"/>
      <c r="Q364" s="377">
        <f t="shared" si="7"/>
        <v>0</v>
      </c>
    </row>
    <row r="365">
      <c r="A365" s="69" t="str">
        <f>'If Eligible (Before S1)'!A373</f>
        <v/>
      </c>
      <c r="B365" s="69" t="str">
        <f t="array" ref="B365">'If Eligible (Before S1)'!B373</f>
        <v/>
      </c>
      <c r="C365" s="372" t="str">
        <f>if(Intervention!D355="", "", Intervention!D355+1)</f>
        <v/>
      </c>
      <c r="D365" s="381"/>
      <c r="E365" s="196" t="str">
        <f>'Before S2'!C329</f>
        <v/>
      </c>
      <c r="F365" s="70"/>
      <c r="G365" s="70"/>
      <c r="H365" s="70"/>
      <c r="I365" s="70"/>
      <c r="J365" s="76"/>
      <c r="K365" s="76"/>
      <c r="L365" s="203" t="str">
        <f>Intervention!BE355</f>
        <v/>
      </c>
      <c r="M365" s="375" t="str">
        <f>Intervention!BF355</f>
        <v/>
      </c>
      <c r="N365" s="203">
        <f>Intervention!BG355</f>
        <v>0</v>
      </c>
      <c r="O365" s="376" t="str">
        <f t="shared" si="5"/>
        <v/>
      </c>
      <c r="P365" s="203"/>
      <c r="Q365" s="377">
        <f t="shared" si="7"/>
        <v>0</v>
      </c>
    </row>
    <row r="366">
      <c r="A366" s="69" t="str">
        <f>'If Eligible (Before S1)'!A374</f>
        <v/>
      </c>
      <c r="B366" s="69" t="str">
        <f t="array" ref="B366">'If Eligible (Before S1)'!B374</f>
        <v/>
      </c>
      <c r="C366" s="372" t="str">
        <f>if(Intervention!D356="", "", Intervention!D356+1)</f>
        <v/>
      </c>
      <c r="D366" s="381"/>
      <c r="E366" s="196" t="str">
        <f>'Before S2'!C330</f>
        <v/>
      </c>
      <c r="F366" s="70"/>
      <c r="G366" s="70"/>
      <c r="H366" s="70"/>
      <c r="I366" s="70"/>
      <c r="J366" s="76"/>
      <c r="K366" s="76"/>
      <c r="L366" s="203" t="str">
        <f>Intervention!BE356</f>
        <v/>
      </c>
      <c r="M366" s="375" t="str">
        <f>Intervention!BF356</f>
        <v/>
      </c>
      <c r="N366" s="203">
        <f>Intervention!BG356</f>
        <v>0</v>
      </c>
      <c r="O366" s="376" t="str">
        <f t="shared" si="5"/>
        <v/>
      </c>
      <c r="P366" s="203"/>
      <c r="Q366" s="377">
        <f t="shared" si="7"/>
        <v>0</v>
      </c>
    </row>
    <row r="367">
      <c r="A367" s="69" t="str">
        <f>'If Eligible (Before S1)'!A375</f>
        <v/>
      </c>
      <c r="B367" s="69" t="str">
        <f t="array" ref="B367">'If Eligible (Before S1)'!B375</f>
        <v/>
      </c>
      <c r="C367" s="372" t="str">
        <f>if(Intervention!D357="", "", Intervention!D357+1)</f>
        <v/>
      </c>
      <c r="D367" s="381"/>
      <c r="E367" s="196" t="str">
        <f>'Before S2'!C331</f>
        <v/>
      </c>
      <c r="F367" s="70"/>
      <c r="G367" s="70"/>
      <c r="H367" s="70"/>
      <c r="I367" s="70"/>
      <c r="J367" s="76"/>
      <c r="K367" s="76"/>
      <c r="L367" s="203" t="str">
        <f>Intervention!BE357</f>
        <v/>
      </c>
      <c r="M367" s="375" t="str">
        <f>Intervention!BF357</f>
        <v/>
      </c>
      <c r="N367" s="203">
        <f>Intervention!BG357</f>
        <v>0</v>
      </c>
      <c r="O367" s="376" t="str">
        <f t="shared" si="5"/>
        <v/>
      </c>
      <c r="P367" s="203"/>
      <c r="Q367" s="377">
        <f t="shared" si="7"/>
        <v>0</v>
      </c>
    </row>
    <row r="368">
      <c r="A368" s="69" t="str">
        <f>'If Eligible (Before S1)'!A376</f>
        <v/>
      </c>
      <c r="B368" s="69" t="str">
        <f t="array" ref="B368">'If Eligible (Before S1)'!B376</f>
        <v/>
      </c>
      <c r="C368" s="372" t="str">
        <f>if(Intervention!D358="", "", Intervention!D358+1)</f>
        <v/>
      </c>
      <c r="D368" s="381"/>
      <c r="E368" s="196" t="str">
        <f>'Before S2'!C332</f>
        <v/>
      </c>
      <c r="F368" s="70"/>
      <c r="G368" s="70"/>
      <c r="H368" s="70"/>
      <c r="I368" s="70"/>
      <c r="J368" s="76"/>
      <c r="K368" s="76"/>
      <c r="L368" s="203" t="str">
        <f>Intervention!BE358</f>
        <v/>
      </c>
      <c r="M368" s="375" t="str">
        <f>Intervention!BF358</f>
        <v/>
      </c>
      <c r="N368" s="203">
        <f>Intervention!BG358</f>
        <v>0</v>
      </c>
      <c r="O368" s="376" t="str">
        <f t="shared" si="5"/>
        <v/>
      </c>
      <c r="P368" s="203"/>
      <c r="Q368" s="377">
        <f t="shared" si="7"/>
        <v>0</v>
      </c>
    </row>
    <row r="369">
      <c r="A369" s="69" t="str">
        <f>'If Eligible (Before S1)'!A377</f>
        <v/>
      </c>
      <c r="B369" s="69" t="str">
        <f t="array" ref="B369">'If Eligible (Before S1)'!B377</f>
        <v/>
      </c>
      <c r="C369" s="372" t="str">
        <f>if(Intervention!D359="", "", Intervention!D359+1)</f>
        <v/>
      </c>
      <c r="D369" s="381"/>
      <c r="E369" s="196" t="str">
        <f>'Before S2'!C333</f>
        <v/>
      </c>
      <c r="F369" s="70"/>
      <c r="G369" s="70"/>
      <c r="H369" s="70"/>
      <c r="I369" s="70"/>
      <c r="J369" s="76"/>
      <c r="K369" s="76"/>
      <c r="L369" s="203" t="str">
        <f>Intervention!BE359</f>
        <v/>
      </c>
      <c r="M369" s="375" t="str">
        <f>Intervention!BF359</f>
        <v/>
      </c>
      <c r="N369" s="203">
        <f>Intervention!BG359</f>
        <v>0</v>
      </c>
      <c r="O369" s="376" t="str">
        <f t="shared" si="5"/>
        <v/>
      </c>
      <c r="P369" s="203"/>
      <c r="Q369" s="377">
        <f t="shared" si="7"/>
        <v>0</v>
      </c>
    </row>
    <row r="370">
      <c r="A370" s="69" t="str">
        <f>'If Eligible (Before S1)'!A378</f>
        <v/>
      </c>
      <c r="B370" s="69" t="str">
        <f t="array" ref="B370">'If Eligible (Before S1)'!B378</f>
        <v/>
      </c>
      <c r="C370" s="372" t="str">
        <f>if(Intervention!D360="", "", Intervention!D360+1)</f>
        <v/>
      </c>
      <c r="D370" s="381"/>
      <c r="E370" s="196" t="str">
        <f>'Before S2'!C334</f>
        <v/>
      </c>
      <c r="F370" s="70"/>
      <c r="G370" s="70"/>
      <c r="H370" s="70"/>
      <c r="I370" s="70"/>
      <c r="J370" s="76"/>
      <c r="K370" s="76"/>
      <c r="L370" s="203" t="str">
        <f>Intervention!BE360</f>
        <v/>
      </c>
      <c r="M370" s="375" t="str">
        <f>Intervention!BF360</f>
        <v/>
      </c>
      <c r="N370" s="203">
        <f>Intervention!BG360</f>
        <v>0</v>
      </c>
      <c r="O370" s="376" t="str">
        <f t="shared" si="5"/>
        <v/>
      </c>
      <c r="P370" s="203"/>
      <c r="Q370" s="377">
        <f t="shared" si="7"/>
        <v>0</v>
      </c>
    </row>
    <row r="371">
      <c r="A371" s="69" t="str">
        <f>'If Eligible (Before S1)'!A379</f>
        <v/>
      </c>
      <c r="B371" s="69" t="str">
        <f t="array" ref="B371">'If Eligible (Before S1)'!B379</f>
        <v/>
      </c>
      <c r="C371" s="372" t="str">
        <f>if(Intervention!D361="", "", Intervention!D361+1)</f>
        <v/>
      </c>
      <c r="D371" s="381"/>
      <c r="E371" s="196" t="str">
        <f>'Before S2'!C335</f>
        <v/>
      </c>
      <c r="F371" s="70"/>
      <c r="G371" s="70"/>
      <c r="H371" s="70"/>
      <c r="I371" s="70"/>
      <c r="J371" s="76"/>
      <c r="K371" s="76"/>
      <c r="L371" s="203" t="str">
        <f>Intervention!BE361</f>
        <v/>
      </c>
      <c r="M371" s="375" t="str">
        <f>Intervention!BF361</f>
        <v/>
      </c>
      <c r="N371" s="203">
        <f>Intervention!BG361</f>
        <v>0</v>
      </c>
      <c r="O371" s="376" t="str">
        <f t="shared" si="5"/>
        <v/>
      </c>
      <c r="P371" s="203"/>
      <c r="Q371" s="377">
        <f t="shared" si="7"/>
        <v>0</v>
      </c>
    </row>
    <row r="372">
      <c r="A372" s="69" t="str">
        <f>'If Eligible (Before S1)'!A380</f>
        <v/>
      </c>
      <c r="B372" s="69" t="str">
        <f t="array" ref="B372">'If Eligible (Before S1)'!B380</f>
        <v/>
      </c>
      <c r="C372" s="372" t="str">
        <f>if(Intervention!D362="", "", Intervention!D362+1)</f>
        <v/>
      </c>
      <c r="D372" s="381"/>
      <c r="E372" s="196" t="str">
        <f>'Before S2'!C336</f>
        <v/>
      </c>
      <c r="F372" s="70"/>
      <c r="G372" s="70"/>
      <c r="H372" s="70"/>
      <c r="I372" s="70"/>
      <c r="J372" s="76"/>
      <c r="K372" s="76"/>
      <c r="L372" s="203" t="str">
        <f>Intervention!BE362</f>
        <v/>
      </c>
      <c r="M372" s="375" t="str">
        <f>Intervention!BF362</f>
        <v/>
      </c>
      <c r="N372" s="203">
        <f>Intervention!BG362</f>
        <v>0</v>
      </c>
      <c r="O372" s="376" t="str">
        <f t="shared" si="5"/>
        <v/>
      </c>
      <c r="P372" s="203"/>
      <c r="Q372" s="377">
        <f t="shared" si="7"/>
        <v>0</v>
      </c>
    </row>
    <row r="373">
      <c r="A373" s="69" t="str">
        <f>'If Eligible (Before S1)'!A381</f>
        <v/>
      </c>
      <c r="B373" s="69" t="str">
        <f t="array" ref="B373">'If Eligible (Before S1)'!B381</f>
        <v/>
      </c>
      <c r="C373" s="372" t="str">
        <f>if(Intervention!D363="", "", Intervention!D363+1)</f>
        <v/>
      </c>
      <c r="D373" s="381"/>
      <c r="E373" s="196" t="str">
        <f>'Before S2'!C337</f>
        <v/>
      </c>
      <c r="F373" s="70"/>
      <c r="G373" s="70"/>
      <c r="H373" s="70"/>
      <c r="I373" s="70"/>
      <c r="J373" s="76"/>
      <c r="K373" s="76"/>
      <c r="L373" s="203" t="str">
        <f>Intervention!BE363</f>
        <v/>
      </c>
      <c r="M373" s="375" t="str">
        <f>Intervention!BF363</f>
        <v/>
      </c>
      <c r="N373" s="203">
        <f>Intervention!BG363</f>
        <v>0</v>
      </c>
      <c r="O373" s="376" t="str">
        <f t="shared" si="5"/>
        <v/>
      </c>
      <c r="P373" s="203"/>
      <c r="Q373" s="377">
        <f t="shared" si="7"/>
        <v>0</v>
      </c>
    </row>
    <row r="374">
      <c r="A374" s="69" t="str">
        <f>'If Eligible (Before S1)'!A382</f>
        <v/>
      </c>
      <c r="B374" s="69" t="str">
        <f t="array" ref="B374">'If Eligible (Before S1)'!B382</f>
        <v/>
      </c>
      <c r="C374" s="372" t="str">
        <f>if(Intervention!D364="", "", Intervention!D364+1)</f>
        <v/>
      </c>
      <c r="D374" s="381"/>
      <c r="E374" s="196" t="str">
        <f>'Before S2'!C338</f>
        <v/>
      </c>
      <c r="F374" s="70"/>
      <c r="G374" s="70"/>
      <c r="H374" s="70"/>
      <c r="I374" s="70"/>
      <c r="J374" s="76"/>
      <c r="K374" s="76"/>
      <c r="L374" s="203" t="str">
        <f>Intervention!BE364</f>
        <v/>
      </c>
      <c r="M374" s="375" t="str">
        <f>Intervention!BF364</f>
        <v/>
      </c>
      <c r="N374" s="203">
        <f>Intervention!BG364</f>
        <v>0</v>
      </c>
      <c r="O374" s="376" t="str">
        <f t="shared" si="5"/>
        <v/>
      </c>
      <c r="P374" s="203"/>
      <c r="Q374" s="377">
        <f t="shared" si="7"/>
        <v>0</v>
      </c>
    </row>
    <row r="375">
      <c r="A375" s="69" t="str">
        <f>'If Eligible (Before S1)'!A383</f>
        <v/>
      </c>
      <c r="B375" s="69" t="str">
        <f t="array" ref="B375">'If Eligible (Before S1)'!B383</f>
        <v/>
      </c>
      <c r="C375" s="372" t="str">
        <f>if(Intervention!D365="", "", Intervention!D365+1)</f>
        <v/>
      </c>
      <c r="D375" s="381"/>
      <c r="E375" s="196" t="str">
        <f>'Before S2'!C339</f>
        <v/>
      </c>
      <c r="F375" s="70"/>
      <c r="G375" s="70"/>
      <c r="H375" s="70"/>
      <c r="I375" s="70"/>
      <c r="J375" s="76"/>
      <c r="K375" s="76"/>
      <c r="L375" s="203" t="str">
        <f>Intervention!BE365</f>
        <v/>
      </c>
      <c r="M375" s="375" t="str">
        <f>Intervention!BF365</f>
        <v/>
      </c>
      <c r="N375" s="203">
        <f>Intervention!BG365</f>
        <v>0</v>
      </c>
      <c r="O375" s="376" t="str">
        <f t="shared" si="5"/>
        <v/>
      </c>
      <c r="P375" s="203"/>
      <c r="Q375" s="377">
        <f t="shared" si="7"/>
        <v>0</v>
      </c>
    </row>
    <row r="376">
      <c r="A376" s="69" t="str">
        <f>'If Eligible (Before S1)'!A384</f>
        <v/>
      </c>
      <c r="B376" s="69" t="str">
        <f t="array" ref="B376">'If Eligible (Before S1)'!B384</f>
        <v/>
      </c>
      <c r="C376" s="372" t="str">
        <f>if(Intervention!D366="", "", Intervention!D366+1)</f>
        <v/>
      </c>
      <c r="D376" s="381"/>
      <c r="E376" s="196" t="str">
        <f>'Before S2'!C340</f>
        <v/>
      </c>
      <c r="F376" s="70"/>
      <c r="G376" s="70"/>
      <c r="H376" s="70"/>
      <c r="I376" s="70"/>
      <c r="J376" s="76"/>
      <c r="K376" s="76"/>
      <c r="L376" s="203" t="str">
        <f>Intervention!BE366</f>
        <v/>
      </c>
      <c r="M376" s="375" t="str">
        <f>Intervention!BF366</f>
        <v/>
      </c>
      <c r="N376" s="203">
        <f>Intervention!BG366</f>
        <v>0</v>
      </c>
      <c r="O376" s="376" t="str">
        <f t="shared" si="5"/>
        <v/>
      </c>
      <c r="P376" s="203"/>
      <c r="Q376" s="377">
        <f t="shared" si="7"/>
        <v>0</v>
      </c>
    </row>
    <row r="377">
      <c r="A377" s="69" t="str">
        <f>'If Eligible (Before S1)'!A385</f>
        <v/>
      </c>
      <c r="B377" s="69" t="str">
        <f t="array" ref="B377">'If Eligible (Before S1)'!B385</f>
        <v/>
      </c>
      <c r="C377" s="372" t="str">
        <f>if(Intervention!D367="", "", Intervention!D367+1)</f>
        <v/>
      </c>
      <c r="D377" s="381"/>
      <c r="E377" s="196" t="str">
        <f>'Before S2'!C341</f>
        <v/>
      </c>
      <c r="F377" s="70"/>
      <c r="G377" s="70"/>
      <c r="H377" s="70"/>
      <c r="I377" s="70"/>
      <c r="J377" s="76"/>
      <c r="K377" s="76"/>
      <c r="L377" s="203" t="str">
        <f>Intervention!BE367</f>
        <v/>
      </c>
      <c r="M377" s="375" t="str">
        <f>Intervention!BF367</f>
        <v/>
      </c>
      <c r="N377" s="203">
        <f>Intervention!BG367</f>
        <v>0</v>
      </c>
      <c r="O377" s="376" t="str">
        <f t="shared" si="5"/>
        <v/>
      </c>
      <c r="P377" s="203"/>
      <c r="Q377" s="377">
        <f t="shared" si="7"/>
        <v>0</v>
      </c>
    </row>
    <row r="378">
      <c r="A378" s="69" t="str">
        <f>'If Eligible (Before S1)'!A386</f>
        <v/>
      </c>
      <c r="B378" s="69" t="str">
        <f t="array" ref="B378">'If Eligible (Before S1)'!B386</f>
        <v/>
      </c>
      <c r="C378" s="372" t="str">
        <f>if(Intervention!D368="", "", Intervention!D368+1)</f>
        <v/>
      </c>
      <c r="D378" s="381"/>
      <c r="E378" s="196" t="str">
        <f>'Before S2'!C342</f>
        <v/>
      </c>
      <c r="F378" s="70"/>
      <c r="G378" s="70"/>
      <c r="H378" s="70"/>
      <c r="I378" s="70"/>
      <c r="J378" s="76"/>
      <c r="K378" s="76"/>
      <c r="L378" s="203" t="str">
        <f>Intervention!BE368</f>
        <v/>
      </c>
      <c r="M378" s="375" t="str">
        <f>Intervention!BF368</f>
        <v/>
      </c>
      <c r="N378" s="203">
        <f>Intervention!BG368</f>
        <v>0</v>
      </c>
      <c r="O378" s="376" t="str">
        <f t="shared" si="5"/>
        <v/>
      </c>
      <c r="P378" s="203"/>
      <c r="Q378" s="377">
        <f t="shared" si="7"/>
        <v>0</v>
      </c>
    </row>
    <row r="379">
      <c r="A379" s="69" t="str">
        <f>'If Eligible (Before S1)'!A387</f>
        <v/>
      </c>
      <c r="B379" s="69" t="str">
        <f t="array" ref="B379">'If Eligible (Before S1)'!B387</f>
        <v/>
      </c>
      <c r="C379" s="372" t="str">
        <f>if(Intervention!D369="", "", Intervention!D369+1)</f>
        <v/>
      </c>
      <c r="D379" s="381"/>
      <c r="E379" s="196" t="str">
        <f>'Before S2'!C343</f>
        <v/>
      </c>
      <c r="F379" s="70"/>
      <c r="G379" s="70"/>
      <c r="H379" s="70"/>
      <c r="I379" s="70"/>
      <c r="J379" s="76"/>
      <c r="K379" s="76"/>
      <c r="L379" s="203" t="str">
        <f>Intervention!BE369</f>
        <v/>
      </c>
      <c r="M379" s="375" t="str">
        <f>Intervention!BF369</f>
        <v/>
      </c>
      <c r="N379" s="203">
        <f>Intervention!BG369</f>
        <v>0</v>
      </c>
      <c r="O379" s="376" t="str">
        <f t="shared" si="5"/>
        <v/>
      </c>
      <c r="P379" s="203"/>
      <c r="Q379" s="377">
        <f t="shared" si="7"/>
        <v>0</v>
      </c>
    </row>
    <row r="380">
      <c r="A380" s="69" t="str">
        <f>'If Eligible (Before S1)'!A388</f>
        <v/>
      </c>
      <c r="B380" s="69" t="str">
        <f t="array" ref="B380">'If Eligible (Before S1)'!B388</f>
        <v/>
      </c>
      <c r="C380" s="372" t="str">
        <f>if(Intervention!D370="", "", Intervention!D370+1)</f>
        <v/>
      </c>
      <c r="D380" s="381"/>
      <c r="E380" s="196" t="str">
        <f>'Before S2'!C344</f>
        <v/>
      </c>
      <c r="F380" s="70"/>
      <c r="G380" s="70"/>
      <c r="H380" s="70"/>
      <c r="I380" s="70"/>
      <c r="J380" s="76"/>
      <c r="K380" s="76"/>
      <c r="L380" s="203" t="str">
        <f>Intervention!BE370</f>
        <v/>
      </c>
      <c r="M380" s="375" t="str">
        <f>Intervention!BF370</f>
        <v/>
      </c>
      <c r="N380" s="203">
        <f>Intervention!BG370</f>
        <v>0</v>
      </c>
      <c r="O380" s="376" t="str">
        <f t="shared" si="5"/>
        <v/>
      </c>
      <c r="P380" s="203"/>
      <c r="Q380" s="377">
        <f t="shared" si="7"/>
        <v>0</v>
      </c>
    </row>
    <row r="381">
      <c r="A381" s="69" t="str">
        <f>'If Eligible (Before S1)'!A389</f>
        <v/>
      </c>
      <c r="B381" s="69" t="str">
        <f t="array" ref="B381">'If Eligible (Before S1)'!B389</f>
        <v/>
      </c>
      <c r="C381" s="372" t="str">
        <f>if(Intervention!D371="", "", Intervention!D371+1)</f>
        <v/>
      </c>
      <c r="D381" s="381"/>
      <c r="E381" s="196" t="str">
        <f>'Before S2'!C345</f>
        <v/>
      </c>
      <c r="F381" s="70"/>
      <c r="G381" s="70"/>
      <c r="H381" s="70"/>
      <c r="I381" s="70"/>
      <c r="J381" s="76"/>
      <c r="K381" s="76"/>
      <c r="L381" s="203" t="str">
        <f>Intervention!BE371</f>
        <v/>
      </c>
      <c r="M381" s="375" t="str">
        <f>Intervention!BF371</f>
        <v/>
      </c>
      <c r="N381" s="203">
        <f>Intervention!BG371</f>
        <v>0</v>
      </c>
      <c r="O381" s="376" t="str">
        <f t="shared" si="5"/>
        <v/>
      </c>
      <c r="P381" s="203"/>
      <c r="Q381" s="377">
        <f t="shared" si="7"/>
        <v>0</v>
      </c>
    </row>
    <row r="382">
      <c r="A382" s="69" t="str">
        <f>'If Eligible (Before S1)'!A390</f>
        <v/>
      </c>
      <c r="B382" s="69" t="str">
        <f t="array" ref="B382">'If Eligible (Before S1)'!B390</f>
        <v/>
      </c>
      <c r="C382" s="372" t="str">
        <f>if(Intervention!D372="", "", Intervention!D372+1)</f>
        <v/>
      </c>
      <c r="D382" s="381"/>
      <c r="E382" s="196" t="str">
        <f>'Before S2'!C346</f>
        <v/>
      </c>
      <c r="F382" s="70"/>
      <c r="G382" s="70"/>
      <c r="H382" s="70"/>
      <c r="I382" s="70"/>
      <c r="J382" s="76"/>
      <c r="K382" s="76"/>
      <c r="L382" s="203" t="str">
        <f>Intervention!BE372</f>
        <v/>
      </c>
      <c r="M382" s="375" t="str">
        <f>Intervention!BF372</f>
        <v/>
      </c>
      <c r="N382" s="203">
        <f>Intervention!BG372</f>
        <v>0</v>
      </c>
      <c r="O382" s="376" t="str">
        <f t="shared" si="5"/>
        <v/>
      </c>
      <c r="P382" s="203"/>
      <c r="Q382" s="377">
        <f t="shared" si="7"/>
        <v>0</v>
      </c>
    </row>
    <row r="383">
      <c r="A383" s="69" t="str">
        <f>'If Eligible (Before S1)'!A391</f>
        <v/>
      </c>
      <c r="B383" s="69" t="str">
        <f t="array" ref="B383">'If Eligible (Before S1)'!B391</f>
        <v/>
      </c>
      <c r="C383" s="372" t="str">
        <f>if(Intervention!D373="", "", Intervention!D373+1)</f>
        <v/>
      </c>
      <c r="D383" s="381"/>
      <c r="E383" s="196" t="str">
        <f>'Before S2'!C347</f>
        <v/>
      </c>
      <c r="F383" s="70"/>
      <c r="G383" s="70"/>
      <c r="H383" s="70"/>
      <c r="I383" s="70"/>
      <c r="J383" s="76"/>
      <c r="K383" s="76"/>
      <c r="L383" s="203" t="str">
        <f>Intervention!BE373</f>
        <v/>
      </c>
      <c r="M383" s="375" t="str">
        <f>Intervention!BF373</f>
        <v/>
      </c>
      <c r="N383" s="203">
        <f>Intervention!BG373</f>
        <v>0</v>
      </c>
      <c r="O383" s="376" t="str">
        <f t="shared" si="5"/>
        <v/>
      </c>
      <c r="P383" s="203"/>
      <c r="Q383" s="377">
        <f t="shared" si="7"/>
        <v>0</v>
      </c>
    </row>
    <row r="384">
      <c r="A384" s="69" t="str">
        <f>'If Eligible (Before S1)'!A392</f>
        <v/>
      </c>
      <c r="B384" s="69" t="str">
        <f t="array" ref="B384">'If Eligible (Before S1)'!B392</f>
        <v/>
      </c>
      <c r="C384" s="372" t="str">
        <f>if(Intervention!D374="", "", Intervention!D374+1)</f>
        <v/>
      </c>
      <c r="D384" s="381"/>
      <c r="E384" s="196" t="str">
        <f>'Before S2'!C348</f>
        <v/>
      </c>
      <c r="F384" s="70"/>
      <c r="G384" s="70"/>
      <c r="H384" s="70"/>
      <c r="I384" s="70"/>
      <c r="J384" s="76"/>
      <c r="K384" s="76"/>
      <c r="L384" s="203" t="str">
        <f>Intervention!BE374</f>
        <v/>
      </c>
      <c r="M384" s="375" t="str">
        <f>Intervention!BF374</f>
        <v/>
      </c>
      <c r="N384" s="203">
        <f>Intervention!BG374</f>
        <v>0</v>
      </c>
      <c r="O384" s="376" t="str">
        <f t="shared" si="5"/>
        <v/>
      </c>
      <c r="P384" s="203"/>
      <c r="Q384" s="377">
        <f t="shared" si="7"/>
        <v>0</v>
      </c>
    </row>
    <row r="385">
      <c r="A385" s="69" t="str">
        <f>'If Eligible (Before S1)'!A393</f>
        <v/>
      </c>
      <c r="B385" s="69" t="str">
        <f t="array" ref="B385">'If Eligible (Before S1)'!B393</f>
        <v/>
      </c>
      <c r="C385" s="372" t="str">
        <f>if(Intervention!D375="", "", Intervention!D375+1)</f>
        <v/>
      </c>
      <c r="D385" s="381"/>
      <c r="E385" s="196" t="str">
        <f>'Before S2'!C349</f>
        <v/>
      </c>
      <c r="F385" s="70"/>
      <c r="G385" s="70"/>
      <c r="H385" s="70"/>
      <c r="I385" s="70"/>
      <c r="J385" s="76"/>
      <c r="K385" s="76"/>
      <c r="L385" s="203" t="str">
        <f>Intervention!BE375</f>
        <v/>
      </c>
      <c r="M385" s="375" t="str">
        <f>Intervention!BF375</f>
        <v/>
      </c>
      <c r="N385" s="203">
        <f>Intervention!BG375</f>
        <v>0</v>
      </c>
      <c r="O385" s="376" t="str">
        <f t="shared" si="5"/>
        <v/>
      </c>
      <c r="P385" s="203"/>
      <c r="Q385" s="377">
        <f t="shared" si="7"/>
        <v>0</v>
      </c>
    </row>
    <row r="386">
      <c r="A386" s="69" t="str">
        <f>'If Eligible (Before S1)'!A394</f>
        <v/>
      </c>
      <c r="B386" s="69" t="str">
        <f t="array" ref="B386">'If Eligible (Before S1)'!B394</f>
        <v/>
      </c>
      <c r="C386" s="372" t="str">
        <f>if(Intervention!D376="", "", Intervention!D376+1)</f>
        <v/>
      </c>
      <c r="D386" s="381"/>
      <c r="E386" s="196" t="str">
        <f>'Before S2'!C350</f>
        <v/>
      </c>
      <c r="F386" s="70"/>
      <c r="G386" s="70"/>
      <c r="H386" s="70"/>
      <c r="I386" s="70"/>
      <c r="J386" s="76"/>
      <c r="K386" s="76"/>
      <c r="L386" s="203" t="str">
        <f>Intervention!BE376</f>
        <v/>
      </c>
      <c r="M386" s="375" t="str">
        <f>Intervention!BF376</f>
        <v/>
      </c>
      <c r="N386" s="203">
        <f>Intervention!BG376</f>
        <v>0</v>
      </c>
      <c r="O386" s="376" t="str">
        <f t="shared" si="5"/>
        <v/>
      </c>
      <c r="P386" s="203"/>
      <c r="Q386" s="377">
        <f t="shared" si="7"/>
        <v>0</v>
      </c>
    </row>
    <row r="387">
      <c r="A387" s="69" t="str">
        <f>'If Eligible (Before S1)'!A395</f>
        <v/>
      </c>
      <c r="B387" s="69" t="str">
        <f t="array" ref="B387">'If Eligible (Before S1)'!B395</f>
        <v/>
      </c>
      <c r="C387" s="372" t="str">
        <f>if(Intervention!D377="", "", Intervention!D377+1)</f>
        <v/>
      </c>
      <c r="D387" s="381"/>
      <c r="E387" s="196" t="str">
        <f>'Before S2'!C351</f>
        <v/>
      </c>
      <c r="F387" s="70"/>
      <c r="G387" s="70"/>
      <c r="H387" s="70"/>
      <c r="I387" s="70"/>
      <c r="J387" s="76"/>
      <c r="K387" s="76"/>
      <c r="L387" s="203" t="str">
        <f>Intervention!BE377</f>
        <v/>
      </c>
      <c r="M387" s="375" t="str">
        <f>Intervention!BF377</f>
        <v/>
      </c>
      <c r="N387" s="203">
        <f>Intervention!BG377</f>
        <v>0</v>
      </c>
      <c r="O387" s="376" t="str">
        <f t="shared" si="5"/>
        <v/>
      </c>
      <c r="P387" s="203"/>
      <c r="Q387" s="377">
        <f t="shared" si="7"/>
        <v>0</v>
      </c>
    </row>
    <row r="388">
      <c r="A388" s="69" t="str">
        <f>'If Eligible (Before S1)'!A396</f>
        <v/>
      </c>
      <c r="B388" s="69" t="str">
        <f t="array" ref="B388">'If Eligible (Before S1)'!B396</f>
        <v/>
      </c>
      <c r="C388" s="372" t="str">
        <f>if(Intervention!D378="", "", Intervention!D378+1)</f>
        <v/>
      </c>
      <c r="D388" s="381"/>
      <c r="E388" s="196" t="str">
        <f>'Before S2'!C352</f>
        <v/>
      </c>
      <c r="F388" s="70"/>
      <c r="G388" s="70"/>
      <c r="H388" s="70"/>
      <c r="I388" s="70"/>
      <c r="J388" s="76"/>
      <c r="K388" s="76"/>
      <c r="L388" s="203" t="str">
        <f>Intervention!BE378</f>
        <v/>
      </c>
      <c r="M388" s="375" t="str">
        <f>Intervention!BF378</f>
        <v/>
      </c>
      <c r="N388" s="203">
        <f>Intervention!BG378</f>
        <v>0</v>
      </c>
      <c r="O388" s="376" t="str">
        <f t="shared" si="5"/>
        <v/>
      </c>
      <c r="P388" s="203"/>
      <c r="Q388" s="377">
        <f t="shared" si="7"/>
        <v>0</v>
      </c>
    </row>
    <row r="389">
      <c r="A389" s="69" t="str">
        <f>'If Eligible (Before S1)'!A397</f>
        <v/>
      </c>
      <c r="B389" s="69" t="str">
        <f t="array" ref="B389">'If Eligible (Before S1)'!B397</f>
        <v/>
      </c>
      <c r="C389" s="372" t="str">
        <f>if(Intervention!D379="", "", Intervention!D379+1)</f>
        <v/>
      </c>
      <c r="D389" s="381"/>
      <c r="E389" s="196" t="str">
        <f>'Before S2'!C353</f>
        <v/>
      </c>
      <c r="F389" s="70"/>
      <c r="G389" s="70"/>
      <c r="H389" s="70"/>
      <c r="I389" s="70"/>
      <c r="J389" s="76"/>
      <c r="K389" s="76"/>
      <c r="L389" s="203" t="str">
        <f>Intervention!BE379</f>
        <v/>
      </c>
      <c r="M389" s="375" t="str">
        <f>Intervention!BF379</f>
        <v/>
      </c>
      <c r="N389" s="203">
        <f>Intervention!BG379</f>
        <v>0</v>
      </c>
      <c r="O389" s="376" t="str">
        <f t="shared" si="5"/>
        <v/>
      </c>
      <c r="P389" s="203"/>
      <c r="Q389" s="377">
        <f t="shared" si="7"/>
        <v>0</v>
      </c>
    </row>
    <row r="390">
      <c r="A390" s="69" t="str">
        <f>'If Eligible (Before S1)'!A398</f>
        <v/>
      </c>
      <c r="B390" s="69" t="str">
        <f t="array" ref="B390">'If Eligible (Before S1)'!B398</f>
        <v/>
      </c>
      <c r="C390" s="372" t="str">
        <f>if(Intervention!D380="", "", Intervention!D380+1)</f>
        <v/>
      </c>
      <c r="D390" s="381"/>
      <c r="E390" s="196" t="str">
        <f>'Before S2'!C354</f>
        <v/>
      </c>
      <c r="F390" s="70"/>
      <c r="G390" s="70"/>
      <c r="H390" s="70"/>
      <c r="I390" s="70"/>
      <c r="J390" s="76"/>
      <c r="K390" s="76"/>
      <c r="L390" s="203" t="str">
        <f>Intervention!BE380</f>
        <v/>
      </c>
      <c r="M390" s="375" t="str">
        <f>Intervention!BF380</f>
        <v/>
      </c>
      <c r="N390" s="203">
        <f>Intervention!BG380</f>
        <v>0</v>
      </c>
      <c r="O390" s="376" t="str">
        <f t="shared" si="5"/>
        <v/>
      </c>
      <c r="P390" s="203"/>
      <c r="Q390" s="377">
        <f t="shared" si="7"/>
        <v>0</v>
      </c>
    </row>
    <row r="391">
      <c r="A391" s="69" t="str">
        <f>'If Eligible (Before S1)'!A399</f>
        <v/>
      </c>
      <c r="B391" s="69" t="str">
        <f t="array" ref="B391">'If Eligible (Before S1)'!B399</f>
        <v/>
      </c>
      <c r="C391" s="372" t="str">
        <f>if(Intervention!D381="", "", Intervention!D381+1)</f>
        <v/>
      </c>
      <c r="D391" s="381"/>
      <c r="E391" s="196" t="str">
        <f>'Before S2'!C355</f>
        <v/>
      </c>
      <c r="F391" s="70"/>
      <c r="G391" s="70"/>
      <c r="H391" s="70"/>
      <c r="I391" s="70"/>
      <c r="J391" s="76"/>
      <c r="K391" s="76"/>
      <c r="L391" s="203" t="str">
        <f>Intervention!BE381</f>
        <v/>
      </c>
      <c r="M391" s="375" t="str">
        <f>Intervention!BF381</f>
        <v/>
      </c>
      <c r="N391" s="203">
        <f>Intervention!BG381</f>
        <v>0</v>
      </c>
      <c r="O391" s="376" t="str">
        <f t="shared" si="5"/>
        <v/>
      </c>
      <c r="P391" s="203"/>
      <c r="Q391" s="377">
        <f t="shared" si="7"/>
        <v>0</v>
      </c>
    </row>
    <row r="392">
      <c r="A392" s="69" t="str">
        <f>'If Eligible (Before S1)'!A400</f>
        <v/>
      </c>
      <c r="B392" s="69" t="str">
        <f t="array" ref="B392">'If Eligible (Before S1)'!B400</f>
        <v/>
      </c>
      <c r="C392" s="372" t="str">
        <f>if(Intervention!D382="", "", Intervention!D382+1)</f>
        <v/>
      </c>
      <c r="D392" s="381"/>
      <c r="E392" s="196" t="str">
        <f>'Before S2'!C356</f>
        <v/>
      </c>
      <c r="F392" s="70"/>
      <c r="G392" s="70"/>
      <c r="H392" s="70"/>
      <c r="I392" s="70"/>
      <c r="J392" s="76"/>
      <c r="K392" s="76"/>
      <c r="L392" s="203" t="str">
        <f>Intervention!BE382</f>
        <v/>
      </c>
      <c r="M392" s="375" t="str">
        <f>Intervention!BF382</f>
        <v/>
      </c>
      <c r="N392" s="203">
        <f>Intervention!BG382</f>
        <v>0</v>
      </c>
      <c r="O392" s="376" t="str">
        <f t="shared" si="5"/>
        <v/>
      </c>
      <c r="P392" s="203"/>
      <c r="Q392" s="377">
        <f t="shared" si="7"/>
        <v>0</v>
      </c>
    </row>
    <row r="393">
      <c r="A393" s="69" t="str">
        <f>'If Eligible (Before S1)'!A401</f>
        <v/>
      </c>
      <c r="B393" s="69" t="str">
        <f t="array" ref="B393">'If Eligible (Before S1)'!B401</f>
        <v/>
      </c>
      <c r="C393" s="372" t="str">
        <f>if(Intervention!D383="", "", Intervention!D383+1)</f>
        <v/>
      </c>
      <c r="D393" s="381"/>
      <c r="E393" s="196" t="str">
        <f>'Before S2'!C357</f>
        <v/>
      </c>
      <c r="F393" s="70"/>
      <c r="G393" s="70"/>
      <c r="H393" s="70"/>
      <c r="I393" s="70"/>
      <c r="J393" s="76"/>
      <c r="K393" s="76"/>
      <c r="L393" s="203" t="str">
        <f>Intervention!BE383</f>
        <v/>
      </c>
      <c r="M393" s="375" t="str">
        <f>Intervention!BF383</f>
        <v/>
      </c>
      <c r="N393" s="203">
        <f>Intervention!BG383</f>
        <v>0</v>
      </c>
      <c r="O393" s="376" t="str">
        <f t="shared" si="5"/>
        <v/>
      </c>
      <c r="P393" s="203"/>
      <c r="Q393" s="377">
        <f t="shared" si="7"/>
        <v>0</v>
      </c>
    </row>
    <row r="394">
      <c r="A394" s="69" t="str">
        <f>'If Eligible (Before S1)'!A402</f>
        <v/>
      </c>
      <c r="B394" s="69" t="str">
        <f t="array" ref="B394">'If Eligible (Before S1)'!B402</f>
        <v/>
      </c>
      <c r="C394" s="372" t="str">
        <f>if(Intervention!D384="", "", Intervention!D384+1)</f>
        <v/>
      </c>
      <c r="D394" s="381"/>
      <c r="E394" s="196" t="str">
        <f>'Before S2'!C358</f>
        <v/>
      </c>
      <c r="F394" s="70"/>
      <c r="G394" s="70"/>
      <c r="H394" s="70"/>
      <c r="I394" s="70"/>
      <c r="J394" s="76"/>
      <c r="K394" s="76"/>
      <c r="L394" s="203" t="str">
        <f>Intervention!BE384</f>
        <v/>
      </c>
      <c r="M394" s="375" t="str">
        <f>Intervention!BF384</f>
        <v/>
      </c>
      <c r="N394" s="203">
        <f>Intervention!BG384</f>
        <v>0</v>
      </c>
      <c r="O394" s="376" t="str">
        <f t="shared" si="5"/>
        <v/>
      </c>
      <c r="P394" s="203"/>
      <c r="Q394" s="377">
        <f t="shared" si="7"/>
        <v>0</v>
      </c>
    </row>
    <row r="395">
      <c r="A395" s="69" t="str">
        <f>'If Eligible (Before S1)'!A403</f>
        <v/>
      </c>
      <c r="B395" s="69" t="str">
        <f t="array" ref="B395">'If Eligible (Before S1)'!B403</f>
        <v/>
      </c>
      <c r="C395" s="372" t="str">
        <f>if(Intervention!D385="", "", Intervention!D385+1)</f>
        <v/>
      </c>
      <c r="D395" s="381"/>
      <c r="E395" s="196" t="str">
        <f>'Before S2'!C359</f>
        <v/>
      </c>
      <c r="F395" s="70"/>
      <c r="G395" s="70"/>
      <c r="H395" s="70"/>
      <c r="I395" s="70"/>
      <c r="J395" s="76"/>
      <c r="K395" s="76"/>
      <c r="L395" s="203" t="str">
        <f>Intervention!BE385</f>
        <v/>
      </c>
      <c r="M395" s="375" t="str">
        <f>Intervention!BF385</f>
        <v/>
      </c>
      <c r="N395" s="203">
        <f>Intervention!BG385</f>
        <v>0</v>
      </c>
      <c r="O395" s="376" t="str">
        <f t="shared" si="5"/>
        <v/>
      </c>
      <c r="P395" s="203"/>
      <c r="Q395" s="377">
        <f t="shared" si="7"/>
        <v>0</v>
      </c>
    </row>
    <row r="396">
      <c r="A396" s="69" t="str">
        <f>'If Eligible (Before S1)'!A404</f>
        <v/>
      </c>
      <c r="B396" s="69" t="str">
        <f t="array" ref="B396">'If Eligible (Before S1)'!B404</f>
        <v/>
      </c>
      <c r="C396" s="372" t="str">
        <f>if(Intervention!D386="", "", Intervention!D386+1)</f>
        <v/>
      </c>
      <c r="D396" s="381"/>
      <c r="E396" s="196" t="str">
        <f>'Before S2'!C360</f>
        <v/>
      </c>
      <c r="F396" s="70"/>
      <c r="G396" s="70"/>
      <c r="H396" s="70"/>
      <c r="I396" s="70"/>
      <c r="J396" s="76"/>
      <c r="K396" s="76"/>
      <c r="L396" s="203" t="str">
        <f>Intervention!BE386</f>
        <v/>
      </c>
      <c r="M396" s="375" t="str">
        <f>Intervention!BF386</f>
        <v/>
      </c>
      <c r="N396" s="203">
        <f>Intervention!BG386</f>
        <v>0</v>
      </c>
      <c r="O396" s="376" t="str">
        <f t="shared" si="5"/>
        <v/>
      </c>
      <c r="P396" s="203"/>
      <c r="Q396" s="377">
        <f t="shared" si="7"/>
        <v>0</v>
      </c>
    </row>
    <row r="397">
      <c r="A397" s="69" t="str">
        <f>'If Eligible (Before S1)'!A405</f>
        <v/>
      </c>
      <c r="B397" s="69" t="str">
        <f t="array" ref="B397">'If Eligible (Before S1)'!B405</f>
        <v/>
      </c>
      <c r="C397" s="372" t="str">
        <f>if(Intervention!D387="", "", Intervention!D387+1)</f>
        <v/>
      </c>
      <c r="D397" s="381"/>
      <c r="E397" s="196" t="str">
        <f>'Before S2'!C361</f>
        <v/>
      </c>
      <c r="F397" s="70"/>
      <c r="G397" s="70"/>
      <c r="H397" s="70"/>
      <c r="I397" s="70"/>
      <c r="J397" s="76"/>
      <c r="K397" s="76"/>
      <c r="L397" s="203" t="str">
        <f>Intervention!BE387</f>
        <v/>
      </c>
      <c r="M397" s="375" t="str">
        <f>Intervention!BF387</f>
        <v/>
      </c>
      <c r="N397" s="203">
        <f>Intervention!BG387</f>
        <v>0</v>
      </c>
      <c r="O397" s="376" t="str">
        <f t="shared" si="5"/>
        <v/>
      </c>
      <c r="P397" s="203"/>
      <c r="Q397" s="377">
        <f t="shared" si="7"/>
        <v>0</v>
      </c>
    </row>
    <row r="398">
      <c r="A398" s="69" t="str">
        <f>'If Eligible (Before S1)'!A406</f>
        <v/>
      </c>
      <c r="B398" s="69" t="str">
        <f t="array" ref="B398">'If Eligible (Before S1)'!B406</f>
        <v/>
      </c>
      <c r="C398" s="372" t="str">
        <f>if(Intervention!D388="", "", Intervention!D388+1)</f>
        <v/>
      </c>
      <c r="D398" s="381"/>
      <c r="E398" s="196" t="str">
        <f>'Before S2'!C362</f>
        <v/>
      </c>
      <c r="F398" s="70"/>
      <c r="G398" s="70"/>
      <c r="H398" s="70"/>
      <c r="I398" s="70"/>
      <c r="J398" s="76"/>
      <c r="K398" s="76"/>
      <c r="L398" s="203" t="str">
        <f>Intervention!BE388</f>
        <v/>
      </c>
      <c r="M398" s="375" t="str">
        <f>Intervention!BF388</f>
        <v/>
      </c>
      <c r="N398" s="203">
        <f>Intervention!BG388</f>
        <v>0</v>
      </c>
      <c r="O398" s="376" t="str">
        <f t="shared" si="5"/>
        <v/>
      </c>
      <c r="P398" s="203"/>
      <c r="Q398" s="377">
        <f t="shared" si="7"/>
        <v>0</v>
      </c>
    </row>
    <row r="399">
      <c r="A399" s="69" t="str">
        <f>'If Eligible (Before S1)'!A407</f>
        <v/>
      </c>
      <c r="B399" s="69" t="str">
        <f t="array" ref="B399">'If Eligible (Before S1)'!B407</f>
        <v/>
      </c>
      <c r="C399" s="372" t="str">
        <f>if(Intervention!D389="", "", Intervention!D389+1)</f>
        <v/>
      </c>
      <c r="D399" s="381"/>
      <c r="E399" s="196" t="str">
        <f>'Before S2'!C363</f>
        <v/>
      </c>
      <c r="F399" s="70"/>
      <c r="G399" s="70"/>
      <c r="H399" s="70"/>
      <c r="I399" s="70"/>
      <c r="J399" s="76"/>
      <c r="K399" s="76"/>
      <c r="L399" s="203" t="str">
        <f>Intervention!BE389</f>
        <v/>
      </c>
      <c r="M399" s="375" t="str">
        <f>Intervention!BF389</f>
        <v/>
      </c>
      <c r="N399" s="203">
        <f>Intervention!BG389</f>
        <v>0</v>
      </c>
      <c r="O399" s="376" t="str">
        <f t="shared" si="5"/>
        <v/>
      </c>
      <c r="P399" s="203"/>
      <c r="Q399" s="377">
        <f t="shared" si="7"/>
        <v>0</v>
      </c>
    </row>
    <row r="400">
      <c r="A400" s="69" t="str">
        <f>'If Eligible (Before S1)'!A408</f>
        <v/>
      </c>
      <c r="B400" s="69" t="str">
        <f t="array" ref="B400">'If Eligible (Before S1)'!B408</f>
        <v/>
      </c>
      <c r="C400" s="372" t="str">
        <f>if(Intervention!D390="", "", Intervention!D390+1)</f>
        <v/>
      </c>
      <c r="D400" s="381"/>
      <c r="E400" s="196" t="str">
        <f>'Before S2'!C364</f>
        <v/>
      </c>
      <c r="F400" s="70"/>
      <c r="G400" s="70"/>
      <c r="H400" s="70"/>
      <c r="I400" s="70"/>
      <c r="J400" s="76"/>
      <c r="K400" s="76"/>
      <c r="L400" s="203" t="str">
        <f>Intervention!BE390</f>
        <v/>
      </c>
      <c r="M400" s="375" t="str">
        <f>Intervention!BF390</f>
        <v/>
      </c>
      <c r="N400" s="203">
        <f>Intervention!BG390</f>
        <v>0</v>
      </c>
      <c r="O400" s="376" t="str">
        <f t="shared" si="5"/>
        <v/>
      </c>
      <c r="P400" s="203"/>
      <c r="Q400" s="377">
        <f t="shared" si="7"/>
        <v>0</v>
      </c>
    </row>
    <row r="401">
      <c r="A401" s="69" t="str">
        <f>'If Eligible (Before S1)'!A409</f>
        <v/>
      </c>
      <c r="B401" s="69" t="str">
        <f t="array" ref="B401">'If Eligible (Before S1)'!B409</f>
        <v/>
      </c>
      <c r="C401" s="372" t="str">
        <f>if(Intervention!D391="", "", Intervention!D391+1)</f>
        <v/>
      </c>
      <c r="D401" s="381"/>
      <c r="E401" s="196" t="str">
        <f>'Before S2'!C365</f>
        <v/>
      </c>
      <c r="F401" s="70"/>
      <c r="G401" s="70"/>
      <c r="H401" s="70"/>
      <c r="I401" s="70"/>
      <c r="J401" s="76"/>
      <c r="K401" s="76"/>
      <c r="L401" s="203" t="str">
        <f>Intervention!BE391</f>
        <v/>
      </c>
      <c r="M401" s="375" t="str">
        <f>Intervention!BF391</f>
        <v/>
      </c>
      <c r="N401" s="203">
        <f>Intervention!BG391</f>
        <v>0</v>
      </c>
      <c r="O401" s="376" t="str">
        <f t="shared" si="5"/>
        <v/>
      </c>
      <c r="P401" s="203"/>
      <c r="Q401" s="377">
        <f t="shared" si="7"/>
        <v>0</v>
      </c>
    </row>
    <row r="402">
      <c r="A402" s="69" t="str">
        <f>'If Eligible (Before S1)'!A410</f>
        <v/>
      </c>
      <c r="B402" s="69" t="str">
        <f t="array" ref="B402">'If Eligible (Before S1)'!B410</f>
        <v/>
      </c>
      <c r="C402" s="372" t="str">
        <f>if(Intervention!D392="", "", Intervention!D392+1)</f>
        <v/>
      </c>
      <c r="D402" s="381"/>
      <c r="E402" s="196" t="str">
        <f>'Before S2'!C366</f>
        <v/>
      </c>
      <c r="F402" s="70"/>
      <c r="G402" s="70"/>
      <c r="H402" s="70"/>
      <c r="I402" s="70"/>
      <c r="J402" s="76"/>
      <c r="K402" s="76"/>
      <c r="L402" s="203" t="str">
        <f>Intervention!BE392</f>
        <v/>
      </c>
      <c r="M402" s="375" t="str">
        <f>Intervention!BF392</f>
        <v/>
      </c>
      <c r="N402" s="203">
        <f>Intervention!BG392</f>
        <v>0</v>
      </c>
      <c r="O402" s="376" t="str">
        <f t="shared" si="5"/>
        <v/>
      </c>
      <c r="P402" s="203"/>
      <c r="Q402" s="377">
        <f t="shared" si="7"/>
        <v>0</v>
      </c>
    </row>
    <row r="403">
      <c r="A403" s="69" t="str">
        <f>'If Eligible (Before S1)'!A411</f>
        <v/>
      </c>
      <c r="B403" s="69" t="str">
        <f t="array" ref="B403">'If Eligible (Before S1)'!B411</f>
        <v/>
      </c>
      <c r="C403" s="372" t="str">
        <f>if(Intervention!D393="", "", Intervention!D393+1)</f>
        <v/>
      </c>
      <c r="D403" s="381"/>
      <c r="E403" s="196" t="str">
        <f>'Before S2'!C367</f>
        <v/>
      </c>
      <c r="F403" s="70"/>
      <c r="G403" s="70"/>
      <c r="H403" s="70"/>
      <c r="I403" s="70"/>
      <c r="J403" s="76"/>
      <c r="K403" s="76"/>
      <c r="L403" s="203" t="str">
        <f>Intervention!BE393</f>
        <v/>
      </c>
      <c r="M403" s="375" t="str">
        <f>Intervention!BF393</f>
        <v/>
      </c>
      <c r="N403" s="203">
        <f>Intervention!BG393</f>
        <v>0</v>
      </c>
      <c r="O403" s="376" t="str">
        <f t="shared" si="5"/>
        <v/>
      </c>
      <c r="P403" s="203"/>
      <c r="Q403" s="377">
        <f t="shared" si="7"/>
        <v>0</v>
      </c>
    </row>
    <row r="404">
      <c r="A404" s="69" t="str">
        <f>'If Eligible (Before S1)'!A412</f>
        <v/>
      </c>
      <c r="B404" s="69" t="str">
        <f t="array" ref="B404">'If Eligible (Before S1)'!B412</f>
        <v/>
      </c>
      <c r="C404" s="372" t="str">
        <f>if(Intervention!D394="", "", Intervention!D394+1)</f>
        <v/>
      </c>
      <c r="D404" s="381"/>
      <c r="E404" s="196" t="str">
        <f>'Before S2'!C368</f>
        <v/>
      </c>
      <c r="F404" s="70"/>
      <c r="G404" s="70"/>
      <c r="H404" s="70"/>
      <c r="I404" s="70"/>
      <c r="J404" s="76"/>
      <c r="K404" s="76"/>
      <c r="L404" s="203" t="str">
        <f>Intervention!BE394</f>
        <v/>
      </c>
      <c r="M404" s="375" t="str">
        <f>Intervention!BF394</f>
        <v/>
      </c>
      <c r="N404" s="203">
        <f>Intervention!BG394</f>
        <v>0</v>
      </c>
      <c r="O404" s="376" t="str">
        <f t="shared" si="5"/>
        <v/>
      </c>
      <c r="P404" s="203"/>
      <c r="Q404" s="377">
        <f t="shared" si="7"/>
        <v>0</v>
      </c>
    </row>
    <row r="405">
      <c r="A405" s="69" t="str">
        <f>'If Eligible (Before S1)'!A413</f>
        <v/>
      </c>
      <c r="B405" s="69" t="str">
        <f t="array" ref="B405">'If Eligible (Before S1)'!B413</f>
        <v/>
      </c>
      <c r="C405" s="372" t="str">
        <f>if(Intervention!D395="", "", Intervention!D395+1)</f>
        <v/>
      </c>
      <c r="D405" s="381"/>
      <c r="E405" s="196" t="str">
        <f>'Before S2'!C369</f>
        <v/>
      </c>
      <c r="F405" s="70"/>
      <c r="G405" s="70"/>
      <c r="H405" s="70"/>
      <c r="I405" s="70"/>
      <c r="J405" s="76"/>
      <c r="K405" s="76"/>
      <c r="L405" s="203" t="str">
        <f>Intervention!BE395</f>
        <v/>
      </c>
      <c r="M405" s="375" t="str">
        <f>Intervention!BF395</f>
        <v/>
      </c>
      <c r="N405" s="203">
        <f>Intervention!BG395</f>
        <v>0</v>
      </c>
      <c r="O405" s="376" t="str">
        <f t="shared" si="5"/>
        <v/>
      </c>
      <c r="P405" s="203"/>
      <c r="Q405" s="377">
        <f t="shared" si="7"/>
        <v>0</v>
      </c>
    </row>
    <row r="406">
      <c r="A406" s="69" t="str">
        <f>'If Eligible (Before S1)'!A414</f>
        <v/>
      </c>
      <c r="B406" s="69" t="str">
        <f t="array" ref="B406">'If Eligible (Before S1)'!B414</f>
        <v/>
      </c>
      <c r="C406" s="372" t="str">
        <f>if(Intervention!D396="", "", Intervention!D396+1)</f>
        <v/>
      </c>
      <c r="D406" s="381"/>
      <c r="E406" s="196" t="str">
        <f>'Before S2'!C370</f>
        <v/>
      </c>
      <c r="F406" s="70"/>
      <c r="G406" s="70"/>
      <c r="H406" s="70"/>
      <c r="I406" s="70"/>
      <c r="J406" s="76"/>
      <c r="K406" s="76"/>
      <c r="L406" s="203" t="str">
        <f>Intervention!BE396</f>
        <v/>
      </c>
      <c r="M406" s="375" t="str">
        <f>Intervention!BF396</f>
        <v/>
      </c>
      <c r="N406" s="203">
        <f>Intervention!BG396</f>
        <v>0</v>
      </c>
      <c r="O406" s="376" t="str">
        <f t="shared" si="5"/>
        <v/>
      </c>
      <c r="P406" s="203"/>
      <c r="Q406" s="377">
        <f t="shared" si="7"/>
        <v>0</v>
      </c>
    </row>
    <row r="407">
      <c r="A407" s="69" t="str">
        <f>'If Eligible (Before S1)'!A415</f>
        <v/>
      </c>
      <c r="B407" s="69" t="str">
        <f t="array" ref="B407">'If Eligible (Before S1)'!B415</f>
        <v/>
      </c>
      <c r="C407" s="372" t="str">
        <f>if(Intervention!D397="", "", Intervention!D397+1)</f>
        <v/>
      </c>
      <c r="D407" s="381"/>
      <c r="E407" s="196" t="str">
        <f>'Before S2'!C371</f>
        <v/>
      </c>
      <c r="F407" s="70"/>
      <c r="G407" s="70"/>
      <c r="H407" s="70"/>
      <c r="I407" s="70"/>
      <c r="J407" s="76"/>
      <c r="K407" s="76"/>
      <c r="L407" s="203" t="str">
        <f>Intervention!BE397</f>
        <v/>
      </c>
      <c r="M407" s="375" t="str">
        <f>Intervention!BF397</f>
        <v/>
      </c>
      <c r="N407" s="203">
        <f>Intervention!BG397</f>
        <v>0</v>
      </c>
      <c r="O407" s="376" t="str">
        <f t="shared" si="5"/>
        <v/>
      </c>
      <c r="P407" s="203"/>
      <c r="Q407" s="377">
        <f t="shared" si="7"/>
        <v>0</v>
      </c>
    </row>
    <row r="408">
      <c r="A408" s="69" t="str">
        <f>'If Eligible (Before S1)'!A416</f>
        <v/>
      </c>
      <c r="B408" s="69" t="str">
        <f t="array" ref="B408">'If Eligible (Before S1)'!B416</f>
        <v/>
      </c>
      <c r="C408" s="372" t="str">
        <f>if(Intervention!D398="", "", Intervention!D398+1)</f>
        <v/>
      </c>
      <c r="D408" s="381"/>
      <c r="E408" s="196" t="str">
        <f>'Before S2'!C372</f>
        <v/>
      </c>
      <c r="F408" s="70"/>
      <c r="G408" s="70"/>
      <c r="H408" s="70"/>
      <c r="I408" s="70"/>
      <c r="J408" s="76"/>
      <c r="K408" s="76"/>
      <c r="L408" s="203" t="str">
        <f>Intervention!BE398</f>
        <v/>
      </c>
      <c r="M408" s="375" t="str">
        <f>Intervention!BF398</f>
        <v/>
      </c>
      <c r="N408" s="203">
        <f>Intervention!BG398</f>
        <v>0</v>
      </c>
      <c r="O408" s="376" t="str">
        <f t="shared" si="5"/>
        <v/>
      </c>
      <c r="P408" s="203"/>
      <c r="Q408" s="377">
        <f t="shared" si="7"/>
        <v>0</v>
      </c>
    </row>
    <row r="409">
      <c r="A409" s="69" t="str">
        <f>'If Eligible (Before S1)'!A417</f>
        <v/>
      </c>
      <c r="B409" s="69" t="str">
        <f t="array" ref="B409">'If Eligible (Before S1)'!B417</f>
        <v/>
      </c>
      <c r="C409" s="372" t="str">
        <f>if(Intervention!D399="", "", Intervention!D399+1)</f>
        <v/>
      </c>
      <c r="D409" s="381"/>
      <c r="E409" s="196" t="str">
        <f>'Before S2'!C373</f>
        <v/>
      </c>
      <c r="F409" s="70"/>
      <c r="G409" s="70"/>
      <c r="H409" s="70"/>
      <c r="I409" s="70"/>
      <c r="J409" s="76"/>
      <c r="K409" s="76"/>
      <c r="L409" s="203" t="str">
        <f>Intervention!BE399</f>
        <v/>
      </c>
      <c r="M409" s="375" t="str">
        <f>Intervention!BF399</f>
        <v/>
      </c>
      <c r="N409" s="203">
        <f>Intervention!BG399</f>
        <v>0</v>
      </c>
      <c r="O409" s="376" t="str">
        <f t="shared" si="5"/>
        <v/>
      </c>
      <c r="P409" s="203"/>
      <c r="Q409" s="377">
        <f t="shared" si="7"/>
        <v>0</v>
      </c>
    </row>
    <row r="410">
      <c r="A410" s="69" t="str">
        <f>'If Eligible (Before S1)'!A418</f>
        <v/>
      </c>
      <c r="B410" s="69" t="str">
        <f t="array" ref="B410">'If Eligible (Before S1)'!B418</f>
        <v/>
      </c>
      <c r="C410" s="372" t="str">
        <f>if(Intervention!D400="", "", Intervention!D400+1)</f>
        <v/>
      </c>
      <c r="D410" s="381"/>
      <c r="E410" s="196" t="str">
        <f>'Before S2'!C374</f>
        <v/>
      </c>
      <c r="F410" s="70"/>
      <c r="G410" s="70"/>
      <c r="H410" s="70"/>
      <c r="I410" s="70"/>
      <c r="J410" s="76"/>
      <c r="K410" s="76"/>
      <c r="L410" s="203" t="str">
        <f>Intervention!BE400</f>
        <v/>
      </c>
      <c r="M410" s="375" t="str">
        <f>Intervention!BF400</f>
        <v/>
      </c>
      <c r="N410" s="203">
        <f>Intervention!BG400</f>
        <v>0</v>
      </c>
      <c r="O410" s="376" t="str">
        <f t="shared" si="5"/>
        <v/>
      </c>
      <c r="P410" s="203"/>
      <c r="Q410" s="377">
        <f t="shared" si="7"/>
        <v>0</v>
      </c>
    </row>
    <row r="411">
      <c r="A411" s="69" t="str">
        <f>'If Eligible (Before S1)'!A419</f>
        <v/>
      </c>
      <c r="B411" s="69" t="str">
        <f t="array" ref="B411">'If Eligible (Before S1)'!B419</f>
        <v/>
      </c>
      <c r="C411" s="372" t="str">
        <f>if(Intervention!D401="", "", Intervention!D401+1)</f>
        <v/>
      </c>
      <c r="D411" s="381"/>
      <c r="E411" s="196" t="str">
        <f>'Before S2'!C375</f>
        <v/>
      </c>
      <c r="F411" s="70"/>
      <c r="G411" s="70"/>
      <c r="H411" s="70"/>
      <c r="I411" s="70"/>
      <c r="J411" s="76"/>
      <c r="K411" s="76"/>
      <c r="L411" s="203" t="str">
        <f>Intervention!BE401</f>
        <v/>
      </c>
      <c r="M411" s="375" t="str">
        <f>Intervention!BF401</f>
        <v/>
      </c>
      <c r="N411" s="203">
        <f>Intervention!BG401</f>
        <v>0</v>
      </c>
      <c r="O411" s="376" t="str">
        <f t="shared" si="5"/>
        <v/>
      </c>
      <c r="P411" s="203"/>
      <c r="Q411" s="377">
        <f t="shared" si="7"/>
        <v>0</v>
      </c>
    </row>
    <row r="412">
      <c r="A412" s="69" t="str">
        <f>'If Eligible (Before S1)'!A420</f>
        <v/>
      </c>
      <c r="B412" s="69" t="str">
        <f t="array" ref="B412">'If Eligible (Before S1)'!B420</f>
        <v/>
      </c>
      <c r="C412" s="372" t="str">
        <f>if(Intervention!D402="", "", Intervention!D402+1)</f>
        <v/>
      </c>
      <c r="D412" s="381"/>
      <c r="E412" s="196" t="str">
        <f>'Before S2'!C376</f>
        <v/>
      </c>
      <c r="F412" s="70"/>
      <c r="G412" s="70"/>
      <c r="H412" s="70"/>
      <c r="I412" s="70"/>
      <c r="J412" s="76"/>
      <c r="K412" s="76"/>
      <c r="L412" s="203" t="str">
        <f>Intervention!BE402</f>
        <v/>
      </c>
      <c r="M412" s="375" t="str">
        <f>Intervention!BF402</f>
        <v/>
      </c>
      <c r="N412" s="203">
        <f>Intervention!BG402</f>
        <v>0</v>
      </c>
      <c r="O412" s="376" t="str">
        <f t="shared" si="5"/>
        <v/>
      </c>
      <c r="P412" s="203"/>
      <c r="Q412" s="377">
        <f t="shared" si="7"/>
        <v>0</v>
      </c>
    </row>
    <row r="413">
      <c r="A413" s="69" t="str">
        <f>'If Eligible (Before S1)'!A421</f>
        <v/>
      </c>
      <c r="B413" s="69" t="str">
        <f t="array" ref="B413">'If Eligible (Before S1)'!B421</f>
        <v/>
      </c>
      <c r="C413" s="372" t="str">
        <f>if(Intervention!D403="", "", Intervention!D403+1)</f>
        <v/>
      </c>
      <c r="D413" s="381"/>
      <c r="E413" s="196" t="str">
        <f>'Before S2'!C377</f>
        <v/>
      </c>
      <c r="F413" s="70"/>
      <c r="G413" s="70"/>
      <c r="H413" s="70"/>
      <c r="I413" s="70"/>
      <c r="J413" s="76"/>
      <c r="K413" s="76"/>
      <c r="L413" s="203" t="str">
        <f>Intervention!BE403</f>
        <v/>
      </c>
      <c r="M413" s="375" t="str">
        <f>Intervention!BF403</f>
        <v/>
      </c>
      <c r="N413" s="203">
        <f>Intervention!BG403</f>
        <v>0</v>
      </c>
      <c r="O413" s="376" t="str">
        <f t="shared" si="5"/>
        <v/>
      </c>
      <c r="P413" s="203"/>
      <c r="Q413" s="377">
        <f t="shared" si="7"/>
        <v>0</v>
      </c>
    </row>
    <row r="414">
      <c r="A414" s="69" t="str">
        <f>'If Eligible (Before S1)'!A422</f>
        <v/>
      </c>
      <c r="B414" s="69" t="str">
        <f t="array" ref="B414">'If Eligible (Before S1)'!B422</f>
        <v/>
      </c>
      <c r="C414" s="372" t="str">
        <f>if(Intervention!D404="", "", Intervention!D404+1)</f>
        <v/>
      </c>
      <c r="D414" s="381"/>
      <c r="E414" s="196" t="str">
        <f>'Before S2'!C378</f>
        <v/>
      </c>
      <c r="F414" s="70"/>
      <c r="G414" s="70"/>
      <c r="H414" s="70"/>
      <c r="I414" s="70"/>
      <c r="J414" s="76"/>
      <c r="K414" s="76"/>
      <c r="L414" s="203" t="str">
        <f>Intervention!BE404</f>
        <v/>
      </c>
      <c r="M414" s="375" t="str">
        <f>Intervention!BF404</f>
        <v/>
      </c>
      <c r="N414" s="203">
        <f>Intervention!BG404</f>
        <v>0</v>
      </c>
      <c r="O414" s="376" t="str">
        <f t="shared" si="5"/>
        <v/>
      </c>
      <c r="P414" s="203"/>
      <c r="Q414" s="377">
        <f t="shared" si="7"/>
        <v>0</v>
      </c>
    </row>
    <row r="415">
      <c r="A415" s="69" t="str">
        <f>'If Eligible (Before S1)'!A423</f>
        <v/>
      </c>
      <c r="B415" s="69" t="str">
        <f t="array" ref="B415">'If Eligible (Before S1)'!B423</f>
        <v/>
      </c>
      <c r="C415" s="372" t="str">
        <f>if(Intervention!D405="", "", Intervention!D405+1)</f>
        <v/>
      </c>
      <c r="D415" s="381"/>
      <c r="E415" s="196" t="str">
        <f>'Before S2'!C379</f>
        <v/>
      </c>
      <c r="F415" s="70"/>
      <c r="G415" s="70"/>
      <c r="H415" s="70"/>
      <c r="I415" s="70"/>
      <c r="J415" s="76"/>
      <c r="K415" s="76"/>
      <c r="L415" s="203" t="str">
        <f>Intervention!BE405</f>
        <v/>
      </c>
      <c r="M415" s="375" t="str">
        <f>Intervention!BF405</f>
        <v/>
      </c>
      <c r="N415" s="203">
        <f>Intervention!BG405</f>
        <v>0</v>
      </c>
      <c r="O415" s="376" t="str">
        <f t="shared" si="5"/>
        <v/>
      </c>
      <c r="P415" s="203"/>
      <c r="Q415" s="377">
        <f t="shared" si="7"/>
        <v>0</v>
      </c>
    </row>
    <row r="416">
      <c r="A416" s="69" t="str">
        <f>'If Eligible (Before S1)'!A424</f>
        <v/>
      </c>
      <c r="B416" s="69" t="str">
        <f t="array" ref="B416">'If Eligible (Before S1)'!B424</f>
        <v/>
      </c>
      <c r="C416" s="372" t="str">
        <f>if(Intervention!D406="", "", Intervention!D406+1)</f>
        <v/>
      </c>
      <c r="D416" s="381"/>
      <c r="E416" s="196" t="str">
        <f>'Before S2'!C380</f>
        <v/>
      </c>
      <c r="F416" s="70"/>
      <c r="G416" s="70"/>
      <c r="H416" s="70"/>
      <c r="I416" s="70"/>
      <c r="J416" s="76"/>
      <c r="K416" s="76"/>
      <c r="L416" s="203" t="str">
        <f>Intervention!BE406</f>
        <v/>
      </c>
      <c r="M416" s="375" t="str">
        <f>Intervention!BF406</f>
        <v/>
      </c>
      <c r="N416" s="203">
        <f>Intervention!BG406</f>
        <v>0</v>
      </c>
      <c r="O416" s="376" t="str">
        <f t="shared" si="5"/>
        <v/>
      </c>
      <c r="P416" s="203"/>
      <c r="Q416" s="377">
        <f t="shared" si="7"/>
        <v>0</v>
      </c>
    </row>
    <row r="417">
      <c r="A417" s="69" t="str">
        <f>'If Eligible (Before S1)'!A425</f>
        <v/>
      </c>
      <c r="B417" s="69" t="str">
        <f t="array" ref="B417">'If Eligible (Before S1)'!B425</f>
        <v/>
      </c>
      <c r="C417" s="372" t="str">
        <f>if(Intervention!D407="", "", Intervention!D407+1)</f>
        <v/>
      </c>
      <c r="D417" s="381"/>
      <c r="E417" s="196" t="str">
        <f>'Before S2'!C381</f>
        <v/>
      </c>
      <c r="F417" s="70"/>
      <c r="G417" s="70"/>
      <c r="H417" s="70"/>
      <c r="I417" s="70"/>
      <c r="J417" s="76"/>
      <c r="K417" s="76"/>
      <c r="L417" s="203" t="str">
        <f>Intervention!BE407</f>
        <v/>
      </c>
      <c r="M417" s="375" t="str">
        <f>Intervention!BF407</f>
        <v/>
      </c>
      <c r="N417" s="203">
        <f>Intervention!BG407</f>
        <v>0</v>
      </c>
      <c r="O417" s="376" t="str">
        <f t="shared" si="5"/>
        <v/>
      </c>
      <c r="P417" s="203"/>
      <c r="Q417" s="377">
        <f t="shared" si="7"/>
        <v>0</v>
      </c>
    </row>
    <row r="418">
      <c r="A418" s="69" t="str">
        <f>'If Eligible (Before S1)'!A426</f>
        <v/>
      </c>
      <c r="B418" s="69" t="str">
        <f t="array" ref="B418">'If Eligible (Before S1)'!B426</f>
        <v/>
      </c>
      <c r="C418" s="372" t="str">
        <f>if(Intervention!D408="", "", Intervention!D408+1)</f>
        <v/>
      </c>
      <c r="D418" s="381"/>
      <c r="E418" s="196" t="str">
        <f>'Before S2'!C382</f>
        <v/>
      </c>
      <c r="F418" s="70"/>
      <c r="G418" s="70"/>
      <c r="H418" s="70"/>
      <c r="I418" s="70"/>
      <c r="J418" s="76"/>
      <c r="K418" s="76"/>
      <c r="L418" s="203" t="str">
        <f>Intervention!BE408</f>
        <v/>
      </c>
      <c r="M418" s="375" t="str">
        <f>Intervention!BF408</f>
        <v/>
      </c>
      <c r="N418" s="203">
        <f>Intervention!BG408</f>
        <v>0</v>
      </c>
      <c r="O418" s="376" t="str">
        <f t="shared" si="5"/>
        <v/>
      </c>
      <c r="P418" s="203"/>
      <c r="Q418" s="377">
        <f t="shared" si="7"/>
        <v>0</v>
      </c>
    </row>
    <row r="419">
      <c r="A419" s="69" t="str">
        <f>'If Eligible (Before S1)'!A427</f>
        <v/>
      </c>
      <c r="B419" s="69" t="str">
        <f t="array" ref="B419">'If Eligible (Before S1)'!B427</f>
        <v/>
      </c>
      <c r="C419" s="372" t="str">
        <f>if(Intervention!D409="", "", Intervention!D409+1)</f>
        <v/>
      </c>
      <c r="D419" s="381"/>
      <c r="E419" s="196" t="str">
        <f>'Before S2'!C383</f>
        <v/>
      </c>
      <c r="F419" s="70"/>
      <c r="G419" s="70"/>
      <c r="H419" s="70"/>
      <c r="I419" s="70"/>
      <c r="J419" s="76"/>
      <c r="K419" s="76"/>
      <c r="L419" s="203" t="str">
        <f>Intervention!BE409</f>
        <v/>
      </c>
      <c r="M419" s="375" t="str">
        <f>Intervention!BF409</f>
        <v/>
      </c>
      <c r="N419" s="203">
        <f>Intervention!BG409</f>
        <v>0</v>
      </c>
      <c r="O419" s="376" t="str">
        <f t="shared" si="5"/>
        <v/>
      </c>
      <c r="P419" s="203"/>
      <c r="Q419" s="377">
        <f t="shared" si="7"/>
        <v>0</v>
      </c>
    </row>
    <row r="420">
      <c r="A420" s="69" t="str">
        <f>'If Eligible (Before S1)'!A428</f>
        <v/>
      </c>
      <c r="B420" s="69" t="str">
        <f t="array" ref="B420">'If Eligible (Before S1)'!B428</f>
        <v/>
      </c>
      <c r="C420" s="372" t="str">
        <f>if(Intervention!D410="", "", Intervention!D410+1)</f>
        <v/>
      </c>
      <c r="D420" s="381"/>
      <c r="E420" s="196" t="str">
        <f>'Before S2'!C384</f>
        <v/>
      </c>
      <c r="F420" s="70"/>
      <c r="G420" s="70"/>
      <c r="H420" s="70"/>
      <c r="I420" s="70"/>
      <c r="J420" s="76"/>
      <c r="K420" s="76"/>
      <c r="L420" s="203" t="str">
        <f>Intervention!BE410</f>
        <v/>
      </c>
      <c r="M420" s="375" t="str">
        <f>Intervention!BF410</f>
        <v/>
      </c>
      <c r="N420" s="203">
        <f>Intervention!BG410</f>
        <v>0</v>
      </c>
      <c r="O420" s="376" t="str">
        <f t="shared" si="5"/>
        <v/>
      </c>
      <c r="P420" s="203"/>
      <c r="Q420" s="377">
        <f t="shared" si="7"/>
        <v>0</v>
      </c>
    </row>
    <row r="421">
      <c r="A421" s="69" t="str">
        <f>'If Eligible (Before S1)'!A429</f>
        <v/>
      </c>
      <c r="B421" s="69" t="str">
        <f t="array" ref="B421">'If Eligible (Before S1)'!B429</f>
        <v/>
      </c>
      <c r="C421" s="372" t="str">
        <f>if(Intervention!D411="", "", Intervention!D411+1)</f>
        <v/>
      </c>
      <c r="D421" s="381"/>
      <c r="E421" s="196" t="str">
        <f>'Before S2'!C385</f>
        <v/>
      </c>
      <c r="F421" s="70"/>
      <c r="G421" s="70"/>
      <c r="H421" s="70"/>
      <c r="I421" s="70"/>
      <c r="J421" s="76"/>
      <c r="K421" s="76"/>
      <c r="L421" s="203" t="str">
        <f>Intervention!BE411</f>
        <v/>
      </c>
      <c r="M421" s="375" t="str">
        <f>Intervention!BF411</f>
        <v/>
      </c>
      <c r="N421" s="203">
        <f>Intervention!BG411</f>
        <v>0</v>
      </c>
      <c r="O421" s="376" t="str">
        <f t="shared" si="5"/>
        <v/>
      </c>
      <c r="P421" s="203"/>
      <c r="Q421" s="377">
        <f t="shared" si="7"/>
        <v>0</v>
      </c>
    </row>
    <row r="422">
      <c r="A422" s="69" t="str">
        <f>'If Eligible (Before S1)'!A430</f>
        <v/>
      </c>
      <c r="B422" s="69" t="str">
        <f t="array" ref="B422">'If Eligible (Before S1)'!B430</f>
        <v/>
      </c>
      <c r="C422" s="372" t="str">
        <f>if(Intervention!D412="", "", Intervention!D412+1)</f>
        <v/>
      </c>
      <c r="D422" s="381"/>
      <c r="E422" s="196" t="str">
        <f>'Before S2'!C386</f>
        <v/>
      </c>
      <c r="F422" s="70"/>
      <c r="G422" s="70"/>
      <c r="H422" s="70"/>
      <c r="I422" s="70"/>
      <c r="J422" s="76"/>
      <c r="K422" s="76"/>
      <c r="L422" s="203" t="str">
        <f>Intervention!BE412</f>
        <v/>
      </c>
      <c r="M422" s="375" t="str">
        <f>Intervention!BF412</f>
        <v/>
      </c>
      <c r="N422" s="203">
        <f>Intervention!BG412</f>
        <v>0</v>
      </c>
      <c r="O422" s="376" t="str">
        <f t="shared" si="5"/>
        <v/>
      </c>
      <c r="P422" s="203"/>
      <c r="Q422" s="377">
        <f t="shared" si="7"/>
        <v>0</v>
      </c>
    </row>
    <row r="423">
      <c r="A423" s="69" t="str">
        <f>'If Eligible (Before S1)'!A431</f>
        <v/>
      </c>
      <c r="B423" s="69" t="str">
        <f t="array" ref="B423">'If Eligible (Before S1)'!B431</f>
        <v/>
      </c>
      <c r="C423" s="372" t="str">
        <f>if(Intervention!D413="", "", Intervention!D413+1)</f>
        <v/>
      </c>
      <c r="D423" s="381"/>
      <c r="E423" s="196" t="str">
        <f>'Before S2'!C387</f>
        <v/>
      </c>
      <c r="F423" s="70"/>
      <c r="G423" s="70"/>
      <c r="H423" s="70"/>
      <c r="I423" s="70"/>
      <c r="J423" s="76"/>
      <c r="K423" s="76"/>
      <c r="L423" s="203" t="str">
        <f>Intervention!BE413</f>
        <v/>
      </c>
      <c r="M423" s="375" t="str">
        <f>Intervention!BF413</f>
        <v/>
      </c>
      <c r="N423" s="203">
        <f>Intervention!BG413</f>
        <v>0</v>
      </c>
      <c r="O423" s="376" t="str">
        <f t="shared" si="5"/>
        <v/>
      </c>
      <c r="P423" s="203"/>
      <c r="Q423" s="377">
        <f t="shared" si="7"/>
        <v>0</v>
      </c>
    </row>
    <row r="424">
      <c r="A424" s="69" t="str">
        <f>'If Eligible (Before S1)'!A432</f>
        <v/>
      </c>
      <c r="B424" s="69" t="str">
        <f t="array" ref="B424">'If Eligible (Before S1)'!B432</f>
        <v/>
      </c>
      <c r="C424" s="372" t="str">
        <f>if(Intervention!D414="", "", Intervention!D414+1)</f>
        <v/>
      </c>
      <c r="D424" s="381"/>
      <c r="E424" s="196" t="str">
        <f>'Before S2'!C388</f>
        <v/>
      </c>
      <c r="F424" s="70"/>
      <c r="G424" s="70"/>
      <c r="H424" s="70"/>
      <c r="I424" s="70"/>
      <c r="J424" s="76"/>
      <c r="K424" s="76"/>
      <c r="L424" s="203" t="str">
        <f>Intervention!BE414</f>
        <v/>
      </c>
      <c r="M424" s="375" t="str">
        <f>Intervention!BF414</f>
        <v/>
      </c>
      <c r="N424" s="203">
        <f>Intervention!BG414</f>
        <v>0</v>
      </c>
      <c r="O424" s="376" t="str">
        <f t="shared" si="5"/>
        <v/>
      </c>
      <c r="P424" s="203"/>
      <c r="Q424" s="377">
        <f t="shared" si="7"/>
        <v>0</v>
      </c>
    </row>
    <row r="425">
      <c r="A425" s="69" t="str">
        <f>'If Eligible (Before S1)'!A433</f>
        <v/>
      </c>
      <c r="B425" s="69" t="str">
        <f t="array" ref="B425">'If Eligible (Before S1)'!B433</f>
        <v/>
      </c>
      <c r="C425" s="372" t="str">
        <f>if(Intervention!D415="", "", Intervention!D415+1)</f>
        <v/>
      </c>
      <c r="D425" s="381"/>
      <c r="E425" s="196" t="str">
        <f>'Before S2'!C389</f>
        <v/>
      </c>
      <c r="F425" s="70"/>
      <c r="G425" s="70"/>
      <c r="H425" s="70"/>
      <c r="I425" s="70"/>
      <c r="J425" s="76"/>
      <c r="K425" s="76"/>
      <c r="L425" s="203" t="str">
        <f>Intervention!BE415</f>
        <v/>
      </c>
      <c r="M425" s="375" t="str">
        <f>Intervention!BF415</f>
        <v/>
      </c>
      <c r="N425" s="203">
        <f>Intervention!BG415</f>
        <v>0</v>
      </c>
      <c r="O425" s="376" t="str">
        <f t="shared" si="5"/>
        <v/>
      </c>
      <c r="P425" s="203"/>
      <c r="Q425" s="377">
        <f t="shared" si="7"/>
        <v>0</v>
      </c>
    </row>
    <row r="426">
      <c r="A426" s="69" t="str">
        <f>'If Eligible (Before S1)'!A434</f>
        <v/>
      </c>
      <c r="B426" s="69" t="str">
        <f t="array" ref="B426">'If Eligible (Before S1)'!B434</f>
        <v/>
      </c>
      <c r="C426" s="372" t="str">
        <f>if(Intervention!D416="", "", Intervention!D416+1)</f>
        <v/>
      </c>
      <c r="D426" s="381"/>
      <c r="E426" s="196" t="str">
        <f>'Before S2'!C390</f>
        <v/>
      </c>
      <c r="F426" s="70"/>
      <c r="G426" s="70"/>
      <c r="H426" s="70"/>
      <c r="I426" s="70"/>
      <c r="J426" s="76"/>
      <c r="K426" s="76"/>
      <c r="L426" s="203" t="str">
        <f>Intervention!BE416</f>
        <v/>
      </c>
      <c r="M426" s="375" t="str">
        <f>Intervention!BF416</f>
        <v/>
      </c>
      <c r="N426" s="203">
        <f>Intervention!BG416</f>
        <v>0</v>
      </c>
      <c r="O426" s="376" t="str">
        <f t="shared" si="5"/>
        <v/>
      </c>
      <c r="P426" s="203"/>
      <c r="Q426" s="377">
        <f t="shared" si="7"/>
        <v>0</v>
      </c>
    </row>
    <row r="427">
      <c r="A427" s="69" t="str">
        <f>'If Eligible (Before S1)'!A435</f>
        <v/>
      </c>
      <c r="B427" s="69" t="str">
        <f t="array" ref="B427">'If Eligible (Before S1)'!B435</f>
        <v/>
      </c>
      <c r="C427" s="372" t="str">
        <f>if(Intervention!D417="", "", Intervention!D417+1)</f>
        <v/>
      </c>
      <c r="D427" s="381"/>
      <c r="E427" s="196" t="str">
        <f>'Before S2'!C391</f>
        <v/>
      </c>
      <c r="F427" s="70"/>
      <c r="G427" s="70"/>
      <c r="H427" s="70"/>
      <c r="I427" s="70"/>
      <c r="J427" s="76"/>
      <c r="K427" s="76"/>
      <c r="L427" s="203" t="str">
        <f>Intervention!BE417</f>
        <v/>
      </c>
      <c r="M427" s="375" t="str">
        <f>Intervention!BF417</f>
        <v/>
      </c>
      <c r="N427" s="203">
        <f>Intervention!BG417</f>
        <v>0</v>
      </c>
      <c r="O427" s="376" t="str">
        <f t="shared" si="5"/>
        <v/>
      </c>
      <c r="P427" s="203"/>
      <c r="Q427" s="377">
        <f t="shared" si="7"/>
        <v>0</v>
      </c>
    </row>
    <row r="428">
      <c r="A428" s="69" t="str">
        <f>'If Eligible (Before S1)'!A436</f>
        <v/>
      </c>
      <c r="B428" s="69" t="str">
        <f t="array" ref="B428">'If Eligible (Before S1)'!B436</f>
        <v/>
      </c>
      <c r="C428" s="372" t="str">
        <f>if(Intervention!D418="", "", Intervention!D418+1)</f>
        <v/>
      </c>
      <c r="D428" s="381"/>
      <c r="E428" s="196" t="str">
        <f>'Before S2'!C392</f>
        <v/>
      </c>
      <c r="F428" s="70"/>
      <c r="G428" s="70"/>
      <c r="H428" s="70"/>
      <c r="I428" s="70"/>
      <c r="J428" s="76"/>
      <c r="K428" s="76"/>
      <c r="L428" s="203" t="str">
        <f>Intervention!BE418</f>
        <v/>
      </c>
      <c r="M428" s="375" t="str">
        <f>Intervention!BF418</f>
        <v/>
      </c>
      <c r="N428" s="203">
        <f>Intervention!BG418</f>
        <v>0</v>
      </c>
      <c r="O428" s="376" t="str">
        <f t="shared" si="5"/>
        <v/>
      </c>
      <c r="P428" s="203"/>
      <c r="Q428" s="377">
        <f t="shared" si="7"/>
        <v>0</v>
      </c>
    </row>
    <row r="429">
      <c r="A429" s="69" t="str">
        <f>'If Eligible (Before S1)'!A437</f>
        <v/>
      </c>
      <c r="B429" s="69" t="str">
        <f t="array" ref="B429">'If Eligible (Before S1)'!B437</f>
        <v/>
      </c>
      <c r="C429" s="372" t="str">
        <f>if(Intervention!D419="", "", Intervention!D419+1)</f>
        <v/>
      </c>
      <c r="D429" s="381"/>
      <c r="E429" s="196" t="str">
        <f>'Before S2'!C393</f>
        <v/>
      </c>
      <c r="F429" s="70"/>
      <c r="G429" s="70"/>
      <c r="H429" s="70"/>
      <c r="I429" s="70"/>
      <c r="J429" s="76"/>
      <c r="K429" s="76"/>
      <c r="L429" s="203" t="str">
        <f>Intervention!BE419</f>
        <v/>
      </c>
      <c r="M429" s="375" t="str">
        <f>Intervention!BF419</f>
        <v/>
      </c>
      <c r="N429" s="203">
        <f>Intervention!BG419</f>
        <v>0</v>
      </c>
      <c r="O429" s="376" t="str">
        <f t="shared" si="5"/>
        <v/>
      </c>
      <c r="P429" s="203"/>
      <c r="Q429" s="377">
        <f t="shared" si="7"/>
        <v>0</v>
      </c>
    </row>
    <row r="430">
      <c r="A430" s="69" t="str">
        <f>'If Eligible (Before S1)'!A438</f>
        <v/>
      </c>
      <c r="B430" s="69" t="str">
        <f t="array" ref="B430">'If Eligible (Before S1)'!B438</f>
        <v/>
      </c>
      <c r="C430" s="372" t="str">
        <f>if(Intervention!D420="", "", Intervention!D420+1)</f>
        <v/>
      </c>
      <c r="D430" s="381"/>
      <c r="E430" s="196" t="str">
        <f>'Before S2'!C394</f>
        <v/>
      </c>
      <c r="F430" s="70"/>
      <c r="G430" s="70"/>
      <c r="H430" s="70"/>
      <c r="I430" s="70"/>
      <c r="J430" s="76"/>
      <c r="K430" s="76"/>
      <c r="L430" s="203" t="str">
        <f>Intervention!BE420</f>
        <v/>
      </c>
      <c r="M430" s="375" t="str">
        <f>Intervention!BF420</f>
        <v/>
      </c>
      <c r="N430" s="203">
        <f>Intervention!BG420</f>
        <v>0</v>
      </c>
      <c r="O430" s="376" t="str">
        <f t="shared" si="5"/>
        <v/>
      </c>
      <c r="P430" s="203"/>
      <c r="Q430" s="377">
        <f t="shared" si="7"/>
        <v>0</v>
      </c>
    </row>
    <row r="431">
      <c r="A431" s="69" t="str">
        <f>'If Eligible (Before S1)'!A439</f>
        <v/>
      </c>
      <c r="B431" s="69" t="str">
        <f t="array" ref="B431">'If Eligible (Before S1)'!B439</f>
        <v/>
      </c>
      <c r="C431" s="372" t="str">
        <f>if(Intervention!D421="", "", Intervention!D421+1)</f>
        <v/>
      </c>
      <c r="D431" s="381"/>
      <c r="E431" s="196" t="str">
        <f>'Before S2'!C395</f>
        <v/>
      </c>
      <c r="F431" s="70"/>
      <c r="G431" s="70"/>
      <c r="H431" s="70"/>
      <c r="I431" s="70"/>
      <c r="J431" s="76"/>
      <c r="K431" s="76"/>
      <c r="L431" s="203" t="str">
        <f>Intervention!BE421</f>
        <v/>
      </c>
      <c r="M431" s="375" t="str">
        <f>Intervention!BF421</f>
        <v/>
      </c>
      <c r="N431" s="203">
        <f>Intervention!BG421</f>
        <v>0</v>
      </c>
      <c r="O431" s="376" t="str">
        <f t="shared" si="5"/>
        <v/>
      </c>
      <c r="P431" s="203"/>
      <c r="Q431" s="377">
        <f t="shared" si="7"/>
        <v>0</v>
      </c>
    </row>
    <row r="432">
      <c r="A432" s="69" t="str">
        <f>'If Eligible (Before S1)'!A440</f>
        <v/>
      </c>
      <c r="B432" s="69" t="str">
        <f t="array" ref="B432">'If Eligible (Before S1)'!B440</f>
        <v/>
      </c>
      <c r="C432" s="372" t="str">
        <f>if(Intervention!D422="", "", Intervention!D422+1)</f>
        <v/>
      </c>
      <c r="D432" s="381"/>
      <c r="E432" s="196" t="str">
        <f>'Before S2'!C396</f>
        <v/>
      </c>
      <c r="F432" s="70"/>
      <c r="G432" s="70"/>
      <c r="H432" s="70"/>
      <c r="I432" s="70"/>
      <c r="J432" s="76"/>
      <c r="K432" s="76"/>
      <c r="L432" s="203" t="str">
        <f>Intervention!BE422</f>
        <v/>
      </c>
      <c r="M432" s="375" t="str">
        <f>Intervention!BF422</f>
        <v/>
      </c>
      <c r="N432" s="203">
        <f>Intervention!BG422</f>
        <v>0</v>
      </c>
      <c r="O432" s="376" t="str">
        <f t="shared" si="5"/>
        <v/>
      </c>
      <c r="P432" s="203"/>
      <c r="Q432" s="377">
        <f t="shared" si="7"/>
        <v>0</v>
      </c>
    </row>
    <row r="433">
      <c r="A433" s="69" t="str">
        <f>'If Eligible (Before S1)'!A441</f>
        <v/>
      </c>
      <c r="B433" s="69" t="str">
        <f t="array" ref="B433">'If Eligible (Before S1)'!B441</f>
        <v/>
      </c>
      <c r="C433" s="372" t="str">
        <f>if(Intervention!D423="", "", Intervention!D423+1)</f>
        <v/>
      </c>
      <c r="D433" s="381"/>
      <c r="E433" s="196" t="str">
        <f>'Before S2'!C397</f>
        <v/>
      </c>
      <c r="F433" s="70"/>
      <c r="G433" s="70"/>
      <c r="H433" s="70"/>
      <c r="I433" s="70"/>
      <c r="J433" s="76"/>
      <c r="K433" s="76"/>
      <c r="L433" s="203" t="str">
        <f>Intervention!BE423</f>
        <v/>
      </c>
      <c r="M433" s="375" t="str">
        <f>Intervention!BF423</f>
        <v/>
      </c>
      <c r="N433" s="203">
        <f>Intervention!BG423</f>
        <v>0</v>
      </c>
      <c r="O433" s="376" t="str">
        <f t="shared" si="5"/>
        <v/>
      </c>
      <c r="P433" s="203"/>
      <c r="Q433" s="377">
        <f t="shared" si="7"/>
        <v>0</v>
      </c>
    </row>
    <row r="434">
      <c r="A434" s="69" t="str">
        <f>'If Eligible (Before S1)'!A442</f>
        <v/>
      </c>
      <c r="B434" s="69" t="str">
        <f t="array" ref="B434">'If Eligible (Before S1)'!B442</f>
        <v/>
      </c>
      <c r="C434" s="372" t="str">
        <f>if(Intervention!D424="", "", Intervention!D424+1)</f>
        <v/>
      </c>
      <c r="D434" s="381"/>
      <c r="E434" s="196" t="str">
        <f>'Before S2'!C398</f>
        <v/>
      </c>
      <c r="F434" s="70"/>
      <c r="G434" s="70"/>
      <c r="H434" s="70"/>
      <c r="I434" s="70"/>
      <c r="J434" s="76"/>
      <c r="K434" s="76"/>
      <c r="L434" s="203" t="str">
        <f>Intervention!BE424</f>
        <v/>
      </c>
      <c r="M434" s="375" t="str">
        <f>Intervention!BF424</f>
        <v/>
      </c>
      <c r="N434" s="203">
        <f>Intervention!BG424</f>
        <v>0</v>
      </c>
      <c r="O434" s="376" t="str">
        <f t="shared" si="5"/>
        <v/>
      </c>
      <c r="P434" s="203"/>
      <c r="Q434" s="377">
        <f t="shared" si="7"/>
        <v>0</v>
      </c>
    </row>
    <row r="435">
      <c r="A435" s="69" t="str">
        <f>'If Eligible (Before S1)'!A443</f>
        <v/>
      </c>
      <c r="B435" s="69" t="str">
        <f t="array" ref="B435">'If Eligible (Before S1)'!B443</f>
        <v/>
      </c>
      <c r="C435" s="372" t="str">
        <f>if(Intervention!D425="", "", Intervention!D425+1)</f>
        <v/>
      </c>
      <c r="D435" s="381"/>
      <c r="E435" s="196" t="str">
        <f>'Before S2'!C399</f>
        <v/>
      </c>
      <c r="F435" s="70"/>
      <c r="G435" s="70"/>
      <c r="H435" s="70"/>
      <c r="I435" s="70"/>
      <c r="J435" s="76"/>
      <c r="K435" s="76"/>
      <c r="L435" s="203" t="str">
        <f>Intervention!BE425</f>
        <v/>
      </c>
      <c r="M435" s="375" t="str">
        <f>Intervention!BF425</f>
        <v/>
      </c>
      <c r="N435" s="203">
        <f>Intervention!BG425</f>
        <v>0</v>
      </c>
      <c r="O435" s="376" t="str">
        <f t="shared" si="5"/>
        <v/>
      </c>
      <c r="P435" s="203"/>
      <c r="Q435" s="377">
        <f t="shared" si="7"/>
        <v>0</v>
      </c>
    </row>
    <row r="436">
      <c r="A436" s="69" t="str">
        <f>'If Eligible (Before S1)'!A444</f>
        <v/>
      </c>
      <c r="B436" s="69" t="str">
        <f t="array" ref="B436">'If Eligible (Before S1)'!B444</f>
        <v/>
      </c>
      <c r="C436" s="372" t="str">
        <f>if(Intervention!D426="", "", Intervention!D426+1)</f>
        <v/>
      </c>
      <c r="D436" s="381"/>
      <c r="E436" s="196" t="str">
        <f>'Before S2'!C400</f>
        <v/>
      </c>
      <c r="F436" s="70"/>
      <c r="G436" s="70"/>
      <c r="H436" s="70"/>
      <c r="I436" s="70"/>
      <c r="J436" s="76"/>
      <c r="K436" s="76"/>
      <c r="L436" s="203" t="str">
        <f>Intervention!BE426</f>
        <v/>
      </c>
      <c r="M436" s="375" t="str">
        <f>Intervention!BF426</f>
        <v/>
      </c>
      <c r="N436" s="203">
        <f>Intervention!BG426</f>
        <v>0</v>
      </c>
      <c r="O436" s="376" t="str">
        <f t="shared" si="5"/>
        <v/>
      </c>
      <c r="P436" s="203"/>
      <c r="Q436" s="377">
        <f t="shared" si="7"/>
        <v>0</v>
      </c>
    </row>
    <row r="437">
      <c r="A437" s="69" t="str">
        <f>'If Eligible (Before S1)'!A445</f>
        <v/>
      </c>
      <c r="B437" s="69" t="str">
        <f t="array" ref="B437">'If Eligible (Before S1)'!B445</f>
        <v/>
      </c>
      <c r="C437" s="372" t="str">
        <f>if(Intervention!D427="", "", Intervention!D427+1)</f>
        <v/>
      </c>
      <c r="D437" s="381"/>
      <c r="E437" s="196" t="str">
        <f>'Before S2'!C401</f>
        <v/>
      </c>
      <c r="F437" s="70"/>
      <c r="G437" s="70"/>
      <c r="H437" s="70"/>
      <c r="I437" s="70"/>
      <c r="J437" s="76"/>
      <c r="K437" s="76"/>
      <c r="L437" s="203" t="str">
        <f>Intervention!BE427</f>
        <v/>
      </c>
      <c r="M437" s="375" t="str">
        <f>Intervention!BF427</f>
        <v/>
      </c>
      <c r="N437" s="203">
        <f>Intervention!BG427</f>
        <v>0</v>
      </c>
      <c r="O437" s="376" t="str">
        <f t="shared" si="5"/>
        <v/>
      </c>
      <c r="P437" s="203"/>
      <c r="Q437" s="377">
        <f t="shared" si="7"/>
        <v>0</v>
      </c>
    </row>
    <row r="438">
      <c r="A438" s="69" t="str">
        <f>'If Eligible (Before S1)'!A446</f>
        <v/>
      </c>
      <c r="B438" s="69" t="str">
        <f t="array" ref="B438">'If Eligible (Before S1)'!B446</f>
        <v/>
      </c>
      <c r="C438" s="372" t="str">
        <f>if(Intervention!D428="", "", Intervention!D428+1)</f>
        <v/>
      </c>
      <c r="D438" s="381"/>
      <c r="E438" s="196" t="str">
        <f>'Before S2'!C402</f>
        <v/>
      </c>
      <c r="F438" s="70"/>
      <c r="G438" s="70"/>
      <c r="H438" s="70"/>
      <c r="I438" s="70"/>
      <c r="J438" s="76"/>
      <c r="K438" s="76"/>
      <c r="L438" s="203" t="str">
        <f>Intervention!BE428</f>
        <v/>
      </c>
      <c r="M438" s="375" t="str">
        <f>Intervention!BF428</f>
        <v/>
      </c>
      <c r="N438" s="203">
        <f>Intervention!BG428</f>
        <v>0</v>
      </c>
      <c r="O438" s="376" t="str">
        <f t="shared" si="5"/>
        <v/>
      </c>
      <c r="P438" s="203"/>
      <c r="Q438" s="377">
        <f t="shared" si="7"/>
        <v>0</v>
      </c>
    </row>
    <row r="439">
      <c r="A439" s="69" t="str">
        <f>'If Eligible (Before S1)'!A447</f>
        <v/>
      </c>
      <c r="B439" s="69" t="str">
        <f t="array" ref="B439">'If Eligible (Before S1)'!B447</f>
        <v/>
      </c>
      <c r="C439" s="372" t="str">
        <f>if(Intervention!D429="", "", Intervention!D429+1)</f>
        <v/>
      </c>
      <c r="D439" s="381"/>
      <c r="E439" s="196" t="str">
        <f>'Before S2'!C403</f>
        <v/>
      </c>
      <c r="F439" s="70"/>
      <c r="G439" s="70"/>
      <c r="H439" s="70"/>
      <c r="I439" s="70"/>
      <c r="J439" s="76"/>
      <c r="K439" s="76"/>
      <c r="L439" s="203" t="str">
        <f>Intervention!BE429</f>
        <v/>
      </c>
      <c r="M439" s="375" t="str">
        <f>Intervention!BF429</f>
        <v/>
      </c>
      <c r="N439" s="203">
        <f>Intervention!BG429</f>
        <v>0</v>
      </c>
      <c r="O439" s="376" t="str">
        <f t="shared" si="5"/>
        <v/>
      </c>
      <c r="P439" s="203"/>
      <c r="Q439" s="377">
        <f t="shared" si="7"/>
        <v>0</v>
      </c>
    </row>
    <row r="440">
      <c r="A440" s="69" t="str">
        <f>'If Eligible (Before S1)'!A448</f>
        <v/>
      </c>
      <c r="B440" s="69" t="str">
        <f t="array" ref="B440">'If Eligible (Before S1)'!B448</f>
        <v/>
      </c>
      <c r="C440" s="372" t="str">
        <f>if(Intervention!D430="", "", Intervention!D430+1)</f>
        <v/>
      </c>
      <c r="D440" s="381"/>
      <c r="E440" s="196" t="str">
        <f>'Before S2'!C404</f>
        <v/>
      </c>
      <c r="F440" s="70"/>
      <c r="G440" s="70"/>
      <c r="H440" s="70"/>
      <c r="I440" s="70"/>
      <c r="J440" s="76"/>
      <c r="K440" s="76"/>
      <c r="L440" s="203" t="str">
        <f>Intervention!BE430</f>
        <v/>
      </c>
      <c r="M440" s="375" t="str">
        <f>Intervention!BF430</f>
        <v/>
      </c>
      <c r="N440" s="203">
        <f>Intervention!BG430</f>
        <v>0</v>
      </c>
      <c r="O440" s="376" t="str">
        <f t="shared" si="5"/>
        <v/>
      </c>
      <c r="P440" s="203"/>
      <c r="Q440" s="377">
        <f t="shared" si="7"/>
        <v>0</v>
      </c>
    </row>
    <row r="441">
      <c r="A441" s="69" t="str">
        <f>'If Eligible (Before S1)'!A449</f>
        <v/>
      </c>
      <c r="B441" s="69" t="str">
        <f t="array" ref="B441">'If Eligible (Before S1)'!B449</f>
        <v/>
      </c>
      <c r="C441" s="372" t="str">
        <f>if(Intervention!D431="", "", Intervention!D431+1)</f>
        <v/>
      </c>
      <c r="D441" s="381"/>
      <c r="E441" s="196" t="str">
        <f>'Before S2'!C405</f>
        <v/>
      </c>
      <c r="F441" s="70"/>
      <c r="G441" s="70"/>
      <c r="H441" s="70"/>
      <c r="I441" s="70"/>
      <c r="J441" s="76"/>
      <c r="K441" s="76"/>
      <c r="L441" s="203" t="str">
        <f>Intervention!BE431</f>
        <v/>
      </c>
      <c r="M441" s="375" t="str">
        <f>Intervention!BF431</f>
        <v/>
      </c>
      <c r="N441" s="203">
        <f>Intervention!BG431</f>
        <v>0</v>
      </c>
      <c r="O441" s="376" t="str">
        <f t="shared" si="5"/>
        <v/>
      </c>
      <c r="P441" s="203"/>
      <c r="Q441" s="377">
        <f t="shared" si="7"/>
        <v>0</v>
      </c>
    </row>
    <row r="442">
      <c r="A442" s="69" t="str">
        <f>'If Eligible (Before S1)'!A450</f>
        <v/>
      </c>
      <c r="B442" s="69" t="str">
        <f t="array" ref="B442">'If Eligible (Before S1)'!B450</f>
        <v/>
      </c>
      <c r="C442" s="372" t="str">
        <f>if(Intervention!D432="", "", Intervention!D432+1)</f>
        <v/>
      </c>
      <c r="D442" s="381"/>
      <c r="E442" s="196" t="str">
        <f>'Before S2'!C406</f>
        <v/>
      </c>
      <c r="F442" s="70"/>
      <c r="G442" s="70"/>
      <c r="H442" s="70"/>
      <c r="I442" s="70"/>
      <c r="J442" s="76"/>
      <c r="K442" s="76"/>
      <c r="L442" s="203" t="str">
        <f>Intervention!BE432</f>
        <v/>
      </c>
      <c r="M442" s="375" t="str">
        <f>Intervention!BF432</f>
        <v/>
      </c>
      <c r="N442" s="203">
        <f>Intervention!BG432</f>
        <v>0</v>
      </c>
      <c r="O442" s="376" t="str">
        <f t="shared" si="5"/>
        <v/>
      </c>
      <c r="P442" s="203"/>
      <c r="Q442" s="377">
        <f t="shared" si="7"/>
        <v>0</v>
      </c>
    </row>
    <row r="443">
      <c r="A443" s="69" t="str">
        <f>'If Eligible (Before S1)'!A451</f>
        <v/>
      </c>
      <c r="B443" s="69" t="str">
        <f t="array" ref="B443">'If Eligible (Before S1)'!B451</f>
        <v/>
      </c>
      <c r="C443" s="372" t="str">
        <f>if(Intervention!D433="", "", Intervention!D433+1)</f>
        <v/>
      </c>
      <c r="D443" s="381"/>
      <c r="E443" s="196" t="str">
        <f>'Before S2'!C407</f>
        <v/>
      </c>
      <c r="F443" s="70"/>
      <c r="G443" s="70"/>
      <c r="H443" s="70"/>
      <c r="I443" s="70"/>
      <c r="J443" s="76"/>
      <c r="K443" s="76"/>
      <c r="L443" s="203" t="str">
        <f>Intervention!BE433</f>
        <v/>
      </c>
      <c r="M443" s="375" t="str">
        <f>Intervention!BF433</f>
        <v/>
      </c>
      <c r="N443" s="203">
        <f>Intervention!BG433</f>
        <v>0</v>
      </c>
      <c r="O443" s="376" t="str">
        <f t="shared" si="5"/>
        <v/>
      </c>
      <c r="P443" s="203"/>
      <c r="Q443" s="377">
        <f t="shared" si="7"/>
        <v>0</v>
      </c>
    </row>
    <row r="444">
      <c r="A444" s="69" t="str">
        <f>'If Eligible (Before S1)'!A452</f>
        <v/>
      </c>
      <c r="B444" s="69" t="str">
        <f t="array" ref="B444">'If Eligible (Before S1)'!B452</f>
        <v/>
      </c>
      <c r="C444" s="372" t="str">
        <f>if(Intervention!D434="", "", Intervention!D434+1)</f>
        <v/>
      </c>
      <c r="D444" s="381"/>
      <c r="E444" s="196" t="str">
        <f>'Before S2'!C408</f>
        <v/>
      </c>
      <c r="F444" s="70"/>
      <c r="G444" s="70"/>
      <c r="H444" s="70"/>
      <c r="I444" s="70"/>
      <c r="J444" s="76"/>
      <c r="K444" s="76"/>
      <c r="L444" s="203" t="str">
        <f>Intervention!BE434</f>
        <v/>
      </c>
      <c r="M444" s="375" t="str">
        <f>Intervention!BF434</f>
        <v/>
      </c>
      <c r="N444" s="203">
        <f>Intervention!BG434</f>
        <v>0</v>
      </c>
      <c r="O444" s="376" t="str">
        <f t="shared" si="5"/>
        <v/>
      </c>
      <c r="P444" s="203"/>
      <c r="Q444" s="377">
        <f t="shared" si="7"/>
        <v>0</v>
      </c>
    </row>
    <row r="445">
      <c r="A445" s="69" t="str">
        <f>'If Eligible (Before S1)'!A453</f>
        <v/>
      </c>
      <c r="B445" s="69" t="str">
        <f t="array" ref="B445">'If Eligible (Before S1)'!B453</f>
        <v/>
      </c>
      <c r="C445" s="372" t="str">
        <f>if(Intervention!D435="", "", Intervention!D435+1)</f>
        <v/>
      </c>
      <c r="D445" s="381"/>
      <c r="E445" s="196" t="str">
        <f>'Before S2'!C409</f>
        <v/>
      </c>
      <c r="F445" s="70"/>
      <c r="G445" s="70"/>
      <c r="H445" s="70"/>
      <c r="I445" s="70"/>
      <c r="J445" s="76"/>
      <c r="K445" s="76"/>
      <c r="L445" s="203" t="str">
        <f>Intervention!BE435</f>
        <v/>
      </c>
      <c r="M445" s="375" t="str">
        <f>Intervention!BF435</f>
        <v/>
      </c>
      <c r="N445" s="203">
        <f>Intervention!BG435</f>
        <v>0</v>
      </c>
      <c r="O445" s="376" t="str">
        <f t="shared" si="5"/>
        <v/>
      </c>
      <c r="P445" s="203"/>
      <c r="Q445" s="377">
        <f t="shared" si="7"/>
        <v>0</v>
      </c>
    </row>
    <row r="446">
      <c r="A446" s="69" t="str">
        <f>'If Eligible (Before S1)'!A454</f>
        <v/>
      </c>
      <c r="B446" s="69" t="str">
        <f t="array" ref="B446">'If Eligible (Before S1)'!B454</f>
        <v/>
      </c>
      <c r="C446" s="372" t="str">
        <f>if(Intervention!D436="", "", Intervention!D436+1)</f>
        <v/>
      </c>
      <c r="D446" s="381"/>
      <c r="E446" s="196" t="str">
        <f>'Before S2'!C410</f>
        <v/>
      </c>
      <c r="F446" s="70"/>
      <c r="G446" s="70"/>
      <c r="H446" s="70"/>
      <c r="I446" s="70"/>
      <c r="J446" s="76"/>
      <c r="K446" s="76"/>
      <c r="L446" s="203" t="str">
        <f>Intervention!BE436</f>
        <v/>
      </c>
      <c r="M446" s="375" t="str">
        <f>Intervention!BF436</f>
        <v/>
      </c>
      <c r="N446" s="203">
        <f>Intervention!BG436</f>
        <v>0</v>
      </c>
      <c r="O446" s="376" t="str">
        <f t="shared" si="5"/>
        <v/>
      </c>
      <c r="P446" s="203"/>
      <c r="Q446" s="377">
        <f t="shared" si="7"/>
        <v>0</v>
      </c>
    </row>
    <row r="447">
      <c r="A447" s="69" t="str">
        <f>'If Eligible (Before S1)'!A455</f>
        <v/>
      </c>
      <c r="B447" s="69" t="str">
        <f t="array" ref="B447">'If Eligible (Before S1)'!B455</f>
        <v/>
      </c>
      <c r="C447" s="372" t="str">
        <f>if(Intervention!D437="", "", Intervention!D437+1)</f>
        <v/>
      </c>
      <c r="D447" s="381"/>
      <c r="E447" s="196" t="str">
        <f>'Before S2'!C411</f>
        <v/>
      </c>
      <c r="F447" s="70"/>
      <c r="G447" s="70"/>
      <c r="H447" s="70"/>
      <c r="I447" s="70"/>
      <c r="J447" s="76"/>
      <c r="K447" s="76"/>
      <c r="L447" s="203" t="str">
        <f>Intervention!BE437</f>
        <v/>
      </c>
      <c r="M447" s="375" t="str">
        <f>Intervention!BF437</f>
        <v/>
      </c>
      <c r="N447" s="203">
        <f>Intervention!BG437</f>
        <v>0</v>
      </c>
      <c r="O447" s="376" t="str">
        <f t="shared" si="5"/>
        <v/>
      </c>
      <c r="P447" s="203"/>
      <c r="Q447" s="377">
        <f t="shared" si="7"/>
        <v>0</v>
      </c>
    </row>
    <row r="448">
      <c r="A448" s="69" t="str">
        <f>'If Eligible (Before S1)'!A456</f>
        <v/>
      </c>
      <c r="B448" s="69" t="str">
        <f t="array" ref="B448">'If Eligible (Before S1)'!B456</f>
        <v/>
      </c>
      <c r="C448" s="372" t="str">
        <f>if(Intervention!D438="", "", Intervention!D438+1)</f>
        <v/>
      </c>
      <c r="D448" s="381"/>
      <c r="E448" s="196" t="str">
        <f>'Before S2'!C412</f>
        <v/>
      </c>
      <c r="F448" s="70"/>
      <c r="G448" s="70"/>
      <c r="H448" s="70"/>
      <c r="I448" s="70"/>
      <c r="J448" s="76"/>
      <c r="K448" s="76"/>
      <c r="L448" s="203" t="str">
        <f>Intervention!BE438</f>
        <v/>
      </c>
      <c r="M448" s="375" t="str">
        <f>Intervention!BF438</f>
        <v/>
      </c>
      <c r="N448" s="203">
        <f>Intervention!BG438</f>
        <v>0</v>
      </c>
      <c r="O448" s="376" t="str">
        <f t="shared" si="5"/>
        <v/>
      </c>
      <c r="P448" s="203"/>
      <c r="Q448" s="377">
        <f t="shared" si="7"/>
        <v>0</v>
      </c>
    </row>
    <row r="449">
      <c r="A449" s="69" t="str">
        <f>'If Eligible (Before S1)'!A457</f>
        <v/>
      </c>
      <c r="B449" s="69" t="str">
        <f t="array" ref="B449">'If Eligible (Before S1)'!B457</f>
        <v/>
      </c>
      <c r="C449" s="372" t="str">
        <f>if(Intervention!D439="", "", Intervention!D439+1)</f>
        <v/>
      </c>
      <c r="D449" s="381"/>
      <c r="E449" s="196" t="str">
        <f>'Before S2'!C413</f>
        <v/>
      </c>
      <c r="F449" s="70"/>
      <c r="G449" s="70"/>
      <c r="H449" s="70"/>
      <c r="I449" s="70"/>
      <c r="J449" s="76"/>
      <c r="K449" s="76"/>
      <c r="L449" s="203" t="str">
        <f>Intervention!BE439</f>
        <v/>
      </c>
      <c r="M449" s="375" t="str">
        <f>Intervention!BF439</f>
        <v/>
      </c>
      <c r="N449" s="203">
        <f>Intervention!BG439</f>
        <v>0</v>
      </c>
      <c r="O449" s="376" t="str">
        <f t="shared" si="5"/>
        <v/>
      </c>
      <c r="P449" s="203"/>
      <c r="Q449" s="377">
        <f t="shared" si="7"/>
        <v>0</v>
      </c>
    </row>
    <row r="450">
      <c r="A450" s="69" t="str">
        <f>'If Eligible (Before S1)'!A458</f>
        <v/>
      </c>
      <c r="B450" s="69" t="str">
        <f t="array" ref="B450">'If Eligible (Before S1)'!B458</f>
        <v/>
      </c>
      <c r="C450" s="372" t="str">
        <f>if(Intervention!D440="", "", Intervention!D440+1)</f>
        <v/>
      </c>
      <c r="D450" s="381"/>
      <c r="E450" s="196" t="str">
        <f>'Before S2'!C414</f>
        <v/>
      </c>
      <c r="F450" s="70"/>
      <c r="G450" s="70"/>
      <c r="H450" s="70"/>
      <c r="I450" s="70"/>
      <c r="J450" s="76"/>
      <c r="K450" s="76"/>
      <c r="L450" s="203" t="str">
        <f>Intervention!BE440</f>
        <v/>
      </c>
      <c r="M450" s="375" t="str">
        <f>Intervention!BF440</f>
        <v/>
      </c>
      <c r="N450" s="203">
        <f>Intervention!BG440</f>
        <v>0</v>
      </c>
      <c r="O450" s="376" t="str">
        <f t="shared" si="5"/>
        <v/>
      </c>
      <c r="P450" s="203"/>
      <c r="Q450" s="377">
        <f t="shared" si="7"/>
        <v>0</v>
      </c>
    </row>
    <row r="451">
      <c r="A451" s="69" t="str">
        <f>'If Eligible (Before S1)'!A459</f>
        <v/>
      </c>
      <c r="B451" s="69" t="str">
        <f t="array" ref="B451">'If Eligible (Before S1)'!B459</f>
        <v/>
      </c>
      <c r="C451" s="372" t="str">
        <f>if(Intervention!D441="", "", Intervention!D441+1)</f>
        <v/>
      </c>
      <c r="D451" s="381"/>
      <c r="E451" s="196" t="str">
        <f>'Before S2'!C415</f>
        <v/>
      </c>
      <c r="F451" s="70"/>
      <c r="G451" s="70"/>
      <c r="H451" s="70"/>
      <c r="I451" s="70"/>
      <c r="J451" s="76"/>
      <c r="K451" s="76"/>
      <c r="L451" s="203" t="str">
        <f>Intervention!BE441</f>
        <v/>
      </c>
      <c r="M451" s="375" t="str">
        <f>Intervention!BF441</f>
        <v/>
      </c>
      <c r="N451" s="203">
        <f>Intervention!BG441</f>
        <v>0</v>
      </c>
      <c r="O451" s="376" t="str">
        <f t="shared" si="5"/>
        <v/>
      </c>
      <c r="P451" s="203"/>
      <c r="Q451" s="377">
        <f t="shared" si="7"/>
        <v>0</v>
      </c>
    </row>
    <row r="452">
      <c r="A452" s="69" t="str">
        <f>'If Eligible (Before S1)'!A460</f>
        <v/>
      </c>
      <c r="B452" s="69" t="str">
        <f t="array" ref="B452">'If Eligible (Before S1)'!B460</f>
        <v/>
      </c>
      <c r="C452" s="372" t="str">
        <f>if(Intervention!D442="", "", Intervention!D442+1)</f>
        <v/>
      </c>
      <c r="D452" s="381"/>
      <c r="E452" s="196" t="str">
        <f>'Before S2'!C416</f>
        <v/>
      </c>
      <c r="F452" s="70"/>
      <c r="G452" s="70"/>
      <c r="H452" s="70"/>
      <c r="I452" s="70"/>
      <c r="J452" s="76"/>
      <c r="K452" s="76"/>
      <c r="L452" s="203" t="str">
        <f>Intervention!BE442</f>
        <v/>
      </c>
      <c r="M452" s="375" t="str">
        <f>Intervention!BF442</f>
        <v/>
      </c>
      <c r="N452" s="203">
        <f>Intervention!BG442</f>
        <v>0</v>
      </c>
      <c r="O452" s="376" t="str">
        <f t="shared" si="5"/>
        <v/>
      </c>
      <c r="P452" s="203"/>
      <c r="Q452" s="377">
        <f t="shared" si="7"/>
        <v>0</v>
      </c>
    </row>
    <row r="453">
      <c r="A453" s="69" t="str">
        <f>'If Eligible (Before S1)'!A461</f>
        <v/>
      </c>
      <c r="B453" s="69" t="str">
        <f t="array" ref="B453">'If Eligible (Before S1)'!B461</f>
        <v/>
      </c>
      <c r="C453" s="372" t="str">
        <f>if(Intervention!D443="", "", Intervention!D443+1)</f>
        <v/>
      </c>
      <c r="D453" s="381"/>
      <c r="E453" s="196" t="str">
        <f>'Before S2'!C417</f>
        <v/>
      </c>
      <c r="F453" s="70"/>
      <c r="G453" s="70"/>
      <c r="H453" s="70"/>
      <c r="I453" s="70"/>
      <c r="J453" s="76"/>
      <c r="K453" s="76"/>
      <c r="L453" s="203" t="str">
        <f>Intervention!BE443</f>
        <v/>
      </c>
      <c r="M453" s="375" t="str">
        <f>Intervention!BF443</f>
        <v/>
      </c>
      <c r="N453" s="203">
        <f>Intervention!BG443</f>
        <v>0</v>
      </c>
      <c r="O453" s="376" t="str">
        <f t="shared" si="5"/>
        <v/>
      </c>
      <c r="P453" s="203"/>
      <c r="Q453" s="377">
        <f t="shared" si="7"/>
        <v>0</v>
      </c>
    </row>
    <row r="454">
      <c r="A454" s="69" t="str">
        <f>'If Eligible (Before S1)'!A462</f>
        <v/>
      </c>
      <c r="B454" s="69" t="str">
        <f t="array" ref="B454">'If Eligible (Before S1)'!B462</f>
        <v/>
      </c>
      <c r="C454" s="372" t="str">
        <f>if(Intervention!D444="", "", Intervention!D444+1)</f>
        <v/>
      </c>
      <c r="D454" s="381"/>
      <c r="E454" s="196" t="str">
        <f>'Before S2'!C418</f>
        <v/>
      </c>
      <c r="F454" s="70"/>
      <c r="G454" s="70"/>
      <c r="H454" s="70"/>
      <c r="I454" s="70"/>
      <c r="J454" s="76"/>
      <c r="K454" s="76"/>
      <c r="L454" s="203" t="str">
        <f>Intervention!BE444</f>
        <v/>
      </c>
      <c r="M454" s="375" t="str">
        <f>Intervention!BF444</f>
        <v/>
      </c>
      <c r="N454" s="203">
        <f>Intervention!BG444</f>
        <v>0</v>
      </c>
      <c r="O454" s="376" t="str">
        <f t="shared" si="5"/>
        <v/>
      </c>
      <c r="P454" s="203"/>
      <c r="Q454" s="377">
        <f t="shared" si="7"/>
        <v>0</v>
      </c>
    </row>
    <row r="455">
      <c r="A455" s="69" t="str">
        <f>'If Eligible (Before S1)'!A463</f>
        <v/>
      </c>
      <c r="B455" s="69" t="str">
        <f t="array" ref="B455">'If Eligible (Before S1)'!B463</f>
        <v/>
      </c>
      <c r="C455" s="372" t="str">
        <f>if(Intervention!D445="", "", Intervention!D445+1)</f>
        <v/>
      </c>
      <c r="D455" s="381"/>
      <c r="E455" s="196" t="str">
        <f>'Before S2'!C419</f>
        <v/>
      </c>
      <c r="F455" s="70"/>
      <c r="G455" s="70"/>
      <c r="H455" s="70"/>
      <c r="I455" s="70"/>
      <c r="J455" s="76"/>
      <c r="K455" s="76"/>
      <c r="L455" s="203" t="str">
        <f>Intervention!BE445</f>
        <v/>
      </c>
      <c r="M455" s="375" t="str">
        <f>Intervention!BF445</f>
        <v/>
      </c>
      <c r="N455" s="203">
        <f>Intervention!BG445</f>
        <v>0</v>
      </c>
      <c r="O455" s="376" t="str">
        <f t="shared" si="5"/>
        <v/>
      </c>
      <c r="P455" s="203"/>
      <c r="Q455" s="377">
        <f t="shared" si="7"/>
        <v>0</v>
      </c>
    </row>
    <row r="456">
      <c r="A456" s="69" t="str">
        <f>'If Eligible (Before S1)'!A464</f>
        <v/>
      </c>
      <c r="B456" s="69" t="str">
        <f t="array" ref="B456">'If Eligible (Before S1)'!B464</f>
        <v/>
      </c>
      <c r="C456" s="372" t="str">
        <f>if(Intervention!D446="", "", Intervention!D446+1)</f>
        <v/>
      </c>
      <c r="D456" s="381"/>
      <c r="E456" s="196" t="str">
        <f>'Before S2'!C420</f>
        <v/>
      </c>
      <c r="F456" s="70"/>
      <c r="G456" s="70"/>
      <c r="H456" s="70"/>
      <c r="I456" s="70"/>
      <c r="J456" s="76"/>
      <c r="K456" s="76"/>
      <c r="L456" s="203" t="str">
        <f>Intervention!BE446</f>
        <v/>
      </c>
      <c r="M456" s="375" t="str">
        <f>Intervention!BF446</f>
        <v/>
      </c>
      <c r="N456" s="203">
        <f>Intervention!BG446</f>
        <v>0</v>
      </c>
      <c r="O456" s="376" t="str">
        <f t="shared" si="5"/>
        <v/>
      </c>
      <c r="P456" s="203"/>
      <c r="Q456" s="377">
        <f t="shared" si="7"/>
        <v>0</v>
      </c>
    </row>
    <row r="457">
      <c r="A457" s="69" t="str">
        <f>'If Eligible (Before S1)'!A465</f>
        <v/>
      </c>
      <c r="B457" s="69" t="str">
        <f t="array" ref="B457">'If Eligible (Before S1)'!B465</f>
        <v/>
      </c>
      <c r="C457" s="372" t="str">
        <f>if(Intervention!D447="", "", Intervention!D447+1)</f>
        <v/>
      </c>
      <c r="D457" s="381"/>
      <c r="E457" s="196" t="str">
        <f>'Before S2'!C421</f>
        <v/>
      </c>
      <c r="F457" s="70"/>
      <c r="G457" s="70"/>
      <c r="H457" s="70"/>
      <c r="I457" s="70"/>
      <c r="J457" s="76"/>
      <c r="K457" s="76"/>
      <c r="L457" s="203" t="str">
        <f>Intervention!BE447</f>
        <v/>
      </c>
      <c r="M457" s="375" t="str">
        <f>Intervention!BF447</f>
        <v/>
      </c>
      <c r="N457" s="203">
        <f>Intervention!BG447</f>
        <v>0</v>
      </c>
      <c r="O457" s="376" t="str">
        <f t="shared" si="5"/>
        <v/>
      </c>
      <c r="P457" s="203"/>
      <c r="Q457" s="377">
        <f t="shared" si="7"/>
        <v>0</v>
      </c>
    </row>
    <row r="458">
      <c r="A458" s="69" t="str">
        <f>'If Eligible (Before S1)'!A466</f>
        <v/>
      </c>
      <c r="B458" s="69" t="str">
        <f t="array" ref="B458">'If Eligible (Before S1)'!B466</f>
        <v/>
      </c>
      <c r="C458" s="372" t="str">
        <f>if(Intervention!D448="", "", Intervention!D448+1)</f>
        <v/>
      </c>
      <c r="D458" s="381"/>
      <c r="E458" s="196" t="str">
        <f>'Before S2'!C422</f>
        <v/>
      </c>
      <c r="F458" s="70"/>
      <c r="G458" s="70"/>
      <c r="H458" s="70"/>
      <c r="I458" s="70"/>
      <c r="J458" s="76"/>
      <c r="K458" s="76"/>
      <c r="L458" s="203" t="str">
        <f>Intervention!BE448</f>
        <v/>
      </c>
      <c r="M458" s="375" t="str">
        <f>Intervention!BF448</f>
        <v/>
      </c>
      <c r="N458" s="203">
        <f>Intervention!BG448</f>
        <v>0</v>
      </c>
      <c r="O458" s="376" t="str">
        <f t="shared" si="5"/>
        <v/>
      </c>
      <c r="P458" s="203"/>
      <c r="Q458" s="377">
        <f t="shared" si="7"/>
        <v>0</v>
      </c>
    </row>
    <row r="459">
      <c r="A459" s="69" t="str">
        <f>'If Eligible (Before S1)'!A467</f>
        <v/>
      </c>
      <c r="B459" s="69" t="str">
        <f t="array" ref="B459">'If Eligible (Before S1)'!B467</f>
        <v/>
      </c>
      <c r="C459" s="372" t="str">
        <f>if(Intervention!D449="", "", Intervention!D449+1)</f>
        <v/>
      </c>
      <c r="D459" s="381"/>
      <c r="E459" s="196" t="str">
        <f>'Before S2'!C423</f>
        <v/>
      </c>
      <c r="F459" s="70"/>
      <c r="G459" s="70"/>
      <c r="H459" s="70"/>
      <c r="I459" s="70"/>
      <c r="J459" s="76"/>
      <c r="K459" s="76"/>
      <c r="L459" s="203" t="str">
        <f>Intervention!BE449</f>
        <v/>
      </c>
      <c r="M459" s="375" t="str">
        <f>Intervention!BF449</f>
        <v/>
      </c>
      <c r="N459" s="203">
        <f>Intervention!BG449</f>
        <v>0</v>
      </c>
      <c r="O459" s="376" t="str">
        <f t="shared" si="5"/>
        <v/>
      </c>
      <c r="P459" s="203"/>
      <c r="Q459" s="377">
        <f t="shared" si="7"/>
        <v>0</v>
      </c>
    </row>
    <row r="460">
      <c r="A460" s="69" t="str">
        <f>'If Eligible (Before S1)'!A468</f>
        <v/>
      </c>
      <c r="B460" s="69" t="str">
        <f t="array" ref="B460">'If Eligible (Before S1)'!B468</f>
        <v/>
      </c>
      <c r="C460" s="372" t="str">
        <f>if(Intervention!D450="", "", Intervention!D450+1)</f>
        <v/>
      </c>
      <c r="D460" s="381"/>
      <c r="E460" s="196" t="str">
        <f>'Before S2'!C424</f>
        <v/>
      </c>
      <c r="F460" s="70"/>
      <c r="G460" s="70"/>
      <c r="H460" s="70"/>
      <c r="I460" s="70"/>
      <c r="J460" s="76"/>
      <c r="K460" s="76"/>
      <c r="L460" s="203" t="str">
        <f>Intervention!BE450</f>
        <v/>
      </c>
      <c r="M460" s="375" t="str">
        <f>Intervention!BF450</f>
        <v/>
      </c>
      <c r="N460" s="203">
        <f>Intervention!BG450</f>
        <v>0</v>
      </c>
      <c r="O460" s="376" t="str">
        <f t="shared" si="5"/>
        <v/>
      </c>
      <c r="P460" s="203"/>
      <c r="Q460" s="377">
        <f t="shared" si="7"/>
        <v>0</v>
      </c>
    </row>
    <row r="461">
      <c r="A461" s="69" t="str">
        <f>'If Eligible (Before S1)'!A469</f>
        <v/>
      </c>
      <c r="B461" s="69" t="str">
        <f t="array" ref="B461">'If Eligible (Before S1)'!B469</f>
        <v/>
      </c>
      <c r="C461" s="372" t="str">
        <f>if(Intervention!D451="", "", Intervention!D451+1)</f>
        <v/>
      </c>
      <c r="D461" s="381"/>
      <c r="E461" s="196" t="str">
        <f>'Before S2'!C425</f>
        <v/>
      </c>
      <c r="F461" s="70"/>
      <c r="G461" s="70"/>
      <c r="H461" s="70"/>
      <c r="I461" s="70"/>
      <c r="J461" s="76"/>
      <c r="K461" s="76"/>
      <c r="L461" s="203" t="str">
        <f>Intervention!BE451</f>
        <v/>
      </c>
      <c r="M461" s="375" t="str">
        <f>Intervention!BF451</f>
        <v/>
      </c>
      <c r="N461" s="203">
        <f>Intervention!BG451</f>
        <v>0</v>
      </c>
      <c r="O461" s="376" t="str">
        <f t="shared" si="5"/>
        <v/>
      </c>
      <c r="P461" s="203"/>
      <c r="Q461" s="377">
        <f t="shared" si="7"/>
        <v>0</v>
      </c>
    </row>
    <row r="462">
      <c r="A462" s="69" t="str">
        <f>'If Eligible (Before S1)'!A470</f>
        <v/>
      </c>
      <c r="B462" s="69" t="str">
        <f t="array" ref="B462">'If Eligible (Before S1)'!B470</f>
        <v/>
      </c>
      <c r="C462" s="372" t="str">
        <f>if(Intervention!D452="", "", Intervention!D452+1)</f>
        <v/>
      </c>
      <c r="D462" s="381"/>
      <c r="E462" s="196" t="str">
        <f>'Before S2'!C426</f>
        <v/>
      </c>
      <c r="F462" s="70"/>
      <c r="G462" s="70"/>
      <c r="H462" s="70"/>
      <c r="I462" s="70"/>
      <c r="J462" s="76"/>
      <c r="K462" s="76"/>
      <c r="L462" s="203" t="str">
        <f>Intervention!BE452</f>
        <v/>
      </c>
      <c r="M462" s="375" t="str">
        <f>Intervention!BF452</f>
        <v/>
      </c>
      <c r="N462" s="203">
        <f>Intervention!BG452</f>
        <v>0</v>
      </c>
      <c r="O462" s="376" t="str">
        <f t="shared" si="5"/>
        <v/>
      </c>
      <c r="P462" s="203"/>
      <c r="Q462" s="377">
        <f t="shared" si="7"/>
        <v>0</v>
      </c>
    </row>
    <row r="463">
      <c r="A463" s="69" t="str">
        <f>'If Eligible (Before S1)'!A471</f>
        <v/>
      </c>
      <c r="B463" s="69" t="str">
        <f t="array" ref="B463">'If Eligible (Before S1)'!B471</f>
        <v/>
      </c>
      <c r="C463" s="372" t="str">
        <f>if(Intervention!D453="", "", Intervention!D453+1)</f>
        <v/>
      </c>
      <c r="D463" s="381"/>
      <c r="E463" s="196" t="str">
        <f>'Before S2'!C427</f>
        <v/>
      </c>
      <c r="F463" s="70"/>
      <c r="G463" s="70"/>
      <c r="H463" s="70"/>
      <c r="I463" s="70"/>
      <c r="J463" s="76"/>
      <c r="K463" s="76"/>
      <c r="L463" s="203" t="str">
        <f>Intervention!BE453</f>
        <v/>
      </c>
      <c r="M463" s="375" t="str">
        <f>Intervention!BF453</f>
        <v/>
      </c>
      <c r="N463" s="203">
        <f>Intervention!BG453</f>
        <v>0</v>
      </c>
      <c r="O463" s="376" t="str">
        <f t="shared" si="5"/>
        <v/>
      </c>
      <c r="P463" s="203"/>
      <c r="Q463" s="377">
        <f t="shared" si="7"/>
        <v>0</v>
      </c>
    </row>
    <row r="464">
      <c r="A464" s="69" t="str">
        <f>'If Eligible (Before S1)'!A472</f>
        <v/>
      </c>
      <c r="B464" s="69" t="str">
        <f t="array" ref="B464">'If Eligible (Before S1)'!B472</f>
        <v/>
      </c>
      <c r="C464" s="372" t="str">
        <f>if(Intervention!D454="", "", Intervention!D454+1)</f>
        <v/>
      </c>
      <c r="D464" s="381"/>
      <c r="E464" s="196" t="str">
        <f>'Before S2'!C428</f>
        <v/>
      </c>
      <c r="F464" s="70"/>
      <c r="G464" s="70"/>
      <c r="H464" s="70"/>
      <c r="I464" s="70"/>
      <c r="J464" s="76"/>
      <c r="K464" s="76"/>
      <c r="L464" s="203" t="str">
        <f>Intervention!BE454</f>
        <v/>
      </c>
      <c r="M464" s="375" t="str">
        <f>Intervention!BF454</f>
        <v/>
      </c>
      <c r="N464" s="203">
        <f>Intervention!BG454</f>
        <v>0</v>
      </c>
      <c r="O464" s="376" t="str">
        <f t="shared" si="5"/>
        <v/>
      </c>
      <c r="P464" s="203"/>
      <c r="Q464" s="377">
        <f t="shared" si="7"/>
        <v>0</v>
      </c>
    </row>
    <row r="465">
      <c r="A465" s="69" t="str">
        <f>'If Eligible (Before S1)'!A473</f>
        <v/>
      </c>
      <c r="B465" s="69" t="str">
        <f t="array" ref="B465">'If Eligible (Before S1)'!B473</f>
        <v/>
      </c>
      <c r="C465" s="372" t="str">
        <f>if(Intervention!D455="", "", Intervention!D455+1)</f>
        <v/>
      </c>
      <c r="D465" s="381"/>
      <c r="E465" s="196" t="str">
        <f>'Before S2'!C429</f>
        <v/>
      </c>
      <c r="F465" s="70"/>
      <c r="G465" s="70"/>
      <c r="H465" s="70"/>
      <c r="I465" s="70"/>
      <c r="J465" s="76"/>
      <c r="K465" s="76"/>
      <c r="L465" s="203" t="str">
        <f>Intervention!BE455</f>
        <v/>
      </c>
      <c r="M465" s="375" t="str">
        <f>Intervention!BF455</f>
        <v/>
      </c>
      <c r="N465" s="203">
        <f>Intervention!BG455</f>
        <v>0</v>
      </c>
      <c r="O465" s="376" t="str">
        <f t="shared" si="5"/>
        <v/>
      </c>
      <c r="P465" s="203"/>
      <c r="Q465" s="377">
        <f t="shared" si="7"/>
        <v>0</v>
      </c>
    </row>
    <row r="466">
      <c r="A466" s="69" t="str">
        <f>'If Eligible (Before S1)'!A474</f>
        <v/>
      </c>
      <c r="B466" s="69" t="str">
        <f t="array" ref="B466">'If Eligible (Before S1)'!B474</f>
        <v/>
      </c>
      <c r="C466" s="372" t="str">
        <f>if(Intervention!D456="", "", Intervention!D456+1)</f>
        <v/>
      </c>
      <c r="D466" s="381"/>
      <c r="E466" s="196" t="str">
        <f>'Before S2'!C430</f>
        <v/>
      </c>
      <c r="F466" s="70"/>
      <c r="G466" s="70"/>
      <c r="H466" s="70"/>
      <c r="I466" s="70"/>
      <c r="J466" s="76"/>
      <c r="K466" s="76"/>
      <c r="L466" s="203" t="str">
        <f>Intervention!BE456</f>
        <v/>
      </c>
      <c r="M466" s="375" t="str">
        <f>Intervention!BF456</f>
        <v/>
      </c>
      <c r="N466" s="203">
        <f>Intervention!BG456</f>
        <v>0</v>
      </c>
      <c r="O466" s="376" t="str">
        <f t="shared" si="5"/>
        <v/>
      </c>
      <c r="P466" s="203"/>
      <c r="Q466" s="377">
        <f t="shared" si="7"/>
        <v>0</v>
      </c>
    </row>
    <row r="467">
      <c r="A467" s="69" t="str">
        <f>'If Eligible (Before S1)'!A475</f>
        <v/>
      </c>
      <c r="B467" s="69" t="str">
        <f t="array" ref="B467">'If Eligible (Before S1)'!B475</f>
        <v/>
      </c>
      <c r="C467" s="372" t="str">
        <f>if(Intervention!D457="", "", Intervention!D457+1)</f>
        <v/>
      </c>
      <c r="D467" s="381"/>
      <c r="E467" s="196" t="str">
        <f>'Before S2'!C431</f>
        <v/>
      </c>
      <c r="F467" s="70"/>
      <c r="G467" s="70"/>
      <c r="H467" s="70"/>
      <c r="I467" s="70"/>
      <c r="J467" s="76"/>
      <c r="K467" s="76"/>
      <c r="L467" s="203" t="str">
        <f>Intervention!BE457</f>
        <v/>
      </c>
      <c r="M467" s="375" t="str">
        <f>Intervention!BF457</f>
        <v/>
      </c>
      <c r="N467" s="203">
        <f>Intervention!BG457</f>
        <v>0</v>
      </c>
      <c r="O467" s="376" t="str">
        <f t="shared" si="5"/>
        <v/>
      </c>
      <c r="P467" s="203"/>
      <c r="Q467" s="377">
        <f t="shared" si="7"/>
        <v>0</v>
      </c>
    </row>
    <row r="468">
      <c r="A468" s="69" t="str">
        <f>'If Eligible (Before S1)'!A476</f>
        <v/>
      </c>
      <c r="B468" s="69" t="str">
        <f t="array" ref="B468">'If Eligible (Before S1)'!B476</f>
        <v/>
      </c>
      <c r="C468" s="372" t="str">
        <f>if(Intervention!D458="", "", Intervention!D458+1)</f>
        <v/>
      </c>
      <c r="D468" s="381"/>
      <c r="E468" s="196" t="str">
        <f>'Before S2'!C432</f>
        <v/>
      </c>
      <c r="F468" s="70"/>
      <c r="G468" s="70"/>
      <c r="H468" s="70"/>
      <c r="I468" s="70"/>
      <c r="J468" s="76"/>
      <c r="K468" s="76"/>
      <c r="L468" s="203" t="str">
        <f>Intervention!BE458</f>
        <v/>
      </c>
      <c r="M468" s="375" t="str">
        <f>Intervention!BF458</f>
        <v/>
      </c>
      <c r="N468" s="203">
        <f>Intervention!BG458</f>
        <v>0</v>
      </c>
      <c r="O468" s="376" t="str">
        <f t="shared" si="5"/>
        <v/>
      </c>
      <c r="P468" s="203"/>
      <c r="Q468" s="377">
        <f t="shared" si="7"/>
        <v>0</v>
      </c>
    </row>
    <row r="469">
      <c r="A469" s="69" t="str">
        <f>'If Eligible (Before S1)'!A477</f>
        <v/>
      </c>
      <c r="B469" s="69" t="str">
        <f t="array" ref="B469">'If Eligible (Before S1)'!B477</f>
        <v/>
      </c>
      <c r="C469" s="372" t="str">
        <f>if(Intervention!D459="", "", Intervention!D459+1)</f>
        <v/>
      </c>
      <c r="D469" s="381"/>
      <c r="E469" s="196" t="str">
        <f>'Before S2'!C433</f>
        <v/>
      </c>
      <c r="F469" s="70"/>
      <c r="G469" s="70"/>
      <c r="H469" s="70"/>
      <c r="I469" s="70"/>
      <c r="J469" s="76"/>
      <c r="K469" s="76"/>
      <c r="L469" s="203" t="str">
        <f>Intervention!BE459</f>
        <v/>
      </c>
      <c r="M469" s="375" t="str">
        <f>Intervention!BF459</f>
        <v/>
      </c>
      <c r="N469" s="203">
        <f>Intervention!BG459</f>
        <v>0</v>
      </c>
      <c r="O469" s="376" t="str">
        <f t="shared" si="5"/>
        <v/>
      </c>
      <c r="P469" s="203"/>
      <c r="Q469" s="377">
        <f t="shared" si="7"/>
        <v>0</v>
      </c>
    </row>
    <row r="470">
      <c r="A470" s="69" t="str">
        <f>'If Eligible (Before S1)'!A478</f>
        <v/>
      </c>
      <c r="B470" s="69" t="str">
        <f t="array" ref="B470">'If Eligible (Before S1)'!B478</f>
        <v/>
      </c>
      <c r="C470" s="372" t="str">
        <f>if(Intervention!D460="", "", Intervention!D460+1)</f>
        <v/>
      </c>
      <c r="D470" s="381"/>
      <c r="E470" s="196" t="str">
        <f>'Before S2'!C434</f>
        <v/>
      </c>
      <c r="F470" s="70"/>
      <c r="G470" s="70"/>
      <c r="H470" s="70"/>
      <c r="I470" s="70"/>
      <c r="J470" s="76"/>
      <c r="K470" s="76"/>
      <c r="L470" s="203" t="str">
        <f>Intervention!BE460</f>
        <v/>
      </c>
      <c r="M470" s="375" t="str">
        <f>Intervention!BF460</f>
        <v/>
      </c>
      <c r="N470" s="203">
        <f>Intervention!BG460</f>
        <v>0</v>
      </c>
      <c r="O470" s="376" t="str">
        <f t="shared" si="5"/>
        <v/>
      </c>
      <c r="P470" s="203"/>
      <c r="Q470" s="377">
        <f t="shared" si="7"/>
        <v>0</v>
      </c>
    </row>
    <row r="471">
      <c r="A471" s="69" t="str">
        <f>'If Eligible (Before S1)'!A479</f>
        <v/>
      </c>
      <c r="B471" s="69" t="str">
        <f t="array" ref="B471">'If Eligible (Before S1)'!B479</f>
        <v/>
      </c>
      <c r="C471" s="372" t="str">
        <f>if(Intervention!D461="", "", Intervention!D461+1)</f>
        <v/>
      </c>
      <c r="D471" s="381"/>
      <c r="E471" s="196" t="str">
        <f>'Before S2'!C435</f>
        <v/>
      </c>
      <c r="F471" s="70"/>
      <c r="G471" s="70"/>
      <c r="H471" s="70"/>
      <c r="I471" s="70"/>
      <c r="J471" s="76"/>
      <c r="K471" s="76"/>
      <c r="L471" s="203" t="str">
        <f>Intervention!BE461</f>
        <v/>
      </c>
      <c r="M471" s="375" t="str">
        <f>Intervention!BF461</f>
        <v/>
      </c>
      <c r="N471" s="203">
        <f>Intervention!BG461</f>
        <v>0</v>
      </c>
      <c r="O471" s="376" t="str">
        <f t="shared" si="5"/>
        <v/>
      </c>
      <c r="P471" s="203"/>
      <c r="Q471" s="377">
        <f t="shared" si="7"/>
        <v>0</v>
      </c>
    </row>
    <row r="472">
      <c r="A472" s="69" t="str">
        <f>'If Eligible (Before S1)'!A480</f>
        <v/>
      </c>
      <c r="B472" s="69" t="str">
        <f t="array" ref="B472">'If Eligible (Before S1)'!B480</f>
        <v/>
      </c>
      <c r="C472" s="372" t="str">
        <f>if(Intervention!D462="", "", Intervention!D462+1)</f>
        <v/>
      </c>
      <c r="D472" s="381"/>
      <c r="E472" s="196" t="str">
        <f>'Before S2'!C436</f>
        <v/>
      </c>
      <c r="F472" s="70"/>
      <c r="G472" s="70"/>
      <c r="H472" s="70"/>
      <c r="I472" s="70"/>
      <c r="J472" s="76"/>
      <c r="K472" s="76"/>
      <c r="L472" s="203" t="str">
        <f>Intervention!BE462</f>
        <v/>
      </c>
      <c r="M472" s="375" t="str">
        <f>Intervention!BF462</f>
        <v/>
      </c>
      <c r="N472" s="203">
        <f>Intervention!BG462</f>
        <v>0</v>
      </c>
      <c r="O472" s="376" t="str">
        <f t="shared" si="5"/>
        <v/>
      </c>
      <c r="P472" s="203"/>
      <c r="Q472" s="377">
        <f t="shared" si="7"/>
        <v>0</v>
      </c>
    </row>
    <row r="473">
      <c r="A473" s="69" t="str">
        <f>'If Eligible (Before S1)'!A481</f>
        <v/>
      </c>
      <c r="B473" s="69" t="str">
        <f t="array" ref="B473">'If Eligible (Before S1)'!B481</f>
        <v/>
      </c>
      <c r="C473" s="372" t="str">
        <f>if(Intervention!D463="", "", Intervention!D463+1)</f>
        <v/>
      </c>
      <c r="D473" s="381"/>
      <c r="E473" s="196" t="str">
        <f>'Before S2'!C437</f>
        <v/>
      </c>
      <c r="F473" s="70"/>
      <c r="G473" s="70"/>
      <c r="H473" s="70"/>
      <c r="I473" s="70"/>
      <c r="J473" s="76"/>
      <c r="K473" s="76"/>
      <c r="L473" s="203" t="str">
        <f>Intervention!BE463</f>
        <v/>
      </c>
      <c r="M473" s="375" t="str">
        <f>Intervention!BF463</f>
        <v/>
      </c>
      <c r="N473" s="203">
        <f>Intervention!BG463</f>
        <v>0</v>
      </c>
      <c r="O473" s="376" t="str">
        <f t="shared" si="5"/>
        <v/>
      </c>
      <c r="P473" s="203"/>
      <c r="Q473" s="377">
        <f t="shared" si="7"/>
        <v>0</v>
      </c>
    </row>
    <row r="474">
      <c r="A474" s="69" t="str">
        <f>'If Eligible (Before S1)'!A482</f>
        <v/>
      </c>
      <c r="B474" s="69" t="str">
        <f t="array" ref="B474">'If Eligible (Before S1)'!B482</f>
        <v/>
      </c>
      <c r="C474" s="372" t="str">
        <f>if(Intervention!D464="", "", Intervention!D464+1)</f>
        <v/>
      </c>
      <c r="D474" s="381"/>
      <c r="E474" s="196" t="str">
        <f>'Before S2'!C438</f>
        <v/>
      </c>
      <c r="F474" s="70"/>
      <c r="G474" s="70"/>
      <c r="H474" s="70"/>
      <c r="I474" s="70"/>
      <c r="J474" s="76"/>
      <c r="K474" s="76"/>
      <c r="L474" s="203" t="str">
        <f>Intervention!BE464</f>
        <v/>
      </c>
      <c r="M474" s="375" t="str">
        <f>Intervention!BF464</f>
        <v/>
      </c>
      <c r="N474" s="203">
        <f>Intervention!BG464</f>
        <v>0</v>
      </c>
      <c r="O474" s="376" t="str">
        <f t="shared" si="5"/>
        <v/>
      </c>
      <c r="P474" s="203"/>
      <c r="Q474" s="377">
        <f t="shared" si="7"/>
        <v>0</v>
      </c>
    </row>
    <row r="475">
      <c r="A475" s="69" t="str">
        <f>'If Eligible (Before S1)'!A483</f>
        <v/>
      </c>
      <c r="B475" s="69" t="str">
        <f t="array" ref="B475">'If Eligible (Before S1)'!B483</f>
        <v/>
      </c>
      <c r="C475" s="372" t="str">
        <f>if(Intervention!D465="", "", Intervention!D465+1)</f>
        <v/>
      </c>
      <c r="D475" s="381"/>
      <c r="E475" s="196" t="str">
        <f>'Before S2'!C439</f>
        <v/>
      </c>
      <c r="F475" s="70"/>
      <c r="G475" s="70"/>
      <c r="H475" s="70"/>
      <c r="I475" s="70"/>
      <c r="J475" s="76"/>
      <c r="K475" s="76"/>
      <c r="L475" s="203" t="str">
        <f>Intervention!BE465</f>
        <v/>
      </c>
      <c r="M475" s="375" t="str">
        <f>Intervention!BF465</f>
        <v/>
      </c>
      <c r="N475" s="203">
        <f>Intervention!BG465</f>
        <v>0</v>
      </c>
      <c r="O475" s="376" t="str">
        <f t="shared" si="5"/>
        <v/>
      </c>
      <c r="P475" s="203"/>
      <c r="Q475" s="377">
        <f t="shared" si="7"/>
        <v>0</v>
      </c>
    </row>
    <row r="476">
      <c r="A476" s="69" t="str">
        <f>'If Eligible (Before S1)'!A484</f>
        <v/>
      </c>
      <c r="B476" s="69" t="str">
        <f t="array" ref="B476">'If Eligible (Before S1)'!B484</f>
        <v/>
      </c>
      <c r="C476" s="372" t="str">
        <f>if(Intervention!D466="", "", Intervention!D466+1)</f>
        <v/>
      </c>
      <c r="D476" s="381"/>
      <c r="E476" s="196" t="str">
        <f>'Before S2'!C440</f>
        <v/>
      </c>
      <c r="F476" s="70"/>
      <c r="G476" s="70"/>
      <c r="H476" s="70"/>
      <c r="I476" s="70"/>
      <c r="J476" s="76"/>
      <c r="K476" s="76"/>
      <c r="L476" s="203" t="str">
        <f>Intervention!BE466</f>
        <v/>
      </c>
      <c r="M476" s="375" t="str">
        <f>Intervention!BF466</f>
        <v/>
      </c>
      <c r="N476" s="203">
        <f>Intervention!BG466</f>
        <v>0</v>
      </c>
      <c r="O476" s="376" t="str">
        <f t="shared" si="5"/>
        <v/>
      </c>
      <c r="P476" s="203"/>
      <c r="Q476" s="377">
        <f t="shared" si="7"/>
        <v>0</v>
      </c>
    </row>
    <row r="477">
      <c r="A477" s="69" t="str">
        <f>'If Eligible (Before S1)'!A485</f>
        <v/>
      </c>
      <c r="B477" s="69" t="str">
        <f t="array" ref="B477">'If Eligible (Before S1)'!B485</f>
        <v/>
      </c>
      <c r="C477" s="372" t="str">
        <f>if(Intervention!D467="", "", Intervention!D467+1)</f>
        <v/>
      </c>
      <c r="D477" s="381"/>
      <c r="E477" s="196" t="str">
        <f>'Before S2'!C441</f>
        <v/>
      </c>
      <c r="F477" s="70"/>
      <c r="G477" s="70"/>
      <c r="H477" s="70"/>
      <c r="I477" s="70"/>
      <c r="J477" s="76"/>
      <c r="K477" s="76"/>
      <c r="L477" s="203" t="str">
        <f>Intervention!BE467</f>
        <v/>
      </c>
      <c r="M477" s="375" t="str">
        <f>Intervention!BF467</f>
        <v/>
      </c>
      <c r="N477" s="203">
        <f>Intervention!BG467</f>
        <v>0</v>
      </c>
      <c r="O477" s="376" t="str">
        <f t="shared" si="5"/>
        <v/>
      </c>
      <c r="P477" s="203"/>
      <c r="Q477" s="377">
        <f t="shared" si="7"/>
        <v>0</v>
      </c>
    </row>
    <row r="478">
      <c r="A478" s="69" t="str">
        <f>'If Eligible (Before S1)'!A486</f>
        <v/>
      </c>
      <c r="B478" s="69" t="str">
        <f t="array" ref="B478">'If Eligible (Before S1)'!B486</f>
        <v/>
      </c>
      <c r="C478" s="372" t="str">
        <f>if(Intervention!D468="", "", Intervention!D468+1)</f>
        <v/>
      </c>
      <c r="D478" s="381"/>
      <c r="E478" s="196" t="str">
        <f>'Before S2'!C442</f>
        <v/>
      </c>
      <c r="F478" s="70"/>
      <c r="G478" s="70"/>
      <c r="H478" s="70"/>
      <c r="I478" s="70"/>
      <c r="J478" s="76"/>
      <c r="K478" s="76"/>
      <c r="L478" s="203" t="str">
        <f>Intervention!BE468</f>
        <v/>
      </c>
      <c r="M478" s="375" t="str">
        <f>Intervention!BF468</f>
        <v/>
      </c>
      <c r="N478" s="203">
        <f>Intervention!BG468</f>
        <v>0</v>
      </c>
      <c r="O478" s="376" t="str">
        <f t="shared" si="5"/>
        <v/>
      </c>
      <c r="P478" s="203"/>
      <c r="Q478" s="377">
        <f t="shared" si="7"/>
        <v>0</v>
      </c>
    </row>
    <row r="479">
      <c r="A479" s="69" t="str">
        <f>'If Eligible (Before S1)'!A487</f>
        <v/>
      </c>
      <c r="B479" s="69" t="str">
        <f t="array" ref="B479">'If Eligible (Before S1)'!B487</f>
        <v/>
      </c>
      <c r="C479" s="372" t="str">
        <f>if(Intervention!D469="", "", Intervention!D469+1)</f>
        <v/>
      </c>
      <c r="D479" s="381"/>
      <c r="E479" s="196" t="str">
        <f>'Before S2'!C443</f>
        <v/>
      </c>
      <c r="F479" s="70"/>
      <c r="G479" s="70"/>
      <c r="H479" s="70"/>
      <c r="I479" s="70"/>
      <c r="J479" s="76"/>
      <c r="K479" s="76"/>
      <c r="L479" s="203" t="str">
        <f>Intervention!BE469</f>
        <v/>
      </c>
      <c r="M479" s="375" t="str">
        <f>Intervention!BF469</f>
        <v/>
      </c>
      <c r="N479" s="203">
        <f>Intervention!BG469</f>
        <v>0</v>
      </c>
      <c r="O479" s="376" t="str">
        <f t="shared" si="5"/>
        <v/>
      </c>
      <c r="P479" s="203"/>
      <c r="Q479" s="377">
        <f t="shared" si="7"/>
        <v>0</v>
      </c>
    </row>
    <row r="480">
      <c r="A480" s="69" t="str">
        <f>'If Eligible (Before S1)'!A488</f>
        <v/>
      </c>
      <c r="B480" s="69" t="str">
        <f t="array" ref="B480">'If Eligible (Before S1)'!B488</f>
        <v/>
      </c>
      <c r="C480" s="372" t="str">
        <f>if(Intervention!D470="", "", Intervention!D470+1)</f>
        <v/>
      </c>
      <c r="D480" s="381"/>
      <c r="E480" s="196" t="str">
        <f>'Before S2'!C444</f>
        <v/>
      </c>
      <c r="F480" s="70"/>
      <c r="G480" s="70"/>
      <c r="H480" s="70"/>
      <c r="I480" s="70"/>
      <c r="J480" s="76"/>
      <c r="K480" s="76"/>
      <c r="L480" s="203" t="str">
        <f>Intervention!BE470</f>
        <v/>
      </c>
      <c r="M480" s="375" t="str">
        <f>Intervention!BF470</f>
        <v/>
      </c>
      <c r="N480" s="203">
        <f>Intervention!BG470</f>
        <v>0</v>
      </c>
      <c r="O480" s="376" t="str">
        <f t="shared" si="5"/>
        <v/>
      </c>
      <c r="P480" s="203"/>
      <c r="Q480" s="377">
        <f t="shared" si="7"/>
        <v>0</v>
      </c>
    </row>
    <row r="481">
      <c r="A481" s="69" t="str">
        <f>'If Eligible (Before S1)'!A489</f>
        <v/>
      </c>
      <c r="B481" s="69" t="str">
        <f t="array" ref="B481">'If Eligible (Before S1)'!B489</f>
        <v/>
      </c>
      <c r="C481" s="372" t="str">
        <f>if(Intervention!D471="", "", Intervention!D471+1)</f>
        <v/>
      </c>
      <c r="D481" s="381"/>
      <c r="E481" s="196" t="str">
        <f>'Before S2'!C445</f>
        <v/>
      </c>
      <c r="F481" s="70"/>
      <c r="G481" s="70"/>
      <c r="H481" s="70"/>
      <c r="I481" s="70"/>
      <c r="J481" s="76"/>
      <c r="K481" s="76"/>
      <c r="L481" s="203" t="str">
        <f>Intervention!BE471</f>
        <v/>
      </c>
      <c r="M481" s="375" t="str">
        <f>Intervention!BF471</f>
        <v/>
      </c>
      <c r="N481" s="203">
        <f>Intervention!BG471</f>
        <v>0</v>
      </c>
      <c r="O481" s="376" t="str">
        <f t="shared" si="5"/>
        <v/>
      </c>
      <c r="P481" s="203"/>
      <c r="Q481" s="377">
        <f t="shared" si="7"/>
        <v>0</v>
      </c>
    </row>
    <row r="482">
      <c r="A482" s="69" t="str">
        <f>'If Eligible (Before S1)'!A490</f>
        <v/>
      </c>
      <c r="B482" s="69" t="str">
        <f t="array" ref="B482">'If Eligible (Before S1)'!B490</f>
        <v/>
      </c>
      <c r="C482" s="372" t="str">
        <f>if(Intervention!D472="", "", Intervention!D472+1)</f>
        <v/>
      </c>
      <c r="D482" s="381"/>
      <c r="E482" s="196" t="str">
        <f>'Before S2'!C446</f>
        <v/>
      </c>
      <c r="F482" s="70"/>
      <c r="G482" s="70"/>
      <c r="H482" s="70"/>
      <c r="I482" s="70"/>
      <c r="J482" s="76"/>
      <c r="K482" s="76"/>
      <c r="L482" s="203" t="str">
        <f>Intervention!BE472</f>
        <v/>
      </c>
      <c r="M482" s="375" t="str">
        <f>Intervention!BF472</f>
        <v/>
      </c>
      <c r="N482" s="203">
        <f>Intervention!BG472</f>
        <v>0</v>
      </c>
      <c r="O482" s="376" t="str">
        <f t="shared" si="5"/>
        <v/>
      </c>
      <c r="P482" s="203"/>
      <c r="Q482" s="377">
        <f t="shared" si="7"/>
        <v>0</v>
      </c>
    </row>
    <row r="483">
      <c r="A483" s="69" t="str">
        <f>'If Eligible (Before S1)'!A491</f>
        <v/>
      </c>
      <c r="B483" s="69" t="str">
        <f t="array" ref="B483">'If Eligible (Before S1)'!B491</f>
        <v/>
      </c>
      <c r="C483" s="372" t="str">
        <f>if(Intervention!D473="", "", Intervention!D473+1)</f>
        <v/>
      </c>
      <c r="D483" s="381"/>
      <c r="E483" s="196" t="str">
        <f>'Before S2'!C447</f>
        <v/>
      </c>
      <c r="F483" s="70"/>
      <c r="G483" s="70"/>
      <c r="H483" s="70"/>
      <c r="I483" s="70"/>
      <c r="J483" s="76"/>
      <c r="K483" s="76"/>
      <c r="L483" s="203" t="str">
        <f>Intervention!BE473</f>
        <v/>
      </c>
      <c r="M483" s="375" t="str">
        <f>Intervention!BF473</f>
        <v/>
      </c>
      <c r="N483" s="203">
        <f>Intervention!BG473</f>
        <v>0</v>
      </c>
      <c r="O483" s="376" t="str">
        <f t="shared" si="5"/>
        <v/>
      </c>
      <c r="P483" s="203"/>
      <c r="Q483" s="377">
        <f t="shared" si="7"/>
        <v>0</v>
      </c>
    </row>
    <row r="484">
      <c r="A484" s="69" t="str">
        <f>'If Eligible (Before S1)'!A492</f>
        <v/>
      </c>
      <c r="B484" s="69" t="str">
        <f t="array" ref="B484">'If Eligible (Before S1)'!B492</f>
        <v/>
      </c>
      <c r="C484" s="372" t="str">
        <f>if(Intervention!D474="", "", Intervention!D474+1)</f>
        <v/>
      </c>
      <c r="D484" s="381"/>
      <c r="E484" s="196" t="str">
        <f>'Before S2'!C448</f>
        <v/>
      </c>
      <c r="F484" s="70"/>
      <c r="G484" s="70"/>
      <c r="H484" s="70"/>
      <c r="I484" s="70"/>
      <c r="J484" s="76"/>
      <c r="K484" s="76"/>
      <c r="L484" s="203" t="str">
        <f>Intervention!BE474</f>
        <v/>
      </c>
      <c r="M484" s="375" t="str">
        <f>Intervention!BF474</f>
        <v/>
      </c>
      <c r="N484" s="203">
        <f>Intervention!BG474</f>
        <v>0</v>
      </c>
      <c r="O484" s="376" t="str">
        <f t="shared" si="5"/>
        <v/>
      </c>
      <c r="P484" s="203"/>
      <c r="Q484" s="377">
        <f t="shared" si="7"/>
        <v>0</v>
      </c>
    </row>
    <row r="485">
      <c r="A485" s="69" t="str">
        <f>'If Eligible (Before S1)'!A493</f>
        <v/>
      </c>
      <c r="B485" s="69" t="str">
        <f t="array" ref="B485">'If Eligible (Before S1)'!B493</f>
        <v/>
      </c>
      <c r="C485" s="372" t="str">
        <f>if(Intervention!D475="", "", Intervention!D475+1)</f>
        <v/>
      </c>
      <c r="D485" s="381"/>
      <c r="E485" s="196" t="str">
        <f>'Before S2'!C449</f>
        <v/>
      </c>
      <c r="F485" s="70"/>
      <c r="G485" s="70"/>
      <c r="H485" s="70"/>
      <c r="I485" s="70"/>
      <c r="J485" s="76"/>
      <c r="K485" s="76"/>
      <c r="L485" s="203" t="str">
        <f>Intervention!BE475</f>
        <v/>
      </c>
      <c r="M485" s="375" t="str">
        <f>Intervention!BF475</f>
        <v/>
      </c>
      <c r="N485" s="203">
        <f>Intervention!BG475</f>
        <v>0</v>
      </c>
      <c r="O485" s="376" t="str">
        <f t="shared" si="5"/>
        <v/>
      </c>
      <c r="P485" s="203"/>
      <c r="Q485" s="377">
        <f t="shared" si="7"/>
        <v>0</v>
      </c>
    </row>
    <row r="486">
      <c r="A486" s="69" t="str">
        <f>'If Eligible (Before S1)'!A494</f>
        <v/>
      </c>
      <c r="B486" s="69" t="str">
        <f t="array" ref="B486">'If Eligible (Before S1)'!B494</f>
        <v/>
      </c>
      <c r="C486" s="372" t="str">
        <f>if(Intervention!D476="", "", Intervention!D476+1)</f>
        <v/>
      </c>
      <c r="D486" s="381"/>
      <c r="E486" s="196" t="str">
        <f>'Before S2'!C450</f>
        <v/>
      </c>
      <c r="F486" s="70"/>
      <c r="G486" s="70"/>
      <c r="H486" s="70"/>
      <c r="I486" s="70"/>
      <c r="J486" s="76"/>
      <c r="K486" s="76"/>
      <c r="L486" s="203" t="str">
        <f>Intervention!BE476</f>
        <v/>
      </c>
      <c r="M486" s="375" t="str">
        <f>Intervention!BF476</f>
        <v/>
      </c>
      <c r="N486" s="203">
        <f>Intervention!BG476</f>
        <v>0</v>
      </c>
      <c r="O486" s="376" t="str">
        <f t="shared" si="5"/>
        <v/>
      </c>
      <c r="P486" s="203"/>
      <c r="Q486" s="377">
        <f t="shared" si="7"/>
        <v>0</v>
      </c>
    </row>
    <row r="487">
      <c r="A487" s="69" t="str">
        <f>'If Eligible (Before S1)'!A495</f>
        <v/>
      </c>
      <c r="B487" s="69" t="str">
        <f t="array" ref="B487">'If Eligible (Before S1)'!B495</f>
        <v/>
      </c>
      <c r="C487" s="372" t="str">
        <f>if(Intervention!D477="", "", Intervention!D477+1)</f>
        <v/>
      </c>
      <c r="D487" s="381"/>
      <c r="E487" s="196" t="str">
        <f>'Before S2'!C451</f>
        <v/>
      </c>
      <c r="F487" s="70"/>
      <c r="G487" s="70"/>
      <c r="H487" s="70"/>
      <c r="I487" s="70"/>
      <c r="J487" s="76"/>
      <c r="K487" s="76"/>
      <c r="L487" s="203" t="str">
        <f>Intervention!BE477</f>
        <v/>
      </c>
      <c r="M487" s="375" t="str">
        <f>Intervention!BF477</f>
        <v/>
      </c>
      <c r="N487" s="203">
        <f>Intervention!BG477</f>
        <v>0</v>
      </c>
      <c r="O487" s="376" t="str">
        <f t="shared" si="5"/>
        <v/>
      </c>
      <c r="P487" s="203"/>
      <c r="Q487" s="377">
        <f t="shared" si="7"/>
        <v>0</v>
      </c>
    </row>
    <row r="488">
      <c r="A488" s="69" t="str">
        <f>'If Eligible (Before S1)'!A496</f>
        <v/>
      </c>
      <c r="B488" s="69" t="str">
        <f t="array" ref="B488">'If Eligible (Before S1)'!B496</f>
        <v/>
      </c>
      <c r="C488" s="372" t="str">
        <f>if(Intervention!D478="", "", Intervention!D478+1)</f>
        <v/>
      </c>
      <c r="D488" s="381"/>
      <c r="E488" s="196" t="str">
        <f>'Before S2'!C452</f>
        <v/>
      </c>
      <c r="F488" s="70"/>
      <c r="G488" s="70"/>
      <c r="H488" s="70"/>
      <c r="I488" s="70"/>
      <c r="J488" s="76"/>
      <c r="K488" s="76"/>
      <c r="L488" s="203" t="str">
        <f>Intervention!BE478</f>
        <v/>
      </c>
      <c r="M488" s="375" t="str">
        <f>Intervention!BF478</f>
        <v/>
      </c>
      <c r="N488" s="203">
        <f>Intervention!BG478</f>
        <v>0</v>
      </c>
      <c r="O488" s="376" t="str">
        <f t="shared" si="5"/>
        <v/>
      </c>
      <c r="P488" s="203"/>
      <c r="Q488" s="377">
        <f t="shared" si="7"/>
        <v>0</v>
      </c>
    </row>
    <row r="489">
      <c r="A489" s="69" t="str">
        <f>'If Eligible (Before S1)'!A497</f>
        <v/>
      </c>
      <c r="B489" s="69" t="str">
        <f t="array" ref="B489">'If Eligible (Before S1)'!B497</f>
        <v/>
      </c>
      <c r="C489" s="372" t="str">
        <f>if(Intervention!D479="", "", Intervention!D479+1)</f>
        <v/>
      </c>
      <c r="D489" s="381"/>
      <c r="E489" s="196" t="str">
        <f>'Before S2'!C453</f>
        <v/>
      </c>
      <c r="F489" s="70"/>
      <c r="G489" s="70"/>
      <c r="H489" s="70"/>
      <c r="I489" s="70"/>
      <c r="J489" s="76"/>
      <c r="K489" s="76"/>
      <c r="L489" s="203" t="str">
        <f>Intervention!BE479</f>
        <v/>
      </c>
      <c r="M489" s="375" t="str">
        <f>Intervention!BF479</f>
        <v/>
      </c>
      <c r="N489" s="203">
        <f>Intervention!BG479</f>
        <v>0</v>
      </c>
      <c r="O489" s="376" t="str">
        <f t="shared" si="5"/>
        <v/>
      </c>
      <c r="P489" s="203"/>
      <c r="Q489" s="377">
        <f t="shared" si="7"/>
        <v>0</v>
      </c>
    </row>
    <row r="490">
      <c r="A490" s="69" t="str">
        <f>'If Eligible (Before S1)'!A498</f>
        <v/>
      </c>
      <c r="B490" s="69" t="str">
        <f t="array" ref="B490">'If Eligible (Before S1)'!B498</f>
        <v/>
      </c>
      <c r="C490" s="372" t="str">
        <f>if(Intervention!D480="", "", Intervention!D480+1)</f>
        <v/>
      </c>
      <c r="D490" s="381"/>
      <c r="E490" s="196" t="str">
        <f>'Before S2'!C454</f>
        <v/>
      </c>
      <c r="F490" s="70"/>
      <c r="G490" s="70"/>
      <c r="H490" s="70"/>
      <c r="I490" s="70"/>
      <c r="J490" s="76"/>
      <c r="K490" s="76"/>
      <c r="L490" s="203" t="str">
        <f>Intervention!BE480</f>
        <v/>
      </c>
      <c r="M490" s="375" t="str">
        <f>Intervention!BF480</f>
        <v/>
      </c>
      <c r="N490" s="203">
        <f>Intervention!BG480</f>
        <v>0</v>
      </c>
      <c r="O490" s="376" t="str">
        <f t="shared" si="5"/>
        <v/>
      </c>
      <c r="P490" s="203"/>
      <c r="Q490" s="377">
        <f t="shared" si="7"/>
        <v>0</v>
      </c>
    </row>
    <row r="491">
      <c r="A491" s="69" t="str">
        <f>'If Eligible (Before S1)'!A499</f>
        <v/>
      </c>
      <c r="B491" s="69" t="str">
        <f t="array" ref="B491">'If Eligible (Before S1)'!B499</f>
        <v/>
      </c>
      <c r="C491" s="372" t="str">
        <f>if(Intervention!D481="", "", Intervention!D481+1)</f>
        <v/>
      </c>
      <c r="D491" s="381"/>
      <c r="E491" s="196" t="str">
        <f>'Before S2'!C455</f>
        <v/>
      </c>
      <c r="F491" s="70"/>
      <c r="G491" s="70"/>
      <c r="H491" s="70"/>
      <c r="I491" s="70"/>
      <c r="J491" s="76"/>
      <c r="K491" s="76"/>
      <c r="L491" s="203" t="str">
        <f>Intervention!BE481</f>
        <v/>
      </c>
      <c r="M491" s="375" t="str">
        <f>Intervention!BF481</f>
        <v/>
      </c>
      <c r="N491" s="203">
        <f>Intervention!BG481</f>
        <v>0</v>
      </c>
      <c r="O491" s="376" t="str">
        <f t="shared" si="5"/>
        <v/>
      </c>
      <c r="P491" s="203"/>
      <c r="Q491" s="377">
        <f t="shared" si="7"/>
        <v>0</v>
      </c>
    </row>
    <row r="492">
      <c r="A492" s="69" t="str">
        <f>'If Eligible (Before S1)'!A500</f>
        <v/>
      </c>
      <c r="B492" s="69" t="str">
        <f t="array" ref="B492">'If Eligible (Before S1)'!B500</f>
        <v/>
      </c>
      <c r="C492" s="372" t="str">
        <f>if(Intervention!D482="", "", Intervention!D482+1)</f>
        <v/>
      </c>
      <c r="D492" s="381"/>
      <c r="E492" s="196" t="str">
        <f>'Before S2'!C456</f>
        <v/>
      </c>
      <c r="F492" s="70"/>
      <c r="G492" s="70"/>
      <c r="H492" s="70"/>
      <c r="I492" s="70"/>
      <c r="J492" s="76"/>
      <c r="K492" s="76"/>
      <c r="L492" s="203" t="str">
        <f>Intervention!BE482</f>
        <v/>
      </c>
      <c r="M492" s="375" t="str">
        <f>Intervention!BF482</f>
        <v/>
      </c>
      <c r="N492" s="203">
        <f>Intervention!BG482</f>
        <v>0</v>
      </c>
      <c r="O492" s="376" t="str">
        <f t="shared" si="5"/>
        <v/>
      </c>
      <c r="P492" s="203"/>
      <c r="Q492" s="377">
        <f t="shared" si="7"/>
        <v>0</v>
      </c>
    </row>
    <row r="493">
      <c r="A493" s="79"/>
      <c r="B493" s="79"/>
      <c r="C493" s="382"/>
      <c r="D493" s="381"/>
      <c r="E493" s="196"/>
      <c r="F493" s="70"/>
      <c r="G493" s="70"/>
      <c r="H493" s="70"/>
      <c r="I493" s="70"/>
      <c r="J493" s="76"/>
      <c r="K493" s="76"/>
      <c r="L493" s="203"/>
      <c r="M493" s="203"/>
      <c r="N493" s="203" t="str">
        <f>Intervention!BG483</f>
        <v/>
      </c>
      <c r="O493" s="203"/>
      <c r="P493" s="203"/>
      <c r="Q493" s="377"/>
    </row>
    <row r="494">
      <c r="A494" s="79"/>
      <c r="B494" s="79"/>
      <c r="C494" s="382"/>
      <c r="D494" s="381"/>
      <c r="E494" s="128"/>
      <c r="F494" s="70"/>
      <c r="G494" s="70"/>
      <c r="H494" s="70"/>
      <c r="I494" s="70"/>
      <c r="J494" s="76"/>
      <c r="K494" s="76"/>
      <c r="L494" s="203"/>
      <c r="M494" s="203"/>
      <c r="N494" s="203" t="str">
        <f>Intervention!BG484</f>
        <v/>
      </c>
      <c r="O494" s="203"/>
      <c r="P494" s="203"/>
      <c r="Q494" s="377"/>
    </row>
    <row r="495">
      <c r="A495" s="79"/>
      <c r="B495" s="79"/>
      <c r="C495" s="382"/>
      <c r="D495" s="381"/>
      <c r="E495" s="128"/>
      <c r="F495" s="70"/>
      <c r="G495" s="70"/>
      <c r="H495" s="70"/>
      <c r="I495" s="70"/>
      <c r="J495" s="76"/>
      <c r="K495" s="76"/>
      <c r="L495" s="203"/>
      <c r="M495" s="203"/>
      <c r="N495" s="203" t="str">
        <f>Intervention!BG485</f>
        <v/>
      </c>
      <c r="O495" s="203"/>
      <c r="P495" s="203"/>
      <c r="Q495" s="377"/>
    </row>
    <row r="496">
      <c r="A496" s="79"/>
      <c r="B496" s="79"/>
      <c r="C496" s="382"/>
      <c r="D496" s="381"/>
      <c r="E496" s="128"/>
      <c r="F496" s="70"/>
      <c r="G496" s="70"/>
      <c r="H496" s="70"/>
      <c r="I496" s="70"/>
      <c r="J496" s="76"/>
      <c r="K496" s="76"/>
      <c r="L496" s="203"/>
      <c r="M496" s="203"/>
      <c r="N496" s="203"/>
      <c r="O496" s="203"/>
      <c r="P496" s="203"/>
      <c r="Q496" s="377"/>
    </row>
    <row r="497">
      <c r="A497" s="79"/>
      <c r="B497" s="79"/>
      <c r="C497" s="382"/>
      <c r="D497" s="381"/>
      <c r="E497" s="128"/>
      <c r="F497" s="70"/>
      <c r="G497" s="70"/>
      <c r="H497" s="70"/>
      <c r="I497" s="70"/>
      <c r="J497" s="76"/>
      <c r="K497" s="76"/>
      <c r="L497" s="203"/>
      <c r="M497" s="203"/>
      <c r="N497" s="203"/>
      <c r="O497" s="203"/>
      <c r="P497" s="203"/>
      <c r="Q497" s="377"/>
    </row>
    <row r="498">
      <c r="A498" s="79"/>
      <c r="B498" s="79"/>
      <c r="C498" s="382"/>
      <c r="D498" s="381"/>
      <c r="E498" s="128"/>
      <c r="F498" s="70"/>
      <c r="G498" s="70"/>
      <c r="H498" s="70"/>
      <c r="I498" s="70"/>
      <c r="J498" s="76"/>
      <c r="K498" s="76"/>
      <c r="L498" s="203"/>
      <c r="M498" s="203"/>
      <c r="N498" s="203"/>
      <c r="O498" s="203"/>
      <c r="P498" s="203"/>
      <c r="Q498" s="377"/>
    </row>
    <row r="499">
      <c r="A499" s="79"/>
      <c r="B499" s="79"/>
      <c r="C499" s="382"/>
      <c r="D499" s="381"/>
      <c r="E499" s="128"/>
      <c r="F499" s="70"/>
      <c r="G499" s="70"/>
      <c r="H499" s="70"/>
      <c r="I499" s="70"/>
      <c r="J499" s="76"/>
      <c r="K499" s="76"/>
      <c r="L499" s="203"/>
      <c r="M499" s="203"/>
      <c r="N499" s="203"/>
      <c r="O499" s="203"/>
      <c r="P499" s="203"/>
      <c r="Q499" s="377"/>
    </row>
    <row r="500">
      <c r="A500" s="79"/>
      <c r="B500" s="79"/>
      <c r="C500" s="382"/>
      <c r="D500" s="381"/>
      <c r="E500" s="128"/>
      <c r="F500" s="70"/>
      <c r="G500" s="70"/>
      <c r="H500" s="70"/>
      <c r="I500" s="70"/>
      <c r="J500" s="76"/>
      <c r="K500" s="76"/>
      <c r="L500" s="203"/>
      <c r="M500" s="203"/>
      <c r="N500" s="203"/>
      <c r="O500" s="203"/>
      <c r="P500" s="203"/>
      <c r="Q500" s="377"/>
    </row>
    <row r="501">
      <c r="A501" s="79"/>
      <c r="B501" s="79"/>
      <c r="C501" s="382"/>
      <c r="D501" s="381"/>
      <c r="E501" s="128"/>
      <c r="F501" s="70"/>
      <c r="G501" s="70"/>
      <c r="H501" s="70"/>
      <c r="I501" s="70"/>
      <c r="J501" s="76"/>
      <c r="K501" s="76"/>
      <c r="L501" s="203"/>
      <c r="M501" s="203"/>
      <c r="N501" s="203"/>
      <c r="O501" s="203"/>
      <c r="P501" s="203"/>
      <c r="Q501" s="377"/>
    </row>
    <row r="502">
      <c r="A502" s="79"/>
      <c r="B502" s="79"/>
      <c r="C502" s="382"/>
      <c r="D502" s="381"/>
      <c r="E502" s="128"/>
      <c r="F502" s="70"/>
      <c r="G502" s="70"/>
      <c r="H502" s="70"/>
      <c r="I502" s="70"/>
      <c r="J502" s="76"/>
      <c r="K502" s="76"/>
      <c r="L502" s="203"/>
      <c r="M502" s="203"/>
      <c r="N502" s="203"/>
      <c r="O502" s="203"/>
      <c r="P502" s="203"/>
      <c r="Q502" s="377"/>
    </row>
    <row r="503">
      <c r="A503" s="79"/>
      <c r="B503" s="79"/>
      <c r="C503" s="382"/>
      <c r="D503" s="381"/>
      <c r="E503" s="128"/>
      <c r="F503" s="70"/>
      <c r="G503" s="70"/>
      <c r="H503" s="70"/>
      <c r="I503" s="70"/>
      <c r="J503" s="76"/>
      <c r="K503" s="76"/>
      <c r="L503" s="203"/>
      <c r="M503" s="203"/>
      <c r="N503" s="203"/>
      <c r="O503" s="203"/>
      <c r="P503" s="203"/>
      <c r="Q503" s="377"/>
    </row>
    <row r="504">
      <c r="A504" s="79"/>
      <c r="B504" s="79"/>
      <c r="C504" s="382"/>
      <c r="D504" s="381"/>
      <c r="E504" s="128"/>
      <c r="F504" s="70"/>
      <c r="G504" s="70"/>
      <c r="H504" s="70"/>
      <c r="I504" s="70"/>
      <c r="J504" s="76"/>
      <c r="K504" s="76"/>
      <c r="L504" s="203"/>
      <c r="M504" s="203"/>
      <c r="N504" s="203"/>
      <c r="O504" s="203"/>
      <c r="P504" s="203"/>
      <c r="Q504" s="377"/>
    </row>
    <row r="505">
      <c r="A505" s="79"/>
      <c r="B505" s="79"/>
      <c r="C505" s="382"/>
      <c r="D505" s="381"/>
      <c r="E505" s="128"/>
      <c r="F505" s="70"/>
      <c r="G505" s="70"/>
      <c r="H505" s="70"/>
      <c r="I505" s="70"/>
      <c r="J505" s="76"/>
      <c r="K505" s="76"/>
      <c r="L505" s="203"/>
      <c r="M505" s="203"/>
      <c r="N505" s="203"/>
      <c r="O505" s="203"/>
      <c r="P505" s="203"/>
      <c r="Q505" s="377"/>
    </row>
    <row r="506">
      <c r="A506" s="79"/>
      <c r="B506" s="79"/>
      <c r="C506" s="382"/>
      <c r="D506" s="381"/>
      <c r="E506" s="128"/>
      <c r="F506" s="70"/>
      <c r="G506" s="70"/>
      <c r="H506" s="70"/>
      <c r="I506" s="70"/>
      <c r="J506" s="76"/>
      <c r="K506" s="76"/>
      <c r="L506" s="203"/>
      <c r="M506" s="203"/>
      <c r="N506" s="203"/>
      <c r="O506" s="203"/>
      <c r="P506" s="203"/>
      <c r="Q506" s="377"/>
    </row>
    <row r="507">
      <c r="A507" s="79"/>
      <c r="B507" s="79"/>
      <c r="C507" s="382"/>
      <c r="D507" s="381"/>
      <c r="E507" s="128"/>
      <c r="F507" s="70"/>
      <c r="G507" s="70"/>
      <c r="H507" s="70"/>
      <c r="I507" s="70"/>
      <c r="J507" s="76"/>
      <c r="K507" s="76"/>
      <c r="L507" s="203"/>
      <c r="M507" s="203"/>
      <c r="N507" s="203"/>
      <c r="O507" s="203"/>
      <c r="P507" s="203"/>
      <c r="Q507" s="377"/>
    </row>
    <row r="508">
      <c r="A508" s="79"/>
      <c r="B508" s="79"/>
      <c r="C508" s="382"/>
      <c r="D508" s="381"/>
      <c r="E508" s="128"/>
      <c r="F508" s="70"/>
      <c r="G508" s="70"/>
      <c r="H508" s="70"/>
      <c r="I508" s="70"/>
      <c r="J508" s="76"/>
      <c r="K508" s="76"/>
      <c r="L508" s="203"/>
      <c r="M508" s="203"/>
      <c r="N508" s="203"/>
      <c r="O508" s="203"/>
      <c r="P508" s="203"/>
      <c r="Q508" s="377"/>
    </row>
    <row r="509">
      <c r="A509" s="79"/>
      <c r="B509" s="79"/>
      <c r="C509" s="382"/>
      <c r="D509" s="381"/>
      <c r="E509" s="128"/>
      <c r="F509" s="70"/>
      <c r="G509" s="70"/>
      <c r="H509" s="70"/>
      <c r="I509" s="70"/>
      <c r="J509" s="76"/>
      <c r="K509" s="76"/>
      <c r="L509" s="203"/>
      <c r="M509" s="203"/>
      <c r="N509" s="203"/>
      <c r="O509" s="203"/>
      <c r="P509" s="203"/>
      <c r="Q509" s="377"/>
    </row>
    <row r="510">
      <c r="A510" s="79"/>
      <c r="B510" s="79"/>
      <c r="C510" s="382"/>
      <c r="D510" s="381"/>
      <c r="E510" s="128"/>
      <c r="F510" s="70"/>
      <c r="G510" s="70"/>
      <c r="H510" s="70"/>
      <c r="I510" s="70"/>
      <c r="J510" s="76"/>
      <c r="K510" s="76"/>
      <c r="L510" s="203"/>
      <c r="M510" s="203"/>
      <c r="N510" s="203"/>
      <c r="O510" s="203"/>
      <c r="P510" s="203"/>
      <c r="Q510" s="377"/>
    </row>
    <row r="511">
      <c r="A511" s="79"/>
      <c r="B511" s="79"/>
      <c r="C511" s="382"/>
      <c r="D511" s="381"/>
      <c r="E511" s="128"/>
      <c r="F511" s="70"/>
      <c r="G511" s="70"/>
      <c r="H511" s="70"/>
      <c r="I511" s="70"/>
      <c r="J511" s="76"/>
      <c r="K511" s="76"/>
      <c r="L511" s="203"/>
      <c r="M511" s="203"/>
      <c r="N511" s="203"/>
      <c r="O511" s="203"/>
      <c r="P511" s="203"/>
      <c r="Q511" s="377"/>
    </row>
    <row r="512">
      <c r="A512" s="79"/>
      <c r="B512" s="79"/>
      <c r="C512" s="382"/>
      <c r="D512" s="381"/>
      <c r="E512" s="128"/>
      <c r="F512" s="70"/>
      <c r="G512" s="70"/>
      <c r="H512" s="70"/>
      <c r="I512" s="70"/>
      <c r="J512" s="76"/>
      <c r="K512" s="76"/>
      <c r="L512" s="203"/>
      <c r="M512" s="203"/>
      <c r="N512" s="203"/>
      <c r="O512" s="203"/>
      <c r="P512" s="203"/>
      <c r="Q512" s="377"/>
    </row>
    <row r="513">
      <c r="A513" s="79"/>
      <c r="B513" s="79"/>
      <c r="C513" s="382"/>
      <c r="D513" s="381"/>
      <c r="E513" s="128"/>
      <c r="F513" s="70"/>
      <c r="G513" s="70"/>
      <c r="H513" s="70"/>
      <c r="I513" s="70"/>
      <c r="J513" s="76"/>
      <c r="K513" s="76"/>
      <c r="L513" s="203"/>
      <c r="M513" s="203"/>
      <c r="N513" s="203"/>
      <c r="O513" s="203"/>
      <c r="P513" s="203"/>
      <c r="Q513" s="377"/>
    </row>
    <row r="514">
      <c r="A514" s="79"/>
      <c r="B514" s="79"/>
      <c r="C514" s="382"/>
      <c r="D514" s="381"/>
      <c r="E514" s="128"/>
      <c r="F514" s="70"/>
      <c r="G514" s="70"/>
      <c r="H514" s="70"/>
      <c r="I514" s="70"/>
      <c r="J514" s="76"/>
      <c r="K514" s="76"/>
      <c r="L514" s="203"/>
      <c r="M514" s="203"/>
      <c r="N514" s="203"/>
      <c r="O514" s="203"/>
      <c r="P514" s="203"/>
      <c r="Q514" s="377"/>
    </row>
    <row r="515">
      <c r="A515" s="79"/>
      <c r="B515" s="79"/>
      <c r="C515" s="382"/>
      <c r="D515" s="381"/>
      <c r="E515" s="128"/>
      <c r="F515" s="70"/>
      <c r="G515" s="70"/>
      <c r="H515" s="70"/>
      <c r="I515" s="70"/>
      <c r="J515" s="76"/>
      <c r="K515" s="76"/>
      <c r="L515" s="203"/>
      <c r="M515" s="203"/>
      <c r="N515" s="203"/>
      <c r="O515" s="203"/>
      <c r="P515" s="203"/>
      <c r="Q515" s="377"/>
    </row>
    <row r="516">
      <c r="A516" s="79"/>
      <c r="B516" s="79"/>
      <c r="C516" s="382"/>
      <c r="D516" s="381"/>
      <c r="E516" s="128"/>
      <c r="F516" s="70"/>
      <c r="G516" s="70"/>
      <c r="H516" s="70"/>
      <c r="I516" s="70"/>
      <c r="J516" s="76"/>
      <c r="K516" s="76"/>
      <c r="L516" s="203"/>
      <c r="M516" s="203"/>
      <c r="N516" s="203"/>
      <c r="O516" s="203"/>
      <c r="P516" s="203"/>
      <c r="Q516" s="377"/>
    </row>
    <row r="517">
      <c r="A517" s="79"/>
      <c r="B517" s="79"/>
      <c r="C517" s="382"/>
      <c r="D517" s="381"/>
      <c r="E517" s="128"/>
      <c r="F517" s="70"/>
      <c r="G517" s="70"/>
      <c r="H517" s="70"/>
      <c r="I517" s="70"/>
      <c r="J517" s="76"/>
      <c r="K517" s="76"/>
      <c r="L517" s="203"/>
      <c r="M517" s="203"/>
      <c r="N517" s="203"/>
      <c r="O517" s="203"/>
      <c r="P517" s="203"/>
      <c r="Q517" s="377"/>
    </row>
    <row r="518">
      <c r="A518" s="79"/>
      <c r="B518" s="79"/>
      <c r="C518" s="382"/>
      <c r="D518" s="381"/>
      <c r="E518" s="128"/>
      <c r="F518" s="70"/>
      <c r="G518" s="70"/>
      <c r="H518" s="70"/>
      <c r="I518" s="70"/>
      <c r="J518" s="76"/>
      <c r="K518" s="76"/>
      <c r="L518" s="203"/>
      <c r="M518" s="203"/>
      <c r="N518" s="203"/>
      <c r="O518" s="203"/>
      <c r="P518" s="203"/>
      <c r="Q518" s="377"/>
    </row>
    <row r="519">
      <c r="A519" s="79"/>
      <c r="B519" s="79"/>
      <c r="C519" s="382"/>
      <c r="D519" s="381"/>
      <c r="E519" s="128"/>
      <c r="F519" s="70"/>
      <c r="G519" s="70"/>
      <c r="H519" s="70"/>
      <c r="I519" s="70"/>
      <c r="J519" s="76"/>
      <c r="K519" s="76"/>
      <c r="L519" s="203"/>
      <c r="M519" s="203"/>
      <c r="N519" s="203"/>
      <c r="O519" s="203"/>
      <c r="P519" s="203"/>
      <c r="Q519" s="377"/>
    </row>
    <row r="520">
      <c r="A520" s="79"/>
      <c r="B520" s="79"/>
      <c r="C520" s="382"/>
      <c r="D520" s="381"/>
      <c r="E520" s="128"/>
      <c r="F520" s="70"/>
      <c r="G520" s="70"/>
      <c r="H520" s="70"/>
      <c r="I520" s="70"/>
      <c r="J520" s="76"/>
      <c r="K520" s="76"/>
      <c r="L520" s="203"/>
      <c r="M520" s="203"/>
      <c r="N520" s="203"/>
      <c r="O520" s="203"/>
      <c r="P520" s="203"/>
      <c r="Q520" s="377"/>
    </row>
    <row r="521">
      <c r="A521" s="79"/>
      <c r="B521" s="79"/>
      <c r="C521" s="382"/>
      <c r="D521" s="381"/>
      <c r="E521" s="128"/>
      <c r="F521" s="70"/>
      <c r="G521" s="70"/>
      <c r="H521" s="70"/>
      <c r="I521" s="70"/>
      <c r="J521" s="76"/>
      <c r="K521" s="76"/>
      <c r="L521" s="203"/>
      <c r="M521" s="203"/>
      <c r="N521" s="203"/>
      <c r="O521" s="203"/>
      <c r="P521" s="203"/>
      <c r="Q521" s="377"/>
    </row>
    <row r="522">
      <c r="A522" s="79"/>
      <c r="B522" s="79"/>
      <c r="C522" s="382"/>
      <c r="D522" s="381"/>
      <c r="E522" s="128"/>
      <c r="F522" s="70"/>
      <c r="G522" s="70"/>
      <c r="H522" s="70"/>
      <c r="I522" s="70"/>
      <c r="J522" s="76"/>
      <c r="K522" s="76"/>
      <c r="L522" s="203"/>
      <c r="M522" s="203"/>
      <c r="N522" s="203"/>
      <c r="O522" s="203"/>
      <c r="P522" s="203"/>
      <c r="Q522" s="377"/>
    </row>
    <row r="523">
      <c r="A523" s="79"/>
      <c r="B523" s="79"/>
      <c r="C523" s="382"/>
      <c r="D523" s="381"/>
      <c r="E523" s="128"/>
      <c r="F523" s="70"/>
      <c r="G523" s="70"/>
      <c r="H523" s="70"/>
      <c r="I523" s="70"/>
      <c r="J523" s="76"/>
      <c r="K523" s="76"/>
      <c r="L523" s="203"/>
      <c r="M523" s="203"/>
      <c r="N523" s="203"/>
      <c r="O523" s="203"/>
      <c r="P523" s="203"/>
      <c r="Q523" s="377"/>
    </row>
    <row r="524">
      <c r="A524" s="79"/>
      <c r="B524" s="79"/>
      <c r="C524" s="382"/>
      <c r="D524" s="381"/>
      <c r="E524" s="128"/>
      <c r="F524" s="70"/>
      <c r="G524" s="70"/>
      <c r="H524" s="70"/>
      <c r="I524" s="70"/>
      <c r="J524" s="76"/>
      <c r="K524" s="76"/>
      <c r="L524" s="203"/>
      <c r="M524" s="203"/>
      <c r="N524" s="203"/>
      <c r="O524" s="203"/>
      <c r="P524" s="203"/>
      <c r="Q524" s="377"/>
    </row>
    <row r="525">
      <c r="A525" s="79"/>
      <c r="B525" s="79"/>
      <c r="C525" s="382"/>
      <c r="D525" s="381"/>
      <c r="E525" s="128"/>
      <c r="F525" s="70"/>
      <c r="G525" s="70"/>
      <c r="H525" s="70"/>
      <c r="I525" s="70"/>
      <c r="J525" s="76"/>
      <c r="K525" s="76"/>
      <c r="L525" s="203"/>
      <c r="M525" s="203"/>
      <c r="N525" s="203"/>
      <c r="O525" s="203"/>
      <c r="P525" s="203"/>
      <c r="Q525" s="377"/>
    </row>
    <row r="526">
      <c r="A526" s="79"/>
      <c r="B526" s="79"/>
      <c r="C526" s="382"/>
      <c r="D526" s="381"/>
      <c r="E526" s="128"/>
      <c r="F526" s="70"/>
      <c r="G526" s="70"/>
      <c r="H526" s="70"/>
      <c r="I526" s="70"/>
      <c r="J526" s="76"/>
      <c r="K526" s="76"/>
      <c r="L526" s="203"/>
      <c r="M526" s="203"/>
      <c r="N526" s="203"/>
      <c r="O526" s="203"/>
      <c r="P526" s="203"/>
      <c r="Q526" s="377"/>
    </row>
    <row r="527">
      <c r="A527" s="79"/>
      <c r="B527" s="79"/>
      <c r="C527" s="382"/>
      <c r="D527" s="381"/>
      <c r="E527" s="128"/>
      <c r="F527" s="70"/>
      <c r="G527" s="70"/>
      <c r="H527" s="70"/>
      <c r="I527" s="70"/>
      <c r="J527" s="76"/>
      <c r="K527" s="76"/>
      <c r="L527" s="203"/>
      <c r="M527" s="203"/>
      <c r="N527" s="203"/>
      <c r="O527" s="203"/>
      <c r="P527" s="203"/>
      <c r="Q527" s="377"/>
    </row>
    <row r="528">
      <c r="A528" s="79"/>
      <c r="B528" s="79"/>
      <c r="C528" s="382"/>
      <c r="D528" s="381"/>
      <c r="E528" s="128"/>
      <c r="F528" s="70"/>
      <c r="G528" s="70"/>
      <c r="H528" s="70"/>
      <c r="I528" s="70"/>
      <c r="J528" s="76"/>
      <c r="K528" s="76"/>
      <c r="L528" s="203"/>
      <c r="M528" s="203"/>
      <c r="N528" s="203"/>
      <c r="O528" s="203"/>
      <c r="P528" s="203"/>
      <c r="Q528" s="377"/>
    </row>
    <row r="529">
      <c r="A529" s="79"/>
      <c r="B529" s="79"/>
      <c r="C529" s="382"/>
      <c r="D529" s="381"/>
      <c r="E529" s="128"/>
      <c r="F529" s="70"/>
      <c r="G529" s="70"/>
      <c r="H529" s="70"/>
      <c r="I529" s="70"/>
      <c r="J529" s="76"/>
      <c r="K529" s="76"/>
      <c r="L529" s="203"/>
      <c r="M529" s="203"/>
      <c r="N529" s="203"/>
      <c r="O529" s="203"/>
      <c r="P529" s="203"/>
      <c r="Q529" s="377"/>
    </row>
    <row r="530">
      <c r="A530" s="79"/>
      <c r="B530" s="79"/>
      <c r="C530" s="382"/>
      <c r="D530" s="381"/>
      <c r="E530" s="128"/>
      <c r="F530" s="70"/>
      <c r="G530" s="70"/>
      <c r="H530" s="70"/>
      <c r="I530" s="70"/>
      <c r="J530" s="76"/>
      <c r="K530" s="76"/>
      <c r="L530" s="203"/>
      <c r="M530" s="203"/>
      <c r="N530" s="203"/>
      <c r="O530" s="203"/>
      <c r="P530" s="203"/>
      <c r="Q530" s="377"/>
    </row>
    <row r="531">
      <c r="A531" s="79"/>
      <c r="B531" s="79"/>
      <c r="C531" s="382"/>
      <c r="D531" s="381"/>
      <c r="E531" s="128"/>
      <c r="F531" s="70"/>
      <c r="G531" s="70"/>
      <c r="H531" s="70"/>
      <c r="I531" s="70"/>
      <c r="J531" s="76"/>
      <c r="K531" s="76"/>
      <c r="L531" s="203"/>
      <c r="M531" s="203"/>
      <c r="N531" s="203"/>
      <c r="O531" s="203"/>
      <c r="P531" s="203"/>
      <c r="Q531" s="377"/>
    </row>
    <row r="532">
      <c r="A532" s="79"/>
      <c r="B532" s="79"/>
      <c r="C532" s="382"/>
      <c r="D532" s="381"/>
      <c r="E532" s="128"/>
      <c r="F532" s="70"/>
      <c r="G532" s="70"/>
      <c r="H532" s="70"/>
      <c r="I532" s="70"/>
      <c r="J532" s="76"/>
      <c r="K532" s="76"/>
      <c r="L532" s="203"/>
      <c r="M532" s="203"/>
      <c r="N532" s="203"/>
      <c r="O532" s="203"/>
      <c r="P532" s="203"/>
      <c r="Q532" s="377"/>
    </row>
    <row r="533">
      <c r="A533" s="79"/>
      <c r="B533" s="79"/>
      <c r="C533" s="382"/>
      <c r="D533" s="381"/>
      <c r="E533" s="128"/>
      <c r="F533" s="70"/>
      <c r="G533" s="70"/>
      <c r="H533" s="70"/>
      <c r="I533" s="70"/>
      <c r="J533" s="76"/>
      <c r="K533" s="76"/>
      <c r="L533" s="203"/>
      <c r="M533" s="203"/>
      <c r="N533" s="203"/>
      <c r="O533" s="203"/>
      <c r="P533" s="203"/>
      <c r="Q533" s="377"/>
    </row>
    <row r="534">
      <c r="A534" s="79"/>
      <c r="B534" s="79"/>
      <c r="C534" s="382"/>
      <c r="D534" s="381"/>
      <c r="E534" s="128"/>
      <c r="F534" s="70"/>
      <c r="G534" s="70"/>
      <c r="H534" s="70"/>
      <c r="I534" s="70"/>
      <c r="J534" s="76"/>
      <c r="K534" s="76"/>
      <c r="L534" s="203"/>
      <c r="M534" s="203"/>
      <c r="N534" s="203"/>
      <c r="O534" s="203"/>
      <c r="P534" s="203"/>
      <c r="Q534" s="377"/>
    </row>
    <row r="535">
      <c r="A535" s="79"/>
      <c r="B535" s="79"/>
      <c r="C535" s="382"/>
      <c r="D535" s="381"/>
      <c r="E535" s="128"/>
      <c r="F535" s="70"/>
      <c r="G535" s="70"/>
      <c r="H535" s="70"/>
      <c r="I535" s="70"/>
      <c r="J535" s="76"/>
      <c r="K535" s="76"/>
      <c r="L535" s="203"/>
      <c r="M535" s="203"/>
      <c r="N535" s="203"/>
      <c r="O535" s="203"/>
      <c r="P535" s="203"/>
      <c r="Q535" s="377"/>
    </row>
    <row r="536">
      <c r="A536" s="79"/>
      <c r="B536" s="79"/>
      <c r="C536" s="382"/>
      <c r="D536" s="381"/>
      <c r="E536" s="128"/>
      <c r="F536" s="70"/>
      <c r="G536" s="70"/>
      <c r="H536" s="70"/>
      <c r="I536" s="70"/>
      <c r="J536" s="76"/>
      <c r="K536" s="76"/>
      <c r="L536" s="203"/>
      <c r="M536" s="203"/>
      <c r="N536" s="203"/>
      <c r="O536" s="203"/>
      <c r="P536" s="203"/>
      <c r="Q536" s="377"/>
    </row>
    <row r="537">
      <c r="A537" s="79"/>
      <c r="B537" s="79"/>
      <c r="C537" s="382"/>
      <c r="D537" s="381"/>
      <c r="E537" s="128"/>
      <c r="F537" s="70"/>
      <c r="G537" s="70"/>
      <c r="H537" s="70"/>
      <c r="I537" s="70"/>
      <c r="J537" s="76"/>
      <c r="K537" s="76"/>
      <c r="L537" s="203"/>
      <c r="M537" s="203"/>
      <c r="N537" s="203"/>
      <c r="O537" s="203"/>
      <c r="P537" s="203"/>
      <c r="Q537" s="377"/>
    </row>
    <row r="538">
      <c r="A538" s="79"/>
      <c r="B538" s="79"/>
      <c r="C538" s="382"/>
      <c r="D538" s="381"/>
      <c r="E538" s="128"/>
      <c r="F538" s="70"/>
      <c r="G538" s="70"/>
      <c r="H538" s="70"/>
      <c r="I538" s="70"/>
      <c r="J538" s="76"/>
      <c r="K538" s="76"/>
      <c r="L538" s="203"/>
      <c r="M538" s="203"/>
      <c r="N538" s="203"/>
      <c r="O538" s="203"/>
      <c r="P538" s="203"/>
      <c r="Q538" s="377"/>
    </row>
    <row r="539">
      <c r="A539" s="79"/>
      <c r="B539" s="79"/>
      <c r="C539" s="382"/>
      <c r="D539" s="381"/>
      <c r="E539" s="128"/>
      <c r="F539" s="70"/>
      <c r="G539" s="70"/>
      <c r="H539" s="70"/>
      <c r="I539" s="70"/>
      <c r="J539" s="76"/>
      <c r="K539" s="76"/>
      <c r="L539" s="203"/>
      <c r="M539" s="203"/>
      <c r="N539" s="203"/>
      <c r="O539" s="203"/>
      <c r="P539" s="203"/>
      <c r="Q539" s="377"/>
    </row>
    <row r="540">
      <c r="A540" s="79"/>
      <c r="B540" s="79"/>
      <c r="C540" s="382"/>
      <c r="D540" s="381"/>
      <c r="E540" s="128"/>
      <c r="F540" s="70"/>
      <c r="G540" s="70"/>
      <c r="H540" s="70"/>
      <c r="I540" s="70"/>
      <c r="J540" s="76"/>
      <c r="K540" s="76"/>
      <c r="L540" s="203"/>
      <c r="M540" s="203"/>
      <c r="N540" s="203"/>
      <c r="O540" s="203"/>
      <c r="P540" s="203"/>
      <c r="Q540" s="377"/>
    </row>
    <row r="541">
      <c r="A541" s="79"/>
      <c r="B541" s="79"/>
      <c r="C541" s="382"/>
      <c r="D541" s="381"/>
      <c r="E541" s="128"/>
      <c r="F541" s="70"/>
      <c r="G541" s="70"/>
      <c r="H541" s="70"/>
      <c r="I541" s="70"/>
      <c r="J541" s="76"/>
      <c r="K541" s="76"/>
      <c r="L541" s="203"/>
      <c r="M541" s="203"/>
      <c r="N541" s="203"/>
      <c r="O541" s="203"/>
      <c r="P541" s="203"/>
      <c r="Q541" s="377"/>
    </row>
    <row r="542">
      <c r="A542" s="79"/>
      <c r="B542" s="79"/>
      <c r="C542" s="382"/>
      <c r="D542" s="381"/>
      <c r="E542" s="128"/>
      <c r="F542" s="70"/>
      <c r="G542" s="70"/>
      <c r="H542" s="70"/>
      <c r="I542" s="70"/>
      <c r="J542" s="76"/>
      <c r="K542" s="76"/>
      <c r="L542" s="203"/>
      <c r="M542" s="203"/>
      <c r="N542" s="203"/>
      <c r="O542" s="203"/>
      <c r="P542" s="203"/>
      <c r="Q542" s="377"/>
    </row>
    <row r="543">
      <c r="A543" s="79"/>
      <c r="B543" s="79"/>
      <c r="C543" s="382"/>
      <c r="D543" s="381"/>
      <c r="E543" s="128"/>
      <c r="F543" s="70"/>
      <c r="G543" s="70"/>
      <c r="H543" s="70"/>
      <c r="I543" s="70"/>
      <c r="J543" s="76"/>
      <c r="K543" s="76"/>
      <c r="L543" s="203"/>
      <c r="M543" s="203"/>
      <c r="N543" s="203"/>
      <c r="O543" s="203"/>
      <c r="P543" s="203"/>
      <c r="Q543" s="377"/>
    </row>
    <row r="544">
      <c r="A544" s="79"/>
      <c r="B544" s="79"/>
      <c r="C544" s="382"/>
      <c r="D544" s="381"/>
      <c r="E544" s="128"/>
      <c r="F544" s="70"/>
      <c r="G544" s="70"/>
      <c r="H544" s="70"/>
      <c r="I544" s="70"/>
      <c r="J544" s="76"/>
      <c r="K544" s="76"/>
      <c r="L544" s="203"/>
      <c r="M544" s="203"/>
      <c r="N544" s="203"/>
      <c r="O544" s="203"/>
      <c r="P544" s="203"/>
      <c r="Q544" s="377"/>
    </row>
    <row r="545">
      <c r="A545" s="79"/>
      <c r="B545" s="79"/>
      <c r="C545" s="382"/>
      <c r="D545" s="381"/>
      <c r="E545" s="128"/>
      <c r="F545" s="70"/>
      <c r="G545" s="70"/>
      <c r="H545" s="70"/>
      <c r="I545" s="70"/>
      <c r="J545" s="76"/>
      <c r="K545" s="76"/>
      <c r="L545" s="203"/>
      <c r="M545" s="203"/>
      <c r="N545" s="203"/>
      <c r="O545" s="203"/>
      <c r="P545" s="203"/>
      <c r="Q545" s="377"/>
    </row>
    <row r="546">
      <c r="A546" s="79"/>
      <c r="B546" s="79"/>
      <c r="C546" s="382"/>
      <c r="D546" s="381"/>
      <c r="E546" s="128"/>
      <c r="F546" s="70"/>
      <c r="G546" s="70"/>
      <c r="H546" s="70"/>
      <c r="I546" s="70"/>
      <c r="J546" s="76"/>
      <c r="K546" s="76"/>
      <c r="L546" s="203"/>
      <c r="M546" s="203"/>
      <c r="N546" s="203"/>
      <c r="O546" s="203"/>
      <c r="P546" s="203"/>
      <c r="Q546" s="377"/>
    </row>
    <row r="547">
      <c r="A547" s="79"/>
      <c r="B547" s="79"/>
      <c r="C547" s="382"/>
      <c r="D547" s="381"/>
      <c r="E547" s="128"/>
      <c r="F547" s="70"/>
      <c r="G547" s="70"/>
      <c r="H547" s="70"/>
      <c r="I547" s="70"/>
      <c r="J547" s="76"/>
      <c r="K547" s="76"/>
      <c r="L547" s="203"/>
      <c r="M547" s="203"/>
      <c r="N547" s="203"/>
      <c r="O547" s="203"/>
      <c r="P547" s="203"/>
      <c r="Q547" s="377"/>
    </row>
    <row r="548">
      <c r="A548" s="79"/>
      <c r="B548" s="79"/>
      <c r="C548" s="382"/>
      <c r="D548" s="381"/>
      <c r="E548" s="128"/>
      <c r="F548" s="70"/>
      <c r="G548" s="70"/>
      <c r="H548" s="70"/>
      <c r="I548" s="70"/>
      <c r="J548" s="76"/>
      <c r="K548" s="76"/>
      <c r="L548" s="203"/>
      <c r="M548" s="203"/>
      <c r="N548" s="203"/>
      <c r="O548" s="203"/>
      <c r="P548" s="203"/>
      <c r="Q548" s="377"/>
    </row>
    <row r="549">
      <c r="A549" s="79"/>
      <c r="B549" s="79"/>
      <c r="C549" s="382"/>
      <c r="D549" s="381"/>
      <c r="E549" s="128"/>
      <c r="F549" s="70"/>
      <c r="G549" s="70"/>
      <c r="H549" s="70"/>
      <c r="I549" s="70"/>
      <c r="J549" s="76"/>
      <c r="K549" s="76"/>
      <c r="L549" s="203"/>
      <c r="M549" s="203"/>
      <c r="N549" s="203"/>
      <c r="O549" s="203"/>
      <c r="P549" s="203"/>
      <c r="Q549" s="377"/>
    </row>
    <row r="550">
      <c r="A550" s="79"/>
      <c r="B550" s="79"/>
      <c r="C550" s="382"/>
      <c r="D550" s="381"/>
      <c r="E550" s="128"/>
      <c r="F550" s="70"/>
      <c r="G550" s="70"/>
      <c r="H550" s="70"/>
      <c r="I550" s="70"/>
      <c r="J550" s="76"/>
      <c r="K550" s="76"/>
      <c r="L550" s="203"/>
      <c r="M550" s="203"/>
      <c r="N550" s="203"/>
      <c r="O550" s="203"/>
      <c r="P550" s="203"/>
      <c r="Q550" s="377"/>
    </row>
    <row r="551">
      <c r="A551" s="79"/>
      <c r="B551" s="79"/>
      <c r="C551" s="382"/>
      <c r="D551" s="381"/>
      <c r="E551" s="128"/>
      <c r="F551" s="70"/>
      <c r="G551" s="70"/>
      <c r="H551" s="70"/>
      <c r="I551" s="70"/>
      <c r="J551" s="76"/>
      <c r="K551" s="76"/>
      <c r="L551" s="203"/>
      <c r="M551" s="203"/>
      <c r="N551" s="203"/>
      <c r="O551" s="203"/>
      <c r="P551" s="203"/>
      <c r="Q551" s="377"/>
    </row>
    <row r="552">
      <c r="A552" s="79"/>
      <c r="B552" s="79"/>
      <c r="C552" s="382"/>
      <c r="D552" s="381"/>
      <c r="E552" s="128"/>
      <c r="F552" s="70"/>
      <c r="G552" s="70"/>
      <c r="H552" s="70"/>
      <c r="I552" s="70"/>
      <c r="J552" s="76"/>
      <c r="K552" s="76"/>
      <c r="L552" s="203"/>
      <c r="M552" s="203"/>
      <c r="N552" s="203"/>
      <c r="O552" s="203"/>
      <c r="P552" s="203"/>
      <c r="Q552" s="377"/>
    </row>
    <row r="553">
      <c r="A553" s="79"/>
      <c r="B553" s="79"/>
      <c r="C553" s="382"/>
      <c r="D553" s="381"/>
      <c r="E553" s="128"/>
      <c r="F553" s="70"/>
      <c r="G553" s="70"/>
      <c r="H553" s="70"/>
      <c r="I553" s="70"/>
      <c r="J553" s="76"/>
      <c r="K553" s="76"/>
      <c r="L553" s="203"/>
      <c r="M553" s="203"/>
      <c r="N553" s="203"/>
      <c r="O553" s="203"/>
      <c r="P553" s="203"/>
      <c r="Q553" s="377"/>
    </row>
    <row r="554">
      <c r="A554" s="79"/>
      <c r="B554" s="79"/>
      <c r="C554" s="382"/>
      <c r="D554" s="381"/>
      <c r="E554" s="128"/>
      <c r="F554" s="70"/>
      <c r="G554" s="70"/>
      <c r="H554" s="70"/>
      <c r="I554" s="70"/>
      <c r="J554" s="76"/>
      <c r="K554" s="76"/>
      <c r="L554" s="203"/>
      <c r="M554" s="203"/>
      <c r="N554" s="203"/>
      <c r="O554" s="203"/>
      <c r="P554" s="203"/>
      <c r="Q554" s="377"/>
    </row>
    <row r="555">
      <c r="A555" s="79"/>
      <c r="B555" s="79"/>
      <c r="C555" s="382"/>
      <c r="D555" s="381"/>
      <c r="E555" s="128"/>
      <c r="F555" s="70"/>
      <c r="G555" s="70"/>
      <c r="H555" s="70"/>
      <c r="I555" s="70"/>
      <c r="J555" s="76"/>
      <c r="K555" s="76"/>
      <c r="L555" s="203"/>
      <c r="M555" s="203"/>
      <c r="N555" s="203"/>
      <c r="O555" s="203"/>
      <c r="P555" s="203"/>
      <c r="Q555" s="377"/>
    </row>
    <row r="556">
      <c r="A556" s="79"/>
      <c r="B556" s="79"/>
      <c r="C556" s="382"/>
      <c r="D556" s="381"/>
      <c r="E556" s="128"/>
      <c r="F556" s="70"/>
      <c r="G556" s="70"/>
      <c r="H556" s="70"/>
      <c r="I556" s="70"/>
      <c r="J556" s="76"/>
      <c r="K556" s="76"/>
      <c r="L556" s="203"/>
      <c r="M556" s="203"/>
      <c r="N556" s="203"/>
      <c r="O556" s="203"/>
      <c r="P556" s="203"/>
      <c r="Q556" s="377"/>
    </row>
    <row r="557">
      <c r="A557" s="79"/>
      <c r="B557" s="79"/>
      <c r="C557" s="382"/>
      <c r="D557" s="381"/>
      <c r="E557" s="128"/>
      <c r="F557" s="70"/>
      <c r="G557" s="70"/>
      <c r="H557" s="70"/>
      <c r="I557" s="70"/>
      <c r="J557" s="76"/>
      <c r="K557" s="76"/>
      <c r="L557" s="203"/>
      <c r="M557" s="203"/>
      <c r="N557" s="203"/>
      <c r="O557" s="203"/>
      <c r="P557" s="203"/>
      <c r="Q557" s="377"/>
    </row>
    <row r="558">
      <c r="A558" s="79"/>
      <c r="B558" s="79"/>
      <c r="C558" s="382"/>
      <c r="D558" s="381"/>
      <c r="E558" s="128"/>
      <c r="F558" s="70"/>
      <c r="G558" s="70"/>
      <c r="H558" s="70"/>
      <c r="I558" s="70"/>
      <c r="J558" s="76"/>
      <c r="K558" s="76"/>
      <c r="L558" s="203"/>
      <c r="M558" s="203"/>
      <c r="N558" s="203"/>
      <c r="O558" s="203"/>
      <c r="P558" s="203"/>
      <c r="Q558" s="377"/>
    </row>
    <row r="559">
      <c r="A559" s="79"/>
      <c r="B559" s="79"/>
      <c r="C559" s="382"/>
      <c r="D559" s="381"/>
      <c r="E559" s="128"/>
      <c r="F559" s="70"/>
      <c r="G559" s="70"/>
      <c r="H559" s="70"/>
      <c r="I559" s="70"/>
      <c r="J559" s="76"/>
      <c r="K559" s="76"/>
      <c r="L559" s="203"/>
      <c r="M559" s="203"/>
      <c r="N559" s="203"/>
      <c r="O559" s="203"/>
      <c r="P559" s="203"/>
      <c r="Q559" s="377"/>
    </row>
    <row r="560">
      <c r="A560" s="79"/>
      <c r="B560" s="79"/>
      <c r="C560" s="382"/>
      <c r="D560" s="381"/>
      <c r="E560" s="128"/>
      <c r="F560" s="70"/>
      <c r="G560" s="70"/>
      <c r="H560" s="70"/>
      <c r="I560" s="70"/>
      <c r="J560" s="76"/>
      <c r="K560" s="76"/>
      <c r="L560" s="203"/>
      <c r="M560" s="203"/>
      <c r="N560" s="203"/>
      <c r="O560" s="203"/>
      <c r="P560" s="203"/>
      <c r="Q560" s="377"/>
    </row>
    <row r="561">
      <c r="A561" s="79"/>
      <c r="B561" s="79"/>
      <c r="C561" s="382"/>
      <c r="D561" s="381"/>
      <c r="E561" s="128"/>
      <c r="F561" s="70"/>
      <c r="G561" s="70"/>
      <c r="H561" s="70"/>
      <c r="I561" s="70"/>
      <c r="J561" s="76"/>
      <c r="K561" s="76"/>
      <c r="L561" s="203"/>
      <c r="M561" s="203"/>
      <c r="N561" s="203"/>
      <c r="O561" s="203"/>
      <c r="P561" s="203"/>
      <c r="Q561" s="377"/>
    </row>
    <row r="562">
      <c r="A562" s="79"/>
      <c r="B562" s="79"/>
      <c r="C562" s="382"/>
      <c r="D562" s="381"/>
      <c r="E562" s="128"/>
      <c r="F562" s="70"/>
      <c r="G562" s="70"/>
      <c r="H562" s="70"/>
      <c r="I562" s="70"/>
      <c r="J562" s="76"/>
      <c r="K562" s="76"/>
      <c r="L562" s="203"/>
      <c r="M562" s="203"/>
      <c r="N562" s="203"/>
      <c r="O562" s="203"/>
      <c r="P562" s="203"/>
      <c r="Q562" s="377"/>
    </row>
    <row r="563">
      <c r="A563" s="79"/>
      <c r="B563" s="79"/>
      <c r="C563" s="382"/>
      <c r="D563" s="381"/>
      <c r="E563" s="128"/>
      <c r="F563" s="70"/>
      <c r="G563" s="70"/>
      <c r="H563" s="70"/>
      <c r="I563" s="70"/>
      <c r="J563" s="76"/>
      <c r="K563" s="76"/>
      <c r="L563" s="203"/>
      <c r="M563" s="203"/>
      <c r="N563" s="203"/>
      <c r="O563" s="203"/>
      <c r="P563" s="203"/>
      <c r="Q563" s="377"/>
    </row>
    <row r="564">
      <c r="A564" s="79"/>
      <c r="B564" s="79"/>
      <c r="C564" s="382"/>
      <c r="D564" s="381"/>
      <c r="E564" s="128"/>
      <c r="F564" s="70"/>
      <c r="G564" s="70"/>
      <c r="H564" s="70"/>
      <c r="I564" s="70"/>
      <c r="J564" s="76"/>
      <c r="K564" s="76"/>
      <c r="L564" s="203"/>
      <c r="M564" s="203"/>
      <c r="N564" s="203"/>
      <c r="O564" s="203"/>
      <c r="P564" s="203"/>
      <c r="Q564" s="377"/>
    </row>
    <row r="565">
      <c r="A565" s="79"/>
      <c r="B565" s="79"/>
      <c r="C565" s="382"/>
      <c r="D565" s="381"/>
      <c r="E565" s="128"/>
      <c r="F565" s="70"/>
      <c r="G565" s="70"/>
      <c r="H565" s="70"/>
      <c r="I565" s="70"/>
      <c r="J565" s="76"/>
      <c r="K565" s="76"/>
      <c r="L565" s="203"/>
      <c r="M565" s="203"/>
      <c r="N565" s="203"/>
      <c r="O565" s="203"/>
      <c r="P565" s="203"/>
      <c r="Q565" s="377"/>
    </row>
    <row r="566">
      <c r="A566" s="79"/>
      <c r="B566" s="79"/>
      <c r="C566" s="382"/>
      <c r="D566" s="381"/>
      <c r="E566" s="128"/>
      <c r="F566" s="70"/>
      <c r="G566" s="70"/>
      <c r="H566" s="70"/>
      <c r="I566" s="70"/>
      <c r="J566" s="76"/>
      <c r="K566" s="76"/>
      <c r="L566" s="203"/>
      <c r="M566" s="203"/>
      <c r="N566" s="203"/>
      <c r="O566" s="203"/>
      <c r="P566" s="203"/>
      <c r="Q566" s="377"/>
    </row>
    <row r="567">
      <c r="A567" s="79"/>
      <c r="B567" s="79"/>
      <c r="C567" s="382"/>
      <c r="D567" s="381"/>
      <c r="E567" s="128"/>
      <c r="F567" s="70"/>
      <c r="G567" s="70"/>
      <c r="H567" s="70"/>
      <c r="I567" s="70"/>
      <c r="J567" s="76"/>
      <c r="K567" s="76"/>
      <c r="L567" s="203"/>
      <c r="M567" s="203"/>
      <c r="N567" s="203"/>
      <c r="O567" s="203"/>
      <c r="P567" s="203"/>
      <c r="Q567" s="377"/>
    </row>
    <row r="568">
      <c r="A568" s="79"/>
      <c r="B568" s="79"/>
      <c r="C568" s="382"/>
      <c r="D568" s="381"/>
      <c r="E568" s="128"/>
      <c r="F568" s="70"/>
      <c r="G568" s="70"/>
      <c r="H568" s="70"/>
      <c r="I568" s="70"/>
      <c r="J568" s="76"/>
      <c r="K568" s="76"/>
      <c r="L568" s="203"/>
      <c r="M568" s="203"/>
      <c r="N568" s="203"/>
      <c r="O568" s="203"/>
      <c r="P568" s="203"/>
      <c r="Q568" s="377"/>
    </row>
    <row r="569">
      <c r="A569" s="79"/>
      <c r="B569" s="79"/>
      <c r="C569" s="382"/>
      <c r="D569" s="381"/>
      <c r="E569" s="128"/>
      <c r="F569" s="70"/>
      <c r="G569" s="70"/>
      <c r="H569" s="70"/>
      <c r="I569" s="70"/>
      <c r="J569" s="76"/>
      <c r="K569" s="76"/>
      <c r="L569" s="203"/>
      <c r="M569" s="203"/>
      <c r="N569" s="203"/>
      <c r="O569" s="203"/>
      <c r="P569" s="203"/>
      <c r="Q569" s="377"/>
    </row>
    <row r="570">
      <c r="A570" s="79"/>
      <c r="B570" s="79"/>
      <c r="C570" s="382"/>
      <c r="D570" s="381"/>
      <c r="E570" s="128"/>
      <c r="F570" s="70"/>
      <c r="G570" s="70"/>
      <c r="H570" s="70"/>
      <c r="I570" s="70"/>
      <c r="J570" s="76"/>
      <c r="K570" s="76"/>
      <c r="L570" s="203"/>
      <c r="M570" s="203"/>
      <c r="N570" s="203"/>
      <c r="O570" s="203"/>
      <c r="P570" s="203"/>
      <c r="Q570" s="377"/>
    </row>
    <row r="571">
      <c r="A571" s="79"/>
      <c r="B571" s="79"/>
      <c r="C571" s="382"/>
      <c r="D571" s="381"/>
      <c r="E571" s="128"/>
      <c r="F571" s="70"/>
      <c r="G571" s="70"/>
      <c r="H571" s="70"/>
      <c r="I571" s="70"/>
      <c r="J571" s="76"/>
      <c r="K571" s="76"/>
      <c r="L571" s="203"/>
      <c r="M571" s="203"/>
      <c r="N571" s="203"/>
      <c r="O571" s="203"/>
      <c r="P571" s="203"/>
      <c r="Q571" s="377"/>
    </row>
    <row r="572">
      <c r="A572" s="79"/>
      <c r="B572" s="79"/>
      <c r="C572" s="382"/>
      <c r="D572" s="381"/>
      <c r="E572" s="128"/>
      <c r="F572" s="70"/>
      <c r="G572" s="70"/>
      <c r="H572" s="70"/>
      <c r="I572" s="70"/>
      <c r="J572" s="76"/>
      <c r="K572" s="76"/>
      <c r="L572" s="203"/>
      <c r="M572" s="203"/>
      <c r="N572" s="203"/>
      <c r="O572" s="203"/>
      <c r="P572" s="203"/>
      <c r="Q572" s="377"/>
    </row>
    <row r="573">
      <c r="A573" s="79"/>
      <c r="B573" s="79"/>
      <c r="C573" s="382"/>
      <c r="D573" s="381"/>
      <c r="E573" s="128"/>
      <c r="F573" s="70"/>
      <c r="G573" s="70"/>
      <c r="H573" s="70"/>
      <c r="I573" s="70"/>
      <c r="J573" s="76"/>
      <c r="K573" s="76"/>
      <c r="L573" s="203"/>
      <c r="M573" s="203"/>
      <c r="N573" s="203"/>
      <c r="O573" s="203"/>
      <c r="P573" s="203"/>
      <c r="Q573" s="377"/>
    </row>
    <row r="574">
      <c r="A574" s="79"/>
      <c r="B574" s="79"/>
      <c r="C574" s="382"/>
      <c r="D574" s="381"/>
      <c r="E574" s="128"/>
      <c r="F574" s="70"/>
      <c r="G574" s="70"/>
      <c r="H574" s="70"/>
      <c r="I574" s="70"/>
      <c r="J574" s="76"/>
      <c r="K574" s="76"/>
      <c r="L574" s="203"/>
      <c r="M574" s="203"/>
      <c r="N574" s="203"/>
      <c r="O574" s="203"/>
      <c r="P574" s="203"/>
      <c r="Q574" s="377"/>
    </row>
    <row r="575">
      <c r="A575" s="79"/>
      <c r="B575" s="79"/>
      <c r="C575" s="382"/>
      <c r="D575" s="381"/>
      <c r="E575" s="128"/>
      <c r="F575" s="70"/>
      <c r="G575" s="70"/>
      <c r="H575" s="70"/>
      <c r="I575" s="70"/>
      <c r="J575" s="76"/>
      <c r="K575" s="76"/>
      <c r="L575" s="203"/>
      <c r="M575" s="203"/>
      <c r="N575" s="203"/>
      <c r="O575" s="203"/>
      <c r="P575" s="203"/>
      <c r="Q575" s="377"/>
    </row>
    <row r="576">
      <c r="A576" s="79"/>
      <c r="B576" s="79"/>
      <c r="C576" s="382"/>
      <c r="D576" s="381"/>
      <c r="E576" s="128"/>
      <c r="F576" s="70"/>
      <c r="G576" s="70"/>
      <c r="H576" s="70"/>
      <c r="I576" s="70"/>
      <c r="J576" s="76"/>
      <c r="K576" s="76"/>
      <c r="L576" s="203"/>
      <c r="M576" s="203"/>
      <c r="N576" s="203"/>
      <c r="O576" s="203"/>
      <c r="P576" s="203"/>
      <c r="Q576" s="377"/>
    </row>
    <row r="577">
      <c r="A577" s="79"/>
      <c r="B577" s="79"/>
      <c r="C577" s="382"/>
      <c r="D577" s="381"/>
      <c r="E577" s="128"/>
      <c r="F577" s="70"/>
      <c r="G577" s="70"/>
      <c r="H577" s="70"/>
      <c r="I577" s="70"/>
      <c r="J577" s="76"/>
      <c r="K577" s="76"/>
      <c r="L577" s="203"/>
      <c r="M577" s="203"/>
      <c r="N577" s="203"/>
      <c r="O577" s="203"/>
      <c r="P577" s="203"/>
      <c r="Q577" s="377"/>
    </row>
    <row r="578">
      <c r="A578" s="79"/>
      <c r="B578" s="79"/>
      <c r="C578" s="382"/>
      <c r="D578" s="381"/>
      <c r="E578" s="128"/>
      <c r="F578" s="70"/>
      <c r="G578" s="70"/>
      <c r="H578" s="70"/>
      <c r="I578" s="70"/>
      <c r="J578" s="76"/>
      <c r="K578" s="76"/>
      <c r="L578" s="203"/>
      <c r="M578" s="203"/>
      <c r="N578" s="203"/>
      <c r="O578" s="203"/>
      <c r="P578" s="203"/>
      <c r="Q578" s="377"/>
    </row>
    <row r="579">
      <c r="A579" s="79"/>
      <c r="B579" s="79"/>
      <c r="C579" s="382"/>
      <c r="D579" s="381"/>
      <c r="E579" s="128"/>
      <c r="F579" s="70"/>
      <c r="G579" s="70"/>
      <c r="H579" s="70"/>
      <c r="I579" s="70"/>
      <c r="J579" s="76"/>
      <c r="K579" s="76"/>
      <c r="L579" s="203"/>
      <c r="M579" s="203"/>
      <c r="N579" s="203"/>
      <c r="O579" s="203"/>
      <c r="P579" s="203"/>
      <c r="Q579" s="377"/>
    </row>
    <row r="580">
      <c r="A580" s="79"/>
      <c r="B580" s="79"/>
      <c r="C580" s="382"/>
      <c r="D580" s="381"/>
      <c r="E580" s="128"/>
      <c r="F580" s="70"/>
      <c r="G580" s="70"/>
      <c r="H580" s="70"/>
      <c r="I580" s="70"/>
      <c r="J580" s="76"/>
      <c r="K580" s="76"/>
      <c r="L580" s="203"/>
      <c r="M580" s="203"/>
      <c r="N580" s="203"/>
      <c r="O580" s="203"/>
      <c r="P580" s="203"/>
      <c r="Q580" s="377"/>
    </row>
    <row r="581">
      <c r="A581" s="79"/>
      <c r="B581" s="79"/>
      <c r="C581" s="382"/>
      <c r="D581" s="381"/>
      <c r="E581" s="128"/>
      <c r="F581" s="70"/>
      <c r="G581" s="70"/>
      <c r="H581" s="70"/>
      <c r="I581" s="70"/>
      <c r="J581" s="76"/>
      <c r="K581" s="76"/>
      <c r="L581" s="203"/>
      <c r="M581" s="203"/>
      <c r="N581" s="203"/>
      <c r="O581" s="203"/>
      <c r="P581" s="203"/>
      <c r="Q581" s="377"/>
    </row>
    <row r="582">
      <c r="A582" s="79"/>
      <c r="B582" s="79"/>
      <c r="C582" s="382"/>
      <c r="D582" s="381"/>
      <c r="E582" s="128"/>
      <c r="F582" s="70"/>
      <c r="G582" s="70"/>
      <c r="H582" s="70"/>
      <c r="I582" s="70"/>
      <c r="J582" s="76"/>
      <c r="K582" s="76"/>
      <c r="L582" s="203"/>
      <c r="M582" s="203"/>
      <c r="N582" s="203"/>
      <c r="O582" s="203"/>
      <c r="P582" s="203"/>
      <c r="Q582" s="377"/>
    </row>
    <row r="583">
      <c r="A583" s="79"/>
      <c r="B583" s="79"/>
      <c r="C583" s="382"/>
      <c r="D583" s="381"/>
      <c r="E583" s="128"/>
      <c r="F583" s="70"/>
      <c r="G583" s="70"/>
      <c r="H583" s="70"/>
      <c r="I583" s="70"/>
      <c r="J583" s="76"/>
      <c r="K583" s="76"/>
      <c r="L583" s="203"/>
      <c r="M583" s="203"/>
      <c r="N583" s="203"/>
      <c r="O583" s="203"/>
      <c r="P583" s="203"/>
      <c r="Q583" s="377"/>
    </row>
    <row r="584">
      <c r="A584" s="79"/>
      <c r="B584" s="79"/>
      <c r="C584" s="382"/>
      <c r="D584" s="381"/>
      <c r="E584" s="128"/>
      <c r="F584" s="70"/>
      <c r="G584" s="70"/>
      <c r="H584" s="70"/>
      <c r="I584" s="70"/>
      <c r="J584" s="76"/>
      <c r="K584" s="76"/>
      <c r="L584" s="203"/>
      <c r="M584" s="203"/>
      <c r="N584" s="203"/>
      <c r="O584" s="203"/>
      <c r="P584" s="203"/>
      <c r="Q584" s="377"/>
    </row>
    <row r="585">
      <c r="A585" s="79"/>
      <c r="B585" s="79"/>
      <c r="C585" s="382"/>
      <c r="D585" s="381"/>
      <c r="E585" s="128"/>
      <c r="F585" s="70"/>
      <c r="G585" s="70"/>
      <c r="H585" s="70"/>
      <c r="I585" s="70"/>
      <c r="J585" s="76"/>
      <c r="K585" s="76"/>
      <c r="L585" s="203"/>
      <c r="M585" s="203"/>
      <c r="N585" s="203"/>
      <c r="O585" s="203"/>
      <c r="P585" s="203"/>
      <c r="Q585" s="377"/>
    </row>
    <row r="586">
      <c r="A586" s="79"/>
      <c r="B586" s="79"/>
      <c r="C586" s="382"/>
      <c r="D586" s="381"/>
      <c r="E586" s="128"/>
      <c r="F586" s="70"/>
      <c r="G586" s="70"/>
      <c r="H586" s="70"/>
      <c r="I586" s="70"/>
      <c r="J586" s="76"/>
      <c r="K586" s="76"/>
      <c r="L586" s="203"/>
      <c r="M586" s="203"/>
      <c r="N586" s="203"/>
      <c r="O586" s="203"/>
      <c r="P586" s="203"/>
      <c r="Q586" s="377"/>
    </row>
    <row r="587">
      <c r="A587" s="79"/>
      <c r="B587" s="79"/>
      <c r="C587" s="382"/>
      <c r="D587" s="381"/>
      <c r="E587" s="128"/>
      <c r="F587" s="70"/>
      <c r="G587" s="70"/>
      <c r="H587" s="70"/>
      <c r="I587" s="70"/>
      <c r="J587" s="76"/>
      <c r="K587" s="76"/>
      <c r="L587" s="203"/>
      <c r="M587" s="203"/>
      <c r="N587" s="203"/>
      <c r="O587" s="203"/>
      <c r="P587" s="203"/>
      <c r="Q587" s="377"/>
    </row>
    <row r="588">
      <c r="A588" s="79"/>
      <c r="B588" s="79"/>
      <c r="C588" s="382"/>
      <c r="D588" s="381"/>
      <c r="E588" s="128"/>
      <c r="F588" s="70"/>
      <c r="G588" s="70"/>
      <c r="H588" s="70"/>
      <c r="I588" s="70"/>
      <c r="J588" s="76"/>
      <c r="K588" s="76"/>
      <c r="L588" s="203"/>
      <c r="M588" s="203"/>
      <c r="N588" s="203"/>
      <c r="O588" s="203"/>
      <c r="P588" s="203"/>
      <c r="Q588" s="377"/>
    </row>
    <row r="589">
      <c r="A589" s="79"/>
      <c r="B589" s="79"/>
      <c r="C589" s="382"/>
      <c r="D589" s="381"/>
      <c r="E589" s="128"/>
      <c r="F589" s="70"/>
      <c r="G589" s="70"/>
      <c r="H589" s="70"/>
      <c r="I589" s="70"/>
      <c r="J589" s="76"/>
      <c r="K589" s="76"/>
      <c r="L589" s="203"/>
      <c r="M589" s="203"/>
      <c r="N589" s="203"/>
      <c r="O589" s="203"/>
      <c r="P589" s="203"/>
      <c r="Q589" s="377"/>
    </row>
    <row r="590">
      <c r="A590" s="79"/>
      <c r="B590" s="79"/>
      <c r="C590" s="382"/>
      <c r="D590" s="381"/>
      <c r="E590" s="128"/>
      <c r="F590" s="70"/>
      <c r="G590" s="70"/>
      <c r="H590" s="70"/>
      <c r="I590" s="70"/>
      <c r="J590" s="76"/>
      <c r="K590" s="76"/>
      <c r="L590" s="203"/>
      <c r="M590" s="203"/>
      <c r="N590" s="203"/>
      <c r="O590" s="203"/>
      <c r="P590" s="203"/>
      <c r="Q590" s="377"/>
    </row>
    <row r="591">
      <c r="A591" s="79"/>
      <c r="B591" s="79"/>
      <c r="C591" s="382"/>
      <c r="D591" s="381"/>
      <c r="E591" s="128"/>
      <c r="F591" s="70"/>
      <c r="G591" s="70"/>
      <c r="H591" s="70"/>
      <c r="I591" s="70"/>
      <c r="J591" s="76"/>
      <c r="K591" s="76"/>
      <c r="L591" s="203"/>
      <c r="M591" s="203"/>
      <c r="N591" s="203"/>
      <c r="O591" s="203"/>
      <c r="P591" s="203"/>
      <c r="Q591" s="377"/>
    </row>
    <row r="592">
      <c r="A592" s="79"/>
      <c r="B592" s="79"/>
      <c r="C592" s="382"/>
      <c r="D592" s="381"/>
      <c r="E592" s="128"/>
      <c r="F592" s="70"/>
      <c r="G592" s="70"/>
      <c r="H592" s="70"/>
      <c r="I592" s="70"/>
      <c r="J592" s="76"/>
      <c r="K592" s="76"/>
      <c r="L592" s="203"/>
      <c r="M592" s="203"/>
      <c r="N592" s="203"/>
      <c r="O592" s="203"/>
      <c r="P592" s="203"/>
      <c r="Q592" s="377"/>
    </row>
    <row r="593">
      <c r="A593" s="79"/>
      <c r="B593" s="79"/>
      <c r="C593" s="382"/>
      <c r="D593" s="381"/>
      <c r="E593" s="128"/>
      <c r="F593" s="70"/>
      <c r="G593" s="70"/>
      <c r="H593" s="70"/>
      <c r="I593" s="70"/>
      <c r="J593" s="76"/>
      <c r="K593" s="76"/>
      <c r="L593" s="203"/>
      <c r="M593" s="203"/>
      <c r="N593" s="203"/>
      <c r="O593" s="203"/>
      <c r="P593" s="203"/>
      <c r="Q593" s="377"/>
    </row>
    <row r="594">
      <c r="A594" s="79"/>
      <c r="B594" s="79"/>
      <c r="C594" s="382"/>
      <c r="D594" s="381"/>
      <c r="E594" s="128"/>
      <c r="F594" s="70"/>
      <c r="G594" s="70"/>
      <c r="H594" s="70"/>
      <c r="I594" s="70"/>
      <c r="J594" s="76"/>
      <c r="K594" s="76"/>
      <c r="L594" s="203"/>
      <c r="M594" s="203"/>
      <c r="N594" s="203"/>
      <c r="O594" s="203"/>
      <c r="P594" s="203"/>
      <c r="Q594" s="377"/>
    </row>
    <row r="595">
      <c r="A595" s="79"/>
      <c r="B595" s="79"/>
      <c r="C595" s="382"/>
      <c r="D595" s="381"/>
      <c r="E595" s="128"/>
      <c r="F595" s="70"/>
      <c r="G595" s="70"/>
      <c r="H595" s="70"/>
      <c r="I595" s="70"/>
      <c r="J595" s="76"/>
      <c r="K595" s="76"/>
      <c r="L595" s="203"/>
      <c r="M595" s="203"/>
      <c r="N595" s="203"/>
      <c r="O595" s="203"/>
      <c r="P595" s="203"/>
      <c r="Q595" s="377"/>
    </row>
    <row r="596">
      <c r="A596" s="79"/>
      <c r="B596" s="79"/>
      <c r="C596" s="382"/>
      <c r="D596" s="381"/>
      <c r="E596" s="128"/>
      <c r="F596" s="70"/>
      <c r="G596" s="70"/>
      <c r="H596" s="70"/>
      <c r="I596" s="70"/>
      <c r="J596" s="76"/>
      <c r="K596" s="76"/>
      <c r="L596" s="203"/>
      <c r="M596" s="203"/>
      <c r="N596" s="203"/>
      <c r="O596" s="203"/>
      <c r="P596" s="203"/>
      <c r="Q596" s="377"/>
    </row>
    <row r="597">
      <c r="A597" s="79"/>
      <c r="B597" s="79"/>
      <c r="C597" s="382"/>
      <c r="D597" s="381"/>
      <c r="E597" s="128"/>
      <c r="F597" s="70"/>
      <c r="G597" s="70"/>
      <c r="H597" s="70"/>
      <c r="I597" s="70"/>
      <c r="J597" s="76"/>
      <c r="K597" s="76"/>
      <c r="L597" s="203"/>
      <c r="M597" s="203"/>
      <c r="N597" s="203"/>
      <c r="O597" s="203"/>
      <c r="P597" s="203"/>
      <c r="Q597" s="377"/>
    </row>
    <row r="598">
      <c r="A598" s="79"/>
      <c r="B598" s="79"/>
      <c r="C598" s="382"/>
      <c r="D598" s="381"/>
      <c r="E598" s="128"/>
      <c r="F598" s="70"/>
      <c r="G598" s="70"/>
      <c r="H598" s="70"/>
      <c r="I598" s="70"/>
      <c r="J598" s="76"/>
      <c r="K598" s="76"/>
      <c r="L598" s="203"/>
      <c r="M598" s="203"/>
      <c r="N598" s="203"/>
      <c r="O598" s="203"/>
      <c r="P598" s="203"/>
      <c r="Q598" s="377"/>
    </row>
    <row r="599">
      <c r="A599" s="79"/>
      <c r="B599" s="79"/>
      <c r="C599" s="382"/>
      <c r="D599" s="381"/>
      <c r="E599" s="128"/>
      <c r="F599" s="70"/>
      <c r="G599" s="70"/>
      <c r="H599" s="70"/>
      <c r="I599" s="70"/>
      <c r="J599" s="76"/>
      <c r="K599" s="76"/>
      <c r="L599" s="203"/>
      <c r="M599" s="203"/>
      <c r="N599" s="203"/>
      <c r="O599" s="203"/>
      <c r="P599" s="203"/>
      <c r="Q599" s="377"/>
    </row>
    <row r="600">
      <c r="A600" s="79"/>
      <c r="B600" s="79"/>
      <c r="C600" s="382"/>
      <c r="D600" s="381"/>
      <c r="E600" s="128"/>
      <c r="F600" s="70"/>
      <c r="G600" s="70"/>
      <c r="H600" s="70"/>
      <c r="I600" s="70"/>
      <c r="J600" s="76"/>
      <c r="K600" s="76"/>
      <c r="L600" s="203"/>
      <c r="M600" s="203"/>
      <c r="N600" s="203"/>
      <c r="O600" s="203"/>
      <c r="P600" s="203"/>
      <c r="Q600" s="377"/>
    </row>
    <row r="601">
      <c r="A601" s="79"/>
      <c r="B601" s="79"/>
      <c r="C601" s="382"/>
      <c r="D601" s="381"/>
      <c r="E601" s="128"/>
      <c r="F601" s="70"/>
      <c r="G601" s="70"/>
      <c r="H601" s="70"/>
      <c r="I601" s="70"/>
      <c r="J601" s="76"/>
      <c r="K601" s="76"/>
      <c r="L601" s="203"/>
      <c r="M601" s="203"/>
      <c r="N601" s="203"/>
      <c r="O601" s="203"/>
      <c r="P601" s="203"/>
      <c r="Q601" s="377"/>
    </row>
    <row r="602">
      <c r="A602" s="79"/>
      <c r="B602" s="79"/>
      <c r="C602" s="382"/>
      <c r="D602" s="381"/>
      <c r="E602" s="128"/>
      <c r="F602" s="70"/>
      <c r="G602" s="70"/>
      <c r="H602" s="70"/>
      <c r="I602" s="70"/>
      <c r="J602" s="76"/>
      <c r="K602" s="76"/>
      <c r="L602" s="203"/>
      <c r="M602" s="203"/>
      <c r="N602" s="203"/>
      <c r="O602" s="203"/>
      <c r="P602" s="203"/>
      <c r="Q602" s="377"/>
    </row>
    <row r="603">
      <c r="A603" s="79"/>
      <c r="B603" s="79"/>
      <c r="C603" s="382"/>
      <c r="D603" s="381"/>
      <c r="E603" s="128"/>
      <c r="F603" s="70"/>
      <c r="G603" s="70"/>
      <c r="H603" s="70"/>
      <c r="I603" s="70"/>
      <c r="J603" s="76"/>
      <c r="K603" s="76"/>
      <c r="L603" s="203"/>
      <c r="M603" s="203"/>
      <c r="N603" s="203"/>
      <c r="O603" s="203"/>
      <c r="P603" s="203"/>
      <c r="Q603" s="377"/>
    </row>
    <row r="604">
      <c r="A604" s="79"/>
      <c r="B604" s="79"/>
      <c r="C604" s="382"/>
      <c r="D604" s="381"/>
      <c r="E604" s="128"/>
      <c r="F604" s="70"/>
      <c r="G604" s="70"/>
      <c r="H604" s="70"/>
      <c r="I604" s="70"/>
      <c r="J604" s="76"/>
      <c r="K604" s="76"/>
      <c r="L604" s="203"/>
      <c r="M604" s="203"/>
      <c r="N604" s="203"/>
      <c r="O604" s="203"/>
      <c r="P604" s="203"/>
      <c r="Q604" s="377"/>
    </row>
    <row r="605">
      <c r="A605" s="79"/>
      <c r="B605" s="79"/>
      <c r="C605" s="382"/>
      <c r="D605" s="381"/>
      <c r="E605" s="128"/>
      <c r="F605" s="70"/>
      <c r="G605" s="70"/>
      <c r="H605" s="70"/>
      <c r="I605" s="70"/>
      <c r="J605" s="76"/>
      <c r="K605" s="76"/>
      <c r="L605" s="203"/>
      <c r="M605" s="203"/>
      <c r="N605" s="203"/>
      <c r="O605" s="203"/>
      <c r="P605" s="203"/>
      <c r="Q605" s="377"/>
    </row>
    <row r="606">
      <c r="A606" s="79"/>
      <c r="B606" s="79"/>
      <c r="C606" s="382"/>
      <c r="D606" s="381"/>
      <c r="E606" s="128"/>
      <c r="F606" s="70"/>
      <c r="G606" s="70"/>
      <c r="H606" s="70"/>
      <c r="I606" s="70"/>
      <c r="J606" s="76"/>
      <c r="K606" s="76"/>
      <c r="L606" s="203"/>
      <c r="M606" s="203"/>
      <c r="N606" s="203"/>
      <c r="O606" s="203"/>
      <c r="P606" s="203"/>
      <c r="Q606" s="377"/>
    </row>
    <row r="607">
      <c r="A607" s="79"/>
      <c r="B607" s="79"/>
      <c r="C607" s="382"/>
      <c r="D607" s="381"/>
      <c r="E607" s="128"/>
      <c r="F607" s="70"/>
      <c r="G607" s="70"/>
      <c r="H607" s="70"/>
      <c r="I607" s="70"/>
      <c r="J607" s="76"/>
      <c r="K607" s="76"/>
      <c r="L607" s="203"/>
      <c r="M607" s="203"/>
      <c r="N607" s="203"/>
      <c r="O607" s="203"/>
      <c r="P607" s="203"/>
      <c r="Q607" s="377"/>
    </row>
    <row r="608">
      <c r="A608" s="79"/>
      <c r="B608" s="79"/>
      <c r="C608" s="382"/>
      <c r="D608" s="381"/>
      <c r="E608" s="128"/>
      <c r="F608" s="70"/>
      <c r="G608" s="70"/>
      <c r="H608" s="70"/>
      <c r="I608" s="70"/>
      <c r="J608" s="76"/>
      <c r="K608" s="76"/>
      <c r="L608" s="203"/>
      <c r="M608" s="203"/>
      <c r="N608" s="203"/>
      <c r="O608" s="203"/>
      <c r="P608" s="203"/>
      <c r="Q608" s="377"/>
    </row>
    <row r="609">
      <c r="A609" s="79"/>
      <c r="B609" s="79"/>
      <c r="C609" s="382"/>
      <c r="D609" s="381"/>
      <c r="E609" s="128"/>
      <c r="F609" s="70"/>
      <c r="G609" s="70"/>
      <c r="H609" s="70"/>
      <c r="I609" s="70"/>
      <c r="J609" s="76"/>
      <c r="K609" s="76"/>
      <c r="L609" s="203"/>
      <c r="M609" s="203"/>
      <c r="N609" s="203"/>
      <c r="O609" s="203"/>
      <c r="P609" s="203"/>
      <c r="Q609" s="377"/>
    </row>
    <row r="610">
      <c r="A610" s="79"/>
      <c r="B610" s="79"/>
      <c r="C610" s="382"/>
      <c r="D610" s="381"/>
      <c r="E610" s="128"/>
      <c r="F610" s="70"/>
      <c r="G610" s="70"/>
      <c r="H610" s="70"/>
      <c r="I610" s="70"/>
      <c r="J610" s="76"/>
      <c r="K610" s="76"/>
      <c r="L610" s="203"/>
      <c r="M610" s="203"/>
      <c r="N610" s="203"/>
      <c r="O610" s="203"/>
      <c r="P610" s="203"/>
      <c r="Q610" s="377"/>
    </row>
    <row r="611">
      <c r="A611" s="79"/>
      <c r="B611" s="79"/>
      <c r="C611" s="382"/>
      <c r="D611" s="381"/>
      <c r="E611" s="128"/>
      <c r="F611" s="70"/>
      <c r="G611" s="70"/>
      <c r="H611" s="70"/>
      <c r="I611" s="70"/>
      <c r="J611" s="76"/>
      <c r="K611" s="76"/>
      <c r="L611" s="203"/>
      <c r="M611" s="203"/>
      <c r="N611" s="203"/>
      <c r="O611" s="203"/>
      <c r="P611" s="203"/>
      <c r="Q611" s="377"/>
    </row>
    <row r="612">
      <c r="A612" s="79"/>
      <c r="B612" s="79"/>
      <c r="C612" s="382"/>
      <c r="D612" s="381"/>
      <c r="E612" s="128"/>
      <c r="F612" s="70"/>
      <c r="G612" s="70"/>
      <c r="H612" s="70"/>
      <c r="I612" s="70"/>
      <c r="J612" s="76"/>
      <c r="K612" s="76"/>
      <c r="L612" s="203"/>
      <c r="M612" s="203"/>
      <c r="N612" s="203"/>
      <c r="O612" s="203"/>
      <c r="P612" s="203"/>
      <c r="Q612" s="377"/>
    </row>
    <row r="613">
      <c r="A613" s="79"/>
      <c r="B613" s="79"/>
      <c r="C613" s="382"/>
      <c r="D613" s="381"/>
      <c r="E613" s="128"/>
      <c r="F613" s="70"/>
      <c r="G613" s="70"/>
      <c r="H613" s="70"/>
      <c r="I613" s="70"/>
      <c r="J613" s="76"/>
      <c r="K613" s="76"/>
      <c r="L613" s="203"/>
      <c r="M613" s="203"/>
      <c r="N613" s="203"/>
      <c r="O613" s="203"/>
      <c r="P613" s="203"/>
      <c r="Q613" s="377"/>
    </row>
    <row r="614">
      <c r="A614" s="79"/>
      <c r="B614" s="79"/>
      <c r="C614" s="382"/>
      <c r="D614" s="381"/>
      <c r="E614" s="128"/>
      <c r="F614" s="70"/>
      <c r="G614" s="70"/>
      <c r="H614" s="70"/>
      <c r="I614" s="70"/>
      <c r="J614" s="76"/>
      <c r="K614" s="76"/>
      <c r="L614" s="203"/>
      <c r="M614" s="203"/>
      <c r="N614" s="203"/>
      <c r="O614" s="203"/>
      <c r="P614" s="203"/>
      <c r="Q614" s="377"/>
    </row>
    <row r="615">
      <c r="A615" s="79"/>
      <c r="B615" s="79"/>
      <c r="C615" s="382"/>
      <c r="D615" s="381"/>
      <c r="E615" s="128"/>
      <c r="F615" s="70"/>
      <c r="G615" s="70"/>
      <c r="H615" s="70"/>
      <c r="I615" s="70"/>
      <c r="J615" s="76"/>
      <c r="K615" s="76"/>
      <c r="L615" s="203"/>
      <c r="M615" s="203"/>
      <c r="N615" s="203"/>
      <c r="O615" s="203"/>
      <c r="P615" s="203"/>
      <c r="Q615" s="377"/>
    </row>
    <row r="616">
      <c r="A616" s="79"/>
      <c r="B616" s="79"/>
      <c r="C616" s="382"/>
      <c r="D616" s="381"/>
      <c r="E616" s="128"/>
      <c r="F616" s="70"/>
      <c r="G616" s="70"/>
      <c r="H616" s="70"/>
      <c r="I616" s="70"/>
      <c r="J616" s="76"/>
      <c r="K616" s="76"/>
      <c r="L616" s="203"/>
      <c r="M616" s="203"/>
      <c r="N616" s="203"/>
      <c r="O616" s="203"/>
      <c r="P616" s="203"/>
      <c r="Q616" s="377"/>
    </row>
    <row r="617">
      <c r="A617" s="79"/>
      <c r="B617" s="79"/>
      <c r="C617" s="382"/>
      <c r="D617" s="381"/>
      <c r="E617" s="128"/>
      <c r="F617" s="70"/>
      <c r="G617" s="70"/>
      <c r="H617" s="70"/>
      <c r="I617" s="70"/>
      <c r="J617" s="76"/>
      <c r="K617" s="76"/>
      <c r="L617" s="203"/>
      <c r="M617" s="203"/>
      <c r="N617" s="203"/>
      <c r="O617" s="203"/>
      <c r="P617" s="203"/>
      <c r="Q617" s="377"/>
    </row>
    <row r="618">
      <c r="A618" s="79"/>
      <c r="B618" s="79"/>
      <c r="C618" s="382"/>
      <c r="D618" s="381"/>
      <c r="E618" s="128"/>
      <c r="F618" s="70"/>
      <c r="G618" s="70"/>
      <c r="H618" s="70"/>
      <c r="I618" s="70"/>
      <c r="J618" s="76"/>
      <c r="K618" s="76"/>
      <c r="L618" s="203"/>
      <c r="M618" s="203"/>
      <c r="N618" s="203"/>
      <c r="O618" s="203"/>
      <c r="P618" s="203"/>
      <c r="Q618" s="377"/>
    </row>
    <row r="619">
      <c r="A619" s="79"/>
      <c r="B619" s="79"/>
      <c r="C619" s="382"/>
      <c r="D619" s="381"/>
      <c r="E619" s="128"/>
      <c r="F619" s="70"/>
      <c r="G619" s="70"/>
      <c r="H619" s="70"/>
      <c r="I619" s="70"/>
      <c r="J619" s="76"/>
      <c r="K619" s="76"/>
      <c r="L619" s="203"/>
      <c r="M619" s="203"/>
      <c r="N619" s="203"/>
      <c r="O619" s="203"/>
      <c r="P619" s="203"/>
      <c r="Q619" s="377"/>
    </row>
    <row r="620">
      <c r="A620" s="79"/>
      <c r="B620" s="79"/>
      <c r="C620" s="382"/>
      <c r="D620" s="381"/>
      <c r="E620" s="128"/>
      <c r="F620" s="70"/>
      <c r="G620" s="70"/>
      <c r="H620" s="70"/>
      <c r="I620" s="70"/>
      <c r="J620" s="76"/>
      <c r="K620" s="76"/>
      <c r="L620" s="203"/>
      <c r="M620" s="203"/>
      <c r="N620" s="203"/>
      <c r="O620" s="203"/>
      <c r="P620" s="203"/>
      <c r="Q620" s="377"/>
    </row>
    <row r="621">
      <c r="A621" s="79"/>
      <c r="B621" s="79"/>
      <c r="C621" s="382"/>
      <c r="D621" s="381"/>
      <c r="E621" s="128"/>
      <c r="F621" s="70"/>
      <c r="G621" s="70"/>
      <c r="H621" s="70"/>
      <c r="I621" s="70"/>
      <c r="J621" s="76"/>
      <c r="K621" s="76"/>
      <c r="L621" s="203"/>
      <c r="M621" s="203"/>
      <c r="N621" s="203"/>
      <c r="O621" s="203"/>
      <c r="P621" s="203"/>
      <c r="Q621" s="377"/>
    </row>
    <row r="622">
      <c r="A622" s="79"/>
      <c r="B622" s="79"/>
      <c r="C622" s="382"/>
      <c r="D622" s="381"/>
      <c r="E622" s="128"/>
      <c r="F622" s="70"/>
      <c r="G622" s="70"/>
      <c r="H622" s="70"/>
      <c r="I622" s="70"/>
      <c r="J622" s="76"/>
      <c r="K622" s="76"/>
      <c r="L622" s="203"/>
      <c r="M622" s="203"/>
      <c r="N622" s="203"/>
      <c r="O622" s="203"/>
      <c r="P622" s="203"/>
      <c r="Q622" s="377"/>
    </row>
    <row r="623">
      <c r="A623" s="79"/>
      <c r="B623" s="79"/>
      <c r="C623" s="382"/>
      <c r="D623" s="381"/>
      <c r="E623" s="128"/>
      <c r="F623" s="70"/>
      <c r="G623" s="70"/>
      <c r="H623" s="70"/>
      <c r="I623" s="70"/>
      <c r="J623" s="76"/>
      <c r="K623" s="76"/>
      <c r="L623" s="203"/>
      <c r="M623" s="203"/>
      <c r="N623" s="203"/>
      <c r="O623" s="203"/>
      <c r="P623" s="203"/>
      <c r="Q623" s="377"/>
    </row>
    <row r="624">
      <c r="A624" s="79"/>
      <c r="B624" s="79"/>
      <c r="C624" s="382"/>
      <c r="D624" s="381"/>
      <c r="E624" s="128"/>
      <c r="F624" s="70"/>
      <c r="G624" s="70"/>
      <c r="H624" s="70"/>
      <c r="I624" s="70"/>
      <c r="J624" s="76"/>
      <c r="K624" s="76"/>
      <c r="L624" s="203"/>
      <c r="M624" s="203"/>
      <c r="N624" s="203"/>
      <c r="O624" s="203"/>
      <c r="P624" s="203"/>
      <c r="Q624" s="377"/>
    </row>
    <row r="625">
      <c r="A625" s="79"/>
      <c r="B625" s="79"/>
      <c r="C625" s="382"/>
      <c r="D625" s="381"/>
      <c r="E625" s="128"/>
      <c r="F625" s="70"/>
      <c r="G625" s="70"/>
      <c r="H625" s="70"/>
      <c r="I625" s="70"/>
      <c r="J625" s="76"/>
      <c r="K625" s="76"/>
      <c r="L625" s="203"/>
      <c r="M625" s="203"/>
      <c r="N625" s="203"/>
      <c r="O625" s="203"/>
      <c r="P625" s="203"/>
      <c r="Q625" s="377"/>
    </row>
    <row r="626">
      <c r="A626" s="79"/>
      <c r="B626" s="79"/>
      <c r="C626" s="382"/>
      <c r="D626" s="381"/>
      <c r="E626" s="128"/>
      <c r="F626" s="70"/>
      <c r="G626" s="70"/>
      <c r="H626" s="70"/>
      <c r="I626" s="70"/>
      <c r="J626" s="76"/>
      <c r="K626" s="76"/>
      <c r="L626" s="203"/>
      <c r="M626" s="203"/>
      <c r="N626" s="203"/>
      <c r="O626" s="203"/>
      <c r="P626" s="203"/>
      <c r="Q626" s="377"/>
    </row>
    <row r="627">
      <c r="A627" s="79"/>
      <c r="B627" s="79"/>
      <c r="C627" s="382"/>
      <c r="D627" s="381"/>
      <c r="E627" s="128"/>
      <c r="F627" s="70"/>
      <c r="G627" s="70"/>
      <c r="H627" s="70"/>
      <c r="I627" s="70"/>
      <c r="J627" s="76"/>
      <c r="K627" s="76"/>
      <c r="L627" s="203"/>
      <c r="M627" s="203"/>
      <c r="N627" s="203"/>
      <c r="O627" s="203"/>
      <c r="P627" s="203"/>
      <c r="Q627" s="377"/>
    </row>
    <row r="628">
      <c r="A628" s="79"/>
      <c r="B628" s="79"/>
      <c r="C628" s="382"/>
      <c r="D628" s="381"/>
      <c r="E628" s="128"/>
      <c r="F628" s="70"/>
      <c r="G628" s="70"/>
      <c r="H628" s="70"/>
      <c r="I628" s="70"/>
      <c r="J628" s="76"/>
      <c r="K628" s="76"/>
      <c r="L628" s="203"/>
      <c r="M628" s="203"/>
      <c r="N628" s="203"/>
      <c r="O628" s="203"/>
      <c r="P628" s="203"/>
      <c r="Q628" s="377"/>
    </row>
    <row r="629">
      <c r="A629" s="79"/>
      <c r="B629" s="79"/>
      <c r="C629" s="382"/>
      <c r="D629" s="381"/>
      <c r="E629" s="128"/>
      <c r="F629" s="70"/>
      <c r="G629" s="70"/>
      <c r="H629" s="70"/>
      <c r="I629" s="70"/>
      <c r="J629" s="76"/>
      <c r="K629" s="76"/>
      <c r="L629" s="203"/>
      <c r="M629" s="203"/>
      <c r="N629" s="203"/>
      <c r="O629" s="203"/>
      <c r="P629" s="203"/>
      <c r="Q629" s="377"/>
    </row>
    <row r="630">
      <c r="A630" s="79"/>
      <c r="B630" s="79"/>
      <c r="C630" s="382"/>
      <c r="D630" s="381"/>
      <c r="E630" s="128"/>
      <c r="F630" s="70"/>
      <c r="G630" s="70"/>
      <c r="H630" s="70"/>
      <c r="I630" s="70"/>
      <c r="J630" s="76"/>
      <c r="K630" s="76"/>
      <c r="L630" s="203"/>
      <c r="M630" s="203"/>
      <c r="N630" s="203"/>
      <c r="O630" s="203"/>
      <c r="P630" s="203"/>
      <c r="Q630" s="377"/>
    </row>
    <row r="631">
      <c r="A631" s="79"/>
      <c r="B631" s="79"/>
      <c r="C631" s="382"/>
      <c r="D631" s="381"/>
      <c r="E631" s="128"/>
      <c r="F631" s="70"/>
      <c r="G631" s="70"/>
      <c r="H631" s="70"/>
      <c r="I631" s="70"/>
      <c r="J631" s="76"/>
      <c r="K631" s="76"/>
      <c r="L631" s="203"/>
      <c r="M631" s="203"/>
      <c r="N631" s="203"/>
      <c r="O631" s="203"/>
      <c r="P631" s="203"/>
      <c r="Q631" s="377"/>
    </row>
    <row r="632">
      <c r="A632" s="79"/>
      <c r="B632" s="79"/>
      <c r="C632" s="382"/>
      <c r="D632" s="381"/>
      <c r="E632" s="128"/>
      <c r="F632" s="70"/>
      <c r="G632" s="70"/>
      <c r="H632" s="70"/>
      <c r="I632" s="70"/>
      <c r="J632" s="76"/>
      <c r="K632" s="76"/>
      <c r="L632" s="203"/>
      <c r="M632" s="203"/>
      <c r="N632" s="203"/>
      <c r="O632" s="203"/>
      <c r="P632" s="203"/>
      <c r="Q632" s="377"/>
    </row>
    <row r="633">
      <c r="A633" s="79"/>
      <c r="B633" s="79"/>
      <c r="C633" s="382"/>
      <c r="D633" s="381"/>
      <c r="E633" s="128"/>
      <c r="F633" s="70"/>
      <c r="G633" s="70"/>
      <c r="H633" s="70"/>
      <c r="I633" s="70"/>
      <c r="J633" s="76"/>
      <c r="K633" s="76"/>
      <c r="L633" s="203"/>
      <c r="M633" s="203"/>
      <c r="N633" s="203"/>
      <c r="O633" s="203"/>
      <c r="P633" s="203"/>
      <c r="Q633" s="377"/>
    </row>
    <row r="634">
      <c r="A634" s="79"/>
      <c r="B634" s="79"/>
      <c r="C634" s="382"/>
      <c r="D634" s="381"/>
      <c r="E634" s="128"/>
      <c r="F634" s="70"/>
      <c r="G634" s="70"/>
      <c r="H634" s="70"/>
      <c r="I634" s="70"/>
      <c r="J634" s="76"/>
      <c r="K634" s="76"/>
      <c r="L634" s="203"/>
      <c r="M634" s="203"/>
      <c r="N634" s="203"/>
      <c r="O634" s="203"/>
      <c r="P634" s="203"/>
      <c r="Q634" s="377"/>
    </row>
    <row r="635">
      <c r="A635" s="79"/>
      <c r="B635" s="79"/>
      <c r="C635" s="382"/>
      <c r="D635" s="381"/>
      <c r="E635" s="128"/>
      <c r="F635" s="70"/>
      <c r="G635" s="70"/>
      <c r="H635" s="70"/>
      <c r="I635" s="70"/>
      <c r="J635" s="76"/>
      <c r="K635" s="76"/>
      <c r="L635" s="203"/>
      <c r="M635" s="203"/>
      <c r="N635" s="203"/>
      <c r="O635" s="203"/>
      <c r="P635" s="203"/>
      <c r="Q635" s="377"/>
    </row>
    <row r="636">
      <c r="A636" s="79"/>
      <c r="B636" s="79"/>
      <c r="C636" s="382"/>
      <c r="D636" s="381"/>
      <c r="E636" s="128"/>
      <c r="F636" s="70"/>
      <c r="G636" s="70"/>
      <c r="H636" s="70"/>
      <c r="I636" s="70"/>
      <c r="J636" s="76"/>
      <c r="K636" s="76"/>
      <c r="L636" s="203"/>
      <c r="M636" s="203"/>
      <c r="N636" s="203"/>
      <c r="O636" s="203"/>
      <c r="P636" s="203"/>
      <c r="Q636" s="377"/>
    </row>
    <row r="637">
      <c r="A637" s="79"/>
      <c r="B637" s="79"/>
      <c r="C637" s="382"/>
      <c r="D637" s="381"/>
      <c r="E637" s="128"/>
      <c r="F637" s="70"/>
      <c r="G637" s="70"/>
      <c r="H637" s="70"/>
      <c r="I637" s="70"/>
      <c r="J637" s="76"/>
      <c r="K637" s="76"/>
      <c r="L637" s="203"/>
      <c r="M637" s="203"/>
      <c r="N637" s="203"/>
      <c r="O637" s="203"/>
      <c r="P637" s="203"/>
      <c r="Q637" s="377"/>
    </row>
    <row r="638">
      <c r="A638" s="79"/>
      <c r="B638" s="79"/>
      <c r="C638" s="382"/>
      <c r="D638" s="381"/>
      <c r="E638" s="128"/>
      <c r="F638" s="70"/>
      <c r="G638" s="70"/>
      <c r="H638" s="70"/>
      <c r="I638" s="70"/>
      <c r="J638" s="76"/>
      <c r="K638" s="76"/>
      <c r="L638" s="203"/>
      <c r="M638" s="203"/>
      <c r="N638" s="203"/>
      <c r="O638" s="203"/>
      <c r="P638" s="203"/>
      <c r="Q638" s="377"/>
    </row>
    <row r="639">
      <c r="A639" s="79"/>
      <c r="B639" s="79"/>
      <c r="C639" s="382"/>
      <c r="D639" s="381"/>
      <c r="E639" s="128"/>
      <c r="F639" s="70"/>
      <c r="G639" s="70"/>
      <c r="H639" s="70"/>
      <c r="I639" s="70"/>
      <c r="J639" s="76"/>
      <c r="K639" s="76"/>
      <c r="L639" s="203"/>
      <c r="M639" s="203"/>
      <c r="N639" s="203"/>
      <c r="O639" s="203"/>
      <c r="P639" s="203"/>
      <c r="Q639" s="377"/>
    </row>
    <row r="640">
      <c r="A640" s="79"/>
      <c r="B640" s="79"/>
      <c r="C640" s="382"/>
      <c r="D640" s="381"/>
      <c r="E640" s="128"/>
      <c r="F640" s="70"/>
      <c r="G640" s="70"/>
      <c r="H640" s="70"/>
      <c r="I640" s="70"/>
      <c r="J640" s="76"/>
      <c r="K640" s="76"/>
      <c r="L640" s="203"/>
      <c r="M640" s="203"/>
      <c r="N640" s="203"/>
      <c r="O640" s="203"/>
      <c r="P640" s="203"/>
      <c r="Q640" s="377"/>
    </row>
    <row r="641">
      <c r="A641" s="79"/>
      <c r="B641" s="79"/>
      <c r="C641" s="382"/>
      <c r="D641" s="381"/>
      <c r="E641" s="128"/>
      <c r="F641" s="70"/>
      <c r="G641" s="70"/>
      <c r="H641" s="70"/>
      <c r="I641" s="70"/>
      <c r="J641" s="76"/>
      <c r="K641" s="76"/>
      <c r="L641" s="203"/>
      <c r="M641" s="203"/>
      <c r="N641" s="203"/>
      <c r="O641" s="203"/>
      <c r="P641" s="203"/>
      <c r="Q641" s="377"/>
    </row>
    <row r="642">
      <c r="A642" s="79"/>
      <c r="B642" s="79"/>
      <c r="C642" s="382"/>
      <c r="D642" s="381"/>
      <c r="E642" s="128"/>
      <c r="F642" s="70"/>
      <c r="G642" s="70"/>
      <c r="H642" s="70"/>
      <c r="I642" s="70"/>
      <c r="J642" s="76"/>
      <c r="K642" s="76"/>
      <c r="L642" s="203"/>
      <c r="M642" s="203"/>
      <c r="N642" s="203"/>
      <c r="O642" s="203"/>
      <c r="P642" s="203"/>
      <c r="Q642" s="377"/>
    </row>
    <row r="643">
      <c r="A643" s="79"/>
      <c r="B643" s="79"/>
      <c r="C643" s="382"/>
      <c r="D643" s="381"/>
      <c r="E643" s="128"/>
      <c r="F643" s="70"/>
      <c r="G643" s="70"/>
      <c r="H643" s="70"/>
      <c r="I643" s="70"/>
      <c r="J643" s="76"/>
      <c r="K643" s="76"/>
      <c r="L643" s="203"/>
      <c r="M643" s="203"/>
      <c r="N643" s="203"/>
      <c r="O643" s="203"/>
      <c r="P643" s="203"/>
      <c r="Q643" s="377"/>
    </row>
    <row r="644">
      <c r="A644" s="79"/>
      <c r="B644" s="79"/>
      <c r="C644" s="382"/>
      <c r="D644" s="381"/>
      <c r="E644" s="128"/>
      <c r="F644" s="70"/>
      <c r="G644" s="70"/>
      <c r="H644" s="70"/>
      <c r="I644" s="70"/>
      <c r="J644" s="76"/>
      <c r="K644" s="76"/>
      <c r="L644" s="203"/>
      <c r="M644" s="203"/>
      <c r="N644" s="203"/>
      <c r="O644" s="203"/>
      <c r="P644" s="203"/>
      <c r="Q644" s="377"/>
    </row>
    <row r="645">
      <c r="A645" s="79"/>
      <c r="B645" s="79"/>
      <c r="C645" s="382"/>
      <c r="D645" s="381"/>
      <c r="E645" s="128"/>
      <c r="F645" s="70"/>
      <c r="G645" s="70"/>
      <c r="H645" s="70"/>
      <c r="I645" s="70"/>
      <c r="J645" s="76"/>
      <c r="K645" s="76"/>
      <c r="L645" s="203"/>
      <c r="M645" s="203"/>
      <c r="N645" s="203"/>
      <c r="O645" s="203"/>
      <c r="P645" s="203"/>
      <c r="Q645" s="377"/>
    </row>
    <row r="646">
      <c r="A646" s="79"/>
      <c r="B646" s="79"/>
      <c r="C646" s="382"/>
      <c r="D646" s="381"/>
      <c r="E646" s="128"/>
      <c r="F646" s="70"/>
      <c r="G646" s="70"/>
      <c r="H646" s="70"/>
      <c r="I646" s="70"/>
      <c r="J646" s="76"/>
      <c r="K646" s="76"/>
      <c r="L646" s="203"/>
      <c r="M646" s="203"/>
      <c r="N646" s="203"/>
      <c r="O646" s="203"/>
      <c r="P646" s="203"/>
      <c r="Q646" s="377"/>
    </row>
    <row r="647">
      <c r="A647" s="79"/>
      <c r="B647" s="79"/>
      <c r="C647" s="382"/>
      <c r="D647" s="381"/>
      <c r="E647" s="128"/>
      <c r="F647" s="70"/>
      <c r="G647" s="70"/>
      <c r="H647" s="70"/>
      <c r="I647" s="70"/>
      <c r="J647" s="76"/>
      <c r="K647" s="76"/>
      <c r="L647" s="203"/>
      <c r="M647" s="203"/>
      <c r="N647" s="203"/>
      <c r="O647" s="203"/>
      <c r="P647" s="203"/>
      <c r="Q647" s="377"/>
    </row>
    <row r="648">
      <c r="A648" s="79"/>
      <c r="B648" s="79"/>
      <c r="C648" s="382"/>
      <c r="D648" s="381"/>
      <c r="E648" s="128"/>
      <c r="F648" s="70"/>
      <c r="G648" s="70"/>
      <c r="H648" s="70"/>
      <c r="I648" s="70"/>
      <c r="J648" s="76"/>
      <c r="K648" s="76"/>
      <c r="L648" s="203"/>
      <c r="M648" s="203"/>
      <c r="N648" s="203"/>
      <c r="O648" s="203"/>
      <c r="P648" s="203"/>
      <c r="Q648" s="377"/>
    </row>
    <row r="649">
      <c r="A649" s="79"/>
      <c r="B649" s="79"/>
      <c r="C649" s="382"/>
      <c r="D649" s="381"/>
      <c r="E649" s="128"/>
      <c r="F649" s="70"/>
      <c r="G649" s="70"/>
      <c r="H649" s="70"/>
      <c r="I649" s="70"/>
      <c r="J649" s="76"/>
      <c r="K649" s="76"/>
      <c r="L649" s="203"/>
      <c r="M649" s="203"/>
      <c r="N649" s="203"/>
      <c r="O649" s="203"/>
      <c r="P649" s="203"/>
      <c r="Q649" s="377"/>
    </row>
    <row r="650">
      <c r="A650" s="79"/>
      <c r="B650" s="79"/>
      <c r="C650" s="382"/>
      <c r="D650" s="381"/>
      <c r="E650" s="128"/>
      <c r="F650" s="70"/>
      <c r="G650" s="70"/>
      <c r="H650" s="70"/>
      <c r="I650" s="70"/>
      <c r="J650" s="76"/>
      <c r="K650" s="76"/>
      <c r="L650" s="203"/>
      <c r="M650" s="203"/>
      <c r="N650" s="203"/>
      <c r="O650" s="203"/>
      <c r="P650" s="203"/>
      <c r="Q650" s="377"/>
    </row>
    <row r="651">
      <c r="A651" s="79"/>
      <c r="B651" s="79"/>
      <c r="C651" s="382"/>
      <c r="D651" s="381"/>
      <c r="E651" s="128"/>
      <c r="F651" s="70"/>
      <c r="G651" s="70"/>
      <c r="H651" s="70"/>
      <c r="I651" s="70"/>
      <c r="J651" s="76"/>
      <c r="K651" s="76"/>
      <c r="L651" s="203"/>
      <c r="M651" s="203"/>
      <c r="N651" s="203"/>
      <c r="O651" s="203"/>
      <c r="P651" s="203"/>
      <c r="Q651" s="377"/>
    </row>
    <row r="652">
      <c r="A652" s="79"/>
      <c r="B652" s="79"/>
      <c r="C652" s="382"/>
      <c r="D652" s="381"/>
      <c r="E652" s="128"/>
      <c r="F652" s="70"/>
      <c r="G652" s="70"/>
      <c r="H652" s="70"/>
      <c r="I652" s="70"/>
      <c r="J652" s="76"/>
      <c r="K652" s="76"/>
      <c r="L652" s="203"/>
      <c r="M652" s="203"/>
      <c r="N652" s="203"/>
      <c r="O652" s="203"/>
      <c r="P652" s="203"/>
      <c r="Q652" s="377"/>
    </row>
    <row r="653">
      <c r="A653" s="79"/>
      <c r="B653" s="79"/>
      <c r="C653" s="382"/>
      <c r="D653" s="381"/>
      <c r="E653" s="128"/>
      <c r="F653" s="70"/>
      <c r="G653" s="70"/>
      <c r="H653" s="70"/>
      <c r="I653" s="70"/>
      <c r="J653" s="76"/>
      <c r="K653" s="76"/>
      <c r="L653" s="203"/>
      <c r="M653" s="203"/>
      <c r="N653" s="203"/>
      <c r="O653" s="203"/>
      <c r="P653" s="203"/>
      <c r="Q653" s="377"/>
    </row>
    <row r="654">
      <c r="A654" s="79"/>
      <c r="B654" s="79"/>
      <c r="C654" s="382"/>
      <c r="D654" s="381"/>
      <c r="E654" s="128"/>
      <c r="F654" s="70"/>
      <c r="G654" s="70"/>
      <c r="H654" s="70"/>
      <c r="I654" s="70"/>
      <c r="J654" s="76"/>
      <c r="K654" s="76"/>
      <c r="L654" s="203"/>
      <c r="M654" s="203"/>
      <c r="N654" s="203"/>
      <c r="O654" s="203"/>
      <c r="P654" s="203"/>
      <c r="Q654" s="377"/>
    </row>
    <row r="655">
      <c r="A655" s="79"/>
      <c r="B655" s="79"/>
      <c r="C655" s="382"/>
      <c r="D655" s="381"/>
      <c r="E655" s="128"/>
      <c r="F655" s="70"/>
      <c r="G655" s="70"/>
      <c r="H655" s="70"/>
      <c r="I655" s="70"/>
      <c r="J655" s="76"/>
      <c r="K655" s="76"/>
      <c r="L655" s="203"/>
      <c r="M655" s="203"/>
      <c r="N655" s="203"/>
      <c r="O655" s="203"/>
      <c r="P655" s="203"/>
      <c r="Q655" s="377"/>
    </row>
    <row r="656">
      <c r="A656" s="79"/>
      <c r="B656" s="79"/>
      <c r="C656" s="382"/>
      <c r="D656" s="381"/>
      <c r="E656" s="128"/>
      <c r="F656" s="70"/>
      <c r="G656" s="70"/>
      <c r="H656" s="70"/>
      <c r="I656" s="70"/>
      <c r="J656" s="76"/>
      <c r="K656" s="76"/>
      <c r="L656" s="203"/>
      <c r="M656" s="203"/>
      <c r="N656" s="203"/>
      <c r="O656" s="203"/>
      <c r="P656" s="203"/>
      <c r="Q656" s="377"/>
    </row>
    <row r="657">
      <c r="A657" s="79"/>
      <c r="B657" s="79"/>
      <c r="C657" s="382"/>
      <c r="D657" s="381"/>
      <c r="E657" s="128"/>
      <c r="F657" s="70"/>
      <c r="G657" s="70"/>
      <c r="H657" s="70"/>
      <c r="I657" s="70"/>
      <c r="J657" s="76"/>
      <c r="K657" s="76"/>
      <c r="L657" s="203"/>
      <c r="M657" s="203"/>
      <c r="N657" s="203"/>
      <c r="O657" s="203"/>
      <c r="P657" s="203"/>
      <c r="Q657" s="377"/>
    </row>
    <row r="658">
      <c r="A658" s="79"/>
      <c r="B658" s="79"/>
      <c r="C658" s="382"/>
      <c r="D658" s="381"/>
      <c r="E658" s="128"/>
      <c r="F658" s="70"/>
      <c r="G658" s="70"/>
      <c r="H658" s="70"/>
      <c r="I658" s="70"/>
      <c r="J658" s="76"/>
      <c r="K658" s="76"/>
      <c r="L658" s="203"/>
      <c r="M658" s="203"/>
      <c r="N658" s="203"/>
      <c r="O658" s="203"/>
      <c r="P658" s="203"/>
      <c r="Q658" s="377"/>
    </row>
    <row r="659">
      <c r="A659" s="79"/>
      <c r="B659" s="79"/>
      <c r="C659" s="382"/>
      <c r="D659" s="381"/>
      <c r="E659" s="128"/>
      <c r="F659" s="70"/>
      <c r="G659" s="70"/>
      <c r="H659" s="70"/>
      <c r="I659" s="70"/>
      <c r="J659" s="76"/>
      <c r="K659" s="76"/>
      <c r="L659" s="203"/>
      <c r="M659" s="203"/>
      <c r="N659" s="203"/>
      <c r="O659" s="203"/>
      <c r="P659" s="203"/>
      <c r="Q659" s="377"/>
    </row>
    <row r="660">
      <c r="A660" s="79"/>
      <c r="B660" s="79"/>
      <c r="C660" s="382"/>
      <c r="D660" s="381"/>
      <c r="E660" s="128"/>
      <c r="F660" s="70"/>
      <c r="G660" s="70"/>
      <c r="H660" s="70"/>
      <c r="I660" s="70"/>
      <c r="J660" s="76"/>
      <c r="K660" s="76"/>
      <c r="L660" s="203"/>
      <c r="M660" s="203"/>
      <c r="N660" s="203"/>
      <c r="O660" s="203"/>
      <c r="P660" s="203"/>
      <c r="Q660" s="377"/>
    </row>
    <row r="661">
      <c r="A661" s="79"/>
      <c r="B661" s="79"/>
      <c r="C661" s="382"/>
      <c r="D661" s="381"/>
      <c r="E661" s="128"/>
      <c r="F661" s="70"/>
      <c r="G661" s="70"/>
      <c r="H661" s="70"/>
      <c r="I661" s="70"/>
      <c r="J661" s="76"/>
      <c r="K661" s="76"/>
      <c r="L661" s="203"/>
      <c r="M661" s="203"/>
      <c r="N661" s="203"/>
      <c r="O661" s="203"/>
      <c r="P661" s="203"/>
      <c r="Q661" s="377"/>
    </row>
    <row r="662">
      <c r="A662" s="79"/>
      <c r="B662" s="79"/>
      <c r="C662" s="382"/>
      <c r="D662" s="381"/>
      <c r="E662" s="128"/>
      <c r="F662" s="70"/>
      <c r="G662" s="70"/>
      <c r="H662" s="70"/>
      <c r="I662" s="70"/>
      <c r="J662" s="76"/>
      <c r="K662" s="76"/>
      <c r="L662" s="203"/>
      <c r="M662" s="203"/>
      <c r="N662" s="203"/>
      <c r="O662" s="203"/>
      <c r="P662" s="203"/>
      <c r="Q662" s="377"/>
    </row>
    <row r="663">
      <c r="A663" s="79"/>
      <c r="B663" s="79"/>
      <c r="C663" s="382"/>
      <c r="D663" s="381"/>
      <c r="E663" s="128"/>
      <c r="F663" s="70"/>
      <c r="G663" s="70"/>
      <c r="H663" s="70"/>
      <c r="I663" s="70"/>
      <c r="J663" s="76"/>
      <c r="K663" s="76"/>
      <c r="L663" s="203"/>
      <c r="M663" s="203"/>
      <c r="N663" s="203"/>
      <c r="O663" s="203"/>
      <c r="P663" s="203"/>
      <c r="Q663" s="377"/>
    </row>
    <row r="664">
      <c r="A664" s="79"/>
      <c r="B664" s="79"/>
      <c r="C664" s="382"/>
      <c r="D664" s="381"/>
      <c r="E664" s="128"/>
      <c r="F664" s="70"/>
      <c r="G664" s="70"/>
      <c r="H664" s="70"/>
      <c r="I664" s="70"/>
      <c r="J664" s="76"/>
      <c r="K664" s="76"/>
      <c r="L664" s="203"/>
      <c r="M664" s="203"/>
      <c r="N664" s="203"/>
      <c r="O664" s="203"/>
      <c r="P664" s="203"/>
      <c r="Q664" s="377"/>
    </row>
    <row r="665">
      <c r="A665" s="79"/>
      <c r="B665" s="79"/>
      <c r="C665" s="382"/>
      <c r="D665" s="381"/>
      <c r="E665" s="128"/>
      <c r="F665" s="70"/>
      <c r="G665" s="70"/>
      <c r="H665" s="70"/>
      <c r="I665" s="70"/>
      <c r="J665" s="76"/>
      <c r="K665" s="76"/>
      <c r="L665" s="203"/>
      <c r="M665" s="203"/>
      <c r="N665" s="203"/>
      <c r="O665" s="203"/>
      <c r="P665" s="203"/>
      <c r="Q665" s="377"/>
    </row>
    <row r="666">
      <c r="A666" s="79"/>
      <c r="B666" s="79"/>
      <c r="C666" s="382"/>
      <c r="D666" s="381"/>
      <c r="E666" s="128"/>
      <c r="F666" s="70"/>
      <c r="G666" s="70"/>
      <c r="H666" s="70"/>
      <c r="I666" s="70"/>
      <c r="J666" s="76"/>
      <c r="K666" s="76"/>
      <c r="L666" s="203"/>
      <c r="M666" s="203"/>
      <c r="N666" s="203"/>
      <c r="O666" s="203"/>
      <c r="P666" s="203"/>
      <c r="Q666" s="377"/>
    </row>
    <row r="667">
      <c r="A667" s="79"/>
      <c r="B667" s="79"/>
      <c r="C667" s="382"/>
      <c r="D667" s="381"/>
      <c r="E667" s="128"/>
      <c r="F667" s="70"/>
      <c r="G667" s="70"/>
      <c r="H667" s="70"/>
      <c r="I667" s="70"/>
      <c r="J667" s="76"/>
      <c r="K667" s="76"/>
      <c r="L667" s="203"/>
      <c r="M667" s="203"/>
      <c r="N667" s="203"/>
      <c r="O667" s="203"/>
      <c r="P667" s="203"/>
      <c r="Q667" s="377"/>
    </row>
    <row r="668">
      <c r="A668" s="79"/>
      <c r="B668" s="79"/>
      <c r="C668" s="382"/>
      <c r="D668" s="381"/>
      <c r="E668" s="128"/>
      <c r="F668" s="70"/>
      <c r="G668" s="70"/>
      <c r="H668" s="70"/>
      <c r="I668" s="70"/>
      <c r="J668" s="76"/>
      <c r="K668" s="76"/>
      <c r="L668" s="203"/>
      <c r="M668" s="203"/>
      <c r="N668" s="203"/>
      <c r="O668" s="203"/>
      <c r="P668" s="203"/>
      <c r="Q668" s="377"/>
    </row>
    <row r="669">
      <c r="A669" s="79"/>
      <c r="B669" s="79"/>
      <c r="C669" s="382"/>
      <c r="D669" s="381"/>
      <c r="E669" s="128"/>
      <c r="F669" s="70"/>
      <c r="G669" s="70"/>
      <c r="H669" s="70"/>
      <c r="I669" s="70"/>
      <c r="J669" s="76"/>
      <c r="K669" s="76"/>
      <c r="L669" s="203"/>
      <c r="M669" s="203"/>
      <c r="N669" s="203"/>
      <c r="O669" s="203"/>
      <c r="P669" s="203"/>
      <c r="Q669" s="377"/>
    </row>
    <row r="670">
      <c r="A670" s="79"/>
      <c r="B670" s="79"/>
      <c r="C670" s="382"/>
      <c r="D670" s="381"/>
      <c r="E670" s="128"/>
      <c r="F670" s="70"/>
      <c r="G670" s="70"/>
      <c r="H670" s="70"/>
      <c r="I670" s="70"/>
      <c r="J670" s="76"/>
      <c r="K670" s="76"/>
      <c r="L670" s="203"/>
      <c r="M670" s="203"/>
      <c r="N670" s="203"/>
      <c r="O670" s="203"/>
      <c r="P670" s="203"/>
      <c r="Q670" s="377"/>
    </row>
    <row r="671">
      <c r="A671" s="79"/>
      <c r="B671" s="79"/>
      <c r="C671" s="382"/>
      <c r="D671" s="381"/>
      <c r="E671" s="128"/>
      <c r="F671" s="70"/>
      <c r="G671" s="70"/>
      <c r="H671" s="70"/>
      <c r="I671" s="70"/>
      <c r="J671" s="76"/>
      <c r="K671" s="76"/>
      <c r="L671" s="203"/>
      <c r="M671" s="203"/>
      <c r="N671" s="203"/>
      <c r="O671" s="203"/>
      <c r="P671" s="203"/>
      <c r="Q671" s="377"/>
    </row>
    <row r="672">
      <c r="A672" s="79"/>
      <c r="B672" s="79"/>
      <c r="C672" s="382"/>
      <c r="D672" s="381"/>
      <c r="E672" s="128"/>
      <c r="F672" s="70"/>
      <c r="G672" s="70"/>
      <c r="H672" s="70"/>
      <c r="I672" s="70"/>
      <c r="J672" s="76"/>
      <c r="K672" s="76"/>
      <c r="L672" s="203"/>
      <c r="M672" s="203"/>
      <c r="N672" s="203"/>
      <c r="O672" s="203"/>
      <c r="P672" s="203"/>
      <c r="Q672" s="377"/>
    </row>
    <row r="673">
      <c r="A673" s="79"/>
      <c r="B673" s="79"/>
      <c r="C673" s="382"/>
      <c r="D673" s="381"/>
      <c r="E673" s="128"/>
      <c r="F673" s="70"/>
      <c r="G673" s="70"/>
      <c r="H673" s="70"/>
      <c r="I673" s="70"/>
      <c r="J673" s="76"/>
      <c r="K673" s="76"/>
      <c r="L673" s="203"/>
      <c r="M673" s="203"/>
      <c r="N673" s="203"/>
      <c r="O673" s="203"/>
      <c r="P673" s="203"/>
      <c r="Q673" s="377"/>
    </row>
    <row r="674">
      <c r="A674" s="79"/>
      <c r="B674" s="79"/>
      <c r="C674" s="382"/>
      <c r="D674" s="381"/>
      <c r="E674" s="128"/>
      <c r="F674" s="70"/>
      <c r="G674" s="70"/>
      <c r="H674" s="70"/>
      <c r="I674" s="70"/>
      <c r="J674" s="76"/>
      <c r="K674" s="76"/>
      <c r="L674" s="203"/>
      <c r="M674" s="203"/>
      <c r="N674" s="203"/>
      <c r="O674" s="203"/>
      <c r="P674" s="203"/>
      <c r="Q674" s="377"/>
    </row>
    <row r="675">
      <c r="A675" s="79"/>
      <c r="B675" s="79"/>
      <c r="C675" s="382"/>
      <c r="D675" s="381"/>
      <c r="E675" s="128"/>
      <c r="F675" s="70"/>
      <c r="G675" s="70"/>
      <c r="H675" s="70"/>
      <c r="I675" s="70"/>
      <c r="J675" s="76"/>
      <c r="K675" s="76"/>
      <c r="L675" s="203"/>
      <c r="M675" s="203"/>
      <c r="N675" s="203"/>
      <c r="O675" s="203"/>
      <c r="P675" s="203"/>
      <c r="Q675" s="377"/>
    </row>
    <row r="676">
      <c r="A676" s="79"/>
      <c r="B676" s="79"/>
      <c r="C676" s="382"/>
      <c r="D676" s="381"/>
      <c r="E676" s="128"/>
      <c r="F676" s="70"/>
      <c r="G676" s="70"/>
      <c r="H676" s="70"/>
      <c r="I676" s="70"/>
      <c r="J676" s="76"/>
      <c r="K676" s="76"/>
      <c r="L676" s="203"/>
      <c r="M676" s="203"/>
      <c r="N676" s="203"/>
      <c r="O676" s="203"/>
      <c r="P676" s="203"/>
      <c r="Q676" s="377"/>
    </row>
    <row r="677">
      <c r="A677" s="79"/>
      <c r="B677" s="79"/>
      <c r="C677" s="382"/>
      <c r="D677" s="381"/>
      <c r="E677" s="128"/>
      <c r="F677" s="70"/>
      <c r="G677" s="70"/>
      <c r="H677" s="70"/>
      <c r="I677" s="70"/>
      <c r="J677" s="76"/>
      <c r="K677" s="76"/>
      <c r="L677" s="203"/>
      <c r="M677" s="203"/>
      <c r="N677" s="203"/>
      <c r="O677" s="203"/>
      <c r="P677" s="203"/>
      <c r="Q677" s="377"/>
    </row>
    <row r="678">
      <c r="A678" s="79"/>
      <c r="B678" s="79"/>
      <c r="C678" s="382"/>
      <c r="D678" s="381"/>
      <c r="E678" s="128"/>
      <c r="F678" s="70"/>
      <c r="G678" s="70"/>
      <c r="H678" s="70"/>
      <c r="I678" s="70"/>
      <c r="J678" s="76"/>
      <c r="K678" s="76"/>
      <c r="L678" s="203"/>
      <c r="M678" s="203"/>
      <c r="N678" s="203"/>
      <c r="O678" s="203"/>
      <c r="P678" s="203"/>
      <c r="Q678" s="377"/>
    </row>
    <row r="679">
      <c r="A679" s="79"/>
      <c r="B679" s="79"/>
      <c r="C679" s="382"/>
      <c r="D679" s="381"/>
      <c r="E679" s="128"/>
      <c r="F679" s="70"/>
      <c r="G679" s="70"/>
      <c r="H679" s="70"/>
      <c r="I679" s="70"/>
      <c r="J679" s="76"/>
      <c r="K679" s="76"/>
      <c r="L679" s="203"/>
      <c r="M679" s="203"/>
      <c r="N679" s="203"/>
      <c r="O679" s="203"/>
      <c r="P679" s="203"/>
      <c r="Q679" s="377"/>
    </row>
    <row r="680">
      <c r="A680" s="79"/>
      <c r="B680" s="79"/>
      <c r="C680" s="382"/>
      <c r="D680" s="381"/>
      <c r="E680" s="128"/>
      <c r="F680" s="70"/>
      <c r="G680" s="70"/>
      <c r="H680" s="70"/>
      <c r="I680" s="70"/>
      <c r="J680" s="76"/>
      <c r="K680" s="76"/>
      <c r="L680" s="203"/>
      <c r="M680" s="203"/>
      <c r="N680" s="203"/>
      <c r="O680" s="203"/>
      <c r="P680" s="203"/>
      <c r="Q680" s="377"/>
    </row>
    <row r="681">
      <c r="A681" s="79"/>
      <c r="B681" s="79"/>
      <c r="C681" s="382"/>
      <c r="D681" s="381"/>
      <c r="E681" s="128"/>
      <c r="F681" s="70"/>
      <c r="G681" s="70"/>
      <c r="H681" s="70"/>
      <c r="I681" s="70"/>
      <c r="J681" s="76"/>
      <c r="K681" s="76"/>
      <c r="L681" s="203"/>
      <c r="M681" s="203"/>
      <c r="N681" s="203"/>
      <c r="O681" s="203"/>
      <c r="P681" s="203"/>
      <c r="Q681" s="377"/>
    </row>
    <row r="682">
      <c r="A682" s="79"/>
      <c r="B682" s="79"/>
      <c r="C682" s="382"/>
      <c r="D682" s="381"/>
      <c r="E682" s="128"/>
      <c r="F682" s="70"/>
      <c r="G682" s="70"/>
      <c r="H682" s="70"/>
      <c r="I682" s="70"/>
      <c r="J682" s="76"/>
      <c r="K682" s="76"/>
      <c r="L682" s="203"/>
      <c r="M682" s="203"/>
      <c r="N682" s="203"/>
      <c r="O682" s="203"/>
      <c r="P682" s="203"/>
      <c r="Q682" s="377"/>
    </row>
    <row r="683">
      <c r="A683" s="79"/>
      <c r="B683" s="79"/>
      <c r="C683" s="382"/>
      <c r="D683" s="381"/>
      <c r="E683" s="128"/>
      <c r="F683" s="70"/>
      <c r="G683" s="70"/>
      <c r="H683" s="70"/>
      <c r="I683" s="70"/>
      <c r="J683" s="76"/>
      <c r="K683" s="76"/>
      <c r="L683" s="203"/>
      <c r="M683" s="203"/>
      <c r="N683" s="203"/>
      <c r="O683" s="203"/>
      <c r="P683" s="203"/>
      <c r="Q683" s="377"/>
    </row>
    <row r="684">
      <c r="A684" s="79"/>
      <c r="B684" s="79"/>
      <c r="C684" s="382"/>
      <c r="D684" s="381"/>
      <c r="E684" s="128"/>
      <c r="F684" s="70"/>
      <c r="G684" s="70"/>
      <c r="H684" s="70"/>
      <c r="I684" s="70"/>
      <c r="J684" s="76"/>
      <c r="K684" s="76"/>
      <c r="L684" s="203"/>
      <c r="M684" s="203"/>
      <c r="N684" s="203"/>
      <c r="O684" s="203"/>
      <c r="P684" s="203"/>
      <c r="Q684" s="377"/>
    </row>
    <row r="685">
      <c r="A685" s="79"/>
      <c r="B685" s="79"/>
      <c r="C685" s="382"/>
      <c r="D685" s="381"/>
      <c r="E685" s="128"/>
      <c r="F685" s="70"/>
      <c r="G685" s="70"/>
      <c r="H685" s="70"/>
      <c r="I685" s="70"/>
      <c r="J685" s="76"/>
      <c r="K685" s="76"/>
      <c r="L685" s="203"/>
      <c r="M685" s="203"/>
      <c r="N685" s="203"/>
      <c r="O685" s="203"/>
      <c r="P685" s="203"/>
      <c r="Q685" s="377"/>
    </row>
    <row r="686">
      <c r="A686" s="79"/>
      <c r="B686" s="79"/>
      <c r="C686" s="382"/>
      <c r="D686" s="381"/>
      <c r="E686" s="128"/>
      <c r="F686" s="70"/>
      <c r="G686" s="70"/>
      <c r="H686" s="70"/>
      <c r="I686" s="70"/>
      <c r="J686" s="76"/>
      <c r="K686" s="76"/>
      <c r="L686" s="203"/>
      <c r="M686" s="203"/>
      <c r="N686" s="203"/>
      <c r="O686" s="203"/>
      <c r="P686" s="203"/>
      <c r="Q686" s="377"/>
    </row>
    <row r="687">
      <c r="A687" s="79"/>
      <c r="B687" s="79"/>
      <c r="C687" s="382"/>
      <c r="D687" s="381"/>
      <c r="E687" s="128"/>
      <c r="F687" s="70"/>
      <c r="G687" s="70"/>
      <c r="H687" s="70"/>
      <c r="I687" s="70"/>
      <c r="J687" s="76"/>
      <c r="K687" s="76"/>
      <c r="L687" s="203"/>
      <c r="M687" s="203"/>
      <c r="N687" s="203"/>
      <c r="O687" s="203"/>
      <c r="P687" s="203"/>
      <c r="Q687" s="377"/>
    </row>
    <row r="688">
      <c r="A688" s="79"/>
      <c r="B688" s="79"/>
      <c r="C688" s="382"/>
      <c r="D688" s="381"/>
      <c r="E688" s="128"/>
      <c r="F688" s="70"/>
      <c r="G688" s="70"/>
      <c r="H688" s="70"/>
      <c r="I688" s="70"/>
      <c r="J688" s="76"/>
      <c r="K688" s="76"/>
      <c r="L688" s="203"/>
      <c r="M688" s="203"/>
      <c r="N688" s="203"/>
      <c r="O688" s="203"/>
      <c r="P688" s="203"/>
      <c r="Q688" s="377"/>
    </row>
    <row r="689">
      <c r="A689" s="79"/>
      <c r="B689" s="79"/>
      <c r="C689" s="382"/>
      <c r="D689" s="381"/>
      <c r="E689" s="128"/>
      <c r="F689" s="70"/>
      <c r="G689" s="70"/>
      <c r="H689" s="70"/>
      <c r="I689" s="70"/>
      <c r="J689" s="76"/>
      <c r="K689" s="76"/>
      <c r="L689" s="203"/>
      <c r="M689" s="203"/>
      <c r="N689" s="203"/>
      <c r="O689" s="203"/>
      <c r="P689" s="203"/>
      <c r="Q689" s="377"/>
    </row>
    <row r="690">
      <c r="A690" s="79"/>
      <c r="B690" s="79"/>
      <c r="C690" s="382"/>
      <c r="D690" s="381"/>
      <c r="E690" s="128"/>
      <c r="F690" s="70"/>
      <c r="G690" s="70"/>
      <c r="H690" s="70"/>
      <c r="I690" s="70"/>
      <c r="J690" s="76"/>
      <c r="K690" s="76"/>
      <c r="L690" s="203"/>
      <c r="M690" s="203"/>
      <c r="N690" s="203"/>
      <c r="O690" s="203"/>
      <c r="P690" s="203"/>
      <c r="Q690" s="377"/>
    </row>
    <row r="691">
      <c r="A691" s="79"/>
      <c r="B691" s="79"/>
      <c r="C691" s="382"/>
      <c r="D691" s="381"/>
      <c r="E691" s="128"/>
      <c r="F691" s="70"/>
      <c r="G691" s="70"/>
      <c r="H691" s="70"/>
      <c r="I691" s="70"/>
      <c r="J691" s="76"/>
      <c r="K691" s="76"/>
      <c r="L691" s="203"/>
      <c r="M691" s="203"/>
      <c r="N691" s="203"/>
      <c r="O691" s="203"/>
      <c r="P691" s="203"/>
      <c r="Q691" s="377"/>
    </row>
    <row r="692">
      <c r="A692" s="79"/>
      <c r="B692" s="79"/>
      <c r="C692" s="382"/>
      <c r="D692" s="381"/>
      <c r="E692" s="128"/>
      <c r="F692" s="70"/>
      <c r="G692" s="70"/>
      <c r="H692" s="70"/>
      <c r="I692" s="70"/>
      <c r="J692" s="76"/>
      <c r="K692" s="76"/>
      <c r="L692" s="203"/>
      <c r="M692" s="203"/>
      <c r="N692" s="203"/>
      <c r="O692" s="203"/>
      <c r="P692" s="203"/>
      <c r="Q692" s="377"/>
    </row>
    <row r="693">
      <c r="A693" s="79"/>
      <c r="B693" s="79"/>
      <c r="C693" s="382"/>
      <c r="D693" s="381"/>
      <c r="E693" s="128"/>
      <c r="F693" s="70"/>
      <c r="G693" s="70"/>
      <c r="H693" s="70"/>
      <c r="I693" s="70"/>
      <c r="J693" s="76"/>
      <c r="K693" s="76"/>
      <c r="L693" s="203"/>
      <c r="M693" s="203"/>
      <c r="N693" s="203"/>
      <c r="O693" s="203"/>
      <c r="P693" s="203"/>
      <c r="Q693" s="377"/>
    </row>
    <row r="694">
      <c r="A694" s="79"/>
      <c r="B694" s="79"/>
      <c r="C694" s="382"/>
      <c r="D694" s="381"/>
      <c r="E694" s="128"/>
      <c r="F694" s="70"/>
      <c r="G694" s="70"/>
      <c r="H694" s="70"/>
      <c r="I694" s="70"/>
      <c r="J694" s="76"/>
      <c r="K694" s="76"/>
      <c r="L694" s="203"/>
      <c r="M694" s="203"/>
      <c r="N694" s="203"/>
      <c r="O694" s="203"/>
      <c r="P694" s="203"/>
      <c r="Q694" s="377"/>
    </row>
    <row r="695">
      <c r="A695" s="79"/>
      <c r="B695" s="79"/>
      <c r="C695" s="382"/>
      <c r="D695" s="381"/>
      <c r="E695" s="128"/>
      <c r="F695" s="70"/>
      <c r="G695" s="70"/>
      <c r="H695" s="70"/>
      <c r="I695" s="70"/>
      <c r="J695" s="76"/>
      <c r="K695" s="76"/>
      <c r="L695" s="203"/>
      <c r="M695" s="203"/>
      <c r="N695" s="203"/>
      <c r="O695" s="203"/>
      <c r="P695" s="203"/>
      <c r="Q695" s="377"/>
    </row>
    <row r="696">
      <c r="A696" s="79"/>
      <c r="B696" s="79"/>
      <c r="C696" s="382"/>
      <c r="D696" s="381"/>
      <c r="E696" s="128"/>
      <c r="F696" s="70"/>
      <c r="G696" s="70"/>
      <c r="H696" s="70"/>
      <c r="I696" s="70"/>
      <c r="J696" s="76"/>
      <c r="K696" s="76"/>
      <c r="L696" s="203"/>
      <c r="M696" s="203"/>
      <c r="N696" s="203"/>
      <c r="O696" s="203"/>
      <c r="P696" s="203"/>
      <c r="Q696" s="377"/>
    </row>
    <row r="697">
      <c r="A697" s="79"/>
      <c r="B697" s="79"/>
      <c r="C697" s="382"/>
      <c r="D697" s="381"/>
      <c r="E697" s="128"/>
      <c r="F697" s="70"/>
      <c r="G697" s="70"/>
      <c r="H697" s="70"/>
      <c r="I697" s="70"/>
      <c r="J697" s="76"/>
      <c r="K697" s="76"/>
      <c r="L697" s="203"/>
      <c r="M697" s="203"/>
      <c r="N697" s="203"/>
      <c r="O697" s="203"/>
      <c r="P697" s="203"/>
      <c r="Q697" s="377"/>
    </row>
    <row r="698">
      <c r="A698" s="79"/>
      <c r="B698" s="79"/>
      <c r="C698" s="382"/>
      <c r="D698" s="381"/>
      <c r="E698" s="128"/>
      <c r="F698" s="70"/>
      <c r="G698" s="70"/>
      <c r="H698" s="70"/>
      <c r="I698" s="70"/>
      <c r="J698" s="76"/>
      <c r="K698" s="76"/>
      <c r="L698" s="203"/>
      <c r="M698" s="203"/>
      <c r="N698" s="203"/>
      <c r="O698" s="203"/>
      <c r="P698" s="203"/>
      <c r="Q698" s="377"/>
    </row>
    <row r="699">
      <c r="A699" s="79"/>
      <c r="B699" s="79"/>
      <c r="C699" s="382"/>
      <c r="D699" s="381"/>
      <c r="E699" s="128"/>
      <c r="F699" s="70"/>
      <c r="G699" s="70"/>
      <c r="H699" s="70"/>
      <c r="I699" s="70"/>
      <c r="J699" s="76"/>
      <c r="K699" s="76"/>
      <c r="L699" s="203"/>
      <c r="M699" s="203"/>
      <c r="N699" s="203"/>
      <c r="O699" s="203"/>
      <c r="P699" s="203"/>
      <c r="Q699" s="377"/>
    </row>
    <row r="700">
      <c r="A700" s="79"/>
      <c r="B700" s="79"/>
      <c r="C700" s="382"/>
      <c r="D700" s="381"/>
      <c r="E700" s="128"/>
      <c r="F700" s="70"/>
      <c r="G700" s="70"/>
      <c r="H700" s="70"/>
      <c r="I700" s="70"/>
      <c r="J700" s="76"/>
      <c r="K700" s="76"/>
      <c r="L700" s="203"/>
      <c r="M700" s="203"/>
      <c r="N700" s="203"/>
      <c r="O700" s="203"/>
      <c r="P700" s="203"/>
      <c r="Q700" s="377"/>
    </row>
    <row r="701">
      <c r="A701" s="79"/>
      <c r="B701" s="79"/>
      <c r="C701" s="382"/>
      <c r="D701" s="381"/>
      <c r="E701" s="128"/>
      <c r="F701" s="70"/>
      <c r="G701" s="70"/>
      <c r="H701" s="70"/>
      <c r="I701" s="70"/>
      <c r="J701" s="76"/>
      <c r="K701" s="76"/>
      <c r="L701" s="203"/>
      <c r="M701" s="203"/>
      <c r="N701" s="203"/>
      <c r="O701" s="203"/>
      <c r="P701" s="203"/>
      <c r="Q701" s="377"/>
    </row>
    <row r="702">
      <c r="A702" s="79"/>
      <c r="B702" s="79"/>
      <c r="C702" s="382"/>
      <c r="D702" s="381"/>
      <c r="E702" s="128"/>
      <c r="F702" s="70"/>
      <c r="G702" s="70"/>
      <c r="H702" s="70"/>
      <c r="I702" s="70"/>
      <c r="J702" s="76"/>
      <c r="K702" s="76"/>
      <c r="L702" s="203"/>
      <c r="M702" s="203"/>
      <c r="N702" s="203"/>
      <c r="O702" s="203"/>
      <c r="P702" s="203"/>
      <c r="Q702" s="377"/>
    </row>
    <row r="703">
      <c r="A703" s="79"/>
      <c r="B703" s="79"/>
      <c r="C703" s="382"/>
      <c r="D703" s="381"/>
      <c r="E703" s="128"/>
      <c r="F703" s="70"/>
      <c r="G703" s="70"/>
      <c r="H703" s="70"/>
      <c r="I703" s="70"/>
      <c r="J703" s="76"/>
      <c r="K703" s="76"/>
      <c r="L703" s="203"/>
      <c r="M703" s="203"/>
      <c r="N703" s="203"/>
      <c r="O703" s="203"/>
      <c r="P703" s="203"/>
      <c r="Q703" s="377"/>
    </row>
    <row r="704">
      <c r="A704" s="79"/>
      <c r="B704" s="79"/>
      <c r="C704" s="382"/>
      <c r="D704" s="381"/>
      <c r="E704" s="128"/>
      <c r="F704" s="70"/>
      <c r="G704" s="70"/>
      <c r="H704" s="70"/>
      <c r="I704" s="70"/>
      <c r="J704" s="76"/>
      <c r="K704" s="76"/>
      <c r="L704" s="203"/>
      <c r="M704" s="203"/>
      <c r="N704" s="203"/>
      <c r="O704" s="203"/>
      <c r="P704" s="203"/>
      <c r="Q704" s="377"/>
    </row>
    <row r="705">
      <c r="A705" s="79"/>
      <c r="B705" s="79"/>
      <c r="C705" s="382"/>
      <c r="D705" s="381"/>
      <c r="E705" s="128"/>
      <c r="F705" s="70"/>
      <c r="G705" s="70"/>
      <c r="H705" s="70"/>
      <c r="I705" s="70"/>
      <c r="J705" s="76"/>
      <c r="K705" s="76"/>
      <c r="L705" s="203"/>
      <c r="M705" s="203"/>
      <c r="N705" s="203"/>
      <c r="O705" s="203"/>
      <c r="P705" s="203"/>
      <c r="Q705" s="377"/>
    </row>
    <row r="706">
      <c r="A706" s="79"/>
      <c r="B706" s="79"/>
      <c r="C706" s="382"/>
      <c r="D706" s="381"/>
      <c r="E706" s="128"/>
      <c r="F706" s="70"/>
      <c r="G706" s="70"/>
      <c r="H706" s="70"/>
      <c r="I706" s="70"/>
      <c r="J706" s="76"/>
      <c r="K706" s="76"/>
      <c r="L706" s="203"/>
      <c r="M706" s="203"/>
      <c r="N706" s="203"/>
      <c r="O706" s="203"/>
      <c r="P706" s="203"/>
      <c r="Q706" s="377"/>
    </row>
    <row r="707">
      <c r="A707" s="79"/>
      <c r="B707" s="79"/>
      <c r="C707" s="382"/>
      <c r="D707" s="381"/>
      <c r="E707" s="128"/>
      <c r="F707" s="70"/>
      <c r="G707" s="70"/>
      <c r="H707" s="70"/>
      <c r="I707" s="70"/>
      <c r="J707" s="76"/>
      <c r="K707" s="76"/>
      <c r="L707" s="203"/>
      <c r="M707" s="203"/>
      <c r="N707" s="203"/>
      <c r="O707" s="203"/>
      <c r="P707" s="203"/>
      <c r="Q707" s="377"/>
    </row>
    <row r="708">
      <c r="A708" s="79"/>
      <c r="B708" s="79"/>
      <c r="C708" s="382"/>
      <c r="D708" s="381"/>
      <c r="E708" s="128"/>
      <c r="F708" s="70"/>
      <c r="G708" s="70"/>
      <c r="H708" s="70"/>
      <c r="I708" s="70"/>
      <c r="J708" s="76"/>
      <c r="K708" s="76"/>
      <c r="L708" s="203"/>
      <c r="M708" s="203"/>
      <c r="N708" s="203"/>
      <c r="O708" s="203"/>
      <c r="P708" s="203"/>
      <c r="Q708" s="377"/>
    </row>
    <row r="709">
      <c r="A709" s="79"/>
      <c r="B709" s="79"/>
      <c r="C709" s="382"/>
      <c r="D709" s="381"/>
      <c r="E709" s="128"/>
      <c r="F709" s="70"/>
      <c r="G709" s="70"/>
      <c r="H709" s="70"/>
      <c r="I709" s="70"/>
      <c r="J709" s="76"/>
      <c r="K709" s="76"/>
      <c r="L709" s="203"/>
      <c r="M709" s="203"/>
      <c r="N709" s="203"/>
      <c r="O709" s="203"/>
      <c r="P709" s="203"/>
      <c r="Q709" s="377"/>
    </row>
    <row r="710">
      <c r="A710" s="79"/>
      <c r="B710" s="79"/>
      <c r="C710" s="382"/>
      <c r="D710" s="381"/>
      <c r="E710" s="128"/>
      <c r="F710" s="70"/>
      <c r="G710" s="70"/>
      <c r="H710" s="70"/>
      <c r="I710" s="70"/>
      <c r="J710" s="76"/>
      <c r="K710" s="76"/>
      <c r="L710" s="203"/>
      <c r="M710" s="203"/>
      <c r="N710" s="203"/>
      <c r="O710" s="203"/>
      <c r="P710" s="203"/>
      <c r="Q710" s="377"/>
    </row>
    <row r="711">
      <c r="A711" s="79"/>
      <c r="B711" s="79"/>
      <c r="C711" s="382"/>
      <c r="D711" s="381"/>
      <c r="E711" s="128"/>
      <c r="F711" s="70"/>
      <c r="G711" s="70"/>
      <c r="H711" s="70"/>
      <c r="I711" s="70"/>
      <c r="J711" s="76"/>
      <c r="K711" s="76"/>
      <c r="L711" s="203"/>
      <c r="M711" s="203"/>
      <c r="N711" s="203"/>
      <c r="O711" s="203"/>
      <c r="P711" s="203"/>
      <c r="Q711" s="377"/>
    </row>
    <row r="712">
      <c r="A712" s="79"/>
      <c r="B712" s="79"/>
      <c r="C712" s="382"/>
      <c r="D712" s="381"/>
      <c r="E712" s="128"/>
      <c r="F712" s="70"/>
      <c r="G712" s="70"/>
      <c r="H712" s="70"/>
      <c r="I712" s="70"/>
      <c r="J712" s="76"/>
      <c r="K712" s="76"/>
      <c r="L712" s="203"/>
      <c r="M712" s="203"/>
      <c r="N712" s="203"/>
      <c r="O712" s="203"/>
      <c r="P712" s="203"/>
      <c r="Q712" s="377"/>
    </row>
    <row r="713">
      <c r="A713" s="79"/>
      <c r="B713" s="79"/>
      <c r="C713" s="382"/>
      <c r="D713" s="381"/>
      <c r="E713" s="128"/>
      <c r="F713" s="70"/>
      <c r="G713" s="70"/>
      <c r="H713" s="70"/>
      <c r="I713" s="70"/>
      <c r="J713" s="76"/>
      <c r="K713" s="76"/>
      <c r="L713" s="203"/>
      <c r="M713" s="203"/>
      <c r="N713" s="203"/>
      <c r="O713" s="203"/>
      <c r="P713" s="203"/>
      <c r="Q713" s="377"/>
    </row>
    <row r="714">
      <c r="A714" s="79"/>
      <c r="B714" s="79"/>
      <c r="C714" s="382"/>
      <c r="D714" s="381"/>
      <c r="E714" s="128"/>
      <c r="F714" s="70"/>
      <c r="G714" s="70"/>
      <c r="H714" s="70"/>
      <c r="I714" s="70"/>
      <c r="J714" s="76"/>
      <c r="K714" s="76"/>
      <c r="L714" s="203"/>
      <c r="M714" s="203"/>
      <c r="N714" s="203"/>
      <c r="O714" s="203"/>
      <c r="P714" s="203"/>
      <c r="Q714" s="377"/>
    </row>
    <row r="715">
      <c r="A715" s="79"/>
      <c r="B715" s="79"/>
      <c r="C715" s="382"/>
      <c r="D715" s="381"/>
      <c r="E715" s="128"/>
      <c r="F715" s="70"/>
      <c r="G715" s="70"/>
      <c r="H715" s="70"/>
      <c r="I715" s="70"/>
      <c r="J715" s="76"/>
      <c r="K715" s="76"/>
      <c r="L715" s="203"/>
      <c r="M715" s="203"/>
      <c r="N715" s="203"/>
      <c r="O715" s="203"/>
      <c r="P715" s="203"/>
      <c r="Q715" s="377"/>
    </row>
    <row r="716">
      <c r="A716" s="79"/>
      <c r="B716" s="79"/>
      <c r="C716" s="382"/>
      <c r="D716" s="381"/>
      <c r="E716" s="128"/>
      <c r="F716" s="70"/>
      <c r="G716" s="70"/>
      <c r="H716" s="70"/>
      <c r="I716" s="70"/>
      <c r="J716" s="76"/>
      <c r="K716" s="76"/>
      <c r="L716" s="203"/>
      <c r="M716" s="203"/>
      <c r="N716" s="203"/>
      <c r="O716" s="203"/>
      <c r="P716" s="203"/>
      <c r="Q716" s="377"/>
    </row>
    <row r="717">
      <c r="A717" s="79"/>
      <c r="B717" s="79"/>
      <c r="C717" s="382"/>
      <c r="D717" s="381"/>
      <c r="E717" s="128"/>
      <c r="F717" s="70"/>
      <c r="G717" s="70"/>
      <c r="H717" s="70"/>
      <c r="I717" s="70"/>
      <c r="J717" s="76"/>
      <c r="K717" s="76"/>
      <c r="L717" s="203"/>
      <c r="M717" s="203"/>
      <c r="N717" s="203"/>
      <c r="O717" s="203"/>
      <c r="P717" s="203"/>
      <c r="Q717" s="377"/>
    </row>
    <row r="718">
      <c r="A718" s="79"/>
      <c r="B718" s="79"/>
      <c r="C718" s="382"/>
      <c r="D718" s="381"/>
      <c r="E718" s="128"/>
      <c r="F718" s="70"/>
      <c r="G718" s="70"/>
      <c r="H718" s="70"/>
      <c r="I718" s="70"/>
      <c r="J718" s="76"/>
      <c r="K718" s="76"/>
      <c r="L718" s="203"/>
      <c r="M718" s="203"/>
      <c r="N718" s="203"/>
      <c r="O718" s="203"/>
      <c r="P718" s="203"/>
      <c r="Q718" s="377"/>
    </row>
    <row r="719">
      <c r="A719" s="79"/>
      <c r="B719" s="79"/>
      <c r="C719" s="382"/>
      <c r="D719" s="381"/>
      <c r="E719" s="128"/>
      <c r="F719" s="70"/>
      <c r="G719" s="70"/>
      <c r="H719" s="70"/>
      <c r="I719" s="70"/>
      <c r="J719" s="76"/>
      <c r="K719" s="76"/>
      <c r="L719" s="203"/>
      <c r="M719" s="203"/>
      <c r="N719" s="203"/>
      <c r="O719" s="203"/>
      <c r="P719" s="203"/>
      <c r="Q719" s="377"/>
    </row>
    <row r="720">
      <c r="A720" s="79"/>
      <c r="B720" s="79"/>
      <c r="C720" s="382"/>
      <c r="D720" s="381"/>
      <c r="E720" s="128"/>
      <c r="F720" s="70"/>
      <c r="G720" s="70"/>
      <c r="H720" s="70"/>
      <c r="I720" s="70"/>
      <c r="J720" s="76"/>
      <c r="K720" s="76"/>
      <c r="L720" s="203"/>
      <c r="M720" s="203"/>
      <c r="N720" s="203"/>
      <c r="O720" s="203"/>
      <c r="P720" s="203"/>
      <c r="Q720" s="377"/>
    </row>
    <row r="721">
      <c r="A721" s="79"/>
      <c r="B721" s="79"/>
      <c r="C721" s="382"/>
      <c r="D721" s="381"/>
      <c r="E721" s="128"/>
      <c r="F721" s="70"/>
      <c r="G721" s="70"/>
      <c r="H721" s="70"/>
      <c r="I721" s="70"/>
      <c r="J721" s="76"/>
      <c r="K721" s="76"/>
      <c r="L721" s="203"/>
      <c r="M721" s="203"/>
      <c r="N721" s="203"/>
      <c r="O721" s="203"/>
      <c r="P721" s="203"/>
      <c r="Q721" s="377"/>
    </row>
    <row r="722">
      <c r="A722" s="79"/>
      <c r="B722" s="79"/>
      <c r="C722" s="382"/>
      <c r="D722" s="381"/>
      <c r="E722" s="128"/>
      <c r="F722" s="70"/>
      <c r="G722" s="70"/>
      <c r="H722" s="70"/>
      <c r="I722" s="70"/>
      <c r="J722" s="76"/>
      <c r="K722" s="76"/>
      <c r="L722" s="203"/>
      <c r="M722" s="203"/>
      <c r="N722" s="203"/>
      <c r="O722" s="203"/>
      <c r="P722" s="203"/>
      <c r="Q722" s="377"/>
    </row>
    <row r="723">
      <c r="A723" s="79"/>
      <c r="B723" s="79"/>
      <c r="C723" s="382"/>
      <c r="D723" s="381"/>
      <c r="E723" s="128"/>
      <c r="F723" s="70"/>
      <c r="G723" s="70"/>
      <c r="H723" s="70"/>
      <c r="I723" s="70"/>
      <c r="J723" s="76"/>
      <c r="K723" s="76"/>
      <c r="L723" s="203"/>
      <c r="M723" s="203"/>
      <c r="N723" s="203"/>
      <c r="O723" s="203"/>
      <c r="P723" s="203"/>
      <c r="Q723" s="377"/>
    </row>
    <row r="724">
      <c r="A724" s="79"/>
      <c r="B724" s="79"/>
      <c r="C724" s="382"/>
      <c r="D724" s="381"/>
      <c r="E724" s="128"/>
      <c r="F724" s="70"/>
      <c r="G724" s="70"/>
      <c r="H724" s="70"/>
      <c r="I724" s="70"/>
      <c r="J724" s="76"/>
      <c r="K724" s="76"/>
      <c r="L724" s="203"/>
      <c r="M724" s="203"/>
      <c r="N724" s="203"/>
      <c r="O724" s="203"/>
      <c r="P724" s="203"/>
      <c r="Q724" s="377"/>
    </row>
    <row r="725">
      <c r="A725" s="79"/>
      <c r="B725" s="79"/>
      <c r="C725" s="382"/>
      <c r="D725" s="381"/>
      <c r="E725" s="128"/>
      <c r="F725" s="70"/>
      <c r="G725" s="70"/>
      <c r="H725" s="70"/>
      <c r="I725" s="70"/>
      <c r="J725" s="76"/>
      <c r="K725" s="76"/>
      <c r="L725" s="203"/>
      <c r="M725" s="203"/>
      <c r="N725" s="203"/>
      <c r="O725" s="203"/>
      <c r="P725" s="203"/>
      <c r="Q725" s="377"/>
    </row>
    <row r="726">
      <c r="A726" s="79"/>
      <c r="B726" s="79"/>
      <c r="C726" s="382"/>
      <c r="D726" s="381"/>
      <c r="E726" s="128"/>
      <c r="F726" s="70"/>
      <c r="G726" s="70"/>
      <c r="H726" s="70"/>
      <c r="I726" s="70"/>
      <c r="J726" s="76"/>
      <c r="K726" s="76"/>
      <c r="L726" s="203"/>
      <c r="M726" s="203"/>
      <c r="N726" s="203"/>
      <c r="O726" s="203"/>
      <c r="P726" s="203"/>
      <c r="Q726" s="377"/>
    </row>
    <row r="727">
      <c r="A727" s="79"/>
      <c r="B727" s="79"/>
      <c r="C727" s="382"/>
      <c r="D727" s="381"/>
      <c r="E727" s="128"/>
      <c r="F727" s="70"/>
      <c r="G727" s="70"/>
      <c r="H727" s="70"/>
      <c r="I727" s="70"/>
      <c r="J727" s="76"/>
      <c r="K727" s="76"/>
      <c r="L727" s="203"/>
      <c r="M727" s="203"/>
      <c r="N727" s="203"/>
      <c r="O727" s="203"/>
      <c r="P727" s="203"/>
      <c r="Q727" s="377"/>
    </row>
    <row r="728">
      <c r="A728" s="79"/>
      <c r="B728" s="79"/>
      <c r="C728" s="382"/>
      <c r="D728" s="381"/>
      <c r="E728" s="128"/>
      <c r="F728" s="70"/>
      <c r="G728" s="70"/>
      <c r="H728" s="70"/>
      <c r="I728" s="70"/>
      <c r="J728" s="76"/>
      <c r="K728" s="76"/>
      <c r="L728" s="203"/>
      <c r="M728" s="203"/>
      <c r="N728" s="203"/>
      <c r="O728" s="203"/>
      <c r="P728" s="203"/>
      <c r="Q728" s="377"/>
    </row>
    <row r="729">
      <c r="A729" s="79"/>
      <c r="B729" s="79"/>
      <c r="C729" s="382"/>
      <c r="D729" s="381"/>
      <c r="E729" s="128"/>
      <c r="F729" s="70"/>
      <c r="G729" s="70"/>
      <c r="H729" s="70"/>
      <c r="I729" s="70"/>
      <c r="J729" s="76"/>
      <c r="K729" s="76"/>
      <c r="L729" s="203"/>
      <c r="M729" s="203"/>
      <c r="N729" s="203"/>
      <c r="O729" s="203"/>
      <c r="P729" s="203"/>
      <c r="Q729" s="377"/>
    </row>
    <row r="730">
      <c r="A730" s="79"/>
      <c r="B730" s="79"/>
      <c r="C730" s="382"/>
      <c r="D730" s="381"/>
      <c r="E730" s="128"/>
      <c r="F730" s="70"/>
      <c r="G730" s="70"/>
      <c r="H730" s="70"/>
      <c r="I730" s="70"/>
      <c r="J730" s="76"/>
      <c r="K730" s="76"/>
      <c r="L730" s="203"/>
      <c r="M730" s="203"/>
      <c r="N730" s="203"/>
      <c r="O730" s="203"/>
      <c r="P730" s="203"/>
      <c r="Q730" s="377"/>
    </row>
    <row r="731">
      <c r="A731" s="79"/>
      <c r="B731" s="79"/>
      <c r="C731" s="382"/>
      <c r="D731" s="381"/>
      <c r="E731" s="128"/>
      <c r="F731" s="70"/>
      <c r="G731" s="70"/>
      <c r="H731" s="70"/>
      <c r="I731" s="70"/>
      <c r="J731" s="76"/>
      <c r="K731" s="76"/>
      <c r="L731" s="203"/>
      <c r="M731" s="203"/>
      <c r="N731" s="203"/>
      <c r="O731" s="203"/>
      <c r="P731" s="203"/>
      <c r="Q731" s="377"/>
    </row>
    <row r="732">
      <c r="A732" s="79"/>
      <c r="B732" s="79"/>
      <c r="C732" s="382"/>
      <c r="D732" s="381"/>
      <c r="E732" s="128"/>
      <c r="F732" s="70"/>
      <c r="G732" s="70"/>
      <c r="H732" s="70"/>
      <c r="I732" s="70"/>
      <c r="J732" s="76"/>
      <c r="K732" s="76"/>
      <c r="L732" s="203"/>
      <c r="M732" s="203"/>
      <c r="N732" s="203"/>
      <c r="O732" s="203"/>
      <c r="P732" s="203"/>
      <c r="Q732" s="377"/>
    </row>
    <row r="733">
      <c r="A733" s="79"/>
      <c r="B733" s="79"/>
      <c r="C733" s="382"/>
      <c r="D733" s="381"/>
      <c r="E733" s="128"/>
      <c r="F733" s="70"/>
      <c r="G733" s="70"/>
      <c r="H733" s="70"/>
      <c r="I733" s="70"/>
      <c r="J733" s="76"/>
      <c r="K733" s="76"/>
      <c r="L733" s="203"/>
      <c r="M733" s="203"/>
      <c r="N733" s="203"/>
      <c r="O733" s="203"/>
      <c r="P733" s="203"/>
      <c r="Q733" s="377"/>
    </row>
    <row r="734">
      <c r="A734" s="79"/>
      <c r="B734" s="79"/>
      <c r="C734" s="382"/>
      <c r="D734" s="381"/>
      <c r="E734" s="128"/>
      <c r="F734" s="70"/>
      <c r="G734" s="70"/>
      <c r="H734" s="70"/>
      <c r="I734" s="70"/>
      <c r="J734" s="76"/>
      <c r="K734" s="76"/>
      <c r="L734" s="203"/>
      <c r="M734" s="203"/>
      <c r="N734" s="203"/>
      <c r="O734" s="203"/>
      <c r="P734" s="203"/>
      <c r="Q734" s="377"/>
    </row>
    <row r="735">
      <c r="A735" s="79"/>
      <c r="B735" s="79"/>
      <c r="C735" s="382"/>
      <c r="D735" s="381"/>
      <c r="E735" s="128"/>
      <c r="F735" s="70"/>
      <c r="G735" s="70"/>
      <c r="H735" s="70"/>
      <c r="I735" s="70"/>
      <c r="J735" s="76"/>
      <c r="K735" s="76"/>
      <c r="L735" s="203"/>
      <c r="M735" s="203"/>
      <c r="N735" s="203"/>
      <c r="O735" s="203"/>
      <c r="P735" s="203"/>
      <c r="Q735" s="377"/>
    </row>
    <row r="736">
      <c r="A736" s="79"/>
      <c r="B736" s="79"/>
      <c r="C736" s="382"/>
      <c r="D736" s="381"/>
      <c r="E736" s="128"/>
      <c r="F736" s="70"/>
      <c r="G736" s="70"/>
      <c r="H736" s="70"/>
      <c r="I736" s="70"/>
      <c r="J736" s="76"/>
      <c r="K736" s="76"/>
      <c r="L736" s="203"/>
      <c r="M736" s="203"/>
      <c r="N736" s="203"/>
      <c r="O736" s="203"/>
      <c r="P736" s="203"/>
      <c r="Q736" s="377"/>
    </row>
    <row r="737">
      <c r="A737" s="79"/>
      <c r="B737" s="79"/>
      <c r="C737" s="382"/>
      <c r="D737" s="381"/>
      <c r="E737" s="128"/>
      <c r="F737" s="70"/>
      <c r="G737" s="70"/>
      <c r="H737" s="70"/>
      <c r="I737" s="70"/>
      <c r="J737" s="76"/>
      <c r="K737" s="76"/>
      <c r="L737" s="203"/>
      <c r="M737" s="203"/>
      <c r="N737" s="203"/>
      <c r="O737" s="203"/>
      <c r="P737" s="203"/>
      <c r="Q737" s="377"/>
    </row>
    <row r="738">
      <c r="A738" s="79"/>
      <c r="B738" s="79"/>
      <c r="C738" s="382"/>
      <c r="D738" s="381"/>
      <c r="E738" s="128"/>
      <c r="F738" s="70"/>
      <c r="G738" s="70"/>
      <c r="H738" s="70"/>
      <c r="I738" s="70"/>
      <c r="J738" s="76"/>
      <c r="K738" s="76"/>
      <c r="L738" s="203"/>
      <c r="M738" s="203"/>
      <c r="N738" s="203"/>
      <c r="O738" s="203"/>
      <c r="P738" s="203"/>
      <c r="Q738" s="377"/>
    </row>
    <row r="739">
      <c r="A739" s="79"/>
      <c r="B739" s="79"/>
      <c r="C739" s="382"/>
      <c r="D739" s="381"/>
      <c r="E739" s="128"/>
      <c r="F739" s="70"/>
      <c r="G739" s="70"/>
      <c r="H739" s="70"/>
      <c r="I739" s="70"/>
      <c r="J739" s="76"/>
      <c r="K739" s="76"/>
      <c r="L739" s="203"/>
      <c r="M739" s="203"/>
      <c r="N739" s="203"/>
      <c r="O739" s="203"/>
      <c r="P739" s="203"/>
      <c r="Q739" s="377"/>
    </row>
    <row r="740">
      <c r="A740" s="79"/>
      <c r="B740" s="79"/>
      <c r="C740" s="382"/>
      <c r="D740" s="381"/>
      <c r="E740" s="128"/>
      <c r="F740" s="70"/>
      <c r="G740" s="70"/>
      <c r="H740" s="70"/>
      <c r="I740" s="70"/>
      <c r="J740" s="76"/>
      <c r="K740" s="76"/>
      <c r="L740" s="203"/>
      <c r="M740" s="203"/>
      <c r="N740" s="203"/>
      <c r="O740" s="203"/>
      <c r="P740" s="203"/>
      <c r="Q740" s="377"/>
    </row>
    <row r="741">
      <c r="A741" s="79"/>
      <c r="B741" s="79"/>
      <c r="C741" s="382"/>
      <c r="D741" s="381"/>
      <c r="E741" s="128"/>
      <c r="F741" s="70"/>
      <c r="G741" s="70"/>
      <c r="H741" s="70"/>
      <c r="I741" s="70"/>
      <c r="J741" s="76"/>
      <c r="K741" s="76"/>
      <c r="L741" s="203"/>
      <c r="M741" s="203"/>
      <c r="N741" s="203"/>
      <c r="O741" s="203"/>
      <c r="P741" s="203"/>
      <c r="Q741" s="377"/>
    </row>
    <row r="742">
      <c r="A742" s="79"/>
      <c r="B742" s="79"/>
      <c r="C742" s="382"/>
      <c r="D742" s="381"/>
      <c r="E742" s="128"/>
      <c r="F742" s="70"/>
      <c r="G742" s="70"/>
      <c r="H742" s="70"/>
      <c r="I742" s="70"/>
      <c r="J742" s="76"/>
      <c r="K742" s="76"/>
      <c r="L742" s="203"/>
      <c r="M742" s="203"/>
      <c r="N742" s="203"/>
      <c r="O742" s="203"/>
      <c r="P742" s="203"/>
      <c r="Q742" s="377"/>
    </row>
    <row r="743">
      <c r="A743" s="79"/>
      <c r="B743" s="79"/>
      <c r="C743" s="382"/>
      <c r="D743" s="381"/>
      <c r="E743" s="128"/>
      <c r="F743" s="70"/>
      <c r="G743" s="70"/>
      <c r="H743" s="70"/>
      <c r="I743" s="70"/>
      <c r="J743" s="76"/>
      <c r="K743" s="76"/>
      <c r="L743" s="203"/>
      <c r="M743" s="203"/>
      <c r="N743" s="203"/>
      <c r="O743" s="203"/>
      <c r="P743" s="203"/>
      <c r="Q743" s="377"/>
    </row>
    <row r="744">
      <c r="A744" s="79"/>
      <c r="B744" s="79"/>
      <c r="C744" s="382"/>
      <c r="D744" s="381"/>
      <c r="E744" s="128"/>
      <c r="F744" s="70"/>
      <c r="G744" s="70"/>
      <c r="H744" s="70"/>
      <c r="I744" s="70"/>
      <c r="J744" s="76"/>
      <c r="K744" s="76"/>
      <c r="L744" s="203"/>
      <c r="M744" s="203"/>
      <c r="N744" s="203"/>
      <c r="O744" s="203"/>
      <c r="P744" s="203"/>
      <c r="Q744" s="377"/>
    </row>
    <row r="745">
      <c r="A745" s="79"/>
      <c r="B745" s="79"/>
      <c r="C745" s="382"/>
      <c r="D745" s="381"/>
      <c r="E745" s="128"/>
      <c r="F745" s="70"/>
      <c r="G745" s="70"/>
      <c r="H745" s="70"/>
      <c r="I745" s="70"/>
      <c r="J745" s="76"/>
      <c r="K745" s="76"/>
      <c r="L745" s="203"/>
      <c r="M745" s="203"/>
      <c r="N745" s="203"/>
      <c r="O745" s="203"/>
      <c r="P745" s="203"/>
      <c r="Q745" s="377"/>
    </row>
    <row r="746">
      <c r="A746" s="79"/>
      <c r="B746" s="79"/>
      <c r="C746" s="382"/>
      <c r="D746" s="381"/>
      <c r="E746" s="128"/>
      <c r="F746" s="70"/>
      <c r="G746" s="70"/>
      <c r="H746" s="70"/>
      <c r="I746" s="70"/>
      <c r="J746" s="76"/>
      <c r="K746" s="76"/>
      <c r="L746" s="203"/>
      <c r="M746" s="203"/>
      <c r="N746" s="203"/>
      <c r="O746" s="203"/>
      <c r="P746" s="203"/>
      <c r="Q746" s="377"/>
    </row>
    <row r="747">
      <c r="A747" s="79"/>
      <c r="B747" s="79"/>
      <c r="C747" s="382"/>
      <c r="D747" s="381"/>
      <c r="E747" s="128"/>
      <c r="F747" s="70"/>
      <c r="G747" s="70"/>
      <c r="H747" s="70"/>
      <c r="I747" s="70"/>
      <c r="J747" s="76"/>
      <c r="K747" s="76"/>
      <c r="L747" s="203"/>
      <c r="M747" s="203"/>
      <c r="N747" s="203"/>
      <c r="O747" s="203"/>
      <c r="P747" s="203"/>
      <c r="Q747" s="377"/>
    </row>
    <row r="748">
      <c r="A748" s="79"/>
      <c r="B748" s="79"/>
      <c r="C748" s="382"/>
      <c r="D748" s="381"/>
      <c r="E748" s="128"/>
      <c r="F748" s="70"/>
      <c r="G748" s="70"/>
      <c r="H748" s="70"/>
      <c r="I748" s="70"/>
      <c r="J748" s="76"/>
      <c r="K748" s="76"/>
      <c r="L748" s="203"/>
      <c r="M748" s="203"/>
      <c r="N748" s="203"/>
      <c r="O748" s="203"/>
      <c r="P748" s="203"/>
      <c r="Q748" s="377"/>
    </row>
    <row r="749">
      <c r="A749" s="79"/>
      <c r="B749" s="79"/>
      <c r="C749" s="382"/>
      <c r="D749" s="381"/>
      <c r="E749" s="128"/>
      <c r="F749" s="70"/>
      <c r="G749" s="70"/>
      <c r="H749" s="70"/>
      <c r="I749" s="70"/>
      <c r="J749" s="76"/>
      <c r="K749" s="76"/>
      <c r="L749" s="203"/>
      <c r="M749" s="203"/>
      <c r="N749" s="203"/>
      <c r="O749" s="203"/>
      <c r="P749" s="203"/>
      <c r="Q749" s="377"/>
    </row>
    <row r="750">
      <c r="A750" s="79"/>
      <c r="B750" s="79"/>
      <c r="C750" s="382"/>
      <c r="D750" s="381"/>
      <c r="E750" s="128"/>
      <c r="F750" s="70"/>
      <c r="G750" s="70"/>
      <c r="H750" s="70"/>
      <c r="I750" s="70"/>
      <c r="J750" s="76"/>
      <c r="K750" s="76"/>
      <c r="L750" s="203"/>
      <c r="M750" s="203"/>
      <c r="N750" s="203"/>
      <c r="O750" s="203"/>
      <c r="P750" s="203"/>
      <c r="Q750" s="377"/>
    </row>
    <row r="751">
      <c r="A751" s="79"/>
      <c r="B751" s="79"/>
      <c r="C751" s="382"/>
      <c r="D751" s="381"/>
      <c r="E751" s="128"/>
      <c r="F751" s="70"/>
      <c r="G751" s="70"/>
      <c r="H751" s="70"/>
      <c r="I751" s="70"/>
      <c r="J751" s="76"/>
      <c r="K751" s="76"/>
      <c r="L751" s="203"/>
      <c r="M751" s="203"/>
      <c r="N751" s="203"/>
      <c r="O751" s="203"/>
      <c r="P751" s="203"/>
      <c r="Q751" s="377"/>
    </row>
    <row r="752">
      <c r="A752" s="79"/>
      <c r="B752" s="79"/>
      <c r="C752" s="382"/>
      <c r="D752" s="381"/>
      <c r="E752" s="128"/>
      <c r="F752" s="70"/>
      <c r="G752" s="70"/>
      <c r="H752" s="70"/>
      <c r="I752" s="70"/>
      <c r="J752" s="76"/>
      <c r="K752" s="76"/>
      <c r="L752" s="203"/>
      <c r="M752" s="203"/>
      <c r="N752" s="203"/>
      <c r="O752" s="203"/>
      <c r="P752" s="203"/>
      <c r="Q752" s="377"/>
    </row>
    <row r="753">
      <c r="A753" s="79"/>
      <c r="B753" s="79"/>
      <c r="C753" s="382"/>
      <c r="D753" s="381"/>
      <c r="E753" s="128"/>
      <c r="F753" s="70"/>
      <c r="G753" s="70"/>
      <c r="H753" s="70"/>
      <c r="I753" s="70"/>
      <c r="J753" s="76"/>
      <c r="K753" s="76"/>
      <c r="L753" s="203"/>
      <c r="M753" s="203"/>
      <c r="N753" s="203"/>
      <c r="O753" s="203"/>
      <c r="P753" s="203"/>
      <c r="Q753" s="377"/>
    </row>
    <row r="754">
      <c r="A754" s="79"/>
      <c r="B754" s="79"/>
      <c r="C754" s="382"/>
      <c r="D754" s="381"/>
      <c r="E754" s="128"/>
      <c r="F754" s="70"/>
      <c r="G754" s="70"/>
      <c r="H754" s="70"/>
      <c r="I754" s="70"/>
      <c r="J754" s="76"/>
      <c r="K754" s="76"/>
      <c r="L754" s="203"/>
      <c r="M754" s="203"/>
      <c r="N754" s="203"/>
      <c r="O754" s="203"/>
      <c r="P754" s="203"/>
      <c r="Q754" s="377"/>
    </row>
    <row r="755">
      <c r="A755" s="79"/>
      <c r="B755" s="79"/>
      <c r="C755" s="382"/>
      <c r="D755" s="381"/>
      <c r="E755" s="128"/>
      <c r="F755" s="70"/>
      <c r="G755" s="70"/>
      <c r="H755" s="70"/>
      <c r="I755" s="70"/>
      <c r="J755" s="76"/>
      <c r="K755" s="76"/>
      <c r="L755" s="203"/>
      <c r="M755" s="203"/>
      <c r="N755" s="203"/>
      <c r="O755" s="203"/>
      <c r="P755" s="203"/>
      <c r="Q755" s="377"/>
    </row>
    <row r="756">
      <c r="A756" s="79"/>
      <c r="B756" s="79"/>
      <c r="C756" s="382"/>
      <c r="D756" s="381"/>
      <c r="E756" s="128"/>
      <c r="F756" s="70"/>
      <c r="G756" s="70"/>
      <c r="H756" s="70"/>
      <c r="I756" s="70"/>
      <c r="J756" s="76"/>
      <c r="K756" s="76"/>
      <c r="L756" s="203"/>
      <c r="M756" s="203"/>
      <c r="N756" s="203"/>
      <c r="O756" s="203"/>
      <c r="P756" s="203"/>
      <c r="Q756" s="377"/>
    </row>
    <row r="757">
      <c r="A757" s="79"/>
      <c r="B757" s="79"/>
      <c r="C757" s="382"/>
      <c r="D757" s="381"/>
      <c r="E757" s="128"/>
      <c r="F757" s="70"/>
      <c r="G757" s="70"/>
      <c r="H757" s="70"/>
      <c r="I757" s="70"/>
      <c r="J757" s="76"/>
      <c r="K757" s="76"/>
      <c r="L757" s="203"/>
      <c r="M757" s="203"/>
      <c r="N757" s="203"/>
      <c r="O757" s="203"/>
      <c r="P757" s="203"/>
      <c r="Q757" s="377"/>
    </row>
    <row r="758">
      <c r="A758" s="79"/>
      <c r="B758" s="79"/>
      <c r="C758" s="382"/>
      <c r="D758" s="381"/>
      <c r="E758" s="128"/>
      <c r="F758" s="70"/>
      <c r="G758" s="70"/>
      <c r="H758" s="70"/>
      <c r="I758" s="70"/>
      <c r="J758" s="76"/>
      <c r="K758" s="76"/>
      <c r="L758" s="203"/>
      <c r="M758" s="203"/>
      <c r="N758" s="203"/>
      <c r="O758" s="203"/>
      <c r="P758" s="203"/>
      <c r="Q758" s="377"/>
    </row>
    <row r="759">
      <c r="A759" s="79"/>
      <c r="B759" s="79"/>
      <c r="C759" s="382"/>
      <c r="D759" s="381"/>
      <c r="E759" s="128"/>
      <c r="F759" s="70"/>
      <c r="G759" s="70"/>
      <c r="H759" s="70"/>
      <c r="I759" s="70"/>
      <c r="J759" s="76"/>
      <c r="K759" s="76"/>
      <c r="L759" s="203"/>
      <c r="M759" s="203"/>
      <c r="N759" s="203"/>
      <c r="O759" s="203"/>
      <c r="P759" s="203"/>
      <c r="Q759" s="377"/>
    </row>
    <row r="760">
      <c r="A760" s="79"/>
      <c r="B760" s="79"/>
      <c r="C760" s="382"/>
      <c r="D760" s="381"/>
      <c r="E760" s="128"/>
      <c r="F760" s="70"/>
      <c r="G760" s="70"/>
      <c r="H760" s="70"/>
      <c r="I760" s="70"/>
      <c r="J760" s="76"/>
      <c r="K760" s="76"/>
      <c r="L760" s="203"/>
      <c r="M760" s="203"/>
      <c r="N760" s="203"/>
      <c r="O760" s="203"/>
      <c r="P760" s="203"/>
      <c r="Q760" s="377"/>
    </row>
    <row r="761">
      <c r="A761" s="79"/>
      <c r="B761" s="79"/>
      <c r="C761" s="382"/>
      <c r="D761" s="381"/>
      <c r="E761" s="128"/>
      <c r="F761" s="70"/>
      <c r="G761" s="70"/>
      <c r="H761" s="70"/>
      <c r="I761" s="70"/>
      <c r="J761" s="76"/>
      <c r="K761" s="76"/>
      <c r="L761" s="203"/>
      <c r="M761" s="203"/>
      <c r="N761" s="203"/>
      <c r="O761" s="203"/>
      <c r="P761" s="203"/>
      <c r="Q761" s="377"/>
    </row>
    <row r="762">
      <c r="A762" s="79"/>
      <c r="B762" s="79"/>
      <c r="C762" s="382"/>
      <c r="D762" s="381"/>
      <c r="E762" s="128"/>
      <c r="F762" s="70"/>
      <c r="G762" s="70"/>
      <c r="H762" s="70"/>
      <c r="I762" s="70"/>
      <c r="J762" s="76"/>
      <c r="K762" s="76"/>
      <c r="L762" s="203"/>
      <c r="M762" s="203"/>
      <c r="N762" s="203"/>
      <c r="O762" s="203"/>
      <c r="P762" s="203"/>
      <c r="Q762" s="377"/>
    </row>
    <row r="763">
      <c r="A763" s="79"/>
      <c r="B763" s="79"/>
      <c r="C763" s="382"/>
      <c r="D763" s="381"/>
      <c r="E763" s="128"/>
      <c r="F763" s="70"/>
      <c r="G763" s="70"/>
      <c r="H763" s="70"/>
      <c r="I763" s="70"/>
      <c r="J763" s="76"/>
      <c r="K763" s="76"/>
      <c r="L763" s="203"/>
      <c r="M763" s="203"/>
      <c r="N763" s="203"/>
      <c r="O763" s="203"/>
      <c r="P763" s="203"/>
      <c r="Q763" s="377"/>
    </row>
    <row r="764">
      <c r="A764" s="79"/>
      <c r="B764" s="79"/>
      <c r="C764" s="382"/>
      <c r="D764" s="381"/>
      <c r="E764" s="128"/>
      <c r="F764" s="70"/>
      <c r="G764" s="70"/>
      <c r="H764" s="70"/>
      <c r="I764" s="70"/>
      <c r="J764" s="76"/>
      <c r="K764" s="76"/>
      <c r="L764" s="203"/>
      <c r="M764" s="203"/>
      <c r="N764" s="203"/>
      <c r="O764" s="203"/>
      <c r="P764" s="203"/>
      <c r="Q764" s="377"/>
    </row>
    <row r="765">
      <c r="A765" s="79"/>
      <c r="B765" s="79"/>
      <c r="C765" s="382"/>
      <c r="D765" s="381"/>
      <c r="E765" s="128"/>
      <c r="F765" s="70"/>
      <c r="G765" s="70"/>
      <c r="H765" s="70"/>
      <c r="I765" s="70"/>
      <c r="J765" s="76"/>
      <c r="K765" s="76"/>
      <c r="L765" s="203"/>
      <c r="M765" s="203"/>
      <c r="N765" s="203"/>
      <c r="O765" s="203"/>
      <c r="P765" s="203"/>
      <c r="Q765" s="377"/>
    </row>
    <row r="766">
      <c r="A766" s="79"/>
      <c r="B766" s="79"/>
      <c r="C766" s="382"/>
      <c r="D766" s="381"/>
      <c r="E766" s="128"/>
      <c r="F766" s="70"/>
      <c r="G766" s="70"/>
      <c r="H766" s="70"/>
      <c r="I766" s="70"/>
      <c r="J766" s="76"/>
      <c r="K766" s="76"/>
      <c r="L766" s="203"/>
      <c r="M766" s="203"/>
      <c r="N766" s="203"/>
      <c r="O766" s="203"/>
      <c r="P766" s="203"/>
      <c r="Q766" s="377"/>
    </row>
    <row r="767">
      <c r="A767" s="79"/>
      <c r="B767" s="79"/>
      <c r="C767" s="382"/>
      <c r="D767" s="381"/>
      <c r="E767" s="128"/>
      <c r="F767" s="70"/>
      <c r="G767" s="70"/>
      <c r="H767" s="70"/>
      <c r="I767" s="70"/>
      <c r="J767" s="76"/>
      <c r="K767" s="76"/>
      <c r="L767" s="203"/>
      <c r="M767" s="203"/>
      <c r="N767" s="203"/>
      <c r="O767" s="203"/>
      <c r="P767" s="203"/>
      <c r="Q767" s="377"/>
    </row>
    <row r="768">
      <c r="A768" s="79"/>
      <c r="B768" s="79"/>
      <c r="C768" s="382"/>
      <c r="D768" s="381"/>
      <c r="E768" s="128"/>
      <c r="F768" s="70"/>
      <c r="G768" s="70"/>
      <c r="H768" s="70"/>
      <c r="I768" s="70"/>
      <c r="J768" s="76"/>
      <c r="K768" s="76"/>
      <c r="L768" s="203"/>
      <c r="M768" s="203"/>
      <c r="N768" s="203"/>
      <c r="O768" s="203"/>
      <c r="P768" s="203"/>
      <c r="Q768" s="377"/>
    </row>
    <row r="769">
      <c r="A769" s="79"/>
      <c r="B769" s="79"/>
      <c r="C769" s="382"/>
      <c r="D769" s="381"/>
      <c r="E769" s="128"/>
      <c r="F769" s="70"/>
      <c r="G769" s="70"/>
      <c r="H769" s="70"/>
      <c r="I769" s="70"/>
      <c r="J769" s="76"/>
      <c r="K769" s="76"/>
      <c r="L769" s="203"/>
      <c r="M769" s="203"/>
      <c r="N769" s="203"/>
      <c r="O769" s="203"/>
      <c r="P769" s="203"/>
      <c r="Q769" s="377"/>
    </row>
    <row r="770">
      <c r="A770" s="79"/>
      <c r="B770" s="79"/>
      <c r="C770" s="382"/>
      <c r="D770" s="381"/>
      <c r="E770" s="128"/>
      <c r="F770" s="70"/>
      <c r="G770" s="70"/>
      <c r="H770" s="70"/>
      <c r="I770" s="70"/>
      <c r="J770" s="76"/>
      <c r="K770" s="76"/>
      <c r="L770" s="203"/>
      <c r="M770" s="203"/>
      <c r="N770" s="203"/>
      <c r="O770" s="203"/>
      <c r="P770" s="203"/>
      <c r="Q770" s="377"/>
    </row>
    <row r="771">
      <c r="A771" s="79"/>
      <c r="B771" s="79"/>
      <c r="C771" s="382"/>
      <c r="D771" s="381"/>
      <c r="E771" s="128"/>
      <c r="F771" s="70"/>
      <c r="G771" s="70"/>
      <c r="H771" s="70"/>
      <c r="I771" s="70"/>
      <c r="J771" s="76"/>
      <c r="K771" s="76"/>
      <c r="L771" s="203"/>
      <c r="M771" s="203"/>
      <c r="N771" s="203"/>
      <c r="O771" s="203"/>
      <c r="P771" s="203"/>
      <c r="Q771" s="377"/>
    </row>
    <row r="772">
      <c r="A772" s="79"/>
      <c r="B772" s="79"/>
      <c r="C772" s="382"/>
      <c r="D772" s="381"/>
      <c r="E772" s="128"/>
      <c r="F772" s="70"/>
      <c r="G772" s="70"/>
      <c r="H772" s="70"/>
      <c r="I772" s="70"/>
      <c r="J772" s="76"/>
      <c r="K772" s="76"/>
      <c r="L772" s="203"/>
      <c r="M772" s="203"/>
      <c r="N772" s="203"/>
      <c r="O772" s="203"/>
      <c r="P772" s="203"/>
      <c r="Q772" s="377"/>
    </row>
    <row r="773">
      <c r="A773" s="79"/>
      <c r="B773" s="79"/>
      <c r="C773" s="382"/>
      <c r="D773" s="381"/>
      <c r="E773" s="128"/>
      <c r="F773" s="70"/>
      <c r="G773" s="70"/>
      <c r="H773" s="70"/>
      <c r="I773" s="70"/>
      <c r="J773" s="76"/>
      <c r="K773" s="76"/>
      <c r="L773" s="203"/>
      <c r="M773" s="203"/>
      <c r="N773" s="203"/>
      <c r="O773" s="203"/>
      <c r="P773" s="203"/>
      <c r="Q773" s="377"/>
    </row>
    <row r="774">
      <c r="A774" s="79"/>
      <c r="B774" s="79"/>
      <c r="C774" s="382"/>
      <c r="D774" s="381"/>
      <c r="E774" s="128"/>
      <c r="F774" s="70"/>
      <c r="G774" s="70"/>
      <c r="H774" s="70"/>
      <c r="I774" s="70"/>
      <c r="J774" s="76"/>
      <c r="K774" s="76"/>
      <c r="L774" s="203"/>
      <c r="M774" s="203"/>
      <c r="N774" s="203"/>
      <c r="O774" s="203"/>
      <c r="P774" s="203"/>
      <c r="Q774" s="377"/>
    </row>
    <row r="775">
      <c r="A775" s="79"/>
      <c r="B775" s="79"/>
      <c r="C775" s="382"/>
      <c r="D775" s="381"/>
      <c r="E775" s="128"/>
      <c r="F775" s="70"/>
      <c r="G775" s="70"/>
      <c r="H775" s="70"/>
      <c r="I775" s="70"/>
      <c r="J775" s="76"/>
      <c r="K775" s="76"/>
      <c r="L775" s="203"/>
      <c r="M775" s="203"/>
      <c r="N775" s="203"/>
      <c r="O775" s="203"/>
      <c r="P775" s="203"/>
      <c r="Q775" s="377"/>
    </row>
    <row r="776">
      <c r="A776" s="79"/>
      <c r="B776" s="79"/>
      <c r="C776" s="382"/>
      <c r="D776" s="381"/>
      <c r="E776" s="128"/>
      <c r="F776" s="70"/>
      <c r="G776" s="70"/>
      <c r="H776" s="70"/>
      <c r="I776" s="70"/>
      <c r="J776" s="76"/>
      <c r="K776" s="76"/>
      <c r="L776" s="203"/>
      <c r="M776" s="203"/>
      <c r="N776" s="203"/>
      <c r="O776" s="203"/>
      <c r="P776" s="203"/>
      <c r="Q776" s="377"/>
    </row>
    <row r="777">
      <c r="A777" s="79"/>
      <c r="B777" s="79"/>
      <c r="C777" s="382"/>
      <c r="D777" s="381"/>
      <c r="E777" s="128"/>
      <c r="F777" s="70"/>
      <c r="G777" s="70"/>
      <c r="H777" s="70"/>
      <c r="I777" s="70"/>
      <c r="J777" s="76"/>
      <c r="K777" s="76"/>
      <c r="L777" s="203"/>
      <c r="M777" s="203"/>
      <c r="N777" s="203"/>
      <c r="O777" s="203"/>
      <c r="P777" s="203"/>
      <c r="Q777" s="377"/>
    </row>
    <row r="778">
      <c r="A778" s="79"/>
      <c r="B778" s="79"/>
      <c r="C778" s="382"/>
      <c r="D778" s="381"/>
      <c r="E778" s="128"/>
      <c r="F778" s="70"/>
      <c r="G778" s="70"/>
      <c r="H778" s="70"/>
      <c r="I778" s="70"/>
      <c r="J778" s="76"/>
      <c r="K778" s="76"/>
      <c r="L778" s="203"/>
      <c r="M778" s="203"/>
      <c r="N778" s="203"/>
      <c r="O778" s="203"/>
      <c r="P778" s="203"/>
      <c r="Q778" s="377"/>
    </row>
    <row r="779">
      <c r="A779" s="79"/>
      <c r="B779" s="79"/>
      <c r="C779" s="382"/>
      <c r="D779" s="381"/>
      <c r="E779" s="128"/>
      <c r="F779" s="70"/>
      <c r="G779" s="70"/>
      <c r="H779" s="70"/>
      <c r="I779" s="70"/>
      <c r="J779" s="76"/>
      <c r="K779" s="76"/>
      <c r="L779" s="203"/>
      <c r="M779" s="203"/>
      <c r="N779" s="203"/>
      <c r="O779" s="203"/>
      <c r="P779" s="203"/>
      <c r="Q779" s="377"/>
    </row>
    <row r="780">
      <c r="A780" s="79"/>
      <c r="B780" s="79"/>
      <c r="C780" s="382"/>
      <c r="D780" s="381"/>
      <c r="E780" s="128"/>
      <c r="F780" s="70"/>
      <c r="G780" s="70"/>
      <c r="H780" s="70"/>
      <c r="I780" s="70"/>
      <c r="J780" s="76"/>
      <c r="K780" s="76"/>
      <c r="L780" s="203"/>
      <c r="M780" s="203"/>
      <c r="N780" s="203"/>
      <c r="O780" s="203"/>
      <c r="P780" s="203"/>
      <c r="Q780" s="377"/>
    </row>
    <row r="781">
      <c r="A781" s="79"/>
      <c r="B781" s="79"/>
      <c r="C781" s="382"/>
      <c r="D781" s="381"/>
      <c r="E781" s="128"/>
      <c r="F781" s="70"/>
      <c r="G781" s="70"/>
      <c r="H781" s="70"/>
      <c r="I781" s="70"/>
      <c r="J781" s="76"/>
      <c r="K781" s="76"/>
      <c r="L781" s="203"/>
      <c r="M781" s="203"/>
      <c r="N781" s="203"/>
      <c r="O781" s="203"/>
      <c r="P781" s="203"/>
      <c r="Q781" s="377"/>
    </row>
    <row r="782">
      <c r="A782" s="79"/>
      <c r="B782" s="79"/>
      <c r="C782" s="382"/>
      <c r="D782" s="381"/>
      <c r="E782" s="128"/>
      <c r="F782" s="70"/>
      <c r="G782" s="70"/>
      <c r="H782" s="70"/>
      <c r="I782" s="70"/>
      <c r="J782" s="76"/>
      <c r="K782" s="76"/>
      <c r="L782" s="203"/>
      <c r="M782" s="203"/>
      <c r="N782" s="203"/>
      <c r="O782" s="203"/>
      <c r="P782" s="203"/>
      <c r="Q782" s="377"/>
    </row>
    <row r="783">
      <c r="A783" s="79"/>
      <c r="B783" s="79"/>
      <c r="C783" s="382"/>
      <c r="D783" s="381"/>
      <c r="E783" s="128"/>
      <c r="F783" s="70"/>
      <c r="G783" s="70"/>
      <c r="H783" s="70"/>
      <c r="I783" s="70"/>
      <c r="J783" s="76"/>
      <c r="K783" s="76"/>
      <c r="L783" s="203"/>
      <c r="M783" s="203"/>
      <c r="N783" s="203"/>
      <c r="O783" s="203"/>
      <c r="P783" s="203"/>
      <c r="Q783" s="377"/>
    </row>
    <row r="784">
      <c r="A784" s="79"/>
      <c r="B784" s="79"/>
      <c r="C784" s="382"/>
      <c r="D784" s="381"/>
      <c r="E784" s="128"/>
      <c r="F784" s="70"/>
      <c r="G784" s="70"/>
      <c r="H784" s="70"/>
      <c r="I784" s="70"/>
      <c r="J784" s="76"/>
      <c r="K784" s="76"/>
      <c r="L784" s="203"/>
      <c r="M784" s="203"/>
      <c r="N784" s="203"/>
      <c r="O784" s="203"/>
      <c r="P784" s="203"/>
      <c r="Q784" s="377"/>
    </row>
    <row r="785">
      <c r="A785" s="79"/>
      <c r="B785" s="79"/>
      <c r="C785" s="382"/>
      <c r="D785" s="381"/>
      <c r="E785" s="128"/>
      <c r="F785" s="70"/>
      <c r="G785" s="70"/>
      <c r="H785" s="70"/>
      <c r="I785" s="70"/>
      <c r="J785" s="76"/>
      <c r="K785" s="76"/>
      <c r="L785" s="203"/>
      <c r="M785" s="203"/>
      <c r="N785" s="203"/>
      <c r="O785" s="203"/>
      <c r="P785" s="203"/>
      <c r="Q785" s="377"/>
    </row>
    <row r="786">
      <c r="A786" s="79"/>
      <c r="B786" s="79"/>
      <c r="C786" s="382"/>
      <c r="D786" s="381"/>
      <c r="E786" s="128"/>
      <c r="F786" s="70"/>
      <c r="G786" s="70"/>
      <c r="H786" s="70"/>
      <c r="I786" s="70"/>
      <c r="J786" s="76"/>
      <c r="K786" s="76"/>
      <c r="L786" s="203"/>
      <c r="M786" s="203"/>
      <c r="N786" s="203"/>
      <c r="O786" s="203"/>
      <c r="P786" s="203"/>
      <c r="Q786" s="377"/>
    </row>
    <row r="787">
      <c r="A787" s="79"/>
      <c r="B787" s="79"/>
      <c r="C787" s="382"/>
      <c r="D787" s="381"/>
      <c r="E787" s="128"/>
      <c r="F787" s="70"/>
      <c r="G787" s="70"/>
      <c r="H787" s="70"/>
      <c r="I787" s="70"/>
      <c r="J787" s="76"/>
      <c r="K787" s="76"/>
      <c r="L787" s="203"/>
      <c r="M787" s="203"/>
      <c r="N787" s="203"/>
      <c r="O787" s="203"/>
      <c r="P787" s="203"/>
      <c r="Q787" s="377"/>
    </row>
    <row r="788">
      <c r="A788" s="79"/>
      <c r="B788" s="79"/>
      <c r="C788" s="382"/>
      <c r="D788" s="381"/>
      <c r="E788" s="128"/>
      <c r="F788" s="70"/>
      <c r="G788" s="70"/>
      <c r="H788" s="70"/>
      <c r="I788" s="70"/>
      <c r="J788" s="76"/>
      <c r="K788" s="76"/>
      <c r="L788" s="203"/>
      <c r="M788" s="203"/>
      <c r="N788" s="203"/>
      <c r="O788" s="203"/>
      <c r="P788" s="203"/>
      <c r="Q788" s="377"/>
    </row>
    <row r="789">
      <c r="A789" s="79"/>
      <c r="B789" s="79"/>
      <c r="C789" s="382"/>
      <c r="D789" s="381"/>
      <c r="E789" s="128"/>
      <c r="F789" s="70"/>
      <c r="G789" s="70"/>
      <c r="H789" s="70"/>
      <c r="I789" s="70"/>
      <c r="J789" s="76"/>
      <c r="K789" s="76"/>
      <c r="L789" s="203"/>
      <c r="M789" s="203"/>
      <c r="N789" s="203"/>
      <c r="O789" s="203"/>
      <c r="P789" s="203"/>
      <c r="Q789" s="377"/>
    </row>
    <row r="790">
      <c r="A790" s="79"/>
      <c r="B790" s="79"/>
      <c r="C790" s="382"/>
      <c r="D790" s="381"/>
      <c r="E790" s="128"/>
      <c r="F790" s="70"/>
      <c r="G790" s="70"/>
      <c r="H790" s="70"/>
      <c r="I790" s="70"/>
      <c r="J790" s="76"/>
      <c r="K790" s="76"/>
      <c r="L790" s="203"/>
      <c r="M790" s="203"/>
      <c r="N790" s="203"/>
      <c r="O790" s="203"/>
      <c r="P790" s="203"/>
      <c r="Q790" s="377"/>
    </row>
    <row r="791">
      <c r="A791" s="79"/>
      <c r="B791" s="79"/>
      <c r="C791" s="382"/>
      <c r="D791" s="381"/>
      <c r="E791" s="128"/>
      <c r="F791" s="70"/>
      <c r="G791" s="70"/>
      <c r="H791" s="70"/>
      <c r="I791" s="70"/>
      <c r="J791" s="76"/>
      <c r="K791" s="76"/>
      <c r="L791" s="203"/>
      <c r="M791" s="203"/>
      <c r="N791" s="203"/>
      <c r="O791" s="203"/>
      <c r="P791" s="203"/>
      <c r="Q791" s="377"/>
    </row>
    <row r="792">
      <c r="A792" s="79"/>
      <c r="B792" s="79"/>
      <c r="C792" s="382"/>
      <c r="D792" s="381"/>
      <c r="E792" s="128"/>
      <c r="F792" s="70"/>
      <c r="G792" s="70"/>
      <c r="H792" s="70"/>
      <c r="I792" s="70"/>
      <c r="J792" s="76"/>
      <c r="K792" s="76"/>
      <c r="L792" s="203"/>
      <c r="M792" s="203"/>
      <c r="N792" s="203"/>
      <c r="O792" s="203"/>
      <c r="P792" s="203"/>
      <c r="Q792" s="377"/>
    </row>
    <row r="793">
      <c r="A793" s="79"/>
      <c r="B793" s="79"/>
      <c r="C793" s="382"/>
      <c r="D793" s="381"/>
      <c r="E793" s="128"/>
      <c r="F793" s="70"/>
      <c r="G793" s="70"/>
      <c r="H793" s="70"/>
      <c r="I793" s="70"/>
      <c r="J793" s="76"/>
      <c r="K793" s="76"/>
      <c r="L793" s="203"/>
      <c r="M793" s="203"/>
      <c r="N793" s="203"/>
      <c r="O793" s="203"/>
      <c r="P793" s="203"/>
      <c r="Q793" s="377"/>
    </row>
    <row r="794">
      <c r="A794" s="79"/>
      <c r="B794" s="79"/>
      <c r="C794" s="382"/>
      <c r="D794" s="381"/>
      <c r="E794" s="128"/>
      <c r="F794" s="70"/>
      <c r="G794" s="70"/>
      <c r="H794" s="70"/>
      <c r="I794" s="70"/>
      <c r="J794" s="76"/>
      <c r="K794" s="76"/>
      <c r="L794" s="203"/>
      <c r="M794" s="203"/>
      <c r="N794" s="203"/>
      <c r="O794" s="203"/>
      <c r="P794" s="203"/>
      <c r="Q794" s="377"/>
    </row>
    <row r="795">
      <c r="A795" s="79"/>
      <c r="B795" s="79"/>
      <c r="C795" s="382"/>
      <c r="D795" s="381"/>
      <c r="E795" s="128"/>
      <c r="F795" s="70"/>
      <c r="G795" s="70"/>
      <c r="H795" s="70"/>
      <c r="I795" s="70"/>
      <c r="J795" s="76"/>
      <c r="K795" s="76"/>
      <c r="L795" s="203"/>
      <c r="M795" s="203"/>
      <c r="N795" s="203"/>
      <c r="O795" s="203"/>
      <c r="P795" s="203"/>
      <c r="Q795" s="377"/>
    </row>
    <row r="796">
      <c r="A796" s="79"/>
      <c r="B796" s="79"/>
      <c r="C796" s="382"/>
      <c r="D796" s="381"/>
      <c r="E796" s="128"/>
      <c r="F796" s="70"/>
      <c r="G796" s="70"/>
      <c r="H796" s="70"/>
      <c r="I796" s="70"/>
      <c r="J796" s="76"/>
      <c r="K796" s="76"/>
      <c r="L796" s="203"/>
      <c r="M796" s="203"/>
      <c r="N796" s="203"/>
      <c r="O796" s="203"/>
      <c r="P796" s="203"/>
      <c r="Q796" s="377"/>
    </row>
    <row r="797">
      <c r="A797" s="79"/>
      <c r="B797" s="79"/>
      <c r="C797" s="382"/>
      <c r="D797" s="381"/>
      <c r="E797" s="128"/>
      <c r="F797" s="70"/>
      <c r="G797" s="70"/>
      <c r="H797" s="70"/>
      <c r="I797" s="70"/>
      <c r="J797" s="76"/>
      <c r="K797" s="76"/>
      <c r="L797" s="203"/>
      <c r="M797" s="203"/>
      <c r="N797" s="203"/>
      <c r="O797" s="203"/>
      <c r="P797" s="203"/>
      <c r="Q797" s="377"/>
    </row>
    <row r="798">
      <c r="A798" s="79"/>
      <c r="B798" s="79"/>
      <c r="C798" s="382"/>
      <c r="D798" s="381"/>
      <c r="E798" s="128"/>
      <c r="F798" s="70"/>
      <c r="G798" s="70"/>
      <c r="H798" s="70"/>
      <c r="I798" s="70"/>
      <c r="J798" s="76"/>
      <c r="K798" s="76"/>
      <c r="L798" s="203"/>
      <c r="M798" s="203"/>
      <c r="N798" s="203"/>
      <c r="O798" s="203"/>
      <c r="P798" s="203"/>
      <c r="Q798" s="377"/>
    </row>
    <row r="799">
      <c r="A799" s="79"/>
      <c r="B799" s="79"/>
      <c r="C799" s="382"/>
      <c r="D799" s="381"/>
      <c r="E799" s="128"/>
      <c r="F799" s="70"/>
      <c r="G799" s="70"/>
      <c r="H799" s="70"/>
      <c r="I799" s="70"/>
      <c r="J799" s="76"/>
      <c r="K799" s="76"/>
      <c r="L799" s="203"/>
      <c r="M799" s="203"/>
      <c r="N799" s="203"/>
      <c r="O799" s="203"/>
      <c r="P799" s="203"/>
      <c r="Q799" s="377"/>
    </row>
    <row r="800">
      <c r="A800" s="79"/>
      <c r="B800" s="79"/>
      <c r="C800" s="382"/>
      <c r="D800" s="381"/>
      <c r="E800" s="128"/>
      <c r="F800" s="70"/>
      <c r="G800" s="70"/>
      <c r="H800" s="70"/>
      <c r="I800" s="70"/>
      <c r="J800" s="76"/>
      <c r="K800" s="76"/>
      <c r="L800" s="203"/>
      <c r="M800" s="203"/>
      <c r="N800" s="203"/>
      <c r="O800" s="203"/>
      <c r="P800" s="203"/>
      <c r="Q800" s="377"/>
    </row>
    <row r="801">
      <c r="A801" s="79"/>
      <c r="B801" s="79"/>
      <c r="C801" s="382"/>
      <c r="D801" s="381"/>
      <c r="E801" s="128"/>
      <c r="F801" s="70"/>
      <c r="G801" s="70"/>
      <c r="H801" s="70"/>
      <c r="I801" s="70"/>
      <c r="J801" s="76"/>
      <c r="K801" s="76"/>
      <c r="L801" s="203"/>
      <c r="M801" s="203"/>
      <c r="N801" s="203"/>
      <c r="O801" s="203"/>
      <c r="P801" s="203"/>
      <c r="Q801" s="377"/>
    </row>
    <row r="802">
      <c r="A802" s="79"/>
      <c r="B802" s="79"/>
      <c r="C802" s="382"/>
      <c r="D802" s="381"/>
      <c r="E802" s="128"/>
      <c r="F802" s="70"/>
      <c r="G802" s="70"/>
      <c r="H802" s="70"/>
      <c r="I802" s="70"/>
      <c r="J802" s="76"/>
      <c r="K802" s="76"/>
      <c r="L802" s="203"/>
      <c r="M802" s="203"/>
      <c r="N802" s="203"/>
      <c r="O802" s="203"/>
      <c r="P802" s="203"/>
      <c r="Q802" s="377"/>
    </row>
    <row r="803">
      <c r="A803" s="79"/>
      <c r="B803" s="79"/>
      <c r="C803" s="382"/>
      <c r="D803" s="381"/>
      <c r="E803" s="128"/>
      <c r="F803" s="70"/>
      <c r="G803" s="70"/>
      <c r="H803" s="70"/>
      <c r="I803" s="70"/>
      <c r="J803" s="76"/>
      <c r="K803" s="76"/>
      <c r="L803" s="203"/>
      <c r="M803" s="203"/>
      <c r="N803" s="203"/>
      <c r="O803" s="203"/>
      <c r="P803" s="203"/>
      <c r="Q803" s="377"/>
    </row>
    <row r="804">
      <c r="A804" s="79"/>
      <c r="B804" s="79"/>
      <c r="C804" s="382"/>
      <c r="D804" s="381"/>
      <c r="E804" s="128"/>
      <c r="F804" s="70"/>
      <c r="G804" s="70"/>
      <c r="H804" s="70"/>
      <c r="I804" s="70"/>
      <c r="J804" s="76"/>
      <c r="K804" s="76"/>
      <c r="L804" s="203"/>
      <c r="M804" s="203"/>
      <c r="N804" s="203"/>
      <c r="O804" s="203"/>
      <c r="P804" s="203"/>
      <c r="Q804" s="377"/>
    </row>
    <row r="805">
      <c r="A805" s="79"/>
      <c r="B805" s="79"/>
      <c r="C805" s="382"/>
      <c r="D805" s="381"/>
      <c r="E805" s="128"/>
      <c r="F805" s="70"/>
      <c r="G805" s="70"/>
      <c r="H805" s="70"/>
      <c r="I805" s="70"/>
      <c r="J805" s="76"/>
      <c r="K805" s="76"/>
      <c r="L805" s="203"/>
      <c r="M805" s="203"/>
      <c r="N805" s="203"/>
      <c r="O805" s="203"/>
      <c r="P805" s="203"/>
      <c r="Q805" s="377"/>
    </row>
    <row r="806">
      <c r="A806" s="79"/>
      <c r="B806" s="79"/>
      <c r="C806" s="382"/>
      <c r="D806" s="381"/>
      <c r="E806" s="128"/>
      <c r="F806" s="70"/>
      <c r="G806" s="70"/>
      <c r="H806" s="70"/>
      <c r="I806" s="70"/>
      <c r="J806" s="76"/>
      <c r="K806" s="76"/>
      <c r="L806" s="203"/>
      <c r="M806" s="203"/>
      <c r="N806" s="203"/>
      <c r="O806" s="203"/>
      <c r="P806" s="203"/>
      <c r="Q806" s="377"/>
    </row>
    <row r="807">
      <c r="A807" s="79"/>
      <c r="B807" s="79"/>
      <c r="C807" s="382"/>
      <c r="D807" s="381"/>
      <c r="E807" s="128"/>
      <c r="F807" s="70"/>
      <c r="G807" s="70"/>
      <c r="H807" s="70"/>
      <c r="I807" s="70"/>
      <c r="J807" s="76"/>
      <c r="K807" s="76"/>
      <c r="L807" s="203"/>
      <c r="M807" s="203"/>
      <c r="N807" s="203"/>
      <c r="O807" s="203"/>
      <c r="P807" s="203"/>
      <c r="Q807" s="377"/>
    </row>
    <row r="808">
      <c r="A808" s="79"/>
      <c r="B808" s="79"/>
      <c r="C808" s="382"/>
      <c r="D808" s="381"/>
      <c r="E808" s="128"/>
      <c r="F808" s="70"/>
      <c r="G808" s="70"/>
      <c r="H808" s="70"/>
      <c r="I808" s="70"/>
      <c r="J808" s="76"/>
      <c r="K808" s="76"/>
      <c r="L808" s="203"/>
      <c r="M808" s="203"/>
      <c r="N808" s="203"/>
      <c r="O808" s="203"/>
      <c r="P808" s="203"/>
      <c r="Q808" s="377"/>
    </row>
    <row r="809">
      <c r="A809" s="79"/>
      <c r="B809" s="79"/>
      <c r="C809" s="382"/>
      <c r="D809" s="381"/>
      <c r="E809" s="128"/>
      <c r="F809" s="70"/>
      <c r="G809" s="70"/>
      <c r="H809" s="70"/>
      <c r="I809" s="70"/>
      <c r="J809" s="76"/>
      <c r="K809" s="76"/>
      <c r="L809" s="203"/>
      <c r="M809" s="203"/>
      <c r="N809" s="203"/>
      <c r="O809" s="203"/>
      <c r="P809" s="203"/>
      <c r="Q809" s="377"/>
    </row>
    <row r="810">
      <c r="A810" s="79"/>
      <c r="B810" s="79"/>
      <c r="C810" s="382"/>
      <c r="D810" s="381"/>
      <c r="E810" s="128"/>
      <c r="F810" s="70"/>
      <c r="G810" s="70"/>
      <c r="H810" s="70"/>
      <c r="I810" s="70"/>
      <c r="J810" s="76"/>
      <c r="K810" s="76"/>
      <c r="L810" s="203"/>
      <c r="M810" s="203"/>
      <c r="N810" s="203"/>
      <c r="O810" s="203"/>
      <c r="P810" s="203"/>
      <c r="Q810" s="377"/>
    </row>
    <row r="811">
      <c r="A811" s="79"/>
      <c r="B811" s="79"/>
      <c r="C811" s="382"/>
      <c r="D811" s="381"/>
      <c r="E811" s="128"/>
      <c r="F811" s="70"/>
      <c r="G811" s="70"/>
      <c r="H811" s="70"/>
      <c r="I811" s="70"/>
      <c r="J811" s="76"/>
      <c r="K811" s="76"/>
      <c r="L811" s="203"/>
      <c r="M811" s="203"/>
      <c r="N811" s="203"/>
      <c r="O811" s="203"/>
      <c r="P811" s="203"/>
      <c r="Q811" s="377"/>
    </row>
    <row r="812">
      <c r="A812" s="79"/>
      <c r="B812" s="79"/>
      <c r="C812" s="382"/>
      <c r="D812" s="381"/>
      <c r="E812" s="128"/>
      <c r="F812" s="70"/>
      <c r="G812" s="70"/>
      <c r="H812" s="70"/>
      <c r="I812" s="70"/>
      <c r="J812" s="76"/>
      <c r="K812" s="76"/>
      <c r="L812" s="203"/>
      <c r="M812" s="203"/>
      <c r="N812" s="203"/>
      <c r="O812" s="203"/>
      <c r="P812" s="203"/>
      <c r="Q812" s="377"/>
    </row>
    <row r="813">
      <c r="A813" s="79"/>
      <c r="B813" s="79"/>
      <c r="C813" s="382"/>
      <c r="D813" s="381"/>
      <c r="E813" s="128"/>
      <c r="F813" s="70"/>
      <c r="G813" s="70"/>
      <c r="H813" s="70"/>
      <c r="I813" s="70"/>
      <c r="J813" s="76"/>
      <c r="K813" s="76"/>
      <c r="L813" s="203"/>
      <c r="M813" s="203"/>
      <c r="N813" s="203"/>
      <c r="O813" s="203"/>
      <c r="P813" s="203"/>
      <c r="Q813" s="377"/>
    </row>
    <row r="814">
      <c r="A814" s="79"/>
      <c r="B814" s="79"/>
      <c r="C814" s="382"/>
      <c r="D814" s="381"/>
      <c r="E814" s="128"/>
      <c r="F814" s="70"/>
      <c r="G814" s="70"/>
      <c r="H814" s="70"/>
      <c r="I814" s="70"/>
      <c r="J814" s="76"/>
      <c r="K814" s="76"/>
      <c r="L814" s="203"/>
      <c r="M814" s="203"/>
      <c r="N814" s="203"/>
      <c r="O814" s="203"/>
      <c r="P814" s="203"/>
      <c r="Q814" s="377"/>
    </row>
    <row r="815">
      <c r="A815" s="79"/>
      <c r="B815" s="79"/>
      <c r="C815" s="382"/>
      <c r="D815" s="381"/>
      <c r="E815" s="128"/>
      <c r="F815" s="70"/>
      <c r="G815" s="70"/>
      <c r="H815" s="70"/>
      <c r="I815" s="70"/>
      <c r="J815" s="76"/>
      <c r="K815" s="76"/>
      <c r="L815" s="203"/>
      <c r="M815" s="203"/>
      <c r="N815" s="203"/>
      <c r="O815" s="203"/>
      <c r="P815" s="203"/>
      <c r="Q815" s="377"/>
    </row>
    <row r="816">
      <c r="A816" s="79"/>
      <c r="B816" s="79"/>
      <c r="C816" s="382"/>
      <c r="D816" s="381"/>
      <c r="E816" s="128"/>
      <c r="F816" s="70"/>
      <c r="G816" s="70"/>
      <c r="H816" s="70"/>
      <c r="I816" s="70"/>
      <c r="J816" s="76"/>
      <c r="K816" s="76"/>
      <c r="L816" s="203"/>
      <c r="M816" s="203"/>
      <c r="N816" s="203"/>
      <c r="O816" s="203"/>
      <c r="P816" s="203"/>
      <c r="Q816" s="377"/>
    </row>
    <row r="817">
      <c r="A817" s="79"/>
      <c r="B817" s="79"/>
      <c r="C817" s="382"/>
      <c r="D817" s="381"/>
      <c r="E817" s="128"/>
      <c r="F817" s="70"/>
      <c r="G817" s="70"/>
      <c r="H817" s="70"/>
      <c r="I817" s="70"/>
      <c r="J817" s="76"/>
      <c r="K817" s="76"/>
      <c r="L817" s="203"/>
      <c r="M817" s="203"/>
      <c r="N817" s="203"/>
      <c r="O817" s="203"/>
      <c r="P817" s="203"/>
      <c r="Q817" s="377"/>
    </row>
    <row r="818">
      <c r="A818" s="79"/>
      <c r="B818" s="79"/>
      <c r="C818" s="382"/>
      <c r="D818" s="381"/>
      <c r="E818" s="128"/>
      <c r="F818" s="70"/>
      <c r="G818" s="70"/>
      <c r="H818" s="70"/>
      <c r="I818" s="70"/>
      <c r="J818" s="76"/>
      <c r="K818" s="76"/>
      <c r="L818" s="203"/>
      <c r="M818" s="203"/>
      <c r="N818" s="203"/>
      <c r="O818" s="203"/>
      <c r="P818" s="203"/>
      <c r="Q818" s="377"/>
    </row>
    <row r="819">
      <c r="A819" s="79"/>
      <c r="B819" s="79"/>
      <c r="C819" s="382"/>
      <c r="D819" s="381"/>
      <c r="E819" s="128"/>
      <c r="F819" s="70"/>
      <c r="G819" s="70"/>
      <c r="H819" s="70"/>
      <c r="I819" s="70"/>
      <c r="J819" s="76"/>
      <c r="K819" s="76"/>
      <c r="L819" s="203"/>
      <c r="M819" s="203"/>
      <c r="N819" s="203"/>
      <c r="O819" s="203"/>
      <c r="P819" s="203"/>
      <c r="Q819" s="377"/>
    </row>
    <row r="820">
      <c r="A820" s="79"/>
      <c r="B820" s="79"/>
      <c r="C820" s="382"/>
      <c r="D820" s="381"/>
      <c r="E820" s="128"/>
      <c r="F820" s="70"/>
      <c r="G820" s="70"/>
      <c r="H820" s="70"/>
      <c r="I820" s="70"/>
      <c r="J820" s="76"/>
      <c r="K820" s="76"/>
      <c r="L820" s="203"/>
      <c r="M820" s="203"/>
      <c r="N820" s="203"/>
      <c r="O820" s="203"/>
      <c r="P820" s="203"/>
      <c r="Q820" s="377"/>
    </row>
    <row r="821">
      <c r="A821" s="79"/>
      <c r="B821" s="79"/>
      <c r="C821" s="382"/>
      <c r="D821" s="381"/>
      <c r="E821" s="128"/>
      <c r="F821" s="70"/>
      <c r="G821" s="70"/>
      <c r="H821" s="70"/>
      <c r="I821" s="70"/>
      <c r="J821" s="76"/>
      <c r="K821" s="76"/>
      <c r="L821" s="203"/>
      <c r="M821" s="203"/>
      <c r="N821" s="203"/>
      <c r="O821" s="203"/>
      <c r="P821" s="203"/>
      <c r="Q821" s="377"/>
    </row>
    <row r="822">
      <c r="A822" s="79"/>
      <c r="B822" s="79"/>
      <c r="C822" s="382"/>
      <c r="D822" s="381"/>
      <c r="E822" s="128"/>
      <c r="F822" s="70"/>
      <c r="G822" s="70"/>
      <c r="H822" s="70"/>
      <c r="I822" s="70"/>
      <c r="J822" s="76"/>
      <c r="K822" s="76"/>
      <c r="L822" s="203"/>
      <c r="M822" s="203"/>
      <c r="N822" s="203"/>
      <c r="O822" s="203"/>
      <c r="P822" s="203"/>
      <c r="Q822" s="377"/>
    </row>
    <row r="823">
      <c r="A823" s="79"/>
      <c r="B823" s="79"/>
      <c r="C823" s="382"/>
      <c r="D823" s="381"/>
      <c r="E823" s="128"/>
      <c r="F823" s="70"/>
      <c r="G823" s="70"/>
      <c r="H823" s="70"/>
      <c r="I823" s="70"/>
      <c r="J823" s="76"/>
      <c r="K823" s="76"/>
      <c r="L823" s="203"/>
      <c r="M823" s="203"/>
      <c r="N823" s="203"/>
      <c r="O823" s="203"/>
      <c r="P823" s="203"/>
      <c r="Q823" s="377"/>
    </row>
    <row r="824">
      <c r="A824" s="79"/>
      <c r="B824" s="79"/>
      <c r="C824" s="382"/>
      <c r="D824" s="381"/>
      <c r="E824" s="128"/>
      <c r="F824" s="70"/>
      <c r="G824" s="70"/>
      <c r="H824" s="70"/>
      <c r="I824" s="70"/>
      <c r="J824" s="76"/>
      <c r="K824" s="76"/>
      <c r="L824" s="203"/>
      <c r="M824" s="203"/>
      <c r="N824" s="203"/>
      <c r="O824" s="203"/>
      <c r="P824" s="203"/>
      <c r="Q824" s="377"/>
    </row>
    <row r="825">
      <c r="A825" s="79"/>
      <c r="B825" s="79"/>
      <c r="C825" s="382"/>
      <c r="D825" s="381"/>
      <c r="E825" s="128"/>
      <c r="F825" s="70"/>
      <c r="G825" s="70"/>
      <c r="H825" s="70"/>
      <c r="I825" s="70"/>
      <c r="J825" s="76"/>
      <c r="K825" s="76"/>
      <c r="L825" s="203"/>
      <c r="M825" s="203"/>
      <c r="N825" s="203"/>
      <c r="O825" s="203"/>
      <c r="P825" s="203"/>
      <c r="Q825" s="377"/>
    </row>
    <row r="826">
      <c r="A826" s="79"/>
      <c r="B826" s="79"/>
      <c r="C826" s="382"/>
      <c r="D826" s="381"/>
      <c r="E826" s="128"/>
      <c r="F826" s="70"/>
      <c r="G826" s="70"/>
      <c r="H826" s="70"/>
      <c r="I826" s="70"/>
      <c r="J826" s="76"/>
      <c r="K826" s="76"/>
      <c r="L826" s="203"/>
      <c r="M826" s="203"/>
      <c r="N826" s="203"/>
      <c r="O826" s="203"/>
      <c r="P826" s="203"/>
      <c r="Q826" s="377"/>
    </row>
    <row r="827">
      <c r="A827" s="79"/>
      <c r="B827" s="79"/>
      <c r="C827" s="382"/>
      <c r="D827" s="381"/>
      <c r="E827" s="128"/>
      <c r="F827" s="70"/>
      <c r="G827" s="70"/>
      <c r="H827" s="70"/>
      <c r="I827" s="70"/>
      <c r="J827" s="76"/>
      <c r="K827" s="76"/>
      <c r="L827" s="203"/>
      <c r="M827" s="203"/>
      <c r="N827" s="203"/>
      <c r="O827" s="203"/>
      <c r="P827" s="203"/>
      <c r="Q827" s="377"/>
    </row>
    <row r="828">
      <c r="A828" s="79"/>
      <c r="B828" s="79"/>
      <c r="C828" s="382"/>
      <c r="D828" s="381"/>
      <c r="E828" s="128"/>
      <c r="F828" s="70"/>
      <c r="G828" s="70"/>
      <c r="H828" s="70"/>
      <c r="I828" s="70"/>
      <c r="J828" s="76"/>
      <c r="K828" s="76"/>
      <c r="L828" s="203"/>
      <c r="M828" s="203"/>
      <c r="N828" s="203"/>
      <c r="O828" s="203"/>
      <c r="P828" s="203"/>
      <c r="Q828" s="377"/>
    </row>
    <row r="829">
      <c r="A829" s="79"/>
      <c r="B829" s="79"/>
      <c r="C829" s="382"/>
      <c r="D829" s="381"/>
      <c r="E829" s="128"/>
      <c r="F829" s="70"/>
      <c r="G829" s="70"/>
      <c r="H829" s="70"/>
      <c r="I829" s="70"/>
      <c r="J829" s="76"/>
      <c r="K829" s="76"/>
      <c r="L829" s="203"/>
      <c r="M829" s="203"/>
      <c r="N829" s="203"/>
      <c r="O829" s="203"/>
      <c r="P829" s="203"/>
      <c r="Q829" s="377"/>
    </row>
    <row r="830">
      <c r="A830" s="79"/>
      <c r="B830" s="79"/>
      <c r="C830" s="382"/>
      <c r="D830" s="381"/>
      <c r="E830" s="128"/>
      <c r="F830" s="70"/>
      <c r="G830" s="70"/>
      <c r="H830" s="70"/>
      <c r="I830" s="70"/>
      <c r="J830" s="76"/>
      <c r="K830" s="76"/>
      <c r="L830" s="203"/>
      <c r="M830" s="203"/>
      <c r="N830" s="203"/>
      <c r="O830" s="203"/>
      <c r="P830" s="203"/>
      <c r="Q830" s="377"/>
    </row>
    <row r="831">
      <c r="A831" s="79"/>
      <c r="B831" s="79"/>
      <c r="C831" s="382"/>
      <c r="D831" s="381"/>
      <c r="E831" s="128"/>
      <c r="F831" s="70"/>
      <c r="G831" s="70"/>
      <c r="H831" s="70"/>
      <c r="I831" s="70"/>
      <c r="J831" s="76"/>
      <c r="K831" s="76"/>
      <c r="L831" s="203"/>
      <c r="M831" s="203"/>
      <c r="N831" s="203"/>
      <c r="O831" s="203"/>
      <c r="P831" s="203"/>
      <c r="Q831" s="377"/>
    </row>
    <row r="832">
      <c r="A832" s="79"/>
      <c r="B832" s="79"/>
      <c r="C832" s="382"/>
      <c r="D832" s="381"/>
      <c r="E832" s="128"/>
      <c r="F832" s="70"/>
      <c r="G832" s="70"/>
      <c r="H832" s="70"/>
      <c r="I832" s="70"/>
      <c r="J832" s="76"/>
      <c r="K832" s="76"/>
      <c r="L832" s="203"/>
      <c r="M832" s="203"/>
      <c r="N832" s="203"/>
      <c r="O832" s="203"/>
      <c r="P832" s="203"/>
      <c r="Q832" s="377"/>
    </row>
    <row r="833">
      <c r="A833" s="79"/>
      <c r="B833" s="79"/>
      <c r="C833" s="382"/>
      <c r="D833" s="381"/>
      <c r="E833" s="128"/>
      <c r="F833" s="70"/>
      <c r="G833" s="70"/>
      <c r="H833" s="70"/>
      <c r="I833" s="70"/>
      <c r="J833" s="76"/>
      <c r="K833" s="76"/>
      <c r="L833" s="203"/>
      <c r="M833" s="203"/>
      <c r="N833" s="203"/>
      <c r="O833" s="203"/>
      <c r="P833" s="203"/>
      <c r="Q833" s="377"/>
    </row>
    <row r="834">
      <c r="A834" s="79"/>
      <c r="B834" s="79"/>
      <c r="C834" s="382"/>
      <c r="D834" s="381"/>
      <c r="E834" s="128"/>
      <c r="F834" s="70"/>
      <c r="G834" s="70"/>
      <c r="H834" s="70"/>
      <c r="I834" s="70"/>
      <c r="J834" s="76"/>
      <c r="K834" s="76"/>
      <c r="L834" s="203"/>
      <c r="M834" s="203"/>
      <c r="N834" s="203"/>
      <c r="O834" s="203"/>
      <c r="P834" s="203"/>
      <c r="Q834" s="377"/>
    </row>
    <row r="835">
      <c r="A835" s="79"/>
      <c r="B835" s="79"/>
      <c r="C835" s="382"/>
      <c r="D835" s="381"/>
      <c r="E835" s="128"/>
      <c r="F835" s="70"/>
      <c r="G835" s="70"/>
      <c r="H835" s="70"/>
      <c r="I835" s="70"/>
      <c r="J835" s="76"/>
      <c r="K835" s="76"/>
      <c r="L835" s="203"/>
      <c r="M835" s="203"/>
      <c r="N835" s="203"/>
      <c r="O835" s="203"/>
      <c r="P835" s="203"/>
      <c r="Q835" s="377"/>
    </row>
    <row r="836">
      <c r="A836" s="79"/>
      <c r="B836" s="79"/>
      <c r="C836" s="382"/>
      <c r="D836" s="381"/>
      <c r="E836" s="128"/>
      <c r="F836" s="70"/>
      <c r="G836" s="70"/>
      <c r="H836" s="70"/>
      <c r="I836" s="70"/>
      <c r="J836" s="76"/>
      <c r="K836" s="76"/>
      <c r="L836" s="203"/>
      <c r="M836" s="203"/>
      <c r="N836" s="203"/>
      <c r="O836" s="203"/>
      <c r="P836" s="203"/>
      <c r="Q836" s="377"/>
    </row>
    <row r="837">
      <c r="A837" s="79"/>
      <c r="B837" s="79"/>
      <c r="C837" s="382"/>
      <c r="D837" s="381"/>
      <c r="E837" s="128"/>
      <c r="F837" s="70"/>
      <c r="G837" s="70"/>
      <c r="H837" s="70"/>
      <c r="I837" s="70"/>
      <c r="J837" s="76"/>
      <c r="K837" s="76"/>
      <c r="L837" s="203"/>
      <c r="M837" s="203"/>
      <c r="N837" s="203"/>
      <c r="O837" s="203"/>
      <c r="P837" s="203"/>
      <c r="Q837" s="377"/>
    </row>
    <row r="838">
      <c r="A838" s="79"/>
      <c r="B838" s="79"/>
      <c r="C838" s="382"/>
      <c r="D838" s="381"/>
      <c r="E838" s="128"/>
      <c r="F838" s="70"/>
      <c r="G838" s="70"/>
      <c r="H838" s="70"/>
      <c r="I838" s="70"/>
      <c r="J838" s="76"/>
      <c r="K838" s="76"/>
      <c r="L838" s="203"/>
      <c r="M838" s="203"/>
      <c r="N838" s="203"/>
      <c r="O838" s="203"/>
      <c r="P838" s="203"/>
      <c r="Q838" s="377"/>
    </row>
    <row r="839">
      <c r="A839" s="79"/>
      <c r="B839" s="79"/>
      <c r="C839" s="382"/>
      <c r="D839" s="381"/>
      <c r="E839" s="128"/>
      <c r="F839" s="70"/>
      <c r="G839" s="70"/>
      <c r="H839" s="70"/>
      <c r="I839" s="70"/>
      <c r="J839" s="76"/>
      <c r="K839" s="76"/>
      <c r="L839" s="203"/>
      <c r="M839" s="203"/>
      <c r="N839" s="203"/>
      <c r="O839" s="203"/>
      <c r="P839" s="203"/>
      <c r="Q839" s="377"/>
    </row>
    <row r="840">
      <c r="A840" s="79"/>
      <c r="B840" s="79"/>
      <c r="C840" s="382"/>
      <c r="D840" s="381"/>
      <c r="E840" s="128"/>
      <c r="F840" s="70"/>
      <c r="G840" s="70"/>
      <c r="H840" s="70"/>
      <c r="I840" s="70"/>
      <c r="J840" s="76"/>
      <c r="K840" s="76"/>
      <c r="L840" s="203"/>
      <c r="M840" s="203"/>
      <c r="N840" s="203"/>
      <c r="O840" s="203"/>
      <c r="P840" s="203"/>
      <c r="Q840" s="377"/>
    </row>
    <row r="841">
      <c r="A841" s="79"/>
      <c r="B841" s="79"/>
      <c r="C841" s="382"/>
      <c r="D841" s="381"/>
      <c r="E841" s="128"/>
      <c r="F841" s="70"/>
      <c r="G841" s="70"/>
      <c r="H841" s="70"/>
      <c r="I841" s="70"/>
      <c r="J841" s="76"/>
      <c r="K841" s="76"/>
      <c r="L841" s="203"/>
      <c r="M841" s="203"/>
      <c r="N841" s="203"/>
      <c r="O841" s="203"/>
      <c r="P841" s="203"/>
      <c r="Q841" s="377"/>
    </row>
    <row r="842">
      <c r="A842" s="79"/>
      <c r="B842" s="79"/>
      <c r="C842" s="382"/>
      <c r="D842" s="381"/>
      <c r="E842" s="128"/>
      <c r="F842" s="70"/>
      <c r="G842" s="70"/>
      <c r="H842" s="70"/>
      <c r="I842" s="70"/>
      <c r="J842" s="76"/>
      <c r="K842" s="76"/>
      <c r="L842" s="203"/>
      <c r="M842" s="203"/>
      <c r="N842" s="203"/>
      <c r="O842" s="203"/>
      <c r="P842" s="203"/>
      <c r="Q842" s="377"/>
    </row>
    <row r="843">
      <c r="A843" s="79"/>
      <c r="B843" s="79"/>
      <c r="C843" s="382"/>
      <c r="D843" s="381"/>
      <c r="E843" s="128"/>
      <c r="F843" s="70"/>
      <c r="G843" s="70"/>
      <c r="H843" s="70"/>
      <c r="I843" s="70"/>
      <c r="J843" s="76"/>
      <c r="K843" s="76"/>
      <c r="L843" s="203"/>
      <c r="M843" s="203"/>
      <c r="N843" s="203"/>
      <c r="O843" s="203"/>
      <c r="P843" s="203"/>
      <c r="Q843" s="377"/>
    </row>
    <row r="844">
      <c r="A844" s="79"/>
      <c r="B844" s="79"/>
      <c r="C844" s="382"/>
      <c r="D844" s="381"/>
      <c r="E844" s="128"/>
      <c r="F844" s="70"/>
      <c r="G844" s="70"/>
      <c r="H844" s="70"/>
      <c r="I844" s="70"/>
      <c r="J844" s="76"/>
      <c r="K844" s="76"/>
      <c r="L844" s="203"/>
      <c r="M844" s="203"/>
      <c r="N844" s="203"/>
      <c r="O844" s="203"/>
      <c r="P844" s="203"/>
      <c r="Q844" s="377"/>
    </row>
    <row r="845">
      <c r="A845" s="79"/>
      <c r="B845" s="79"/>
      <c r="C845" s="382"/>
      <c r="D845" s="381"/>
      <c r="E845" s="128"/>
      <c r="F845" s="70"/>
      <c r="G845" s="70"/>
      <c r="H845" s="70"/>
      <c r="I845" s="70"/>
      <c r="J845" s="76"/>
      <c r="K845" s="76"/>
      <c r="L845" s="203"/>
      <c r="M845" s="203"/>
      <c r="N845" s="203"/>
      <c r="O845" s="203"/>
      <c r="P845" s="203"/>
      <c r="Q845" s="377"/>
    </row>
    <row r="846">
      <c r="A846" s="79"/>
      <c r="B846" s="79"/>
      <c r="C846" s="382"/>
      <c r="D846" s="381"/>
      <c r="E846" s="128"/>
      <c r="F846" s="70"/>
      <c r="G846" s="70"/>
      <c r="H846" s="70"/>
      <c r="I846" s="70"/>
      <c r="J846" s="76"/>
      <c r="K846" s="76"/>
      <c r="L846" s="203"/>
      <c r="M846" s="203"/>
      <c r="N846" s="203"/>
      <c r="O846" s="203"/>
      <c r="P846" s="203"/>
      <c r="Q846" s="377"/>
    </row>
    <row r="847">
      <c r="A847" s="79"/>
      <c r="B847" s="79"/>
      <c r="C847" s="382"/>
      <c r="D847" s="381"/>
      <c r="E847" s="128"/>
      <c r="F847" s="70"/>
      <c r="G847" s="70"/>
      <c r="H847" s="70"/>
      <c r="I847" s="70"/>
      <c r="J847" s="76"/>
      <c r="K847" s="76"/>
      <c r="L847" s="203"/>
      <c r="M847" s="203"/>
      <c r="N847" s="203"/>
      <c r="O847" s="203"/>
      <c r="P847" s="203"/>
      <c r="Q847" s="377"/>
    </row>
    <row r="848">
      <c r="A848" s="79"/>
      <c r="B848" s="79"/>
      <c r="C848" s="382"/>
      <c r="D848" s="381"/>
      <c r="E848" s="128"/>
      <c r="F848" s="70"/>
      <c r="G848" s="70"/>
      <c r="H848" s="70"/>
      <c r="I848" s="70"/>
      <c r="J848" s="76"/>
      <c r="K848" s="76"/>
      <c r="L848" s="203"/>
      <c r="M848" s="203"/>
      <c r="N848" s="203"/>
      <c r="O848" s="203"/>
      <c r="P848" s="203"/>
      <c r="Q848" s="377"/>
    </row>
    <row r="849">
      <c r="A849" s="79"/>
      <c r="B849" s="79"/>
      <c r="C849" s="382"/>
      <c r="D849" s="381"/>
      <c r="E849" s="128"/>
      <c r="F849" s="70"/>
      <c r="G849" s="70"/>
      <c r="H849" s="70"/>
      <c r="I849" s="70"/>
      <c r="J849" s="76"/>
      <c r="K849" s="76"/>
      <c r="L849" s="203"/>
      <c r="M849" s="203"/>
      <c r="N849" s="203"/>
      <c r="O849" s="203"/>
      <c r="P849" s="203"/>
      <c r="Q849" s="377"/>
    </row>
    <row r="850">
      <c r="A850" s="79"/>
      <c r="B850" s="79"/>
      <c r="C850" s="382"/>
      <c r="D850" s="381"/>
      <c r="E850" s="128"/>
      <c r="F850" s="70"/>
      <c r="G850" s="70"/>
      <c r="H850" s="70"/>
      <c r="I850" s="70"/>
      <c r="J850" s="76"/>
      <c r="K850" s="76"/>
      <c r="L850" s="203"/>
      <c r="M850" s="203"/>
      <c r="N850" s="203"/>
      <c r="O850" s="203"/>
      <c r="P850" s="203"/>
      <c r="Q850" s="377"/>
    </row>
    <row r="851">
      <c r="A851" s="79"/>
      <c r="B851" s="79"/>
      <c r="C851" s="382"/>
      <c r="D851" s="381"/>
      <c r="E851" s="128"/>
      <c r="F851" s="70"/>
      <c r="G851" s="70"/>
      <c r="H851" s="70"/>
      <c r="I851" s="70"/>
      <c r="J851" s="76"/>
      <c r="K851" s="76"/>
      <c r="L851" s="203"/>
      <c r="M851" s="203"/>
      <c r="N851" s="203"/>
      <c r="O851" s="203"/>
      <c r="P851" s="203"/>
      <c r="Q851" s="377"/>
    </row>
    <row r="852">
      <c r="A852" s="79"/>
      <c r="B852" s="79"/>
      <c r="C852" s="382"/>
      <c r="D852" s="381"/>
      <c r="E852" s="128"/>
      <c r="F852" s="70"/>
      <c r="G852" s="70"/>
      <c r="H852" s="70"/>
      <c r="I852" s="70"/>
      <c r="J852" s="76"/>
      <c r="K852" s="76"/>
      <c r="L852" s="203"/>
      <c r="M852" s="203"/>
      <c r="N852" s="203"/>
      <c r="O852" s="203"/>
      <c r="P852" s="203"/>
      <c r="Q852" s="377"/>
    </row>
    <row r="853">
      <c r="A853" s="79"/>
      <c r="B853" s="79"/>
      <c r="C853" s="382"/>
      <c r="D853" s="381"/>
      <c r="E853" s="128"/>
      <c r="F853" s="70"/>
      <c r="G853" s="70"/>
      <c r="H853" s="70"/>
      <c r="I853" s="70"/>
      <c r="J853" s="76"/>
      <c r="K853" s="76"/>
      <c r="L853" s="203"/>
      <c r="M853" s="203"/>
      <c r="N853" s="203"/>
      <c r="O853" s="203"/>
      <c r="P853" s="203"/>
      <c r="Q853" s="377"/>
    </row>
    <row r="854">
      <c r="A854" s="79"/>
      <c r="B854" s="79"/>
      <c r="C854" s="382"/>
      <c r="D854" s="381"/>
      <c r="E854" s="128"/>
      <c r="F854" s="70"/>
      <c r="G854" s="70"/>
      <c r="H854" s="70"/>
      <c r="I854" s="70"/>
      <c r="J854" s="76"/>
      <c r="K854" s="76"/>
      <c r="L854" s="203"/>
      <c r="M854" s="203"/>
      <c r="N854" s="203"/>
      <c r="O854" s="203"/>
      <c r="P854" s="203"/>
      <c r="Q854" s="377"/>
    </row>
    <row r="855">
      <c r="A855" s="79"/>
      <c r="B855" s="79"/>
      <c r="C855" s="382"/>
      <c r="D855" s="381"/>
      <c r="E855" s="128"/>
      <c r="F855" s="70"/>
      <c r="G855" s="70"/>
      <c r="H855" s="70"/>
      <c r="I855" s="70"/>
      <c r="J855" s="76"/>
      <c r="K855" s="76"/>
      <c r="L855" s="203"/>
      <c r="M855" s="203"/>
      <c r="N855" s="203"/>
      <c r="O855" s="203"/>
      <c r="P855" s="203"/>
      <c r="Q855" s="377"/>
    </row>
    <row r="856">
      <c r="A856" s="79"/>
      <c r="B856" s="79"/>
      <c r="C856" s="382"/>
      <c r="D856" s="381"/>
      <c r="E856" s="128"/>
      <c r="F856" s="70"/>
      <c r="G856" s="70"/>
      <c r="H856" s="70"/>
      <c r="I856" s="70"/>
      <c r="J856" s="76"/>
      <c r="K856" s="76"/>
      <c r="L856" s="203"/>
      <c r="M856" s="203"/>
      <c r="N856" s="203"/>
      <c r="O856" s="203"/>
      <c r="P856" s="203"/>
      <c r="Q856" s="377"/>
    </row>
    <row r="857">
      <c r="A857" s="79"/>
      <c r="B857" s="79"/>
      <c r="C857" s="382"/>
      <c r="D857" s="381"/>
      <c r="E857" s="128"/>
      <c r="F857" s="70"/>
      <c r="G857" s="70"/>
      <c r="H857" s="70"/>
      <c r="I857" s="70"/>
      <c r="J857" s="76"/>
      <c r="K857" s="76"/>
      <c r="L857" s="203"/>
      <c r="M857" s="203"/>
      <c r="N857" s="203"/>
      <c r="O857" s="203"/>
      <c r="P857" s="203"/>
      <c r="Q857" s="377"/>
    </row>
    <row r="858">
      <c r="A858" s="79"/>
      <c r="B858" s="79"/>
      <c r="C858" s="382"/>
      <c r="D858" s="381"/>
      <c r="E858" s="128"/>
      <c r="F858" s="70"/>
      <c r="G858" s="70"/>
      <c r="H858" s="70"/>
      <c r="I858" s="70"/>
      <c r="J858" s="76"/>
      <c r="K858" s="76"/>
      <c r="L858" s="203"/>
      <c r="M858" s="203"/>
      <c r="N858" s="203"/>
      <c r="O858" s="203"/>
      <c r="P858" s="203"/>
      <c r="Q858" s="377"/>
    </row>
    <row r="859">
      <c r="A859" s="79"/>
      <c r="B859" s="79"/>
      <c r="C859" s="382"/>
      <c r="D859" s="381"/>
      <c r="E859" s="128"/>
      <c r="F859" s="70"/>
      <c r="G859" s="70"/>
      <c r="H859" s="70"/>
      <c r="I859" s="70"/>
      <c r="J859" s="76"/>
      <c r="K859" s="76"/>
      <c r="L859" s="203"/>
      <c r="M859" s="203"/>
      <c r="N859" s="203"/>
      <c r="O859" s="203"/>
      <c r="P859" s="203"/>
      <c r="Q859" s="377"/>
    </row>
    <row r="860">
      <c r="A860" s="79"/>
      <c r="B860" s="79"/>
      <c r="C860" s="382"/>
      <c r="D860" s="381"/>
      <c r="E860" s="128"/>
      <c r="F860" s="70"/>
      <c r="G860" s="70"/>
      <c r="H860" s="70"/>
      <c r="I860" s="70"/>
      <c r="J860" s="76"/>
      <c r="K860" s="76"/>
      <c r="L860" s="203"/>
      <c r="M860" s="203"/>
      <c r="N860" s="203"/>
      <c r="O860" s="203"/>
      <c r="P860" s="203"/>
      <c r="Q860" s="377"/>
    </row>
    <row r="861">
      <c r="A861" s="79"/>
      <c r="B861" s="79"/>
      <c r="C861" s="382"/>
      <c r="D861" s="381"/>
      <c r="E861" s="128"/>
      <c r="F861" s="70"/>
      <c r="G861" s="70"/>
      <c r="H861" s="70"/>
      <c r="I861" s="70"/>
      <c r="J861" s="76"/>
      <c r="K861" s="76"/>
      <c r="L861" s="203"/>
      <c r="M861" s="203"/>
      <c r="N861" s="203"/>
      <c r="O861" s="203"/>
      <c r="P861" s="203"/>
      <c r="Q861" s="377"/>
    </row>
    <row r="862">
      <c r="A862" s="79"/>
      <c r="B862" s="79"/>
      <c r="C862" s="382"/>
      <c r="D862" s="381"/>
      <c r="E862" s="128"/>
      <c r="F862" s="70"/>
      <c r="G862" s="70"/>
      <c r="H862" s="70"/>
      <c r="I862" s="70"/>
      <c r="J862" s="76"/>
      <c r="K862" s="76"/>
      <c r="L862" s="203"/>
      <c r="M862" s="203"/>
      <c r="N862" s="203"/>
      <c r="O862" s="203"/>
      <c r="P862" s="203"/>
      <c r="Q862" s="377"/>
    </row>
    <row r="863">
      <c r="A863" s="79"/>
      <c r="B863" s="79"/>
      <c r="C863" s="382"/>
      <c r="D863" s="381"/>
      <c r="E863" s="128"/>
      <c r="F863" s="70"/>
      <c r="G863" s="70"/>
      <c r="H863" s="70"/>
      <c r="I863" s="70"/>
      <c r="J863" s="76"/>
      <c r="K863" s="76"/>
      <c r="L863" s="203"/>
      <c r="M863" s="203"/>
      <c r="N863" s="203"/>
      <c r="O863" s="203"/>
      <c r="P863" s="203"/>
      <c r="Q863" s="377"/>
    </row>
    <row r="864">
      <c r="A864" s="79"/>
      <c r="B864" s="79"/>
      <c r="C864" s="382"/>
      <c r="D864" s="381"/>
      <c r="E864" s="128"/>
      <c r="F864" s="70"/>
      <c r="G864" s="70"/>
      <c r="H864" s="70"/>
      <c r="I864" s="70"/>
      <c r="J864" s="76"/>
      <c r="K864" s="76"/>
      <c r="L864" s="203"/>
      <c r="M864" s="203"/>
      <c r="N864" s="203"/>
      <c r="O864" s="203"/>
      <c r="P864" s="203"/>
      <c r="Q864" s="377"/>
    </row>
    <row r="865">
      <c r="A865" s="79"/>
      <c r="B865" s="79"/>
      <c r="C865" s="382"/>
      <c r="D865" s="381"/>
      <c r="E865" s="128"/>
      <c r="F865" s="70"/>
      <c r="G865" s="70"/>
      <c r="H865" s="70"/>
      <c r="I865" s="70"/>
      <c r="J865" s="76"/>
      <c r="K865" s="76"/>
      <c r="L865" s="203"/>
      <c r="M865" s="203"/>
      <c r="N865" s="203"/>
      <c r="O865" s="203"/>
      <c r="P865" s="203"/>
      <c r="Q865" s="377"/>
    </row>
    <row r="866">
      <c r="A866" s="79"/>
      <c r="B866" s="79"/>
      <c r="C866" s="382"/>
      <c r="D866" s="381"/>
      <c r="E866" s="128"/>
      <c r="F866" s="70"/>
      <c r="G866" s="70"/>
      <c r="H866" s="70"/>
      <c r="I866" s="70"/>
      <c r="J866" s="76"/>
      <c r="K866" s="76"/>
      <c r="L866" s="203"/>
      <c r="M866" s="203"/>
      <c r="N866" s="203"/>
      <c r="O866" s="203"/>
      <c r="P866" s="203"/>
      <c r="Q866" s="377"/>
    </row>
    <row r="867">
      <c r="A867" s="79"/>
      <c r="B867" s="79"/>
      <c r="C867" s="382"/>
      <c r="D867" s="381"/>
      <c r="E867" s="128"/>
      <c r="F867" s="70"/>
      <c r="G867" s="70"/>
      <c r="H867" s="70"/>
      <c r="I867" s="70"/>
      <c r="J867" s="76"/>
      <c r="K867" s="76"/>
      <c r="L867" s="203"/>
      <c r="M867" s="203"/>
      <c r="N867" s="203"/>
      <c r="O867" s="203"/>
      <c r="P867" s="203"/>
      <c r="Q867" s="377"/>
    </row>
    <row r="868">
      <c r="A868" s="79"/>
      <c r="B868" s="79"/>
      <c r="C868" s="382"/>
      <c r="D868" s="381"/>
      <c r="E868" s="128"/>
      <c r="F868" s="70"/>
      <c r="G868" s="70"/>
      <c r="H868" s="70"/>
      <c r="I868" s="70"/>
      <c r="J868" s="76"/>
      <c r="K868" s="76"/>
      <c r="L868" s="203"/>
      <c r="M868" s="203"/>
      <c r="N868" s="203"/>
      <c r="O868" s="203"/>
      <c r="P868" s="203"/>
      <c r="Q868" s="377"/>
    </row>
    <row r="869">
      <c r="A869" s="79"/>
      <c r="B869" s="79"/>
      <c r="C869" s="382"/>
      <c r="D869" s="381"/>
      <c r="E869" s="128"/>
      <c r="F869" s="70"/>
      <c r="G869" s="70"/>
      <c r="H869" s="70"/>
      <c r="I869" s="70"/>
      <c r="J869" s="76"/>
      <c r="K869" s="76"/>
      <c r="L869" s="203"/>
      <c r="M869" s="203"/>
      <c r="N869" s="203"/>
      <c r="O869" s="203"/>
      <c r="P869" s="203"/>
      <c r="Q869" s="377"/>
    </row>
    <row r="870">
      <c r="A870" s="79"/>
      <c r="B870" s="79"/>
      <c r="C870" s="382"/>
      <c r="D870" s="381"/>
      <c r="E870" s="128"/>
      <c r="F870" s="70"/>
      <c r="G870" s="70"/>
      <c r="H870" s="70"/>
      <c r="I870" s="70"/>
      <c r="J870" s="76"/>
      <c r="K870" s="76"/>
      <c r="L870" s="203"/>
      <c r="M870" s="203"/>
      <c r="N870" s="203"/>
      <c r="O870" s="203"/>
      <c r="P870" s="203"/>
      <c r="Q870" s="377"/>
    </row>
    <row r="871">
      <c r="A871" s="79"/>
      <c r="B871" s="79"/>
      <c r="C871" s="382"/>
      <c r="D871" s="381"/>
      <c r="E871" s="128"/>
      <c r="F871" s="70"/>
      <c r="G871" s="70"/>
      <c r="H871" s="70"/>
      <c r="I871" s="70"/>
      <c r="J871" s="76"/>
      <c r="K871" s="76"/>
      <c r="L871" s="203"/>
      <c r="M871" s="203"/>
      <c r="N871" s="203"/>
      <c r="O871" s="203"/>
      <c r="P871" s="203"/>
      <c r="Q871" s="377"/>
    </row>
    <row r="872">
      <c r="A872" s="79"/>
      <c r="B872" s="79"/>
      <c r="C872" s="382"/>
      <c r="D872" s="381"/>
      <c r="E872" s="128"/>
      <c r="F872" s="70"/>
      <c r="G872" s="70"/>
      <c r="H872" s="70"/>
      <c r="I872" s="70"/>
      <c r="J872" s="76"/>
      <c r="K872" s="76"/>
      <c r="L872" s="203"/>
      <c r="M872" s="203"/>
      <c r="N872" s="203"/>
      <c r="O872" s="203"/>
      <c r="P872" s="203"/>
      <c r="Q872" s="377"/>
    </row>
    <row r="873">
      <c r="A873" s="79"/>
      <c r="B873" s="79"/>
      <c r="C873" s="382"/>
      <c r="D873" s="381"/>
      <c r="E873" s="128"/>
      <c r="F873" s="70"/>
      <c r="G873" s="70"/>
      <c r="H873" s="70"/>
      <c r="I873" s="70"/>
      <c r="J873" s="76"/>
      <c r="K873" s="76"/>
      <c r="L873" s="203"/>
      <c r="M873" s="203"/>
      <c r="N873" s="203"/>
      <c r="O873" s="203"/>
      <c r="P873" s="203"/>
      <c r="Q873" s="377"/>
    </row>
    <row r="874">
      <c r="A874" s="79"/>
      <c r="B874" s="79"/>
      <c r="C874" s="382"/>
      <c r="D874" s="381"/>
      <c r="E874" s="128"/>
      <c r="F874" s="70"/>
      <c r="G874" s="70"/>
      <c r="H874" s="70"/>
      <c r="I874" s="70"/>
      <c r="J874" s="76"/>
      <c r="K874" s="76"/>
      <c r="L874" s="203"/>
      <c r="M874" s="203"/>
      <c r="N874" s="203"/>
      <c r="O874" s="203"/>
      <c r="P874" s="203"/>
      <c r="Q874" s="377"/>
    </row>
    <row r="875">
      <c r="A875" s="79"/>
      <c r="B875" s="79"/>
      <c r="C875" s="382"/>
      <c r="D875" s="381"/>
      <c r="E875" s="128"/>
      <c r="F875" s="70"/>
      <c r="G875" s="70"/>
      <c r="H875" s="70"/>
      <c r="I875" s="70"/>
      <c r="J875" s="76"/>
      <c r="K875" s="76"/>
      <c r="L875" s="203"/>
      <c r="M875" s="203"/>
      <c r="N875" s="203"/>
      <c r="O875" s="203"/>
      <c r="P875" s="203"/>
      <c r="Q875" s="377"/>
    </row>
    <row r="876">
      <c r="A876" s="79"/>
      <c r="B876" s="79"/>
      <c r="C876" s="382"/>
      <c r="D876" s="381"/>
      <c r="E876" s="128"/>
      <c r="F876" s="70"/>
      <c r="G876" s="70"/>
      <c r="H876" s="70"/>
      <c r="I876" s="70"/>
      <c r="J876" s="76"/>
      <c r="K876" s="76"/>
      <c r="L876" s="203"/>
      <c r="M876" s="203"/>
      <c r="N876" s="203"/>
      <c r="O876" s="203"/>
      <c r="P876" s="203"/>
      <c r="Q876" s="377"/>
    </row>
    <row r="877">
      <c r="A877" s="79"/>
      <c r="B877" s="79"/>
      <c r="C877" s="382"/>
      <c r="D877" s="381"/>
      <c r="E877" s="128"/>
      <c r="F877" s="70"/>
      <c r="G877" s="70"/>
      <c r="H877" s="70"/>
      <c r="I877" s="70"/>
      <c r="J877" s="76"/>
      <c r="K877" s="76"/>
      <c r="L877" s="203"/>
      <c r="M877" s="203"/>
      <c r="N877" s="203"/>
      <c r="O877" s="203"/>
      <c r="P877" s="203"/>
      <c r="Q877" s="377"/>
    </row>
    <row r="878">
      <c r="A878" s="79"/>
      <c r="B878" s="79"/>
      <c r="C878" s="382"/>
      <c r="D878" s="381"/>
      <c r="E878" s="128"/>
      <c r="F878" s="70"/>
      <c r="G878" s="70"/>
      <c r="H878" s="70"/>
      <c r="I878" s="70"/>
      <c r="J878" s="76"/>
      <c r="K878" s="76"/>
      <c r="L878" s="203"/>
      <c r="M878" s="203"/>
      <c r="N878" s="203"/>
      <c r="O878" s="203"/>
      <c r="P878" s="203"/>
      <c r="Q878" s="377"/>
    </row>
    <row r="879">
      <c r="A879" s="79"/>
      <c r="B879" s="79"/>
      <c r="C879" s="382"/>
      <c r="D879" s="381"/>
      <c r="E879" s="128"/>
      <c r="F879" s="70"/>
      <c r="G879" s="70"/>
      <c r="H879" s="70"/>
      <c r="I879" s="70"/>
      <c r="J879" s="76"/>
      <c r="K879" s="76"/>
      <c r="L879" s="203"/>
      <c r="M879" s="203"/>
      <c r="N879" s="203"/>
      <c r="O879" s="203"/>
      <c r="P879" s="203"/>
      <c r="Q879" s="377"/>
    </row>
    <row r="880">
      <c r="A880" s="79"/>
      <c r="B880" s="79"/>
      <c r="C880" s="382"/>
      <c r="D880" s="381"/>
      <c r="E880" s="128"/>
      <c r="F880" s="70"/>
      <c r="G880" s="70"/>
      <c r="H880" s="70"/>
      <c r="I880" s="70"/>
      <c r="J880" s="76"/>
      <c r="K880" s="76"/>
      <c r="L880" s="203"/>
      <c r="M880" s="203"/>
      <c r="N880" s="203"/>
      <c r="O880" s="203"/>
      <c r="P880" s="203"/>
      <c r="Q880" s="377"/>
    </row>
    <row r="881">
      <c r="A881" s="79"/>
      <c r="B881" s="79"/>
      <c r="C881" s="382"/>
      <c r="D881" s="381"/>
      <c r="E881" s="128"/>
      <c r="F881" s="70"/>
      <c r="G881" s="70"/>
      <c r="H881" s="70"/>
      <c r="I881" s="70"/>
      <c r="J881" s="76"/>
      <c r="K881" s="76"/>
      <c r="L881" s="203"/>
      <c r="M881" s="203"/>
      <c r="N881" s="203"/>
      <c r="O881" s="203"/>
      <c r="P881" s="203"/>
      <c r="Q881" s="377"/>
    </row>
    <row r="882">
      <c r="A882" s="79"/>
      <c r="B882" s="79"/>
      <c r="C882" s="382"/>
      <c r="D882" s="381"/>
      <c r="E882" s="128"/>
      <c r="F882" s="70"/>
      <c r="G882" s="70"/>
      <c r="H882" s="70"/>
      <c r="I882" s="70"/>
      <c r="J882" s="76"/>
      <c r="K882" s="76"/>
      <c r="L882" s="203"/>
      <c r="M882" s="203"/>
      <c r="N882" s="203"/>
      <c r="O882" s="203"/>
      <c r="P882" s="203"/>
      <c r="Q882" s="377"/>
    </row>
    <row r="883">
      <c r="A883" s="79"/>
      <c r="B883" s="79"/>
      <c r="C883" s="382"/>
      <c r="D883" s="381"/>
      <c r="E883" s="128"/>
      <c r="F883" s="70"/>
      <c r="G883" s="70"/>
      <c r="H883" s="70"/>
      <c r="I883" s="70"/>
      <c r="J883" s="76"/>
      <c r="K883" s="76"/>
      <c r="L883" s="203"/>
      <c r="M883" s="203"/>
      <c r="N883" s="203"/>
      <c r="O883" s="203"/>
      <c r="P883" s="203"/>
      <c r="Q883" s="377"/>
    </row>
    <row r="884">
      <c r="A884" s="79"/>
      <c r="B884" s="79"/>
      <c r="C884" s="382"/>
      <c r="D884" s="381"/>
      <c r="E884" s="128"/>
      <c r="F884" s="70"/>
      <c r="G884" s="70"/>
      <c r="H884" s="70"/>
      <c r="I884" s="70"/>
      <c r="J884" s="76"/>
      <c r="K884" s="76"/>
      <c r="L884" s="203"/>
      <c r="M884" s="203"/>
      <c r="N884" s="203"/>
      <c r="O884" s="203"/>
      <c r="P884" s="203"/>
      <c r="Q884" s="377"/>
    </row>
    <row r="885">
      <c r="A885" s="79"/>
      <c r="B885" s="79"/>
      <c r="C885" s="382"/>
      <c r="D885" s="381"/>
      <c r="E885" s="128"/>
      <c r="F885" s="70"/>
      <c r="G885" s="70"/>
      <c r="H885" s="70"/>
      <c r="I885" s="70"/>
      <c r="J885" s="76"/>
      <c r="K885" s="76"/>
      <c r="L885" s="203"/>
      <c r="M885" s="203"/>
      <c r="N885" s="203"/>
      <c r="O885" s="203"/>
      <c r="P885" s="203"/>
      <c r="Q885" s="377"/>
    </row>
    <row r="886">
      <c r="A886" s="79"/>
      <c r="B886" s="79"/>
      <c r="C886" s="382"/>
      <c r="D886" s="381"/>
      <c r="E886" s="128"/>
      <c r="F886" s="70"/>
      <c r="G886" s="70"/>
      <c r="H886" s="70"/>
      <c r="I886" s="70"/>
      <c r="J886" s="76"/>
      <c r="K886" s="76"/>
      <c r="L886" s="203"/>
      <c r="M886" s="203"/>
      <c r="N886" s="203"/>
      <c r="O886" s="203"/>
      <c r="P886" s="203"/>
      <c r="Q886" s="377"/>
    </row>
    <row r="887">
      <c r="A887" s="79"/>
      <c r="B887" s="79"/>
      <c r="C887" s="382"/>
      <c r="D887" s="381"/>
      <c r="E887" s="128"/>
      <c r="F887" s="70"/>
      <c r="G887" s="70"/>
      <c r="H887" s="70"/>
      <c r="I887" s="70"/>
      <c r="J887" s="76"/>
      <c r="K887" s="76"/>
      <c r="L887" s="203"/>
      <c r="M887" s="203"/>
      <c r="N887" s="203"/>
      <c r="O887" s="203"/>
      <c r="P887" s="203"/>
      <c r="Q887" s="377"/>
    </row>
    <row r="888">
      <c r="A888" s="79"/>
      <c r="B888" s="79"/>
      <c r="C888" s="382"/>
      <c r="D888" s="381"/>
      <c r="E888" s="128"/>
      <c r="F888" s="70"/>
      <c r="G888" s="70"/>
      <c r="H888" s="70"/>
      <c r="I888" s="70"/>
      <c r="J888" s="76"/>
      <c r="K888" s="76"/>
      <c r="L888" s="203"/>
      <c r="M888" s="203"/>
      <c r="N888" s="203"/>
      <c r="O888" s="203"/>
      <c r="P888" s="203"/>
      <c r="Q888" s="377"/>
    </row>
    <row r="889">
      <c r="A889" s="79"/>
      <c r="B889" s="79"/>
      <c r="C889" s="382"/>
      <c r="D889" s="381"/>
      <c r="E889" s="128"/>
      <c r="F889" s="70"/>
      <c r="G889" s="70"/>
      <c r="H889" s="70"/>
      <c r="I889" s="70"/>
      <c r="J889" s="76"/>
      <c r="K889" s="76"/>
      <c r="L889" s="203"/>
      <c r="M889" s="203"/>
      <c r="N889" s="203"/>
      <c r="O889" s="203"/>
      <c r="P889" s="203"/>
      <c r="Q889" s="377"/>
    </row>
    <row r="890">
      <c r="A890" s="79"/>
      <c r="B890" s="79"/>
      <c r="C890" s="382"/>
      <c r="D890" s="381"/>
      <c r="E890" s="128"/>
      <c r="F890" s="70"/>
      <c r="G890" s="70"/>
      <c r="H890" s="70"/>
      <c r="I890" s="70"/>
      <c r="J890" s="76"/>
      <c r="K890" s="76"/>
      <c r="L890" s="203"/>
      <c r="M890" s="203"/>
      <c r="N890" s="203"/>
      <c r="O890" s="203"/>
      <c r="P890" s="203"/>
      <c r="Q890" s="377"/>
    </row>
    <row r="891">
      <c r="A891" s="79"/>
      <c r="B891" s="79"/>
      <c r="C891" s="382"/>
      <c r="D891" s="381"/>
      <c r="E891" s="128"/>
      <c r="F891" s="70"/>
      <c r="G891" s="70"/>
      <c r="H891" s="70"/>
      <c r="I891" s="70"/>
      <c r="J891" s="76"/>
      <c r="K891" s="76"/>
      <c r="L891" s="203"/>
      <c r="M891" s="203"/>
      <c r="N891" s="203"/>
      <c r="O891" s="203"/>
      <c r="P891" s="203"/>
      <c r="Q891" s="377"/>
    </row>
    <row r="892">
      <c r="A892" s="79"/>
      <c r="B892" s="79"/>
      <c r="C892" s="382"/>
      <c r="D892" s="381"/>
      <c r="E892" s="128"/>
      <c r="F892" s="70"/>
      <c r="G892" s="70"/>
      <c r="H892" s="70"/>
      <c r="I892" s="70"/>
      <c r="J892" s="76"/>
      <c r="K892" s="76"/>
      <c r="L892" s="203"/>
      <c r="M892" s="203"/>
      <c r="N892" s="203"/>
      <c r="O892" s="203"/>
      <c r="P892" s="203"/>
      <c r="Q892" s="377"/>
    </row>
    <row r="893">
      <c r="A893" s="79"/>
      <c r="B893" s="79"/>
      <c r="C893" s="382"/>
      <c r="D893" s="381"/>
      <c r="E893" s="128"/>
      <c r="F893" s="70"/>
      <c r="G893" s="70"/>
      <c r="H893" s="70"/>
      <c r="I893" s="70"/>
      <c r="J893" s="76"/>
      <c r="K893" s="76"/>
      <c r="L893" s="203"/>
      <c r="M893" s="203"/>
      <c r="N893" s="203"/>
      <c r="O893" s="203"/>
      <c r="P893" s="203"/>
      <c r="Q893" s="377"/>
    </row>
    <row r="894">
      <c r="A894" s="79"/>
      <c r="B894" s="79"/>
      <c r="C894" s="382"/>
      <c r="D894" s="381"/>
      <c r="E894" s="128"/>
      <c r="F894" s="70"/>
      <c r="G894" s="70"/>
      <c r="H894" s="70"/>
      <c r="I894" s="70"/>
      <c r="J894" s="76"/>
      <c r="K894" s="76"/>
      <c r="L894" s="203"/>
      <c r="M894" s="203"/>
      <c r="N894" s="203"/>
      <c r="O894" s="203"/>
      <c r="P894" s="203"/>
      <c r="Q894" s="377"/>
    </row>
    <row r="895">
      <c r="A895" s="79"/>
      <c r="B895" s="79"/>
      <c r="C895" s="382"/>
      <c r="D895" s="381"/>
      <c r="E895" s="128"/>
      <c r="F895" s="70"/>
      <c r="G895" s="70"/>
      <c r="H895" s="70"/>
      <c r="I895" s="70"/>
      <c r="J895" s="76"/>
      <c r="K895" s="76"/>
      <c r="L895" s="203"/>
      <c r="M895" s="203"/>
      <c r="N895" s="203"/>
      <c r="O895" s="203"/>
      <c r="P895" s="203"/>
      <c r="Q895" s="377"/>
    </row>
    <row r="896">
      <c r="A896" s="79"/>
      <c r="B896" s="79"/>
      <c r="C896" s="382"/>
      <c r="D896" s="381"/>
      <c r="E896" s="128"/>
      <c r="F896" s="70"/>
      <c r="G896" s="70"/>
      <c r="H896" s="70"/>
      <c r="I896" s="70"/>
      <c r="J896" s="76"/>
      <c r="K896" s="76"/>
      <c r="L896" s="203"/>
      <c r="M896" s="203"/>
      <c r="N896" s="203"/>
      <c r="O896" s="203"/>
      <c r="P896" s="203"/>
      <c r="Q896" s="377"/>
    </row>
    <row r="897">
      <c r="A897" s="79"/>
      <c r="B897" s="79"/>
      <c r="C897" s="382"/>
      <c r="D897" s="381"/>
      <c r="E897" s="128"/>
      <c r="F897" s="70"/>
      <c r="G897" s="70"/>
      <c r="H897" s="70"/>
      <c r="I897" s="70"/>
      <c r="J897" s="76"/>
      <c r="K897" s="76"/>
      <c r="L897" s="203"/>
      <c r="M897" s="203"/>
      <c r="N897" s="203"/>
      <c r="O897" s="203"/>
      <c r="P897" s="203"/>
      <c r="Q897" s="377"/>
    </row>
    <row r="898">
      <c r="A898" s="79"/>
      <c r="B898" s="79"/>
      <c r="C898" s="382"/>
      <c r="D898" s="381"/>
      <c r="E898" s="128"/>
      <c r="F898" s="70"/>
      <c r="G898" s="70"/>
      <c r="H898" s="70"/>
      <c r="I898" s="70"/>
      <c r="J898" s="76"/>
      <c r="K898" s="76"/>
      <c r="L898" s="203"/>
      <c r="M898" s="203"/>
      <c r="N898" s="203"/>
      <c r="O898" s="203"/>
      <c r="P898" s="203"/>
      <c r="Q898" s="377"/>
    </row>
    <row r="899">
      <c r="A899" s="79"/>
      <c r="B899" s="79"/>
      <c r="C899" s="382"/>
      <c r="D899" s="381"/>
      <c r="E899" s="128"/>
      <c r="F899" s="70"/>
      <c r="G899" s="70"/>
      <c r="H899" s="70"/>
      <c r="I899" s="70"/>
      <c r="J899" s="76"/>
      <c r="K899" s="76"/>
      <c r="L899" s="203"/>
      <c r="M899" s="203"/>
      <c r="N899" s="203"/>
      <c r="O899" s="203"/>
      <c r="P899" s="203"/>
      <c r="Q899" s="377"/>
    </row>
    <row r="900">
      <c r="A900" s="79"/>
      <c r="B900" s="79"/>
      <c r="C900" s="382"/>
      <c r="D900" s="381"/>
      <c r="E900" s="128"/>
      <c r="F900" s="70"/>
      <c r="G900" s="70"/>
      <c r="H900" s="70"/>
      <c r="I900" s="70"/>
      <c r="J900" s="76"/>
      <c r="K900" s="76"/>
      <c r="L900" s="203"/>
      <c r="M900" s="203"/>
      <c r="N900" s="203"/>
      <c r="O900" s="203"/>
      <c r="P900" s="203"/>
      <c r="Q900" s="377"/>
    </row>
    <row r="901">
      <c r="A901" s="79"/>
      <c r="B901" s="79"/>
      <c r="C901" s="382"/>
      <c r="D901" s="381"/>
      <c r="E901" s="128"/>
      <c r="F901" s="70"/>
      <c r="G901" s="70"/>
      <c r="H901" s="70"/>
      <c r="I901" s="70"/>
      <c r="J901" s="76"/>
      <c r="K901" s="76"/>
      <c r="L901" s="203"/>
      <c r="M901" s="203"/>
      <c r="N901" s="203"/>
      <c r="O901" s="203"/>
      <c r="P901" s="203"/>
      <c r="Q901" s="377"/>
    </row>
    <row r="902">
      <c r="A902" s="79"/>
      <c r="B902" s="79"/>
      <c r="C902" s="382"/>
      <c r="D902" s="381"/>
      <c r="E902" s="128"/>
      <c r="F902" s="70"/>
      <c r="G902" s="70"/>
      <c r="H902" s="70"/>
      <c r="I902" s="70"/>
      <c r="J902" s="76"/>
      <c r="K902" s="76"/>
      <c r="L902" s="203"/>
      <c r="M902" s="203"/>
      <c r="N902" s="203"/>
      <c r="O902" s="203"/>
      <c r="P902" s="203"/>
      <c r="Q902" s="377"/>
    </row>
    <row r="903">
      <c r="A903" s="79"/>
      <c r="B903" s="79"/>
      <c r="C903" s="382"/>
      <c r="D903" s="381"/>
      <c r="E903" s="128"/>
      <c r="F903" s="70"/>
      <c r="G903" s="70"/>
      <c r="H903" s="70"/>
      <c r="I903" s="70"/>
      <c r="J903" s="76"/>
      <c r="K903" s="76"/>
      <c r="L903" s="203"/>
      <c r="M903" s="203"/>
      <c r="N903" s="203"/>
      <c r="O903" s="203"/>
      <c r="P903" s="203"/>
      <c r="Q903" s="377"/>
    </row>
    <row r="904">
      <c r="A904" s="79"/>
      <c r="B904" s="79"/>
      <c r="C904" s="382"/>
      <c r="D904" s="381"/>
      <c r="E904" s="128"/>
      <c r="F904" s="70"/>
      <c r="G904" s="70"/>
      <c r="H904" s="70"/>
      <c r="I904" s="70"/>
      <c r="J904" s="76"/>
      <c r="K904" s="76"/>
      <c r="L904" s="203"/>
      <c r="M904" s="203"/>
      <c r="N904" s="203"/>
      <c r="O904" s="203"/>
      <c r="P904" s="203"/>
      <c r="Q904" s="377"/>
    </row>
    <row r="905">
      <c r="A905" s="79"/>
      <c r="B905" s="79"/>
      <c r="C905" s="382"/>
      <c r="D905" s="381"/>
      <c r="E905" s="128"/>
      <c r="F905" s="70"/>
      <c r="G905" s="70"/>
      <c r="H905" s="70"/>
      <c r="I905" s="70"/>
      <c r="J905" s="76"/>
      <c r="K905" s="76"/>
      <c r="L905" s="203"/>
      <c r="M905" s="203"/>
      <c r="N905" s="203"/>
      <c r="O905" s="203"/>
      <c r="P905" s="203"/>
      <c r="Q905" s="377"/>
    </row>
    <row r="906">
      <c r="A906" s="79"/>
      <c r="B906" s="79"/>
      <c r="C906" s="382"/>
      <c r="D906" s="381"/>
      <c r="E906" s="128"/>
      <c r="F906" s="70"/>
      <c r="G906" s="70"/>
      <c r="H906" s="70"/>
      <c r="I906" s="70"/>
      <c r="J906" s="76"/>
      <c r="K906" s="76"/>
      <c r="L906" s="203"/>
      <c r="M906" s="203"/>
      <c r="N906" s="203"/>
      <c r="O906" s="203"/>
      <c r="P906" s="203"/>
      <c r="Q906" s="377"/>
    </row>
    <row r="907">
      <c r="A907" s="79"/>
      <c r="B907" s="79"/>
      <c r="C907" s="382"/>
      <c r="D907" s="381"/>
      <c r="E907" s="128"/>
      <c r="F907" s="70"/>
      <c r="G907" s="70"/>
      <c r="H907" s="70"/>
      <c r="I907" s="70"/>
      <c r="J907" s="76"/>
      <c r="K907" s="76"/>
      <c r="L907" s="203"/>
      <c r="M907" s="203"/>
      <c r="N907" s="203"/>
      <c r="O907" s="203"/>
      <c r="P907" s="203"/>
      <c r="Q907" s="377"/>
    </row>
    <row r="908">
      <c r="A908" s="79"/>
      <c r="B908" s="79"/>
      <c r="C908" s="382"/>
      <c r="D908" s="381"/>
      <c r="E908" s="128"/>
      <c r="F908" s="70"/>
      <c r="G908" s="70"/>
      <c r="H908" s="70"/>
      <c r="I908" s="70"/>
      <c r="J908" s="76"/>
      <c r="K908" s="76"/>
      <c r="L908" s="203"/>
      <c r="M908" s="203"/>
      <c r="N908" s="203"/>
      <c r="O908" s="203"/>
      <c r="P908" s="203"/>
      <c r="Q908" s="377"/>
    </row>
    <row r="909">
      <c r="A909" s="79"/>
      <c r="B909" s="79"/>
      <c r="C909" s="382"/>
      <c r="D909" s="381"/>
      <c r="E909" s="128"/>
      <c r="F909" s="70"/>
      <c r="G909" s="70"/>
      <c r="H909" s="70"/>
      <c r="I909" s="70"/>
      <c r="J909" s="76"/>
      <c r="K909" s="76"/>
      <c r="L909" s="203"/>
      <c r="M909" s="203"/>
      <c r="N909" s="203"/>
      <c r="O909" s="203"/>
      <c r="P909" s="203"/>
      <c r="Q909" s="377"/>
    </row>
    <row r="910">
      <c r="A910" s="79"/>
      <c r="B910" s="79"/>
      <c r="C910" s="382"/>
      <c r="D910" s="381"/>
      <c r="E910" s="128"/>
      <c r="F910" s="70"/>
      <c r="G910" s="70"/>
      <c r="H910" s="70"/>
      <c r="I910" s="70"/>
      <c r="J910" s="76"/>
      <c r="K910" s="76"/>
      <c r="L910" s="203"/>
      <c r="M910" s="203"/>
      <c r="N910" s="203"/>
      <c r="O910" s="203"/>
      <c r="P910" s="203"/>
      <c r="Q910" s="377"/>
    </row>
    <row r="911">
      <c r="A911" s="79"/>
      <c r="B911" s="79"/>
      <c r="C911" s="382"/>
      <c r="D911" s="381"/>
      <c r="E911" s="128"/>
      <c r="F911" s="70"/>
      <c r="G911" s="70"/>
      <c r="H911" s="70"/>
      <c r="I911" s="70"/>
      <c r="J911" s="76"/>
      <c r="K911" s="76"/>
      <c r="L911" s="203"/>
      <c r="M911" s="203"/>
      <c r="N911" s="203"/>
      <c r="O911" s="203"/>
      <c r="P911" s="203"/>
      <c r="Q911" s="377"/>
    </row>
    <row r="912">
      <c r="A912" s="79"/>
      <c r="B912" s="79"/>
      <c r="C912" s="382"/>
      <c r="D912" s="381"/>
      <c r="E912" s="128"/>
      <c r="F912" s="70"/>
      <c r="G912" s="70"/>
      <c r="H912" s="70"/>
      <c r="I912" s="70"/>
      <c r="J912" s="76"/>
      <c r="K912" s="76"/>
      <c r="L912" s="203"/>
      <c r="M912" s="203"/>
      <c r="N912" s="203"/>
      <c r="O912" s="203"/>
      <c r="P912" s="203"/>
      <c r="Q912" s="377"/>
    </row>
    <row r="913">
      <c r="A913" s="79"/>
      <c r="B913" s="79"/>
      <c r="C913" s="382"/>
      <c r="D913" s="381"/>
      <c r="E913" s="128"/>
      <c r="F913" s="70"/>
      <c r="G913" s="70"/>
      <c r="H913" s="70"/>
      <c r="I913" s="70"/>
      <c r="J913" s="76"/>
      <c r="K913" s="76"/>
      <c r="L913" s="203"/>
      <c r="M913" s="203"/>
      <c r="N913" s="203"/>
      <c r="O913" s="203"/>
      <c r="P913" s="203"/>
      <c r="Q913" s="377"/>
    </row>
    <row r="914">
      <c r="A914" s="79"/>
      <c r="B914" s="79"/>
      <c r="C914" s="382"/>
      <c r="D914" s="381"/>
      <c r="E914" s="128"/>
      <c r="F914" s="70"/>
      <c r="G914" s="70"/>
      <c r="H914" s="70"/>
      <c r="I914" s="70"/>
      <c r="J914" s="76"/>
      <c r="K914" s="76"/>
      <c r="L914" s="203"/>
      <c r="M914" s="203"/>
      <c r="N914" s="203"/>
      <c r="O914" s="203"/>
      <c r="P914" s="203"/>
      <c r="Q914" s="377"/>
    </row>
    <row r="915">
      <c r="A915" s="79"/>
      <c r="B915" s="79"/>
      <c r="C915" s="382"/>
      <c r="D915" s="381"/>
      <c r="E915" s="128"/>
      <c r="F915" s="70"/>
      <c r="G915" s="70"/>
      <c r="H915" s="70"/>
      <c r="I915" s="70"/>
      <c r="J915" s="76"/>
      <c r="K915" s="76"/>
      <c r="L915" s="203"/>
      <c r="M915" s="203"/>
      <c r="N915" s="203"/>
      <c r="O915" s="203"/>
      <c r="P915" s="203"/>
      <c r="Q915" s="377"/>
    </row>
    <row r="916">
      <c r="A916" s="79"/>
      <c r="B916" s="79"/>
      <c r="C916" s="382"/>
      <c r="D916" s="381"/>
      <c r="E916" s="128"/>
      <c r="F916" s="70"/>
      <c r="G916" s="70"/>
      <c r="H916" s="70"/>
      <c r="I916" s="70"/>
      <c r="J916" s="76"/>
      <c r="K916" s="76"/>
      <c r="L916" s="203"/>
      <c r="M916" s="203"/>
      <c r="N916" s="203"/>
      <c r="O916" s="203"/>
      <c r="P916" s="203"/>
      <c r="Q916" s="377"/>
    </row>
    <row r="917">
      <c r="A917" s="79"/>
      <c r="B917" s="79"/>
      <c r="C917" s="382"/>
      <c r="D917" s="381"/>
      <c r="E917" s="128"/>
      <c r="F917" s="70"/>
      <c r="G917" s="70"/>
      <c r="H917" s="70"/>
      <c r="I917" s="70"/>
      <c r="J917" s="76"/>
      <c r="K917" s="76"/>
      <c r="L917" s="203"/>
      <c r="M917" s="203"/>
      <c r="N917" s="203"/>
      <c r="O917" s="203"/>
      <c r="P917" s="203"/>
      <c r="Q917" s="377"/>
    </row>
    <row r="918">
      <c r="A918" s="79"/>
      <c r="B918" s="79"/>
      <c r="C918" s="382"/>
      <c r="D918" s="381"/>
      <c r="E918" s="128"/>
      <c r="F918" s="70"/>
      <c r="G918" s="70"/>
      <c r="H918" s="70"/>
      <c r="I918" s="70"/>
      <c r="J918" s="76"/>
      <c r="K918" s="76"/>
      <c r="L918" s="203"/>
      <c r="M918" s="203"/>
      <c r="N918" s="203"/>
      <c r="O918" s="203"/>
      <c r="P918" s="203"/>
      <c r="Q918" s="377"/>
    </row>
    <row r="919">
      <c r="A919" s="79"/>
      <c r="B919" s="79"/>
      <c r="C919" s="382"/>
      <c r="D919" s="381"/>
      <c r="E919" s="128"/>
      <c r="F919" s="70"/>
      <c r="G919" s="70"/>
      <c r="H919" s="70"/>
      <c r="I919" s="70"/>
      <c r="J919" s="76"/>
      <c r="K919" s="76"/>
      <c r="L919" s="203"/>
      <c r="M919" s="203"/>
      <c r="N919" s="203"/>
      <c r="O919" s="203"/>
      <c r="P919" s="203"/>
      <c r="Q919" s="377"/>
    </row>
    <row r="920">
      <c r="A920" s="79"/>
      <c r="B920" s="79"/>
      <c r="C920" s="382"/>
      <c r="D920" s="381"/>
      <c r="E920" s="128"/>
      <c r="F920" s="70"/>
      <c r="G920" s="70"/>
      <c r="H920" s="70"/>
      <c r="I920" s="70"/>
      <c r="J920" s="76"/>
      <c r="K920" s="76"/>
      <c r="L920" s="203"/>
      <c r="M920" s="203"/>
      <c r="N920" s="203"/>
      <c r="O920" s="203"/>
      <c r="P920" s="203"/>
      <c r="Q920" s="377"/>
    </row>
    <row r="921">
      <c r="A921" s="79"/>
      <c r="B921" s="79"/>
      <c r="C921" s="382"/>
      <c r="D921" s="381"/>
      <c r="E921" s="128"/>
      <c r="F921" s="70"/>
      <c r="G921" s="70"/>
      <c r="H921" s="70"/>
      <c r="I921" s="70"/>
      <c r="J921" s="76"/>
      <c r="K921" s="76"/>
      <c r="L921" s="203"/>
      <c r="M921" s="203"/>
      <c r="N921" s="203"/>
      <c r="O921" s="203"/>
      <c r="P921" s="203"/>
      <c r="Q921" s="377"/>
    </row>
    <row r="922">
      <c r="A922" s="79"/>
      <c r="B922" s="79"/>
      <c r="C922" s="382"/>
      <c r="D922" s="381"/>
      <c r="E922" s="128"/>
      <c r="F922" s="70"/>
      <c r="G922" s="70"/>
      <c r="H922" s="70"/>
      <c r="I922" s="70"/>
      <c r="J922" s="76"/>
      <c r="K922" s="76"/>
      <c r="L922" s="203"/>
      <c r="M922" s="203"/>
      <c r="N922" s="203"/>
      <c r="O922" s="203"/>
      <c r="P922" s="203"/>
      <c r="Q922" s="377"/>
    </row>
    <row r="923">
      <c r="A923" s="79"/>
      <c r="B923" s="79"/>
      <c r="C923" s="382"/>
      <c r="D923" s="381"/>
      <c r="E923" s="128"/>
      <c r="F923" s="70"/>
      <c r="G923" s="70"/>
      <c r="H923" s="70"/>
      <c r="I923" s="70"/>
      <c r="J923" s="76"/>
      <c r="K923" s="76"/>
      <c r="L923" s="203"/>
      <c r="M923" s="203"/>
      <c r="N923" s="203"/>
      <c r="O923" s="203"/>
      <c r="P923" s="203"/>
      <c r="Q923" s="377"/>
    </row>
    <row r="924">
      <c r="A924" s="79"/>
      <c r="B924" s="79"/>
      <c r="C924" s="382"/>
      <c r="D924" s="381"/>
      <c r="E924" s="128"/>
      <c r="F924" s="70"/>
      <c r="G924" s="70"/>
      <c r="H924" s="70"/>
      <c r="I924" s="70"/>
      <c r="J924" s="76"/>
      <c r="K924" s="76"/>
      <c r="L924" s="203"/>
      <c r="M924" s="203"/>
      <c r="N924" s="203"/>
      <c r="O924" s="203"/>
      <c r="P924" s="203"/>
      <c r="Q924" s="377"/>
    </row>
    <row r="925">
      <c r="A925" s="79"/>
      <c r="B925" s="79"/>
      <c r="C925" s="382"/>
      <c r="D925" s="381"/>
      <c r="E925" s="128"/>
      <c r="F925" s="70"/>
      <c r="G925" s="70"/>
      <c r="H925" s="70"/>
      <c r="I925" s="70"/>
      <c r="J925" s="76"/>
      <c r="K925" s="76"/>
      <c r="L925" s="203"/>
      <c r="M925" s="203"/>
      <c r="N925" s="203"/>
      <c r="O925" s="203"/>
      <c r="P925" s="203"/>
      <c r="Q925" s="377"/>
    </row>
    <row r="926">
      <c r="A926" s="79"/>
      <c r="B926" s="79"/>
      <c r="C926" s="382"/>
      <c r="D926" s="381"/>
      <c r="E926" s="128"/>
      <c r="F926" s="70"/>
      <c r="G926" s="70"/>
      <c r="H926" s="70"/>
      <c r="I926" s="70"/>
      <c r="J926" s="76"/>
      <c r="K926" s="76"/>
      <c r="L926" s="203"/>
      <c r="M926" s="203"/>
      <c r="N926" s="203"/>
      <c r="O926" s="203"/>
      <c r="P926" s="203"/>
      <c r="Q926" s="377"/>
    </row>
    <row r="927">
      <c r="A927" s="79"/>
      <c r="B927" s="79"/>
      <c r="C927" s="382"/>
      <c r="D927" s="381"/>
      <c r="E927" s="128"/>
      <c r="F927" s="70"/>
      <c r="G927" s="70"/>
      <c r="H927" s="70"/>
      <c r="I927" s="70"/>
      <c r="J927" s="76"/>
      <c r="K927" s="76"/>
      <c r="L927" s="203"/>
      <c r="M927" s="203"/>
      <c r="N927" s="203"/>
      <c r="O927" s="203"/>
      <c r="P927" s="203"/>
      <c r="Q927" s="377"/>
    </row>
    <row r="928">
      <c r="A928" s="79"/>
      <c r="B928" s="79"/>
      <c r="C928" s="382"/>
      <c r="D928" s="381"/>
      <c r="E928" s="128"/>
      <c r="F928" s="70"/>
      <c r="G928" s="70"/>
      <c r="H928" s="70"/>
      <c r="I928" s="70"/>
      <c r="J928" s="76"/>
      <c r="K928" s="76"/>
      <c r="L928" s="203"/>
      <c r="M928" s="203"/>
      <c r="N928" s="203"/>
      <c r="O928" s="203"/>
      <c r="P928" s="203"/>
      <c r="Q928" s="377"/>
    </row>
    <row r="929">
      <c r="A929" s="79"/>
      <c r="B929" s="79"/>
      <c r="C929" s="382"/>
      <c r="D929" s="381"/>
      <c r="E929" s="128"/>
      <c r="F929" s="70"/>
      <c r="G929" s="70"/>
      <c r="H929" s="70"/>
      <c r="I929" s="70"/>
      <c r="J929" s="76"/>
      <c r="K929" s="76"/>
      <c r="L929" s="203"/>
      <c r="M929" s="203"/>
      <c r="N929" s="203"/>
      <c r="O929" s="203"/>
      <c r="P929" s="203"/>
      <c r="Q929" s="377"/>
    </row>
    <row r="930">
      <c r="A930" s="79"/>
      <c r="B930" s="79"/>
      <c r="C930" s="382"/>
      <c r="D930" s="381"/>
      <c r="E930" s="128"/>
      <c r="F930" s="70"/>
      <c r="G930" s="70"/>
      <c r="H930" s="70"/>
      <c r="I930" s="70"/>
      <c r="J930" s="76"/>
      <c r="K930" s="76"/>
      <c r="L930" s="203"/>
      <c r="M930" s="203"/>
      <c r="N930" s="203"/>
      <c r="O930" s="203"/>
      <c r="P930" s="203"/>
      <c r="Q930" s="377"/>
    </row>
    <row r="931">
      <c r="A931" s="79"/>
      <c r="B931" s="79"/>
      <c r="C931" s="382"/>
      <c r="D931" s="381"/>
      <c r="E931" s="128"/>
      <c r="F931" s="70"/>
      <c r="G931" s="70"/>
      <c r="H931" s="70"/>
      <c r="I931" s="70"/>
      <c r="J931" s="76"/>
      <c r="K931" s="76"/>
      <c r="L931" s="203"/>
      <c r="M931" s="203"/>
      <c r="N931" s="203"/>
      <c r="O931" s="203"/>
      <c r="P931" s="203"/>
      <c r="Q931" s="377"/>
    </row>
    <row r="932">
      <c r="A932" s="79"/>
      <c r="B932" s="79"/>
      <c r="C932" s="382"/>
      <c r="D932" s="381"/>
      <c r="E932" s="128"/>
      <c r="F932" s="70"/>
      <c r="G932" s="70"/>
      <c r="H932" s="70"/>
      <c r="I932" s="70"/>
      <c r="J932" s="76"/>
      <c r="K932" s="76"/>
      <c r="L932" s="203"/>
      <c r="M932" s="203"/>
      <c r="N932" s="203"/>
      <c r="O932" s="203"/>
      <c r="P932" s="203"/>
      <c r="Q932" s="377"/>
    </row>
    <row r="933">
      <c r="A933" s="79"/>
      <c r="B933" s="79"/>
      <c r="C933" s="382"/>
      <c r="D933" s="381"/>
      <c r="E933" s="128"/>
      <c r="F933" s="70"/>
      <c r="G933" s="70"/>
      <c r="H933" s="70"/>
      <c r="I933" s="70"/>
      <c r="J933" s="76"/>
      <c r="K933" s="76"/>
      <c r="L933" s="203"/>
      <c r="M933" s="203"/>
      <c r="N933" s="203"/>
      <c r="O933" s="203"/>
      <c r="P933" s="203"/>
      <c r="Q933" s="377"/>
    </row>
    <row r="934">
      <c r="A934" s="79"/>
      <c r="B934" s="79"/>
      <c r="C934" s="382"/>
      <c r="D934" s="381"/>
      <c r="E934" s="128"/>
      <c r="F934" s="70"/>
      <c r="G934" s="70"/>
      <c r="H934" s="70"/>
      <c r="I934" s="70"/>
      <c r="J934" s="76"/>
      <c r="K934" s="76"/>
      <c r="L934" s="203"/>
      <c r="M934" s="203"/>
      <c r="N934" s="203"/>
      <c r="O934" s="203"/>
      <c r="P934" s="203"/>
      <c r="Q934" s="377"/>
    </row>
    <row r="935">
      <c r="A935" s="79"/>
      <c r="B935" s="79"/>
      <c r="C935" s="382"/>
      <c r="D935" s="381"/>
      <c r="E935" s="128"/>
      <c r="F935" s="70"/>
      <c r="G935" s="70"/>
      <c r="H935" s="70"/>
      <c r="I935" s="70"/>
      <c r="J935" s="76"/>
      <c r="K935" s="76"/>
      <c r="L935" s="203"/>
      <c r="M935" s="203"/>
      <c r="N935" s="203"/>
      <c r="O935" s="203"/>
      <c r="P935" s="203"/>
      <c r="Q935" s="377"/>
    </row>
    <row r="936">
      <c r="A936" s="79"/>
      <c r="B936" s="79"/>
      <c r="C936" s="382"/>
      <c r="D936" s="381"/>
      <c r="E936" s="128"/>
      <c r="F936" s="70"/>
      <c r="G936" s="70"/>
      <c r="H936" s="70"/>
      <c r="I936" s="70"/>
      <c r="J936" s="76"/>
      <c r="K936" s="76"/>
      <c r="L936" s="203"/>
      <c r="M936" s="203"/>
      <c r="N936" s="203"/>
      <c r="O936" s="203"/>
      <c r="P936" s="203"/>
      <c r="Q936" s="377"/>
    </row>
    <row r="937">
      <c r="A937" s="79"/>
      <c r="B937" s="79"/>
      <c r="C937" s="382"/>
      <c r="D937" s="381"/>
      <c r="E937" s="128"/>
      <c r="F937" s="70"/>
      <c r="G937" s="70"/>
      <c r="H937" s="70"/>
      <c r="I937" s="70"/>
      <c r="J937" s="76"/>
      <c r="K937" s="76"/>
      <c r="L937" s="203"/>
      <c r="M937" s="203"/>
      <c r="N937" s="203"/>
      <c r="O937" s="203"/>
      <c r="P937" s="203"/>
      <c r="Q937" s="377"/>
    </row>
    <row r="938">
      <c r="A938" s="79"/>
      <c r="B938" s="79"/>
      <c r="C938" s="382"/>
      <c r="D938" s="381"/>
      <c r="E938" s="128"/>
      <c r="F938" s="70"/>
      <c r="G938" s="70"/>
      <c r="H938" s="70"/>
      <c r="I938" s="70"/>
      <c r="J938" s="76"/>
      <c r="K938" s="76"/>
      <c r="L938" s="203"/>
      <c r="M938" s="203"/>
      <c r="N938" s="203"/>
      <c r="O938" s="203"/>
      <c r="P938" s="203"/>
      <c r="Q938" s="377"/>
    </row>
    <row r="939">
      <c r="A939" s="79"/>
      <c r="B939" s="79"/>
      <c r="C939" s="382"/>
      <c r="D939" s="381"/>
      <c r="E939" s="128"/>
      <c r="F939" s="70"/>
      <c r="G939" s="70"/>
      <c r="H939" s="70"/>
      <c r="I939" s="70"/>
      <c r="J939" s="76"/>
      <c r="K939" s="76"/>
      <c r="L939" s="203"/>
      <c r="M939" s="203"/>
      <c r="N939" s="203"/>
      <c r="O939" s="203"/>
      <c r="P939" s="203"/>
      <c r="Q939" s="377"/>
    </row>
    <row r="940">
      <c r="A940" s="79"/>
      <c r="B940" s="79"/>
      <c r="C940" s="382"/>
      <c r="D940" s="381"/>
      <c r="E940" s="128"/>
      <c r="F940" s="70"/>
      <c r="G940" s="70"/>
      <c r="H940" s="70"/>
      <c r="I940" s="70"/>
      <c r="J940" s="76"/>
      <c r="K940" s="76"/>
      <c r="L940" s="203"/>
      <c r="M940" s="203"/>
      <c r="N940" s="203"/>
      <c r="O940" s="203"/>
      <c r="P940" s="203"/>
      <c r="Q940" s="377"/>
    </row>
    <row r="941">
      <c r="A941" s="79"/>
      <c r="B941" s="79"/>
      <c r="C941" s="382"/>
      <c r="D941" s="381"/>
      <c r="E941" s="128"/>
      <c r="F941" s="70"/>
      <c r="G941" s="70"/>
      <c r="H941" s="70"/>
      <c r="I941" s="70"/>
      <c r="J941" s="76"/>
      <c r="K941" s="76"/>
      <c r="L941" s="203"/>
      <c r="M941" s="203"/>
      <c r="N941" s="203"/>
      <c r="O941" s="203"/>
      <c r="P941" s="203"/>
      <c r="Q941" s="377"/>
    </row>
    <row r="942">
      <c r="A942" s="79"/>
      <c r="B942" s="79"/>
      <c r="C942" s="382"/>
      <c r="D942" s="381"/>
      <c r="E942" s="128"/>
      <c r="F942" s="70"/>
      <c r="G942" s="70"/>
      <c r="H942" s="70"/>
      <c r="I942" s="70"/>
      <c r="J942" s="76"/>
      <c r="K942" s="76"/>
      <c r="L942" s="203"/>
      <c r="M942" s="203"/>
      <c r="N942" s="203"/>
      <c r="O942" s="203"/>
      <c r="P942" s="203"/>
      <c r="Q942" s="377"/>
    </row>
    <row r="943">
      <c r="A943" s="79"/>
      <c r="B943" s="79"/>
      <c r="C943" s="382"/>
      <c r="D943" s="381"/>
      <c r="E943" s="128"/>
      <c r="F943" s="70"/>
      <c r="G943" s="70"/>
      <c r="H943" s="70"/>
      <c r="I943" s="70"/>
      <c r="J943" s="76"/>
      <c r="K943" s="76"/>
      <c r="L943" s="203"/>
      <c r="M943" s="203"/>
      <c r="N943" s="203"/>
      <c r="O943" s="203"/>
      <c r="P943" s="203"/>
      <c r="Q943" s="377"/>
    </row>
    <row r="944">
      <c r="A944" s="79"/>
      <c r="B944" s="79"/>
      <c r="C944" s="382"/>
      <c r="D944" s="381"/>
      <c r="E944" s="128"/>
      <c r="F944" s="70"/>
      <c r="G944" s="70"/>
      <c r="H944" s="70"/>
      <c r="I944" s="70"/>
      <c r="J944" s="76"/>
      <c r="K944" s="76"/>
      <c r="L944" s="203"/>
      <c r="M944" s="203"/>
      <c r="N944" s="203"/>
      <c r="O944" s="203"/>
      <c r="P944" s="203"/>
      <c r="Q944" s="377"/>
    </row>
    <row r="945">
      <c r="A945" s="79"/>
      <c r="B945" s="79"/>
      <c r="C945" s="382"/>
      <c r="D945" s="381"/>
      <c r="E945" s="128"/>
      <c r="F945" s="70"/>
      <c r="G945" s="70"/>
      <c r="H945" s="70"/>
      <c r="I945" s="70"/>
      <c r="J945" s="76"/>
      <c r="K945" s="76"/>
      <c r="L945" s="203"/>
      <c r="M945" s="203"/>
      <c r="N945" s="203"/>
      <c r="O945" s="203"/>
      <c r="P945" s="203"/>
      <c r="Q945" s="377"/>
    </row>
    <row r="946">
      <c r="A946" s="79"/>
      <c r="B946" s="79"/>
      <c r="C946" s="382"/>
      <c r="D946" s="381"/>
      <c r="E946" s="128"/>
      <c r="F946" s="70"/>
      <c r="G946" s="70"/>
      <c r="H946" s="70"/>
      <c r="I946" s="70"/>
      <c r="J946" s="76"/>
      <c r="K946" s="76"/>
      <c r="L946" s="203"/>
      <c r="M946" s="203"/>
      <c r="N946" s="203"/>
      <c r="O946" s="203"/>
      <c r="P946" s="203"/>
      <c r="Q946" s="377"/>
    </row>
    <row r="947">
      <c r="A947" s="79"/>
      <c r="B947" s="79"/>
      <c r="C947" s="382"/>
      <c r="D947" s="381"/>
      <c r="E947" s="128"/>
      <c r="F947" s="70"/>
      <c r="G947" s="70"/>
      <c r="H947" s="70"/>
      <c r="I947" s="70"/>
      <c r="J947" s="76"/>
      <c r="K947" s="76"/>
      <c r="L947" s="203"/>
      <c r="M947" s="203"/>
      <c r="N947" s="203"/>
      <c r="O947" s="203"/>
      <c r="P947" s="203"/>
      <c r="Q947" s="377"/>
    </row>
    <row r="948">
      <c r="A948" s="79"/>
      <c r="B948" s="79"/>
      <c r="C948" s="382"/>
      <c r="D948" s="381"/>
      <c r="E948" s="128"/>
      <c r="F948" s="70"/>
      <c r="G948" s="70"/>
      <c r="H948" s="70"/>
      <c r="I948" s="70"/>
      <c r="J948" s="76"/>
      <c r="K948" s="76"/>
      <c r="L948" s="203"/>
      <c r="M948" s="203"/>
      <c r="N948" s="203"/>
      <c r="O948" s="203"/>
      <c r="P948" s="203"/>
      <c r="Q948" s="377"/>
    </row>
    <row r="949">
      <c r="A949" s="79"/>
      <c r="B949" s="79"/>
      <c r="C949" s="382"/>
      <c r="D949" s="381"/>
      <c r="E949" s="128"/>
      <c r="F949" s="70"/>
      <c r="G949" s="70"/>
      <c r="H949" s="70"/>
      <c r="I949" s="70"/>
      <c r="J949" s="76"/>
      <c r="K949" s="76"/>
      <c r="L949" s="203"/>
      <c r="M949" s="203"/>
      <c r="N949" s="203"/>
      <c r="O949" s="203"/>
      <c r="P949" s="203"/>
      <c r="Q949" s="377"/>
    </row>
    <row r="950">
      <c r="A950" s="79"/>
      <c r="B950" s="79"/>
      <c r="C950" s="382"/>
      <c r="D950" s="381"/>
      <c r="E950" s="128"/>
      <c r="F950" s="70"/>
      <c r="G950" s="70"/>
      <c r="H950" s="70"/>
      <c r="I950" s="70"/>
      <c r="J950" s="76"/>
      <c r="K950" s="76"/>
      <c r="L950" s="203"/>
      <c r="M950" s="203"/>
      <c r="N950" s="203"/>
      <c r="O950" s="203"/>
      <c r="P950" s="203"/>
      <c r="Q950" s="377"/>
    </row>
    <row r="951">
      <c r="A951" s="79"/>
      <c r="B951" s="79"/>
      <c r="C951" s="382"/>
      <c r="D951" s="381"/>
      <c r="E951" s="128"/>
      <c r="F951" s="70"/>
      <c r="G951" s="70"/>
      <c r="H951" s="70"/>
      <c r="I951" s="70"/>
      <c r="J951" s="76"/>
      <c r="K951" s="76"/>
      <c r="L951" s="203"/>
      <c r="M951" s="203"/>
      <c r="N951" s="203"/>
      <c r="O951" s="203"/>
      <c r="P951" s="203"/>
      <c r="Q951" s="377"/>
    </row>
    <row r="952">
      <c r="A952" s="79"/>
      <c r="B952" s="79"/>
      <c r="C952" s="382"/>
      <c r="D952" s="381"/>
      <c r="E952" s="128"/>
      <c r="F952" s="70"/>
      <c r="G952" s="70"/>
      <c r="H952" s="70"/>
      <c r="I952" s="70"/>
      <c r="J952" s="76"/>
      <c r="K952" s="76"/>
      <c r="L952" s="203"/>
      <c r="M952" s="203"/>
      <c r="N952" s="203"/>
      <c r="O952" s="203"/>
      <c r="P952" s="203"/>
      <c r="Q952" s="377"/>
    </row>
    <row r="953">
      <c r="A953" s="79"/>
      <c r="B953" s="79"/>
      <c r="C953" s="382"/>
      <c r="D953" s="381"/>
      <c r="E953" s="128"/>
      <c r="F953" s="70"/>
      <c r="G953" s="70"/>
      <c r="H953" s="70"/>
      <c r="I953" s="70"/>
      <c r="J953" s="76"/>
      <c r="K953" s="76"/>
      <c r="L953" s="203"/>
      <c r="M953" s="203"/>
      <c r="N953" s="203"/>
      <c r="O953" s="203"/>
      <c r="P953" s="203"/>
      <c r="Q953" s="377"/>
    </row>
    <row r="954">
      <c r="A954" s="79"/>
      <c r="B954" s="79"/>
      <c r="C954" s="382"/>
      <c r="D954" s="381"/>
      <c r="E954" s="128"/>
      <c r="F954" s="70"/>
      <c r="G954" s="70"/>
      <c r="H954" s="70"/>
      <c r="I954" s="70"/>
      <c r="J954" s="76"/>
      <c r="K954" s="76"/>
      <c r="L954" s="203"/>
      <c r="M954" s="203"/>
      <c r="N954" s="203"/>
      <c r="O954" s="203"/>
      <c r="P954" s="203"/>
      <c r="Q954" s="377"/>
    </row>
    <row r="955">
      <c r="A955" s="79"/>
      <c r="B955" s="79"/>
      <c r="C955" s="382"/>
      <c r="D955" s="381"/>
      <c r="E955" s="128"/>
      <c r="F955" s="70"/>
      <c r="G955" s="70"/>
      <c r="H955" s="70"/>
      <c r="I955" s="70"/>
      <c r="J955" s="76"/>
      <c r="K955" s="76"/>
      <c r="L955" s="203"/>
      <c r="M955" s="203"/>
      <c r="N955" s="203"/>
      <c r="O955" s="203"/>
      <c r="P955" s="203"/>
      <c r="Q955" s="377"/>
    </row>
    <row r="956">
      <c r="A956" s="79"/>
      <c r="B956" s="79"/>
      <c r="C956" s="382"/>
      <c r="D956" s="381"/>
      <c r="E956" s="128"/>
      <c r="F956" s="70"/>
      <c r="G956" s="70"/>
      <c r="H956" s="70"/>
      <c r="I956" s="70"/>
      <c r="J956" s="76"/>
      <c r="K956" s="76"/>
      <c r="L956" s="203"/>
      <c r="M956" s="203"/>
      <c r="N956" s="203"/>
      <c r="O956" s="203"/>
      <c r="P956" s="203"/>
      <c r="Q956" s="377"/>
    </row>
    <row r="957">
      <c r="A957" s="79"/>
      <c r="B957" s="79"/>
      <c r="C957" s="382"/>
      <c r="D957" s="381"/>
      <c r="E957" s="128"/>
      <c r="F957" s="70"/>
      <c r="G957" s="70"/>
      <c r="H957" s="70"/>
      <c r="I957" s="70"/>
      <c r="J957" s="76"/>
      <c r="K957" s="76"/>
      <c r="L957" s="203"/>
      <c r="M957" s="203"/>
      <c r="N957" s="203"/>
      <c r="O957" s="203"/>
      <c r="P957" s="203"/>
      <c r="Q957" s="377"/>
    </row>
    <row r="958">
      <c r="A958" s="79"/>
      <c r="B958" s="79"/>
      <c r="C958" s="382"/>
      <c r="D958" s="381"/>
      <c r="E958" s="128"/>
      <c r="F958" s="70"/>
      <c r="G958" s="70"/>
      <c r="H958" s="70"/>
      <c r="I958" s="70"/>
      <c r="J958" s="76"/>
      <c r="K958" s="76"/>
      <c r="L958" s="203"/>
      <c r="M958" s="203"/>
      <c r="N958" s="203"/>
      <c r="O958" s="203"/>
      <c r="P958" s="203"/>
      <c r="Q958" s="377"/>
    </row>
    <row r="959">
      <c r="A959" s="79"/>
      <c r="B959" s="79"/>
      <c r="C959" s="382"/>
      <c r="D959" s="381"/>
      <c r="E959" s="128"/>
      <c r="F959" s="70"/>
      <c r="G959" s="70"/>
      <c r="H959" s="70"/>
      <c r="I959" s="70"/>
      <c r="J959" s="76"/>
      <c r="K959" s="76"/>
      <c r="L959" s="203"/>
      <c r="M959" s="203"/>
      <c r="N959" s="203"/>
      <c r="O959" s="203"/>
      <c r="P959" s="203"/>
      <c r="Q959" s="377"/>
    </row>
    <row r="960">
      <c r="A960" s="79"/>
      <c r="B960" s="79"/>
      <c r="C960" s="382"/>
      <c r="D960" s="381"/>
      <c r="E960" s="128"/>
      <c r="F960" s="70"/>
      <c r="G960" s="70"/>
      <c r="H960" s="70"/>
      <c r="I960" s="70"/>
      <c r="J960" s="76"/>
      <c r="K960" s="76"/>
      <c r="L960" s="203"/>
      <c r="M960" s="203"/>
      <c r="N960" s="203"/>
      <c r="O960" s="203"/>
      <c r="P960" s="203"/>
      <c r="Q960" s="377"/>
    </row>
    <row r="961">
      <c r="A961" s="79"/>
      <c r="B961" s="79"/>
      <c r="C961" s="382"/>
      <c r="D961" s="381"/>
      <c r="E961" s="128"/>
      <c r="F961" s="70"/>
      <c r="G961" s="70"/>
      <c r="H961" s="70"/>
      <c r="I961" s="70"/>
      <c r="J961" s="76"/>
      <c r="K961" s="76"/>
      <c r="L961" s="203"/>
      <c r="M961" s="203"/>
      <c r="N961" s="203"/>
      <c r="O961" s="203"/>
      <c r="P961" s="203"/>
      <c r="Q961" s="377"/>
    </row>
    <row r="962">
      <c r="A962" s="79"/>
      <c r="B962" s="79"/>
      <c r="C962" s="382"/>
      <c r="D962" s="381"/>
      <c r="E962" s="128"/>
      <c r="F962" s="70"/>
      <c r="G962" s="70"/>
      <c r="H962" s="70"/>
      <c r="I962" s="70"/>
      <c r="J962" s="76"/>
      <c r="K962" s="76"/>
      <c r="L962" s="203"/>
      <c r="M962" s="203"/>
      <c r="N962" s="203"/>
      <c r="O962" s="203"/>
      <c r="P962" s="203"/>
      <c r="Q962" s="377"/>
    </row>
    <row r="963">
      <c r="A963" s="79"/>
      <c r="B963" s="79"/>
      <c r="C963" s="382"/>
      <c r="D963" s="381"/>
      <c r="E963" s="128"/>
      <c r="F963" s="70"/>
      <c r="G963" s="70"/>
      <c r="H963" s="70"/>
      <c r="I963" s="70"/>
      <c r="J963" s="76"/>
      <c r="K963" s="76"/>
      <c r="L963" s="203"/>
      <c r="M963" s="203"/>
      <c r="N963" s="203"/>
      <c r="O963" s="203"/>
      <c r="P963" s="203"/>
      <c r="Q963" s="377"/>
    </row>
    <row r="964">
      <c r="A964" s="79"/>
      <c r="B964" s="79"/>
      <c r="C964" s="382"/>
      <c r="D964" s="381"/>
      <c r="E964" s="128"/>
      <c r="F964" s="70"/>
      <c r="G964" s="70"/>
      <c r="H964" s="70"/>
      <c r="I964" s="70"/>
      <c r="J964" s="76"/>
      <c r="K964" s="76"/>
      <c r="L964" s="203"/>
      <c r="M964" s="203"/>
      <c r="N964" s="203"/>
      <c r="O964" s="203"/>
      <c r="P964" s="203"/>
      <c r="Q964" s="377"/>
    </row>
    <row r="965">
      <c r="A965" s="79"/>
      <c r="B965" s="79"/>
      <c r="C965" s="382"/>
      <c r="D965" s="381"/>
      <c r="E965" s="128"/>
      <c r="F965" s="70"/>
      <c r="G965" s="70"/>
      <c r="H965" s="70"/>
      <c r="I965" s="70"/>
      <c r="J965" s="76"/>
      <c r="K965" s="76"/>
      <c r="L965" s="203"/>
      <c r="M965" s="203"/>
      <c r="N965" s="203"/>
      <c r="O965" s="203"/>
      <c r="P965" s="203"/>
      <c r="Q965" s="377"/>
    </row>
    <row r="966">
      <c r="A966" s="79"/>
      <c r="B966" s="79"/>
      <c r="C966" s="382"/>
      <c r="D966" s="381"/>
      <c r="E966" s="128"/>
      <c r="F966" s="70"/>
      <c r="G966" s="70"/>
      <c r="H966" s="70"/>
      <c r="I966" s="70"/>
      <c r="J966" s="76"/>
      <c r="K966" s="76"/>
      <c r="L966" s="203"/>
      <c r="M966" s="203"/>
      <c r="N966" s="203"/>
      <c r="O966" s="203"/>
      <c r="P966" s="203"/>
      <c r="Q966" s="377"/>
    </row>
    <row r="967">
      <c r="A967" s="79"/>
      <c r="B967" s="79"/>
      <c r="C967" s="382"/>
      <c r="D967" s="381"/>
      <c r="E967" s="128"/>
      <c r="F967" s="70"/>
      <c r="G967" s="70"/>
      <c r="H967" s="70"/>
      <c r="I967" s="70"/>
      <c r="J967" s="76"/>
      <c r="K967" s="76"/>
      <c r="L967" s="203"/>
      <c r="M967" s="203"/>
      <c r="N967" s="203"/>
      <c r="O967" s="203"/>
      <c r="P967" s="203"/>
      <c r="Q967" s="377"/>
    </row>
    <row r="968">
      <c r="A968" s="79"/>
      <c r="B968" s="79"/>
      <c r="C968" s="382"/>
      <c r="D968" s="381"/>
      <c r="E968" s="128"/>
      <c r="F968" s="70"/>
      <c r="G968" s="70"/>
      <c r="H968" s="70"/>
      <c r="I968" s="70"/>
      <c r="J968" s="76"/>
      <c r="K968" s="76"/>
      <c r="L968" s="203"/>
      <c r="M968" s="203"/>
      <c r="N968" s="203"/>
      <c r="O968" s="203"/>
      <c r="P968" s="203"/>
      <c r="Q968" s="377"/>
    </row>
    <row r="969">
      <c r="A969" s="79"/>
      <c r="B969" s="79"/>
      <c r="C969" s="382"/>
      <c r="D969" s="381"/>
      <c r="E969" s="128"/>
      <c r="F969" s="70"/>
      <c r="G969" s="70"/>
      <c r="H969" s="70"/>
      <c r="I969" s="70"/>
      <c r="J969" s="76"/>
      <c r="K969" s="76"/>
      <c r="L969" s="203"/>
      <c r="M969" s="203"/>
      <c r="N969" s="203"/>
      <c r="O969" s="203"/>
      <c r="P969" s="203"/>
      <c r="Q969" s="377"/>
    </row>
    <row r="970">
      <c r="A970" s="79"/>
      <c r="B970" s="79"/>
      <c r="C970" s="382"/>
      <c r="D970" s="381"/>
      <c r="E970" s="128"/>
      <c r="F970" s="70"/>
      <c r="G970" s="70"/>
      <c r="H970" s="70"/>
      <c r="I970" s="70"/>
      <c r="J970" s="76"/>
      <c r="K970" s="76"/>
      <c r="L970" s="203"/>
      <c r="M970" s="203"/>
      <c r="N970" s="203"/>
      <c r="O970" s="203"/>
      <c r="P970" s="203"/>
      <c r="Q970" s="377"/>
    </row>
    <row r="971">
      <c r="A971" s="79"/>
      <c r="B971" s="79"/>
      <c r="C971" s="382"/>
      <c r="D971" s="381"/>
      <c r="E971" s="128"/>
      <c r="F971" s="70"/>
      <c r="G971" s="70"/>
      <c r="H971" s="70"/>
      <c r="I971" s="70"/>
      <c r="J971" s="76"/>
      <c r="K971" s="76"/>
      <c r="L971" s="203"/>
      <c r="M971" s="203"/>
      <c r="N971" s="203"/>
      <c r="O971" s="203"/>
      <c r="P971" s="203"/>
      <c r="Q971" s="377"/>
    </row>
    <row r="972">
      <c r="A972" s="79"/>
      <c r="B972" s="79"/>
      <c r="C972" s="382"/>
      <c r="D972" s="381"/>
      <c r="E972" s="128"/>
      <c r="F972" s="70"/>
      <c r="G972" s="70"/>
      <c r="H972" s="70"/>
      <c r="I972" s="70"/>
      <c r="J972" s="76"/>
      <c r="K972" s="76"/>
      <c r="L972" s="203"/>
      <c r="M972" s="203"/>
      <c r="N972" s="203"/>
      <c r="O972" s="203"/>
      <c r="P972" s="203"/>
      <c r="Q972" s="377"/>
    </row>
    <row r="973">
      <c r="A973" s="79"/>
      <c r="B973" s="79"/>
      <c r="C973" s="382"/>
      <c r="D973" s="381"/>
      <c r="E973" s="128"/>
      <c r="F973" s="70"/>
      <c r="G973" s="70"/>
      <c r="H973" s="70"/>
      <c r="I973" s="70"/>
      <c r="J973" s="76"/>
      <c r="K973" s="76"/>
      <c r="L973" s="203"/>
      <c r="M973" s="203"/>
      <c r="N973" s="203"/>
      <c r="O973" s="203"/>
      <c r="P973" s="203"/>
      <c r="Q973" s="377"/>
    </row>
    <row r="974">
      <c r="A974" s="79"/>
      <c r="B974" s="79"/>
      <c r="C974" s="382"/>
      <c r="D974" s="381"/>
      <c r="E974" s="128"/>
      <c r="F974" s="70"/>
      <c r="G974" s="70"/>
      <c r="H974" s="70"/>
      <c r="I974" s="70"/>
      <c r="J974" s="76"/>
      <c r="K974" s="76"/>
      <c r="L974" s="203"/>
      <c r="M974" s="203"/>
      <c r="N974" s="203"/>
      <c r="O974" s="203"/>
      <c r="P974" s="203"/>
      <c r="Q974" s="377"/>
    </row>
    <row r="975">
      <c r="A975" s="79"/>
      <c r="B975" s="79"/>
      <c r="C975" s="382"/>
      <c r="D975" s="381"/>
      <c r="E975" s="128"/>
      <c r="F975" s="70"/>
      <c r="G975" s="70"/>
      <c r="H975" s="70"/>
      <c r="I975" s="70"/>
      <c r="J975" s="76"/>
      <c r="K975" s="76"/>
      <c r="L975" s="203"/>
      <c r="M975" s="203"/>
      <c r="N975" s="203"/>
      <c r="O975" s="203"/>
      <c r="P975" s="203"/>
      <c r="Q975" s="377"/>
    </row>
    <row r="976">
      <c r="A976" s="79"/>
      <c r="B976" s="79"/>
      <c r="C976" s="382"/>
      <c r="D976" s="381"/>
      <c r="E976" s="128"/>
      <c r="F976" s="70"/>
      <c r="G976" s="70"/>
      <c r="H976" s="70"/>
      <c r="I976" s="70"/>
      <c r="J976" s="76"/>
      <c r="K976" s="76"/>
      <c r="L976" s="203"/>
      <c r="M976" s="203"/>
      <c r="N976" s="203"/>
      <c r="O976" s="203"/>
      <c r="P976" s="203"/>
      <c r="Q976" s="377"/>
    </row>
    <row r="977">
      <c r="A977" s="79"/>
      <c r="B977" s="79"/>
      <c r="C977" s="382"/>
      <c r="D977" s="381"/>
      <c r="E977" s="128"/>
      <c r="F977" s="70"/>
      <c r="G977" s="70"/>
      <c r="H977" s="70"/>
      <c r="I977" s="70"/>
      <c r="J977" s="76"/>
      <c r="K977" s="76"/>
      <c r="L977" s="203"/>
      <c r="M977" s="203"/>
      <c r="N977" s="203"/>
      <c r="O977" s="203"/>
      <c r="P977" s="203"/>
      <c r="Q977" s="377"/>
    </row>
    <row r="978">
      <c r="A978" s="79"/>
      <c r="B978" s="79"/>
      <c r="C978" s="382"/>
      <c r="D978" s="381"/>
      <c r="E978" s="128"/>
      <c r="F978" s="70"/>
      <c r="G978" s="70"/>
      <c r="H978" s="70"/>
      <c r="I978" s="70"/>
      <c r="J978" s="76"/>
      <c r="K978" s="76"/>
      <c r="L978" s="203"/>
      <c r="M978" s="203"/>
      <c r="N978" s="203"/>
      <c r="O978" s="203"/>
      <c r="P978" s="203"/>
      <c r="Q978" s="377"/>
    </row>
    <row r="979">
      <c r="A979" s="79"/>
      <c r="B979" s="79"/>
      <c r="C979" s="382"/>
      <c r="D979" s="381"/>
      <c r="E979" s="128"/>
      <c r="F979" s="70"/>
      <c r="G979" s="70"/>
      <c r="H979" s="70"/>
      <c r="I979" s="70"/>
      <c r="J979" s="76"/>
      <c r="K979" s="76"/>
      <c r="L979" s="203"/>
      <c r="M979" s="203"/>
      <c r="N979" s="203"/>
      <c r="O979" s="203"/>
      <c r="P979" s="203"/>
      <c r="Q979" s="377"/>
    </row>
    <row r="980">
      <c r="A980" s="79"/>
      <c r="B980" s="79"/>
      <c r="C980" s="382"/>
      <c r="D980" s="381"/>
      <c r="E980" s="128"/>
      <c r="F980" s="70"/>
      <c r="G980" s="70"/>
      <c r="H980" s="70"/>
      <c r="I980" s="70"/>
      <c r="J980" s="76"/>
      <c r="K980" s="76"/>
      <c r="L980" s="203"/>
      <c r="M980" s="203"/>
      <c r="N980" s="203"/>
      <c r="O980" s="203"/>
      <c r="P980" s="203"/>
      <c r="Q980" s="377"/>
    </row>
    <row r="981">
      <c r="A981" s="79"/>
      <c r="B981" s="79"/>
      <c r="C981" s="382"/>
      <c r="D981" s="381"/>
      <c r="E981" s="128"/>
      <c r="F981" s="70"/>
      <c r="G981" s="70"/>
      <c r="H981" s="70"/>
      <c r="I981" s="70"/>
      <c r="J981" s="76"/>
      <c r="K981" s="76"/>
      <c r="L981" s="203"/>
      <c r="M981" s="203"/>
      <c r="N981" s="203"/>
      <c r="O981" s="203"/>
      <c r="P981" s="203"/>
      <c r="Q981" s="377"/>
    </row>
    <row r="982">
      <c r="A982" s="79"/>
      <c r="B982" s="79"/>
      <c r="C982" s="382"/>
      <c r="D982" s="381"/>
      <c r="E982" s="128"/>
      <c r="F982" s="70"/>
      <c r="G982" s="70"/>
      <c r="H982" s="70"/>
      <c r="I982" s="70"/>
      <c r="J982" s="76"/>
      <c r="K982" s="76"/>
      <c r="L982" s="203"/>
      <c r="M982" s="203"/>
      <c r="N982" s="203"/>
      <c r="O982" s="203"/>
      <c r="P982" s="203"/>
      <c r="Q982" s="377"/>
    </row>
    <row r="983">
      <c r="A983" s="79"/>
      <c r="B983" s="79"/>
      <c r="C983" s="382"/>
      <c r="D983" s="381"/>
      <c r="E983" s="128"/>
      <c r="F983" s="70"/>
      <c r="G983" s="70"/>
      <c r="H983" s="70"/>
      <c r="I983" s="70"/>
      <c r="J983" s="76"/>
      <c r="K983" s="76"/>
      <c r="L983" s="203"/>
      <c r="M983" s="203"/>
      <c r="N983" s="203"/>
      <c r="O983" s="203"/>
      <c r="P983" s="203"/>
      <c r="Q983" s="377"/>
    </row>
    <row r="984">
      <c r="A984" s="79"/>
      <c r="B984" s="79"/>
      <c r="C984" s="382"/>
      <c r="D984" s="381"/>
      <c r="E984" s="128"/>
      <c r="F984" s="70"/>
      <c r="G984" s="70"/>
      <c r="H984" s="70"/>
      <c r="I984" s="70"/>
      <c r="J984" s="76"/>
      <c r="K984" s="76"/>
      <c r="L984" s="203"/>
      <c r="M984" s="203"/>
      <c r="N984" s="203"/>
      <c r="O984" s="203"/>
      <c r="P984" s="203"/>
      <c r="Q984" s="377"/>
    </row>
    <row r="985">
      <c r="A985" s="79"/>
      <c r="B985" s="79"/>
      <c r="C985" s="382"/>
      <c r="D985" s="381"/>
      <c r="E985" s="128"/>
      <c r="F985" s="70"/>
      <c r="G985" s="70"/>
      <c r="H985" s="70"/>
      <c r="I985" s="70"/>
      <c r="J985" s="76"/>
      <c r="K985" s="76"/>
      <c r="L985" s="203"/>
      <c r="M985" s="203"/>
      <c r="N985" s="203"/>
      <c r="O985" s="203"/>
      <c r="P985" s="203"/>
      <c r="Q985" s="377"/>
    </row>
    <row r="986">
      <c r="A986" s="79"/>
      <c r="B986" s="79"/>
      <c r="C986" s="382"/>
      <c r="D986" s="381"/>
      <c r="E986" s="128"/>
      <c r="F986" s="70"/>
      <c r="G986" s="70"/>
      <c r="H986" s="70"/>
      <c r="I986" s="70"/>
      <c r="J986" s="76"/>
      <c r="K986" s="76"/>
      <c r="L986" s="203"/>
      <c r="M986" s="203"/>
      <c r="N986" s="203"/>
      <c r="O986" s="203"/>
      <c r="P986" s="203"/>
      <c r="Q986" s="377"/>
    </row>
    <row r="987">
      <c r="A987" s="79"/>
      <c r="B987" s="79"/>
      <c r="C987" s="382"/>
      <c r="D987" s="381"/>
      <c r="E987" s="128"/>
      <c r="F987" s="70"/>
      <c r="G987" s="70"/>
      <c r="H987" s="70"/>
      <c r="I987" s="70"/>
      <c r="J987" s="76"/>
      <c r="K987" s="76"/>
      <c r="L987" s="203"/>
      <c r="M987" s="203"/>
      <c r="N987" s="203"/>
      <c r="O987" s="203"/>
      <c r="P987" s="203"/>
      <c r="Q987" s="377"/>
    </row>
    <row r="988">
      <c r="A988" s="79"/>
      <c r="B988" s="79"/>
      <c r="C988" s="382"/>
      <c r="D988" s="381"/>
      <c r="E988" s="128"/>
      <c r="F988" s="70"/>
      <c r="G988" s="70"/>
      <c r="H988" s="70"/>
      <c r="I988" s="70"/>
      <c r="J988" s="76"/>
      <c r="K988" s="76"/>
      <c r="L988" s="203"/>
      <c r="M988" s="203"/>
      <c r="N988" s="203"/>
      <c r="O988" s="203"/>
      <c r="P988" s="203"/>
      <c r="Q988" s="377"/>
    </row>
    <row r="989">
      <c r="A989" s="79"/>
      <c r="B989" s="79"/>
      <c r="C989" s="382"/>
      <c r="D989" s="381"/>
      <c r="E989" s="128"/>
      <c r="F989" s="70"/>
      <c r="G989" s="70"/>
      <c r="H989" s="70"/>
      <c r="I989" s="70"/>
      <c r="J989" s="76"/>
      <c r="K989" s="76"/>
      <c r="L989" s="203"/>
      <c r="M989" s="203"/>
      <c r="N989" s="203"/>
      <c r="O989" s="203"/>
      <c r="P989" s="203"/>
      <c r="Q989" s="377"/>
    </row>
    <row r="990">
      <c r="A990" s="79"/>
      <c r="B990" s="79"/>
      <c r="C990" s="382"/>
      <c r="D990" s="381"/>
      <c r="E990" s="128"/>
      <c r="F990" s="70"/>
      <c r="G990" s="70"/>
      <c r="H990" s="70"/>
      <c r="I990" s="70"/>
      <c r="J990" s="76"/>
      <c r="K990" s="76"/>
      <c r="L990" s="203"/>
      <c r="M990" s="203"/>
      <c r="N990" s="203"/>
      <c r="O990" s="203"/>
      <c r="P990" s="203"/>
      <c r="Q990" s="377"/>
    </row>
    <row r="991">
      <c r="A991" s="79"/>
      <c r="B991" s="79"/>
      <c r="C991" s="382"/>
      <c r="D991" s="381"/>
      <c r="E991" s="128"/>
      <c r="F991" s="70"/>
      <c r="G991" s="70"/>
      <c r="H991" s="70"/>
      <c r="I991" s="70"/>
      <c r="J991" s="76"/>
      <c r="K991" s="76"/>
      <c r="L991" s="203"/>
      <c r="M991" s="203"/>
      <c r="N991" s="203"/>
      <c r="O991" s="203"/>
      <c r="P991" s="203"/>
      <c r="Q991" s="377"/>
    </row>
    <row r="992">
      <c r="A992" s="79"/>
      <c r="B992" s="79"/>
      <c r="C992" s="382"/>
      <c r="D992" s="381"/>
      <c r="E992" s="128"/>
      <c r="F992" s="70"/>
      <c r="G992" s="70"/>
      <c r="H992" s="70"/>
      <c r="I992" s="70"/>
      <c r="J992" s="76"/>
      <c r="K992" s="76"/>
      <c r="L992" s="203"/>
      <c r="M992" s="203"/>
      <c r="N992" s="203"/>
      <c r="O992" s="203"/>
      <c r="P992" s="203"/>
      <c r="Q992" s="377"/>
    </row>
    <row r="993">
      <c r="A993" s="79"/>
      <c r="B993" s="79"/>
      <c r="C993" s="382"/>
      <c r="D993" s="381"/>
      <c r="E993" s="128"/>
      <c r="F993" s="70"/>
      <c r="G993" s="70"/>
      <c r="H993" s="70"/>
      <c r="I993" s="70"/>
      <c r="J993" s="76"/>
      <c r="K993" s="76"/>
      <c r="L993" s="203"/>
      <c r="M993" s="203"/>
      <c r="N993" s="203"/>
      <c r="O993" s="203"/>
      <c r="P993" s="203"/>
      <c r="Q993" s="377"/>
    </row>
    <row r="994">
      <c r="A994" s="79"/>
      <c r="B994" s="79"/>
      <c r="C994" s="382"/>
      <c r="D994" s="381"/>
      <c r="E994" s="128"/>
      <c r="F994" s="70"/>
      <c r="G994" s="70"/>
      <c r="H994" s="70"/>
      <c r="I994" s="70"/>
      <c r="J994" s="76"/>
      <c r="K994" s="76"/>
      <c r="L994" s="203"/>
      <c r="M994" s="203"/>
      <c r="N994" s="203"/>
      <c r="O994" s="203"/>
      <c r="P994" s="203"/>
      <c r="Q994" s="377"/>
    </row>
    <row r="995">
      <c r="A995" s="79"/>
      <c r="B995" s="79"/>
      <c r="C995" s="382"/>
      <c r="D995" s="381"/>
      <c r="E995" s="128"/>
      <c r="F995" s="70"/>
      <c r="G995" s="70"/>
      <c r="H995" s="70"/>
      <c r="I995" s="70"/>
      <c r="J995" s="76"/>
      <c r="K995" s="76"/>
      <c r="L995" s="203"/>
      <c r="M995" s="203"/>
      <c r="N995" s="203"/>
      <c r="O995" s="203"/>
      <c r="P995" s="203"/>
      <c r="Q995" s="377"/>
    </row>
    <row r="996">
      <c r="A996" s="79"/>
      <c r="B996" s="79"/>
      <c r="C996" s="382"/>
      <c r="D996" s="381"/>
      <c r="E996" s="128"/>
      <c r="F996" s="70"/>
      <c r="G996" s="70"/>
      <c r="H996" s="70"/>
      <c r="I996" s="70"/>
      <c r="J996" s="76"/>
      <c r="K996" s="76"/>
      <c r="L996" s="203"/>
      <c r="M996" s="203"/>
      <c r="N996" s="203"/>
      <c r="O996" s="203"/>
      <c r="P996" s="203"/>
      <c r="Q996" s="377"/>
    </row>
    <row r="997">
      <c r="A997" s="79"/>
      <c r="B997" s="79"/>
      <c r="C997" s="382"/>
      <c r="D997" s="381"/>
      <c r="E997" s="128"/>
      <c r="F997" s="70"/>
      <c r="G997" s="70"/>
      <c r="H997" s="70"/>
      <c r="I997" s="70"/>
      <c r="J997" s="76"/>
      <c r="K997" s="76"/>
      <c r="L997" s="203"/>
      <c r="M997" s="203"/>
      <c r="N997" s="203"/>
      <c r="O997" s="203"/>
      <c r="P997" s="203"/>
      <c r="Q997" s="377"/>
    </row>
    <row r="998">
      <c r="A998" s="79"/>
      <c r="B998" s="79"/>
      <c r="C998" s="382"/>
      <c r="D998" s="381"/>
      <c r="E998" s="128"/>
      <c r="F998" s="70"/>
      <c r="G998" s="70"/>
      <c r="H998" s="70"/>
      <c r="I998" s="70"/>
      <c r="J998" s="76"/>
      <c r="K998" s="76"/>
      <c r="L998" s="203"/>
      <c r="M998" s="203"/>
      <c r="N998" s="203"/>
      <c r="O998" s="203"/>
      <c r="P998" s="203"/>
      <c r="Q998" s="377"/>
    </row>
    <row r="999">
      <c r="A999" s="79"/>
      <c r="B999" s="79"/>
      <c r="C999" s="382"/>
      <c r="D999" s="381"/>
      <c r="E999" s="128"/>
      <c r="F999" s="70"/>
      <c r="G999" s="70"/>
      <c r="H999" s="70"/>
      <c r="I999" s="70"/>
      <c r="J999" s="76"/>
      <c r="K999" s="76"/>
      <c r="L999" s="203"/>
      <c r="M999" s="203"/>
      <c r="N999" s="203"/>
      <c r="O999" s="203"/>
      <c r="P999" s="203"/>
      <c r="Q999" s="377"/>
    </row>
    <row r="1000">
      <c r="A1000" s="79"/>
      <c r="B1000" s="79"/>
      <c r="C1000" s="382"/>
      <c r="D1000" s="381"/>
      <c r="E1000" s="128"/>
      <c r="F1000" s="70"/>
      <c r="G1000" s="70"/>
      <c r="H1000" s="70"/>
      <c r="I1000" s="70"/>
      <c r="J1000" s="76"/>
      <c r="K1000" s="76"/>
      <c r="L1000" s="203"/>
      <c r="M1000" s="203"/>
      <c r="N1000" s="203"/>
      <c r="O1000" s="203"/>
      <c r="P1000" s="203"/>
      <c r="Q1000" s="377"/>
    </row>
    <row r="1001">
      <c r="A1001" s="79"/>
      <c r="B1001" s="79"/>
      <c r="C1001" s="382"/>
      <c r="D1001" s="381"/>
      <c r="E1001" s="128"/>
      <c r="F1001" s="70"/>
      <c r="G1001" s="70"/>
      <c r="H1001" s="70"/>
      <c r="I1001" s="70"/>
      <c r="J1001" s="76"/>
      <c r="K1001" s="76"/>
      <c r="L1001" s="203"/>
      <c r="M1001" s="203"/>
      <c r="N1001" s="203"/>
      <c r="O1001" s="203"/>
      <c r="P1001" s="203"/>
      <c r="Q1001" s="377"/>
    </row>
    <row r="1002">
      <c r="A1002" s="79"/>
      <c r="B1002" s="79"/>
      <c r="C1002" s="382"/>
      <c r="D1002" s="381"/>
      <c r="E1002" s="128"/>
      <c r="F1002" s="70"/>
      <c r="G1002" s="70"/>
      <c r="H1002" s="70"/>
      <c r="I1002" s="70"/>
      <c r="J1002" s="76"/>
      <c r="K1002" s="76"/>
      <c r="L1002" s="203"/>
      <c r="M1002" s="203"/>
      <c r="N1002" s="203"/>
      <c r="O1002" s="203"/>
      <c r="P1002" s="203"/>
      <c r="Q1002" s="377"/>
    </row>
    <row r="1003">
      <c r="A1003" s="79"/>
      <c r="B1003" s="79"/>
      <c r="C1003" s="382"/>
      <c r="D1003" s="381"/>
      <c r="E1003" s="128"/>
      <c r="F1003" s="70"/>
      <c r="G1003" s="70"/>
      <c r="H1003" s="70"/>
      <c r="I1003" s="70"/>
      <c r="J1003" s="76"/>
      <c r="K1003" s="76"/>
      <c r="L1003" s="203"/>
      <c r="M1003" s="203"/>
      <c r="N1003" s="203"/>
      <c r="O1003" s="203"/>
      <c r="P1003" s="203"/>
      <c r="Q1003" s="377"/>
    </row>
    <row r="1004">
      <c r="A1004" s="79"/>
      <c r="B1004" s="79"/>
      <c r="C1004" s="382"/>
      <c r="D1004" s="381"/>
      <c r="E1004" s="128"/>
      <c r="F1004" s="70"/>
      <c r="G1004" s="70"/>
      <c r="H1004" s="70"/>
      <c r="I1004" s="70"/>
      <c r="J1004" s="76"/>
      <c r="K1004" s="76"/>
      <c r="L1004" s="203"/>
      <c r="M1004" s="203"/>
      <c r="N1004" s="203"/>
      <c r="O1004" s="203"/>
      <c r="P1004" s="203"/>
      <c r="Q1004" s="377"/>
    </row>
    <row r="1005">
      <c r="A1005" s="79"/>
      <c r="B1005" s="79"/>
      <c r="C1005" s="382"/>
      <c r="D1005" s="381"/>
      <c r="E1005" s="128"/>
      <c r="F1005" s="70"/>
      <c r="G1005" s="70"/>
      <c r="H1005" s="70"/>
      <c r="I1005" s="70"/>
      <c r="J1005" s="76"/>
      <c r="K1005" s="76"/>
      <c r="L1005" s="203"/>
      <c r="M1005" s="203"/>
      <c r="N1005" s="203"/>
      <c r="O1005" s="203"/>
      <c r="P1005" s="203"/>
      <c r="Q1005" s="377"/>
    </row>
    <row r="1006">
      <c r="A1006" s="79"/>
      <c r="B1006" s="79"/>
      <c r="C1006" s="382"/>
      <c r="D1006" s="381"/>
      <c r="E1006" s="128"/>
      <c r="F1006" s="70"/>
      <c r="G1006" s="70"/>
      <c r="H1006" s="70"/>
      <c r="I1006" s="70"/>
      <c r="J1006" s="76"/>
      <c r="K1006" s="76"/>
      <c r="L1006" s="203"/>
      <c r="M1006" s="203"/>
      <c r="N1006" s="203"/>
      <c r="O1006" s="203"/>
      <c r="P1006" s="203"/>
      <c r="Q1006" s="377"/>
    </row>
    <row r="1007">
      <c r="A1007" s="79"/>
      <c r="B1007" s="79"/>
      <c r="C1007" s="382"/>
      <c r="D1007" s="381"/>
      <c r="E1007" s="128"/>
      <c r="F1007" s="70"/>
      <c r="G1007" s="70"/>
      <c r="H1007" s="70"/>
      <c r="I1007" s="70"/>
      <c r="J1007" s="76"/>
      <c r="K1007" s="76"/>
      <c r="L1007" s="203"/>
      <c r="M1007" s="203"/>
      <c r="N1007" s="203"/>
      <c r="O1007" s="203"/>
      <c r="P1007" s="203"/>
      <c r="Q1007" s="377"/>
    </row>
    <row r="1008">
      <c r="A1008" s="79"/>
      <c r="B1008" s="79"/>
      <c r="C1008" s="382"/>
      <c r="D1008" s="381"/>
      <c r="E1008" s="128"/>
      <c r="F1008" s="70"/>
      <c r="G1008" s="70"/>
      <c r="H1008" s="70"/>
      <c r="I1008" s="70"/>
      <c r="J1008" s="76"/>
      <c r="K1008" s="76"/>
      <c r="L1008" s="203"/>
      <c r="M1008" s="203"/>
      <c r="N1008" s="203"/>
      <c r="O1008" s="203"/>
      <c r="P1008" s="203"/>
      <c r="Q1008" s="377"/>
    </row>
    <row r="1009">
      <c r="A1009" s="79"/>
      <c r="B1009" s="79"/>
      <c r="C1009" s="382"/>
      <c r="D1009" s="381"/>
      <c r="E1009" s="128"/>
      <c r="F1009" s="70"/>
      <c r="G1009" s="70"/>
      <c r="H1009" s="70"/>
      <c r="I1009" s="70"/>
      <c r="J1009" s="76"/>
      <c r="K1009" s="76"/>
      <c r="L1009" s="203"/>
      <c r="M1009" s="203"/>
      <c r="N1009" s="203"/>
      <c r="O1009" s="203"/>
      <c r="P1009" s="203"/>
      <c r="Q1009" s="377"/>
    </row>
  </sheetData>
  <mergeCells count="4">
    <mergeCell ref="C1:E1"/>
    <mergeCell ref="F1:I1"/>
    <mergeCell ref="J1:K1"/>
    <mergeCell ref="L1:Q1"/>
  </mergeCells>
  <conditionalFormatting sqref="A2:Q2">
    <cfRule type="notContainsBlanks" dxfId="0" priority="1">
      <formula>LEN(TRIM(A2))&gt;0</formula>
    </cfRule>
  </conditionalFormatting>
  <dataValidations>
    <dataValidation type="list" allowBlank="1" sqref="G3:I1009">
      <formula1>"Sent"</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8.63"/>
    <col customWidth="1" min="2" max="2" width="9.88"/>
    <col customWidth="1" min="3" max="3" width="11.25"/>
    <col customWidth="1" min="4" max="4" width="10.38"/>
    <col customWidth="1" min="5" max="5" width="11.0"/>
    <col customWidth="1" min="6" max="6" width="9.5"/>
    <col customWidth="1" min="7" max="7" width="10.5"/>
    <col customWidth="1" min="9" max="12" width="10.38"/>
    <col customWidth="1" min="13" max="13" width="11.13"/>
    <col customWidth="1" min="17" max="17" width="40.0"/>
  </cols>
  <sheetData>
    <row r="1">
      <c r="A1" s="58"/>
      <c r="B1" s="58"/>
      <c r="C1" s="111" t="s">
        <v>55</v>
      </c>
      <c r="F1" s="189" t="s">
        <v>57</v>
      </c>
      <c r="H1" s="188" t="s">
        <v>114</v>
      </c>
      <c r="K1" s="59" t="s">
        <v>3</v>
      </c>
      <c r="M1" s="383" t="s">
        <v>609</v>
      </c>
      <c r="N1" s="208" t="s">
        <v>543</v>
      </c>
      <c r="P1" s="58" t="s">
        <v>137</v>
      </c>
    </row>
    <row r="2">
      <c r="A2" s="61" t="str">
        <f>'Before S3'!A2</f>
        <v>rID</v>
      </c>
      <c r="B2" s="61" t="str">
        <f>'Before S3'!B2</f>
        <v>pID</v>
      </c>
      <c r="C2" s="206" t="s">
        <v>139</v>
      </c>
      <c r="D2" s="61" t="s">
        <v>596</v>
      </c>
      <c r="E2" s="61" t="s">
        <v>597</v>
      </c>
      <c r="F2" s="68" t="s">
        <v>548</v>
      </c>
      <c r="G2" s="68" t="s">
        <v>610</v>
      </c>
      <c r="H2" s="29" t="s">
        <v>550</v>
      </c>
      <c r="I2" s="29" t="s">
        <v>611</v>
      </c>
      <c r="J2" s="29" t="s">
        <v>612</v>
      </c>
      <c r="K2" s="25" t="s">
        <v>613</v>
      </c>
      <c r="L2" s="25" t="s">
        <v>614</v>
      </c>
      <c r="M2" s="384" t="s">
        <v>615</v>
      </c>
      <c r="N2" s="27" t="s">
        <v>616</v>
      </c>
      <c r="O2" s="27" t="s">
        <v>617</v>
      </c>
      <c r="P2" s="84" t="s">
        <v>618</v>
      </c>
      <c r="Q2" s="61" t="s">
        <v>113</v>
      </c>
    </row>
    <row r="3">
      <c r="A3" s="144" t="str">
        <f>'If Eligible (Before S1)'!A4</f>
        <v/>
      </c>
      <c r="B3" s="144" t="str">
        <f t="array" ref="B3">'If Eligible (Before S1)'!B4</f>
        <v/>
      </c>
      <c r="C3" s="227"/>
      <c r="D3" s="385"/>
      <c r="E3" s="373"/>
      <c r="F3" s="128"/>
      <c r="G3" s="128"/>
      <c r="H3" s="163"/>
      <c r="I3" s="42"/>
      <c r="J3" s="42"/>
      <c r="K3" s="38"/>
      <c r="L3" s="38"/>
      <c r="M3" s="386"/>
      <c r="N3" s="145" t="str">
        <f t="shared" ref="N3:N9" si="1">#REF!</f>
        <v>#REF!</v>
      </c>
      <c r="O3" s="159"/>
      <c r="P3" s="79"/>
      <c r="Q3" s="79"/>
    </row>
    <row r="4">
      <c r="A4" s="144" t="str">
        <f>'If Eligible (Before S1)'!A5</f>
        <v/>
      </c>
      <c r="B4" s="144" t="str">
        <f t="array" ref="B4">'If Eligible (Before S1)'!B5</f>
        <v/>
      </c>
      <c r="C4" s="227"/>
      <c r="D4" s="385"/>
      <c r="E4" s="373"/>
      <c r="F4" s="196"/>
      <c r="G4" s="196"/>
      <c r="H4" s="163"/>
      <c r="I4" s="42"/>
      <c r="J4" s="42"/>
      <c r="K4" s="38"/>
      <c r="L4" s="38"/>
      <c r="M4" s="386"/>
      <c r="N4" s="145" t="str">
        <f t="shared" si="1"/>
        <v>#REF!</v>
      </c>
      <c r="O4" s="159"/>
      <c r="P4" s="144"/>
      <c r="Q4" s="144"/>
    </row>
    <row r="5">
      <c r="A5" s="144" t="str">
        <f>'If Eligible (Before S1)'!A6</f>
        <v/>
      </c>
      <c r="B5" s="144" t="str">
        <f t="array" ref="B5">'If Eligible (Before S1)'!B6</f>
        <v/>
      </c>
      <c r="C5" s="227"/>
      <c r="D5" s="387"/>
      <c r="E5" s="378"/>
      <c r="F5" s="196"/>
      <c r="G5" s="196"/>
      <c r="H5" s="163"/>
      <c r="I5" s="42"/>
      <c r="J5" s="42"/>
      <c r="K5" s="38"/>
      <c r="L5" s="38"/>
      <c r="M5" s="388"/>
      <c r="N5" s="145" t="str">
        <f t="shared" si="1"/>
        <v>#REF!</v>
      </c>
      <c r="O5" s="145"/>
      <c r="P5" s="79"/>
      <c r="Q5" s="144"/>
    </row>
    <row r="6">
      <c r="A6" s="147" t="str">
        <f>'If Eligible (Before S1)'!A7</f>
        <v/>
      </c>
      <c r="B6" s="147" t="str">
        <f t="array" ref="B6">'If Eligible (Before S1)'!B7</f>
        <v/>
      </c>
      <c r="C6" s="389"/>
      <c r="D6" s="390"/>
      <c r="E6" s="391"/>
      <c r="F6" s="147"/>
      <c r="G6" s="147"/>
      <c r="H6" s="161"/>
      <c r="I6" s="392"/>
      <c r="J6" s="392"/>
      <c r="K6" s="392"/>
      <c r="L6" s="392"/>
      <c r="M6" s="147"/>
      <c r="N6" s="147" t="str">
        <f t="shared" si="1"/>
        <v>#REF!</v>
      </c>
      <c r="O6" s="147"/>
      <c r="P6" s="161"/>
      <c r="Q6" s="147"/>
    </row>
    <row r="7">
      <c r="A7" s="144" t="str">
        <f>'If Eligible (Before S1)'!A8</f>
        <v/>
      </c>
      <c r="B7" s="144" t="str">
        <f t="array" ref="B7">'If Eligible (Before S1)'!B8</f>
        <v/>
      </c>
      <c r="C7" s="227"/>
      <c r="D7" s="385"/>
      <c r="E7" s="373"/>
      <c r="F7" s="393"/>
      <c r="G7" s="393"/>
      <c r="H7" s="163"/>
      <c r="I7" s="42"/>
      <c r="J7" s="42"/>
      <c r="K7" s="38"/>
      <c r="L7" s="38"/>
      <c r="M7" s="388"/>
      <c r="N7" s="145" t="str">
        <f t="shared" si="1"/>
        <v>#REF!</v>
      </c>
      <c r="O7" s="145"/>
      <c r="P7" s="79"/>
      <c r="Q7" s="144"/>
    </row>
    <row r="8">
      <c r="A8" s="144" t="str">
        <f>'If Eligible (Before S1)'!A9</f>
        <v/>
      </c>
      <c r="B8" s="144" t="str">
        <f t="array" ref="B8">'If Eligible (Before S1)'!B9</f>
        <v/>
      </c>
      <c r="C8" s="227"/>
      <c r="D8" s="385"/>
      <c r="E8" s="373"/>
      <c r="F8" s="128"/>
      <c r="G8" s="128"/>
      <c r="H8" s="163"/>
      <c r="I8" s="42"/>
      <c r="J8" s="42"/>
      <c r="K8" s="38"/>
      <c r="L8" s="38"/>
      <c r="M8" s="388"/>
      <c r="N8" s="145" t="str">
        <f t="shared" si="1"/>
        <v>#REF!</v>
      </c>
      <c r="O8" s="145"/>
      <c r="P8" s="79"/>
      <c r="Q8" s="144"/>
    </row>
    <row r="9">
      <c r="A9" s="144" t="str">
        <f>'If Eligible (Before S1)'!A10</f>
        <v/>
      </c>
      <c r="B9" s="144" t="str">
        <f t="array" ref="B9">'If Eligible (Before S1)'!B10</f>
        <v/>
      </c>
      <c r="C9" s="227"/>
      <c r="D9" s="394"/>
      <c r="E9" s="373"/>
      <c r="F9" s="395"/>
      <c r="G9" s="395"/>
      <c r="H9" s="163"/>
      <c r="I9" s="42"/>
      <c r="J9" s="42"/>
      <c r="K9" s="38"/>
      <c r="L9" s="38"/>
      <c r="M9" s="386"/>
      <c r="N9" s="145" t="str">
        <f t="shared" si="1"/>
        <v>#REF!</v>
      </c>
      <c r="O9" s="159"/>
      <c r="P9" s="144"/>
      <c r="Q9" s="144"/>
    </row>
    <row r="10">
      <c r="A10" s="144" t="str">
        <f>'If Eligible (Before S1)'!A11</f>
        <v/>
      </c>
      <c r="B10" s="144" t="str">
        <f t="array" ref="B10">'If Eligible (Before S1)'!B11</f>
        <v/>
      </c>
      <c r="C10" s="227"/>
      <c r="D10" s="394"/>
      <c r="E10" s="373"/>
      <c r="F10" s="128"/>
      <c r="G10" s="128"/>
      <c r="H10" s="163"/>
      <c r="I10" s="42"/>
      <c r="J10" s="42"/>
      <c r="K10" s="38"/>
      <c r="L10" s="38"/>
      <c r="M10" s="386"/>
      <c r="N10" s="145" t="str">
        <f>'Before S3'!Q3</f>
        <v>#REF!</v>
      </c>
      <c r="O10" s="159"/>
      <c r="P10" s="79"/>
      <c r="Q10" s="144"/>
    </row>
    <row r="11">
      <c r="A11" s="144" t="str">
        <f>'If Eligible (Before S1)'!A12</f>
        <v/>
      </c>
      <c r="B11" s="144" t="str">
        <f t="array" ref="B11">'If Eligible (Before S1)'!B12</f>
        <v/>
      </c>
      <c r="C11" s="227"/>
      <c r="D11" s="61"/>
      <c r="E11" s="373"/>
      <c r="F11" s="68"/>
      <c r="G11" s="68"/>
      <c r="H11" s="163"/>
      <c r="I11" s="42"/>
      <c r="J11" s="42"/>
      <c r="K11" s="38"/>
      <c r="L11" s="38"/>
      <c r="M11" s="388"/>
      <c r="N11" s="145" t="str">
        <f>'Before S3'!Q4</f>
        <v>#REF!</v>
      </c>
      <c r="O11" s="145"/>
      <c r="P11" s="61"/>
      <c r="Q11" s="61"/>
    </row>
    <row r="12">
      <c r="A12" s="144" t="str">
        <f>'If Eligible (Before S1)'!A13</f>
        <v/>
      </c>
      <c r="B12" s="144" t="str">
        <f t="array" ref="B12">'If Eligible (Before S1)'!B13</f>
        <v/>
      </c>
      <c r="C12" s="227"/>
      <c r="D12" s="61"/>
      <c r="E12" s="373"/>
      <c r="F12" s="196"/>
      <c r="G12" s="196"/>
      <c r="H12" s="163"/>
      <c r="I12" s="42"/>
      <c r="J12" s="42"/>
      <c r="K12" s="38"/>
      <c r="L12" s="38"/>
      <c r="M12" s="388"/>
      <c r="N12" s="145" t="str">
        <f>'Before S3'!Q5</f>
        <v>#REF!</v>
      </c>
      <c r="O12" s="145"/>
      <c r="P12" s="144"/>
      <c r="Q12" s="144"/>
    </row>
    <row r="13">
      <c r="A13" s="144" t="str">
        <f>'If Eligible (Before S1)'!A14</f>
        <v/>
      </c>
      <c r="B13" s="144" t="str">
        <f t="array" ref="B13">'If Eligible (Before S1)'!B14</f>
        <v/>
      </c>
      <c r="C13" s="227"/>
      <c r="D13" s="394"/>
      <c r="E13" s="373"/>
      <c r="F13" s="393"/>
      <c r="G13" s="393"/>
      <c r="H13" s="163"/>
      <c r="I13" s="42"/>
      <c r="J13" s="42"/>
      <c r="K13" s="38"/>
      <c r="L13" s="38"/>
      <c r="M13" s="388"/>
      <c r="N13" s="145" t="str">
        <f>'Before S3'!Q6</f>
        <v>#REF!</v>
      </c>
      <c r="O13" s="145"/>
      <c r="P13" s="79"/>
      <c r="Q13" s="396"/>
    </row>
    <row r="14">
      <c r="A14" s="144" t="str">
        <f>'If Eligible (Before S1)'!A15</f>
        <v/>
      </c>
      <c r="B14" s="144" t="str">
        <f t="array" ref="B14">'If Eligible (Before S1)'!B15</f>
        <v/>
      </c>
      <c r="C14" s="227"/>
      <c r="D14" s="394"/>
      <c r="E14" s="373"/>
      <c r="F14" s="128"/>
      <c r="G14" s="128"/>
      <c r="H14" s="163"/>
      <c r="I14" s="42"/>
      <c r="J14" s="42"/>
      <c r="K14" s="38"/>
      <c r="L14" s="38"/>
      <c r="M14" s="388"/>
      <c r="N14" s="145" t="str">
        <f>'Before S3'!Q7</f>
        <v>#REF!</v>
      </c>
      <c r="O14" s="145"/>
      <c r="P14" s="79"/>
      <c r="Q14" s="79"/>
    </row>
    <row r="15">
      <c r="A15" s="144" t="str">
        <f>'If Eligible (Before S1)'!A16</f>
        <v/>
      </c>
      <c r="B15" s="144" t="str">
        <f t="array" ref="B15">'If Eligible (Before S1)'!B16</f>
        <v/>
      </c>
      <c r="C15" s="227"/>
      <c r="D15" s="394"/>
      <c r="E15" s="373"/>
      <c r="F15" s="393"/>
      <c r="G15" s="393"/>
      <c r="H15" s="163"/>
      <c r="I15" s="42"/>
      <c r="J15" s="42"/>
      <c r="K15" s="38"/>
      <c r="L15" s="38"/>
      <c r="M15" s="386"/>
      <c r="N15" s="145" t="str">
        <f>'Before S3'!Q8</f>
        <v>#REF!</v>
      </c>
      <c r="O15" s="159"/>
      <c r="P15" s="79"/>
      <c r="Q15" s="144"/>
    </row>
    <row r="16">
      <c r="A16" s="144" t="str">
        <f>'If Eligible (Before S1)'!A17</f>
        <v/>
      </c>
      <c r="B16" s="144" t="str">
        <f t="array" ref="B16">'If Eligible (Before S1)'!B17</f>
        <v/>
      </c>
      <c r="C16" s="227"/>
      <c r="D16" s="394"/>
      <c r="E16" s="373"/>
      <c r="F16" s="68"/>
      <c r="G16" s="68"/>
      <c r="H16" s="163"/>
      <c r="I16" s="42"/>
      <c r="J16" s="42"/>
      <c r="K16" s="38"/>
      <c r="L16" s="38"/>
      <c r="M16" s="386"/>
      <c r="N16" s="145" t="str">
        <f>'Before S3'!Q9</f>
        <v>#REF!</v>
      </c>
      <c r="O16" s="159"/>
      <c r="P16" s="61"/>
      <c r="Q16" s="61"/>
    </row>
    <row r="17">
      <c r="A17" s="144" t="str">
        <f>'If Eligible (Before S1)'!A18</f>
        <v/>
      </c>
      <c r="B17" s="144" t="str">
        <f t="array" ref="B17">'If Eligible (Before S1)'!B18</f>
        <v/>
      </c>
      <c r="C17" s="227"/>
      <c r="D17" s="394"/>
      <c r="E17" s="373"/>
      <c r="F17" s="395"/>
      <c r="G17" s="196"/>
      <c r="H17" s="163"/>
      <c r="I17" s="42"/>
      <c r="J17" s="42"/>
      <c r="K17" s="38"/>
      <c r="L17" s="38"/>
      <c r="M17" s="386"/>
      <c r="N17" s="145" t="str">
        <f>'Before S3'!Q10</f>
        <v>#REF!</v>
      </c>
      <c r="O17" s="159"/>
      <c r="P17" s="79"/>
      <c r="Q17" s="144"/>
    </row>
    <row r="18">
      <c r="A18" s="144" t="str">
        <f>'If Eligible (Before S1)'!A19</f>
        <v/>
      </c>
      <c r="B18" s="144" t="str">
        <f t="array" ref="B18">'If Eligible (Before S1)'!B19</f>
        <v/>
      </c>
      <c r="C18" s="227"/>
      <c r="D18" s="394"/>
      <c r="E18" s="373"/>
      <c r="F18" s="128"/>
      <c r="G18" s="128"/>
      <c r="H18" s="163"/>
      <c r="I18" s="42"/>
      <c r="J18" s="42"/>
      <c r="K18" s="38"/>
      <c r="L18" s="38"/>
      <c r="M18" s="386"/>
      <c r="N18" s="145" t="str">
        <f>'Before S3'!Q11</f>
        <v>#REF!</v>
      </c>
      <c r="O18" s="159"/>
      <c r="P18" s="79"/>
      <c r="Q18" s="144"/>
    </row>
    <row r="19">
      <c r="A19" s="144" t="str">
        <f>'If Eligible (Before S1)'!A20</f>
        <v/>
      </c>
      <c r="B19" s="144" t="str">
        <f t="array" ref="B19">'If Eligible (Before S1)'!B20</f>
        <v/>
      </c>
      <c r="C19" s="227"/>
      <c r="D19" s="387"/>
      <c r="E19" s="378"/>
      <c r="F19" s="395"/>
      <c r="G19" s="196"/>
      <c r="H19" s="163"/>
      <c r="I19" s="42"/>
      <c r="J19" s="42"/>
      <c r="K19" s="38"/>
      <c r="L19" s="38"/>
      <c r="M19" s="386"/>
      <c r="N19" s="145" t="str">
        <f>'Before S3'!Q12</f>
        <v>#REF!</v>
      </c>
      <c r="O19" s="145"/>
      <c r="P19" s="79"/>
      <c r="Q19" s="144"/>
    </row>
    <row r="20">
      <c r="A20" s="144" t="str">
        <f>'If Eligible (Before S1)'!A21</f>
        <v/>
      </c>
      <c r="B20" s="144" t="str">
        <f t="array" ref="B20">'If Eligible (Before S1)'!B21</f>
        <v/>
      </c>
      <c r="C20" s="227"/>
      <c r="D20" s="387"/>
      <c r="E20" s="378"/>
      <c r="F20" s="395"/>
      <c r="G20" s="196"/>
      <c r="H20" s="163"/>
      <c r="I20" s="42"/>
      <c r="J20" s="42"/>
      <c r="K20" s="38"/>
      <c r="L20" s="38"/>
      <c r="M20" s="386"/>
      <c r="N20" s="145" t="str">
        <f>'Before S3'!Q13</f>
        <v>#REF!</v>
      </c>
      <c r="O20" s="145"/>
      <c r="P20" s="79"/>
      <c r="Q20" s="144"/>
    </row>
    <row r="21">
      <c r="A21" s="144" t="str">
        <f>'If Eligible (Before S1)'!A22</f>
        <v/>
      </c>
      <c r="B21" s="144" t="str">
        <f t="array" ref="B21">'If Eligible (Before S1)'!B22</f>
        <v/>
      </c>
      <c r="C21" s="227"/>
      <c r="D21" s="385"/>
      <c r="E21" s="61"/>
      <c r="F21" s="68"/>
      <c r="G21" s="68"/>
      <c r="H21" s="163"/>
      <c r="I21" s="42"/>
      <c r="J21" s="42"/>
      <c r="K21" s="38"/>
      <c r="L21" s="38"/>
      <c r="M21" s="386"/>
      <c r="N21" s="145" t="str">
        <f>'Before S3'!Q14</f>
        <v>#REF!</v>
      </c>
      <c r="O21" s="27"/>
      <c r="P21" s="61"/>
      <c r="Q21" s="61"/>
    </row>
    <row r="22">
      <c r="A22" s="144" t="str">
        <f>'If Eligible (Before S1)'!A23</f>
        <v/>
      </c>
      <c r="B22" s="144" t="str">
        <f t="array" ref="B22">'If Eligible (Before S1)'!B23</f>
        <v/>
      </c>
      <c r="C22" s="227"/>
      <c r="D22" s="385"/>
      <c r="E22" s="61"/>
      <c r="F22" s="68"/>
      <c r="G22" s="68"/>
      <c r="H22" s="163"/>
      <c r="I22" s="42"/>
      <c r="J22" s="42"/>
      <c r="K22" s="38"/>
      <c r="L22" s="38"/>
      <c r="M22" s="386"/>
      <c r="N22" s="145" t="str">
        <f>'Before S3'!Q15</f>
        <v>#REF!</v>
      </c>
      <c r="O22" s="27"/>
      <c r="P22" s="61"/>
      <c r="Q22" s="61"/>
    </row>
    <row r="23">
      <c r="A23" s="144" t="str">
        <f>'If Eligible (Before S1)'!A24</f>
        <v/>
      </c>
      <c r="B23" s="144" t="str">
        <f t="array" ref="B23">'If Eligible (Before S1)'!B24</f>
        <v/>
      </c>
      <c r="C23" s="227"/>
      <c r="D23" s="385"/>
      <c r="E23" s="379"/>
      <c r="F23" s="393"/>
      <c r="G23" s="196"/>
      <c r="H23" s="163"/>
      <c r="I23" s="42"/>
      <c r="J23" s="42"/>
      <c r="K23" s="38"/>
      <c r="L23" s="38"/>
      <c r="M23" s="386"/>
      <c r="N23" s="145" t="str">
        <f>'Before S3'!Q16</f>
        <v>#REF!</v>
      </c>
      <c r="O23" s="145"/>
      <c r="P23" s="144"/>
      <c r="Q23" s="144"/>
    </row>
    <row r="24">
      <c r="A24" s="144" t="str">
        <f>'If Eligible (Before S1)'!A25</f>
        <v/>
      </c>
      <c r="B24" s="144" t="str">
        <f t="array" ref="B24">'If Eligible (Before S1)'!B25</f>
        <v/>
      </c>
      <c r="C24" s="227"/>
      <c r="D24" s="385"/>
      <c r="E24" s="144"/>
      <c r="F24" s="395"/>
      <c r="G24" s="395"/>
      <c r="H24" s="163"/>
      <c r="I24" s="42"/>
      <c r="J24" s="42"/>
      <c r="K24" s="38"/>
      <c r="L24" s="38"/>
      <c r="M24" s="384"/>
      <c r="N24" s="145" t="str">
        <f>'Before S3'!Q17</f>
        <v>#REF!</v>
      </c>
      <c r="O24" s="27"/>
      <c r="P24" s="144"/>
      <c r="Q24" s="144"/>
    </row>
    <row r="25">
      <c r="A25" s="144" t="str">
        <f>'If Eligible (Before S1)'!A26</f>
        <v/>
      </c>
      <c r="B25" s="144" t="str">
        <f t="array" ref="B25">'If Eligible (Before S1)'!B26</f>
        <v/>
      </c>
      <c r="C25" s="227"/>
      <c r="D25" s="385"/>
      <c r="E25" s="380"/>
      <c r="F25" s="393"/>
      <c r="G25" s="196"/>
      <c r="H25" s="163"/>
      <c r="I25" s="42"/>
      <c r="J25" s="42"/>
      <c r="K25" s="38"/>
      <c r="L25" s="38"/>
      <c r="M25" s="386"/>
      <c r="N25" s="145" t="str">
        <f>'Before S3'!Q18</f>
        <v>#REF!</v>
      </c>
      <c r="O25" s="145"/>
      <c r="P25" s="79"/>
      <c r="Q25" s="144"/>
    </row>
    <row r="26">
      <c r="A26" s="144" t="str">
        <f>'If Eligible (Before S1)'!A27</f>
        <v/>
      </c>
      <c r="B26" s="144" t="str">
        <f t="array" ref="B26">'If Eligible (Before S1)'!B27</f>
        <v/>
      </c>
      <c r="C26" s="227"/>
      <c r="D26" s="385"/>
      <c r="E26" s="144"/>
      <c r="F26" s="397"/>
      <c r="G26" s="397"/>
      <c r="H26" s="163"/>
      <c r="I26" s="42"/>
      <c r="J26" s="42"/>
      <c r="K26" s="38"/>
      <c r="L26" s="38"/>
      <c r="M26" s="384"/>
      <c r="N26" s="145" t="str">
        <f>'Before S3'!Q19</f>
        <v>#REF!</v>
      </c>
      <c r="O26" s="27"/>
      <c r="P26" s="398"/>
      <c r="Q26" s="398"/>
    </row>
    <row r="27">
      <c r="A27" s="144" t="str">
        <f>'If Eligible (Before S1)'!A28</f>
        <v/>
      </c>
      <c r="B27" s="144" t="str">
        <f t="array" ref="B27">'If Eligible (Before S1)'!B28</f>
        <v/>
      </c>
      <c r="C27" s="227"/>
      <c r="D27" s="385"/>
      <c r="E27" s="380"/>
      <c r="F27" s="393"/>
      <c r="G27" s="196"/>
      <c r="H27" s="163"/>
      <c r="I27" s="42"/>
      <c r="J27" s="42"/>
      <c r="K27" s="38"/>
      <c r="L27" s="38"/>
      <c r="M27" s="386"/>
      <c r="N27" s="145" t="str">
        <f>'Before S3'!Q20</f>
        <v>#REF!</v>
      </c>
      <c r="O27" s="145"/>
      <c r="P27" s="79"/>
      <c r="Q27" s="144"/>
    </row>
    <row r="28">
      <c r="A28" s="144" t="str">
        <f>'If Eligible (Before S1)'!A29</f>
        <v/>
      </c>
      <c r="B28" s="144" t="str">
        <f t="array" ref="B28">'If Eligible (Before S1)'!B29</f>
        <v/>
      </c>
      <c r="C28" s="227"/>
      <c r="D28" s="385"/>
      <c r="E28" s="380"/>
      <c r="F28" s="393"/>
      <c r="G28" s="196"/>
      <c r="H28" s="163"/>
      <c r="I28" s="42"/>
      <c r="J28" s="42"/>
      <c r="K28" s="38"/>
      <c r="L28" s="38"/>
      <c r="M28" s="386"/>
      <c r="N28" s="145" t="str">
        <f>'Before S3'!Q21</f>
        <v>#REF!</v>
      </c>
      <c r="O28" s="145"/>
      <c r="P28" s="144"/>
      <c r="Q28" s="61"/>
    </row>
    <row r="29">
      <c r="A29" s="144" t="str">
        <f>'If Eligible (Before S1)'!A30</f>
        <v/>
      </c>
      <c r="B29" s="144" t="str">
        <f t="array" ref="B29">'If Eligible (Before S1)'!B30</f>
        <v/>
      </c>
      <c r="C29" s="227"/>
      <c r="D29" s="385"/>
      <c r="E29" s="144"/>
      <c r="F29" s="397"/>
      <c r="G29" s="397"/>
      <c r="H29" s="163"/>
      <c r="I29" s="42"/>
      <c r="J29" s="42"/>
      <c r="K29" s="38"/>
      <c r="L29" s="38"/>
      <c r="M29" s="384"/>
      <c r="N29" s="145" t="str">
        <f>'Before S3'!Q22</f>
        <v>#REF!</v>
      </c>
      <c r="O29" s="27"/>
      <c r="P29" s="398"/>
      <c r="Q29" s="398"/>
    </row>
    <row r="30">
      <c r="A30" s="144" t="str">
        <f>'If Eligible (Before S1)'!A31</f>
        <v/>
      </c>
      <c r="B30" s="144" t="str">
        <f t="array" ref="B30">'If Eligible (Before S1)'!B31</f>
        <v/>
      </c>
      <c r="C30" s="227"/>
      <c r="D30" s="385"/>
      <c r="E30" s="144"/>
      <c r="F30" s="397"/>
      <c r="G30" s="68"/>
      <c r="H30" s="163"/>
      <c r="I30" s="42"/>
      <c r="J30" s="42"/>
      <c r="K30" s="38"/>
      <c r="L30" s="38"/>
      <c r="M30" s="384"/>
      <c r="N30" s="145" t="str">
        <f>'Before S3'!Q23</f>
        <v>#REF!</v>
      </c>
      <c r="O30" s="27"/>
      <c r="P30" s="61"/>
      <c r="Q30" s="144"/>
    </row>
    <row r="31">
      <c r="A31" s="144" t="str">
        <f>'If Eligible (Before S1)'!A32</f>
        <v/>
      </c>
      <c r="B31" s="144" t="str">
        <f t="array" ref="B31">'If Eligible (Before S1)'!B32</f>
        <v/>
      </c>
      <c r="C31" s="227"/>
      <c r="D31" s="385"/>
      <c r="E31" s="380"/>
      <c r="F31" s="393"/>
      <c r="G31" s="196"/>
      <c r="H31" s="163"/>
      <c r="I31" s="42"/>
      <c r="J31" s="42"/>
      <c r="K31" s="38"/>
      <c r="L31" s="38"/>
      <c r="M31" s="388"/>
      <c r="N31" s="145" t="str">
        <f>'Before S3'!Q24</f>
        <v>#REF!</v>
      </c>
      <c r="O31" s="145"/>
      <c r="P31" s="79"/>
      <c r="Q31" s="144"/>
    </row>
    <row r="32">
      <c r="A32" s="144" t="str">
        <f>'If Eligible (Before S1)'!A33</f>
        <v/>
      </c>
      <c r="B32" s="144" t="str">
        <f t="array" ref="B32">'If Eligible (Before S1)'!B33</f>
        <v/>
      </c>
      <c r="C32" s="227"/>
      <c r="D32" s="385"/>
      <c r="E32" s="144"/>
      <c r="F32" s="397"/>
      <c r="G32" s="397"/>
      <c r="H32" s="163"/>
      <c r="I32" s="42"/>
      <c r="J32" s="42"/>
      <c r="K32" s="38"/>
      <c r="L32" s="38"/>
      <c r="M32" s="384"/>
      <c r="N32" s="145" t="str">
        <f>'Before S3'!Q25</f>
        <v>#REF!</v>
      </c>
      <c r="O32" s="27"/>
      <c r="P32" s="398"/>
      <c r="Q32" s="144"/>
    </row>
    <row r="33">
      <c r="A33" s="144" t="str">
        <f>'If Eligible (Before S1)'!A34</f>
        <v/>
      </c>
      <c r="B33" s="144" t="str">
        <f t="array" ref="B33">'If Eligible (Before S1)'!B34</f>
        <v/>
      </c>
      <c r="C33" s="227"/>
      <c r="D33" s="385"/>
      <c r="E33" s="144"/>
      <c r="F33" s="393"/>
      <c r="G33" s="196"/>
      <c r="H33" s="163"/>
      <c r="I33" s="42"/>
      <c r="J33" s="42"/>
      <c r="K33" s="38"/>
      <c r="L33" s="38"/>
      <c r="M33" s="384"/>
      <c r="N33" s="145" t="str">
        <f>'Before S3'!Q26</f>
        <v>#REF!</v>
      </c>
      <c r="O33" s="27"/>
      <c r="P33" s="79"/>
      <c r="Q33" s="61"/>
    </row>
    <row r="34">
      <c r="A34" s="144" t="str">
        <f>'If Eligible (Before S1)'!A35</f>
        <v/>
      </c>
      <c r="B34" s="144" t="str">
        <f t="array" ref="B34">'If Eligible (Before S1)'!B35</f>
        <v/>
      </c>
      <c r="C34" s="227"/>
      <c r="D34" s="385"/>
      <c r="E34" s="380"/>
      <c r="F34" s="393"/>
      <c r="G34" s="196"/>
      <c r="H34" s="163"/>
      <c r="I34" s="42"/>
      <c r="J34" s="42"/>
      <c r="K34" s="38"/>
      <c r="L34" s="38"/>
      <c r="M34" s="388"/>
      <c r="N34" s="145" t="str">
        <f>'Before S3'!Q27</f>
        <v>#REF!</v>
      </c>
      <c r="O34" s="145"/>
      <c r="P34" s="79"/>
      <c r="Q34" s="61"/>
    </row>
    <row r="35">
      <c r="A35" s="144" t="str">
        <f>'If Eligible (Before S1)'!A36</f>
        <v/>
      </c>
      <c r="B35" s="144" t="str">
        <f t="array" ref="B35">'If Eligible (Before S1)'!B36</f>
        <v/>
      </c>
      <c r="C35" s="227"/>
      <c r="D35" s="385"/>
      <c r="E35" s="144"/>
      <c r="F35" s="393"/>
      <c r="G35" s="196"/>
      <c r="H35" s="163"/>
      <c r="I35" s="42"/>
      <c r="J35" s="42"/>
      <c r="K35" s="38"/>
      <c r="L35" s="38"/>
      <c r="M35" s="384"/>
      <c r="N35" s="145" t="str">
        <f>'Before S3'!Q28</f>
        <v>#REF!</v>
      </c>
      <c r="O35" s="27"/>
      <c r="P35" s="79"/>
      <c r="Q35" s="61"/>
    </row>
    <row r="36">
      <c r="A36" s="144" t="str">
        <f>'If Eligible (Before S1)'!A37</f>
        <v/>
      </c>
      <c r="B36" s="144" t="str">
        <f t="array" ref="B36">'If Eligible (Before S1)'!B37</f>
        <v/>
      </c>
      <c r="C36" s="227"/>
      <c r="D36" s="385"/>
      <c r="E36" s="144"/>
      <c r="F36" s="196"/>
      <c r="G36" s="196"/>
      <c r="H36" s="163"/>
      <c r="I36" s="42"/>
      <c r="J36" s="42"/>
      <c r="K36" s="38"/>
      <c r="L36" s="38"/>
      <c r="M36" s="384"/>
      <c r="N36" s="145" t="str">
        <f>'Before S3'!Q29</f>
        <v>#REF!</v>
      </c>
      <c r="O36" s="27"/>
      <c r="P36" s="144"/>
      <c r="Q36" s="144"/>
    </row>
    <row r="37">
      <c r="A37" s="144" t="str">
        <f>'If Eligible (Before S1)'!A38</f>
        <v/>
      </c>
      <c r="B37" s="144" t="str">
        <f t="array" ref="B37">'If Eligible (Before S1)'!B38</f>
        <v/>
      </c>
      <c r="C37" s="227"/>
      <c r="D37" s="385" t="str">
        <f>if(isdate(Intervention!D20), "", Intervention!D20)</f>
        <v/>
      </c>
      <c r="E37" s="381"/>
      <c r="F37" s="128"/>
      <c r="G37" s="128"/>
      <c r="H37" s="163"/>
      <c r="I37" s="42"/>
      <c r="J37" s="42"/>
      <c r="K37" s="38"/>
      <c r="L37" s="38"/>
      <c r="M37" s="386"/>
      <c r="N37" s="145" t="str">
        <f>'Before S3'!Q30</f>
        <v>#REF!</v>
      </c>
      <c r="O37" s="159"/>
      <c r="P37" s="79"/>
      <c r="Q37" s="79"/>
    </row>
    <row r="38">
      <c r="A38" s="144" t="str">
        <f>'If Eligible (Before S1)'!A39</f>
        <v/>
      </c>
      <c r="B38" s="144" t="str">
        <f t="array" ref="B38">'If Eligible (Before S1)'!B39</f>
        <v/>
      </c>
      <c r="C38" s="227"/>
      <c r="D38" s="385" t="str">
        <f>if(isdate(Intervention!D21), "", Intervention!D21)</f>
        <v/>
      </c>
      <c r="E38" s="381"/>
      <c r="F38" s="128"/>
      <c r="G38" s="128"/>
      <c r="H38" s="163"/>
      <c r="I38" s="42"/>
      <c r="J38" s="42"/>
      <c r="K38" s="38"/>
      <c r="L38" s="38"/>
      <c r="M38" s="386"/>
      <c r="N38" s="145" t="str">
        <f>'Before S3'!Q31</f>
        <v>#REF!</v>
      </c>
      <c r="O38" s="159"/>
      <c r="P38" s="79"/>
      <c r="Q38" s="79"/>
    </row>
    <row r="39">
      <c r="A39" s="144" t="str">
        <f>'If Eligible (Before S1)'!A40</f>
        <v/>
      </c>
      <c r="B39" s="144" t="str">
        <f t="array" ref="B39">'If Eligible (Before S1)'!B40</f>
        <v/>
      </c>
      <c r="C39" s="227"/>
      <c r="D39" s="385" t="str">
        <f>if(isdate(Intervention!D22), "", Intervention!D22)</f>
        <v/>
      </c>
      <c r="E39" s="381"/>
      <c r="F39" s="128"/>
      <c r="G39" s="128"/>
      <c r="H39" s="163"/>
      <c r="I39" s="42"/>
      <c r="J39" s="42"/>
      <c r="K39" s="38"/>
      <c r="L39" s="38"/>
      <c r="M39" s="386"/>
      <c r="N39" s="145" t="str">
        <f>'Before S3'!Q32</f>
        <v>#REF!</v>
      </c>
      <c r="O39" s="159"/>
      <c r="P39" s="79"/>
      <c r="Q39" s="79"/>
    </row>
    <row r="40">
      <c r="A40" s="144" t="str">
        <f>'If Eligible (Before S1)'!A41</f>
        <v/>
      </c>
      <c r="B40" s="144" t="str">
        <f t="array" ref="B40">'If Eligible (Before S1)'!B41</f>
        <v/>
      </c>
      <c r="C40" s="227"/>
      <c r="D40" s="385" t="str">
        <f>if(isdate(Intervention!D23), "", Intervention!D23)</f>
        <v/>
      </c>
      <c r="E40" s="381"/>
      <c r="F40" s="128"/>
      <c r="G40" s="128"/>
      <c r="H40" s="163"/>
      <c r="I40" s="42"/>
      <c r="J40" s="42"/>
      <c r="K40" s="38"/>
      <c r="L40" s="38"/>
      <c r="M40" s="386"/>
      <c r="N40" s="145" t="str">
        <f>'Before S3'!Q33</f>
        <v>#REF!</v>
      </c>
      <c r="O40" s="159"/>
      <c r="P40" s="79"/>
      <c r="Q40" s="79"/>
    </row>
    <row r="41" ht="21.75" customHeight="1">
      <c r="A41" s="144" t="str">
        <f>'If Eligible (Before S1)'!A42</f>
        <v/>
      </c>
      <c r="B41" s="144" t="str">
        <f t="array" ref="B41">'If Eligible (Before S1)'!B42</f>
        <v/>
      </c>
      <c r="C41" s="227"/>
      <c r="D41" s="385" t="str">
        <f>if(isdate(Intervention!D24), "", Intervention!D24)</f>
        <v/>
      </c>
      <c r="E41" s="381"/>
      <c r="F41" s="128"/>
      <c r="G41" s="128"/>
      <c r="H41" s="163"/>
      <c r="I41" s="42"/>
      <c r="J41" s="42"/>
      <c r="K41" s="38"/>
      <c r="L41" s="38"/>
      <c r="M41" s="386"/>
      <c r="N41" s="145" t="str">
        <f>'Before S3'!Q34</f>
        <v>#REF!</v>
      </c>
      <c r="O41" s="159"/>
      <c r="P41" s="79"/>
      <c r="Q41" s="79"/>
    </row>
    <row r="42">
      <c r="A42" s="144" t="str">
        <f>'If Eligible (Before S1)'!A43</f>
        <v/>
      </c>
      <c r="B42" s="144" t="str">
        <f t="array" ref="B42">'If Eligible (Before S1)'!B43</f>
        <v/>
      </c>
      <c r="C42" s="227"/>
      <c r="D42" s="385" t="str">
        <f>if(isdate(Intervention!D25), "", Intervention!D25)</f>
        <v/>
      </c>
      <c r="E42" s="381"/>
      <c r="F42" s="128"/>
      <c r="G42" s="128"/>
      <c r="H42" s="163"/>
      <c r="I42" s="42"/>
      <c r="J42" s="42"/>
      <c r="K42" s="38"/>
      <c r="L42" s="38"/>
      <c r="M42" s="386"/>
      <c r="N42" s="145" t="str">
        <f>'Before S3'!Q35</f>
        <v>#REF!</v>
      </c>
      <c r="O42" s="159"/>
      <c r="P42" s="79"/>
      <c r="Q42" s="79"/>
    </row>
    <row r="43">
      <c r="A43" s="144" t="str">
        <f>'If Eligible (Before S1)'!A44</f>
        <v/>
      </c>
      <c r="B43" s="144" t="str">
        <f t="array" ref="B43">'If Eligible (Before S1)'!B44</f>
        <v/>
      </c>
      <c r="C43" s="227"/>
      <c r="D43" s="385" t="str">
        <f>if(isdate(Intervention!D26), "", Intervention!D26)</f>
        <v/>
      </c>
      <c r="E43" s="381"/>
      <c r="F43" s="128"/>
      <c r="G43" s="128"/>
      <c r="H43" s="163"/>
      <c r="I43" s="42"/>
      <c r="J43" s="42"/>
      <c r="K43" s="38"/>
      <c r="L43" s="38"/>
      <c r="M43" s="386"/>
      <c r="N43" s="145" t="str">
        <f>'Before S3'!Q36</f>
        <v>#REF!</v>
      </c>
      <c r="O43" s="159"/>
      <c r="P43" s="79"/>
      <c r="Q43" s="79"/>
    </row>
    <row r="44">
      <c r="A44" s="144" t="str">
        <f>'If Eligible (Before S1)'!A45</f>
        <v/>
      </c>
      <c r="B44" s="144" t="str">
        <f t="array" ref="B44">'If Eligible (Before S1)'!B45</f>
        <v/>
      </c>
      <c r="C44" s="227"/>
      <c r="D44" s="385" t="str">
        <f>if(isdate(Intervention!D27), "", Intervention!D27)</f>
        <v/>
      </c>
      <c r="E44" s="381"/>
      <c r="F44" s="128"/>
      <c r="G44" s="128"/>
      <c r="H44" s="163"/>
      <c r="I44" s="42"/>
      <c r="J44" s="42"/>
      <c r="K44" s="38"/>
      <c r="L44" s="38"/>
      <c r="M44" s="386"/>
      <c r="N44" s="145" t="str">
        <f>'Before S3'!Q37</f>
        <v>#REF!</v>
      </c>
      <c r="O44" s="159"/>
      <c r="P44" s="79"/>
      <c r="Q44" s="79"/>
    </row>
    <row r="45">
      <c r="A45" s="144" t="str">
        <f>'If Eligible (Before S1)'!A46</f>
        <v/>
      </c>
      <c r="B45" s="144" t="str">
        <f t="array" ref="B45">'If Eligible (Before S1)'!B46</f>
        <v/>
      </c>
      <c r="C45" s="227"/>
      <c r="D45" s="385" t="str">
        <f>if(isdate(Intervention!D28), "", Intervention!D28)</f>
        <v/>
      </c>
      <c r="E45" s="381"/>
      <c r="F45" s="128"/>
      <c r="G45" s="128"/>
      <c r="H45" s="163"/>
      <c r="I45" s="42"/>
      <c r="J45" s="42"/>
      <c r="K45" s="38"/>
      <c r="L45" s="38"/>
      <c r="M45" s="386"/>
      <c r="N45" s="145" t="str">
        <f>'Before S3'!Q38</f>
        <v>#REF!</v>
      </c>
      <c r="O45" s="159"/>
      <c r="P45" s="79"/>
      <c r="Q45" s="79"/>
    </row>
    <row r="46">
      <c r="A46" s="144" t="str">
        <f>'If Eligible (Before S1)'!A47</f>
        <v/>
      </c>
      <c r="B46" s="144" t="str">
        <f t="array" ref="B46">'If Eligible (Before S1)'!B47</f>
        <v/>
      </c>
      <c r="C46" s="227"/>
      <c r="D46" s="385" t="str">
        <f>if(isdate(Intervention!D29), "", Intervention!D29)</f>
        <v/>
      </c>
      <c r="E46" s="381"/>
      <c r="F46" s="128"/>
      <c r="G46" s="128"/>
      <c r="H46" s="163"/>
      <c r="I46" s="42"/>
      <c r="J46" s="42"/>
      <c r="K46" s="38"/>
      <c r="L46" s="38"/>
      <c r="M46" s="386"/>
      <c r="N46" s="145">
        <f>'Before S3'!Q39</f>
        <v>0</v>
      </c>
      <c r="O46" s="159"/>
      <c r="P46" s="79"/>
      <c r="Q46" s="79"/>
    </row>
    <row r="47">
      <c r="A47" s="144" t="str">
        <f>'If Eligible (Before S1)'!A48</f>
        <v/>
      </c>
      <c r="B47" s="144" t="str">
        <f t="array" ref="B47">'If Eligible (Before S1)'!B48</f>
        <v/>
      </c>
      <c r="C47" s="227"/>
      <c r="D47" s="385" t="str">
        <f>if(isdate(Intervention!D30), "", Intervention!D30)</f>
        <v/>
      </c>
      <c r="E47" s="381"/>
      <c r="F47" s="128"/>
      <c r="G47" s="128"/>
      <c r="H47" s="163"/>
      <c r="I47" s="42"/>
      <c r="J47" s="42"/>
      <c r="K47" s="38"/>
      <c r="L47" s="38"/>
      <c r="M47" s="386"/>
      <c r="N47" s="145">
        <f>'Before S3'!Q40</f>
        <v>0</v>
      </c>
      <c r="O47" s="159"/>
      <c r="P47" s="79"/>
      <c r="Q47" s="79"/>
    </row>
    <row r="48">
      <c r="A48" s="144" t="str">
        <f>'If Eligible (Before S1)'!A49</f>
        <v/>
      </c>
      <c r="B48" s="144" t="str">
        <f t="array" ref="B48">'If Eligible (Before S1)'!B49</f>
        <v/>
      </c>
      <c r="C48" s="227"/>
      <c r="D48" s="385" t="str">
        <f>if(isdate(Intervention!D31), "", Intervention!D31)</f>
        <v/>
      </c>
      <c r="E48" s="381"/>
      <c r="F48" s="128"/>
      <c r="G48" s="128"/>
      <c r="H48" s="163"/>
      <c r="I48" s="42"/>
      <c r="J48" s="42"/>
      <c r="K48" s="38"/>
      <c r="L48" s="38"/>
      <c r="M48" s="386"/>
      <c r="N48" s="145">
        <f>'Before S3'!Q41</f>
        <v>0</v>
      </c>
      <c r="O48" s="159"/>
      <c r="P48" s="79"/>
      <c r="Q48" s="79"/>
    </row>
    <row r="49">
      <c r="A49" s="144" t="str">
        <f>'If Eligible (Before S1)'!A50</f>
        <v/>
      </c>
      <c r="B49" s="144" t="str">
        <f t="array" ref="B49">'If Eligible (Before S1)'!B50</f>
        <v/>
      </c>
      <c r="C49" s="227"/>
      <c r="D49" s="385" t="str">
        <f>if(isdate(Intervention!D32), "", Intervention!D32)</f>
        <v/>
      </c>
      <c r="E49" s="381"/>
      <c r="F49" s="128"/>
      <c r="G49" s="128"/>
      <c r="H49" s="163"/>
      <c r="I49" s="42"/>
      <c r="J49" s="42"/>
      <c r="K49" s="38"/>
      <c r="L49" s="38"/>
      <c r="M49" s="386"/>
      <c r="N49" s="145">
        <f>'Before S3'!Q42</f>
        <v>0</v>
      </c>
      <c r="O49" s="159"/>
      <c r="P49" s="79"/>
      <c r="Q49" s="79"/>
    </row>
    <row r="50">
      <c r="A50" s="144" t="str">
        <f>'If Eligible (Before S1)'!A51</f>
        <v/>
      </c>
      <c r="B50" s="144" t="str">
        <f t="array" ref="B50">'If Eligible (Before S1)'!B51</f>
        <v/>
      </c>
      <c r="C50" s="227"/>
      <c r="D50" s="385" t="str">
        <f>if(isdate(Intervention!D33), "", Intervention!D33)</f>
        <v/>
      </c>
      <c r="E50" s="381"/>
      <c r="F50" s="128"/>
      <c r="G50" s="128"/>
      <c r="H50" s="163"/>
      <c r="I50" s="42"/>
      <c r="J50" s="42"/>
      <c r="K50" s="38"/>
      <c r="L50" s="38"/>
      <c r="M50" s="386"/>
      <c r="N50" s="145">
        <f>'Before S3'!Q43</f>
        <v>0</v>
      </c>
      <c r="O50" s="159"/>
      <c r="P50" s="79"/>
      <c r="Q50" s="79"/>
    </row>
    <row r="51">
      <c r="A51" s="144" t="str">
        <f>'If Eligible (Before S1)'!A52</f>
        <v/>
      </c>
      <c r="B51" s="144" t="str">
        <f t="array" ref="B51">'If Eligible (Before S1)'!B52</f>
        <v/>
      </c>
      <c r="C51" s="227"/>
      <c r="D51" s="385" t="str">
        <f>if(isdate(Intervention!D34), "", Intervention!D34)</f>
        <v/>
      </c>
      <c r="E51" s="381"/>
      <c r="F51" s="128"/>
      <c r="G51" s="128"/>
      <c r="H51" s="163"/>
      <c r="I51" s="42"/>
      <c r="J51" s="42"/>
      <c r="K51" s="38"/>
      <c r="L51" s="38"/>
      <c r="M51" s="386"/>
      <c r="N51" s="145">
        <f>'Before S3'!Q44</f>
        <v>0</v>
      </c>
      <c r="O51" s="159"/>
      <c r="P51" s="79"/>
      <c r="Q51" s="79"/>
    </row>
    <row r="52">
      <c r="A52" s="144" t="str">
        <f>'If Eligible (Before S1)'!A53</f>
        <v/>
      </c>
      <c r="B52" s="144" t="str">
        <f t="array" ref="B52">'If Eligible (Before S1)'!B53</f>
        <v/>
      </c>
      <c r="C52" s="227"/>
      <c r="D52" s="385" t="str">
        <f>if(isdate(Intervention!D35), "", Intervention!D35)</f>
        <v/>
      </c>
      <c r="E52" s="381"/>
      <c r="F52" s="128"/>
      <c r="G52" s="128"/>
      <c r="H52" s="163"/>
      <c r="I52" s="42"/>
      <c r="J52" s="42"/>
      <c r="K52" s="38"/>
      <c r="L52" s="38"/>
      <c r="M52" s="386"/>
      <c r="N52" s="145">
        <f>'Before S3'!Q45</f>
        <v>0</v>
      </c>
      <c r="O52" s="159"/>
      <c r="P52" s="79"/>
      <c r="Q52" s="79"/>
    </row>
    <row r="53">
      <c r="A53" s="144" t="str">
        <f>'If Eligible (Before S1)'!A54</f>
        <v/>
      </c>
      <c r="B53" s="144" t="str">
        <f t="array" ref="B53">'If Eligible (Before S1)'!B54</f>
        <v/>
      </c>
      <c r="C53" s="227"/>
      <c r="D53" s="385" t="str">
        <f>if(isdate(Intervention!D36), "", Intervention!D36)</f>
        <v/>
      </c>
      <c r="E53" s="381"/>
      <c r="F53" s="128"/>
      <c r="G53" s="128"/>
      <c r="H53" s="163"/>
      <c r="I53" s="42"/>
      <c r="J53" s="42"/>
      <c r="K53" s="38"/>
      <c r="L53" s="38"/>
      <c r="M53" s="386"/>
      <c r="N53" s="145">
        <f>'Before S3'!Q46</f>
        <v>0</v>
      </c>
      <c r="O53" s="159"/>
      <c r="P53" s="79"/>
      <c r="Q53" s="79"/>
    </row>
    <row r="54">
      <c r="A54" s="144" t="str">
        <f>'If Eligible (Before S1)'!A55</f>
        <v/>
      </c>
      <c r="B54" s="144" t="str">
        <f t="array" ref="B54">'If Eligible (Before S1)'!B55</f>
        <v/>
      </c>
      <c r="C54" s="227"/>
      <c r="D54" s="385" t="str">
        <f>if(isdate(Intervention!D37), "", Intervention!D37)</f>
        <v/>
      </c>
      <c r="E54" s="381"/>
      <c r="F54" s="128"/>
      <c r="G54" s="128"/>
      <c r="H54" s="163"/>
      <c r="I54" s="42"/>
      <c r="J54" s="42"/>
      <c r="K54" s="38"/>
      <c r="L54" s="38"/>
      <c r="M54" s="386"/>
      <c r="N54" s="145">
        <f>'Before S3'!Q47</f>
        <v>0</v>
      </c>
      <c r="O54" s="159"/>
      <c r="P54" s="79"/>
      <c r="Q54" s="79"/>
    </row>
    <row r="55">
      <c r="A55" s="144" t="str">
        <f>'If Eligible (Before S1)'!A56</f>
        <v/>
      </c>
      <c r="B55" s="144" t="str">
        <f t="array" ref="B55">'If Eligible (Before S1)'!B56</f>
        <v/>
      </c>
      <c r="C55" s="227"/>
      <c r="D55" s="385" t="str">
        <f>if(isdate(Intervention!D38), "", Intervention!D38)</f>
        <v/>
      </c>
      <c r="E55" s="381"/>
      <c r="F55" s="128"/>
      <c r="G55" s="128"/>
      <c r="H55" s="163"/>
      <c r="I55" s="42"/>
      <c r="J55" s="42"/>
      <c r="K55" s="38"/>
      <c r="L55" s="38"/>
      <c r="M55" s="386"/>
      <c r="N55" s="145">
        <f>'Before S3'!Q48</f>
        <v>0</v>
      </c>
      <c r="O55" s="159"/>
      <c r="P55" s="79"/>
      <c r="Q55" s="79"/>
    </row>
    <row r="56">
      <c r="A56" s="144" t="str">
        <f>'If Eligible (Before S1)'!A57</f>
        <v/>
      </c>
      <c r="B56" s="144" t="str">
        <f t="array" ref="B56">'If Eligible (Before S1)'!B57</f>
        <v/>
      </c>
      <c r="C56" s="227"/>
      <c r="D56" s="385" t="str">
        <f>if(isdate(Intervention!D39), "", Intervention!D39)</f>
        <v/>
      </c>
      <c r="E56" s="381"/>
      <c r="F56" s="128"/>
      <c r="G56" s="128"/>
      <c r="H56" s="163"/>
      <c r="I56" s="42"/>
      <c r="J56" s="42"/>
      <c r="K56" s="38"/>
      <c r="L56" s="38"/>
      <c r="M56" s="386"/>
      <c r="N56" s="145">
        <f>'Before S3'!Q49</f>
        <v>0</v>
      </c>
      <c r="O56" s="159"/>
      <c r="P56" s="79"/>
      <c r="Q56" s="79"/>
    </row>
    <row r="57">
      <c r="A57" s="144" t="str">
        <f>'If Eligible (Before S1)'!A58</f>
        <v/>
      </c>
      <c r="B57" s="144" t="str">
        <f t="array" ref="B57">'If Eligible (Before S1)'!B58</f>
        <v/>
      </c>
      <c r="C57" s="227"/>
      <c r="D57" s="385" t="str">
        <f>if(isdate(Intervention!D40), "", Intervention!D40)</f>
        <v/>
      </c>
      <c r="E57" s="381"/>
      <c r="F57" s="128"/>
      <c r="G57" s="128"/>
      <c r="H57" s="163"/>
      <c r="I57" s="42"/>
      <c r="J57" s="42"/>
      <c r="K57" s="38"/>
      <c r="L57" s="38"/>
      <c r="M57" s="386"/>
      <c r="N57" s="145">
        <f>'Before S3'!Q50</f>
        <v>0</v>
      </c>
      <c r="O57" s="159"/>
      <c r="P57" s="79"/>
      <c r="Q57" s="79"/>
    </row>
    <row r="58">
      <c r="A58" s="144" t="str">
        <f>'If Eligible (Before S1)'!A59</f>
        <v/>
      </c>
      <c r="B58" s="144" t="str">
        <f t="array" ref="B58">'If Eligible (Before S1)'!B59</f>
        <v/>
      </c>
      <c r="C58" s="227"/>
      <c r="D58" s="385" t="str">
        <f>if(isdate(Intervention!D41), "", Intervention!D41)</f>
        <v/>
      </c>
      <c r="E58" s="381"/>
      <c r="F58" s="128"/>
      <c r="G58" s="128"/>
      <c r="H58" s="163"/>
      <c r="I58" s="42"/>
      <c r="J58" s="42"/>
      <c r="K58" s="38"/>
      <c r="L58" s="38"/>
      <c r="M58" s="386"/>
      <c r="N58" s="145">
        <f>'Before S3'!Q51</f>
        <v>0</v>
      </c>
      <c r="O58" s="159"/>
      <c r="P58" s="79"/>
      <c r="Q58" s="79"/>
    </row>
    <row r="59">
      <c r="A59" s="144" t="str">
        <f>'If Eligible (Before S1)'!A60</f>
        <v/>
      </c>
      <c r="B59" s="144" t="str">
        <f t="array" ref="B59">'If Eligible (Before S1)'!B60</f>
        <v/>
      </c>
      <c r="C59" s="227"/>
      <c r="D59" s="385" t="str">
        <f>if(isdate(Intervention!D42), "", Intervention!D42)</f>
        <v/>
      </c>
      <c r="E59" s="381"/>
      <c r="F59" s="128"/>
      <c r="G59" s="128"/>
      <c r="H59" s="163"/>
      <c r="I59" s="42"/>
      <c r="J59" s="42"/>
      <c r="K59" s="38"/>
      <c r="L59" s="38"/>
      <c r="M59" s="386"/>
      <c r="N59" s="145">
        <f>'Before S3'!Q52</f>
        <v>0</v>
      </c>
      <c r="O59" s="159"/>
      <c r="P59" s="79"/>
      <c r="Q59" s="79"/>
    </row>
    <row r="60">
      <c r="A60" s="144" t="str">
        <f>'If Eligible (Before S1)'!A61</f>
        <v/>
      </c>
      <c r="B60" s="144" t="str">
        <f t="array" ref="B60">'If Eligible (Before S1)'!B61</f>
        <v/>
      </c>
      <c r="C60" s="227"/>
      <c r="D60" s="385" t="str">
        <f>if(isdate(Intervention!D43), "", Intervention!D43)</f>
        <v/>
      </c>
      <c r="E60" s="381"/>
      <c r="F60" s="128"/>
      <c r="G60" s="128"/>
      <c r="H60" s="163"/>
      <c r="I60" s="42"/>
      <c r="J60" s="42"/>
      <c r="K60" s="38"/>
      <c r="L60" s="38"/>
      <c r="M60" s="386"/>
      <c r="N60" s="145">
        <f>'Before S3'!Q53</f>
        <v>0</v>
      </c>
      <c r="O60" s="159"/>
      <c r="P60" s="79"/>
      <c r="Q60" s="79"/>
    </row>
    <row r="61">
      <c r="A61" s="144" t="str">
        <f>'If Eligible (Before S1)'!A62</f>
        <v/>
      </c>
      <c r="B61" s="144" t="str">
        <f t="array" ref="B61">'If Eligible (Before S1)'!B62</f>
        <v/>
      </c>
      <c r="C61" s="227"/>
      <c r="D61" s="385" t="str">
        <f>if(isdate(Intervention!D44), "", Intervention!D44)</f>
        <v/>
      </c>
      <c r="E61" s="381"/>
      <c r="F61" s="128"/>
      <c r="G61" s="128"/>
      <c r="H61" s="163"/>
      <c r="I61" s="42"/>
      <c r="J61" s="42"/>
      <c r="K61" s="38"/>
      <c r="L61" s="38"/>
      <c r="M61" s="386"/>
      <c r="N61" s="145">
        <f>'Before S3'!Q54</f>
        <v>0</v>
      </c>
      <c r="O61" s="159"/>
      <c r="P61" s="79"/>
      <c r="Q61" s="79"/>
    </row>
    <row r="62">
      <c r="A62" s="144" t="str">
        <f>'If Eligible (Before S1)'!A63</f>
        <v/>
      </c>
      <c r="B62" s="144" t="str">
        <f t="array" ref="B62">'If Eligible (Before S1)'!B63</f>
        <v/>
      </c>
      <c r="C62" s="227"/>
      <c r="D62" s="385" t="str">
        <f>if(isdate(Intervention!D45), "", Intervention!D45)</f>
        <v/>
      </c>
      <c r="E62" s="381"/>
      <c r="F62" s="128"/>
      <c r="G62" s="128"/>
      <c r="H62" s="163"/>
      <c r="I62" s="42"/>
      <c r="J62" s="42"/>
      <c r="K62" s="38"/>
      <c r="L62" s="38"/>
      <c r="M62" s="386"/>
      <c r="N62" s="145">
        <f>'Before S3'!Q55</f>
        <v>0</v>
      </c>
      <c r="O62" s="159"/>
      <c r="P62" s="79"/>
      <c r="Q62" s="79"/>
    </row>
    <row r="63">
      <c r="A63" s="144" t="str">
        <f>'If Eligible (Before S1)'!A64</f>
        <v/>
      </c>
      <c r="B63" s="144" t="str">
        <f t="array" ref="B63">'If Eligible (Before S1)'!B64</f>
        <v/>
      </c>
      <c r="C63" s="227"/>
      <c r="D63" s="385" t="str">
        <f>if(isdate(Intervention!D46), "", Intervention!D46)</f>
        <v/>
      </c>
      <c r="E63" s="381"/>
      <c r="F63" s="128"/>
      <c r="G63" s="128"/>
      <c r="H63" s="163"/>
      <c r="I63" s="42"/>
      <c r="J63" s="42"/>
      <c r="K63" s="38"/>
      <c r="L63" s="38"/>
      <c r="M63" s="386"/>
      <c r="N63" s="145">
        <f>'Before S3'!Q56</f>
        <v>0</v>
      </c>
      <c r="O63" s="159"/>
      <c r="P63" s="79"/>
      <c r="Q63" s="79"/>
    </row>
    <row r="64">
      <c r="A64" s="144" t="str">
        <f>'If Eligible (Before S1)'!A65</f>
        <v/>
      </c>
      <c r="B64" s="144" t="str">
        <f t="array" ref="B64">'If Eligible (Before S1)'!B65</f>
        <v/>
      </c>
      <c r="C64" s="227"/>
      <c r="D64" s="385" t="str">
        <f>if(isdate(Intervention!D47), "", Intervention!D47)</f>
        <v/>
      </c>
      <c r="E64" s="381"/>
      <c r="F64" s="128"/>
      <c r="G64" s="128"/>
      <c r="H64" s="163"/>
      <c r="I64" s="42"/>
      <c r="J64" s="42"/>
      <c r="K64" s="38"/>
      <c r="L64" s="38"/>
      <c r="M64" s="386"/>
      <c r="N64" s="145">
        <f>'Before S3'!Q57</f>
        <v>0</v>
      </c>
      <c r="O64" s="159"/>
      <c r="P64" s="79"/>
      <c r="Q64" s="79"/>
    </row>
    <row r="65">
      <c r="A65" s="144" t="str">
        <f>'If Eligible (Before S1)'!A66</f>
        <v/>
      </c>
      <c r="B65" s="144" t="str">
        <f t="array" ref="B65">'If Eligible (Before S1)'!B66</f>
        <v/>
      </c>
      <c r="C65" s="227"/>
      <c r="D65" s="385" t="str">
        <f>if(isdate(Intervention!D48), "", Intervention!D48)</f>
        <v/>
      </c>
      <c r="E65" s="381"/>
      <c r="F65" s="128"/>
      <c r="G65" s="128"/>
      <c r="H65" s="163"/>
      <c r="I65" s="42"/>
      <c r="J65" s="42"/>
      <c r="K65" s="38"/>
      <c r="L65" s="38"/>
      <c r="M65" s="386"/>
      <c r="N65" s="145">
        <f>'Before S3'!Q58</f>
        <v>0</v>
      </c>
      <c r="O65" s="159"/>
      <c r="P65" s="79"/>
      <c r="Q65" s="79"/>
    </row>
    <row r="66">
      <c r="A66" s="144" t="str">
        <f>'If Eligible (Before S1)'!A67</f>
        <v/>
      </c>
      <c r="B66" s="144" t="str">
        <f t="array" ref="B66">'If Eligible (Before S1)'!B67</f>
        <v/>
      </c>
      <c r="C66" s="227"/>
      <c r="D66" s="385" t="str">
        <f>if(isdate(Intervention!D49), "", Intervention!D49)</f>
        <v/>
      </c>
      <c r="E66" s="381"/>
      <c r="F66" s="128"/>
      <c r="G66" s="128"/>
      <c r="H66" s="163"/>
      <c r="I66" s="42"/>
      <c r="J66" s="42"/>
      <c r="K66" s="38"/>
      <c r="L66" s="38"/>
      <c r="M66" s="386"/>
      <c r="N66" s="145">
        <f>'Before S3'!Q59</f>
        <v>0</v>
      </c>
      <c r="O66" s="159"/>
      <c r="P66" s="79"/>
      <c r="Q66" s="79"/>
    </row>
    <row r="67">
      <c r="A67" s="144" t="str">
        <f>'If Eligible (Before S1)'!A68</f>
        <v/>
      </c>
      <c r="B67" s="144" t="str">
        <f t="array" ref="B67">'If Eligible (Before S1)'!B68</f>
        <v/>
      </c>
      <c r="C67" s="227"/>
      <c r="D67" s="385" t="str">
        <f>if(isdate(Intervention!D50), "", Intervention!D50)</f>
        <v/>
      </c>
      <c r="E67" s="381"/>
      <c r="F67" s="128"/>
      <c r="G67" s="128"/>
      <c r="H67" s="163"/>
      <c r="I67" s="42"/>
      <c r="J67" s="42"/>
      <c r="K67" s="38"/>
      <c r="L67" s="38"/>
      <c r="M67" s="386"/>
      <c r="N67" s="145">
        <f>'Before S3'!Q60</f>
        <v>0</v>
      </c>
      <c r="O67" s="159"/>
      <c r="P67" s="79"/>
      <c r="Q67" s="79"/>
    </row>
    <row r="68">
      <c r="A68" s="144" t="str">
        <f>'If Eligible (Before S1)'!A69</f>
        <v/>
      </c>
      <c r="B68" s="144" t="str">
        <f t="array" ref="B68">'If Eligible (Before S1)'!B69</f>
        <v/>
      </c>
      <c r="C68" s="227"/>
      <c r="D68" s="385" t="str">
        <f>if(isdate(Intervention!D51), "", Intervention!D51)</f>
        <v/>
      </c>
      <c r="E68" s="381"/>
      <c r="F68" s="128"/>
      <c r="G68" s="128"/>
      <c r="H68" s="163"/>
      <c r="I68" s="42"/>
      <c r="J68" s="42"/>
      <c r="K68" s="38"/>
      <c r="L68" s="38"/>
      <c r="M68" s="386"/>
      <c r="N68" s="145">
        <f>'Before S3'!Q61</f>
        <v>0</v>
      </c>
      <c r="O68" s="159"/>
      <c r="P68" s="79"/>
      <c r="Q68" s="79"/>
    </row>
    <row r="69">
      <c r="A69" s="144" t="str">
        <f>'If Eligible (Before S1)'!A70</f>
        <v/>
      </c>
      <c r="B69" s="144" t="str">
        <f t="array" ref="B69">'If Eligible (Before S1)'!B70</f>
        <v/>
      </c>
      <c r="C69" s="227"/>
      <c r="D69" s="385" t="str">
        <f>if(isdate(Intervention!D52), "", Intervention!D52)</f>
        <v/>
      </c>
      <c r="E69" s="381"/>
      <c r="F69" s="128"/>
      <c r="G69" s="128"/>
      <c r="H69" s="163"/>
      <c r="I69" s="42"/>
      <c r="J69" s="42"/>
      <c r="K69" s="38"/>
      <c r="L69" s="38"/>
      <c r="M69" s="386"/>
      <c r="N69" s="145">
        <f>'Before S3'!Q62</f>
        <v>0</v>
      </c>
      <c r="O69" s="159"/>
      <c r="P69" s="79"/>
      <c r="Q69" s="79"/>
    </row>
    <row r="70">
      <c r="A70" s="144" t="str">
        <f>'If Eligible (Before S1)'!A71</f>
        <v/>
      </c>
      <c r="B70" s="144" t="str">
        <f t="array" ref="B70">'If Eligible (Before S1)'!B71</f>
        <v/>
      </c>
      <c r="C70" s="227"/>
      <c r="D70" s="385" t="str">
        <f>if(isdate(Intervention!D53), "", Intervention!D53)</f>
        <v/>
      </c>
      <c r="E70" s="381"/>
      <c r="F70" s="128"/>
      <c r="G70" s="128"/>
      <c r="H70" s="163"/>
      <c r="I70" s="42"/>
      <c r="J70" s="42"/>
      <c r="K70" s="38"/>
      <c r="L70" s="38"/>
      <c r="M70" s="386"/>
      <c r="N70" s="145">
        <f>'Before S3'!Q63</f>
        <v>0</v>
      </c>
      <c r="O70" s="159"/>
      <c r="P70" s="79"/>
      <c r="Q70" s="79"/>
    </row>
    <row r="71">
      <c r="A71" s="144" t="str">
        <f>'If Eligible (Before S1)'!A72</f>
        <v/>
      </c>
      <c r="B71" s="144" t="str">
        <f t="array" ref="B71">'If Eligible (Before S1)'!B72</f>
        <v/>
      </c>
      <c r="C71" s="227"/>
      <c r="D71" s="385" t="str">
        <f>if(isdate(Intervention!D54), "", Intervention!D54)</f>
        <v/>
      </c>
      <c r="E71" s="381"/>
      <c r="F71" s="128"/>
      <c r="G71" s="128"/>
      <c r="H71" s="163"/>
      <c r="I71" s="42"/>
      <c r="J71" s="42"/>
      <c r="K71" s="38"/>
      <c r="L71" s="38"/>
      <c r="M71" s="386"/>
      <c r="N71" s="145">
        <f>'Before S3'!Q64</f>
        <v>0</v>
      </c>
      <c r="O71" s="159"/>
      <c r="P71" s="79"/>
      <c r="Q71" s="79"/>
    </row>
    <row r="72">
      <c r="A72" s="144" t="str">
        <f>'If Eligible (Before S1)'!A73</f>
        <v/>
      </c>
      <c r="B72" s="144" t="str">
        <f t="array" ref="B72">'If Eligible (Before S1)'!B73</f>
        <v/>
      </c>
      <c r="C72" s="227"/>
      <c r="D72" s="385" t="str">
        <f>if(isdate(Intervention!D55), "", Intervention!D55)</f>
        <v/>
      </c>
      <c r="E72" s="381"/>
      <c r="F72" s="128"/>
      <c r="G72" s="128"/>
      <c r="H72" s="163"/>
      <c r="I72" s="42"/>
      <c r="J72" s="42"/>
      <c r="K72" s="38"/>
      <c r="L72" s="38"/>
      <c r="M72" s="386"/>
      <c r="N72" s="145">
        <f>'Before S3'!Q65</f>
        <v>0</v>
      </c>
      <c r="O72" s="159"/>
      <c r="P72" s="79"/>
      <c r="Q72" s="79"/>
    </row>
    <row r="73">
      <c r="A73" s="144" t="str">
        <f>'If Eligible (Before S1)'!A74</f>
        <v/>
      </c>
      <c r="B73" s="144" t="str">
        <f t="array" ref="B73">'If Eligible (Before S1)'!B74</f>
        <v/>
      </c>
      <c r="C73" s="227"/>
      <c r="D73" s="385" t="str">
        <f>if(isdate(Intervention!D56), "", Intervention!D56)</f>
        <v/>
      </c>
      <c r="E73" s="381"/>
      <c r="F73" s="128"/>
      <c r="G73" s="128"/>
      <c r="H73" s="163"/>
      <c r="I73" s="42"/>
      <c r="J73" s="42"/>
      <c r="K73" s="38"/>
      <c r="L73" s="38"/>
      <c r="M73" s="386"/>
      <c r="N73" s="145">
        <f>'Before S3'!Q66</f>
        <v>0</v>
      </c>
      <c r="O73" s="159"/>
      <c r="P73" s="79"/>
      <c r="Q73" s="79"/>
    </row>
    <row r="74">
      <c r="A74" s="144" t="str">
        <f>'If Eligible (Before S1)'!A75</f>
        <v/>
      </c>
      <c r="B74" s="144" t="str">
        <f t="array" ref="B74">'If Eligible (Before S1)'!B75</f>
        <v/>
      </c>
      <c r="C74" s="227"/>
      <c r="D74" s="385" t="str">
        <f>if(isdate(Intervention!D57), "", Intervention!D57)</f>
        <v/>
      </c>
      <c r="E74" s="381"/>
      <c r="F74" s="128"/>
      <c r="G74" s="128"/>
      <c r="H74" s="163"/>
      <c r="I74" s="42"/>
      <c r="J74" s="42"/>
      <c r="K74" s="38"/>
      <c r="L74" s="38"/>
      <c r="M74" s="386"/>
      <c r="N74" s="145">
        <f>'Before S3'!Q67</f>
        <v>0</v>
      </c>
      <c r="O74" s="159"/>
      <c r="P74" s="79"/>
      <c r="Q74" s="79"/>
    </row>
    <row r="75">
      <c r="A75" s="144" t="str">
        <f>'If Eligible (Before S1)'!A76</f>
        <v/>
      </c>
      <c r="B75" s="144" t="str">
        <f t="array" ref="B75">'If Eligible (Before S1)'!B76</f>
        <v/>
      </c>
      <c r="C75" s="227"/>
      <c r="D75" s="385" t="str">
        <f>if(isdate(Intervention!D58), "", Intervention!D58)</f>
        <v/>
      </c>
      <c r="E75" s="381"/>
      <c r="F75" s="128"/>
      <c r="G75" s="128"/>
      <c r="H75" s="163"/>
      <c r="I75" s="42"/>
      <c r="J75" s="42"/>
      <c r="K75" s="38"/>
      <c r="L75" s="38"/>
      <c r="M75" s="386"/>
      <c r="N75" s="145">
        <f>'Before S3'!Q68</f>
        <v>0</v>
      </c>
      <c r="O75" s="159"/>
      <c r="P75" s="79"/>
      <c r="Q75" s="79"/>
    </row>
    <row r="76">
      <c r="A76" s="144" t="str">
        <f>'If Eligible (Before S1)'!A77</f>
        <v/>
      </c>
      <c r="B76" s="144" t="str">
        <f t="array" ref="B76">'If Eligible (Before S1)'!B77</f>
        <v/>
      </c>
      <c r="C76" s="227"/>
      <c r="D76" s="385" t="str">
        <f>if(isdate(Intervention!D59), "", Intervention!D59)</f>
        <v/>
      </c>
      <c r="E76" s="381"/>
      <c r="F76" s="128"/>
      <c r="G76" s="128"/>
      <c r="H76" s="163"/>
      <c r="I76" s="42"/>
      <c r="J76" s="42"/>
      <c r="K76" s="38"/>
      <c r="L76" s="38"/>
      <c r="M76" s="386"/>
      <c r="N76" s="145">
        <f>'Before S3'!Q69</f>
        <v>0</v>
      </c>
      <c r="O76" s="159"/>
      <c r="P76" s="79"/>
      <c r="Q76" s="79"/>
    </row>
    <row r="77">
      <c r="A77" s="144" t="str">
        <f>'If Eligible (Before S1)'!A78</f>
        <v/>
      </c>
      <c r="B77" s="144" t="str">
        <f t="array" ref="B77">'If Eligible (Before S1)'!B78</f>
        <v/>
      </c>
      <c r="C77" s="227"/>
      <c r="D77" s="385" t="str">
        <f>if(isdate(Intervention!D60), "", Intervention!D60)</f>
        <v/>
      </c>
      <c r="E77" s="381"/>
      <c r="F77" s="128"/>
      <c r="G77" s="128"/>
      <c r="H77" s="163"/>
      <c r="I77" s="42"/>
      <c r="J77" s="42"/>
      <c r="K77" s="38"/>
      <c r="L77" s="38"/>
      <c r="M77" s="386"/>
      <c r="N77" s="145">
        <f>'Before S3'!Q70</f>
        <v>0</v>
      </c>
      <c r="O77" s="159"/>
      <c r="P77" s="79"/>
      <c r="Q77" s="79"/>
    </row>
    <row r="78">
      <c r="A78" s="144" t="str">
        <f>'If Eligible (Before S1)'!A79</f>
        <v/>
      </c>
      <c r="B78" s="144" t="str">
        <f t="array" ref="B78">'If Eligible (Before S1)'!B79</f>
        <v/>
      </c>
      <c r="C78" s="227"/>
      <c r="D78" s="385" t="str">
        <f>if(isdate(Intervention!D61), "", Intervention!D61)</f>
        <v/>
      </c>
      <c r="E78" s="381"/>
      <c r="F78" s="128"/>
      <c r="G78" s="128"/>
      <c r="H78" s="163"/>
      <c r="I78" s="42"/>
      <c r="J78" s="42"/>
      <c r="K78" s="38"/>
      <c r="L78" s="38"/>
      <c r="M78" s="386"/>
      <c r="N78" s="145">
        <f>'Before S3'!Q71</f>
        <v>0</v>
      </c>
      <c r="O78" s="159"/>
      <c r="P78" s="79"/>
      <c r="Q78" s="79"/>
    </row>
    <row r="79">
      <c r="A79" s="144" t="str">
        <f>'If Eligible (Before S1)'!A80</f>
        <v/>
      </c>
      <c r="B79" s="144" t="str">
        <f t="array" ref="B79">'If Eligible (Before S1)'!B80</f>
        <v/>
      </c>
      <c r="C79" s="227"/>
      <c r="D79" s="385" t="str">
        <f>if(isdate(Intervention!D62), "", Intervention!D62)</f>
        <v/>
      </c>
      <c r="E79" s="381"/>
      <c r="F79" s="128"/>
      <c r="G79" s="128"/>
      <c r="H79" s="163"/>
      <c r="I79" s="42"/>
      <c r="J79" s="42"/>
      <c r="K79" s="38"/>
      <c r="L79" s="38"/>
      <c r="M79" s="386"/>
      <c r="N79" s="145">
        <f>'Before S3'!Q72</f>
        <v>0</v>
      </c>
      <c r="O79" s="159"/>
      <c r="P79" s="79"/>
      <c r="Q79" s="79"/>
    </row>
    <row r="80">
      <c r="A80" s="144" t="str">
        <f>'If Eligible (Before S1)'!A81</f>
        <v/>
      </c>
      <c r="B80" s="144" t="str">
        <f t="array" ref="B80">'If Eligible (Before S1)'!B81</f>
        <v/>
      </c>
      <c r="C80" s="227"/>
      <c r="D80" s="385" t="str">
        <f>if(isdate(Intervention!D63), "", Intervention!D63)</f>
        <v/>
      </c>
      <c r="E80" s="381"/>
      <c r="F80" s="128"/>
      <c r="G80" s="128"/>
      <c r="H80" s="163"/>
      <c r="I80" s="42"/>
      <c r="J80" s="42"/>
      <c r="K80" s="38"/>
      <c r="L80" s="38"/>
      <c r="M80" s="386"/>
      <c r="N80" s="145">
        <f>'Before S3'!Q73</f>
        <v>0</v>
      </c>
      <c r="O80" s="159"/>
      <c r="P80" s="79"/>
      <c r="Q80" s="79"/>
    </row>
    <row r="81">
      <c r="A81" s="144" t="str">
        <f>'If Eligible (Before S1)'!A82</f>
        <v/>
      </c>
      <c r="B81" s="144" t="str">
        <f t="array" ref="B81">'If Eligible (Before S1)'!B82</f>
        <v/>
      </c>
      <c r="C81" s="227"/>
      <c r="D81" s="385" t="str">
        <f>if(isdate(Intervention!D64), "", Intervention!D64)</f>
        <v/>
      </c>
      <c r="E81" s="381"/>
      <c r="F81" s="128"/>
      <c r="G81" s="128"/>
      <c r="H81" s="163"/>
      <c r="I81" s="42"/>
      <c r="J81" s="42"/>
      <c r="K81" s="38"/>
      <c r="L81" s="38"/>
      <c r="M81" s="386"/>
      <c r="N81" s="145">
        <f>'Before S3'!Q74</f>
        <v>0</v>
      </c>
      <c r="O81" s="159"/>
      <c r="P81" s="79"/>
      <c r="Q81" s="79"/>
    </row>
    <row r="82">
      <c r="A82" s="144" t="str">
        <f>'If Eligible (Before S1)'!A83</f>
        <v/>
      </c>
      <c r="B82" s="144" t="str">
        <f t="array" ref="B82">'If Eligible (Before S1)'!B83</f>
        <v/>
      </c>
      <c r="C82" s="227"/>
      <c r="D82" s="385" t="str">
        <f>if(isdate(Intervention!D65), "", Intervention!D65)</f>
        <v/>
      </c>
      <c r="E82" s="381"/>
      <c r="F82" s="128"/>
      <c r="G82" s="128"/>
      <c r="H82" s="163"/>
      <c r="I82" s="42"/>
      <c r="J82" s="42"/>
      <c r="K82" s="38"/>
      <c r="L82" s="38"/>
      <c r="M82" s="386"/>
      <c r="N82" s="145">
        <f>'Before S3'!Q75</f>
        <v>0</v>
      </c>
      <c r="O82" s="159"/>
      <c r="P82" s="79"/>
      <c r="Q82" s="79"/>
    </row>
    <row r="83">
      <c r="A83" s="144" t="str">
        <f>'If Eligible (Before S1)'!A84</f>
        <v/>
      </c>
      <c r="B83" s="144" t="str">
        <f t="array" ref="B83">'If Eligible (Before S1)'!B84</f>
        <v/>
      </c>
      <c r="C83" s="227"/>
      <c r="D83" s="385" t="str">
        <f>if(isdate(Intervention!D66), "", Intervention!D66)</f>
        <v/>
      </c>
      <c r="E83" s="381"/>
      <c r="F83" s="128"/>
      <c r="G83" s="128"/>
      <c r="H83" s="163"/>
      <c r="I83" s="42"/>
      <c r="J83" s="42"/>
      <c r="K83" s="38"/>
      <c r="L83" s="38"/>
      <c r="M83" s="386"/>
      <c r="N83" s="145">
        <f>'Before S3'!Q76</f>
        <v>0</v>
      </c>
      <c r="O83" s="159"/>
      <c r="P83" s="79"/>
      <c r="Q83" s="79"/>
    </row>
    <row r="84">
      <c r="A84" s="144" t="str">
        <f>'If Eligible (Before S1)'!A85</f>
        <v/>
      </c>
      <c r="B84" s="144" t="str">
        <f t="array" ref="B84">'If Eligible (Before S1)'!B85</f>
        <v/>
      </c>
      <c r="C84" s="227"/>
      <c r="D84" s="385" t="str">
        <f>if(isdate(Intervention!D67), "", Intervention!D67)</f>
        <v/>
      </c>
      <c r="E84" s="381"/>
      <c r="F84" s="128"/>
      <c r="G84" s="128"/>
      <c r="H84" s="163"/>
      <c r="I84" s="42"/>
      <c r="J84" s="42"/>
      <c r="K84" s="38"/>
      <c r="L84" s="38"/>
      <c r="M84" s="386"/>
      <c r="N84" s="145">
        <f>'Before S3'!Q77</f>
        <v>0</v>
      </c>
      <c r="O84" s="159"/>
      <c r="P84" s="79"/>
      <c r="Q84" s="79"/>
    </row>
    <row r="85">
      <c r="A85" s="144" t="str">
        <f>'If Eligible (Before S1)'!A86</f>
        <v/>
      </c>
      <c r="B85" s="144" t="str">
        <f t="array" ref="B85">'If Eligible (Before S1)'!B86</f>
        <v/>
      </c>
      <c r="C85" s="227"/>
      <c r="D85" s="385" t="str">
        <f>if(isdate(Intervention!D68), "", Intervention!D68)</f>
        <v/>
      </c>
      <c r="E85" s="381"/>
      <c r="F85" s="128"/>
      <c r="G85" s="128"/>
      <c r="H85" s="163"/>
      <c r="I85" s="42"/>
      <c r="J85" s="42"/>
      <c r="K85" s="38"/>
      <c r="L85" s="38"/>
      <c r="M85" s="386"/>
      <c r="N85" s="145">
        <f>'Before S3'!Q78</f>
        <v>0</v>
      </c>
      <c r="O85" s="159"/>
      <c r="P85" s="79"/>
      <c r="Q85" s="79"/>
    </row>
    <row r="86">
      <c r="A86" s="144" t="str">
        <f>'If Eligible (Before S1)'!A87</f>
        <v/>
      </c>
      <c r="B86" s="144" t="str">
        <f t="array" ref="B86">'If Eligible (Before S1)'!B87</f>
        <v/>
      </c>
      <c r="C86" s="227"/>
      <c r="D86" s="385" t="str">
        <f>if(isdate(Intervention!D69), "", Intervention!D69)</f>
        <v/>
      </c>
      <c r="E86" s="381"/>
      <c r="F86" s="128"/>
      <c r="G86" s="128"/>
      <c r="H86" s="163"/>
      <c r="I86" s="42"/>
      <c r="J86" s="42"/>
      <c r="K86" s="38"/>
      <c r="L86" s="38"/>
      <c r="M86" s="386"/>
      <c r="N86" s="145">
        <f>'Before S3'!Q79</f>
        <v>0</v>
      </c>
      <c r="O86" s="159"/>
      <c r="P86" s="79"/>
      <c r="Q86" s="79"/>
    </row>
    <row r="87">
      <c r="A87" s="144" t="str">
        <f>'If Eligible (Before S1)'!A88</f>
        <v/>
      </c>
      <c r="B87" s="144" t="str">
        <f t="array" ref="B87">'If Eligible (Before S1)'!B88</f>
        <v/>
      </c>
      <c r="C87" s="227"/>
      <c r="D87" s="385" t="str">
        <f>if(isdate(Intervention!D70), "", Intervention!D70)</f>
        <v/>
      </c>
      <c r="E87" s="381"/>
      <c r="F87" s="128"/>
      <c r="G87" s="128"/>
      <c r="H87" s="163"/>
      <c r="I87" s="42"/>
      <c r="J87" s="42"/>
      <c r="K87" s="38"/>
      <c r="L87" s="38"/>
      <c r="M87" s="386"/>
      <c r="N87" s="145">
        <f>'Before S3'!Q80</f>
        <v>0</v>
      </c>
      <c r="O87" s="159"/>
      <c r="P87" s="79"/>
      <c r="Q87" s="79"/>
    </row>
    <row r="88">
      <c r="A88" s="144" t="str">
        <f>'If Eligible (Before S1)'!A89</f>
        <v/>
      </c>
      <c r="B88" s="144" t="str">
        <f t="array" ref="B88">'If Eligible (Before S1)'!B89</f>
        <v/>
      </c>
      <c r="C88" s="227"/>
      <c r="D88" s="385" t="str">
        <f>if(isdate(Intervention!D71), "", Intervention!D71)</f>
        <v/>
      </c>
      <c r="E88" s="381"/>
      <c r="F88" s="128"/>
      <c r="G88" s="128"/>
      <c r="H88" s="163"/>
      <c r="I88" s="42"/>
      <c r="J88" s="42"/>
      <c r="K88" s="38"/>
      <c r="L88" s="38"/>
      <c r="M88" s="386"/>
      <c r="N88" s="145">
        <f>'Before S3'!Q81</f>
        <v>0</v>
      </c>
      <c r="O88" s="159"/>
      <c r="P88" s="79"/>
      <c r="Q88" s="79"/>
    </row>
    <row r="89">
      <c r="A89" s="144" t="str">
        <f>'If Eligible (Before S1)'!A90</f>
        <v/>
      </c>
      <c r="B89" s="144" t="str">
        <f t="array" ref="B89">'If Eligible (Before S1)'!B90</f>
        <v/>
      </c>
      <c r="C89" s="227"/>
      <c r="D89" s="385" t="str">
        <f>if(isdate(Intervention!D72), "", Intervention!D72)</f>
        <v/>
      </c>
      <c r="E89" s="381"/>
      <c r="F89" s="128"/>
      <c r="G89" s="128"/>
      <c r="H89" s="163"/>
      <c r="I89" s="42"/>
      <c r="J89" s="42"/>
      <c r="K89" s="38"/>
      <c r="L89" s="38"/>
      <c r="M89" s="386"/>
      <c r="N89" s="145">
        <f>'Before S3'!Q82</f>
        <v>0</v>
      </c>
      <c r="O89" s="159"/>
      <c r="P89" s="79"/>
      <c r="Q89" s="79"/>
    </row>
    <row r="90">
      <c r="A90" s="144" t="str">
        <f>'If Eligible (Before S1)'!A91</f>
        <v/>
      </c>
      <c r="B90" s="144" t="str">
        <f t="array" ref="B90">'If Eligible (Before S1)'!B91</f>
        <v/>
      </c>
      <c r="C90" s="227"/>
      <c r="D90" s="385" t="str">
        <f>if(isdate(Intervention!D73), "", Intervention!D73)</f>
        <v/>
      </c>
      <c r="E90" s="381"/>
      <c r="F90" s="128"/>
      <c r="G90" s="128"/>
      <c r="H90" s="163"/>
      <c r="I90" s="42"/>
      <c r="J90" s="42"/>
      <c r="K90" s="38"/>
      <c r="L90" s="38"/>
      <c r="M90" s="386"/>
      <c r="N90" s="145">
        <f>'Before S3'!Q83</f>
        <v>0</v>
      </c>
      <c r="O90" s="159"/>
      <c r="P90" s="79"/>
      <c r="Q90" s="79"/>
    </row>
    <row r="91">
      <c r="A91" s="144" t="str">
        <f>'If Eligible (Before S1)'!A92</f>
        <v/>
      </c>
      <c r="B91" s="144" t="str">
        <f t="array" ref="B91">'If Eligible (Before S1)'!B92</f>
        <v/>
      </c>
      <c r="C91" s="227"/>
      <c r="D91" s="385" t="str">
        <f>if(isdate(Intervention!D74), "", Intervention!D74)</f>
        <v/>
      </c>
      <c r="E91" s="381"/>
      <c r="F91" s="128"/>
      <c r="G91" s="128"/>
      <c r="H91" s="163"/>
      <c r="I91" s="42"/>
      <c r="J91" s="42"/>
      <c r="K91" s="38"/>
      <c r="L91" s="38"/>
      <c r="M91" s="386"/>
      <c r="N91" s="145">
        <f>'Before S3'!Q84</f>
        <v>0</v>
      </c>
      <c r="O91" s="159"/>
      <c r="P91" s="79"/>
      <c r="Q91" s="79"/>
    </row>
    <row r="92">
      <c r="A92" s="144" t="str">
        <f>'If Eligible (Before S1)'!A93</f>
        <v/>
      </c>
      <c r="B92" s="144" t="str">
        <f t="array" ref="B92">'If Eligible (Before S1)'!B93</f>
        <v/>
      </c>
      <c r="C92" s="227"/>
      <c r="D92" s="362"/>
      <c r="E92" s="381"/>
      <c r="F92" s="128"/>
      <c r="G92" s="128"/>
      <c r="H92" s="163"/>
      <c r="I92" s="42"/>
      <c r="J92" s="42"/>
      <c r="K92" s="38"/>
      <c r="L92" s="38"/>
      <c r="M92" s="386"/>
      <c r="N92" s="145">
        <f>'Before S3'!Q85</f>
        <v>0</v>
      </c>
      <c r="O92" s="159"/>
      <c r="P92" s="79"/>
      <c r="Q92" s="79"/>
    </row>
    <row r="93">
      <c r="A93" s="144" t="str">
        <f>'If Eligible (Before S1)'!A94</f>
        <v/>
      </c>
      <c r="B93" s="144" t="str">
        <f t="array" ref="B93">'If Eligible (Before S1)'!B94</f>
        <v/>
      </c>
      <c r="C93" s="227"/>
      <c r="D93" s="362"/>
      <c r="E93" s="381"/>
      <c r="F93" s="128"/>
      <c r="G93" s="128"/>
      <c r="H93" s="163"/>
      <c r="I93" s="42"/>
      <c r="J93" s="42"/>
      <c r="K93" s="38"/>
      <c r="L93" s="38"/>
      <c r="M93" s="386"/>
      <c r="N93" s="145">
        <f>'Before S3'!Q86</f>
        <v>0</v>
      </c>
      <c r="O93" s="159"/>
      <c r="P93" s="79"/>
      <c r="Q93" s="79"/>
    </row>
    <row r="94">
      <c r="A94" s="144" t="str">
        <f>'If Eligible (Before S1)'!A95</f>
        <v/>
      </c>
      <c r="B94" s="144" t="str">
        <f t="array" ref="B94">'If Eligible (Before S1)'!B95</f>
        <v/>
      </c>
      <c r="C94" s="227"/>
      <c r="D94" s="362"/>
      <c r="E94" s="381"/>
      <c r="F94" s="128"/>
      <c r="G94" s="128"/>
      <c r="H94" s="163"/>
      <c r="I94" s="42"/>
      <c r="J94" s="42"/>
      <c r="K94" s="38"/>
      <c r="L94" s="38"/>
      <c r="M94" s="386"/>
      <c r="N94" s="145">
        <f>'Before S3'!Q87</f>
        <v>0</v>
      </c>
      <c r="O94" s="159"/>
      <c r="P94" s="79"/>
      <c r="Q94" s="79"/>
    </row>
    <row r="95">
      <c r="A95" s="144" t="str">
        <f>'If Eligible (Before S1)'!A96</f>
        <v/>
      </c>
      <c r="B95" s="144" t="str">
        <f t="array" ref="B95">'If Eligible (Before S1)'!B96</f>
        <v/>
      </c>
      <c r="C95" s="227"/>
      <c r="D95" s="362"/>
      <c r="E95" s="381"/>
      <c r="F95" s="128"/>
      <c r="G95" s="128"/>
      <c r="H95" s="163"/>
      <c r="I95" s="42"/>
      <c r="J95" s="42"/>
      <c r="K95" s="38"/>
      <c r="L95" s="38"/>
      <c r="M95" s="386"/>
      <c r="N95" s="145">
        <f>'Before S3'!Q88</f>
        <v>0</v>
      </c>
      <c r="O95" s="159"/>
      <c r="P95" s="79"/>
      <c r="Q95" s="79"/>
    </row>
    <row r="96">
      <c r="A96" s="144" t="str">
        <f>'If Eligible (Before S1)'!A97</f>
        <v/>
      </c>
      <c r="B96" s="144" t="str">
        <f t="array" ref="B96">'If Eligible (Before S1)'!B97</f>
        <v/>
      </c>
      <c r="C96" s="227"/>
      <c r="D96" s="362"/>
      <c r="E96" s="381"/>
      <c r="F96" s="128"/>
      <c r="G96" s="128"/>
      <c r="H96" s="163"/>
      <c r="I96" s="42"/>
      <c r="J96" s="42"/>
      <c r="K96" s="38"/>
      <c r="L96" s="38"/>
      <c r="M96" s="386"/>
      <c r="N96" s="145">
        <f>'Before S3'!Q89</f>
        <v>0</v>
      </c>
      <c r="O96" s="159"/>
      <c r="P96" s="79"/>
      <c r="Q96" s="79"/>
    </row>
    <row r="97">
      <c r="A97" s="144" t="str">
        <f>'If Eligible (Before S1)'!A98</f>
        <v/>
      </c>
      <c r="B97" s="144" t="str">
        <f t="array" ref="B97">'If Eligible (Before S1)'!B98</f>
        <v/>
      </c>
      <c r="C97" s="227"/>
      <c r="D97" s="362"/>
      <c r="E97" s="381"/>
      <c r="F97" s="128"/>
      <c r="G97" s="128"/>
      <c r="H97" s="163"/>
      <c r="I97" s="42"/>
      <c r="J97" s="42"/>
      <c r="K97" s="38"/>
      <c r="L97" s="38"/>
      <c r="M97" s="386"/>
      <c r="N97" s="145">
        <f>'Before S3'!Q90</f>
        <v>0</v>
      </c>
      <c r="O97" s="159"/>
      <c r="P97" s="79"/>
      <c r="Q97" s="79"/>
    </row>
    <row r="98">
      <c r="A98" s="144" t="str">
        <f>'If Eligible (Before S1)'!A99</f>
        <v/>
      </c>
      <c r="B98" s="144" t="str">
        <f t="array" ref="B98">'If Eligible (Before S1)'!B99</f>
        <v/>
      </c>
      <c r="C98" s="227"/>
      <c r="D98" s="362"/>
      <c r="E98" s="381"/>
      <c r="F98" s="128"/>
      <c r="G98" s="128"/>
      <c r="H98" s="163"/>
      <c r="I98" s="42"/>
      <c r="J98" s="42"/>
      <c r="K98" s="38"/>
      <c r="L98" s="38"/>
      <c r="M98" s="386"/>
      <c r="N98" s="145">
        <f>'Before S3'!Q91</f>
        <v>0</v>
      </c>
      <c r="O98" s="159"/>
      <c r="P98" s="79"/>
      <c r="Q98" s="79"/>
    </row>
    <row r="99">
      <c r="A99" s="144" t="str">
        <f>'If Eligible (Before S1)'!A100</f>
        <v/>
      </c>
      <c r="B99" s="144" t="str">
        <f t="array" ref="B99">'If Eligible (Before S1)'!B100</f>
        <v/>
      </c>
      <c r="C99" s="227"/>
      <c r="D99" s="362"/>
      <c r="E99" s="381"/>
      <c r="F99" s="128"/>
      <c r="G99" s="128"/>
      <c r="H99" s="163"/>
      <c r="I99" s="42"/>
      <c r="J99" s="42"/>
      <c r="K99" s="38"/>
      <c r="L99" s="38"/>
      <c r="M99" s="386"/>
      <c r="N99" s="145">
        <f>'Before S3'!Q92</f>
        <v>0</v>
      </c>
      <c r="O99" s="159"/>
      <c r="P99" s="79"/>
      <c r="Q99" s="79"/>
    </row>
    <row r="100">
      <c r="A100" s="144" t="str">
        <f>'If Eligible (Before S1)'!A101</f>
        <v/>
      </c>
      <c r="B100" s="144" t="str">
        <f t="array" ref="B100">'If Eligible (Before S1)'!B101</f>
        <v/>
      </c>
      <c r="C100" s="227"/>
      <c r="D100" s="362"/>
      <c r="E100" s="381"/>
      <c r="F100" s="128"/>
      <c r="G100" s="128"/>
      <c r="H100" s="163"/>
      <c r="I100" s="42"/>
      <c r="J100" s="42"/>
      <c r="K100" s="38"/>
      <c r="L100" s="38"/>
      <c r="M100" s="386"/>
      <c r="N100" s="145">
        <f>'Before S3'!Q93</f>
        <v>0</v>
      </c>
      <c r="O100" s="159"/>
      <c r="P100" s="79"/>
      <c r="Q100" s="79"/>
    </row>
    <row r="101">
      <c r="A101" s="144" t="str">
        <f>'If Eligible (Before S1)'!A102</f>
        <v/>
      </c>
      <c r="B101" s="144" t="str">
        <f t="array" ref="B101">'If Eligible (Before S1)'!B102</f>
        <v/>
      </c>
      <c r="C101" s="227"/>
      <c r="D101" s="362"/>
      <c r="E101" s="381"/>
      <c r="F101" s="128"/>
      <c r="G101" s="128"/>
      <c r="H101" s="163"/>
      <c r="I101" s="42"/>
      <c r="J101" s="42"/>
      <c r="K101" s="38"/>
      <c r="L101" s="38"/>
      <c r="M101" s="386"/>
      <c r="N101" s="145">
        <f>'Before S3'!Q94</f>
        <v>0</v>
      </c>
      <c r="O101" s="159"/>
      <c r="P101" s="79"/>
      <c r="Q101" s="79"/>
    </row>
    <row r="102">
      <c r="A102" s="144" t="str">
        <f>'If Eligible (Before S1)'!A103</f>
        <v/>
      </c>
      <c r="B102" s="144" t="str">
        <f t="array" ref="B102">'If Eligible (Before S1)'!B103</f>
        <v/>
      </c>
      <c r="C102" s="227"/>
      <c r="D102" s="362"/>
      <c r="E102" s="381"/>
      <c r="F102" s="128"/>
      <c r="G102" s="128"/>
      <c r="H102" s="163"/>
      <c r="I102" s="42"/>
      <c r="J102" s="42"/>
      <c r="K102" s="38"/>
      <c r="L102" s="38"/>
      <c r="M102" s="386"/>
      <c r="N102" s="145">
        <f>'Before S3'!Q95</f>
        <v>0</v>
      </c>
      <c r="O102" s="159"/>
      <c r="P102" s="79"/>
      <c r="Q102" s="79"/>
    </row>
    <row r="103">
      <c r="A103" s="144" t="str">
        <f>'If Eligible (Before S1)'!A104</f>
        <v/>
      </c>
      <c r="B103" s="144" t="str">
        <f t="array" ref="B103">'If Eligible (Before S1)'!B104</f>
        <v/>
      </c>
      <c r="C103" s="227"/>
      <c r="D103" s="362"/>
      <c r="E103" s="381"/>
      <c r="F103" s="128"/>
      <c r="G103" s="128"/>
      <c r="H103" s="163"/>
      <c r="I103" s="42"/>
      <c r="J103" s="42"/>
      <c r="K103" s="38"/>
      <c r="L103" s="38"/>
      <c r="M103" s="386"/>
      <c r="N103" s="145">
        <f>'Before S3'!Q96</f>
        <v>0</v>
      </c>
      <c r="O103" s="159"/>
      <c r="P103" s="79"/>
      <c r="Q103" s="79"/>
    </row>
    <row r="104">
      <c r="A104" s="144" t="str">
        <f>'If Eligible (Before S1)'!A105</f>
        <v/>
      </c>
      <c r="B104" s="144" t="str">
        <f t="array" ref="B104">'If Eligible (Before S1)'!B105</f>
        <v/>
      </c>
      <c r="C104" s="227"/>
      <c r="D104" s="362"/>
      <c r="E104" s="381"/>
      <c r="F104" s="128"/>
      <c r="G104" s="128"/>
      <c r="H104" s="163"/>
      <c r="I104" s="42"/>
      <c r="J104" s="42"/>
      <c r="K104" s="38"/>
      <c r="L104" s="38"/>
      <c r="M104" s="386"/>
      <c r="N104" s="145">
        <f>'Before S3'!Q97</f>
        <v>0</v>
      </c>
      <c r="O104" s="159"/>
      <c r="P104" s="79"/>
      <c r="Q104" s="79"/>
    </row>
    <row r="105">
      <c r="A105" s="144" t="str">
        <f>'If Eligible (Before S1)'!A106</f>
        <v/>
      </c>
      <c r="B105" s="144" t="str">
        <f t="array" ref="B105">'If Eligible (Before S1)'!B106</f>
        <v/>
      </c>
      <c r="C105" s="227"/>
      <c r="D105" s="362"/>
      <c r="E105" s="381"/>
      <c r="F105" s="128"/>
      <c r="G105" s="128"/>
      <c r="H105" s="163"/>
      <c r="I105" s="42"/>
      <c r="J105" s="42"/>
      <c r="K105" s="38"/>
      <c r="L105" s="38"/>
      <c r="M105" s="386"/>
      <c r="N105" s="145">
        <f>'Before S3'!Q98</f>
        <v>0</v>
      </c>
      <c r="O105" s="159"/>
      <c r="P105" s="79"/>
      <c r="Q105" s="79"/>
    </row>
    <row r="106">
      <c r="A106" s="144" t="str">
        <f>'If Eligible (Before S1)'!A107</f>
        <v/>
      </c>
      <c r="B106" s="144" t="str">
        <f t="array" ref="B106">'If Eligible (Before S1)'!B107</f>
        <v/>
      </c>
      <c r="C106" s="227"/>
      <c r="D106" s="362"/>
      <c r="E106" s="381"/>
      <c r="F106" s="128"/>
      <c r="G106" s="128"/>
      <c r="H106" s="163"/>
      <c r="I106" s="42"/>
      <c r="J106" s="42"/>
      <c r="K106" s="38"/>
      <c r="L106" s="38"/>
      <c r="M106" s="386"/>
      <c r="N106" s="145">
        <f>'Before S3'!Q99</f>
        <v>0</v>
      </c>
      <c r="O106" s="159"/>
      <c r="P106" s="79"/>
      <c r="Q106" s="79"/>
    </row>
    <row r="107">
      <c r="A107" s="144" t="str">
        <f>'If Eligible (Before S1)'!A108</f>
        <v/>
      </c>
      <c r="B107" s="144" t="str">
        <f t="array" ref="B107">'If Eligible (Before S1)'!B108</f>
        <v/>
      </c>
      <c r="C107" s="227"/>
      <c r="D107" s="362"/>
      <c r="E107" s="381"/>
      <c r="F107" s="128"/>
      <c r="G107" s="128"/>
      <c r="H107" s="163"/>
      <c r="I107" s="42"/>
      <c r="J107" s="42"/>
      <c r="K107" s="38"/>
      <c r="L107" s="38"/>
      <c r="M107" s="386"/>
      <c r="N107" s="145">
        <f>'Before S3'!Q100</f>
        <v>0</v>
      </c>
      <c r="O107" s="159"/>
      <c r="P107" s="79"/>
      <c r="Q107" s="79"/>
    </row>
    <row r="108">
      <c r="A108" s="144" t="str">
        <f>'If Eligible (Before S1)'!A109</f>
        <v/>
      </c>
      <c r="B108" s="144" t="str">
        <f t="array" ref="B108">'If Eligible (Before S1)'!B109</f>
        <v/>
      </c>
      <c r="C108" s="227"/>
      <c r="D108" s="362"/>
      <c r="E108" s="381"/>
      <c r="F108" s="128"/>
      <c r="G108" s="128"/>
      <c r="H108" s="163"/>
      <c r="I108" s="42"/>
      <c r="J108" s="42"/>
      <c r="K108" s="38"/>
      <c r="L108" s="38"/>
      <c r="M108" s="386"/>
      <c r="N108" s="145">
        <f>'Before S3'!Q101</f>
        <v>0</v>
      </c>
      <c r="O108" s="159"/>
      <c r="P108" s="79"/>
      <c r="Q108" s="79"/>
    </row>
    <row r="109">
      <c r="A109" s="144" t="str">
        <f>'If Eligible (Before S1)'!A110</f>
        <v/>
      </c>
      <c r="B109" s="144" t="str">
        <f t="array" ref="B109">'If Eligible (Before S1)'!B110</f>
        <v/>
      </c>
      <c r="C109" s="227"/>
      <c r="D109" s="362"/>
      <c r="E109" s="381"/>
      <c r="F109" s="128"/>
      <c r="G109" s="128"/>
      <c r="H109" s="163"/>
      <c r="I109" s="42"/>
      <c r="J109" s="42"/>
      <c r="K109" s="38"/>
      <c r="L109" s="38"/>
      <c r="M109" s="386"/>
      <c r="N109" s="145">
        <f>'Before S3'!Q102</f>
        <v>0</v>
      </c>
      <c r="O109" s="159"/>
      <c r="P109" s="79"/>
      <c r="Q109" s="79"/>
    </row>
    <row r="110">
      <c r="A110" s="144" t="str">
        <f>'If Eligible (Before S1)'!A111</f>
        <v/>
      </c>
      <c r="B110" s="144" t="str">
        <f t="array" ref="B110">'If Eligible (Before S1)'!B111</f>
        <v/>
      </c>
      <c r="C110" s="227"/>
      <c r="D110" s="362"/>
      <c r="E110" s="381"/>
      <c r="F110" s="128"/>
      <c r="G110" s="128"/>
      <c r="H110" s="163"/>
      <c r="I110" s="42"/>
      <c r="J110" s="42"/>
      <c r="K110" s="38"/>
      <c r="L110" s="38"/>
      <c r="M110" s="386"/>
      <c r="N110" s="145">
        <f>'Before S3'!Q103</f>
        <v>0</v>
      </c>
      <c r="O110" s="159"/>
      <c r="P110" s="79"/>
      <c r="Q110" s="79"/>
    </row>
    <row r="111">
      <c r="A111" s="144" t="str">
        <f>'If Eligible (Before S1)'!A112</f>
        <v/>
      </c>
      <c r="B111" s="144" t="str">
        <f t="array" ref="B111">'If Eligible (Before S1)'!B112</f>
        <v/>
      </c>
      <c r="C111" s="227"/>
      <c r="D111" s="362"/>
      <c r="E111" s="381"/>
      <c r="F111" s="128"/>
      <c r="G111" s="128"/>
      <c r="H111" s="163"/>
      <c r="I111" s="42"/>
      <c r="J111" s="42"/>
      <c r="K111" s="38"/>
      <c r="L111" s="38"/>
      <c r="M111" s="386"/>
      <c r="N111" s="145">
        <f>'Before S3'!Q104</f>
        <v>0</v>
      </c>
      <c r="O111" s="159"/>
      <c r="P111" s="79"/>
      <c r="Q111" s="79"/>
    </row>
    <row r="112">
      <c r="A112" s="144" t="str">
        <f>'If Eligible (Before S1)'!A113</f>
        <v/>
      </c>
      <c r="B112" s="144" t="str">
        <f t="array" ref="B112">'If Eligible (Before S1)'!B113</f>
        <v/>
      </c>
      <c r="C112" s="227"/>
      <c r="D112" s="362"/>
      <c r="E112" s="381"/>
      <c r="F112" s="128"/>
      <c r="G112" s="128"/>
      <c r="H112" s="163"/>
      <c r="I112" s="42"/>
      <c r="J112" s="42"/>
      <c r="K112" s="38"/>
      <c r="L112" s="38"/>
      <c r="M112" s="386"/>
      <c r="N112" s="145">
        <f>'Before S3'!Q105</f>
        <v>0</v>
      </c>
      <c r="O112" s="159"/>
      <c r="P112" s="79"/>
      <c r="Q112" s="79"/>
    </row>
    <row r="113">
      <c r="A113" s="144" t="str">
        <f>'If Eligible (Before S1)'!A114</f>
        <v/>
      </c>
      <c r="B113" s="144" t="str">
        <f t="array" ref="B113">'If Eligible (Before S1)'!B114</f>
        <v/>
      </c>
      <c r="C113" s="227"/>
      <c r="D113" s="362"/>
      <c r="E113" s="381"/>
      <c r="F113" s="128"/>
      <c r="G113" s="128"/>
      <c r="H113" s="163"/>
      <c r="I113" s="42"/>
      <c r="J113" s="42"/>
      <c r="K113" s="38"/>
      <c r="L113" s="38"/>
      <c r="M113" s="386"/>
      <c r="N113" s="145">
        <f>'Before S3'!Q106</f>
        <v>0</v>
      </c>
      <c r="O113" s="159"/>
      <c r="P113" s="79"/>
      <c r="Q113" s="79"/>
    </row>
    <row r="114">
      <c r="A114" s="144" t="str">
        <f>'If Eligible (Before S1)'!A115</f>
        <v/>
      </c>
      <c r="B114" s="144" t="str">
        <f t="array" ref="B114">'If Eligible (Before S1)'!B115</f>
        <v/>
      </c>
      <c r="C114" s="227"/>
      <c r="D114" s="362"/>
      <c r="E114" s="381"/>
      <c r="F114" s="128"/>
      <c r="G114" s="128"/>
      <c r="H114" s="163"/>
      <c r="I114" s="42"/>
      <c r="J114" s="42"/>
      <c r="K114" s="38"/>
      <c r="L114" s="38"/>
      <c r="M114" s="386"/>
      <c r="N114" s="145">
        <f>'Before S3'!Q107</f>
        <v>0</v>
      </c>
      <c r="O114" s="159"/>
      <c r="P114" s="79"/>
      <c r="Q114" s="79"/>
    </row>
    <row r="115">
      <c r="A115" s="144" t="str">
        <f>'If Eligible (Before S1)'!A116</f>
        <v/>
      </c>
      <c r="B115" s="144" t="str">
        <f t="array" ref="B115">'If Eligible (Before S1)'!B116</f>
        <v/>
      </c>
      <c r="C115" s="227"/>
      <c r="D115" s="362"/>
      <c r="E115" s="381"/>
      <c r="F115" s="128"/>
      <c r="G115" s="128"/>
      <c r="H115" s="163"/>
      <c r="I115" s="42"/>
      <c r="J115" s="42"/>
      <c r="K115" s="38"/>
      <c r="L115" s="38"/>
      <c r="M115" s="386"/>
      <c r="N115" s="145">
        <f>'Before S3'!Q108</f>
        <v>0</v>
      </c>
      <c r="O115" s="159"/>
      <c r="P115" s="79"/>
      <c r="Q115" s="79"/>
    </row>
    <row r="116">
      <c r="A116" s="144" t="str">
        <f>'If Eligible (Before S1)'!A117</f>
        <v/>
      </c>
      <c r="B116" s="144" t="str">
        <f t="array" ref="B116">'If Eligible (Before S1)'!B117</f>
        <v/>
      </c>
      <c r="C116" s="227"/>
      <c r="D116" s="362"/>
      <c r="E116" s="381"/>
      <c r="F116" s="128"/>
      <c r="G116" s="128"/>
      <c r="H116" s="163"/>
      <c r="I116" s="42"/>
      <c r="J116" s="42"/>
      <c r="K116" s="38"/>
      <c r="L116" s="38"/>
      <c r="M116" s="386"/>
      <c r="N116" s="145">
        <f>'Before S3'!Q109</f>
        <v>0</v>
      </c>
      <c r="O116" s="159"/>
      <c r="P116" s="79"/>
      <c r="Q116" s="79"/>
    </row>
    <row r="117">
      <c r="A117" s="144" t="str">
        <f>'If Eligible (Before S1)'!A118</f>
        <v/>
      </c>
      <c r="B117" s="144" t="str">
        <f t="array" ref="B117">'If Eligible (Before S1)'!B118</f>
        <v/>
      </c>
      <c r="C117" s="227"/>
      <c r="D117" s="362"/>
      <c r="E117" s="381"/>
      <c r="F117" s="128"/>
      <c r="G117" s="128"/>
      <c r="H117" s="163"/>
      <c r="I117" s="42"/>
      <c r="J117" s="42"/>
      <c r="K117" s="38"/>
      <c r="L117" s="38"/>
      <c r="M117" s="386"/>
      <c r="N117" s="145">
        <f>'Before S3'!Q110</f>
        <v>0</v>
      </c>
      <c r="O117" s="159"/>
      <c r="P117" s="79"/>
      <c r="Q117" s="79"/>
    </row>
    <row r="118">
      <c r="A118" s="144" t="str">
        <f>'If Eligible (Before S1)'!A119</f>
        <v/>
      </c>
      <c r="B118" s="144" t="str">
        <f t="array" ref="B118">'If Eligible (Before S1)'!B119</f>
        <v/>
      </c>
      <c r="C118" s="227"/>
      <c r="D118" s="362"/>
      <c r="E118" s="381"/>
      <c r="F118" s="128"/>
      <c r="G118" s="128"/>
      <c r="H118" s="163"/>
      <c r="I118" s="42"/>
      <c r="J118" s="42"/>
      <c r="K118" s="38"/>
      <c r="L118" s="38"/>
      <c r="M118" s="386"/>
      <c r="N118" s="145">
        <f>'Before S3'!Q111</f>
        <v>0</v>
      </c>
      <c r="O118" s="159"/>
      <c r="P118" s="79"/>
      <c r="Q118" s="79"/>
    </row>
    <row r="119">
      <c r="A119" s="144" t="str">
        <f>'If Eligible (Before S1)'!A120</f>
        <v/>
      </c>
      <c r="B119" s="144" t="str">
        <f t="array" ref="B119">'If Eligible (Before S1)'!B120</f>
        <v/>
      </c>
      <c r="C119" s="227"/>
      <c r="D119" s="362"/>
      <c r="E119" s="381"/>
      <c r="F119" s="128"/>
      <c r="G119" s="128"/>
      <c r="H119" s="163"/>
      <c r="I119" s="42"/>
      <c r="J119" s="42"/>
      <c r="K119" s="38"/>
      <c r="L119" s="38"/>
      <c r="M119" s="386"/>
      <c r="N119" s="145">
        <f>'Before S3'!Q112</f>
        <v>0</v>
      </c>
      <c r="O119" s="159"/>
      <c r="P119" s="79"/>
      <c r="Q119" s="79"/>
    </row>
    <row r="120">
      <c r="A120" s="144" t="str">
        <f>'If Eligible (Before S1)'!A121</f>
        <v/>
      </c>
      <c r="B120" s="144" t="str">
        <f t="array" ref="B120">'If Eligible (Before S1)'!B121</f>
        <v/>
      </c>
      <c r="C120" s="227"/>
      <c r="D120" s="362"/>
      <c r="E120" s="381"/>
      <c r="F120" s="128"/>
      <c r="G120" s="128"/>
      <c r="H120" s="163"/>
      <c r="I120" s="42"/>
      <c r="J120" s="42"/>
      <c r="K120" s="38"/>
      <c r="L120" s="38"/>
      <c r="M120" s="386"/>
      <c r="N120" s="145">
        <f>'Before S3'!Q113</f>
        <v>0</v>
      </c>
      <c r="O120" s="159"/>
      <c r="P120" s="79"/>
      <c r="Q120" s="79"/>
    </row>
    <row r="121">
      <c r="A121" s="144" t="str">
        <f>'If Eligible (Before S1)'!A122</f>
        <v/>
      </c>
      <c r="B121" s="144" t="str">
        <f t="array" ref="B121">'If Eligible (Before S1)'!B122</f>
        <v/>
      </c>
      <c r="C121" s="227"/>
      <c r="D121" s="362"/>
      <c r="E121" s="381"/>
      <c r="F121" s="128"/>
      <c r="G121" s="128"/>
      <c r="H121" s="163"/>
      <c r="I121" s="42"/>
      <c r="J121" s="42"/>
      <c r="K121" s="38"/>
      <c r="L121" s="38"/>
      <c r="M121" s="386"/>
      <c r="N121" s="145">
        <f>'Before S3'!Q114</f>
        <v>0</v>
      </c>
      <c r="O121" s="159"/>
      <c r="P121" s="79"/>
      <c r="Q121" s="79"/>
    </row>
    <row r="122">
      <c r="A122" s="144" t="str">
        <f>'If Eligible (Before S1)'!A123</f>
        <v/>
      </c>
      <c r="B122" s="144" t="str">
        <f t="array" ref="B122">'If Eligible (Before S1)'!B123</f>
        <v/>
      </c>
      <c r="C122" s="227"/>
      <c r="D122" s="362"/>
      <c r="E122" s="381"/>
      <c r="F122" s="128"/>
      <c r="G122" s="128"/>
      <c r="H122" s="163"/>
      <c r="I122" s="42"/>
      <c r="J122" s="42"/>
      <c r="K122" s="38"/>
      <c r="L122" s="38"/>
      <c r="M122" s="386"/>
      <c r="N122" s="145">
        <f>'Before S3'!Q115</f>
        <v>0</v>
      </c>
      <c r="O122" s="159"/>
      <c r="P122" s="79"/>
      <c r="Q122" s="79"/>
    </row>
    <row r="123">
      <c r="A123" s="144" t="str">
        <f>'If Eligible (Before S1)'!A124</f>
        <v/>
      </c>
      <c r="B123" s="144" t="str">
        <f t="array" ref="B123">'If Eligible (Before S1)'!B124</f>
        <v/>
      </c>
      <c r="C123" s="227"/>
      <c r="D123" s="362"/>
      <c r="E123" s="381"/>
      <c r="F123" s="128"/>
      <c r="G123" s="128"/>
      <c r="H123" s="163"/>
      <c r="I123" s="42"/>
      <c r="J123" s="42"/>
      <c r="K123" s="38"/>
      <c r="L123" s="38"/>
      <c r="M123" s="386"/>
      <c r="N123" s="145">
        <f>'Before S3'!Q116</f>
        <v>0</v>
      </c>
      <c r="O123" s="159"/>
      <c r="P123" s="79"/>
      <c r="Q123" s="79"/>
    </row>
    <row r="124">
      <c r="A124" s="144" t="str">
        <f>'If Eligible (Before S1)'!A125</f>
        <v/>
      </c>
      <c r="B124" s="144" t="str">
        <f t="array" ref="B124">'If Eligible (Before S1)'!B125</f>
        <v/>
      </c>
      <c r="C124" s="227"/>
      <c r="D124" s="362"/>
      <c r="E124" s="381"/>
      <c r="F124" s="128"/>
      <c r="G124" s="128"/>
      <c r="H124" s="163"/>
      <c r="I124" s="42"/>
      <c r="J124" s="42"/>
      <c r="K124" s="38"/>
      <c r="L124" s="38"/>
      <c r="M124" s="386"/>
      <c r="N124" s="145">
        <f>'Before S3'!Q117</f>
        <v>0</v>
      </c>
      <c r="O124" s="159"/>
      <c r="P124" s="79"/>
      <c r="Q124" s="79"/>
    </row>
    <row r="125">
      <c r="A125" s="144" t="str">
        <f>'If Eligible (Before S1)'!A126</f>
        <v/>
      </c>
      <c r="B125" s="144" t="str">
        <f t="array" ref="B125">'If Eligible (Before S1)'!B126</f>
        <v/>
      </c>
      <c r="C125" s="227"/>
      <c r="D125" s="362"/>
      <c r="E125" s="381"/>
      <c r="F125" s="128"/>
      <c r="G125" s="128"/>
      <c r="H125" s="163"/>
      <c r="I125" s="42"/>
      <c r="J125" s="42"/>
      <c r="K125" s="38"/>
      <c r="L125" s="38"/>
      <c r="M125" s="386"/>
      <c r="N125" s="145">
        <f>'Before S3'!Q118</f>
        <v>0</v>
      </c>
      <c r="O125" s="159"/>
      <c r="P125" s="79"/>
      <c r="Q125" s="79"/>
    </row>
    <row r="126">
      <c r="A126" s="144" t="str">
        <f>'If Eligible (Before S1)'!A127</f>
        <v/>
      </c>
      <c r="B126" s="144" t="str">
        <f t="array" ref="B126">'If Eligible (Before S1)'!B127</f>
        <v/>
      </c>
      <c r="C126" s="227"/>
      <c r="D126" s="362"/>
      <c r="E126" s="381"/>
      <c r="F126" s="128"/>
      <c r="G126" s="128"/>
      <c r="H126" s="163"/>
      <c r="I126" s="42"/>
      <c r="J126" s="42"/>
      <c r="K126" s="38"/>
      <c r="L126" s="38"/>
      <c r="M126" s="386"/>
      <c r="N126" s="145">
        <f>'Before S3'!Q119</f>
        <v>0</v>
      </c>
      <c r="O126" s="159"/>
      <c r="P126" s="79"/>
      <c r="Q126" s="79"/>
    </row>
    <row r="127">
      <c r="A127" s="144" t="str">
        <f>'If Eligible (Before S1)'!A128</f>
        <v/>
      </c>
      <c r="B127" s="144" t="str">
        <f t="array" ref="B127">'If Eligible (Before S1)'!B128</f>
        <v/>
      </c>
      <c r="C127" s="227"/>
      <c r="D127" s="362"/>
      <c r="E127" s="381"/>
      <c r="F127" s="128"/>
      <c r="G127" s="128"/>
      <c r="H127" s="163"/>
      <c r="I127" s="42"/>
      <c r="J127" s="42"/>
      <c r="K127" s="38"/>
      <c r="L127" s="38"/>
      <c r="M127" s="386"/>
      <c r="N127" s="145">
        <f>'Before S3'!Q120</f>
        <v>0</v>
      </c>
      <c r="O127" s="159"/>
      <c r="P127" s="79"/>
      <c r="Q127" s="79"/>
    </row>
    <row r="128">
      <c r="A128" s="144" t="str">
        <f>'If Eligible (Before S1)'!A129</f>
        <v/>
      </c>
      <c r="B128" s="144" t="str">
        <f t="array" ref="B128">'If Eligible (Before S1)'!B129</f>
        <v/>
      </c>
      <c r="C128" s="227"/>
      <c r="D128" s="362"/>
      <c r="E128" s="381"/>
      <c r="F128" s="128"/>
      <c r="G128" s="128"/>
      <c r="H128" s="163"/>
      <c r="I128" s="42"/>
      <c r="J128" s="42"/>
      <c r="K128" s="38"/>
      <c r="L128" s="38"/>
      <c r="M128" s="386"/>
      <c r="N128" s="145">
        <f>'Before S3'!Q121</f>
        <v>0</v>
      </c>
      <c r="O128" s="159"/>
      <c r="P128" s="79"/>
      <c r="Q128" s="79"/>
    </row>
    <row r="129">
      <c r="A129" s="144" t="str">
        <f>'If Eligible (Before S1)'!A130</f>
        <v/>
      </c>
      <c r="B129" s="144" t="str">
        <f t="array" ref="B129">'If Eligible (Before S1)'!B130</f>
        <v/>
      </c>
      <c r="C129" s="227"/>
      <c r="D129" s="362"/>
      <c r="E129" s="381"/>
      <c r="F129" s="128"/>
      <c r="G129" s="128"/>
      <c r="H129" s="163"/>
      <c r="I129" s="42"/>
      <c r="J129" s="42"/>
      <c r="K129" s="38"/>
      <c r="L129" s="38"/>
      <c r="M129" s="386"/>
      <c r="N129" s="145">
        <f>'Before S3'!Q122</f>
        <v>0</v>
      </c>
      <c r="O129" s="159"/>
      <c r="P129" s="79"/>
      <c r="Q129" s="79"/>
    </row>
    <row r="130">
      <c r="A130" s="144" t="str">
        <f>'If Eligible (Before S1)'!A131</f>
        <v/>
      </c>
      <c r="B130" s="144" t="str">
        <f t="array" ref="B130">'If Eligible (Before S1)'!B131</f>
        <v/>
      </c>
      <c r="C130" s="227"/>
      <c r="D130" s="362"/>
      <c r="E130" s="381"/>
      <c r="F130" s="128"/>
      <c r="G130" s="128"/>
      <c r="H130" s="163"/>
      <c r="I130" s="42"/>
      <c r="J130" s="42"/>
      <c r="K130" s="38"/>
      <c r="L130" s="38"/>
      <c r="M130" s="386"/>
      <c r="N130" s="145">
        <f>'Before S3'!Q123</f>
        <v>0</v>
      </c>
      <c r="O130" s="159"/>
      <c r="P130" s="79"/>
      <c r="Q130" s="79"/>
    </row>
    <row r="131">
      <c r="A131" s="144" t="str">
        <f>'If Eligible (Before S1)'!A132</f>
        <v/>
      </c>
      <c r="B131" s="144" t="str">
        <f t="array" ref="B131">'If Eligible (Before S1)'!B132</f>
        <v/>
      </c>
      <c r="C131" s="227"/>
      <c r="D131" s="362"/>
      <c r="E131" s="381"/>
      <c r="F131" s="128"/>
      <c r="G131" s="128"/>
      <c r="H131" s="163"/>
      <c r="I131" s="42"/>
      <c r="J131" s="42"/>
      <c r="K131" s="38"/>
      <c r="L131" s="38"/>
      <c r="M131" s="386"/>
      <c r="N131" s="145">
        <f>'Before S3'!Q124</f>
        <v>0</v>
      </c>
      <c r="O131" s="159"/>
      <c r="P131" s="79"/>
      <c r="Q131" s="79"/>
    </row>
    <row r="132">
      <c r="A132" s="144" t="str">
        <f>'If Eligible (Before S1)'!A133</f>
        <v/>
      </c>
      <c r="B132" s="144" t="str">
        <f t="array" ref="B132">'If Eligible (Before S1)'!B133</f>
        <v/>
      </c>
      <c r="C132" s="227"/>
      <c r="D132" s="362"/>
      <c r="E132" s="381"/>
      <c r="F132" s="128"/>
      <c r="G132" s="128"/>
      <c r="H132" s="163"/>
      <c r="I132" s="42"/>
      <c r="J132" s="42"/>
      <c r="K132" s="38"/>
      <c r="L132" s="38"/>
      <c r="M132" s="386"/>
      <c r="N132" s="145">
        <f>'Before S3'!Q125</f>
        <v>0</v>
      </c>
      <c r="O132" s="159"/>
      <c r="P132" s="79"/>
      <c r="Q132" s="79"/>
    </row>
    <row r="133">
      <c r="A133" s="144" t="str">
        <f>'If Eligible (Before S1)'!A134</f>
        <v/>
      </c>
      <c r="B133" s="144" t="str">
        <f t="array" ref="B133">'If Eligible (Before S1)'!B134</f>
        <v/>
      </c>
      <c r="C133" s="227"/>
      <c r="D133" s="362"/>
      <c r="E133" s="381"/>
      <c r="F133" s="128"/>
      <c r="G133" s="128"/>
      <c r="H133" s="163"/>
      <c r="I133" s="42"/>
      <c r="J133" s="42"/>
      <c r="K133" s="38"/>
      <c r="L133" s="38"/>
      <c r="M133" s="386"/>
      <c r="N133" s="145">
        <f>'Before S3'!Q126</f>
        <v>0</v>
      </c>
      <c r="O133" s="159"/>
      <c r="P133" s="79"/>
      <c r="Q133" s="79"/>
    </row>
    <row r="134">
      <c r="A134" s="144" t="str">
        <f>'If Eligible (Before S1)'!A135</f>
        <v/>
      </c>
      <c r="B134" s="144" t="str">
        <f t="array" ref="B134">'If Eligible (Before S1)'!B135</f>
        <v/>
      </c>
      <c r="C134" s="227"/>
      <c r="D134" s="362"/>
      <c r="E134" s="381"/>
      <c r="F134" s="128"/>
      <c r="G134" s="128"/>
      <c r="H134" s="163"/>
      <c r="I134" s="42"/>
      <c r="J134" s="42"/>
      <c r="K134" s="38"/>
      <c r="L134" s="38"/>
      <c r="M134" s="386"/>
      <c r="N134" s="145">
        <f>'Before S3'!Q127</f>
        <v>0</v>
      </c>
      <c r="O134" s="159"/>
      <c r="P134" s="79"/>
      <c r="Q134" s="79"/>
    </row>
    <row r="135">
      <c r="A135" s="144" t="str">
        <f>'If Eligible (Before S1)'!A136</f>
        <v/>
      </c>
      <c r="B135" s="144" t="str">
        <f t="array" ref="B135">'If Eligible (Before S1)'!B136</f>
        <v/>
      </c>
      <c r="C135" s="227"/>
      <c r="D135" s="362"/>
      <c r="E135" s="381"/>
      <c r="F135" s="128"/>
      <c r="G135" s="128"/>
      <c r="H135" s="163"/>
      <c r="I135" s="42"/>
      <c r="J135" s="42"/>
      <c r="K135" s="38"/>
      <c r="L135" s="38"/>
      <c r="M135" s="386"/>
      <c r="N135" s="145">
        <f>'Before S3'!Q128</f>
        <v>0</v>
      </c>
      <c r="O135" s="159"/>
      <c r="P135" s="79"/>
      <c r="Q135" s="79"/>
    </row>
    <row r="136">
      <c r="A136" s="144" t="str">
        <f>'If Eligible (Before S1)'!A137</f>
        <v/>
      </c>
      <c r="B136" s="144" t="str">
        <f t="array" ref="B136">'If Eligible (Before S1)'!B137</f>
        <v/>
      </c>
      <c r="C136" s="227"/>
      <c r="D136" s="362"/>
      <c r="E136" s="381"/>
      <c r="F136" s="128"/>
      <c r="G136" s="128"/>
      <c r="H136" s="163"/>
      <c r="I136" s="42"/>
      <c r="J136" s="42"/>
      <c r="K136" s="38"/>
      <c r="L136" s="38"/>
      <c r="M136" s="386"/>
      <c r="N136" s="145">
        <f>'Before S3'!Q129</f>
        <v>0</v>
      </c>
      <c r="O136" s="159"/>
      <c r="P136" s="79"/>
      <c r="Q136" s="79"/>
    </row>
    <row r="137">
      <c r="A137" s="144" t="str">
        <f>'If Eligible (Before S1)'!A138</f>
        <v/>
      </c>
      <c r="B137" s="144" t="str">
        <f t="array" ref="B137">'If Eligible (Before S1)'!B138</f>
        <v/>
      </c>
      <c r="C137" s="227"/>
      <c r="D137" s="362"/>
      <c r="E137" s="381"/>
      <c r="F137" s="128"/>
      <c r="G137" s="128"/>
      <c r="H137" s="163"/>
      <c r="I137" s="42"/>
      <c r="J137" s="42"/>
      <c r="K137" s="38"/>
      <c r="L137" s="38"/>
      <c r="M137" s="386"/>
      <c r="N137" s="145">
        <f>'Before S3'!Q130</f>
        <v>0</v>
      </c>
      <c r="O137" s="159"/>
      <c r="P137" s="79"/>
      <c r="Q137" s="79"/>
    </row>
    <row r="138">
      <c r="A138" s="144" t="str">
        <f>'If Eligible (Before S1)'!A139</f>
        <v/>
      </c>
      <c r="B138" s="144" t="str">
        <f t="array" ref="B138">'If Eligible (Before S1)'!B139</f>
        <v/>
      </c>
      <c r="C138" s="227"/>
      <c r="D138" s="362"/>
      <c r="E138" s="381"/>
      <c r="F138" s="128"/>
      <c r="G138" s="128"/>
      <c r="H138" s="163"/>
      <c r="I138" s="42"/>
      <c r="J138" s="42"/>
      <c r="K138" s="38"/>
      <c r="L138" s="38"/>
      <c r="M138" s="386"/>
      <c r="N138" s="145">
        <f>'Before S3'!Q131</f>
        <v>0</v>
      </c>
      <c r="O138" s="159"/>
      <c r="P138" s="79"/>
      <c r="Q138" s="79"/>
    </row>
    <row r="139">
      <c r="A139" s="144" t="str">
        <f>'If Eligible (Before S1)'!A140</f>
        <v/>
      </c>
      <c r="B139" s="144" t="str">
        <f t="array" ref="B139">'If Eligible (Before S1)'!B140</f>
        <v/>
      </c>
      <c r="C139" s="227"/>
      <c r="D139" s="362"/>
      <c r="E139" s="381"/>
      <c r="F139" s="128"/>
      <c r="G139" s="128"/>
      <c r="H139" s="163"/>
      <c r="I139" s="42"/>
      <c r="J139" s="42"/>
      <c r="K139" s="38"/>
      <c r="L139" s="38"/>
      <c r="M139" s="386"/>
      <c r="N139" s="145">
        <f>'Before S3'!Q132</f>
        <v>0</v>
      </c>
      <c r="O139" s="159"/>
      <c r="P139" s="79"/>
      <c r="Q139" s="79"/>
    </row>
    <row r="140">
      <c r="A140" s="144" t="str">
        <f>'If Eligible (Before S1)'!A141</f>
        <v/>
      </c>
      <c r="B140" s="144" t="str">
        <f t="array" ref="B140">'If Eligible (Before S1)'!B141</f>
        <v/>
      </c>
      <c r="C140" s="227"/>
      <c r="D140" s="362"/>
      <c r="E140" s="381"/>
      <c r="F140" s="128"/>
      <c r="G140" s="128"/>
      <c r="H140" s="163"/>
      <c r="I140" s="42"/>
      <c r="J140" s="42"/>
      <c r="K140" s="38"/>
      <c r="L140" s="38"/>
      <c r="M140" s="386"/>
      <c r="N140" s="145">
        <f>'Before S3'!Q133</f>
        <v>0</v>
      </c>
      <c r="O140" s="159"/>
      <c r="P140" s="79"/>
      <c r="Q140" s="79"/>
    </row>
    <row r="141">
      <c r="A141" s="144" t="str">
        <f>'If Eligible (Before S1)'!A142</f>
        <v/>
      </c>
      <c r="B141" s="144" t="str">
        <f t="array" ref="B141">'If Eligible (Before S1)'!B142</f>
        <v/>
      </c>
      <c r="C141" s="227"/>
      <c r="D141" s="362"/>
      <c r="E141" s="381"/>
      <c r="F141" s="128"/>
      <c r="G141" s="128"/>
      <c r="H141" s="163"/>
      <c r="I141" s="42"/>
      <c r="J141" s="42"/>
      <c r="K141" s="38"/>
      <c r="L141" s="38"/>
      <c r="M141" s="386"/>
      <c r="N141" s="145">
        <f>'Before S3'!Q134</f>
        <v>0</v>
      </c>
      <c r="O141" s="159"/>
      <c r="P141" s="79"/>
      <c r="Q141" s="79"/>
    </row>
    <row r="142">
      <c r="A142" s="144" t="str">
        <f>'If Eligible (Before S1)'!A143</f>
        <v/>
      </c>
      <c r="B142" s="144" t="str">
        <f t="array" ref="B142">'If Eligible (Before S1)'!B143</f>
        <v/>
      </c>
      <c r="C142" s="227"/>
      <c r="D142" s="362"/>
      <c r="E142" s="381"/>
      <c r="F142" s="128"/>
      <c r="G142" s="128"/>
      <c r="H142" s="163"/>
      <c r="I142" s="42"/>
      <c r="J142" s="42"/>
      <c r="K142" s="38"/>
      <c r="L142" s="38"/>
      <c r="M142" s="386"/>
      <c r="N142" s="145">
        <f>'Before S3'!Q135</f>
        <v>0</v>
      </c>
      <c r="O142" s="159"/>
      <c r="P142" s="79"/>
      <c r="Q142" s="79"/>
    </row>
    <row r="143">
      <c r="A143" s="144" t="str">
        <f>'If Eligible (Before S1)'!A144</f>
        <v/>
      </c>
      <c r="B143" s="144" t="str">
        <f t="array" ref="B143">'If Eligible (Before S1)'!B144</f>
        <v/>
      </c>
      <c r="C143" s="227"/>
      <c r="D143" s="362"/>
      <c r="E143" s="381"/>
      <c r="F143" s="128"/>
      <c r="G143" s="128"/>
      <c r="H143" s="163"/>
      <c r="I143" s="42"/>
      <c r="J143" s="42"/>
      <c r="K143" s="38"/>
      <c r="L143" s="38"/>
      <c r="M143" s="386"/>
      <c r="N143" s="145">
        <f>'Before S3'!Q136</f>
        <v>0</v>
      </c>
      <c r="O143" s="159"/>
      <c r="P143" s="79"/>
      <c r="Q143" s="79"/>
    </row>
    <row r="144">
      <c r="A144" s="144" t="str">
        <f>'If Eligible (Before S1)'!A145</f>
        <v/>
      </c>
      <c r="B144" s="144" t="str">
        <f t="array" ref="B144">'If Eligible (Before S1)'!B145</f>
        <v/>
      </c>
      <c r="C144" s="227"/>
      <c r="D144" s="362"/>
      <c r="E144" s="381"/>
      <c r="F144" s="128"/>
      <c r="G144" s="128"/>
      <c r="H144" s="163"/>
      <c r="I144" s="42"/>
      <c r="J144" s="42"/>
      <c r="K144" s="38"/>
      <c r="L144" s="38"/>
      <c r="M144" s="386"/>
      <c r="N144" s="145">
        <f>'Before S3'!Q137</f>
        <v>0</v>
      </c>
      <c r="O144" s="159"/>
      <c r="P144" s="79"/>
      <c r="Q144" s="79"/>
    </row>
    <row r="145">
      <c r="A145" s="144" t="str">
        <f>'If Eligible (Before S1)'!A146</f>
        <v/>
      </c>
      <c r="B145" s="144" t="str">
        <f t="array" ref="B145">'If Eligible (Before S1)'!B146</f>
        <v/>
      </c>
      <c r="C145" s="227"/>
      <c r="D145" s="362"/>
      <c r="E145" s="381"/>
      <c r="F145" s="128"/>
      <c r="G145" s="128"/>
      <c r="H145" s="163"/>
      <c r="I145" s="42"/>
      <c r="J145" s="42"/>
      <c r="K145" s="38"/>
      <c r="L145" s="38"/>
      <c r="M145" s="386"/>
      <c r="N145" s="145">
        <f>'Before S3'!Q138</f>
        <v>0</v>
      </c>
      <c r="O145" s="159"/>
      <c r="P145" s="79"/>
      <c r="Q145" s="79"/>
    </row>
    <row r="146">
      <c r="A146" s="144" t="str">
        <f>'If Eligible (Before S1)'!A147</f>
        <v/>
      </c>
      <c r="B146" s="144" t="str">
        <f t="array" ref="B146">'If Eligible (Before S1)'!B147</f>
        <v/>
      </c>
      <c r="C146" s="227"/>
      <c r="D146" s="362"/>
      <c r="E146" s="381"/>
      <c r="F146" s="128"/>
      <c r="G146" s="128"/>
      <c r="H146" s="163"/>
      <c r="I146" s="42"/>
      <c r="J146" s="42"/>
      <c r="K146" s="38"/>
      <c r="L146" s="38"/>
      <c r="M146" s="386"/>
      <c r="N146" s="145">
        <f>'Before S3'!Q139</f>
        <v>0</v>
      </c>
      <c r="O146" s="159"/>
      <c r="P146" s="79"/>
      <c r="Q146" s="79"/>
    </row>
    <row r="147">
      <c r="A147" s="144" t="str">
        <f>'If Eligible (Before S1)'!A148</f>
        <v/>
      </c>
      <c r="B147" s="144" t="str">
        <f t="array" ref="B147">'If Eligible (Before S1)'!B148</f>
        <v/>
      </c>
      <c r="C147" s="227"/>
      <c r="D147" s="362"/>
      <c r="E147" s="381"/>
      <c r="F147" s="128"/>
      <c r="G147" s="128"/>
      <c r="H147" s="163"/>
      <c r="I147" s="42"/>
      <c r="J147" s="42"/>
      <c r="K147" s="38"/>
      <c r="L147" s="38"/>
      <c r="M147" s="386"/>
      <c r="N147" s="145">
        <f>'Before S3'!Q140</f>
        <v>0</v>
      </c>
      <c r="O147" s="159"/>
      <c r="P147" s="79"/>
      <c r="Q147" s="79"/>
    </row>
    <row r="148">
      <c r="A148" s="144" t="str">
        <f>'If Eligible (Before S1)'!A149</f>
        <v/>
      </c>
      <c r="B148" s="144" t="str">
        <f t="array" ref="B148">'If Eligible (Before S1)'!B149</f>
        <v/>
      </c>
      <c r="C148" s="227"/>
      <c r="D148" s="362"/>
      <c r="E148" s="381"/>
      <c r="F148" s="128"/>
      <c r="G148" s="128"/>
      <c r="H148" s="163"/>
      <c r="I148" s="42"/>
      <c r="J148" s="42"/>
      <c r="K148" s="38"/>
      <c r="L148" s="38"/>
      <c r="M148" s="386"/>
      <c r="N148" s="145">
        <f>'Before S3'!Q141</f>
        <v>0</v>
      </c>
      <c r="O148" s="159"/>
      <c r="P148" s="79"/>
      <c r="Q148" s="79"/>
    </row>
    <row r="149">
      <c r="A149" s="144" t="str">
        <f>'If Eligible (Before S1)'!A150</f>
        <v/>
      </c>
      <c r="B149" s="144" t="str">
        <f t="array" ref="B149">'If Eligible (Before S1)'!B150</f>
        <v/>
      </c>
      <c r="C149" s="227"/>
      <c r="D149" s="362"/>
      <c r="E149" s="381"/>
      <c r="F149" s="128"/>
      <c r="G149" s="128"/>
      <c r="H149" s="163"/>
      <c r="I149" s="42"/>
      <c r="J149" s="42"/>
      <c r="K149" s="38"/>
      <c r="L149" s="38"/>
      <c r="M149" s="386"/>
      <c r="N149" s="145">
        <f>'Before S3'!Q142</f>
        <v>0</v>
      </c>
      <c r="O149" s="159"/>
      <c r="P149" s="79"/>
      <c r="Q149" s="79"/>
    </row>
    <row r="150">
      <c r="A150" s="144" t="str">
        <f>'If Eligible (Before S1)'!A151</f>
        <v/>
      </c>
      <c r="B150" s="144" t="str">
        <f t="array" ref="B150">'If Eligible (Before S1)'!B151</f>
        <v/>
      </c>
      <c r="C150" s="227"/>
      <c r="D150" s="362"/>
      <c r="E150" s="381"/>
      <c r="F150" s="128"/>
      <c r="G150" s="128"/>
      <c r="H150" s="163"/>
      <c r="I150" s="42"/>
      <c r="J150" s="42"/>
      <c r="K150" s="38"/>
      <c r="L150" s="38"/>
      <c r="M150" s="386"/>
      <c r="N150" s="145">
        <f>'Before S3'!Q143</f>
        <v>0</v>
      </c>
      <c r="O150" s="159"/>
      <c r="P150" s="79"/>
      <c r="Q150" s="79"/>
    </row>
    <row r="151">
      <c r="A151" s="144" t="str">
        <f>'If Eligible (Before S1)'!A152</f>
        <v/>
      </c>
      <c r="B151" s="144" t="str">
        <f t="array" ref="B151">'If Eligible (Before S1)'!B152</f>
        <v/>
      </c>
      <c r="C151" s="227"/>
      <c r="D151" s="362"/>
      <c r="E151" s="381"/>
      <c r="F151" s="128"/>
      <c r="G151" s="128"/>
      <c r="H151" s="163"/>
      <c r="I151" s="42"/>
      <c r="J151" s="42"/>
      <c r="K151" s="38"/>
      <c r="L151" s="38"/>
      <c r="M151" s="386"/>
      <c r="N151" s="145">
        <f>'Before S3'!Q144</f>
        <v>0</v>
      </c>
      <c r="O151" s="159"/>
      <c r="P151" s="79"/>
      <c r="Q151" s="79"/>
    </row>
    <row r="152">
      <c r="A152" s="144" t="str">
        <f>'If Eligible (Before S1)'!A153</f>
        <v/>
      </c>
      <c r="B152" s="144" t="str">
        <f t="array" ref="B152">'If Eligible (Before S1)'!B153</f>
        <v/>
      </c>
      <c r="C152" s="227"/>
      <c r="D152" s="362"/>
      <c r="E152" s="381"/>
      <c r="F152" s="128"/>
      <c r="G152" s="128"/>
      <c r="H152" s="163"/>
      <c r="I152" s="42"/>
      <c r="J152" s="42"/>
      <c r="K152" s="38"/>
      <c r="L152" s="38"/>
      <c r="M152" s="386"/>
      <c r="N152" s="145">
        <f>'Before S3'!Q145</f>
        <v>0</v>
      </c>
      <c r="O152" s="159"/>
      <c r="P152" s="79"/>
      <c r="Q152" s="79"/>
    </row>
    <row r="153">
      <c r="A153" s="144" t="str">
        <f>'If Eligible (Before S1)'!A154</f>
        <v/>
      </c>
      <c r="B153" s="144" t="str">
        <f t="array" ref="B153">'If Eligible (Before S1)'!B154</f>
        <v/>
      </c>
      <c r="C153" s="227"/>
      <c r="D153" s="362"/>
      <c r="E153" s="381"/>
      <c r="F153" s="128"/>
      <c r="G153" s="128"/>
      <c r="H153" s="163"/>
      <c r="I153" s="42"/>
      <c r="J153" s="42"/>
      <c r="K153" s="38"/>
      <c r="L153" s="38"/>
      <c r="M153" s="386"/>
      <c r="N153" s="145">
        <f>'Before S3'!Q146</f>
        <v>0</v>
      </c>
      <c r="O153" s="159"/>
      <c r="P153" s="79"/>
      <c r="Q153" s="79"/>
    </row>
    <row r="154">
      <c r="A154" s="144" t="str">
        <f>'If Eligible (Before S1)'!A155</f>
        <v/>
      </c>
      <c r="B154" s="144" t="str">
        <f t="array" ref="B154">'If Eligible (Before S1)'!B155</f>
        <v/>
      </c>
      <c r="C154" s="227"/>
      <c r="D154" s="362"/>
      <c r="E154" s="381"/>
      <c r="F154" s="128"/>
      <c r="G154" s="128"/>
      <c r="H154" s="163"/>
      <c r="I154" s="42"/>
      <c r="J154" s="42"/>
      <c r="K154" s="38"/>
      <c r="L154" s="38"/>
      <c r="M154" s="386"/>
      <c r="N154" s="145">
        <f>'Before S3'!Q147</f>
        <v>0</v>
      </c>
      <c r="O154" s="159"/>
      <c r="P154" s="79"/>
      <c r="Q154" s="79"/>
    </row>
    <row r="155">
      <c r="A155" s="144" t="str">
        <f>'If Eligible (Before S1)'!A156</f>
        <v/>
      </c>
      <c r="B155" s="144" t="str">
        <f t="array" ref="B155">'If Eligible (Before S1)'!B156</f>
        <v/>
      </c>
      <c r="C155" s="227"/>
      <c r="D155" s="362"/>
      <c r="E155" s="381"/>
      <c r="F155" s="128"/>
      <c r="G155" s="128"/>
      <c r="H155" s="163"/>
      <c r="I155" s="42"/>
      <c r="J155" s="42"/>
      <c r="K155" s="38"/>
      <c r="L155" s="38"/>
      <c r="M155" s="386"/>
      <c r="N155" s="145">
        <f>'Before S3'!Q148</f>
        <v>0</v>
      </c>
      <c r="O155" s="159"/>
      <c r="P155" s="79"/>
      <c r="Q155" s="79"/>
    </row>
    <row r="156">
      <c r="A156" s="144" t="str">
        <f>'If Eligible (Before S1)'!A157</f>
        <v/>
      </c>
      <c r="B156" s="144" t="str">
        <f t="array" ref="B156">'If Eligible (Before S1)'!B157</f>
        <v/>
      </c>
      <c r="C156" s="227"/>
      <c r="D156" s="362"/>
      <c r="E156" s="381"/>
      <c r="F156" s="128"/>
      <c r="G156" s="128"/>
      <c r="H156" s="163"/>
      <c r="I156" s="42"/>
      <c r="J156" s="42"/>
      <c r="K156" s="38"/>
      <c r="L156" s="38"/>
      <c r="M156" s="386"/>
      <c r="N156" s="145">
        <f>'Before S3'!Q149</f>
        <v>0</v>
      </c>
      <c r="O156" s="159"/>
      <c r="P156" s="79"/>
      <c r="Q156" s="79"/>
    </row>
    <row r="157">
      <c r="A157" s="144" t="str">
        <f>'If Eligible (Before S1)'!A158</f>
        <v/>
      </c>
      <c r="B157" s="144" t="str">
        <f t="array" ref="B157">'If Eligible (Before S1)'!B158</f>
        <v/>
      </c>
      <c r="C157" s="227"/>
      <c r="D157" s="362"/>
      <c r="E157" s="381"/>
      <c r="F157" s="128"/>
      <c r="G157" s="128"/>
      <c r="H157" s="163"/>
      <c r="I157" s="42"/>
      <c r="J157" s="42"/>
      <c r="K157" s="38"/>
      <c r="L157" s="38"/>
      <c r="M157" s="386"/>
      <c r="N157" s="145">
        <f>'Before S3'!Q150</f>
        <v>0</v>
      </c>
      <c r="O157" s="159"/>
      <c r="P157" s="79"/>
      <c r="Q157" s="79"/>
    </row>
    <row r="158">
      <c r="A158" s="144" t="str">
        <f>'If Eligible (Before S1)'!A159</f>
        <v/>
      </c>
      <c r="B158" s="144" t="str">
        <f t="array" ref="B158">'If Eligible (Before S1)'!B159</f>
        <v/>
      </c>
      <c r="C158" s="227"/>
      <c r="D158" s="362"/>
      <c r="E158" s="381"/>
      <c r="F158" s="128"/>
      <c r="G158" s="128"/>
      <c r="H158" s="163"/>
      <c r="I158" s="42"/>
      <c r="J158" s="42"/>
      <c r="K158" s="38"/>
      <c r="L158" s="38"/>
      <c r="M158" s="386"/>
      <c r="N158" s="145">
        <f>'Before S3'!Q151</f>
        <v>0</v>
      </c>
      <c r="O158" s="159"/>
      <c r="P158" s="79"/>
      <c r="Q158" s="79"/>
    </row>
    <row r="159">
      <c r="A159" s="144" t="str">
        <f>'If Eligible (Before S1)'!A160</f>
        <v/>
      </c>
      <c r="B159" s="144" t="str">
        <f t="array" ref="B159">'If Eligible (Before S1)'!B160</f>
        <v/>
      </c>
      <c r="C159" s="227"/>
      <c r="D159" s="362"/>
      <c r="E159" s="381"/>
      <c r="F159" s="128"/>
      <c r="G159" s="128"/>
      <c r="H159" s="163"/>
      <c r="I159" s="42"/>
      <c r="J159" s="42"/>
      <c r="K159" s="38"/>
      <c r="L159" s="38"/>
      <c r="M159" s="386"/>
      <c r="N159" s="145">
        <f>'Before S3'!Q152</f>
        <v>0</v>
      </c>
      <c r="O159" s="159"/>
      <c r="P159" s="79"/>
      <c r="Q159" s="79"/>
    </row>
    <row r="160">
      <c r="A160" s="144" t="str">
        <f>'If Eligible (Before S1)'!A161</f>
        <v/>
      </c>
      <c r="B160" s="144" t="str">
        <f t="array" ref="B160">'If Eligible (Before S1)'!B161</f>
        <v/>
      </c>
      <c r="C160" s="227"/>
      <c r="D160" s="362"/>
      <c r="E160" s="381"/>
      <c r="F160" s="128"/>
      <c r="G160" s="128"/>
      <c r="H160" s="163"/>
      <c r="I160" s="42"/>
      <c r="J160" s="42"/>
      <c r="K160" s="38"/>
      <c r="L160" s="38"/>
      <c r="M160" s="386"/>
      <c r="N160" s="145">
        <f>'Before S3'!Q153</f>
        <v>0</v>
      </c>
      <c r="O160" s="159"/>
      <c r="P160" s="79"/>
      <c r="Q160" s="79"/>
    </row>
    <row r="161">
      <c r="A161" s="144" t="str">
        <f>'If Eligible (Before S1)'!A162</f>
        <v/>
      </c>
      <c r="B161" s="144" t="str">
        <f t="array" ref="B161">'If Eligible (Before S1)'!B162</f>
        <v/>
      </c>
      <c r="C161" s="227"/>
      <c r="D161" s="362"/>
      <c r="E161" s="381"/>
      <c r="F161" s="128"/>
      <c r="G161" s="128"/>
      <c r="H161" s="163"/>
      <c r="I161" s="42"/>
      <c r="J161" s="42"/>
      <c r="K161" s="38"/>
      <c r="L161" s="38"/>
      <c r="M161" s="386"/>
      <c r="N161" s="145">
        <f>'Before S3'!Q154</f>
        <v>0</v>
      </c>
      <c r="O161" s="159"/>
      <c r="P161" s="79"/>
      <c r="Q161" s="79"/>
    </row>
    <row r="162">
      <c r="A162" s="144" t="str">
        <f>'If Eligible (Before S1)'!A163</f>
        <v/>
      </c>
      <c r="B162" s="144" t="str">
        <f t="array" ref="B162">'If Eligible (Before S1)'!B163</f>
        <v/>
      </c>
      <c r="C162" s="227"/>
      <c r="D162" s="362"/>
      <c r="E162" s="381"/>
      <c r="F162" s="128"/>
      <c r="G162" s="128"/>
      <c r="H162" s="163"/>
      <c r="I162" s="42"/>
      <c r="J162" s="42"/>
      <c r="K162" s="38"/>
      <c r="L162" s="38"/>
      <c r="M162" s="386"/>
      <c r="N162" s="145">
        <f>'Before S3'!Q155</f>
        <v>0</v>
      </c>
      <c r="O162" s="159"/>
      <c r="P162" s="79"/>
      <c r="Q162" s="79"/>
    </row>
    <row r="163">
      <c r="A163" s="144" t="str">
        <f>'If Eligible (Before S1)'!A164</f>
        <v/>
      </c>
      <c r="B163" s="144" t="str">
        <f t="array" ref="B163">'If Eligible (Before S1)'!B164</f>
        <v/>
      </c>
      <c r="C163" s="227"/>
      <c r="D163" s="362"/>
      <c r="E163" s="381"/>
      <c r="F163" s="128"/>
      <c r="G163" s="128"/>
      <c r="H163" s="163"/>
      <c r="I163" s="42"/>
      <c r="J163" s="42"/>
      <c r="K163" s="38"/>
      <c r="L163" s="38"/>
      <c r="M163" s="386"/>
      <c r="N163" s="145">
        <f>'Before S3'!Q156</f>
        <v>0</v>
      </c>
      <c r="O163" s="159"/>
      <c r="P163" s="79"/>
      <c r="Q163" s="79"/>
    </row>
    <row r="164">
      <c r="A164" s="144" t="str">
        <f>'If Eligible (Before S1)'!A165</f>
        <v/>
      </c>
      <c r="B164" s="144" t="str">
        <f t="array" ref="B164">'If Eligible (Before S1)'!B165</f>
        <v/>
      </c>
      <c r="C164" s="227"/>
      <c r="D164" s="362"/>
      <c r="E164" s="381"/>
      <c r="F164" s="128"/>
      <c r="G164" s="128"/>
      <c r="H164" s="163"/>
      <c r="I164" s="42"/>
      <c r="J164" s="42"/>
      <c r="K164" s="38"/>
      <c r="L164" s="38"/>
      <c r="M164" s="386"/>
      <c r="N164" s="145">
        <f>'Before S3'!Q157</f>
        <v>0</v>
      </c>
      <c r="O164" s="159"/>
      <c r="P164" s="79"/>
      <c r="Q164" s="79"/>
    </row>
    <row r="165">
      <c r="A165" s="144" t="str">
        <f>'If Eligible (Before S1)'!A166</f>
        <v/>
      </c>
      <c r="B165" s="144" t="str">
        <f t="array" ref="B165">'If Eligible (Before S1)'!B166</f>
        <v/>
      </c>
      <c r="C165" s="227"/>
      <c r="D165" s="362"/>
      <c r="E165" s="381"/>
      <c r="F165" s="128"/>
      <c r="G165" s="128"/>
      <c r="H165" s="163"/>
      <c r="I165" s="42"/>
      <c r="J165" s="42"/>
      <c r="K165" s="38"/>
      <c r="L165" s="38"/>
      <c r="M165" s="386"/>
      <c r="N165" s="145">
        <f>'Before S3'!Q158</f>
        <v>0</v>
      </c>
      <c r="O165" s="159"/>
      <c r="P165" s="79"/>
      <c r="Q165" s="79"/>
    </row>
    <row r="166">
      <c r="A166" s="144" t="str">
        <f>'If Eligible (Before S1)'!A167</f>
        <v/>
      </c>
      <c r="B166" s="144" t="str">
        <f t="array" ref="B166">'If Eligible (Before S1)'!B167</f>
        <v/>
      </c>
      <c r="C166" s="227"/>
      <c r="D166" s="362"/>
      <c r="E166" s="381"/>
      <c r="F166" s="128"/>
      <c r="G166" s="128"/>
      <c r="H166" s="163"/>
      <c r="I166" s="42"/>
      <c r="J166" s="42"/>
      <c r="K166" s="38"/>
      <c r="L166" s="38"/>
      <c r="M166" s="386"/>
      <c r="N166" s="145">
        <f>'Before S3'!Q159</f>
        <v>0</v>
      </c>
      <c r="O166" s="159"/>
      <c r="P166" s="79"/>
      <c r="Q166" s="79"/>
    </row>
    <row r="167">
      <c r="A167" s="144" t="str">
        <f>'If Eligible (Before S1)'!A168</f>
        <v/>
      </c>
      <c r="B167" s="144" t="str">
        <f t="array" ref="B167">'If Eligible (Before S1)'!B168</f>
        <v/>
      </c>
      <c r="C167" s="227"/>
      <c r="D167" s="362"/>
      <c r="E167" s="381"/>
      <c r="F167" s="128"/>
      <c r="G167" s="128"/>
      <c r="H167" s="163"/>
      <c r="I167" s="42"/>
      <c r="J167" s="42"/>
      <c r="K167" s="38"/>
      <c r="L167" s="38"/>
      <c r="M167" s="386"/>
      <c r="N167" s="145">
        <f>'Before S3'!Q160</f>
        <v>0</v>
      </c>
      <c r="O167" s="159"/>
      <c r="P167" s="79"/>
      <c r="Q167" s="79"/>
    </row>
    <row r="168">
      <c r="A168" s="144" t="str">
        <f>'If Eligible (Before S1)'!A169</f>
        <v/>
      </c>
      <c r="B168" s="144" t="str">
        <f t="array" ref="B168">'If Eligible (Before S1)'!B169</f>
        <v/>
      </c>
      <c r="C168" s="227"/>
      <c r="D168" s="362"/>
      <c r="E168" s="381"/>
      <c r="F168" s="128"/>
      <c r="G168" s="128"/>
      <c r="H168" s="163"/>
      <c r="I168" s="42"/>
      <c r="J168" s="42"/>
      <c r="K168" s="38"/>
      <c r="L168" s="38"/>
      <c r="M168" s="386"/>
      <c r="N168" s="145">
        <f>'Before S3'!Q161</f>
        <v>0</v>
      </c>
      <c r="O168" s="159"/>
      <c r="P168" s="79"/>
      <c r="Q168" s="79"/>
    </row>
    <row r="169">
      <c r="A169" s="144" t="str">
        <f>'If Eligible (Before S1)'!A170</f>
        <v/>
      </c>
      <c r="B169" s="144" t="str">
        <f t="array" ref="B169">'If Eligible (Before S1)'!B170</f>
        <v/>
      </c>
      <c r="C169" s="227"/>
      <c r="D169" s="362"/>
      <c r="E169" s="381"/>
      <c r="F169" s="128"/>
      <c r="G169" s="128"/>
      <c r="H169" s="163"/>
      <c r="I169" s="42"/>
      <c r="J169" s="42"/>
      <c r="K169" s="38"/>
      <c r="L169" s="38"/>
      <c r="M169" s="386"/>
      <c r="N169" s="145">
        <f>'Before S3'!Q162</f>
        <v>0</v>
      </c>
      <c r="O169" s="159"/>
      <c r="P169" s="79"/>
      <c r="Q169" s="79"/>
    </row>
    <row r="170">
      <c r="A170" s="144" t="str">
        <f>'If Eligible (Before S1)'!A171</f>
        <v/>
      </c>
      <c r="B170" s="144" t="str">
        <f t="array" ref="B170">'If Eligible (Before S1)'!B171</f>
        <v/>
      </c>
      <c r="C170" s="227"/>
      <c r="D170" s="362"/>
      <c r="E170" s="381"/>
      <c r="F170" s="128"/>
      <c r="G170" s="128"/>
      <c r="H170" s="163"/>
      <c r="I170" s="42"/>
      <c r="J170" s="42"/>
      <c r="K170" s="38"/>
      <c r="L170" s="38"/>
      <c r="M170" s="386"/>
      <c r="N170" s="145">
        <f>'Before S3'!Q163</f>
        <v>0</v>
      </c>
      <c r="O170" s="159"/>
      <c r="P170" s="79"/>
      <c r="Q170" s="79"/>
    </row>
    <row r="171">
      <c r="A171" s="144" t="str">
        <f>'If Eligible (Before S1)'!A172</f>
        <v/>
      </c>
      <c r="B171" s="144" t="str">
        <f t="array" ref="B171">'If Eligible (Before S1)'!B172</f>
        <v/>
      </c>
      <c r="C171" s="227"/>
      <c r="D171" s="362"/>
      <c r="E171" s="381"/>
      <c r="F171" s="128"/>
      <c r="G171" s="128"/>
      <c r="H171" s="163"/>
      <c r="I171" s="42"/>
      <c r="J171" s="42"/>
      <c r="K171" s="38"/>
      <c r="L171" s="38"/>
      <c r="M171" s="386"/>
      <c r="N171" s="145">
        <f>'Before S3'!Q164</f>
        <v>0</v>
      </c>
      <c r="O171" s="159"/>
      <c r="P171" s="79"/>
      <c r="Q171" s="79"/>
    </row>
    <row r="172">
      <c r="A172" s="144" t="str">
        <f>'If Eligible (Before S1)'!A173</f>
        <v/>
      </c>
      <c r="B172" s="144" t="str">
        <f t="array" ref="B172">'If Eligible (Before S1)'!B173</f>
        <v/>
      </c>
      <c r="C172" s="227"/>
      <c r="D172" s="362"/>
      <c r="E172" s="381"/>
      <c r="F172" s="128"/>
      <c r="G172" s="128"/>
      <c r="H172" s="163"/>
      <c r="I172" s="42"/>
      <c r="J172" s="42"/>
      <c r="K172" s="38"/>
      <c r="L172" s="38"/>
      <c r="M172" s="386"/>
      <c r="N172" s="145">
        <f>'Before S3'!Q165</f>
        <v>0</v>
      </c>
      <c r="O172" s="159"/>
      <c r="P172" s="79"/>
      <c r="Q172" s="79"/>
    </row>
    <row r="173">
      <c r="A173" s="144" t="str">
        <f>'If Eligible (Before S1)'!A174</f>
        <v/>
      </c>
      <c r="B173" s="144" t="str">
        <f t="array" ref="B173">'If Eligible (Before S1)'!B174</f>
        <v/>
      </c>
      <c r="C173" s="227"/>
      <c r="D173" s="362"/>
      <c r="E173" s="381"/>
      <c r="F173" s="128"/>
      <c r="G173" s="128"/>
      <c r="H173" s="163"/>
      <c r="I173" s="42"/>
      <c r="J173" s="42"/>
      <c r="K173" s="38"/>
      <c r="L173" s="38"/>
      <c r="M173" s="386"/>
      <c r="N173" s="145">
        <f>'Before S3'!Q166</f>
        <v>0</v>
      </c>
      <c r="O173" s="159"/>
      <c r="P173" s="79"/>
      <c r="Q173" s="79"/>
    </row>
    <row r="174">
      <c r="A174" s="144" t="str">
        <f>'If Eligible (Before S1)'!A175</f>
        <v/>
      </c>
      <c r="B174" s="144" t="str">
        <f t="array" ref="B174">'If Eligible (Before S1)'!B175</f>
        <v/>
      </c>
      <c r="C174" s="227"/>
      <c r="D174" s="362"/>
      <c r="E174" s="381"/>
      <c r="F174" s="128"/>
      <c r="G174" s="128"/>
      <c r="H174" s="163"/>
      <c r="I174" s="42"/>
      <c r="J174" s="42"/>
      <c r="K174" s="38"/>
      <c r="L174" s="38"/>
      <c r="M174" s="386"/>
      <c r="N174" s="145">
        <f>'Before S3'!Q167</f>
        <v>0</v>
      </c>
      <c r="O174" s="159"/>
      <c r="P174" s="79"/>
      <c r="Q174" s="79"/>
    </row>
    <row r="175">
      <c r="A175" s="144" t="str">
        <f>'If Eligible (Before S1)'!A176</f>
        <v/>
      </c>
      <c r="B175" s="144" t="str">
        <f t="array" ref="B175">'If Eligible (Before S1)'!B176</f>
        <v/>
      </c>
      <c r="C175" s="227"/>
      <c r="D175" s="362"/>
      <c r="E175" s="381"/>
      <c r="F175" s="128"/>
      <c r="G175" s="128"/>
      <c r="H175" s="163"/>
      <c r="I175" s="42"/>
      <c r="J175" s="42"/>
      <c r="K175" s="38"/>
      <c r="L175" s="38"/>
      <c r="M175" s="386"/>
      <c r="N175" s="145">
        <f>'Before S3'!Q168</f>
        <v>0</v>
      </c>
      <c r="O175" s="159"/>
      <c r="P175" s="79"/>
      <c r="Q175" s="79"/>
    </row>
    <row r="176">
      <c r="A176" s="144" t="str">
        <f>'If Eligible (Before S1)'!A177</f>
        <v/>
      </c>
      <c r="B176" s="144" t="str">
        <f t="array" ref="B176">'If Eligible (Before S1)'!B177</f>
        <v/>
      </c>
      <c r="C176" s="227"/>
      <c r="D176" s="362"/>
      <c r="E176" s="381"/>
      <c r="F176" s="128"/>
      <c r="G176" s="128"/>
      <c r="H176" s="163"/>
      <c r="I176" s="42"/>
      <c r="J176" s="42"/>
      <c r="K176" s="38"/>
      <c r="L176" s="38"/>
      <c r="M176" s="386"/>
      <c r="N176" s="145">
        <f>'Before S3'!Q169</f>
        <v>0</v>
      </c>
      <c r="O176" s="159"/>
      <c r="P176" s="79"/>
      <c r="Q176" s="79"/>
    </row>
    <row r="177">
      <c r="A177" s="144" t="str">
        <f>'If Eligible (Before S1)'!A178</f>
        <v/>
      </c>
      <c r="B177" s="144" t="str">
        <f t="array" ref="B177">'If Eligible (Before S1)'!B178</f>
        <v/>
      </c>
      <c r="C177" s="227"/>
      <c r="D177" s="362"/>
      <c r="E177" s="381"/>
      <c r="F177" s="128"/>
      <c r="G177" s="128"/>
      <c r="H177" s="163"/>
      <c r="I177" s="42"/>
      <c r="J177" s="42"/>
      <c r="K177" s="38"/>
      <c r="L177" s="38"/>
      <c r="M177" s="386"/>
      <c r="N177" s="145">
        <f>'Before S3'!Q170</f>
        <v>0</v>
      </c>
      <c r="O177" s="159"/>
      <c r="P177" s="79"/>
      <c r="Q177" s="79"/>
    </row>
    <row r="178">
      <c r="A178" s="144" t="str">
        <f>'If Eligible (Before S1)'!A179</f>
        <v/>
      </c>
      <c r="B178" s="144" t="str">
        <f t="array" ref="B178">'If Eligible (Before S1)'!B179</f>
        <v/>
      </c>
      <c r="C178" s="227"/>
      <c r="D178" s="362"/>
      <c r="E178" s="381"/>
      <c r="F178" s="128"/>
      <c r="G178" s="128"/>
      <c r="H178" s="163"/>
      <c r="I178" s="42"/>
      <c r="J178" s="42"/>
      <c r="K178" s="38"/>
      <c r="L178" s="38"/>
      <c r="M178" s="386"/>
      <c r="N178" s="145">
        <f>'Before S3'!Q171</f>
        <v>0</v>
      </c>
      <c r="O178" s="159"/>
      <c r="P178" s="79"/>
      <c r="Q178" s="79"/>
    </row>
    <row r="179">
      <c r="A179" s="144" t="str">
        <f>'If Eligible (Before S1)'!A180</f>
        <v/>
      </c>
      <c r="B179" s="144" t="str">
        <f t="array" ref="B179">'If Eligible (Before S1)'!B180</f>
        <v/>
      </c>
      <c r="C179" s="227"/>
      <c r="D179" s="362"/>
      <c r="E179" s="381"/>
      <c r="F179" s="128"/>
      <c r="G179" s="128"/>
      <c r="H179" s="163"/>
      <c r="I179" s="42"/>
      <c r="J179" s="42"/>
      <c r="K179" s="38"/>
      <c r="L179" s="38"/>
      <c r="M179" s="386"/>
      <c r="N179" s="145">
        <f>'Before S3'!Q172</f>
        <v>0</v>
      </c>
      <c r="O179" s="159"/>
      <c r="P179" s="79"/>
      <c r="Q179" s="79"/>
    </row>
    <row r="180">
      <c r="A180" s="144" t="str">
        <f>'If Eligible (Before S1)'!A181</f>
        <v/>
      </c>
      <c r="B180" s="144" t="str">
        <f t="array" ref="B180">'If Eligible (Before S1)'!B181</f>
        <v/>
      </c>
      <c r="C180" s="227"/>
      <c r="D180" s="362"/>
      <c r="E180" s="381"/>
      <c r="F180" s="128"/>
      <c r="G180" s="128"/>
      <c r="H180" s="163"/>
      <c r="I180" s="42"/>
      <c r="J180" s="42"/>
      <c r="K180" s="38"/>
      <c r="L180" s="38"/>
      <c r="M180" s="386"/>
      <c r="N180" s="145">
        <f>'Before S3'!Q173</f>
        <v>0</v>
      </c>
      <c r="O180" s="159"/>
      <c r="P180" s="79"/>
      <c r="Q180" s="79"/>
    </row>
    <row r="181">
      <c r="A181" s="144" t="str">
        <f>'If Eligible (Before S1)'!A182</f>
        <v/>
      </c>
      <c r="B181" s="144" t="str">
        <f t="array" ref="B181">'If Eligible (Before S1)'!B182</f>
        <v/>
      </c>
      <c r="C181" s="227"/>
      <c r="D181" s="362"/>
      <c r="E181" s="381"/>
      <c r="F181" s="128"/>
      <c r="G181" s="128"/>
      <c r="H181" s="163"/>
      <c r="I181" s="42"/>
      <c r="J181" s="42"/>
      <c r="K181" s="38"/>
      <c r="L181" s="38"/>
      <c r="M181" s="386"/>
      <c r="N181" s="145">
        <f>'Before S3'!Q174</f>
        <v>0</v>
      </c>
      <c r="O181" s="159"/>
      <c r="P181" s="79"/>
      <c r="Q181" s="79"/>
    </row>
    <row r="182">
      <c r="A182" s="144" t="str">
        <f>'If Eligible (Before S1)'!A183</f>
        <v/>
      </c>
      <c r="B182" s="144" t="str">
        <f t="array" ref="B182">'If Eligible (Before S1)'!B183</f>
        <v/>
      </c>
      <c r="C182" s="227"/>
      <c r="D182" s="362"/>
      <c r="E182" s="381"/>
      <c r="F182" s="128"/>
      <c r="G182" s="128"/>
      <c r="H182" s="163"/>
      <c r="I182" s="42"/>
      <c r="J182" s="42"/>
      <c r="K182" s="38"/>
      <c r="L182" s="38"/>
      <c r="M182" s="386"/>
      <c r="N182" s="145">
        <f>'Before S3'!Q175</f>
        <v>0</v>
      </c>
      <c r="O182" s="159"/>
      <c r="P182" s="79"/>
      <c r="Q182" s="79"/>
    </row>
    <row r="183">
      <c r="A183" s="144" t="str">
        <f>'If Eligible (Before S1)'!A184</f>
        <v/>
      </c>
      <c r="B183" s="144" t="str">
        <f t="array" ref="B183">'If Eligible (Before S1)'!B184</f>
        <v/>
      </c>
      <c r="C183" s="227"/>
      <c r="D183" s="362"/>
      <c r="E183" s="381"/>
      <c r="F183" s="128"/>
      <c r="G183" s="128"/>
      <c r="H183" s="163"/>
      <c r="I183" s="42"/>
      <c r="J183" s="42"/>
      <c r="K183" s="38"/>
      <c r="L183" s="38"/>
      <c r="M183" s="386"/>
      <c r="N183" s="145">
        <f>'Before S3'!Q176</f>
        <v>0</v>
      </c>
      <c r="O183" s="159"/>
      <c r="P183" s="79"/>
      <c r="Q183" s="79"/>
    </row>
    <row r="184">
      <c r="A184" s="144" t="str">
        <f>'If Eligible (Before S1)'!A185</f>
        <v/>
      </c>
      <c r="B184" s="144" t="str">
        <f t="array" ref="B184">'If Eligible (Before S1)'!B185</f>
        <v/>
      </c>
      <c r="C184" s="227"/>
      <c r="D184" s="362"/>
      <c r="E184" s="381"/>
      <c r="F184" s="128"/>
      <c r="G184" s="128"/>
      <c r="H184" s="163"/>
      <c r="I184" s="42"/>
      <c r="J184" s="42"/>
      <c r="K184" s="38"/>
      <c r="L184" s="38"/>
      <c r="M184" s="386"/>
      <c r="N184" s="145">
        <f>'Before S3'!Q177</f>
        <v>0</v>
      </c>
      <c r="O184" s="159"/>
      <c r="P184" s="79"/>
      <c r="Q184" s="79"/>
    </row>
    <row r="185">
      <c r="A185" s="144" t="str">
        <f>'If Eligible (Before S1)'!A186</f>
        <v/>
      </c>
      <c r="B185" s="144" t="str">
        <f t="array" ref="B185">'If Eligible (Before S1)'!B186</f>
        <v/>
      </c>
      <c r="C185" s="227"/>
      <c r="D185" s="362"/>
      <c r="E185" s="381"/>
      <c r="F185" s="128"/>
      <c r="G185" s="128"/>
      <c r="H185" s="163"/>
      <c r="I185" s="42"/>
      <c r="J185" s="42"/>
      <c r="K185" s="38"/>
      <c r="L185" s="38"/>
      <c r="M185" s="386"/>
      <c r="N185" s="145">
        <f>'Before S3'!Q178</f>
        <v>0</v>
      </c>
      <c r="O185" s="159"/>
      <c r="P185" s="79"/>
      <c r="Q185" s="79"/>
    </row>
    <row r="186">
      <c r="A186" s="144" t="str">
        <f>'If Eligible (Before S1)'!A187</f>
        <v/>
      </c>
      <c r="B186" s="144" t="str">
        <f t="array" ref="B186">'If Eligible (Before S1)'!B187</f>
        <v/>
      </c>
      <c r="C186" s="227"/>
      <c r="D186" s="362"/>
      <c r="E186" s="381"/>
      <c r="F186" s="128"/>
      <c r="G186" s="128"/>
      <c r="H186" s="163"/>
      <c r="I186" s="42"/>
      <c r="J186" s="42"/>
      <c r="K186" s="38"/>
      <c r="L186" s="38"/>
      <c r="M186" s="386"/>
      <c r="N186" s="145">
        <f>'Before S3'!Q179</f>
        <v>0</v>
      </c>
      <c r="O186" s="159"/>
      <c r="P186" s="79"/>
      <c r="Q186" s="79"/>
    </row>
    <row r="187">
      <c r="A187" s="144" t="str">
        <f>'If Eligible (Before S1)'!A188</f>
        <v/>
      </c>
      <c r="B187" s="144" t="str">
        <f t="array" ref="B187">'If Eligible (Before S1)'!B188</f>
        <v/>
      </c>
      <c r="C187" s="227"/>
      <c r="D187" s="362"/>
      <c r="E187" s="381"/>
      <c r="F187" s="128"/>
      <c r="G187" s="128"/>
      <c r="H187" s="163"/>
      <c r="I187" s="42"/>
      <c r="J187" s="42"/>
      <c r="K187" s="38"/>
      <c r="L187" s="38"/>
      <c r="M187" s="386"/>
      <c r="N187" s="145">
        <f>'Before S3'!Q180</f>
        <v>0</v>
      </c>
      <c r="O187" s="159"/>
      <c r="P187" s="79"/>
      <c r="Q187" s="79"/>
    </row>
    <row r="188">
      <c r="A188" s="144" t="str">
        <f>'If Eligible (Before S1)'!A189</f>
        <v/>
      </c>
      <c r="B188" s="144" t="str">
        <f t="array" ref="B188">'If Eligible (Before S1)'!B189</f>
        <v/>
      </c>
      <c r="C188" s="227"/>
      <c r="D188" s="362"/>
      <c r="E188" s="381"/>
      <c r="F188" s="128"/>
      <c r="G188" s="128"/>
      <c r="H188" s="163"/>
      <c r="I188" s="42"/>
      <c r="J188" s="42"/>
      <c r="K188" s="38"/>
      <c r="L188" s="38"/>
      <c r="M188" s="386"/>
      <c r="N188" s="145">
        <f>'Before S3'!Q181</f>
        <v>0</v>
      </c>
      <c r="O188" s="159"/>
      <c r="P188" s="79"/>
      <c r="Q188" s="79"/>
    </row>
    <row r="189">
      <c r="A189" s="144" t="str">
        <f>'If Eligible (Before S1)'!A190</f>
        <v/>
      </c>
      <c r="B189" s="144" t="str">
        <f t="array" ref="B189">'If Eligible (Before S1)'!B190</f>
        <v/>
      </c>
      <c r="C189" s="227"/>
      <c r="D189" s="362"/>
      <c r="E189" s="381"/>
      <c r="F189" s="128"/>
      <c r="G189" s="128"/>
      <c r="H189" s="163"/>
      <c r="I189" s="42"/>
      <c r="J189" s="42"/>
      <c r="K189" s="38"/>
      <c r="L189" s="38"/>
      <c r="M189" s="386"/>
      <c r="N189" s="145">
        <f>'Before S3'!Q182</f>
        <v>0</v>
      </c>
      <c r="O189" s="159"/>
      <c r="P189" s="79"/>
      <c r="Q189" s="79"/>
    </row>
    <row r="190">
      <c r="A190" s="144" t="str">
        <f>'If Eligible (Before S1)'!A191</f>
        <v/>
      </c>
      <c r="B190" s="144" t="str">
        <f t="array" ref="B190">'If Eligible (Before S1)'!B191</f>
        <v/>
      </c>
      <c r="C190" s="227"/>
      <c r="D190" s="362"/>
      <c r="E190" s="381"/>
      <c r="F190" s="128"/>
      <c r="G190" s="128"/>
      <c r="H190" s="163"/>
      <c r="I190" s="42"/>
      <c r="J190" s="42"/>
      <c r="K190" s="38"/>
      <c r="L190" s="38"/>
      <c r="M190" s="386"/>
      <c r="N190" s="145">
        <f>'Before S3'!Q183</f>
        <v>0</v>
      </c>
      <c r="O190" s="159"/>
      <c r="P190" s="79"/>
      <c r="Q190" s="79"/>
    </row>
    <row r="191">
      <c r="A191" s="144" t="str">
        <f>'If Eligible (Before S1)'!A192</f>
        <v/>
      </c>
      <c r="B191" s="144" t="str">
        <f t="array" ref="B191">'If Eligible (Before S1)'!B192</f>
        <v/>
      </c>
      <c r="C191" s="227"/>
      <c r="D191" s="362"/>
      <c r="E191" s="381"/>
      <c r="F191" s="128"/>
      <c r="G191" s="128"/>
      <c r="H191" s="163"/>
      <c r="I191" s="42"/>
      <c r="J191" s="42"/>
      <c r="K191" s="38"/>
      <c r="L191" s="38"/>
      <c r="M191" s="386"/>
      <c r="N191" s="145">
        <f>'Before S3'!Q184</f>
        <v>0</v>
      </c>
      <c r="O191" s="159"/>
      <c r="P191" s="79"/>
      <c r="Q191" s="79"/>
    </row>
    <row r="192">
      <c r="A192" s="144" t="str">
        <f>'If Eligible (Before S1)'!A193</f>
        <v/>
      </c>
      <c r="B192" s="144" t="str">
        <f t="array" ref="B192">'If Eligible (Before S1)'!B193</f>
        <v/>
      </c>
      <c r="C192" s="227"/>
      <c r="D192" s="362"/>
      <c r="E192" s="381"/>
      <c r="F192" s="128"/>
      <c r="G192" s="128"/>
      <c r="H192" s="163"/>
      <c r="I192" s="42"/>
      <c r="J192" s="42"/>
      <c r="K192" s="38"/>
      <c r="L192" s="38"/>
      <c r="M192" s="386"/>
      <c r="N192" s="145">
        <f>'Before S3'!Q185</f>
        <v>0</v>
      </c>
      <c r="O192" s="159"/>
      <c r="P192" s="79"/>
      <c r="Q192" s="79"/>
    </row>
    <row r="193">
      <c r="A193" s="144" t="str">
        <f>'If Eligible (Before S1)'!A194</f>
        <v/>
      </c>
      <c r="B193" s="144" t="str">
        <f t="array" ref="B193">'If Eligible (Before S1)'!B194</f>
        <v/>
      </c>
      <c r="C193" s="227"/>
      <c r="D193" s="362"/>
      <c r="E193" s="381"/>
      <c r="F193" s="128"/>
      <c r="G193" s="128"/>
      <c r="H193" s="163"/>
      <c r="I193" s="42"/>
      <c r="J193" s="42"/>
      <c r="K193" s="38"/>
      <c r="L193" s="38"/>
      <c r="M193" s="386"/>
      <c r="N193" s="145">
        <f>'Before S3'!Q186</f>
        <v>0</v>
      </c>
      <c r="O193" s="159"/>
      <c r="P193" s="79"/>
      <c r="Q193" s="79"/>
    </row>
    <row r="194">
      <c r="A194" s="144" t="str">
        <f>'If Eligible (Before S1)'!A195</f>
        <v/>
      </c>
      <c r="B194" s="144" t="str">
        <f t="array" ref="B194">'If Eligible (Before S1)'!B195</f>
        <v/>
      </c>
      <c r="C194" s="227"/>
      <c r="D194" s="362"/>
      <c r="E194" s="381"/>
      <c r="F194" s="128"/>
      <c r="G194" s="128"/>
      <c r="H194" s="163"/>
      <c r="I194" s="42"/>
      <c r="J194" s="42"/>
      <c r="K194" s="38"/>
      <c r="L194" s="38"/>
      <c r="M194" s="386"/>
      <c r="N194" s="145">
        <f>'Before S3'!Q187</f>
        <v>0</v>
      </c>
      <c r="O194" s="159"/>
      <c r="P194" s="79"/>
      <c r="Q194" s="79"/>
    </row>
    <row r="195">
      <c r="A195" s="144" t="str">
        <f>'If Eligible (Before S1)'!A196</f>
        <v/>
      </c>
      <c r="B195" s="144" t="str">
        <f t="array" ref="B195">'If Eligible (Before S1)'!B196</f>
        <v/>
      </c>
      <c r="C195" s="227"/>
      <c r="D195" s="362"/>
      <c r="E195" s="381"/>
      <c r="F195" s="128"/>
      <c r="G195" s="128"/>
      <c r="H195" s="163"/>
      <c r="I195" s="42"/>
      <c r="J195" s="42"/>
      <c r="K195" s="38"/>
      <c r="L195" s="38"/>
      <c r="M195" s="386"/>
      <c r="N195" s="145">
        <f>'Before S3'!Q188</f>
        <v>0</v>
      </c>
      <c r="O195" s="159"/>
      <c r="P195" s="79"/>
      <c r="Q195" s="79"/>
    </row>
    <row r="196">
      <c r="A196" s="144" t="str">
        <f>'If Eligible (Before S1)'!A197</f>
        <v/>
      </c>
      <c r="B196" s="144" t="str">
        <f t="array" ref="B196">'If Eligible (Before S1)'!B197</f>
        <v/>
      </c>
      <c r="C196" s="227"/>
      <c r="D196" s="362"/>
      <c r="E196" s="381"/>
      <c r="F196" s="128"/>
      <c r="G196" s="128"/>
      <c r="H196" s="163"/>
      <c r="I196" s="42"/>
      <c r="J196" s="42"/>
      <c r="K196" s="38"/>
      <c r="L196" s="38"/>
      <c r="M196" s="386"/>
      <c r="N196" s="145">
        <f>'Before S3'!Q189</f>
        <v>0</v>
      </c>
      <c r="O196" s="159"/>
      <c r="P196" s="79"/>
      <c r="Q196" s="79"/>
    </row>
    <row r="197">
      <c r="A197" s="144" t="str">
        <f>'If Eligible (Before S1)'!A198</f>
        <v/>
      </c>
      <c r="B197" s="144" t="str">
        <f t="array" ref="B197">'If Eligible (Before S1)'!B198</f>
        <v/>
      </c>
      <c r="C197" s="227"/>
      <c r="D197" s="362"/>
      <c r="E197" s="381"/>
      <c r="F197" s="128"/>
      <c r="G197" s="128"/>
      <c r="H197" s="163"/>
      <c r="I197" s="42"/>
      <c r="J197" s="42"/>
      <c r="K197" s="38"/>
      <c r="L197" s="38"/>
      <c r="M197" s="386"/>
      <c r="N197" s="145">
        <f>'Before S3'!Q190</f>
        <v>0</v>
      </c>
      <c r="O197" s="159"/>
      <c r="P197" s="79"/>
      <c r="Q197" s="79"/>
    </row>
    <row r="198">
      <c r="A198" s="144" t="str">
        <f>'If Eligible (Before S1)'!A199</f>
        <v/>
      </c>
      <c r="B198" s="144" t="str">
        <f t="array" ref="B198">'If Eligible (Before S1)'!B199</f>
        <v/>
      </c>
      <c r="C198" s="227"/>
      <c r="D198" s="362"/>
      <c r="E198" s="381"/>
      <c r="F198" s="128"/>
      <c r="G198" s="128"/>
      <c r="H198" s="163"/>
      <c r="I198" s="42"/>
      <c r="J198" s="42"/>
      <c r="K198" s="38"/>
      <c r="L198" s="38"/>
      <c r="M198" s="386"/>
      <c r="N198" s="145">
        <f>'Before S3'!Q191</f>
        <v>0</v>
      </c>
      <c r="O198" s="159"/>
      <c r="P198" s="79"/>
      <c r="Q198" s="79"/>
    </row>
    <row r="199">
      <c r="A199" s="144" t="str">
        <f>'If Eligible (Before S1)'!A200</f>
        <v/>
      </c>
      <c r="B199" s="144" t="str">
        <f t="array" ref="B199">'If Eligible (Before S1)'!B200</f>
        <v/>
      </c>
      <c r="C199" s="227"/>
      <c r="D199" s="362"/>
      <c r="E199" s="381"/>
      <c r="F199" s="128"/>
      <c r="G199" s="128"/>
      <c r="H199" s="163"/>
      <c r="I199" s="42"/>
      <c r="J199" s="42"/>
      <c r="K199" s="38"/>
      <c r="L199" s="38"/>
      <c r="M199" s="386"/>
      <c r="N199" s="145">
        <f>'Before S3'!Q192</f>
        <v>0</v>
      </c>
      <c r="O199" s="159"/>
      <c r="P199" s="79"/>
      <c r="Q199" s="79"/>
    </row>
    <row r="200">
      <c r="A200" s="144" t="str">
        <f>'If Eligible (Before S1)'!A201</f>
        <v/>
      </c>
      <c r="B200" s="144" t="str">
        <f t="array" ref="B200">'If Eligible (Before S1)'!B201</f>
        <v/>
      </c>
      <c r="C200" s="227"/>
      <c r="D200" s="362"/>
      <c r="E200" s="381"/>
      <c r="F200" s="128"/>
      <c r="G200" s="128"/>
      <c r="H200" s="163"/>
      <c r="I200" s="42"/>
      <c r="J200" s="42"/>
      <c r="K200" s="38"/>
      <c r="L200" s="38"/>
      <c r="M200" s="386"/>
      <c r="N200" s="145">
        <f>'Before S3'!Q193</f>
        <v>0</v>
      </c>
      <c r="O200" s="159"/>
      <c r="P200" s="79"/>
      <c r="Q200" s="79"/>
    </row>
    <row r="201">
      <c r="A201" s="144" t="str">
        <f>'If Eligible (Before S1)'!A202</f>
        <v/>
      </c>
      <c r="B201" s="144" t="str">
        <f t="array" ref="B201">'If Eligible (Before S1)'!B202</f>
        <v/>
      </c>
      <c r="C201" s="227"/>
      <c r="D201" s="362"/>
      <c r="E201" s="381"/>
      <c r="F201" s="128"/>
      <c r="G201" s="128"/>
      <c r="H201" s="163"/>
      <c r="I201" s="42"/>
      <c r="J201" s="42"/>
      <c r="K201" s="38"/>
      <c r="L201" s="38"/>
      <c r="M201" s="386"/>
      <c r="N201" s="145">
        <f>'Before S3'!Q194</f>
        <v>0</v>
      </c>
      <c r="O201" s="159"/>
      <c r="P201" s="79"/>
      <c r="Q201" s="79"/>
    </row>
    <row r="202">
      <c r="A202" s="144" t="str">
        <f>'If Eligible (Before S1)'!A203</f>
        <v/>
      </c>
      <c r="B202" s="144" t="str">
        <f t="array" ref="B202">'If Eligible (Before S1)'!B203</f>
        <v/>
      </c>
      <c r="C202" s="227"/>
      <c r="D202" s="362"/>
      <c r="E202" s="381"/>
      <c r="F202" s="128"/>
      <c r="G202" s="128"/>
      <c r="H202" s="163"/>
      <c r="I202" s="42"/>
      <c r="J202" s="42"/>
      <c r="K202" s="38"/>
      <c r="L202" s="38"/>
      <c r="M202" s="386"/>
      <c r="N202" s="145">
        <f>'Before S3'!Q195</f>
        <v>0</v>
      </c>
      <c r="O202" s="159"/>
      <c r="P202" s="79"/>
      <c r="Q202" s="79"/>
    </row>
    <row r="203">
      <c r="A203" s="144" t="str">
        <f>'If Eligible (Before S1)'!A204</f>
        <v/>
      </c>
      <c r="B203" s="144" t="str">
        <f t="array" ref="B203">'If Eligible (Before S1)'!B204</f>
        <v/>
      </c>
      <c r="C203" s="227"/>
      <c r="D203" s="362"/>
      <c r="E203" s="381"/>
      <c r="F203" s="128"/>
      <c r="G203" s="128"/>
      <c r="H203" s="163"/>
      <c r="I203" s="42"/>
      <c r="J203" s="42"/>
      <c r="K203" s="38"/>
      <c r="L203" s="38"/>
      <c r="M203" s="386"/>
      <c r="N203" s="145">
        <f>'Before S3'!Q196</f>
        <v>0</v>
      </c>
      <c r="O203" s="159"/>
      <c r="P203" s="79"/>
      <c r="Q203" s="79"/>
    </row>
    <row r="204">
      <c r="A204" s="144" t="str">
        <f>'If Eligible (Before S1)'!A205</f>
        <v/>
      </c>
      <c r="B204" s="144" t="str">
        <f t="array" ref="B204">'If Eligible (Before S1)'!B205</f>
        <v/>
      </c>
      <c r="C204" s="227"/>
      <c r="D204" s="362"/>
      <c r="E204" s="381"/>
      <c r="F204" s="128"/>
      <c r="G204" s="128"/>
      <c r="H204" s="163"/>
      <c r="I204" s="42"/>
      <c r="J204" s="42"/>
      <c r="K204" s="38"/>
      <c r="L204" s="38"/>
      <c r="M204" s="386"/>
      <c r="N204" s="145">
        <f>'Before S3'!Q197</f>
        <v>0</v>
      </c>
      <c r="O204" s="159"/>
      <c r="P204" s="79"/>
      <c r="Q204" s="79"/>
    </row>
    <row r="205">
      <c r="A205" s="144" t="str">
        <f>'If Eligible (Before S1)'!A206</f>
        <v/>
      </c>
      <c r="B205" s="144" t="str">
        <f t="array" ref="B205">'If Eligible (Before S1)'!B206</f>
        <v/>
      </c>
      <c r="C205" s="227"/>
      <c r="D205" s="362"/>
      <c r="E205" s="381"/>
      <c r="F205" s="128"/>
      <c r="G205" s="128"/>
      <c r="H205" s="163"/>
      <c r="I205" s="42"/>
      <c r="J205" s="42"/>
      <c r="K205" s="38"/>
      <c r="L205" s="38"/>
      <c r="M205" s="386"/>
      <c r="N205" s="145">
        <f>'Before S3'!Q198</f>
        <v>0</v>
      </c>
      <c r="O205" s="159"/>
      <c r="P205" s="79"/>
      <c r="Q205" s="79"/>
    </row>
    <row r="206">
      <c r="A206" s="144" t="str">
        <f>'If Eligible (Before S1)'!A207</f>
        <v/>
      </c>
      <c r="B206" s="144" t="str">
        <f t="array" ref="B206">'If Eligible (Before S1)'!B207</f>
        <v/>
      </c>
      <c r="C206" s="227"/>
      <c r="D206" s="362"/>
      <c r="E206" s="381"/>
      <c r="F206" s="128"/>
      <c r="G206" s="128"/>
      <c r="H206" s="163"/>
      <c r="I206" s="42"/>
      <c r="J206" s="42"/>
      <c r="K206" s="38"/>
      <c r="L206" s="38"/>
      <c r="M206" s="386"/>
      <c r="N206" s="145">
        <f>'Before S3'!Q199</f>
        <v>0</v>
      </c>
      <c r="O206" s="159"/>
      <c r="P206" s="79"/>
      <c r="Q206" s="79"/>
    </row>
    <row r="207">
      <c r="A207" s="144" t="str">
        <f>'If Eligible (Before S1)'!A208</f>
        <v/>
      </c>
      <c r="B207" s="144" t="str">
        <f t="array" ref="B207">'If Eligible (Before S1)'!B208</f>
        <v/>
      </c>
      <c r="C207" s="227"/>
      <c r="D207" s="362"/>
      <c r="E207" s="381"/>
      <c r="F207" s="128"/>
      <c r="G207" s="128"/>
      <c r="H207" s="163"/>
      <c r="I207" s="42"/>
      <c r="J207" s="42"/>
      <c r="K207" s="38"/>
      <c r="L207" s="38"/>
      <c r="M207" s="386"/>
      <c r="N207" s="145">
        <f>'Before S3'!Q200</f>
        <v>0</v>
      </c>
      <c r="O207" s="159"/>
      <c r="P207" s="79"/>
      <c r="Q207" s="79"/>
    </row>
    <row r="208">
      <c r="A208" s="144" t="str">
        <f>'If Eligible (Before S1)'!A209</f>
        <v/>
      </c>
      <c r="B208" s="144" t="str">
        <f t="array" ref="B208">'If Eligible (Before S1)'!B209</f>
        <v/>
      </c>
      <c r="C208" s="227"/>
      <c r="D208" s="362"/>
      <c r="E208" s="381"/>
      <c r="F208" s="128"/>
      <c r="G208" s="128"/>
      <c r="H208" s="163"/>
      <c r="I208" s="42"/>
      <c r="J208" s="42"/>
      <c r="K208" s="38"/>
      <c r="L208" s="38"/>
      <c r="M208" s="386"/>
      <c r="N208" s="145">
        <f>'Before S3'!Q201</f>
        <v>0</v>
      </c>
      <c r="O208" s="159"/>
      <c r="P208" s="79"/>
      <c r="Q208" s="79"/>
    </row>
    <row r="209">
      <c r="A209" s="144" t="str">
        <f>'If Eligible (Before S1)'!A210</f>
        <v/>
      </c>
      <c r="B209" s="144" t="str">
        <f t="array" ref="B209">'If Eligible (Before S1)'!B210</f>
        <v/>
      </c>
      <c r="C209" s="227"/>
      <c r="D209" s="362"/>
      <c r="E209" s="381"/>
      <c r="F209" s="128"/>
      <c r="G209" s="128"/>
      <c r="H209" s="163"/>
      <c r="I209" s="42"/>
      <c r="J209" s="42"/>
      <c r="K209" s="38"/>
      <c r="L209" s="38"/>
      <c r="M209" s="386"/>
      <c r="N209" s="145">
        <f>'Before S3'!Q202</f>
        <v>0</v>
      </c>
      <c r="O209" s="159"/>
      <c r="P209" s="79"/>
      <c r="Q209" s="79"/>
    </row>
    <row r="210">
      <c r="A210" s="144" t="str">
        <f>'If Eligible (Before S1)'!A211</f>
        <v/>
      </c>
      <c r="B210" s="144" t="str">
        <f t="array" ref="B210">'If Eligible (Before S1)'!B211</f>
        <v/>
      </c>
      <c r="C210" s="227"/>
      <c r="D210" s="362"/>
      <c r="E210" s="381"/>
      <c r="F210" s="128"/>
      <c r="G210" s="128"/>
      <c r="H210" s="163"/>
      <c r="I210" s="42"/>
      <c r="J210" s="42"/>
      <c r="K210" s="38"/>
      <c r="L210" s="38"/>
      <c r="M210" s="386"/>
      <c r="N210" s="145">
        <f>'Before S3'!Q203</f>
        <v>0</v>
      </c>
      <c r="O210" s="159"/>
      <c r="P210" s="79"/>
      <c r="Q210" s="79"/>
    </row>
    <row r="211">
      <c r="A211" s="144" t="str">
        <f>'If Eligible (Before S1)'!A212</f>
        <v/>
      </c>
      <c r="B211" s="144" t="str">
        <f t="array" ref="B211">'If Eligible (Before S1)'!B212</f>
        <v/>
      </c>
      <c r="C211" s="227"/>
      <c r="D211" s="362"/>
      <c r="E211" s="381"/>
      <c r="F211" s="128"/>
      <c r="G211" s="128"/>
      <c r="H211" s="163"/>
      <c r="I211" s="42"/>
      <c r="J211" s="42"/>
      <c r="K211" s="38"/>
      <c r="L211" s="38"/>
      <c r="M211" s="386"/>
      <c r="N211" s="145">
        <f>'Before S3'!Q204</f>
        <v>0</v>
      </c>
      <c r="O211" s="159"/>
      <c r="P211" s="79"/>
      <c r="Q211" s="79"/>
    </row>
    <row r="212">
      <c r="A212" s="144" t="str">
        <f>'If Eligible (Before S1)'!A213</f>
        <v/>
      </c>
      <c r="B212" s="144" t="str">
        <f t="array" ref="B212">'If Eligible (Before S1)'!B213</f>
        <v/>
      </c>
      <c r="C212" s="227"/>
      <c r="D212" s="362"/>
      <c r="E212" s="381"/>
      <c r="F212" s="128"/>
      <c r="G212" s="128"/>
      <c r="H212" s="163"/>
      <c r="I212" s="42"/>
      <c r="J212" s="42"/>
      <c r="K212" s="38"/>
      <c r="L212" s="38"/>
      <c r="M212" s="386"/>
      <c r="N212" s="145">
        <f>'Before S3'!Q205</f>
        <v>0</v>
      </c>
      <c r="O212" s="159"/>
      <c r="P212" s="79"/>
      <c r="Q212" s="79"/>
    </row>
    <row r="213">
      <c r="A213" s="144" t="str">
        <f>'If Eligible (Before S1)'!A214</f>
        <v/>
      </c>
      <c r="B213" s="144" t="str">
        <f t="array" ref="B213">'If Eligible (Before S1)'!B214</f>
        <v/>
      </c>
      <c r="C213" s="227"/>
      <c r="D213" s="362"/>
      <c r="E213" s="381"/>
      <c r="F213" s="128"/>
      <c r="G213" s="128"/>
      <c r="H213" s="163"/>
      <c r="I213" s="42"/>
      <c r="J213" s="42"/>
      <c r="K213" s="38"/>
      <c r="L213" s="38"/>
      <c r="M213" s="386"/>
      <c r="N213" s="145">
        <f>'Before S3'!Q206</f>
        <v>0</v>
      </c>
      <c r="O213" s="159"/>
      <c r="P213" s="79"/>
      <c r="Q213" s="79"/>
    </row>
    <row r="214">
      <c r="A214" s="144" t="str">
        <f>'If Eligible (Before S1)'!A215</f>
        <v/>
      </c>
      <c r="B214" s="144" t="str">
        <f t="array" ref="B214">'If Eligible (Before S1)'!B215</f>
        <v/>
      </c>
      <c r="C214" s="227"/>
      <c r="D214" s="362"/>
      <c r="E214" s="381"/>
      <c r="F214" s="128"/>
      <c r="G214" s="128"/>
      <c r="H214" s="163"/>
      <c r="I214" s="42"/>
      <c r="J214" s="42"/>
      <c r="K214" s="38"/>
      <c r="L214" s="38"/>
      <c r="M214" s="386"/>
      <c r="N214" s="145">
        <f>'Before S3'!Q207</f>
        <v>0</v>
      </c>
      <c r="O214" s="159"/>
      <c r="P214" s="79"/>
      <c r="Q214" s="79"/>
    </row>
    <row r="215">
      <c r="A215" s="144" t="str">
        <f>'If Eligible (Before S1)'!A216</f>
        <v/>
      </c>
      <c r="B215" s="144" t="str">
        <f t="array" ref="B215">'If Eligible (Before S1)'!B216</f>
        <v/>
      </c>
      <c r="C215" s="227"/>
      <c r="D215" s="362"/>
      <c r="E215" s="381"/>
      <c r="F215" s="128"/>
      <c r="G215" s="128"/>
      <c r="H215" s="163"/>
      <c r="I215" s="42"/>
      <c r="J215" s="42"/>
      <c r="K215" s="38"/>
      <c r="L215" s="38"/>
      <c r="M215" s="386"/>
      <c r="N215" s="145">
        <f>'Before S3'!Q208</f>
        <v>0</v>
      </c>
      <c r="O215" s="159"/>
      <c r="P215" s="79"/>
      <c r="Q215" s="79"/>
    </row>
    <row r="216">
      <c r="A216" s="144" t="str">
        <f>'If Eligible (Before S1)'!A217</f>
        <v/>
      </c>
      <c r="B216" s="144" t="str">
        <f t="array" ref="B216">'If Eligible (Before S1)'!B217</f>
        <v/>
      </c>
      <c r="C216" s="227"/>
      <c r="D216" s="362"/>
      <c r="E216" s="381"/>
      <c r="F216" s="128"/>
      <c r="G216" s="128"/>
      <c r="H216" s="163"/>
      <c r="I216" s="42"/>
      <c r="J216" s="42"/>
      <c r="K216" s="38"/>
      <c r="L216" s="38"/>
      <c r="M216" s="386"/>
      <c r="N216" s="145">
        <f>'Before S3'!Q209</f>
        <v>0</v>
      </c>
      <c r="O216" s="159"/>
      <c r="P216" s="79"/>
      <c r="Q216" s="79"/>
    </row>
    <row r="217">
      <c r="A217" s="144" t="str">
        <f>'If Eligible (Before S1)'!A218</f>
        <v/>
      </c>
      <c r="B217" s="144" t="str">
        <f t="array" ref="B217">'If Eligible (Before S1)'!B218</f>
        <v/>
      </c>
      <c r="C217" s="227"/>
      <c r="D217" s="362"/>
      <c r="E217" s="381"/>
      <c r="F217" s="128"/>
      <c r="G217" s="128"/>
      <c r="H217" s="163"/>
      <c r="I217" s="42"/>
      <c r="J217" s="42"/>
      <c r="K217" s="38"/>
      <c r="L217" s="38"/>
      <c r="M217" s="386"/>
      <c r="N217" s="145">
        <f>'Before S3'!Q210</f>
        <v>0</v>
      </c>
      <c r="O217" s="159"/>
      <c r="P217" s="79"/>
      <c r="Q217" s="79"/>
    </row>
    <row r="218">
      <c r="A218" s="144" t="str">
        <f>'If Eligible (Before S1)'!A219</f>
        <v/>
      </c>
      <c r="B218" s="144" t="str">
        <f t="array" ref="B218">'If Eligible (Before S1)'!B219</f>
        <v/>
      </c>
      <c r="C218" s="227"/>
      <c r="D218" s="362"/>
      <c r="E218" s="381"/>
      <c r="F218" s="128"/>
      <c r="G218" s="128"/>
      <c r="H218" s="163"/>
      <c r="I218" s="42"/>
      <c r="J218" s="42"/>
      <c r="K218" s="38"/>
      <c r="L218" s="38"/>
      <c r="M218" s="386"/>
      <c r="N218" s="145">
        <f>'Before S3'!Q211</f>
        <v>0</v>
      </c>
      <c r="O218" s="159"/>
      <c r="P218" s="79"/>
      <c r="Q218" s="79"/>
    </row>
    <row r="219">
      <c r="A219" s="144" t="str">
        <f>'If Eligible (Before S1)'!A220</f>
        <v/>
      </c>
      <c r="B219" s="144" t="str">
        <f t="array" ref="B219">'If Eligible (Before S1)'!B220</f>
        <v/>
      </c>
      <c r="C219" s="227"/>
      <c r="D219" s="362"/>
      <c r="E219" s="381"/>
      <c r="F219" s="128"/>
      <c r="G219" s="128"/>
      <c r="H219" s="163"/>
      <c r="I219" s="42"/>
      <c r="J219" s="42"/>
      <c r="K219" s="38"/>
      <c r="L219" s="38"/>
      <c r="M219" s="386"/>
      <c r="N219" s="145">
        <f>'Before S3'!Q212</f>
        <v>0</v>
      </c>
      <c r="O219" s="159"/>
      <c r="P219" s="79"/>
      <c r="Q219" s="79"/>
    </row>
    <row r="220">
      <c r="A220" s="144" t="str">
        <f>'If Eligible (Before S1)'!A221</f>
        <v/>
      </c>
      <c r="B220" s="144" t="str">
        <f t="array" ref="B220">'If Eligible (Before S1)'!B221</f>
        <v/>
      </c>
      <c r="C220" s="227"/>
      <c r="D220" s="362"/>
      <c r="E220" s="381"/>
      <c r="F220" s="128"/>
      <c r="G220" s="128"/>
      <c r="H220" s="163"/>
      <c r="I220" s="42"/>
      <c r="J220" s="42"/>
      <c r="K220" s="38"/>
      <c r="L220" s="38"/>
      <c r="M220" s="386"/>
      <c r="N220" s="145">
        <f>'Before S3'!Q213</f>
        <v>0</v>
      </c>
      <c r="O220" s="159"/>
      <c r="P220" s="79"/>
      <c r="Q220" s="79"/>
    </row>
    <row r="221">
      <c r="A221" s="144" t="str">
        <f>'If Eligible (Before S1)'!A222</f>
        <v/>
      </c>
      <c r="B221" s="144" t="str">
        <f t="array" ref="B221">'If Eligible (Before S1)'!B222</f>
        <v/>
      </c>
      <c r="C221" s="227"/>
      <c r="D221" s="362"/>
      <c r="E221" s="381"/>
      <c r="F221" s="128"/>
      <c r="G221" s="128"/>
      <c r="H221" s="163"/>
      <c r="I221" s="42"/>
      <c r="J221" s="42"/>
      <c r="K221" s="38"/>
      <c r="L221" s="38"/>
      <c r="M221" s="386"/>
      <c r="N221" s="145">
        <f>'Before S3'!Q214</f>
        <v>0</v>
      </c>
      <c r="O221" s="159"/>
      <c r="P221" s="79"/>
      <c r="Q221" s="79"/>
    </row>
    <row r="222">
      <c r="A222" s="144" t="str">
        <f>'If Eligible (Before S1)'!A223</f>
        <v/>
      </c>
      <c r="B222" s="144" t="str">
        <f t="array" ref="B222">'If Eligible (Before S1)'!B223</f>
        <v/>
      </c>
      <c r="C222" s="227"/>
      <c r="D222" s="362"/>
      <c r="E222" s="381"/>
      <c r="F222" s="128"/>
      <c r="G222" s="128"/>
      <c r="H222" s="163"/>
      <c r="I222" s="42"/>
      <c r="J222" s="42"/>
      <c r="K222" s="38"/>
      <c r="L222" s="38"/>
      <c r="M222" s="386"/>
      <c r="N222" s="145">
        <f>'Before S3'!Q215</f>
        <v>0</v>
      </c>
      <c r="O222" s="159"/>
      <c r="P222" s="79"/>
      <c r="Q222" s="79"/>
    </row>
    <row r="223">
      <c r="A223" s="144" t="str">
        <f>'If Eligible (Before S1)'!A224</f>
        <v/>
      </c>
      <c r="B223" s="144" t="str">
        <f t="array" ref="B223">'If Eligible (Before S1)'!B224</f>
        <v/>
      </c>
      <c r="C223" s="227"/>
      <c r="D223" s="362"/>
      <c r="E223" s="381"/>
      <c r="F223" s="128"/>
      <c r="G223" s="128"/>
      <c r="H223" s="163"/>
      <c r="I223" s="42"/>
      <c r="J223" s="42"/>
      <c r="K223" s="38"/>
      <c r="L223" s="38"/>
      <c r="M223" s="386"/>
      <c r="N223" s="145">
        <f>'Before S3'!Q216</f>
        <v>0</v>
      </c>
      <c r="O223" s="159"/>
      <c r="P223" s="79"/>
      <c r="Q223" s="79"/>
    </row>
    <row r="224">
      <c r="A224" s="144" t="str">
        <f>'If Eligible (Before S1)'!A225</f>
        <v/>
      </c>
      <c r="B224" s="144" t="str">
        <f t="array" ref="B224">'If Eligible (Before S1)'!B225</f>
        <v/>
      </c>
      <c r="C224" s="227"/>
      <c r="D224" s="362"/>
      <c r="E224" s="381"/>
      <c r="F224" s="128"/>
      <c r="G224" s="128"/>
      <c r="H224" s="163"/>
      <c r="I224" s="42"/>
      <c r="J224" s="42"/>
      <c r="K224" s="38"/>
      <c r="L224" s="38"/>
      <c r="M224" s="386"/>
      <c r="N224" s="145">
        <f>'Before S3'!Q217</f>
        <v>0</v>
      </c>
      <c r="O224" s="159"/>
      <c r="P224" s="79"/>
      <c r="Q224" s="79"/>
    </row>
    <row r="225">
      <c r="A225" s="144" t="str">
        <f>'If Eligible (Before S1)'!A226</f>
        <v/>
      </c>
      <c r="B225" s="144" t="str">
        <f t="array" ref="B225">'If Eligible (Before S1)'!B226</f>
        <v/>
      </c>
      <c r="C225" s="227"/>
      <c r="D225" s="362"/>
      <c r="E225" s="381"/>
      <c r="F225" s="128"/>
      <c r="G225" s="128"/>
      <c r="H225" s="163"/>
      <c r="I225" s="42"/>
      <c r="J225" s="42"/>
      <c r="K225" s="38"/>
      <c r="L225" s="38"/>
      <c r="M225" s="386"/>
      <c r="N225" s="145">
        <f>'Before S3'!Q218</f>
        <v>0</v>
      </c>
      <c r="O225" s="159"/>
      <c r="P225" s="79"/>
      <c r="Q225" s="79"/>
    </row>
    <row r="226">
      <c r="A226" s="144" t="str">
        <f>'If Eligible (Before S1)'!A227</f>
        <v/>
      </c>
      <c r="B226" s="144" t="str">
        <f t="array" ref="B226">'If Eligible (Before S1)'!B227</f>
        <v/>
      </c>
      <c r="C226" s="227"/>
      <c r="D226" s="362"/>
      <c r="E226" s="381"/>
      <c r="F226" s="128"/>
      <c r="G226" s="128"/>
      <c r="H226" s="163"/>
      <c r="I226" s="42"/>
      <c r="J226" s="42"/>
      <c r="K226" s="38"/>
      <c r="L226" s="38"/>
      <c r="M226" s="386"/>
      <c r="N226" s="145">
        <f>'Before S3'!Q219</f>
        <v>0</v>
      </c>
      <c r="O226" s="159"/>
      <c r="P226" s="79"/>
      <c r="Q226" s="79"/>
    </row>
    <row r="227">
      <c r="A227" s="144" t="str">
        <f>'If Eligible (Before S1)'!A228</f>
        <v/>
      </c>
      <c r="B227" s="144" t="str">
        <f t="array" ref="B227">'If Eligible (Before S1)'!B228</f>
        <v/>
      </c>
      <c r="C227" s="227"/>
      <c r="D227" s="362"/>
      <c r="E227" s="381"/>
      <c r="F227" s="128"/>
      <c r="G227" s="128"/>
      <c r="H227" s="163"/>
      <c r="I227" s="42"/>
      <c r="J227" s="42"/>
      <c r="K227" s="38"/>
      <c r="L227" s="38"/>
      <c r="M227" s="386"/>
      <c r="N227" s="145">
        <f>'Before S3'!Q220</f>
        <v>0</v>
      </c>
      <c r="O227" s="159"/>
      <c r="P227" s="79"/>
      <c r="Q227" s="79"/>
    </row>
    <row r="228">
      <c r="A228" s="144" t="str">
        <f>'If Eligible (Before S1)'!A229</f>
        <v/>
      </c>
      <c r="B228" s="144" t="str">
        <f t="array" ref="B228">'If Eligible (Before S1)'!B229</f>
        <v/>
      </c>
      <c r="C228" s="227"/>
      <c r="D228" s="362"/>
      <c r="E228" s="381"/>
      <c r="F228" s="128"/>
      <c r="G228" s="128"/>
      <c r="H228" s="163"/>
      <c r="I228" s="42"/>
      <c r="J228" s="42"/>
      <c r="K228" s="38"/>
      <c r="L228" s="38"/>
      <c r="M228" s="386"/>
      <c r="N228" s="145">
        <f>'Before S3'!Q221</f>
        <v>0</v>
      </c>
      <c r="O228" s="159"/>
      <c r="P228" s="79"/>
      <c r="Q228" s="79"/>
    </row>
    <row r="229">
      <c r="A229" s="144" t="str">
        <f>'If Eligible (Before S1)'!A230</f>
        <v/>
      </c>
      <c r="B229" s="144" t="str">
        <f t="array" ref="B229">'If Eligible (Before S1)'!B230</f>
        <v/>
      </c>
      <c r="C229" s="227"/>
      <c r="D229" s="362"/>
      <c r="E229" s="381"/>
      <c r="F229" s="128"/>
      <c r="G229" s="128"/>
      <c r="H229" s="163"/>
      <c r="I229" s="42"/>
      <c r="J229" s="42"/>
      <c r="K229" s="38"/>
      <c r="L229" s="38"/>
      <c r="M229" s="386"/>
      <c r="N229" s="145">
        <f>'Before S3'!Q222</f>
        <v>0</v>
      </c>
      <c r="O229" s="159"/>
      <c r="P229" s="79"/>
      <c r="Q229" s="79"/>
    </row>
    <row r="230">
      <c r="A230" s="144" t="str">
        <f>'If Eligible (Before S1)'!A231</f>
        <v/>
      </c>
      <c r="B230" s="144" t="str">
        <f t="array" ref="B230">'If Eligible (Before S1)'!B231</f>
        <v/>
      </c>
      <c r="C230" s="227"/>
      <c r="D230" s="362"/>
      <c r="E230" s="381"/>
      <c r="F230" s="128"/>
      <c r="G230" s="128"/>
      <c r="H230" s="163"/>
      <c r="I230" s="42"/>
      <c r="J230" s="42"/>
      <c r="K230" s="38"/>
      <c r="L230" s="38"/>
      <c r="M230" s="386"/>
      <c r="N230" s="145">
        <f>'Before S3'!Q223</f>
        <v>0</v>
      </c>
      <c r="O230" s="159"/>
      <c r="P230" s="79"/>
      <c r="Q230" s="79"/>
    </row>
    <row r="231">
      <c r="A231" s="144" t="str">
        <f>'If Eligible (Before S1)'!A232</f>
        <v/>
      </c>
      <c r="B231" s="144" t="str">
        <f t="array" ref="B231">'If Eligible (Before S1)'!B232</f>
        <v/>
      </c>
      <c r="C231" s="227"/>
      <c r="D231" s="362"/>
      <c r="E231" s="381"/>
      <c r="F231" s="128"/>
      <c r="G231" s="128"/>
      <c r="H231" s="163"/>
      <c r="I231" s="42"/>
      <c r="J231" s="42"/>
      <c r="K231" s="38"/>
      <c r="L231" s="38"/>
      <c r="M231" s="386"/>
      <c r="N231" s="145">
        <f>'Before S3'!Q224</f>
        <v>0</v>
      </c>
      <c r="O231" s="159"/>
      <c r="P231" s="79"/>
      <c r="Q231" s="79"/>
    </row>
    <row r="232">
      <c r="A232" s="144" t="str">
        <f>'If Eligible (Before S1)'!A233</f>
        <v/>
      </c>
      <c r="B232" s="144" t="str">
        <f t="array" ref="B232">'If Eligible (Before S1)'!B233</f>
        <v/>
      </c>
      <c r="C232" s="227"/>
      <c r="D232" s="362"/>
      <c r="E232" s="381"/>
      <c r="F232" s="128"/>
      <c r="G232" s="128"/>
      <c r="H232" s="163"/>
      <c r="I232" s="42"/>
      <c r="J232" s="42"/>
      <c r="K232" s="38"/>
      <c r="L232" s="38"/>
      <c r="M232" s="386"/>
      <c r="N232" s="145">
        <f>'Before S3'!Q225</f>
        <v>0</v>
      </c>
      <c r="O232" s="159"/>
      <c r="P232" s="79"/>
      <c r="Q232" s="79"/>
    </row>
    <row r="233">
      <c r="A233" s="144" t="str">
        <f>'If Eligible (Before S1)'!A234</f>
        <v/>
      </c>
      <c r="B233" s="144" t="str">
        <f t="array" ref="B233">'If Eligible (Before S1)'!B234</f>
        <v/>
      </c>
      <c r="C233" s="227"/>
      <c r="D233" s="362"/>
      <c r="E233" s="381"/>
      <c r="F233" s="128"/>
      <c r="G233" s="128"/>
      <c r="H233" s="163"/>
      <c r="I233" s="42"/>
      <c r="J233" s="42"/>
      <c r="K233" s="38"/>
      <c r="L233" s="38"/>
      <c r="M233" s="386"/>
      <c r="N233" s="145">
        <f>'Before S3'!Q226</f>
        <v>0</v>
      </c>
      <c r="O233" s="159"/>
      <c r="P233" s="79"/>
      <c r="Q233" s="79"/>
    </row>
    <row r="234">
      <c r="A234" s="144" t="str">
        <f>'If Eligible (Before S1)'!A235</f>
        <v/>
      </c>
      <c r="B234" s="144" t="str">
        <f t="array" ref="B234">'If Eligible (Before S1)'!B235</f>
        <v/>
      </c>
      <c r="C234" s="227"/>
      <c r="D234" s="362"/>
      <c r="E234" s="381"/>
      <c r="F234" s="128"/>
      <c r="G234" s="128"/>
      <c r="H234" s="163"/>
      <c r="I234" s="42"/>
      <c r="J234" s="42"/>
      <c r="K234" s="38"/>
      <c r="L234" s="38"/>
      <c r="M234" s="386"/>
      <c r="N234" s="145">
        <f>'Before S3'!Q227</f>
        <v>0</v>
      </c>
      <c r="O234" s="159"/>
      <c r="P234" s="79"/>
      <c r="Q234" s="79"/>
    </row>
    <row r="235">
      <c r="A235" s="144" t="str">
        <f>'If Eligible (Before S1)'!A236</f>
        <v/>
      </c>
      <c r="B235" s="144" t="str">
        <f t="array" ref="B235">'If Eligible (Before S1)'!B236</f>
        <v/>
      </c>
      <c r="C235" s="227"/>
      <c r="D235" s="362"/>
      <c r="E235" s="381"/>
      <c r="F235" s="128"/>
      <c r="G235" s="128"/>
      <c r="H235" s="163"/>
      <c r="I235" s="42"/>
      <c r="J235" s="42"/>
      <c r="K235" s="38"/>
      <c r="L235" s="38"/>
      <c r="M235" s="386"/>
      <c r="N235" s="145">
        <f>'Before S3'!Q228</f>
        <v>0</v>
      </c>
      <c r="O235" s="159"/>
      <c r="P235" s="79"/>
      <c r="Q235" s="79"/>
    </row>
    <row r="236">
      <c r="A236" s="144" t="str">
        <f>'If Eligible (Before S1)'!A237</f>
        <v/>
      </c>
      <c r="B236" s="144" t="str">
        <f t="array" ref="B236">'If Eligible (Before S1)'!B237</f>
        <v/>
      </c>
      <c r="C236" s="227"/>
      <c r="D236" s="362"/>
      <c r="E236" s="381"/>
      <c r="F236" s="128"/>
      <c r="G236" s="128"/>
      <c r="H236" s="163"/>
      <c r="I236" s="42"/>
      <c r="J236" s="42"/>
      <c r="K236" s="38"/>
      <c r="L236" s="38"/>
      <c r="M236" s="386"/>
      <c r="N236" s="145">
        <f>'Before S3'!Q229</f>
        <v>0</v>
      </c>
      <c r="O236" s="159"/>
      <c r="P236" s="79"/>
      <c r="Q236" s="79"/>
    </row>
    <row r="237">
      <c r="A237" s="144" t="str">
        <f>'If Eligible (Before S1)'!A238</f>
        <v/>
      </c>
      <c r="B237" s="144" t="str">
        <f t="array" ref="B237">'If Eligible (Before S1)'!B238</f>
        <v/>
      </c>
      <c r="C237" s="227"/>
      <c r="D237" s="362"/>
      <c r="E237" s="381"/>
      <c r="F237" s="128"/>
      <c r="G237" s="128"/>
      <c r="H237" s="163"/>
      <c r="I237" s="42"/>
      <c r="J237" s="42"/>
      <c r="K237" s="38"/>
      <c r="L237" s="38"/>
      <c r="M237" s="386"/>
      <c r="N237" s="145">
        <f>'Before S3'!Q230</f>
        <v>0</v>
      </c>
      <c r="O237" s="159"/>
      <c r="P237" s="79"/>
      <c r="Q237" s="79"/>
    </row>
    <row r="238">
      <c r="A238" s="144" t="str">
        <f>'If Eligible (Before S1)'!A239</f>
        <v/>
      </c>
      <c r="B238" s="144" t="str">
        <f t="array" ref="B238">'If Eligible (Before S1)'!B239</f>
        <v/>
      </c>
      <c r="C238" s="227"/>
      <c r="D238" s="362"/>
      <c r="E238" s="381"/>
      <c r="F238" s="128"/>
      <c r="G238" s="128"/>
      <c r="H238" s="163"/>
      <c r="I238" s="42"/>
      <c r="J238" s="42"/>
      <c r="K238" s="38"/>
      <c r="L238" s="38"/>
      <c r="M238" s="386"/>
      <c r="N238" s="145">
        <f>'Before S3'!Q231</f>
        <v>0</v>
      </c>
      <c r="O238" s="159"/>
      <c r="P238" s="79"/>
      <c r="Q238" s="79"/>
    </row>
    <row r="239">
      <c r="A239" s="144" t="str">
        <f>'If Eligible (Before S1)'!A240</f>
        <v/>
      </c>
      <c r="B239" s="144" t="str">
        <f t="array" ref="B239">'If Eligible (Before S1)'!B240</f>
        <v/>
      </c>
      <c r="C239" s="227"/>
      <c r="D239" s="362"/>
      <c r="E239" s="381"/>
      <c r="F239" s="128"/>
      <c r="G239" s="128"/>
      <c r="H239" s="163"/>
      <c r="I239" s="42"/>
      <c r="J239" s="42"/>
      <c r="K239" s="38"/>
      <c r="L239" s="38"/>
      <c r="M239" s="386"/>
      <c r="N239" s="145">
        <f>'Before S3'!Q232</f>
        <v>0</v>
      </c>
      <c r="O239" s="159"/>
      <c r="P239" s="79"/>
      <c r="Q239" s="79"/>
    </row>
    <row r="240">
      <c r="A240" s="144" t="str">
        <f>'If Eligible (Before S1)'!A241</f>
        <v/>
      </c>
      <c r="B240" s="144" t="str">
        <f t="array" ref="B240">'If Eligible (Before S1)'!B241</f>
        <v/>
      </c>
      <c r="C240" s="227"/>
      <c r="D240" s="362"/>
      <c r="E240" s="381"/>
      <c r="F240" s="128"/>
      <c r="G240" s="128"/>
      <c r="H240" s="163"/>
      <c r="I240" s="42"/>
      <c r="J240" s="42"/>
      <c r="K240" s="38"/>
      <c r="L240" s="38"/>
      <c r="M240" s="386"/>
      <c r="N240" s="145">
        <f>'Before S3'!Q233</f>
        <v>0</v>
      </c>
      <c r="O240" s="159"/>
      <c r="P240" s="79"/>
      <c r="Q240" s="79"/>
    </row>
    <row r="241">
      <c r="A241" s="144" t="str">
        <f>'If Eligible (Before S1)'!A242</f>
        <v/>
      </c>
      <c r="B241" s="144" t="str">
        <f t="array" ref="B241">'If Eligible (Before S1)'!B242</f>
        <v/>
      </c>
      <c r="C241" s="227"/>
      <c r="D241" s="362"/>
      <c r="E241" s="381"/>
      <c r="F241" s="128"/>
      <c r="G241" s="128"/>
      <c r="H241" s="163"/>
      <c r="I241" s="42"/>
      <c r="J241" s="42"/>
      <c r="K241" s="38"/>
      <c r="L241" s="38"/>
      <c r="M241" s="386"/>
      <c r="N241" s="145">
        <f>'Before S3'!Q234</f>
        <v>0</v>
      </c>
      <c r="O241" s="159"/>
      <c r="P241" s="79"/>
      <c r="Q241" s="79"/>
    </row>
    <row r="242">
      <c r="A242" s="144" t="str">
        <f>'If Eligible (Before S1)'!A243</f>
        <v/>
      </c>
      <c r="B242" s="144" t="str">
        <f t="array" ref="B242">'If Eligible (Before S1)'!B243</f>
        <v/>
      </c>
      <c r="C242" s="227"/>
      <c r="D242" s="362"/>
      <c r="E242" s="381"/>
      <c r="F242" s="128"/>
      <c r="G242" s="128"/>
      <c r="H242" s="163"/>
      <c r="I242" s="42"/>
      <c r="J242" s="42"/>
      <c r="K242" s="38"/>
      <c r="L242" s="38"/>
      <c r="M242" s="386"/>
      <c r="N242" s="145">
        <f>'Before S3'!Q235</f>
        <v>0</v>
      </c>
      <c r="O242" s="159"/>
      <c r="P242" s="79"/>
      <c r="Q242" s="79"/>
    </row>
    <row r="243">
      <c r="A243" s="144" t="str">
        <f>'If Eligible (Before S1)'!A244</f>
        <v/>
      </c>
      <c r="B243" s="144" t="str">
        <f t="array" ref="B243">'If Eligible (Before S1)'!B244</f>
        <v/>
      </c>
      <c r="C243" s="227"/>
      <c r="D243" s="362"/>
      <c r="E243" s="381"/>
      <c r="F243" s="128"/>
      <c r="G243" s="128"/>
      <c r="H243" s="163"/>
      <c r="I243" s="42"/>
      <c r="J243" s="42"/>
      <c r="K243" s="38"/>
      <c r="L243" s="38"/>
      <c r="M243" s="386"/>
      <c r="N243" s="145">
        <f>'Before S3'!Q236</f>
        <v>0</v>
      </c>
      <c r="O243" s="159"/>
      <c r="P243" s="79"/>
      <c r="Q243" s="79"/>
    </row>
    <row r="244">
      <c r="A244" s="144" t="str">
        <f>'If Eligible (Before S1)'!A245</f>
        <v/>
      </c>
      <c r="B244" s="144" t="str">
        <f t="array" ref="B244">'If Eligible (Before S1)'!B245</f>
        <v/>
      </c>
      <c r="C244" s="227"/>
      <c r="D244" s="362"/>
      <c r="E244" s="381"/>
      <c r="F244" s="128"/>
      <c r="G244" s="128"/>
      <c r="H244" s="163"/>
      <c r="I244" s="42"/>
      <c r="J244" s="42"/>
      <c r="K244" s="38"/>
      <c r="L244" s="38"/>
      <c r="M244" s="386"/>
      <c r="N244" s="145">
        <f>'Before S3'!Q237</f>
        <v>0</v>
      </c>
      <c r="O244" s="159"/>
      <c r="P244" s="79"/>
      <c r="Q244" s="79"/>
    </row>
    <row r="245">
      <c r="A245" s="144" t="str">
        <f>'If Eligible (Before S1)'!A246</f>
        <v/>
      </c>
      <c r="B245" s="144" t="str">
        <f t="array" ref="B245">'If Eligible (Before S1)'!B246</f>
        <v/>
      </c>
      <c r="C245" s="227"/>
      <c r="D245" s="362"/>
      <c r="E245" s="381"/>
      <c r="F245" s="128"/>
      <c r="G245" s="128"/>
      <c r="H245" s="163"/>
      <c r="I245" s="42"/>
      <c r="J245" s="42"/>
      <c r="K245" s="38"/>
      <c r="L245" s="38"/>
      <c r="M245" s="386"/>
      <c r="N245" s="145">
        <f>'Before S3'!Q238</f>
        <v>0</v>
      </c>
      <c r="O245" s="159"/>
      <c r="P245" s="79"/>
      <c r="Q245" s="79"/>
    </row>
    <row r="246">
      <c r="A246" s="144" t="str">
        <f>'If Eligible (Before S1)'!A247</f>
        <v/>
      </c>
      <c r="B246" s="144" t="str">
        <f t="array" ref="B246">'If Eligible (Before S1)'!B247</f>
        <v/>
      </c>
      <c r="C246" s="227"/>
      <c r="D246" s="362"/>
      <c r="E246" s="381"/>
      <c r="F246" s="128"/>
      <c r="G246" s="128"/>
      <c r="H246" s="163"/>
      <c r="I246" s="42"/>
      <c r="J246" s="42"/>
      <c r="K246" s="38"/>
      <c r="L246" s="38"/>
      <c r="M246" s="386"/>
      <c r="N246" s="145">
        <f>'Before S3'!Q239</f>
        <v>0</v>
      </c>
      <c r="O246" s="159"/>
      <c r="P246" s="79"/>
      <c r="Q246" s="79"/>
    </row>
    <row r="247">
      <c r="A247" s="144" t="str">
        <f>'If Eligible (Before S1)'!A248</f>
        <v/>
      </c>
      <c r="B247" s="144" t="str">
        <f t="array" ref="B247">'If Eligible (Before S1)'!B248</f>
        <v/>
      </c>
      <c r="C247" s="227"/>
      <c r="D247" s="362"/>
      <c r="E247" s="381"/>
      <c r="F247" s="128"/>
      <c r="G247" s="128"/>
      <c r="H247" s="163"/>
      <c r="I247" s="42"/>
      <c r="J247" s="42"/>
      <c r="K247" s="38"/>
      <c r="L247" s="38"/>
      <c r="M247" s="386"/>
      <c r="N247" s="145">
        <f>'Before S3'!Q240</f>
        <v>0</v>
      </c>
      <c r="O247" s="159"/>
      <c r="P247" s="79"/>
      <c r="Q247" s="79"/>
    </row>
    <row r="248">
      <c r="A248" s="144" t="str">
        <f>'If Eligible (Before S1)'!A249</f>
        <v/>
      </c>
      <c r="B248" s="144" t="str">
        <f t="array" ref="B248">'If Eligible (Before S1)'!B249</f>
        <v/>
      </c>
      <c r="C248" s="227"/>
      <c r="D248" s="362"/>
      <c r="E248" s="381"/>
      <c r="F248" s="128"/>
      <c r="G248" s="128"/>
      <c r="H248" s="163"/>
      <c r="I248" s="42"/>
      <c r="J248" s="42"/>
      <c r="K248" s="38"/>
      <c r="L248" s="38"/>
      <c r="M248" s="386"/>
      <c r="N248" s="145">
        <f>'Before S3'!Q241</f>
        <v>0</v>
      </c>
      <c r="O248" s="159"/>
      <c r="P248" s="79"/>
      <c r="Q248" s="79"/>
    </row>
    <row r="249">
      <c r="A249" s="144" t="str">
        <f>'If Eligible (Before S1)'!A250</f>
        <v/>
      </c>
      <c r="B249" s="144" t="str">
        <f t="array" ref="B249">'If Eligible (Before S1)'!B250</f>
        <v/>
      </c>
      <c r="C249" s="227"/>
      <c r="D249" s="362"/>
      <c r="E249" s="381"/>
      <c r="F249" s="128"/>
      <c r="G249" s="128"/>
      <c r="H249" s="163"/>
      <c r="I249" s="42"/>
      <c r="J249" s="42"/>
      <c r="K249" s="38"/>
      <c r="L249" s="38"/>
      <c r="M249" s="386"/>
      <c r="N249" s="145">
        <f>'Before S3'!Q242</f>
        <v>0</v>
      </c>
      <c r="O249" s="159"/>
      <c r="P249" s="79"/>
      <c r="Q249" s="79"/>
    </row>
    <row r="250">
      <c r="A250" s="144" t="str">
        <f>'If Eligible (Before S1)'!A251</f>
        <v/>
      </c>
      <c r="B250" s="144" t="str">
        <f t="array" ref="B250">'If Eligible (Before S1)'!B251</f>
        <v/>
      </c>
      <c r="C250" s="227"/>
      <c r="D250" s="362"/>
      <c r="E250" s="381"/>
      <c r="F250" s="128"/>
      <c r="G250" s="128"/>
      <c r="H250" s="163"/>
      <c r="I250" s="42"/>
      <c r="J250" s="42"/>
      <c r="K250" s="38"/>
      <c r="L250" s="38"/>
      <c r="M250" s="386"/>
      <c r="N250" s="145">
        <f>'Before S3'!Q243</f>
        <v>0</v>
      </c>
      <c r="O250" s="159"/>
      <c r="P250" s="79"/>
      <c r="Q250" s="79"/>
    </row>
    <row r="251">
      <c r="A251" s="144" t="str">
        <f>'If Eligible (Before S1)'!A252</f>
        <v/>
      </c>
      <c r="B251" s="144" t="str">
        <f t="array" ref="B251">'If Eligible (Before S1)'!B252</f>
        <v/>
      </c>
      <c r="C251" s="227"/>
      <c r="D251" s="362"/>
      <c r="E251" s="381"/>
      <c r="F251" s="128"/>
      <c r="G251" s="128"/>
      <c r="H251" s="163"/>
      <c r="I251" s="42"/>
      <c r="J251" s="42"/>
      <c r="K251" s="38"/>
      <c r="L251" s="38"/>
      <c r="M251" s="386"/>
      <c r="N251" s="145">
        <f>'Before S3'!Q244</f>
        <v>0</v>
      </c>
      <c r="O251" s="159"/>
      <c r="P251" s="79"/>
      <c r="Q251" s="79"/>
    </row>
    <row r="252">
      <c r="A252" s="144" t="str">
        <f>'If Eligible (Before S1)'!A253</f>
        <v/>
      </c>
      <c r="B252" s="144" t="str">
        <f t="array" ref="B252">'If Eligible (Before S1)'!B253</f>
        <v/>
      </c>
      <c r="C252" s="227"/>
      <c r="D252" s="362"/>
      <c r="E252" s="381"/>
      <c r="F252" s="128"/>
      <c r="G252" s="128"/>
      <c r="H252" s="163"/>
      <c r="I252" s="42"/>
      <c r="J252" s="42"/>
      <c r="K252" s="38"/>
      <c r="L252" s="38"/>
      <c r="M252" s="386"/>
      <c r="N252" s="145">
        <f>'Before S3'!Q245</f>
        <v>0</v>
      </c>
      <c r="O252" s="159"/>
      <c r="P252" s="79"/>
      <c r="Q252" s="79"/>
    </row>
    <row r="253">
      <c r="A253" s="144" t="str">
        <f>'If Eligible (Before S1)'!A254</f>
        <v/>
      </c>
      <c r="B253" s="144" t="str">
        <f t="array" ref="B253">'If Eligible (Before S1)'!B254</f>
        <v/>
      </c>
      <c r="C253" s="227"/>
      <c r="D253" s="362"/>
      <c r="E253" s="381"/>
      <c r="F253" s="128"/>
      <c r="G253" s="128"/>
      <c r="H253" s="163"/>
      <c r="I253" s="42"/>
      <c r="J253" s="42"/>
      <c r="K253" s="38"/>
      <c r="L253" s="38"/>
      <c r="M253" s="386"/>
      <c r="N253" s="145">
        <f>'Before S3'!Q246</f>
        <v>0</v>
      </c>
      <c r="O253" s="159"/>
      <c r="P253" s="79"/>
      <c r="Q253" s="79"/>
    </row>
    <row r="254">
      <c r="A254" s="144" t="str">
        <f>'If Eligible (Before S1)'!A255</f>
        <v/>
      </c>
      <c r="B254" s="144" t="str">
        <f t="array" ref="B254">'If Eligible (Before S1)'!B255</f>
        <v/>
      </c>
      <c r="C254" s="227"/>
      <c r="D254" s="362"/>
      <c r="E254" s="381"/>
      <c r="F254" s="128"/>
      <c r="G254" s="128"/>
      <c r="H254" s="163"/>
      <c r="I254" s="42"/>
      <c r="J254" s="42"/>
      <c r="K254" s="38"/>
      <c r="L254" s="38"/>
      <c r="M254" s="386"/>
      <c r="N254" s="145">
        <f>'Before S3'!Q247</f>
        <v>0</v>
      </c>
      <c r="O254" s="159"/>
      <c r="P254" s="79"/>
      <c r="Q254" s="79"/>
    </row>
    <row r="255">
      <c r="A255" s="144" t="str">
        <f>'If Eligible (Before S1)'!A256</f>
        <v/>
      </c>
      <c r="B255" s="144" t="str">
        <f t="array" ref="B255">'If Eligible (Before S1)'!B256</f>
        <v/>
      </c>
      <c r="C255" s="227"/>
      <c r="D255" s="362"/>
      <c r="E255" s="381"/>
      <c r="F255" s="128"/>
      <c r="G255" s="128"/>
      <c r="H255" s="163"/>
      <c r="I255" s="42"/>
      <c r="J255" s="42"/>
      <c r="K255" s="38"/>
      <c r="L255" s="38"/>
      <c r="M255" s="386"/>
      <c r="N255" s="145">
        <f>'Before S3'!Q248</f>
        <v>0</v>
      </c>
      <c r="O255" s="159"/>
      <c r="P255" s="79"/>
      <c r="Q255" s="79"/>
    </row>
    <row r="256">
      <c r="A256" s="144" t="str">
        <f>'If Eligible (Before S1)'!A257</f>
        <v/>
      </c>
      <c r="B256" s="144" t="str">
        <f t="array" ref="B256">'If Eligible (Before S1)'!B257</f>
        <v/>
      </c>
      <c r="C256" s="227"/>
      <c r="D256" s="362"/>
      <c r="E256" s="381"/>
      <c r="F256" s="128"/>
      <c r="G256" s="128"/>
      <c r="H256" s="163"/>
      <c r="I256" s="42"/>
      <c r="J256" s="42"/>
      <c r="K256" s="38"/>
      <c r="L256" s="38"/>
      <c r="M256" s="386"/>
      <c r="N256" s="145">
        <f>'Before S3'!Q249</f>
        <v>0</v>
      </c>
      <c r="O256" s="159"/>
      <c r="P256" s="79"/>
      <c r="Q256" s="79"/>
    </row>
    <row r="257">
      <c r="A257" s="144" t="str">
        <f>'If Eligible (Before S1)'!A258</f>
        <v/>
      </c>
      <c r="B257" s="144" t="str">
        <f t="array" ref="B257">'If Eligible (Before S1)'!B258</f>
        <v/>
      </c>
      <c r="C257" s="227"/>
      <c r="D257" s="362"/>
      <c r="E257" s="381"/>
      <c r="F257" s="128"/>
      <c r="G257" s="128"/>
      <c r="H257" s="163"/>
      <c r="I257" s="42"/>
      <c r="J257" s="42"/>
      <c r="K257" s="38"/>
      <c r="L257" s="38"/>
      <c r="M257" s="386"/>
      <c r="N257" s="145">
        <f>'Before S3'!Q250</f>
        <v>0</v>
      </c>
      <c r="O257" s="159"/>
      <c r="P257" s="79"/>
      <c r="Q257" s="79"/>
    </row>
    <row r="258">
      <c r="A258" s="144" t="str">
        <f>'If Eligible (Before S1)'!A259</f>
        <v/>
      </c>
      <c r="B258" s="144" t="str">
        <f t="array" ref="B258">'If Eligible (Before S1)'!B259</f>
        <v/>
      </c>
      <c r="C258" s="227"/>
      <c r="D258" s="362"/>
      <c r="E258" s="381"/>
      <c r="F258" s="128"/>
      <c r="G258" s="128"/>
      <c r="H258" s="163"/>
      <c r="I258" s="42"/>
      <c r="J258" s="42"/>
      <c r="K258" s="38"/>
      <c r="L258" s="38"/>
      <c r="M258" s="386"/>
      <c r="N258" s="145">
        <f>'Before S3'!Q251</f>
        <v>0</v>
      </c>
      <c r="O258" s="159"/>
      <c r="P258" s="79"/>
      <c r="Q258" s="79"/>
    </row>
    <row r="259">
      <c r="A259" s="144" t="str">
        <f>'If Eligible (Before S1)'!A260</f>
        <v/>
      </c>
      <c r="B259" s="144" t="str">
        <f t="array" ref="B259">'If Eligible (Before S1)'!B260</f>
        <v/>
      </c>
      <c r="C259" s="227"/>
      <c r="D259" s="362"/>
      <c r="E259" s="381"/>
      <c r="F259" s="128"/>
      <c r="G259" s="128"/>
      <c r="H259" s="163"/>
      <c r="I259" s="42"/>
      <c r="J259" s="42"/>
      <c r="K259" s="38"/>
      <c r="L259" s="38"/>
      <c r="M259" s="386"/>
      <c r="N259" s="145">
        <f>'Before S3'!Q252</f>
        <v>0</v>
      </c>
      <c r="O259" s="159"/>
      <c r="P259" s="79"/>
      <c r="Q259" s="79"/>
    </row>
    <row r="260">
      <c r="A260" s="144" t="str">
        <f>'If Eligible (Before S1)'!A261</f>
        <v/>
      </c>
      <c r="B260" s="144" t="str">
        <f t="array" ref="B260">'If Eligible (Before S1)'!B261</f>
        <v/>
      </c>
      <c r="C260" s="227"/>
      <c r="D260" s="362"/>
      <c r="E260" s="381"/>
      <c r="F260" s="128"/>
      <c r="G260" s="128"/>
      <c r="H260" s="163"/>
      <c r="I260" s="42"/>
      <c r="J260" s="42"/>
      <c r="K260" s="38"/>
      <c r="L260" s="38"/>
      <c r="M260" s="386"/>
      <c r="N260" s="145">
        <f>'Before S3'!Q253</f>
        <v>0</v>
      </c>
      <c r="O260" s="159"/>
      <c r="P260" s="79"/>
      <c r="Q260" s="79"/>
    </row>
    <row r="261">
      <c r="A261" s="144" t="str">
        <f>'If Eligible (Before S1)'!A262</f>
        <v/>
      </c>
      <c r="B261" s="144" t="str">
        <f t="array" ref="B261">'If Eligible (Before S1)'!B262</f>
        <v/>
      </c>
      <c r="C261" s="227"/>
      <c r="D261" s="362"/>
      <c r="E261" s="381"/>
      <c r="F261" s="128"/>
      <c r="G261" s="128"/>
      <c r="H261" s="163"/>
      <c r="I261" s="42"/>
      <c r="J261" s="42"/>
      <c r="K261" s="38"/>
      <c r="L261" s="38"/>
      <c r="M261" s="386"/>
      <c r="N261" s="145">
        <f>'Before S3'!Q254</f>
        <v>0</v>
      </c>
      <c r="O261" s="159"/>
      <c r="P261" s="79"/>
      <c r="Q261" s="79"/>
    </row>
    <row r="262">
      <c r="A262" s="144" t="str">
        <f>'If Eligible (Before S1)'!A263</f>
        <v/>
      </c>
      <c r="B262" s="144" t="str">
        <f t="array" ref="B262">'If Eligible (Before S1)'!B263</f>
        <v/>
      </c>
      <c r="C262" s="227"/>
      <c r="D262" s="362"/>
      <c r="E262" s="381"/>
      <c r="F262" s="128"/>
      <c r="G262" s="128"/>
      <c r="H262" s="163"/>
      <c r="I262" s="42"/>
      <c r="J262" s="42"/>
      <c r="K262" s="38"/>
      <c r="L262" s="38"/>
      <c r="M262" s="386"/>
      <c r="N262" s="145">
        <f>'Before S3'!Q255</f>
        <v>0</v>
      </c>
      <c r="O262" s="159"/>
      <c r="P262" s="79"/>
      <c r="Q262" s="79"/>
    </row>
    <row r="263">
      <c r="A263" s="144" t="str">
        <f>'If Eligible (Before S1)'!A264</f>
        <v/>
      </c>
      <c r="B263" s="144" t="str">
        <f t="array" ref="B263">'If Eligible (Before S1)'!B264</f>
        <v/>
      </c>
      <c r="C263" s="227"/>
      <c r="D263" s="362"/>
      <c r="E263" s="381"/>
      <c r="F263" s="128"/>
      <c r="G263" s="128"/>
      <c r="H263" s="163"/>
      <c r="I263" s="42"/>
      <c r="J263" s="42"/>
      <c r="K263" s="38"/>
      <c r="L263" s="38"/>
      <c r="M263" s="386"/>
      <c r="N263" s="145">
        <f>'Before S3'!Q256</f>
        <v>0</v>
      </c>
      <c r="O263" s="159"/>
      <c r="P263" s="79"/>
      <c r="Q263" s="79"/>
    </row>
    <row r="264">
      <c r="A264" s="144" t="str">
        <f>'If Eligible (Before S1)'!A265</f>
        <v/>
      </c>
      <c r="B264" s="144" t="str">
        <f t="array" ref="B264">'If Eligible (Before S1)'!B265</f>
        <v/>
      </c>
      <c r="C264" s="227"/>
      <c r="D264" s="362"/>
      <c r="E264" s="381"/>
      <c r="F264" s="128"/>
      <c r="G264" s="128"/>
      <c r="H264" s="163"/>
      <c r="I264" s="42"/>
      <c r="J264" s="42"/>
      <c r="K264" s="38"/>
      <c r="L264" s="38"/>
      <c r="M264" s="386"/>
      <c r="N264" s="145">
        <f>'Before S3'!Q257</f>
        <v>0</v>
      </c>
      <c r="O264" s="159"/>
      <c r="P264" s="79"/>
      <c r="Q264" s="79"/>
    </row>
    <row r="265">
      <c r="A265" s="144" t="str">
        <f>'If Eligible (Before S1)'!A266</f>
        <v/>
      </c>
      <c r="B265" s="144" t="str">
        <f t="array" ref="B265">'If Eligible (Before S1)'!B266</f>
        <v/>
      </c>
      <c r="C265" s="227"/>
      <c r="D265" s="362"/>
      <c r="E265" s="381"/>
      <c r="F265" s="128"/>
      <c r="G265" s="128"/>
      <c r="H265" s="163"/>
      <c r="I265" s="42"/>
      <c r="J265" s="42"/>
      <c r="K265" s="38"/>
      <c r="L265" s="38"/>
      <c r="M265" s="386"/>
      <c r="N265" s="145">
        <f>'Before S3'!Q258</f>
        <v>0</v>
      </c>
      <c r="O265" s="159"/>
      <c r="P265" s="79"/>
      <c r="Q265" s="79"/>
    </row>
    <row r="266">
      <c r="A266" s="144" t="str">
        <f>'If Eligible (Before S1)'!A267</f>
        <v/>
      </c>
      <c r="B266" s="144" t="str">
        <f t="array" ref="B266">'If Eligible (Before S1)'!B267</f>
        <v/>
      </c>
      <c r="C266" s="227"/>
      <c r="D266" s="362"/>
      <c r="E266" s="381"/>
      <c r="F266" s="128"/>
      <c r="G266" s="128"/>
      <c r="H266" s="163"/>
      <c r="I266" s="42"/>
      <c r="J266" s="42"/>
      <c r="K266" s="38"/>
      <c r="L266" s="38"/>
      <c r="M266" s="386"/>
      <c r="N266" s="145">
        <f>'Before S3'!Q259</f>
        <v>0</v>
      </c>
      <c r="O266" s="159"/>
      <c r="P266" s="79"/>
      <c r="Q266" s="79"/>
    </row>
    <row r="267">
      <c r="A267" s="144" t="str">
        <f>'If Eligible (Before S1)'!A268</f>
        <v/>
      </c>
      <c r="B267" s="144" t="str">
        <f t="array" ref="B267">'If Eligible (Before S1)'!B268</f>
        <v/>
      </c>
      <c r="C267" s="227"/>
      <c r="D267" s="362"/>
      <c r="E267" s="381"/>
      <c r="F267" s="128"/>
      <c r="G267" s="128"/>
      <c r="H267" s="163"/>
      <c r="I267" s="42"/>
      <c r="J267" s="42"/>
      <c r="K267" s="38"/>
      <c r="L267" s="38"/>
      <c r="M267" s="386"/>
      <c r="N267" s="145">
        <f>'Before S3'!Q260</f>
        <v>0</v>
      </c>
      <c r="O267" s="159"/>
      <c r="P267" s="79"/>
      <c r="Q267" s="79"/>
    </row>
    <row r="268">
      <c r="A268" s="144" t="str">
        <f>'If Eligible (Before S1)'!A269</f>
        <v/>
      </c>
      <c r="B268" s="144" t="str">
        <f t="array" ref="B268">'If Eligible (Before S1)'!B269</f>
        <v/>
      </c>
      <c r="C268" s="227"/>
      <c r="D268" s="362"/>
      <c r="E268" s="381"/>
      <c r="F268" s="128"/>
      <c r="G268" s="128"/>
      <c r="H268" s="163"/>
      <c r="I268" s="42"/>
      <c r="J268" s="42"/>
      <c r="K268" s="38"/>
      <c r="L268" s="38"/>
      <c r="M268" s="386"/>
      <c r="N268" s="145">
        <f>'Before S3'!Q261</f>
        <v>0</v>
      </c>
      <c r="O268" s="159"/>
      <c r="P268" s="79"/>
      <c r="Q268" s="79"/>
    </row>
    <row r="269">
      <c r="A269" s="144" t="str">
        <f>'If Eligible (Before S1)'!A270</f>
        <v/>
      </c>
      <c r="B269" s="144" t="str">
        <f t="array" ref="B269">'If Eligible (Before S1)'!B270</f>
        <v/>
      </c>
      <c r="C269" s="227"/>
      <c r="D269" s="362"/>
      <c r="E269" s="381"/>
      <c r="F269" s="128"/>
      <c r="G269" s="128"/>
      <c r="H269" s="163"/>
      <c r="I269" s="42"/>
      <c r="J269" s="42"/>
      <c r="K269" s="38"/>
      <c r="L269" s="38"/>
      <c r="M269" s="386"/>
      <c r="N269" s="145">
        <f>'Before S3'!Q262</f>
        <v>0</v>
      </c>
      <c r="O269" s="159"/>
      <c r="P269" s="79"/>
      <c r="Q269" s="79"/>
    </row>
    <row r="270">
      <c r="A270" s="144" t="str">
        <f>'If Eligible (Before S1)'!A271</f>
        <v/>
      </c>
      <c r="B270" s="144" t="str">
        <f t="array" ref="B270">'If Eligible (Before S1)'!B271</f>
        <v/>
      </c>
      <c r="C270" s="227"/>
      <c r="D270" s="362"/>
      <c r="E270" s="381"/>
      <c r="F270" s="128"/>
      <c r="G270" s="128"/>
      <c r="H270" s="163"/>
      <c r="I270" s="42"/>
      <c r="J270" s="42"/>
      <c r="K270" s="38"/>
      <c r="L270" s="38"/>
      <c r="M270" s="386"/>
      <c r="N270" s="145">
        <f>'Before S3'!Q263</f>
        <v>0</v>
      </c>
      <c r="O270" s="159"/>
      <c r="P270" s="79"/>
      <c r="Q270" s="79"/>
    </row>
    <row r="271">
      <c r="A271" s="144" t="str">
        <f>'If Eligible (Before S1)'!A272</f>
        <v/>
      </c>
      <c r="B271" s="144" t="str">
        <f t="array" ref="B271">'If Eligible (Before S1)'!B272</f>
        <v/>
      </c>
      <c r="C271" s="227"/>
      <c r="D271" s="362"/>
      <c r="E271" s="381"/>
      <c r="F271" s="128"/>
      <c r="G271" s="128"/>
      <c r="H271" s="163"/>
      <c r="I271" s="42"/>
      <c r="J271" s="42"/>
      <c r="K271" s="38"/>
      <c r="L271" s="38"/>
      <c r="M271" s="386"/>
      <c r="N271" s="145">
        <f>'Before S3'!Q264</f>
        <v>0</v>
      </c>
      <c r="O271" s="159"/>
      <c r="P271" s="79"/>
      <c r="Q271" s="79"/>
    </row>
    <row r="272">
      <c r="A272" s="144" t="str">
        <f>'If Eligible (Before S1)'!A273</f>
        <v/>
      </c>
      <c r="B272" s="144" t="str">
        <f t="array" ref="B272">'If Eligible (Before S1)'!B273</f>
        <v/>
      </c>
      <c r="C272" s="227"/>
      <c r="D272" s="362"/>
      <c r="E272" s="381"/>
      <c r="F272" s="128"/>
      <c r="G272" s="128"/>
      <c r="H272" s="163"/>
      <c r="I272" s="42"/>
      <c r="J272" s="42"/>
      <c r="K272" s="38"/>
      <c r="L272" s="38"/>
      <c r="M272" s="386"/>
      <c r="N272" s="145">
        <f>'Before S3'!Q265</f>
        <v>0</v>
      </c>
      <c r="O272" s="159"/>
      <c r="P272" s="79"/>
      <c r="Q272" s="79"/>
    </row>
    <row r="273">
      <c r="A273" s="144" t="str">
        <f>'If Eligible (Before S1)'!A274</f>
        <v/>
      </c>
      <c r="B273" s="144" t="str">
        <f t="array" ref="B273">'If Eligible (Before S1)'!B274</f>
        <v/>
      </c>
      <c r="C273" s="227"/>
      <c r="D273" s="362"/>
      <c r="E273" s="381"/>
      <c r="F273" s="128"/>
      <c r="G273" s="128"/>
      <c r="H273" s="163"/>
      <c r="I273" s="42"/>
      <c r="J273" s="42"/>
      <c r="K273" s="38"/>
      <c r="L273" s="38"/>
      <c r="M273" s="386"/>
      <c r="N273" s="145">
        <f>'Before S3'!Q266</f>
        <v>0</v>
      </c>
      <c r="O273" s="159"/>
      <c r="P273" s="79"/>
      <c r="Q273" s="79"/>
    </row>
    <row r="274">
      <c r="A274" s="144" t="str">
        <f>'If Eligible (Before S1)'!A275</f>
        <v/>
      </c>
      <c r="B274" s="144" t="str">
        <f t="array" ref="B274">'If Eligible (Before S1)'!B275</f>
        <v/>
      </c>
      <c r="C274" s="227"/>
      <c r="D274" s="362"/>
      <c r="E274" s="381"/>
      <c r="F274" s="128"/>
      <c r="G274" s="128"/>
      <c r="H274" s="163"/>
      <c r="I274" s="42"/>
      <c r="J274" s="42"/>
      <c r="K274" s="38"/>
      <c r="L274" s="38"/>
      <c r="M274" s="386"/>
      <c r="N274" s="145">
        <f>'Before S3'!Q267</f>
        <v>0</v>
      </c>
      <c r="O274" s="159"/>
      <c r="P274" s="79"/>
      <c r="Q274" s="79"/>
    </row>
    <row r="275">
      <c r="A275" s="144" t="str">
        <f>'If Eligible (Before S1)'!A276</f>
        <v/>
      </c>
      <c r="B275" s="144" t="str">
        <f t="array" ref="B275">'If Eligible (Before S1)'!B276</f>
        <v/>
      </c>
      <c r="C275" s="227"/>
      <c r="D275" s="362"/>
      <c r="E275" s="381"/>
      <c r="F275" s="128"/>
      <c r="G275" s="128"/>
      <c r="H275" s="163"/>
      <c r="I275" s="42"/>
      <c r="J275" s="42"/>
      <c r="K275" s="38"/>
      <c r="L275" s="38"/>
      <c r="M275" s="386"/>
      <c r="N275" s="145">
        <f>'Before S3'!Q268</f>
        <v>0</v>
      </c>
      <c r="O275" s="159"/>
      <c r="P275" s="79"/>
      <c r="Q275" s="79"/>
    </row>
    <row r="276">
      <c r="A276" s="144" t="str">
        <f>'If Eligible (Before S1)'!A277</f>
        <v/>
      </c>
      <c r="B276" s="144" t="str">
        <f t="array" ref="B276">'If Eligible (Before S1)'!B277</f>
        <v/>
      </c>
      <c r="C276" s="227"/>
      <c r="D276" s="362"/>
      <c r="E276" s="381"/>
      <c r="F276" s="128"/>
      <c r="G276" s="128"/>
      <c r="H276" s="163"/>
      <c r="I276" s="42"/>
      <c r="J276" s="42"/>
      <c r="K276" s="38"/>
      <c r="L276" s="38"/>
      <c r="M276" s="386"/>
      <c r="N276" s="145">
        <f>'Before S3'!Q269</f>
        <v>0</v>
      </c>
      <c r="O276" s="159"/>
      <c r="P276" s="79"/>
      <c r="Q276" s="79"/>
    </row>
    <row r="277">
      <c r="A277" s="144" t="str">
        <f>'If Eligible (Before S1)'!A278</f>
        <v/>
      </c>
      <c r="B277" s="144" t="str">
        <f t="array" ref="B277">'If Eligible (Before S1)'!B278</f>
        <v/>
      </c>
      <c r="C277" s="227"/>
      <c r="D277" s="362"/>
      <c r="E277" s="381"/>
      <c r="F277" s="128"/>
      <c r="G277" s="128"/>
      <c r="H277" s="163"/>
      <c r="I277" s="42"/>
      <c r="J277" s="42"/>
      <c r="K277" s="38"/>
      <c r="L277" s="38"/>
      <c r="M277" s="386"/>
      <c r="N277" s="145">
        <f>'Before S3'!Q270</f>
        <v>0</v>
      </c>
      <c r="O277" s="159"/>
      <c r="P277" s="79"/>
      <c r="Q277" s="79"/>
    </row>
    <row r="278">
      <c r="A278" s="144" t="str">
        <f>'If Eligible (Before S1)'!A279</f>
        <v/>
      </c>
      <c r="B278" s="144" t="str">
        <f t="array" ref="B278">'If Eligible (Before S1)'!B279</f>
        <v/>
      </c>
      <c r="C278" s="227"/>
      <c r="D278" s="362"/>
      <c r="E278" s="381"/>
      <c r="F278" s="128"/>
      <c r="G278" s="128"/>
      <c r="H278" s="163"/>
      <c r="I278" s="42"/>
      <c r="J278" s="42"/>
      <c r="K278" s="38"/>
      <c r="L278" s="38"/>
      <c r="M278" s="386"/>
      <c r="N278" s="145">
        <f>'Before S3'!Q271</f>
        <v>0</v>
      </c>
      <c r="O278" s="159"/>
      <c r="P278" s="79"/>
      <c r="Q278" s="79"/>
    </row>
    <row r="279">
      <c r="A279" s="144" t="str">
        <f>'If Eligible (Before S1)'!A280</f>
        <v/>
      </c>
      <c r="B279" s="144" t="str">
        <f t="array" ref="B279">'If Eligible (Before S1)'!B280</f>
        <v/>
      </c>
      <c r="C279" s="227"/>
      <c r="D279" s="362"/>
      <c r="E279" s="381"/>
      <c r="F279" s="128"/>
      <c r="G279" s="128"/>
      <c r="H279" s="163"/>
      <c r="I279" s="42"/>
      <c r="J279" s="42"/>
      <c r="K279" s="38"/>
      <c r="L279" s="38"/>
      <c r="M279" s="386"/>
      <c r="N279" s="145">
        <f>'Before S3'!Q272</f>
        <v>0</v>
      </c>
      <c r="O279" s="159"/>
      <c r="P279" s="79"/>
      <c r="Q279" s="79"/>
    </row>
    <row r="280">
      <c r="A280" s="144" t="str">
        <f>'If Eligible (Before S1)'!A281</f>
        <v/>
      </c>
      <c r="B280" s="144" t="str">
        <f t="array" ref="B280">'If Eligible (Before S1)'!B281</f>
        <v/>
      </c>
      <c r="C280" s="227"/>
      <c r="D280" s="362"/>
      <c r="E280" s="381"/>
      <c r="F280" s="128"/>
      <c r="G280" s="128"/>
      <c r="H280" s="163"/>
      <c r="I280" s="42"/>
      <c r="J280" s="42"/>
      <c r="K280" s="38"/>
      <c r="L280" s="38"/>
      <c r="M280" s="386"/>
      <c r="N280" s="145">
        <f>'Before S3'!Q273</f>
        <v>0</v>
      </c>
      <c r="O280" s="159"/>
      <c r="P280" s="79"/>
      <c r="Q280" s="79"/>
    </row>
    <row r="281">
      <c r="A281" s="144" t="str">
        <f>'If Eligible (Before S1)'!A282</f>
        <v/>
      </c>
      <c r="B281" s="144" t="str">
        <f t="array" ref="B281">'If Eligible (Before S1)'!B282</f>
        <v/>
      </c>
      <c r="C281" s="227"/>
      <c r="D281" s="362"/>
      <c r="E281" s="381"/>
      <c r="F281" s="128"/>
      <c r="G281" s="128"/>
      <c r="H281" s="163"/>
      <c r="I281" s="42"/>
      <c r="J281" s="42"/>
      <c r="K281" s="38"/>
      <c r="L281" s="38"/>
      <c r="M281" s="386"/>
      <c r="N281" s="145">
        <f>'Before S3'!Q274</f>
        <v>0</v>
      </c>
      <c r="O281" s="159"/>
      <c r="P281" s="79"/>
      <c r="Q281" s="79"/>
    </row>
    <row r="282">
      <c r="A282" s="144" t="str">
        <f>'If Eligible (Before S1)'!A283</f>
        <v/>
      </c>
      <c r="B282" s="144" t="str">
        <f t="array" ref="B282">'If Eligible (Before S1)'!B283</f>
        <v/>
      </c>
      <c r="C282" s="227"/>
      <c r="D282" s="362"/>
      <c r="E282" s="381"/>
      <c r="F282" s="128"/>
      <c r="G282" s="128"/>
      <c r="H282" s="163"/>
      <c r="I282" s="42"/>
      <c r="J282" s="42"/>
      <c r="K282" s="38"/>
      <c r="L282" s="38"/>
      <c r="M282" s="386"/>
      <c r="N282" s="145">
        <f>'Before S3'!Q275</f>
        <v>0</v>
      </c>
      <c r="O282" s="159"/>
      <c r="P282" s="79"/>
      <c r="Q282" s="79"/>
    </row>
    <row r="283">
      <c r="A283" s="144" t="str">
        <f>'If Eligible (Before S1)'!A284</f>
        <v/>
      </c>
      <c r="B283" s="144" t="str">
        <f t="array" ref="B283">'If Eligible (Before S1)'!B284</f>
        <v/>
      </c>
      <c r="C283" s="227"/>
      <c r="D283" s="362"/>
      <c r="E283" s="381"/>
      <c r="F283" s="128"/>
      <c r="G283" s="128"/>
      <c r="H283" s="163"/>
      <c r="I283" s="42"/>
      <c r="J283" s="42"/>
      <c r="K283" s="38"/>
      <c r="L283" s="38"/>
      <c r="M283" s="386"/>
      <c r="N283" s="145">
        <f>'Before S3'!Q276</f>
        <v>0</v>
      </c>
      <c r="O283" s="159"/>
      <c r="P283" s="79"/>
      <c r="Q283" s="79"/>
    </row>
    <row r="284">
      <c r="A284" s="144" t="str">
        <f>'If Eligible (Before S1)'!A285</f>
        <v/>
      </c>
      <c r="B284" s="144" t="str">
        <f t="array" ref="B284">'If Eligible (Before S1)'!B285</f>
        <v/>
      </c>
      <c r="C284" s="227"/>
      <c r="D284" s="362"/>
      <c r="E284" s="381"/>
      <c r="F284" s="128"/>
      <c r="G284" s="128"/>
      <c r="H284" s="163"/>
      <c r="I284" s="42"/>
      <c r="J284" s="42"/>
      <c r="K284" s="38"/>
      <c r="L284" s="38"/>
      <c r="M284" s="386"/>
      <c r="N284" s="145">
        <f>'Before S3'!Q277</f>
        <v>0</v>
      </c>
      <c r="O284" s="159"/>
      <c r="P284" s="79"/>
      <c r="Q284" s="79"/>
    </row>
    <row r="285">
      <c r="A285" s="144" t="str">
        <f>'If Eligible (Before S1)'!A286</f>
        <v/>
      </c>
      <c r="B285" s="144" t="str">
        <f t="array" ref="B285">'If Eligible (Before S1)'!B286</f>
        <v/>
      </c>
      <c r="C285" s="227"/>
      <c r="D285" s="362"/>
      <c r="E285" s="381"/>
      <c r="F285" s="128"/>
      <c r="G285" s="128"/>
      <c r="H285" s="163"/>
      <c r="I285" s="42"/>
      <c r="J285" s="42"/>
      <c r="K285" s="38"/>
      <c r="L285" s="38"/>
      <c r="M285" s="386"/>
      <c r="N285" s="145">
        <f>'Before S3'!Q278</f>
        <v>0</v>
      </c>
      <c r="O285" s="159"/>
      <c r="P285" s="79"/>
      <c r="Q285" s="79"/>
    </row>
    <row r="286">
      <c r="A286" s="144" t="str">
        <f>'If Eligible (Before S1)'!A287</f>
        <v/>
      </c>
      <c r="B286" s="144" t="str">
        <f t="array" ref="B286">'If Eligible (Before S1)'!B287</f>
        <v/>
      </c>
      <c r="C286" s="227"/>
      <c r="D286" s="362"/>
      <c r="E286" s="381"/>
      <c r="F286" s="128"/>
      <c r="G286" s="128"/>
      <c r="H286" s="163"/>
      <c r="I286" s="42"/>
      <c r="J286" s="42"/>
      <c r="K286" s="38"/>
      <c r="L286" s="38"/>
      <c r="M286" s="386"/>
      <c r="N286" s="145">
        <f>'Before S3'!Q279</f>
        <v>0</v>
      </c>
      <c r="O286" s="159"/>
      <c r="P286" s="79"/>
      <c r="Q286" s="79"/>
    </row>
    <row r="287">
      <c r="A287" s="144" t="str">
        <f>'If Eligible (Before S1)'!A288</f>
        <v/>
      </c>
      <c r="B287" s="144" t="str">
        <f t="array" ref="B287">'If Eligible (Before S1)'!B288</f>
        <v/>
      </c>
      <c r="C287" s="227"/>
      <c r="D287" s="362"/>
      <c r="E287" s="381"/>
      <c r="F287" s="128"/>
      <c r="G287" s="128"/>
      <c r="H287" s="163"/>
      <c r="I287" s="42"/>
      <c r="J287" s="42"/>
      <c r="K287" s="38"/>
      <c r="L287" s="38"/>
      <c r="M287" s="386"/>
      <c r="N287" s="145">
        <f>'Before S3'!Q280</f>
        <v>0</v>
      </c>
      <c r="O287" s="159"/>
      <c r="P287" s="79"/>
      <c r="Q287" s="79"/>
    </row>
    <row r="288">
      <c r="A288" s="144" t="str">
        <f>'If Eligible (Before S1)'!A289</f>
        <v/>
      </c>
      <c r="B288" s="144" t="str">
        <f t="array" ref="B288">'If Eligible (Before S1)'!B289</f>
        <v/>
      </c>
      <c r="C288" s="227"/>
      <c r="D288" s="362"/>
      <c r="E288" s="381"/>
      <c r="F288" s="128"/>
      <c r="G288" s="128"/>
      <c r="H288" s="163"/>
      <c r="I288" s="42"/>
      <c r="J288" s="42"/>
      <c r="K288" s="38"/>
      <c r="L288" s="38"/>
      <c r="M288" s="386"/>
      <c r="N288" s="145">
        <f>'Before S3'!Q281</f>
        <v>0</v>
      </c>
      <c r="O288" s="159"/>
      <c r="P288" s="79"/>
      <c r="Q288" s="79"/>
    </row>
    <row r="289">
      <c r="A289" s="144" t="str">
        <f>'If Eligible (Before S1)'!A290</f>
        <v/>
      </c>
      <c r="B289" s="144" t="str">
        <f t="array" ref="B289">'If Eligible (Before S1)'!B290</f>
        <v/>
      </c>
      <c r="C289" s="227"/>
      <c r="D289" s="362"/>
      <c r="E289" s="381"/>
      <c r="F289" s="128"/>
      <c r="G289" s="128"/>
      <c r="H289" s="163"/>
      <c r="I289" s="42"/>
      <c r="J289" s="42"/>
      <c r="K289" s="38"/>
      <c r="L289" s="38"/>
      <c r="M289" s="386"/>
      <c r="N289" s="145">
        <f>'Before S3'!Q282</f>
        <v>0</v>
      </c>
      <c r="O289" s="159"/>
      <c r="P289" s="79"/>
      <c r="Q289" s="79"/>
    </row>
    <row r="290">
      <c r="A290" s="144" t="str">
        <f>'If Eligible (Before S1)'!A291</f>
        <v/>
      </c>
      <c r="B290" s="144" t="str">
        <f t="array" ref="B290">'If Eligible (Before S1)'!B291</f>
        <v/>
      </c>
      <c r="C290" s="227"/>
      <c r="D290" s="362"/>
      <c r="E290" s="381"/>
      <c r="F290" s="128"/>
      <c r="G290" s="128"/>
      <c r="H290" s="163"/>
      <c r="I290" s="42"/>
      <c r="J290" s="42"/>
      <c r="K290" s="38"/>
      <c r="L290" s="38"/>
      <c r="M290" s="386"/>
      <c r="N290" s="145">
        <f>'Before S3'!Q283</f>
        <v>0</v>
      </c>
      <c r="O290" s="159"/>
      <c r="P290" s="79"/>
      <c r="Q290" s="79"/>
    </row>
    <row r="291">
      <c r="A291" s="144" t="str">
        <f>'If Eligible (Before S1)'!A292</f>
        <v/>
      </c>
      <c r="B291" s="144" t="str">
        <f t="array" ref="B291">'If Eligible (Before S1)'!B292</f>
        <v/>
      </c>
      <c r="C291" s="227"/>
      <c r="D291" s="362"/>
      <c r="E291" s="381"/>
      <c r="F291" s="128"/>
      <c r="G291" s="128"/>
      <c r="H291" s="163"/>
      <c r="I291" s="42"/>
      <c r="J291" s="42"/>
      <c r="K291" s="38"/>
      <c r="L291" s="38"/>
      <c r="M291" s="386"/>
      <c r="N291" s="145">
        <f>'Before S3'!Q284</f>
        <v>0</v>
      </c>
      <c r="O291" s="159"/>
      <c r="P291" s="79"/>
      <c r="Q291" s="79"/>
    </row>
    <row r="292">
      <c r="A292" s="144" t="str">
        <f>'If Eligible (Before S1)'!A293</f>
        <v/>
      </c>
      <c r="B292" s="144" t="str">
        <f t="array" ref="B292">'If Eligible (Before S1)'!B293</f>
        <v/>
      </c>
      <c r="C292" s="227"/>
      <c r="D292" s="362"/>
      <c r="E292" s="381"/>
      <c r="F292" s="128"/>
      <c r="G292" s="128"/>
      <c r="H292" s="163"/>
      <c r="I292" s="42"/>
      <c r="J292" s="42"/>
      <c r="K292" s="38"/>
      <c r="L292" s="38"/>
      <c r="M292" s="386"/>
      <c r="N292" s="145">
        <f>'Before S3'!Q285</f>
        <v>0</v>
      </c>
      <c r="O292" s="159"/>
      <c r="P292" s="79"/>
      <c r="Q292" s="79"/>
    </row>
    <row r="293">
      <c r="A293" s="144" t="str">
        <f>'If Eligible (Before S1)'!A294</f>
        <v/>
      </c>
      <c r="B293" s="144" t="str">
        <f t="array" ref="B293">'If Eligible (Before S1)'!B294</f>
        <v/>
      </c>
      <c r="C293" s="227"/>
      <c r="D293" s="362"/>
      <c r="E293" s="381"/>
      <c r="F293" s="128"/>
      <c r="G293" s="128"/>
      <c r="H293" s="163"/>
      <c r="I293" s="42"/>
      <c r="J293" s="42"/>
      <c r="K293" s="38"/>
      <c r="L293" s="38"/>
      <c r="M293" s="386"/>
      <c r="N293" s="145">
        <f>'Before S3'!Q286</f>
        <v>0</v>
      </c>
      <c r="O293" s="159"/>
      <c r="P293" s="79"/>
      <c r="Q293" s="79"/>
    </row>
    <row r="294">
      <c r="A294" s="144" t="str">
        <f>'If Eligible (Before S1)'!A295</f>
        <v/>
      </c>
      <c r="B294" s="144" t="str">
        <f t="array" ref="B294">'If Eligible (Before S1)'!B295</f>
        <v/>
      </c>
      <c r="C294" s="227"/>
      <c r="D294" s="362"/>
      <c r="E294" s="381"/>
      <c r="F294" s="128"/>
      <c r="G294" s="128"/>
      <c r="H294" s="163"/>
      <c r="I294" s="42"/>
      <c r="J294" s="42"/>
      <c r="K294" s="38"/>
      <c r="L294" s="38"/>
      <c r="M294" s="386"/>
      <c r="N294" s="145">
        <f>'Before S3'!Q287</f>
        <v>0</v>
      </c>
      <c r="O294" s="159"/>
      <c r="P294" s="79"/>
      <c r="Q294" s="79"/>
    </row>
    <row r="295">
      <c r="A295" s="144" t="str">
        <f>'If Eligible (Before S1)'!A296</f>
        <v/>
      </c>
      <c r="B295" s="144" t="str">
        <f t="array" ref="B295">'If Eligible (Before S1)'!B296</f>
        <v/>
      </c>
      <c r="C295" s="227"/>
      <c r="D295" s="362"/>
      <c r="E295" s="381"/>
      <c r="F295" s="128"/>
      <c r="G295" s="128"/>
      <c r="H295" s="163"/>
      <c r="I295" s="42"/>
      <c r="J295" s="42"/>
      <c r="K295" s="38"/>
      <c r="L295" s="38"/>
      <c r="M295" s="386"/>
      <c r="N295" s="145">
        <f>'Before S3'!Q288</f>
        <v>0</v>
      </c>
      <c r="O295" s="159"/>
      <c r="P295" s="79"/>
      <c r="Q295" s="79"/>
    </row>
    <row r="296">
      <c r="A296" s="144" t="str">
        <f>'If Eligible (Before S1)'!A297</f>
        <v/>
      </c>
      <c r="B296" s="144" t="str">
        <f t="array" ref="B296">'If Eligible (Before S1)'!B297</f>
        <v/>
      </c>
      <c r="C296" s="227"/>
      <c r="D296" s="362"/>
      <c r="E296" s="381"/>
      <c r="F296" s="128"/>
      <c r="G296" s="128"/>
      <c r="H296" s="163"/>
      <c r="I296" s="42"/>
      <c r="J296" s="42"/>
      <c r="K296" s="38"/>
      <c r="L296" s="38"/>
      <c r="M296" s="386"/>
      <c r="N296" s="145">
        <f>'Before S3'!Q289</f>
        <v>0</v>
      </c>
      <c r="O296" s="159"/>
      <c r="P296" s="79"/>
      <c r="Q296" s="79"/>
    </row>
    <row r="297">
      <c r="A297" s="144" t="str">
        <f>'If Eligible (Before S1)'!A298</f>
        <v/>
      </c>
      <c r="B297" s="144" t="str">
        <f t="array" ref="B297">'If Eligible (Before S1)'!B298</f>
        <v/>
      </c>
      <c r="C297" s="227"/>
      <c r="D297" s="362"/>
      <c r="E297" s="381"/>
      <c r="F297" s="128"/>
      <c r="G297" s="128"/>
      <c r="H297" s="163"/>
      <c r="I297" s="42"/>
      <c r="J297" s="42"/>
      <c r="K297" s="38"/>
      <c r="L297" s="38"/>
      <c r="M297" s="386"/>
      <c r="N297" s="145">
        <f>'Before S3'!Q290</f>
        <v>0</v>
      </c>
      <c r="O297" s="159"/>
      <c r="P297" s="79"/>
      <c r="Q297" s="79"/>
    </row>
    <row r="298">
      <c r="A298" s="144" t="str">
        <f>'If Eligible (Before S1)'!A299</f>
        <v/>
      </c>
      <c r="B298" s="144" t="str">
        <f t="array" ref="B298">'If Eligible (Before S1)'!B299</f>
        <v/>
      </c>
      <c r="C298" s="227"/>
      <c r="D298" s="362"/>
      <c r="E298" s="381"/>
      <c r="F298" s="128"/>
      <c r="G298" s="128"/>
      <c r="H298" s="163"/>
      <c r="I298" s="42"/>
      <c r="J298" s="42"/>
      <c r="K298" s="38"/>
      <c r="L298" s="38"/>
      <c r="M298" s="386"/>
      <c r="N298" s="145">
        <f>'Before S3'!Q291</f>
        <v>0</v>
      </c>
      <c r="O298" s="159"/>
      <c r="P298" s="79"/>
      <c r="Q298" s="79"/>
    </row>
    <row r="299">
      <c r="A299" s="144" t="str">
        <f>'If Eligible (Before S1)'!A300</f>
        <v/>
      </c>
      <c r="B299" s="144" t="str">
        <f t="array" ref="B299">'If Eligible (Before S1)'!B300</f>
        <v/>
      </c>
      <c r="C299" s="227"/>
      <c r="D299" s="362"/>
      <c r="E299" s="381"/>
      <c r="F299" s="128"/>
      <c r="G299" s="128"/>
      <c r="H299" s="163"/>
      <c r="I299" s="42"/>
      <c r="J299" s="42"/>
      <c r="K299" s="38"/>
      <c r="L299" s="38"/>
      <c r="M299" s="386"/>
      <c r="N299" s="145">
        <f>'Before S3'!Q292</f>
        <v>0</v>
      </c>
      <c r="O299" s="159"/>
      <c r="P299" s="79"/>
      <c r="Q299" s="79"/>
    </row>
    <row r="300">
      <c r="A300" s="144" t="str">
        <f>'If Eligible (Before S1)'!A301</f>
        <v/>
      </c>
      <c r="B300" s="144" t="str">
        <f t="array" ref="B300">'If Eligible (Before S1)'!B301</f>
        <v/>
      </c>
      <c r="C300" s="227"/>
      <c r="D300" s="362"/>
      <c r="E300" s="381"/>
      <c r="F300" s="128"/>
      <c r="G300" s="128"/>
      <c r="H300" s="163"/>
      <c r="I300" s="42"/>
      <c r="J300" s="42"/>
      <c r="K300" s="38"/>
      <c r="L300" s="38"/>
      <c r="M300" s="386"/>
      <c r="N300" s="145">
        <f>'Before S3'!Q293</f>
        <v>0</v>
      </c>
      <c r="O300" s="159"/>
      <c r="P300" s="79"/>
      <c r="Q300" s="79"/>
    </row>
    <row r="301">
      <c r="A301" s="144" t="str">
        <f>'If Eligible (Before S1)'!A302</f>
        <v/>
      </c>
      <c r="B301" s="144" t="str">
        <f t="array" ref="B301">'If Eligible (Before S1)'!B302</f>
        <v/>
      </c>
      <c r="C301" s="227"/>
      <c r="D301" s="362"/>
      <c r="E301" s="381"/>
      <c r="F301" s="128"/>
      <c r="G301" s="128"/>
      <c r="H301" s="163"/>
      <c r="I301" s="42"/>
      <c r="J301" s="42"/>
      <c r="K301" s="38"/>
      <c r="L301" s="38"/>
      <c r="M301" s="386"/>
      <c r="N301" s="145">
        <f>'Before S3'!Q294</f>
        <v>0</v>
      </c>
      <c r="O301" s="159"/>
      <c r="P301" s="79"/>
      <c r="Q301" s="79"/>
    </row>
    <row r="302">
      <c r="A302" s="144" t="str">
        <f>'If Eligible (Before S1)'!A303</f>
        <v/>
      </c>
      <c r="B302" s="144" t="str">
        <f t="array" ref="B302">'If Eligible (Before S1)'!B303</f>
        <v/>
      </c>
      <c r="C302" s="227"/>
      <c r="D302" s="362"/>
      <c r="E302" s="381"/>
      <c r="F302" s="128"/>
      <c r="G302" s="128"/>
      <c r="H302" s="163"/>
      <c r="I302" s="42"/>
      <c r="J302" s="42"/>
      <c r="K302" s="38"/>
      <c r="L302" s="38"/>
      <c r="M302" s="386"/>
      <c r="N302" s="145">
        <f>'Before S3'!Q295</f>
        <v>0</v>
      </c>
      <c r="O302" s="159"/>
      <c r="P302" s="79"/>
      <c r="Q302" s="79"/>
    </row>
    <row r="303">
      <c r="A303" s="144" t="str">
        <f>'If Eligible (Before S1)'!A304</f>
        <v/>
      </c>
      <c r="B303" s="144" t="str">
        <f t="array" ref="B303">'If Eligible (Before S1)'!B304</f>
        <v/>
      </c>
      <c r="C303" s="227"/>
      <c r="D303" s="362"/>
      <c r="E303" s="381"/>
      <c r="F303" s="128"/>
      <c r="G303" s="128"/>
      <c r="H303" s="163"/>
      <c r="I303" s="42"/>
      <c r="J303" s="42"/>
      <c r="K303" s="38"/>
      <c r="L303" s="38"/>
      <c r="M303" s="386"/>
      <c r="N303" s="145">
        <f>'Before S3'!Q296</f>
        <v>0</v>
      </c>
      <c r="O303" s="159"/>
      <c r="P303" s="79"/>
      <c r="Q303" s="79"/>
    </row>
    <row r="304">
      <c r="A304" s="144" t="str">
        <f>'If Eligible (Before S1)'!A305</f>
        <v/>
      </c>
      <c r="B304" s="144" t="str">
        <f t="array" ref="B304">'If Eligible (Before S1)'!B305</f>
        <v/>
      </c>
      <c r="C304" s="227"/>
      <c r="D304" s="362"/>
      <c r="E304" s="381"/>
      <c r="F304" s="128"/>
      <c r="G304" s="128"/>
      <c r="H304" s="163"/>
      <c r="I304" s="42"/>
      <c r="J304" s="42"/>
      <c r="K304" s="38"/>
      <c r="L304" s="38"/>
      <c r="M304" s="386"/>
      <c r="N304" s="145">
        <f>'Before S3'!Q297</f>
        <v>0</v>
      </c>
      <c r="O304" s="159"/>
      <c r="P304" s="79"/>
      <c r="Q304" s="79"/>
    </row>
    <row r="305">
      <c r="A305" s="144" t="str">
        <f>'If Eligible (Before S1)'!A306</f>
        <v/>
      </c>
      <c r="B305" s="144" t="str">
        <f t="array" ref="B305">'If Eligible (Before S1)'!B306</f>
        <v/>
      </c>
      <c r="C305" s="227"/>
      <c r="D305" s="362"/>
      <c r="E305" s="381"/>
      <c r="F305" s="128"/>
      <c r="G305" s="128"/>
      <c r="H305" s="163"/>
      <c r="I305" s="42"/>
      <c r="J305" s="42"/>
      <c r="K305" s="38"/>
      <c r="L305" s="38"/>
      <c r="M305" s="386"/>
      <c r="N305" s="145">
        <f>'Before S3'!Q298</f>
        <v>0</v>
      </c>
      <c r="O305" s="159"/>
      <c r="P305" s="79"/>
      <c r="Q305" s="79"/>
    </row>
    <row r="306">
      <c r="A306" s="144" t="str">
        <f>'If Eligible (Before S1)'!A307</f>
        <v/>
      </c>
      <c r="B306" s="144" t="str">
        <f t="array" ref="B306">'If Eligible (Before S1)'!B307</f>
        <v/>
      </c>
      <c r="C306" s="227"/>
      <c r="D306" s="362"/>
      <c r="E306" s="381"/>
      <c r="F306" s="128"/>
      <c r="G306" s="128"/>
      <c r="H306" s="163"/>
      <c r="I306" s="42"/>
      <c r="J306" s="42"/>
      <c r="K306" s="38"/>
      <c r="L306" s="38"/>
      <c r="M306" s="386"/>
      <c r="N306" s="145">
        <f>'Before S3'!Q299</f>
        <v>0</v>
      </c>
      <c r="O306" s="159"/>
      <c r="P306" s="79"/>
      <c r="Q306" s="79"/>
    </row>
    <row r="307">
      <c r="A307" s="144" t="str">
        <f>'If Eligible (Before S1)'!A308</f>
        <v/>
      </c>
      <c r="B307" s="144" t="str">
        <f t="array" ref="B307">'If Eligible (Before S1)'!B308</f>
        <v/>
      </c>
      <c r="C307" s="227"/>
      <c r="D307" s="362"/>
      <c r="E307" s="381"/>
      <c r="F307" s="128"/>
      <c r="G307" s="128"/>
      <c r="H307" s="163"/>
      <c r="I307" s="42"/>
      <c r="J307" s="42"/>
      <c r="K307" s="38"/>
      <c r="L307" s="38"/>
      <c r="M307" s="386"/>
      <c r="N307" s="145">
        <f>'Before S3'!Q300</f>
        <v>0</v>
      </c>
      <c r="O307" s="159"/>
      <c r="P307" s="79"/>
      <c r="Q307" s="79"/>
    </row>
    <row r="308">
      <c r="A308" s="144" t="str">
        <f>'If Eligible (Before S1)'!A309</f>
        <v/>
      </c>
      <c r="B308" s="144" t="str">
        <f t="array" ref="B308">'If Eligible (Before S1)'!B309</f>
        <v/>
      </c>
      <c r="C308" s="227"/>
      <c r="D308" s="362"/>
      <c r="E308" s="381"/>
      <c r="F308" s="128"/>
      <c r="G308" s="128"/>
      <c r="H308" s="163"/>
      <c r="I308" s="42"/>
      <c r="J308" s="42"/>
      <c r="K308" s="38"/>
      <c r="L308" s="38"/>
      <c r="M308" s="386"/>
      <c r="N308" s="145">
        <f>'Before S3'!Q301</f>
        <v>0</v>
      </c>
      <c r="O308" s="159"/>
      <c r="P308" s="79"/>
      <c r="Q308" s="79"/>
    </row>
    <row r="309">
      <c r="A309" s="144" t="str">
        <f>'If Eligible (Before S1)'!A310</f>
        <v/>
      </c>
      <c r="B309" s="144" t="str">
        <f t="array" ref="B309">'If Eligible (Before S1)'!B310</f>
        <v/>
      </c>
      <c r="C309" s="227"/>
      <c r="D309" s="362"/>
      <c r="E309" s="381"/>
      <c r="F309" s="128"/>
      <c r="G309" s="128"/>
      <c r="H309" s="163"/>
      <c r="I309" s="42"/>
      <c r="J309" s="42"/>
      <c r="K309" s="38"/>
      <c r="L309" s="38"/>
      <c r="M309" s="386"/>
      <c r="N309" s="145">
        <f>'Before S3'!Q302</f>
        <v>0</v>
      </c>
      <c r="O309" s="159"/>
      <c r="P309" s="79"/>
      <c r="Q309" s="79"/>
    </row>
    <row r="310">
      <c r="A310" s="144" t="str">
        <f>'If Eligible (Before S1)'!A311</f>
        <v/>
      </c>
      <c r="B310" s="144" t="str">
        <f t="array" ref="B310">'If Eligible (Before S1)'!B311</f>
        <v/>
      </c>
      <c r="C310" s="227"/>
      <c r="D310" s="362"/>
      <c r="E310" s="381"/>
      <c r="F310" s="128"/>
      <c r="G310" s="128"/>
      <c r="H310" s="163"/>
      <c r="I310" s="42"/>
      <c r="J310" s="42"/>
      <c r="K310" s="38"/>
      <c r="L310" s="38"/>
      <c r="M310" s="386"/>
      <c r="N310" s="145">
        <f>'Before S3'!Q303</f>
        <v>0</v>
      </c>
      <c r="O310" s="159"/>
      <c r="P310" s="79"/>
      <c r="Q310" s="79"/>
    </row>
    <row r="311">
      <c r="A311" s="144" t="str">
        <f>'If Eligible (Before S1)'!A312</f>
        <v/>
      </c>
      <c r="B311" s="144" t="str">
        <f t="array" ref="B311">'If Eligible (Before S1)'!B312</f>
        <v/>
      </c>
      <c r="C311" s="227"/>
      <c r="D311" s="362"/>
      <c r="E311" s="381"/>
      <c r="F311" s="128"/>
      <c r="G311" s="128"/>
      <c r="H311" s="163"/>
      <c r="I311" s="42"/>
      <c r="J311" s="42"/>
      <c r="K311" s="38"/>
      <c r="L311" s="38"/>
      <c r="M311" s="386"/>
      <c r="N311" s="145">
        <f>'Before S3'!Q304</f>
        <v>0</v>
      </c>
      <c r="O311" s="159"/>
      <c r="P311" s="79"/>
      <c r="Q311" s="79"/>
    </row>
    <row r="312">
      <c r="A312" s="144" t="str">
        <f>'If Eligible (Before S1)'!A313</f>
        <v/>
      </c>
      <c r="B312" s="144" t="str">
        <f t="array" ref="B312">'If Eligible (Before S1)'!B313</f>
        <v/>
      </c>
      <c r="C312" s="227"/>
      <c r="D312" s="362"/>
      <c r="E312" s="381"/>
      <c r="F312" s="128"/>
      <c r="G312" s="128"/>
      <c r="H312" s="163"/>
      <c r="I312" s="42"/>
      <c r="J312" s="42"/>
      <c r="K312" s="38"/>
      <c r="L312" s="38"/>
      <c r="M312" s="386"/>
      <c r="N312" s="145">
        <f>'Before S3'!Q305</f>
        <v>0</v>
      </c>
      <c r="O312" s="159"/>
      <c r="P312" s="79"/>
      <c r="Q312" s="79"/>
    </row>
    <row r="313">
      <c r="A313" s="144" t="str">
        <f>'If Eligible (Before S1)'!A314</f>
        <v/>
      </c>
      <c r="B313" s="144" t="str">
        <f t="array" ref="B313">'If Eligible (Before S1)'!B314</f>
        <v/>
      </c>
      <c r="C313" s="227"/>
      <c r="D313" s="362"/>
      <c r="E313" s="381"/>
      <c r="F313" s="128"/>
      <c r="G313" s="128"/>
      <c r="H313" s="163"/>
      <c r="I313" s="42"/>
      <c r="J313" s="42"/>
      <c r="K313" s="38"/>
      <c r="L313" s="38"/>
      <c r="M313" s="386"/>
      <c r="N313" s="145">
        <f>'Before S3'!Q306</f>
        <v>0</v>
      </c>
      <c r="O313" s="159"/>
      <c r="P313" s="79"/>
      <c r="Q313" s="79"/>
    </row>
    <row r="314">
      <c r="A314" s="144" t="str">
        <f>'If Eligible (Before S1)'!A315</f>
        <v/>
      </c>
      <c r="B314" s="144" t="str">
        <f t="array" ref="B314">'If Eligible (Before S1)'!B315</f>
        <v/>
      </c>
      <c r="C314" s="227"/>
      <c r="D314" s="362"/>
      <c r="E314" s="381"/>
      <c r="F314" s="128"/>
      <c r="G314" s="128"/>
      <c r="H314" s="163"/>
      <c r="I314" s="42"/>
      <c r="J314" s="42"/>
      <c r="K314" s="38"/>
      <c r="L314" s="38"/>
      <c r="M314" s="386"/>
      <c r="N314" s="145">
        <f>'Before S3'!Q307</f>
        <v>0</v>
      </c>
      <c r="O314" s="159"/>
      <c r="P314" s="79"/>
      <c r="Q314" s="79"/>
    </row>
    <row r="315">
      <c r="A315" s="144" t="str">
        <f>'If Eligible (Before S1)'!A316</f>
        <v/>
      </c>
      <c r="B315" s="144" t="str">
        <f t="array" ref="B315">'If Eligible (Before S1)'!B316</f>
        <v/>
      </c>
      <c r="C315" s="227"/>
      <c r="D315" s="362"/>
      <c r="E315" s="381"/>
      <c r="F315" s="128"/>
      <c r="G315" s="128"/>
      <c r="H315" s="163"/>
      <c r="I315" s="42"/>
      <c r="J315" s="42"/>
      <c r="K315" s="38"/>
      <c r="L315" s="38"/>
      <c r="M315" s="386"/>
      <c r="N315" s="145">
        <f>'Before S3'!Q308</f>
        <v>0</v>
      </c>
      <c r="O315" s="159"/>
      <c r="P315" s="79"/>
      <c r="Q315" s="79"/>
    </row>
    <row r="316">
      <c r="A316" s="144" t="str">
        <f>'If Eligible (Before S1)'!A317</f>
        <v/>
      </c>
      <c r="B316" s="144" t="str">
        <f t="array" ref="B316">'If Eligible (Before S1)'!B317</f>
        <v/>
      </c>
      <c r="C316" s="227"/>
      <c r="D316" s="362"/>
      <c r="E316" s="381"/>
      <c r="F316" s="128"/>
      <c r="G316" s="128"/>
      <c r="H316" s="163"/>
      <c r="I316" s="42"/>
      <c r="J316" s="42"/>
      <c r="K316" s="38"/>
      <c r="L316" s="38"/>
      <c r="M316" s="386"/>
      <c r="N316" s="145">
        <f>'Before S3'!Q309</f>
        <v>0</v>
      </c>
      <c r="O316" s="159"/>
      <c r="P316" s="79"/>
      <c r="Q316" s="79"/>
    </row>
    <row r="317">
      <c r="A317" s="144" t="str">
        <f>'If Eligible (Before S1)'!A318</f>
        <v/>
      </c>
      <c r="B317" s="144" t="str">
        <f t="array" ref="B317">'If Eligible (Before S1)'!B318</f>
        <v/>
      </c>
      <c r="C317" s="227"/>
      <c r="D317" s="362"/>
      <c r="E317" s="381"/>
      <c r="F317" s="128"/>
      <c r="G317" s="128"/>
      <c r="H317" s="163"/>
      <c r="I317" s="42"/>
      <c r="J317" s="42"/>
      <c r="K317" s="38"/>
      <c r="L317" s="38"/>
      <c r="M317" s="386"/>
      <c r="N317" s="145">
        <f>'Before S3'!Q310</f>
        <v>0</v>
      </c>
      <c r="O317" s="159"/>
      <c r="P317" s="79"/>
      <c r="Q317" s="79"/>
    </row>
    <row r="318">
      <c r="A318" s="144" t="str">
        <f>'If Eligible (Before S1)'!A319</f>
        <v/>
      </c>
      <c r="B318" s="144" t="str">
        <f t="array" ref="B318">'If Eligible (Before S1)'!B319</f>
        <v/>
      </c>
      <c r="C318" s="227"/>
      <c r="D318" s="362"/>
      <c r="E318" s="381"/>
      <c r="F318" s="128"/>
      <c r="G318" s="128"/>
      <c r="H318" s="163"/>
      <c r="I318" s="42"/>
      <c r="J318" s="42"/>
      <c r="K318" s="38"/>
      <c r="L318" s="38"/>
      <c r="M318" s="386"/>
      <c r="N318" s="145">
        <f>'Before S3'!Q311</f>
        <v>0</v>
      </c>
      <c r="O318" s="159"/>
      <c r="P318" s="79"/>
      <c r="Q318" s="79"/>
    </row>
    <row r="319">
      <c r="A319" s="144" t="str">
        <f>'If Eligible (Before S1)'!A320</f>
        <v/>
      </c>
      <c r="B319" s="144" t="str">
        <f t="array" ref="B319">'If Eligible (Before S1)'!B320</f>
        <v/>
      </c>
      <c r="C319" s="227"/>
      <c r="D319" s="362"/>
      <c r="E319" s="381"/>
      <c r="F319" s="128"/>
      <c r="G319" s="128"/>
      <c r="H319" s="163"/>
      <c r="I319" s="42"/>
      <c r="J319" s="42"/>
      <c r="K319" s="38"/>
      <c r="L319" s="38"/>
      <c r="M319" s="386"/>
      <c r="N319" s="145">
        <f>'Before S3'!Q312</f>
        <v>0</v>
      </c>
      <c r="O319" s="159"/>
      <c r="P319" s="79"/>
      <c r="Q319" s="79"/>
    </row>
    <row r="320">
      <c r="A320" s="144" t="str">
        <f>'If Eligible (Before S1)'!A321</f>
        <v/>
      </c>
      <c r="B320" s="144" t="str">
        <f t="array" ref="B320">'If Eligible (Before S1)'!B321</f>
        <v/>
      </c>
      <c r="C320" s="227"/>
      <c r="D320" s="362"/>
      <c r="E320" s="381"/>
      <c r="F320" s="128"/>
      <c r="G320" s="128"/>
      <c r="H320" s="163"/>
      <c r="I320" s="42"/>
      <c r="J320" s="42"/>
      <c r="K320" s="38"/>
      <c r="L320" s="38"/>
      <c r="M320" s="386"/>
      <c r="N320" s="145">
        <f>'Before S3'!Q313</f>
        <v>0</v>
      </c>
      <c r="O320" s="159"/>
      <c r="P320" s="79"/>
      <c r="Q320" s="79"/>
    </row>
    <row r="321">
      <c r="A321" s="144" t="str">
        <f>'If Eligible (Before S1)'!A322</f>
        <v/>
      </c>
      <c r="B321" s="144" t="str">
        <f t="array" ref="B321">'If Eligible (Before S1)'!B322</f>
        <v/>
      </c>
      <c r="C321" s="227"/>
      <c r="D321" s="362"/>
      <c r="E321" s="381"/>
      <c r="F321" s="128"/>
      <c r="G321" s="128"/>
      <c r="H321" s="163"/>
      <c r="I321" s="42"/>
      <c r="J321" s="42"/>
      <c r="K321" s="38"/>
      <c r="L321" s="38"/>
      <c r="M321" s="386"/>
      <c r="N321" s="145">
        <f>'Before S3'!Q314</f>
        <v>0</v>
      </c>
      <c r="O321" s="159"/>
      <c r="P321" s="79"/>
      <c r="Q321" s="79"/>
    </row>
    <row r="322">
      <c r="A322" s="144" t="str">
        <f>'If Eligible (Before S1)'!A323</f>
        <v/>
      </c>
      <c r="B322" s="144" t="str">
        <f t="array" ref="B322">'If Eligible (Before S1)'!B323</f>
        <v/>
      </c>
      <c r="C322" s="227"/>
      <c r="D322" s="362"/>
      <c r="E322" s="381"/>
      <c r="F322" s="128"/>
      <c r="G322" s="128"/>
      <c r="H322" s="163"/>
      <c r="I322" s="42"/>
      <c r="J322" s="42"/>
      <c r="K322" s="38"/>
      <c r="L322" s="38"/>
      <c r="M322" s="386"/>
      <c r="N322" s="145">
        <f>'Before S3'!Q315</f>
        <v>0</v>
      </c>
      <c r="O322" s="159"/>
      <c r="P322" s="79"/>
      <c r="Q322" s="79"/>
    </row>
    <row r="323">
      <c r="A323" s="144" t="str">
        <f>'If Eligible (Before S1)'!A324</f>
        <v/>
      </c>
      <c r="B323" s="144" t="str">
        <f t="array" ref="B323">'If Eligible (Before S1)'!B324</f>
        <v/>
      </c>
      <c r="C323" s="227"/>
      <c r="D323" s="362"/>
      <c r="E323" s="381"/>
      <c r="F323" s="128"/>
      <c r="G323" s="128"/>
      <c r="H323" s="163"/>
      <c r="I323" s="42"/>
      <c r="J323" s="42"/>
      <c r="K323" s="38"/>
      <c r="L323" s="38"/>
      <c r="M323" s="386"/>
      <c r="N323" s="145">
        <f>'Before S3'!Q316</f>
        <v>0</v>
      </c>
      <c r="O323" s="159"/>
      <c r="P323" s="79"/>
      <c r="Q323" s="79"/>
    </row>
    <row r="324">
      <c r="A324" s="144" t="str">
        <f>'If Eligible (Before S1)'!A325</f>
        <v/>
      </c>
      <c r="B324" s="144" t="str">
        <f t="array" ref="B324">'If Eligible (Before S1)'!B325</f>
        <v/>
      </c>
      <c r="C324" s="227"/>
      <c r="D324" s="362"/>
      <c r="E324" s="381"/>
      <c r="F324" s="128"/>
      <c r="G324" s="128"/>
      <c r="H324" s="163"/>
      <c r="I324" s="42"/>
      <c r="J324" s="42"/>
      <c r="K324" s="38"/>
      <c r="L324" s="38"/>
      <c r="M324" s="386"/>
      <c r="N324" s="145">
        <f>'Before S3'!Q317</f>
        <v>0</v>
      </c>
      <c r="O324" s="159"/>
      <c r="P324" s="79"/>
      <c r="Q324" s="79"/>
    </row>
    <row r="325">
      <c r="A325" s="144" t="str">
        <f>'If Eligible (Before S1)'!A326</f>
        <v/>
      </c>
      <c r="B325" s="144" t="str">
        <f t="array" ref="B325">'If Eligible (Before S1)'!B326</f>
        <v/>
      </c>
      <c r="C325" s="227"/>
      <c r="D325" s="362"/>
      <c r="E325" s="381"/>
      <c r="F325" s="128"/>
      <c r="G325" s="128"/>
      <c r="H325" s="163"/>
      <c r="I325" s="42"/>
      <c r="J325" s="42"/>
      <c r="K325" s="38"/>
      <c r="L325" s="38"/>
      <c r="M325" s="386"/>
      <c r="N325" s="145">
        <f>'Before S3'!Q318</f>
        <v>0</v>
      </c>
      <c r="O325" s="159"/>
      <c r="P325" s="79"/>
      <c r="Q325" s="79"/>
    </row>
    <row r="326">
      <c r="A326" s="144" t="str">
        <f>'If Eligible (Before S1)'!A327</f>
        <v/>
      </c>
      <c r="B326" s="144" t="str">
        <f t="array" ref="B326">'If Eligible (Before S1)'!B327</f>
        <v/>
      </c>
      <c r="C326" s="227"/>
      <c r="D326" s="362"/>
      <c r="E326" s="381"/>
      <c r="F326" s="128"/>
      <c r="G326" s="128"/>
      <c r="H326" s="163"/>
      <c r="I326" s="42"/>
      <c r="J326" s="42"/>
      <c r="K326" s="38"/>
      <c r="L326" s="38"/>
      <c r="M326" s="386"/>
      <c r="N326" s="145">
        <f>'Before S3'!Q319</f>
        <v>0</v>
      </c>
      <c r="O326" s="159"/>
      <c r="P326" s="79"/>
      <c r="Q326" s="79"/>
    </row>
    <row r="327">
      <c r="A327" s="144" t="str">
        <f>'If Eligible (Before S1)'!A328</f>
        <v/>
      </c>
      <c r="B327" s="144" t="str">
        <f t="array" ref="B327">'If Eligible (Before S1)'!B328</f>
        <v/>
      </c>
      <c r="C327" s="227"/>
      <c r="D327" s="362"/>
      <c r="E327" s="381"/>
      <c r="F327" s="128"/>
      <c r="G327" s="128"/>
      <c r="H327" s="163"/>
      <c r="I327" s="42"/>
      <c r="J327" s="42"/>
      <c r="K327" s="38"/>
      <c r="L327" s="38"/>
      <c r="M327" s="386"/>
      <c r="N327" s="145">
        <f>'Before S3'!Q320</f>
        <v>0</v>
      </c>
      <c r="O327" s="159"/>
      <c r="P327" s="79"/>
      <c r="Q327" s="79"/>
    </row>
    <row r="328">
      <c r="A328" s="144" t="str">
        <f>'If Eligible (Before S1)'!A329</f>
        <v/>
      </c>
      <c r="B328" s="144" t="str">
        <f t="array" ref="B328">'If Eligible (Before S1)'!B329</f>
        <v/>
      </c>
      <c r="C328" s="227"/>
      <c r="D328" s="362"/>
      <c r="E328" s="381"/>
      <c r="F328" s="128"/>
      <c r="G328" s="128"/>
      <c r="H328" s="163"/>
      <c r="I328" s="42"/>
      <c r="J328" s="42"/>
      <c r="K328" s="38"/>
      <c r="L328" s="38"/>
      <c r="M328" s="386"/>
      <c r="N328" s="145">
        <f>'Before S3'!Q321</f>
        <v>0</v>
      </c>
      <c r="O328" s="159"/>
      <c r="P328" s="79"/>
      <c r="Q328" s="79"/>
    </row>
    <row r="329">
      <c r="A329" s="144" t="str">
        <f>'If Eligible (Before S1)'!A330</f>
        <v/>
      </c>
      <c r="B329" s="144" t="str">
        <f t="array" ref="B329">'If Eligible (Before S1)'!B330</f>
        <v/>
      </c>
      <c r="C329" s="227"/>
      <c r="D329" s="362"/>
      <c r="E329" s="381"/>
      <c r="F329" s="128"/>
      <c r="G329" s="128"/>
      <c r="H329" s="163"/>
      <c r="I329" s="42"/>
      <c r="J329" s="42"/>
      <c r="K329" s="38"/>
      <c r="L329" s="38"/>
      <c r="M329" s="386"/>
      <c r="N329" s="145">
        <f>'Before S3'!Q322</f>
        <v>0</v>
      </c>
      <c r="O329" s="159"/>
      <c r="P329" s="79"/>
      <c r="Q329" s="79"/>
    </row>
    <row r="330">
      <c r="A330" s="144" t="str">
        <f>'If Eligible (Before S1)'!A331</f>
        <v/>
      </c>
      <c r="B330" s="144" t="str">
        <f t="array" ref="B330">'If Eligible (Before S1)'!B331</f>
        <v/>
      </c>
      <c r="C330" s="227"/>
      <c r="D330" s="362"/>
      <c r="E330" s="381"/>
      <c r="F330" s="128"/>
      <c r="G330" s="128"/>
      <c r="H330" s="163"/>
      <c r="I330" s="42"/>
      <c r="J330" s="42"/>
      <c r="K330" s="38"/>
      <c r="L330" s="38"/>
      <c r="M330" s="386"/>
      <c r="N330" s="145">
        <f>'Before S3'!Q323</f>
        <v>0</v>
      </c>
      <c r="O330" s="159"/>
      <c r="P330" s="79"/>
      <c r="Q330" s="79"/>
    </row>
    <row r="331">
      <c r="A331" s="144" t="str">
        <f>'If Eligible (Before S1)'!A332</f>
        <v/>
      </c>
      <c r="B331" s="144" t="str">
        <f t="array" ref="B331">'If Eligible (Before S1)'!B332</f>
        <v/>
      </c>
      <c r="C331" s="227"/>
      <c r="D331" s="362"/>
      <c r="E331" s="381"/>
      <c r="F331" s="128"/>
      <c r="G331" s="128"/>
      <c r="H331" s="163"/>
      <c r="I331" s="42"/>
      <c r="J331" s="42"/>
      <c r="K331" s="38"/>
      <c r="L331" s="38"/>
      <c r="M331" s="386"/>
      <c r="N331" s="145">
        <f>'Before S3'!Q324</f>
        <v>0</v>
      </c>
      <c r="O331" s="159"/>
      <c r="P331" s="79"/>
      <c r="Q331" s="79"/>
    </row>
    <row r="332">
      <c r="A332" s="144" t="str">
        <f>'If Eligible (Before S1)'!A333</f>
        <v/>
      </c>
      <c r="B332" s="144" t="str">
        <f t="array" ref="B332">'If Eligible (Before S1)'!B333</f>
        <v/>
      </c>
      <c r="C332" s="227"/>
      <c r="D332" s="362"/>
      <c r="E332" s="381"/>
      <c r="F332" s="128"/>
      <c r="G332" s="128"/>
      <c r="H332" s="163"/>
      <c r="I332" s="42"/>
      <c r="J332" s="42"/>
      <c r="K332" s="38"/>
      <c r="L332" s="38"/>
      <c r="M332" s="386"/>
      <c r="N332" s="145">
        <f>'Before S3'!Q325</f>
        <v>0</v>
      </c>
      <c r="O332" s="159"/>
      <c r="P332" s="79"/>
      <c r="Q332" s="79"/>
    </row>
    <row r="333">
      <c r="A333" s="144" t="str">
        <f>'If Eligible (Before S1)'!A334</f>
        <v/>
      </c>
      <c r="B333" s="144" t="str">
        <f t="array" ref="B333">'If Eligible (Before S1)'!B334</f>
        <v/>
      </c>
      <c r="C333" s="227"/>
      <c r="D333" s="362"/>
      <c r="E333" s="381"/>
      <c r="F333" s="128"/>
      <c r="G333" s="128"/>
      <c r="H333" s="163"/>
      <c r="I333" s="42"/>
      <c r="J333" s="42"/>
      <c r="K333" s="38"/>
      <c r="L333" s="38"/>
      <c r="M333" s="386"/>
      <c r="N333" s="145">
        <f>'Before S3'!Q326</f>
        <v>0</v>
      </c>
      <c r="O333" s="159"/>
      <c r="P333" s="79"/>
      <c r="Q333" s="79"/>
    </row>
    <row r="334">
      <c r="A334" s="144" t="str">
        <f>'If Eligible (Before S1)'!A335</f>
        <v/>
      </c>
      <c r="B334" s="144" t="str">
        <f t="array" ref="B334">'If Eligible (Before S1)'!B335</f>
        <v/>
      </c>
      <c r="C334" s="227"/>
      <c r="D334" s="362"/>
      <c r="E334" s="381"/>
      <c r="F334" s="128"/>
      <c r="G334" s="128"/>
      <c r="H334" s="163"/>
      <c r="I334" s="42"/>
      <c r="J334" s="42"/>
      <c r="K334" s="38"/>
      <c r="L334" s="38"/>
      <c r="M334" s="386"/>
      <c r="N334" s="145">
        <f>'Before S3'!Q327</f>
        <v>0</v>
      </c>
      <c r="O334" s="159"/>
      <c r="P334" s="79"/>
      <c r="Q334" s="79"/>
    </row>
    <row r="335">
      <c r="A335" s="144" t="str">
        <f>'If Eligible (Before S1)'!A336</f>
        <v/>
      </c>
      <c r="B335" s="144" t="str">
        <f t="array" ref="B335">'If Eligible (Before S1)'!B336</f>
        <v/>
      </c>
      <c r="C335" s="227"/>
      <c r="D335" s="362"/>
      <c r="E335" s="381"/>
      <c r="F335" s="128"/>
      <c r="G335" s="128"/>
      <c r="H335" s="163"/>
      <c r="I335" s="42"/>
      <c r="J335" s="42"/>
      <c r="K335" s="38"/>
      <c r="L335" s="38"/>
      <c r="M335" s="386"/>
      <c r="N335" s="145">
        <f>'Before S3'!Q328</f>
        <v>0</v>
      </c>
      <c r="O335" s="159"/>
      <c r="P335" s="79"/>
      <c r="Q335" s="79"/>
    </row>
    <row r="336">
      <c r="A336" s="144" t="str">
        <f>'If Eligible (Before S1)'!A337</f>
        <v/>
      </c>
      <c r="B336" s="144" t="str">
        <f t="array" ref="B336">'If Eligible (Before S1)'!B337</f>
        <v/>
      </c>
      <c r="C336" s="227"/>
      <c r="D336" s="362"/>
      <c r="E336" s="381"/>
      <c r="F336" s="128"/>
      <c r="G336" s="128"/>
      <c r="H336" s="163"/>
      <c r="I336" s="42"/>
      <c r="J336" s="42"/>
      <c r="K336" s="38"/>
      <c r="L336" s="38"/>
      <c r="M336" s="386"/>
      <c r="N336" s="145">
        <f>'Before S3'!Q329</f>
        <v>0</v>
      </c>
      <c r="O336" s="159"/>
      <c r="P336" s="79"/>
      <c r="Q336" s="79"/>
    </row>
    <row r="337">
      <c r="A337" s="144" t="str">
        <f>'If Eligible (Before S1)'!A338</f>
        <v/>
      </c>
      <c r="B337" s="144" t="str">
        <f t="array" ref="B337">'If Eligible (Before S1)'!B338</f>
        <v/>
      </c>
      <c r="C337" s="227"/>
      <c r="D337" s="362"/>
      <c r="E337" s="381"/>
      <c r="F337" s="128"/>
      <c r="G337" s="128"/>
      <c r="H337" s="163"/>
      <c r="I337" s="42"/>
      <c r="J337" s="42"/>
      <c r="K337" s="38"/>
      <c r="L337" s="38"/>
      <c r="M337" s="386"/>
      <c r="N337" s="145">
        <f>'Before S3'!Q330</f>
        <v>0</v>
      </c>
      <c r="O337" s="159"/>
      <c r="P337" s="79"/>
      <c r="Q337" s="79"/>
    </row>
    <row r="338">
      <c r="A338" s="144" t="str">
        <f>'If Eligible (Before S1)'!A339</f>
        <v/>
      </c>
      <c r="B338" s="144" t="str">
        <f t="array" ref="B338">'If Eligible (Before S1)'!B339</f>
        <v/>
      </c>
      <c r="C338" s="227"/>
      <c r="D338" s="362"/>
      <c r="E338" s="381"/>
      <c r="F338" s="128"/>
      <c r="G338" s="128"/>
      <c r="H338" s="163"/>
      <c r="I338" s="42"/>
      <c r="J338" s="42"/>
      <c r="K338" s="38"/>
      <c r="L338" s="38"/>
      <c r="M338" s="386"/>
      <c r="N338" s="145">
        <f>'Before S3'!Q331</f>
        <v>0</v>
      </c>
      <c r="O338" s="159"/>
      <c r="P338" s="79"/>
      <c r="Q338" s="79"/>
    </row>
    <row r="339">
      <c r="A339" s="144" t="str">
        <f>'If Eligible (Before S1)'!A340</f>
        <v/>
      </c>
      <c r="B339" s="144" t="str">
        <f t="array" ref="B339">'If Eligible (Before S1)'!B340</f>
        <v/>
      </c>
      <c r="C339" s="227"/>
      <c r="D339" s="362"/>
      <c r="E339" s="381"/>
      <c r="F339" s="128"/>
      <c r="G339" s="128"/>
      <c r="H339" s="163"/>
      <c r="I339" s="42"/>
      <c r="J339" s="42"/>
      <c r="K339" s="38"/>
      <c r="L339" s="38"/>
      <c r="M339" s="386"/>
      <c r="N339" s="145">
        <f>'Before S3'!Q332</f>
        <v>0</v>
      </c>
      <c r="O339" s="159"/>
      <c r="P339" s="79"/>
      <c r="Q339" s="79"/>
    </row>
    <row r="340">
      <c r="A340" s="144" t="str">
        <f>'If Eligible (Before S1)'!A341</f>
        <v/>
      </c>
      <c r="B340" s="144" t="str">
        <f t="array" ref="B340">'If Eligible (Before S1)'!B341</f>
        <v/>
      </c>
      <c r="C340" s="227"/>
      <c r="D340" s="362"/>
      <c r="E340" s="381"/>
      <c r="F340" s="128"/>
      <c r="G340" s="128"/>
      <c r="H340" s="163"/>
      <c r="I340" s="42"/>
      <c r="J340" s="42"/>
      <c r="K340" s="38"/>
      <c r="L340" s="38"/>
      <c r="M340" s="386"/>
      <c r="N340" s="145">
        <f>'Before S3'!Q333</f>
        <v>0</v>
      </c>
      <c r="O340" s="159"/>
      <c r="P340" s="79"/>
      <c r="Q340" s="79"/>
    </row>
    <row r="341">
      <c r="A341" s="144" t="str">
        <f>'If Eligible (Before S1)'!A342</f>
        <v/>
      </c>
      <c r="B341" s="144" t="str">
        <f t="array" ref="B341">'If Eligible (Before S1)'!B342</f>
        <v/>
      </c>
      <c r="C341" s="227"/>
      <c r="D341" s="362"/>
      <c r="E341" s="381"/>
      <c r="F341" s="128"/>
      <c r="G341" s="128"/>
      <c r="H341" s="163"/>
      <c r="I341" s="42"/>
      <c r="J341" s="42"/>
      <c r="K341" s="38"/>
      <c r="L341" s="38"/>
      <c r="M341" s="386"/>
      <c r="N341" s="145">
        <f>'Before S3'!Q334</f>
        <v>0</v>
      </c>
      <c r="O341" s="159"/>
      <c r="P341" s="79"/>
      <c r="Q341" s="79"/>
    </row>
    <row r="342">
      <c r="A342" s="144" t="str">
        <f>'If Eligible (Before S1)'!A343</f>
        <v/>
      </c>
      <c r="B342" s="144" t="str">
        <f t="array" ref="B342">'If Eligible (Before S1)'!B343</f>
        <v/>
      </c>
      <c r="C342" s="227"/>
      <c r="D342" s="362"/>
      <c r="E342" s="381"/>
      <c r="F342" s="128"/>
      <c r="G342" s="128"/>
      <c r="H342" s="163"/>
      <c r="I342" s="42"/>
      <c r="J342" s="42"/>
      <c r="K342" s="38"/>
      <c r="L342" s="38"/>
      <c r="M342" s="386"/>
      <c r="N342" s="145">
        <f>'Before S3'!Q335</f>
        <v>0</v>
      </c>
      <c r="O342" s="159"/>
      <c r="P342" s="79"/>
      <c r="Q342" s="79"/>
    </row>
    <row r="343">
      <c r="A343" s="144" t="str">
        <f>'If Eligible (Before S1)'!A344</f>
        <v/>
      </c>
      <c r="B343" s="144" t="str">
        <f t="array" ref="B343">'If Eligible (Before S1)'!B344</f>
        <v/>
      </c>
      <c r="C343" s="227"/>
      <c r="D343" s="362"/>
      <c r="E343" s="381"/>
      <c r="F343" s="128"/>
      <c r="G343" s="128"/>
      <c r="H343" s="163"/>
      <c r="I343" s="42"/>
      <c r="J343" s="42"/>
      <c r="K343" s="38"/>
      <c r="L343" s="38"/>
      <c r="M343" s="386"/>
      <c r="N343" s="145">
        <f>'Before S3'!Q336</f>
        <v>0</v>
      </c>
      <c r="O343" s="159"/>
      <c r="P343" s="79"/>
      <c r="Q343" s="79"/>
    </row>
    <row r="344">
      <c r="A344" s="144" t="str">
        <f>'If Eligible (Before S1)'!A345</f>
        <v/>
      </c>
      <c r="B344" s="144" t="str">
        <f t="array" ref="B344">'If Eligible (Before S1)'!B345</f>
        <v/>
      </c>
      <c r="C344" s="227"/>
      <c r="D344" s="362"/>
      <c r="E344" s="381"/>
      <c r="F344" s="128"/>
      <c r="G344" s="128"/>
      <c r="H344" s="163"/>
      <c r="I344" s="42"/>
      <c r="J344" s="42"/>
      <c r="K344" s="38"/>
      <c r="L344" s="38"/>
      <c r="M344" s="386"/>
      <c r="N344" s="145">
        <f>'Before S3'!Q337</f>
        <v>0</v>
      </c>
      <c r="O344" s="159"/>
      <c r="P344" s="79"/>
      <c r="Q344" s="79"/>
    </row>
    <row r="345">
      <c r="A345" s="144" t="str">
        <f>'If Eligible (Before S1)'!A346</f>
        <v/>
      </c>
      <c r="B345" s="144" t="str">
        <f t="array" ref="B345">'If Eligible (Before S1)'!B346</f>
        <v/>
      </c>
      <c r="C345" s="227"/>
      <c r="D345" s="362"/>
      <c r="E345" s="381"/>
      <c r="F345" s="128"/>
      <c r="G345" s="128"/>
      <c r="H345" s="163"/>
      <c r="I345" s="42"/>
      <c r="J345" s="42"/>
      <c r="K345" s="38"/>
      <c r="L345" s="38"/>
      <c r="M345" s="386"/>
      <c r="N345" s="145">
        <f>'Before S3'!Q338</f>
        <v>0</v>
      </c>
      <c r="O345" s="159"/>
      <c r="P345" s="79"/>
      <c r="Q345" s="79"/>
    </row>
    <row r="346">
      <c r="A346" s="144" t="str">
        <f>'If Eligible (Before S1)'!A347</f>
        <v/>
      </c>
      <c r="B346" s="144" t="str">
        <f t="array" ref="B346">'If Eligible (Before S1)'!B347</f>
        <v/>
      </c>
      <c r="C346" s="227"/>
      <c r="D346" s="362"/>
      <c r="E346" s="381"/>
      <c r="F346" s="128"/>
      <c r="G346" s="128"/>
      <c r="H346" s="163"/>
      <c r="I346" s="42"/>
      <c r="J346" s="42"/>
      <c r="K346" s="38"/>
      <c r="L346" s="38"/>
      <c r="M346" s="386"/>
      <c r="N346" s="145">
        <f>'Before S3'!Q339</f>
        <v>0</v>
      </c>
      <c r="O346" s="159"/>
      <c r="P346" s="79"/>
      <c r="Q346" s="79"/>
    </row>
    <row r="347">
      <c r="A347" s="144" t="str">
        <f>'If Eligible (Before S1)'!A348</f>
        <v/>
      </c>
      <c r="B347" s="144" t="str">
        <f t="array" ref="B347">'If Eligible (Before S1)'!B348</f>
        <v/>
      </c>
      <c r="C347" s="227"/>
      <c r="D347" s="362"/>
      <c r="E347" s="381"/>
      <c r="F347" s="128"/>
      <c r="G347" s="128"/>
      <c r="H347" s="163"/>
      <c r="I347" s="42"/>
      <c r="J347" s="42"/>
      <c r="K347" s="38"/>
      <c r="L347" s="38"/>
      <c r="M347" s="386"/>
      <c r="N347" s="145">
        <f>'Before S3'!Q340</f>
        <v>0</v>
      </c>
      <c r="O347" s="159"/>
      <c r="P347" s="79"/>
      <c r="Q347" s="79"/>
    </row>
    <row r="348">
      <c r="A348" s="144" t="str">
        <f>'If Eligible (Before S1)'!A349</f>
        <v/>
      </c>
      <c r="B348" s="144" t="str">
        <f t="array" ref="B348">'If Eligible (Before S1)'!B349</f>
        <v/>
      </c>
      <c r="C348" s="227"/>
      <c r="D348" s="362"/>
      <c r="E348" s="381"/>
      <c r="F348" s="128"/>
      <c r="G348" s="128"/>
      <c r="H348" s="163"/>
      <c r="I348" s="42"/>
      <c r="J348" s="42"/>
      <c r="K348" s="38"/>
      <c r="L348" s="38"/>
      <c r="M348" s="386"/>
      <c r="N348" s="145">
        <f>'Before S3'!Q341</f>
        <v>0</v>
      </c>
      <c r="O348" s="159"/>
      <c r="P348" s="79"/>
      <c r="Q348" s="79"/>
    </row>
    <row r="349">
      <c r="A349" s="144" t="str">
        <f>'If Eligible (Before S1)'!A350</f>
        <v/>
      </c>
      <c r="B349" s="144" t="str">
        <f t="array" ref="B349">'If Eligible (Before S1)'!B350</f>
        <v/>
      </c>
      <c r="C349" s="227"/>
      <c r="D349" s="362"/>
      <c r="E349" s="381"/>
      <c r="F349" s="128"/>
      <c r="G349" s="128"/>
      <c r="H349" s="163"/>
      <c r="I349" s="42"/>
      <c r="J349" s="42"/>
      <c r="K349" s="38"/>
      <c r="L349" s="38"/>
      <c r="M349" s="386"/>
      <c r="N349" s="145">
        <f>'Before S3'!Q342</f>
        <v>0</v>
      </c>
      <c r="O349" s="159"/>
      <c r="P349" s="79"/>
      <c r="Q349" s="79"/>
    </row>
    <row r="350">
      <c r="A350" s="144" t="str">
        <f>'If Eligible (Before S1)'!A351</f>
        <v/>
      </c>
      <c r="B350" s="144" t="str">
        <f t="array" ref="B350">'If Eligible (Before S1)'!B351</f>
        <v/>
      </c>
      <c r="C350" s="227"/>
      <c r="D350" s="362"/>
      <c r="E350" s="381"/>
      <c r="F350" s="128"/>
      <c r="G350" s="128"/>
      <c r="H350" s="163"/>
      <c r="I350" s="42"/>
      <c r="J350" s="42"/>
      <c r="K350" s="38"/>
      <c r="L350" s="38"/>
      <c r="M350" s="386"/>
      <c r="N350" s="145">
        <f>'Before S3'!Q343</f>
        <v>0</v>
      </c>
      <c r="O350" s="159"/>
      <c r="P350" s="79"/>
      <c r="Q350" s="79"/>
    </row>
    <row r="351">
      <c r="A351" s="144" t="str">
        <f>'If Eligible (Before S1)'!A352</f>
        <v/>
      </c>
      <c r="B351" s="144" t="str">
        <f t="array" ref="B351">'If Eligible (Before S1)'!B352</f>
        <v/>
      </c>
      <c r="C351" s="227"/>
      <c r="D351" s="362"/>
      <c r="E351" s="381"/>
      <c r="F351" s="128"/>
      <c r="G351" s="128"/>
      <c r="H351" s="163"/>
      <c r="I351" s="42"/>
      <c r="J351" s="42"/>
      <c r="K351" s="38"/>
      <c r="L351" s="38"/>
      <c r="M351" s="386"/>
      <c r="N351" s="145">
        <f>'Before S3'!Q344</f>
        <v>0</v>
      </c>
      <c r="O351" s="159"/>
      <c r="P351" s="79"/>
      <c r="Q351" s="79"/>
    </row>
    <row r="352">
      <c r="A352" s="144" t="str">
        <f>'If Eligible (Before S1)'!A353</f>
        <v/>
      </c>
      <c r="B352" s="144" t="str">
        <f t="array" ref="B352">'If Eligible (Before S1)'!B353</f>
        <v/>
      </c>
      <c r="C352" s="227"/>
      <c r="D352" s="362"/>
      <c r="E352" s="381"/>
      <c r="F352" s="128"/>
      <c r="G352" s="128"/>
      <c r="H352" s="163"/>
      <c r="I352" s="42"/>
      <c r="J352" s="42"/>
      <c r="K352" s="38"/>
      <c r="L352" s="38"/>
      <c r="M352" s="386"/>
      <c r="N352" s="145">
        <f>'Before S3'!Q345</f>
        <v>0</v>
      </c>
      <c r="O352" s="159"/>
      <c r="P352" s="79"/>
      <c r="Q352" s="79"/>
    </row>
    <row r="353">
      <c r="A353" s="144" t="str">
        <f>'If Eligible (Before S1)'!A354</f>
        <v/>
      </c>
      <c r="B353" s="144" t="str">
        <f t="array" ref="B353">'If Eligible (Before S1)'!B354</f>
        <v/>
      </c>
      <c r="C353" s="227"/>
      <c r="D353" s="362"/>
      <c r="E353" s="381"/>
      <c r="F353" s="128"/>
      <c r="G353" s="128"/>
      <c r="H353" s="163"/>
      <c r="I353" s="42"/>
      <c r="J353" s="42"/>
      <c r="K353" s="38"/>
      <c r="L353" s="38"/>
      <c r="M353" s="386"/>
      <c r="N353" s="145">
        <f>'Before S3'!Q346</f>
        <v>0</v>
      </c>
      <c r="O353" s="159"/>
      <c r="P353" s="79"/>
      <c r="Q353" s="79"/>
    </row>
    <row r="354">
      <c r="A354" s="144" t="str">
        <f>'If Eligible (Before S1)'!A355</f>
        <v/>
      </c>
      <c r="B354" s="144" t="str">
        <f t="array" ref="B354">'If Eligible (Before S1)'!B355</f>
        <v/>
      </c>
      <c r="C354" s="227"/>
      <c r="D354" s="362"/>
      <c r="E354" s="381"/>
      <c r="F354" s="128"/>
      <c r="G354" s="128"/>
      <c r="H354" s="163"/>
      <c r="I354" s="42"/>
      <c r="J354" s="42"/>
      <c r="K354" s="38"/>
      <c r="L354" s="38"/>
      <c r="M354" s="386"/>
      <c r="N354" s="145">
        <f>'Before S3'!Q347</f>
        <v>0</v>
      </c>
      <c r="O354" s="159"/>
      <c r="P354" s="79"/>
      <c r="Q354" s="79"/>
    </row>
    <row r="355">
      <c r="A355" s="144" t="str">
        <f>'If Eligible (Before S1)'!A356</f>
        <v/>
      </c>
      <c r="B355" s="144" t="str">
        <f t="array" ref="B355">'If Eligible (Before S1)'!B356</f>
        <v/>
      </c>
      <c r="C355" s="227"/>
      <c r="D355" s="362"/>
      <c r="E355" s="381"/>
      <c r="F355" s="128"/>
      <c r="G355" s="128"/>
      <c r="H355" s="163"/>
      <c r="I355" s="42"/>
      <c r="J355" s="42"/>
      <c r="K355" s="38"/>
      <c r="L355" s="38"/>
      <c r="M355" s="386"/>
      <c r="N355" s="145">
        <f>'Before S3'!Q348</f>
        <v>0</v>
      </c>
      <c r="O355" s="159"/>
      <c r="P355" s="79"/>
      <c r="Q355" s="79"/>
    </row>
    <row r="356">
      <c r="A356" s="144" t="str">
        <f>'If Eligible (Before S1)'!A357</f>
        <v/>
      </c>
      <c r="B356" s="144" t="str">
        <f t="array" ref="B356">'If Eligible (Before S1)'!B357</f>
        <v/>
      </c>
      <c r="C356" s="227"/>
      <c r="D356" s="362"/>
      <c r="E356" s="381"/>
      <c r="F356" s="128"/>
      <c r="G356" s="128"/>
      <c r="H356" s="163"/>
      <c r="I356" s="42"/>
      <c r="J356" s="42"/>
      <c r="K356" s="38"/>
      <c r="L356" s="38"/>
      <c r="M356" s="386"/>
      <c r="N356" s="145">
        <f>'Before S3'!Q349</f>
        <v>0</v>
      </c>
      <c r="O356" s="159"/>
      <c r="P356" s="79"/>
      <c r="Q356" s="79"/>
    </row>
    <row r="357">
      <c r="A357" s="144" t="str">
        <f>'If Eligible (Before S1)'!A358</f>
        <v/>
      </c>
      <c r="B357" s="144" t="str">
        <f t="array" ref="B357">'If Eligible (Before S1)'!B358</f>
        <v/>
      </c>
      <c r="C357" s="227"/>
      <c r="D357" s="362"/>
      <c r="E357" s="381"/>
      <c r="F357" s="128"/>
      <c r="G357" s="128"/>
      <c r="H357" s="163"/>
      <c r="I357" s="42"/>
      <c r="J357" s="42"/>
      <c r="K357" s="38"/>
      <c r="L357" s="38"/>
      <c r="M357" s="386"/>
      <c r="N357" s="145">
        <f>'Before S3'!Q350</f>
        <v>0</v>
      </c>
      <c r="O357" s="159"/>
      <c r="P357" s="79"/>
      <c r="Q357" s="79"/>
    </row>
    <row r="358">
      <c r="A358" s="144" t="str">
        <f>'If Eligible (Before S1)'!A359</f>
        <v/>
      </c>
      <c r="B358" s="144" t="str">
        <f t="array" ref="B358">'If Eligible (Before S1)'!B359</f>
        <v/>
      </c>
      <c r="C358" s="227"/>
      <c r="D358" s="362"/>
      <c r="E358" s="381"/>
      <c r="F358" s="128"/>
      <c r="G358" s="128"/>
      <c r="H358" s="163"/>
      <c r="I358" s="42"/>
      <c r="J358" s="42"/>
      <c r="K358" s="38"/>
      <c r="L358" s="38"/>
      <c r="M358" s="386"/>
      <c r="N358" s="145">
        <f>'Before S3'!Q351</f>
        <v>0</v>
      </c>
      <c r="O358" s="159"/>
      <c r="P358" s="79"/>
      <c r="Q358" s="79"/>
    </row>
    <row r="359">
      <c r="A359" s="144" t="str">
        <f>'If Eligible (Before S1)'!A360</f>
        <v/>
      </c>
      <c r="B359" s="144" t="str">
        <f t="array" ref="B359">'If Eligible (Before S1)'!B360</f>
        <v/>
      </c>
      <c r="C359" s="227"/>
      <c r="D359" s="362"/>
      <c r="E359" s="381"/>
      <c r="F359" s="128"/>
      <c r="G359" s="128"/>
      <c r="H359" s="163"/>
      <c r="I359" s="42"/>
      <c r="J359" s="42"/>
      <c r="K359" s="38"/>
      <c r="L359" s="38"/>
      <c r="M359" s="386"/>
      <c r="N359" s="145">
        <f>'Before S3'!Q352</f>
        <v>0</v>
      </c>
      <c r="O359" s="159"/>
      <c r="P359" s="79"/>
      <c r="Q359" s="79"/>
    </row>
    <row r="360">
      <c r="A360" s="144" t="str">
        <f>'If Eligible (Before S1)'!A361</f>
        <v/>
      </c>
      <c r="B360" s="144" t="str">
        <f t="array" ref="B360">'If Eligible (Before S1)'!B361</f>
        <v/>
      </c>
      <c r="C360" s="227"/>
      <c r="D360" s="362"/>
      <c r="E360" s="381"/>
      <c r="F360" s="128"/>
      <c r="G360" s="128"/>
      <c r="H360" s="163"/>
      <c r="I360" s="42"/>
      <c r="J360" s="42"/>
      <c r="K360" s="38"/>
      <c r="L360" s="38"/>
      <c r="M360" s="386"/>
      <c r="N360" s="145">
        <f>'Before S3'!Q353</f>
        <v>0</v>
      </c>
      <c r="O360" s="159"/>
      <c r="P360" s="79"/>
      <c r="Q360" s="79"/>
    </row>
    <row r="361">
      <c r="A361" s="144" t="str">
        <f>'If Eligible (Before S1)'!A362</f>
        <v/>
      </c>
      <c r="B361" s="144" t="str">
        <f t="array" ref="B361">'If Eligible (Before S1)'!B362</f>
        <v/>
      </c>
      <c r="C361" s="227"/>
      <c r="D361" s="362"/>
      <c r="E361" s="381"/>
      <c r="F361" s="128"/>
      <c r="G361" s="128"/>
      <c r="H361" s="163"/>
      <c r="I361" s="42"/>
      <c r="J361" s="42"/>
      <c r="K361" s="38"/>
      <c r="L361" s="38"/>
      <c r="M361" s="386"/>
      <c r="N361" s="145">
        <f>'Before S3'!Q354</f>
        <v>0</v>
      </c>
      <c r="O361" s="159"/>
      <c r="P361" s="79"/>
      <c r="Q361" s="79"/>
    </row>
    <row r="362">
      <c r="A362" s="144" t="str">
        <f>'If Eligible (Before S1)'!A363</f>
        <v/>
      </c>
      <c r="B362" s="144" t="str">
        <f t="array" ref="B362">'If Eligible (Before S1)'!B363</f>
        <v/>
      </c>
      <c r="C362" s="227"/>
      <c r="D362" s="362"/>
      <c r="E362" s="381"/>
      <c r="F362" s="128"/>
      <c r="G362" s="128"/>
      <c r="H362" s="163"/>
      <c r="I362" s="42"/>
      <c r="J362" s="42"/>
      <c r="K362" s="38"/>
      <c r="L362" s="38"/>
      <c r="M362" s="386"/>
      <c r="N362" s="145">
        <f>'Before S3'!Q355</f>
        <v>0</v>
      </c>
      <c r="O362" s="159"/>
      <c r="P362" s="79"/>
      <c r="Q362" s="79"/>
    </row>
    <row r="363">
      <c r="A363" s="144" t="str">
        <f>'If Eligible (Before S1)'!A364</f>
        <v/>
      </c>
      <c r="B363" s="144" t="str">
        <f t="array" ref="B363">'If Eligible (Before S1)'!B364</f>
        <v/>
      </c>
      <c r="C363" s="227"/>
      <c r="D363" s="362"/>
      <c r="E363" s="381"/>
      <c r="F363" s="128"/>
      <c r="G363" s="128"/>
      <c r="H363" s="163"/>
      <c r="I363" s="42"/>
      <c r="J363" s="42"/>
      <c r="K363" s="38"/>
      <c r="L363" s="38"/>
      <c r="M363" s="386"/>
      <c r="N363" s="145">
        <f>'Before S3'!Q356</f>
        <v>0</v>
      </c>
      <c r="O363" s="159"/>
      <c r="P363" s="79"/>
      <c r="Q363" s="79"/>
    </row>
    <row r="364">
      <c r="A364" s="144" t="str">
        <f>'If Eligible (Before S1)'!A365</f>
        <v/>
      </c>
      <c r="B364" s="144" t="str">
        <f t="array" ref="B364">'If Eligible (Before S1)'!B365</f>
        <v/>
      </c>
      <c r="C364" s="227"/>
      <c r="D364" s="362"/>
      <c r="E364" s="381"/>
      <c r="F364" s="128"/>
      <c r="G364" s="128"/>
      <c r="H364" s="163"/>
      <c r="I364" s="42"/>
      <c r="J364" s="42"/>
      <c r="K364" s="38"/>
      <c r="L364" s="38"/>
      <c r="M364" s="386"/>
      <c r="N364" s="145">
        <f>'Before S3'!Q357</f>
        <v>0</v>
      </c>
      <c r="O364" s="159"/>
      <c r="P364" s="79"/>
      <c r="Q364" s="79"/>
    </row>
    <row r="365">
      <c r="A365" s="144" t="str">
        <f>'If Eligible (Before S1)'!A366</f>
        <v/>
      </c>
      <c r="B365" s="144" t="str">
        <f t="array" ref="B365">'If Eligible (Before S1)'!B366</f>
        <v/>
      </c>
      <c r="C365" s="227"/>
      <c r="D365" s="362"/>
      <c r="E365" s="381"/>
      <c r="F365" s="128"/>
      <c r="G365" s="128"/>
      <c r="H365" s="163"/>
      <c r="I365" s="42"/>
      <c r="J365" s="42"/>
      <c r="K365" s="38"/>
      <c r="L365" s="38"/>
      <c r="M365" s="386"/>
      <c r="N365" s="145">
        <f>'Before S3'!Q358</f>
        <v>0</v>
      </c>
      <c r="O365" s="159"/>
      <c r="P365" s="79"/>
      <c r="Q365" s="79"/>
    </row>
    <row r="366">
      <c r="A366" s="144" t="str">
        <f>'If Eligible (Before S1)'!A367</f>
        <v/>
      </c>
      <c r="B366" s="144" t="str">
        <f t="array" ref="B366">'If Eligible (Before S1)'!B367</f>
        <v/>
      </c>
      <c r="C366" s="227"/>
      <c r="D366" s="362"/>
      <c r="E366" s="381"/>
      <c r="F366" s="128"/>
      <c r="G366" s="128"/>
      <c r="H366" s="163"/>
      <c r="I366" s="42"/>
      <c r="J366" s="42"/>
      <c r="K366" s="38"/>
      <c r="L366" s="38"/>
      <c r="M366" s="386"/>
      <c r="N366" s="145">
        <f>'Before S3'!Q359</f>
        <v>0</v>
      </c>
      <c r="O366" s="159"/>
      <c r="P366" s="79"/>
      <c r="Q366" s="79"/>
    </row>
    <row r="367">
      <c r="A367" s="144" t="str">
        <f>'If Eligible (Before S1)'!A368</f>
        <v/>
      </c>
      <c r="B367" s="144" t="str">
        <f t="array" ref="B367">'If Eligible (Before S1)'!B368</f>
        <v/>
      </c>
      <c r="C367" s="227"/>
      <c r="D367" s="362"/>
      <c r="E367" s="381"/>
      <c r="F367" s="128"/>
      <c r="G367" s="128"/>
      <c r="H367" s="163"/>
      <c r="I367" s="42"/>
      <c r="J367" s="42"/>
      <c r="K367" s="38"/>
      <c r="L367" s="38"/>
      <c r="M367" s="386"/>
      <c r="N367" s="145">
        <f>'Before S3'!Q360</f>
        <v>0</v>
      </c>
      <c r="O367" s="159"/>
      <c r="P367" s="79"/>
      <c r="Q367" s="79"/>
    </row>
    <row r="368">
      <c r="A368" s="144" t="str">
        <f>'If Eligible (Before S1)'!A369</f>
        <v/>
      </c>
      <c r="B368" s="144" t="str">
        <f t="array" ref="B368">'If Eligible (Before S1)'!B369</f>
        <v/>
      </c>
      <c r="C368" s="227"/>
      <c r="D368" s="362"/>
      <c r="E368" s="381"/>
      <c r="F368" s="128"/>
      <c r="G368" s="128"/>
      <c r="H368" s="163"/>
      <c r="I368" s="42"/>
      <c r="J368" s="42"/>
      <c r="K368" s="38"/>
      <c r="L368" s="38"/>
      <c r="M368" s="386"/>
      <c r="N368" s="145">
        <f>'Before S3'!Q361</f>
        <v>0</v>
      </c>
      <c r="O368" s="159"/>
      <c r="P368" s="79"/>
      <c r="Q368" s="79"/>
    </row>
    <row r="369">
      <c r="A369" s="144" t="str">
        <f>'If Eligible (Before S1)'!A370</f>
        <v/>
      </c>
      <c r="B369" s="144" t="str">
        <f t="array" ref="B369">'If Eligible (Before S1)'!B370</f>
        <v/>
      </c>
      <c r="C369" s="227"/>
      <c r="D369" s="362"/>
      <c r="E369" s="381"/>
      <c r="F369" s="128"/>
      <c r="G369" s="128"/>
      <c r="H369" s="163"/>
      <c r="I369" s="42"/>
      <c r="J369" s="42"/>
      <c r="K369" s="38"/>
      <c r="L369" s="38"/>
      <c r="M369" s="386"/>
      <c r="N369" s="145">
        <f>'Before S3'!Q362</f>
        <v>0</v>
      </c>
      <c r="O369" s="159"/>
      <c r="P369" s="79"/>
      <c r="Q369" s="79"/>
    </row>
    <row r="370">
      <c r="A370" s="144" t="str">
        <f>'If Eligible (Before S1)'!A371</f>
        <v/>
      </c>
      <c r="B370" s="144" t="str">
        <f t="array" ref="B370">'If Eligible (Before S1)'!B371</f>
        <v/>
      </c>
      <c r="C370" s="227"/>
      <c r="D370" s="362"/>
      <c r="E370" s="381"/>
      <c r="F370" s="128"/>
      <c r="G370" s="128"/>
      <c r="H370" s="163"/>
      <c r="I370" s="42"/>
      <c r="J370" s="42"/>
      <c r="K370" s="38"/>
      <c r="L370" s="38"/>
      <c r="M370" s="386"/>
      <c r="N370" s="145">
        <f>'Before S3'!Q363</f>
        <v>0</v>
      </c>
      <c r="O370" s="159"/>
      <c r="P370" s="79"/>
      <c r="Q370" s="79"/>
    </row>
    <row r="371">
      <c r="A371" s="144" t="str">
        <f>'If Eligible (Before S1)'!A372</f>
        <v/>
      </c>
      <c r="B371" s="144" t="str">
        <f t="array" ref="B371">'If Eligible (Before S1)'!B372</f>
        <v/>
      </c>
      <c r="C371" s="227"/>
      <c r="D371" s="362"/>
      <c r="E371" s="381"/>
      <c r="F371" s="128"/>
      <c r="G371" s="128"/>
      <c r="H371" s="163"/>
      <c r="I371" s="42"/>
      <c r="J371" s="42"/>
      <c r="K371" s="38"/>
      <c r="L371" s="38"/>
      <c r="M371" s="386"/>
      <c r="N371" s="145">
        <f>'Before S3'!Q364</f>
        <v>0</v>
      </c>
      <c r="O371" s="159"/>
      <c r="P371" s="79"/>
      <c r="Q371" s="79"/>
    </row>
    <row r="372">
      <c r="A372" s="144" t="str">
        <f>'If Eligible (Before S1)'!A373</f>
        <v/>
      </c>
      <c r="B372" s="144" t="str">
        <f t="array" ref="B372">'If Eligible (Before S1)'!B373</f>
        <v/>
      </c>
      <c r="C372" s="227"/>
      <c r="D372" s="362"/>
      <c r="E372" s="381"/>
      <c r="F372" s="128"/>
      <c r="G372" s="128"/>
      <c r="H372" s="163"/>
      <c r="I372" s="42"/>
      <c r="J372" s="42"/>
      <c r="K372" s="38"/>
      <c r="L372" s="38"/>
      <c r="M372" s="386"/>
      <c r="N372" s="145">
        <f>'Before S3'!Q365</f>
        <v>0</v>
      </c>
      <c r="O372" s="159"/>
      <c r="P372" s="79"/>
      <c r="Q372" s="79"/>
    </row>
    <row r="373">
      <c r="A373" s="144" t="str">
        <f>'If Eligible (Before S1)'!A374</f>
        <v/>
      </c>
      <c r="B373" s="144" t="str">
        <f t="array" ref="B373">'If Eligible (Before S1)'!B374</f>
        <v/>
      </c>
      <c r="C373" s="227"/>
      <c r="D373" s="362"/>
      <c r="E373" s="381"/>
      <c r="F373" s="128"/>
      <c r="G373" s="128"/>
      <c r="H373" s="163"/>
      <c r="I373" s="42"/>
      <c r="J373" s="42"/>
      <c r="K373" s="38"/>
      <c r="L373" s="38"/>
      <c r="M373" s="386"/>
      <c r="N373" s="145">
        <f>'Before S3'!Q366</f>
        <v>0</v>
      </c>
      <c r="O373" s="159"/>
      <c r="P373" s="79"/>
      <c r="Q373" s="79"/>
    </row>
    <row r="374">
      <c r="A374" s="144" t="str">
        <f>'If Eligible (Before S1)'!A375</f>
        <v/>
      </c>
      <c r="B374" s="144" t="str">
        <f t="array" ref="B374">'If Eligible (Before S1)'!B375</f>
        <v/>
      </c>
      <c r="C374" s="227"/>
      <c r="D374" s="362"/>
      <c r="E374" s="381"/>
      <c r="F374" s="128"/>
      <c r="G374" s="128"/>
      <c r="H374" s="163"/>
      <c r="I374" s="42"/>
      <c r="J374" s="42"/>
      <c r="K374" s="38"/>
      <c r="L374" s="38"/>
      <c r="M374" s="386"/>
      <c r="N374" s="145">
        <f>'Before S3'!Q367</f>
        <v>0</v>
      </c>
      <c r="O374" s="159"/>
      <c r="P374" s="79"/>
      <c r="Q374" s="79"/>
    </row>
    <row r="375">
      <c r="A375" s="144" t="str">
        <f>'If Eligible (Before S1)'!A376</f>
        <v/>
      </c>
      <c r="B375" s="144" t="str">
        <f t="array" ref="B375">'If Eligible (Before S1)'!B376</f>
        <v/>
      </c>
      <c r="C375" s="227"/>
      <c r="D375" s="362"/>
      <c r="E375" s="381"/>
      <c r="F375" s="128"/>
      <c r="G375" s="128"/>
      <c r="H375" s="163"/>
      <c r="I375" s="42"/>
      <c r="J375" s="42"/>
      <c r="K375" s="38"/>
      <c r="L375" s="38"/>
      <c r="M375" s="386"/>
      <c r="N375" s="145">
        <f>'Before S3'!Q368</f>
        <v>0</v>
      </c>
      <c r="O375" s="159"/>
      <c r="P375" s="79"/>
      <c r="Q375" s="79"/>
    </row>
    <row r="376">
      <c r="A376" s="144" t="str">
        <f>'If Eligible (Before S1)'!A377</f>
        <v/>
      </c>
      <c r="B376" s="144" t="str">
        <f t="array" ref="B376">'If Eligible (Before S1)'!B377</f>
        <v/>
      </c>
      <c r="C376" s="227"/>
      <c r="D376" s="362"/>
      <c r="E376" s="381"/>
      <c r="F376" s="128"/>
      <c r="G376" s="128"/>
      <c r="H376" s="163"/>
      <c r="I376" s="42"/>
      <c r="J376" s="42"/>
      <c r="K376" s="38"/>
      <c r="L376" s="38"/>
      <c r="M376" s="386"/>
      <c r="N376" s="145">
        <f>'Before S3'!Q369</f>
        <v>0</v>
      </c>
      <c r="O376" s="159"/>
      <c r="P376" s="79"/>
      <c r="Q376" s="79"/>
    </row>
    <row r="377">
      <c r="A377" s="144" t="str">
        <f>'If Eligible (Before S1)'!A378</f>
        <v/>
      </c>
      <c r="B377" s="144" t="str">
        <f t="array" ref="B377">'If Eligible (Before S1)'!B378</f>
        <v/>
      </c>
      <c r="C377" s="227"/>
      <c r="D377" s="362"/>
      <c r="E377" s="381"/>
      <c r="F377" s="128"/>
      <c r="G377" s="128"/>
      <c r="H377" s="163"/>
      <c r="I377" s="42"/>
      <c r="J377" s="42"/>
      <c r="K377" s="38"/>
      <c r="L377" s="38"/>
      <c r="M377" s="386"/>
      <c r="N377" s="145">
        <f>'Before S3'!Q370</f>
        <v>0</v>
      </c>
      <c r="O377" s="159"/>
      <c r="P377" s="79"/>
      <c r="Q377" s="79"/>
    </row>
    <row r="378">
      <c r="A378" s="144" t="str">
        <f>'If Eligible (Before S1)'!A379</f>
        <v/>
      </c>
      <c r="B378" s="144" t="str">
        <f t="array" ref="B378">'If Eligible (Before S1)'!B379</f>
        <v/>
      </c>
      <c r="C378" s="227"/>
      <c r="D378" s="362"/>
      <c r="E378" s="381"/>
      <c r="F378" s="128"/>
      <c r="G378" s="128"/>
      <c r="H378" s="163"/>
      <c r="I378" s="42"/>
      <c r="J378" s="42"/>
      <c r="K378" s="38"/>
      <c r="L378" s="38"/>
      <c r="M378" s="386"/>
      <c r="N378" s="145">
        <f>'Before S3'!Q371</f>
        <v>0</v>
      </c>
      <c r="O378" s="159"/>
      <c r="P378" s="79"/>
      <c r="Q378" s="79"/>
    </row>
    <row r="379">
      <c r="A379" s="144" t="str">
        <f>'If Eligible (Before S1)'!A380</f>
        <v/>
      </c>
      <c r="B379" s="144" t="str">
        <f t="array" ref="B379">'If Eligible (Before S1)'!B380</f>
        <v/>
      </c>
      <c r="C379" s="227"/>
      <c r="D379" s="362"/>
      <c r="E379" s="381"/>
      <c r="F379" s="128"/>
      <c r="G379" s="128"/>
      <c r="H379" s="163"/>
      <c r="I379" s="42"/>
      <c r="J379" s="42"/>
      <c r="K379" s="38"/>
      <c r="L379" s="38"/>
      <c r="M379" s="386"/>
      <c r="N379" s="145">
        <f>'Before S3'!Q372</f>
        <v>0</v>
      </c>
      <c r="O379" s="159"/>
      <c r="P379" s="79"/>
      <c r="Q379" s="79"/>
    </row>
    <row r="380">
      <c r="A380" s="144" t="str">
        <f>'If Eligible (Before S1)'!A381</f>
        <v/>
      </c>
      <c r="B380" s="144" t="str">
        <f t="array" ref="B380">'If Eligible (Before S1)'!B381</f>
        <v/>
      </c>
      <c r="C380" s="227"/>
      <c r="D380" s="362"/>
      <c r="E380" s="381"/>
      <c r="F380" s="128"/>
      <c r="G380" s="128"/>
      <c r="H380" s="163"/>
      <c r="I380" s="42"/>
      <c r="J380" s="42"/>
      <c r="K380" s="38"/>
      <c r="L380" s="38"/>
      <c r="M380" s="386"/>
      <c r="N380" s="145">
        <f>'Before S3'!Q373</f>
        <v>0</v>
      </c>
      <c r="O380" s="159"/>
      <c r="P380" s="79"/>
      <c r="Q380" s="79"/>
    </row>
    <row r="381">
      <c r="A381" s="144" t="str">
        <f>'If Eligible (Before S1)'!A382</f>
        <v/>
      </c>
      <c r="B381" s="144" t="str">
        <f t="array" ref="B381">'If Eligible (Before S1)'!B382</f>
        <v/>
      </c>
      <c r="C381" s="227"/>
      <c r="D381" s="362"/>
      <c r="E381" s="381"/>
      <c r="F381" s="128"/>
      <c r="G381" s="128"/>
      <c r="H381" s="163"/>
      <c r="I381" s="42"/>
      <c r="J381" s="42"/>
      <c r="K381" s="38"/>
      <c r="L381" s="38"/>
      <c r="M381" s="386"/>
      <c r="N381" s="145">
        <f>'Before S3'!Q374</f>
        <v>0</v>
      </c>
      <c r="O381" s="159"/>
      <c r="P381" s="79"/>
      <c r="Q381" s="79"/>
    </row>
    <row r="382">
      <c r="A382" s="144" t="str">
        <f>'If Eligible (Before S1)'!A383</f>
        <v/>
      </c>
      <c r="B382" s="144" t="str">
        <f t="array" ref="B382">'If Eligible (Before S1)'!B383</f>
        <v/>
      </c>
      <c r="C382" s="227"/>
      <c r="D382" s="362"/>
      <c r="E382" s="381"/>
      <c r="F382" s="128"/>
      <c r="G382" s="128"/>
      <c r="H382" s="163"/>
      <c r="I382" s="42"/>
      <c r="J382" s="42"/>
      <c r="K382" s="38"/>
      <c r="L382" s="38"/>
      <c r="M382" s="386"/>
      <c r="N382" s="145">
        <f>'Before S3'!Q375</f>
        <v>0</v>
      </c>
      <c r="O382" s="159"/>
      <c r="P382" s="79"/>
      <c r="Q382" s="79"/>
    </row>
    <row r="383">
      <c r="A383" s="144" t="str">
        <f>'If Eligible (Before S1)'!A384</f>
        <v/>
      </c>
      <c r="B383" s="144" t="str">
        <f t="array" ref="B383">'If Eligible (Before S1)'!B384</f>
        <v/>
      </c>
      <c r="C383" s="227"/>
      <c r="D383" s="362"/>
      <c r="E383" s="381"/>
      <c r="F383" s="128"/>
      <c r="G383" s="128"/>
      <c r="H383" s="163"/>
      <c r="I383" s="42"/>
      <c r="J383" s="42"/>
      <c r="K383" s="38"/>
      <c r="L383" s="38"/>
      <c r="M383" s="386"/>
      <c r="N383" s="145">
        <f>'Before S3'!Q376</f>
        <v>0</v>
      </c>
      <c r="O383" s="159"/>
      <c r="P383" s="79"/>
      <c r="Q383" s="79"/>
    </row>
    <row r="384">
      <c r="A384" s="144" t="str">
        <f>'If Eligible (Before S1)'!A385</f>
        <v/>
      </c>
      <c r="B384" s="144" t="str">
        <f t="array" ref="B384">'If Eligible (Before S1)'!B385</f>
        <v/>
      </c>
      <c r="C384" s="227"/>
      <c r="D384" s="362"/>
      <c r="E384" s="381"/>
      <c r="F384" s="128"/>
      <c r="G384" s="128"/>
      <c r="H384" s="163"/>
      <c r="I384" s="42"/>
      <c r="J384" s="42"/>
      <c r="K384" s="38"/>
      <c r="L384" s="38"/>
      <c r="M384" s="386"/>
      <c r="N384" s="145">
        <f>'Before S3'!Q377</f>
        <v>0</v>
      </c>
      <c r="O384" s="159"/>
      <c r="P384" s="79"/>
      <c r="Q384" s="79"/>
    </row>
    <row r="385">
      <c r="A385" s="144" t="str">
        <f>'If Eligible (Before S1)'!A386</f>
        <v/>
      </c>
      <c r="B385" s="144" t="str">
        <f t="array" ref="B385">'If Eligible (Before S1)'!B386</f>
        <v/>
      </c>
      <c r="C385" s="227"/>
      <c r="D385" s="362"/>
      <c r="E385" s="381"/>
      <c r="F385" s="128"/>
      <c r="G385" s="128"/>
      <c r="H385" s="163"/>
      <c r="I385" s="42"/>
      <c r="J385" s="42"/>
      <c r="K385" s="38"/>
      <c r="L385" s="38"/>
      <c r="M385" s="386"/>
      <c r="N385" s="145">
        <f>'Before S3'!Q378</f>
        <v>0</v>
      </c>
      <c r="O385" s="159"/>
      <c r="P385" s="79"/>
      <c r="Q385" s="79"/>
    </row>
    <row r="386">
      <c r="A386" s="144" t="str">
        <f>'If Eligible (Before S1)'!A387</f>
        <v/>
      </c>
      <c r="B386" s="144" t="str">
        <f t="array" ref="B386">'If Eligible (Before S1)'!B387</f>
        <v/>
      </c>
      <c r="C386" s="227"/>
      <c r="D386" s="362"/>
      <c r="E386" s="381"/>
      <c r="F386" s="128"/>
      <c r="G386" s="128"/>
      <c r="H386" s="163"/>
      <c r="I386" s="42"/>
      <c r="J386" s="42"/>
      <c r="K386" s="38"/>
      <c r="L386" s="38"/>
      <c r="M386" s="386"/>
      <c r="N386" s="145">
        <f>'Before S3'!Q379</f>
        <v>0</v>
      </c>
      <c r="O386" s="159"/>
      <c r="P386" s="79"/>
      <c r="Q386" s="79"/>
    </row>
    <row r="387">
      <c r="A387" s="144" t="str">
        <f>'If Eligible (Before S1)'!A388</f>
        <v/>
      </c>
      <c r="B387" s="144" t="str">
        <f t="array" ref="B387">'If Eligible (Before S1)'!B388</f>
        <v/>
      </c>
      <c r="C387" s="227"/>
      <c r="D387" s="362"/>
      <c r="E387" s="381"/>
      <c r="F387" s="128"/>
      <c r="G387" s="128"/>
      <c r="H387" s="163"/>
      <c r="I387" s="42"/>
      <c r="J387" s="42"/>
      <c r="K387" s="38"/>
      <c r="L387" s="38"/>
      <c r="M387" s="386"/>
      <c r="N387" s="145">
        <f>'Before S3'!Q380</f>
        <v>0</v>
      </c>
      <c r="O387" s="159"/>
      <c r="P387" s="79"/>
      <c r="Q387" s="79"/>
    </row>
    <row r="388">
      <c r="A388" s="144" t="str">
        <f>'If Eligible (Before S1)'!A389</f>
        <v/>
      </c>
      <c r="B388" s="144" t="str">
        <f t="array" ref="B388">'If Eligible (Before S1)'!B389</f>
        <v/>
      </c>
      <c r="C388" s="227"/>
      <c r="D388" s="362"/>
      <c r="E388" s="381"/>
      <c r="F388" s="128"/>
      <c r="G388" s="128"/>
      <c r="H388" s="163"/>
      <c r="I388" s="42"/>
      <c r="J388" s="42"/>
      <c r="K388" s="38"/>
      <c r="L388" s="38"/>
      <c r="M388" s="386"/>
      <c r="N388" s="145">
        <f>'Before S3'!Q381</f>
        <v>0</v>
      </c>
      <c r="O388" s="159"/>
      <c r="P388" s="79"/>
      <c r="Q388" s="79"/>
    </row>
    <row r="389">
      <c r="A389" s="144" t="str">
        <f>'If Eligible (Before S1)'!A390</f>
        <v/>
      </c>
      <c r="B389" s="144" t="str">
        <f t="array" ref="B389">'If Eligible (Before S1)'!B390</f>
        <v/>
      </c>
      <c r="C389" s="227"/>
      <c r="D389" s="362"/>
      <c r="E389" s="381"/>
      <c r="F389" s="128"/>
      <c r="G389" s="128"/>
      <c r="H389" s="163"/>
      <c r="I389" s="42"/>
      <c r="J389" s="42"/>
      <c r="K389" s="38"/>
      <c r="L389" s="38"/>
      <c r="M389" s="386"/>
      <c r="N389" s="145">
        <f>'Before S3'!Q382</f>
        <v>0</v>
      </c>
      <c r="O389" s="159"/>
      <c r="P389" s="79"/>
      <c r="Q389" s="79"/>
    </row>
    <row r="390">
      <c r="A390" s="144" t="str">
        <f>'If Eligible (Before S1)'!A391</f>
        <v/>
      </c>
      <c r="B390" s="144" t="str">
        <f t="array" ref="B390">'If Eligible (Before S1)'!B391</f>
        <v/>
      </c>
      <c r="C390" s="227"/>
      <c r="D390" s="362"/>
      <c r="E390" s="381"/>
      <c r="F390" s="128"/>
      <c r="G390" s="128"/>
      <c r="H390" s="163"/>
      <c r="I390" s="42"/>
      <c r="J390" s="42"/>
      <c r="K390" s="38"/>
      <c r="L390" s="38"/>
      <c r="M390" s="386"/>
      <c r="N390" s="145">
        <f>'Before S3'!Q383</f>
        <v>0</v>
      </c>
      <c r="O390" s="159"/>
      <c r="P390" s="79"/>
      <c r="Q390" s="79"/>
    </row>
    <row r="391">
      <c r="A391" s="144" t="str">
        <f>'If Eligible (Before S1)'!A392</f>
        <v/>
      </c>
      <c r="B391" s="144" t="str">
        <f t="array" ref="B391">'If Eligible (Before S1)'!B392</f>
        <v/>
      </c>
      <c r="C391" s="227"/>
      <c r="D391" s="362"/>
      <c r="E391" s="381"/>
      <c r="F391" s="128"/>
      <c r="G391" s="128"/>
      <c r="H391" s="163"/>
      <c r="I391" s="42"/>
      <c r="J391" s="42"/>
      <c r="K391" s="38"/>
      <c r="L391" s="38"/>
      <c r="M391" s="386"/>
      <c r="N391" s="145">
        <f>'Before S3'!Q384</f>
        <v>0</v>
      </c>
      <c r="O391" s="159"/>
      <c r="P391" s="79"/>
      <c r="Q391" s="79"/>
    </row>
    <row r="392">
      <c r="A392" s="144" t="str">
        <f>'If Eligible (Before S1)'!A393</f>
        <v/>
      </c>
      <c r="B392" s="144" t="str">
        <f t="array" ref="B392">'If Eligible (Before S1)'!B393</f>
        <v/>
      </c>
      <c r="C392" s="227"/>
      <c r="D392" s="362"/>
      <c r="E392" s="381"/>
      <c r="F392" s="128"/>
      <c r="G392" s="128"/>
      <c r="H392" s="163"/>
      <c r="I392" s="42"/>
      <c r="J392" s="42"/>
      <c r="K392" s="38"/>
      <c r="L392" s="38"/>
      <c r="M392" s="386"/>
      <c r="N392" s="145">
        <f>'Before S3'!Q385</f>
        <v>0</v>
      </c>
      <c r="O392" s="159"/>
      <c r="P392" s="79"/>
      <c r="Q392" s="79"/>
    </row>
    <row r="393">
      <c r="A393" s="144" t="str">
        <f>'If Eligible (Before S1)'!A394</f>
        <v/>
      </c>
      <c r="B393" s="144" t="str">
        <f t="array" ref="B393">'If Eligible (Before S1)'!B394</f>
        <v/>
      </c>
      <c r="C393" s="227"/>
      <c r="D393" s="362"/>
      <c r="E393" s="381"/>
      <c r="F393" s="128"/>
      <c r="G393" s="128"/>
      <c r="H393" s="163"/>
      <c r="I393" s="42"/>
      <c r="J393" s="42"/>
      <c r="K393" s="38"/>
      <c r="L393" s="38"/>
      <c r="M393" s="386"/>
      <c r="N393" s="145">
        <f>'Before S3'!Q386</f>
        <v>0</v>
      </c>
      <c r="O393" s="159"/>
      <c r="P393" s="79"/>
      <c r="Q393" s="79"/>
    </row>
    <row r="394">
      <c r="A394" s="144" t="str">
        <f>'If Eligible (Before S1)'!A395</f>
        <v/>
      </c>
      <c r="B394" s="144" t="str">
        <f t="array" ref="B394">'If Eligible (Before S1)'!B395</f>
        <v/>
      </c>
      <c r="C394" s="227"/>
      <c r="D394" s="362"/>
      <c r="E394" s="381"/>
      <c r="F394" s="128"/>
      <c r="G394" s="128"/>
      <c r="H394" s="163"/>
      <c r="I394" s="42"/>
      <c r="J394" s="42"/>
      <c r="K394" s="38"/>
      <c r="L394" s="38"/>
      <c r="M394" s="386"/>
      <c r="N394" s="145">
        <f>'Before S3'!Q387</f>
        <v>0</v>
      </c>
      <c r="O394" s="159"/>
      <c r="P394" s="79"/>
      <c r="Q394" s="79"/>
    </row>
    <row r="395">
      <c r="A395" s="144" t="str">
        <f>'If Eligible (Before S1)'!A396</f>
        <v/>
      </c>
      <c r="B395" s="144" t="str">
        <f t="array" ref="B395">'If Eligible (Before S1)'!B396</f>
        <v/>
      </c>
      <c r="C395" s="227"/>
      <c r="D395" s="362"/>
      <c r="E395" s="381"/>
      <c r="F395" s="128"/>
      <c r="G395" s="128"/>
      <c r="H395" s="163"/>
      <c r="I395" s="42"/>
      <c r="J395" s="42"/>
      <c r="K395" s="38"/>
      <c r="L395" s="38"/>
      <c r="M395" s="386"/>
      <c r="N395" s="145">
        <f>'Before S3'!Q388</f>
        <v>0</v>
      </c>
      <c r="O395" s="159"/>
      <c r="P395" s="79"/>
      <c r="Q395" s="79"/>
    </row>
    <row r="396">
      <c r="A396" s="144" t="str">
        <f>'If Eligible (Before S1)'!A397</f>
        <v/>
      </c>
      <c r="B396" s="144" t="str">
        <f t="array" ref="B396">'If Eligible (Before S1)'!B397</f>
        <v/>
      </c>
      <c r="C396" s="227"/>
      <c r="D396" s="362"/>
      <c r="E396" s="381"/>
      <c r="F396" s="128"/>
      <c r="G396" s="128"/>
      <c r="H396" s="163"/>
      <c r="I396" s="42"/>
      <c r="J396" s="42"/>
      <c r="K396" s="38"/>
      <c r="L396" s="38"/>
      <c r="M396" s="386"/>
      <c r="N396" s="145">
        <f>'Before S3'!Q389</f>
        <v>0</v>
      </c>
      <c r="O396" s="159"/>
      <c r="P396" s="79"/>
      <c r="Q396" s="79"/>
    </row>
    <row r="397">
      <c r="A397" s="144" t="str">
        <f>'If Eligible (Before S1)'!A398</f>
        <v/>
      </c>
      <c r="B397" s="144" t="str">
        <f t="array" ref="B397">'If Eligible (Before S1)'!B398</f>
        <v/>
      </c>
      <c r="C397" s="227"/>
      <c r="D397" s="362"/>
      <c r="E397" s="381"/>
      <c r="F397" s="128"/>
      <c r="G397" s="128"/>
      <c r="H397" s="163"/>
      <c r="I397" s="42"/>
      <c r="J397" s="42"/>
      <c r="K397" s="38"/>
      <c r="L397" s="38"/>
      <c r="M397" s="386"/>
      <c r="N397" s="145">
        <f>'Before S3'!Q390</f>
        <v>0</v>
      </c>
      <c r="O397" s="159"/>
      <c r="P397" s="79"/>
      <c r="Q397" s="79"/>
    </row>
    <row r="398">
      <c r="A398" s="144" t="str">
        <f>'If Eligible (Before S1)'!A399</f>
        <v/>
      </c>
      <c r="B398" s="144" t="str">
        <f t="array" ref="B398">'If Eligible (Before S1)'!B399</f>
        <v/>
      </c>
      <c r="C398" s="227"/>
      <c r="D398" s="362"/>
      <c r="E398" s="381"/>
      <c r="F398" s="128"/>
      <c r="G398" s="128"/>
      <c r="H398" s="163"/>
      <c r="I398" s="42"/>
      <c r="J398" s="42"/>
      <c r="K398" s="38"/>
      <c r="L398" s="38"/>
      <c r="M398" s="386"/>
      <c r="N398" s="145">
        <f>'Before S3'!Q391</f>
        <v>0</v>
      </c>
      <c r="O398" s="159"/>
      <c r="P398" s="79"/>
      <c r="Q398" s="79"/>
    </row>
    <row r="399">
      <c r="A399" s="144" t="str">
        <f>'If Eligible (Before S1)'!A400</f>
        <v/>
      </c>
      <c r="B399" s="144" t="str">
        <f t="array" ref="B399">'If Eligible (Before S1)'!B400</f>
        <v/>
      </c>
      <c r="C399" s="227"/>
      <c r="D399" s="362"/>
      <c r="E399" s="381"/>
      <c r="F399" s="128"/>
      <c r="G399" s="128"/>
      <c r="H399" s="163"/>
      <c r="I399" s="42"/>
      <c r="J399" s="42"/>
      <c r="K399" s="38"/>
      <c r="L399" s="38"/>
      <c r="M399" s="386"/>
      <c r="N399" s="145">
        <f>'Before S3'!Q392</f>
        <v>0</v>
      </c>
      <c r="O399" s="159"/>
      <c r="P399" s="79"/>
      <c r="Q399" s="79"/>
    </row>
    <row r="400">
      <c r="A400" s="144" t="str">
        <f>'If Eligible (Before S1)'!A401</f>
        <v/>
      </c>
      <c r="B400" s="144" t="str">
        <f t="array" ref="B400">'If Eligible (Before S1)'!B401</f>
        <v/>
      </c>
      <c r="C400" s="227"/>
      <c r="D400" s="362"/>
      <c r="E400" s="381"/>
      <c r="F400" s="128"/>
      <c r="G400" s="128"/>
      <c r="H400" s="163"/>
      <c r="I400" s="42"/>
      <c r="J400" s="42"/>
      <c r="K400" s="38"/>
      <c r="L400" s="38"/>
      <c r="M400" s="386"/>
      <c r="N400" s="145">
        <f>'Before S3'!Q393</f>
        <v>0</v>
      </c>
      <c r="O400" s="159"/>
      <c r="P400" s="79"/>
      <c r="Q400" s="79"/>
    </row>
    <row r="401">
      <c r="A401" s="144" t="str">
        <f>'If Eligible (Before S1)'!A402</f>
        <v/>
      </c>
      <c r="B401" s="144" t="str">
        <f t="array" ref="B401">'If Eligible (Before S1)'!B402</f>
        <v/>
      </c>
      <c r="C401" s="227"/>
      <c r="D401" s="362"/>
      <c r="E401" s="381"/>
      <c r="F401" s="128"/>
      <c r="G401" s="128"/>
      <c r="H401" s="163"/>
      <c r="I401" s="42"/>
      <c r="J401" s="42"/>
      <c r="K401" s="38"/>
      <c r="L401" s="38"/>
      <c r="M401" s="386"/>
      <c r="N401" s="145">
        <f>'Before S3'!Q394</f>
        <v>0</v>
      </c>
      <c r="O401" s="159"/>
      <c r="P401" s="79"/>
      <c r="Q401" s="79"/>
    </row>
    <row r="402">
      <c r="A402" s="144" t="str">
        <f>'If Eligible (Before S1)'!A403</f>
        <v/>
      </c>
      <c r="B402" s="144" t="str">
        <f t="array" ref="B402">'If Eligible (Before S1)'!B403</f>
        <v/>
      </c>
      <c r="C402" s="227"/>
      <c r="D402" s="362"/>
      <c r="E402" s="381"/>
      <c r="F402" s="128"/>
      <c r="G402" s="128"/>
      <c r="H402" s="163"/>
      <c r="I402" s="42"/>
      <c r="J402" s="42"/>
      <c r="K402" s="38"/>
      <c r="L402" s="38"/>
      <c r="M402" s="386"/>
      <c r="N402" s="145">
        <f>'Before S3'!Q395</f>
        <v>0</v>
      </c>
      <c r="O402" s="159"/>
      <c r="P402" s="79"/>
      <c r="Q402" s="79"/>
    </row>
    <row r="403">
      <c r="A403" s="144" t="str">
        <f>'If Eligible (Before S1)'!A404</f>
        <v/>
      </c>
      <c r="B403" s="144" t="str">
        <f t="array" ref="B403">'If Eligible (Before S1)'!B404</f>
        <v/>
      </c>
      <c r="C403" s="227"/>
      <c r="D403" s="362"/>
      <c r="E403" s="381"/>
      <c r="F403" s="128"/>
      <c r="G403" s="128"/>
      <c r="H403" s="163"/>
      <c r="I403" s="42"/>
      <c r="J403" s="42"/>
      <c r="K403" s="38"/>
      <c r="L403" s="38"/>
      <c r="M403" s="386"/>
      <c r="N403" s="145">
        <f>'Before S3'!Q396</f>
        <v>0</v>
      </c>
      <c r="O403" s="159"/>
      <c r="P403" s="79"/>
      <c r="Q403" s="79"/>
    </row>
    <row r="404">
      <c r="A404" s="144" t="str">
        <f>'If Eligible (Before S1)'!A405</f>
        <v/>
      </c>
      <c r="B404" s="144" t="str">
        <f t="array" ref="B404">'If Eligible (Before S1)'!B405</f>
        <v/>
      </c>
      <c r="C404" s="227"/>
      <c r="D404" s="362"/>
      <c r="E404" s="381"/>
      <c r="F404" s="128"/>
      <c r="G404" s="128"/>
      <c r="H404" s="163"/>
      <c r="I404" s="42"/>
      <c r="J404" s="42"/>
      <c r="K404" s="38"/>
      <c r="L404" s="38"/>
      <c r="M404" s="386"/>
      <c r="N404" s="145">
        <f>'Before S3'!Q397</f>
        <v>0</v>
      </c>
      <c r="O404" s="159"/>
      <c r="P404" s="79"/>
      <c r="Q404" s="79"/>
    </row>
    <row r="405">
      <c r="A405" s="144" t="str">
        <f>'If Eligible (Before S1)'!A406</f>
        <v/>
      </c>
      <c r="B405" s="144" t="str">
        <f t="array" ref="B405">'If Eligible (Before S1)'!B406</f>
        <v/>
      </c>
      <c r="C405" s="227"/>
      <c r="D405" s="362"/>
      <c r="E405" s="381"/>
      <c r="F405" s="128"/>
      <c r="G405" s="128"/>
      <c r="H405" s="163"/>
      <c r="I405" s="42"/>
      <c r="J405" s="42"/>
      <c r="K405" s="38"/>
      <c r="L405" s="38"/>
      <c r="M405" s="386"/>
      <c r="N405" s="145">
        <f>'Before S3'!Q398</f>
        <v>0</v>
      </c>
      <c r="O405" s="159"/>
      <c r="P405" s="79"/>
      <c r="Q405" s="79"/>
    </row>
    <row r="406">
      <c r="A406" s="144" t="str">
        <f>'If Eligible (Before S1)'!A407</f>
        <v/>
      </c>
      <c r="B406" s="144" t="str">
        <f t="array" ref="B406">'If Eligible (Before S1)'!B407</f>
        <v/>
      </c>
      <c r="C406" s="227"/>
      <c r="D406" s="362"/>
      <c r="E406" s="381"/>
      <c r="F406" s="128"/>
      <c r="G406" s="128"/>
      <c r="H406" s="163"/>
      <c r="I406" s="42"/>
      <c r="J406" s="42"/>
      <c r="K406" s="38"/>
      <c r="L406" s="38"/>
      <c r="M406" s="386"/>
      <c r="N406" s="145">
        <f>'Before S3'!Q399</f>
        <v>0</v>
      </c>
      <c r="O406" s="159"/>
      <c r="P406" s="79"/>
      <c r="Q406" s="79"/>
    </row>
    <row r="407">
      <c r="A407" s="144" t="str">
        <f>'If Eligible (Before S1)'!A408</f>
        <v/>
      </c>
      <c r="B407" s="144" t="str">
        <f t="array" ref="B407">'If Eligible (Before S1)'!B408</f>
        <v/>
      </c>
      <c r="C407" s="227"/>
      <c r="D407" s="362"/>
      <c r="E407" s="381"/>
      <c r="F407" s="128"/>
      <c r="G407" s="128"/>
      <c r="H407" s="163"/>
      <c r="I407" s="42"/>
      <c r="J407" s="42"/>
      <c r="K407" s="38"/>
      <c r="L407" s="38"/>
      <c r="M407" s="386"/>
      <c r="N407" s="145">
        <f>'Before S3'!Q400</f>
        <v>0</v>
      </c>
      <c r="O407" s="159"/>
      <c r="P407" s="79"/>
      <c r="Q407" s="79"/>
    </row>
    <row r="408">
      <c r="A408" s="144" t="str">
        <f>'If Eligible (Before S1)'!A409</f>
        <v/>
      </c>
      <c r="B408" s="144" t="str">
        <f t="array" ref="B408">'If Eligible (Before S1)'!B409</f>
        <v/>
      </c>
      <c r="C408" s="227"/>
      <c r="D408" s="362"/>
      <c r="E408" s="381"/>
      <c r="F408" s="128"/>
      <c r="G408" s="128"/>
      <c r="H408" s="163"/>
      <c r="I408" s="42"/>
      <c r="J408" s="42"/>
      <c r="K408" s="38"/>
      <c r="L408" s="38"/>
      <c r="M408" s="386"/>
      <c r="N408" s="145">
        <f>'Before S3'!Q401</f>
        <v>0</v>
      </c>
      <c r="O408" s="159"/>
      <c r="P408" s="79"/>
      <c r="Q408" s="79"/>
    </row>
    <row r="409">
      <c r="A409" s="144" t="str">
        <f>'If Eligible (Before S1)'!A410</f>
        <v/>
      </c>
      <c r="B409" s="144" t="str">
        <f t="array" ref="B409">'If Eligible (Before S1)'!B410</f>
        <v/>
      </c>
      <c r="C409" s="227"/>
      <c r="D409" s="362"/>
      <c r="E409" s="381"/>
      <c r="F409" s="128"/>
      <c r="G409" s="128"/>
      <c r="H409" s="163"/>
      <c r="I409" s="42"/>
      <c r="J409" s="42"/>
      <c r="K409" s="38"/>
      <c r="L409" s="38"/>
      <c r="M409" s="386"/>
      <c r="N409" s="145">
        <f>'Before S3'!Q402</f>
        <v>0</v>
      </c>
      <c r="O409" s="159"/>
      <c r="P409" s="79"/>
      <c r="Q409" s="79"/>
    </row>
    <row r="410">
      <c r="A410" s="144" t="str">
        <f>'If Eligible (Before S1)'!A411</f>
        <v/>
      </c>
      <c r="B410" s="144" t="str">
        <f t="array" ref="B410">'If Eligible (Before S1)'!B411</f>
        <v/>
      </c>
      <c r="C410" s="227"/>
      <c r="D410" s="362"/>
      <c r="E410" s="381"/>
      <c r="F410" s="128"/>
      <c r="G410" s="128"/>
      <c r="H410" s="163"/>
      <c r="I410" s="42"/>
      <c r="J410" s="42"/>
      <c r="K410" s="38"/>
      <c r="L410" s="38"/>
      <c r="M410" s="386"/>
      <c r="N410" s="145">
        <f>'Before S3'!Q403</f>
        <v>0</v>
      </c>
      <c r="O410" s="159"/>
      <c r="P410" s="79"/>
      <c r="Q410" s="79"/>
    </row>
    <row r="411">
      <c r="A411" s="144" t="str">
        <f>'If Eligible (Before S1)'!A412</f>
        <v/>
      </c>
      <c r="B411" s="144" t="str">
        <f t="array" ref="B411">'If Eligible (Before S1)'!B412</f>
        <v/>
      </c>
      <c r="C411" s="227"/>
      <c r="D411" s="362"/>
      <c r="E411" s="381"/>
      <c r="F411" s="128"/>
      <c r="G411" s="128"/>
      <c r="H411" s="163"/>
      <c r="I411" s="42"/>
      <c r="J411" s="42"/>
      <c r="K411" s="38"/>
      <c r="L411" s="38"/>
      <c r="M411" s="386"/>
      <c r="N411" s="145">
        <f>'Before S3'!Q404</f>
        <v>0</v>
      </c>
      <c r="O411" s="159"/>
      <c r="P411" s="79"/>
      <c r="Q411" s="79"/>
    </row>
    <row r="412">
      <c r="A412" s="144" t="str">
        <f>'If Eligible (Before S1)'!A413</f>
        <v/>
      </c>
      <c r="B412" s="144" t="str">
        <f t="array" ref="B412">'If Eligible (Before S1)'!B413</f>
        <v/>
      </c>
      <c r="C412" s="227"/>
      <c r="D412" s="362"/>
      <c r="E412" s="381"/>
      <c r="F412" s="128"/>
      <c r="G412" s="128"/>
      <c r="H412" s="163"/>
      <c r="I412" s="42"/>
      <c r="J412" s="42"/>
      <c r="K412" s="38"/>
      <c r="L412" s="38"/>
      <c r="M412" s="386"/>
      <c r="N412" s="145">
        <f>'Before S3'!Q405</f>
        <v>0</v>
      </c>
      <c r="O412" s="159"/>
      <c r="P412" s="79"/>
      <c r="Q412" s="79"/>
    </row>
    <row r="413">
      <c r="A413" s="144" t="str">
        <f>'If Eligible (Before S1)'!A414</f>
        <v/>
      </c>
      <c r="B413" s="144" t="str">
        <f t="array" ref="B413">'If Eligible (Before S1)'!B414</f>
        <v/>
      </c>
      <c r="C413" s="227"/>
      <c r="D413" s="362"/>
      <c r="E413" s="381"/>
      <c r="F413" s="128"/>
      <c r="G413" s="128"/>
      <c r="H413" s="163"/>
      <c r="I413" s="42"/>
      <c r="J413" s="42"/>
      <c r="K413" s="38"/>
      <c r="L413" s="38"/>
      <c r="M413" s="386"/>
      <c r="N413" s="145">
        <f>'Before S3'!Q406</f>
        <v>0</v>
      </c>
      <c r="O413" s="159"/>
      <c r="P413" s="79"/>
      <c r="Q413" s="79"/>
    </row>
    <row r="414">
      <c r="A414" s="144" t="str">
        <f>'If Eligible (Before S1)'!A415</f>
        <v/>
      </c>
      <c r="B414" s="144" t="str">
        <f t="array" ref="B414">'If Eligible (Before S1)'!B415</f>
        <v/>
      </c>
      <c r="C414" s="227"/>
      <c r="D414" s="362"/>
      <c r="E414" s="381"/>
      <c r="F414" s="128"/>
      <c r="G414" s="128"/>
      <c r="H414" s="163"/>
      <c r="I414" s="42"/>
      <c r="J414" s="42"/>
      <c r="K414" s="38"/>
      <c r="L414" s="38"/>
      <c r="M414" s="386"/>
      <c r="N414" s="145">
        <f>'Before S3'!Q407</f>
        <v>0</v>
      </c>
      <c r="O414" s="159"/>
      <c r="P414" s="79"/>
      <c r="Q414" s="79"/>
    </row>
    <row r="415">
      <c r="A415" s="144" t="str">
        <f>'If Eligible (Before S1)'!A416</f>
        <v/>
      </c>
      <c r="B415" s="144" t="str">
        <f t="array" ref="B415">'If Eligible (Before S1)'!B416</f>
        <v/>
      </c>
      <c r="C415" s="227"/>
      <c r="D415" s="362"/>
      <c r="E415" s="381"/>
      <c r="F415" s="128"/>
      <c r="G415" s="128"/>
      <c r="H415" s="163"/>
      <c r="I415" s="42"/>
      <c r="J415" s="42"/>
      <c r="K415" s="38"/>
      <c r="L415" s="38"/>
      <c r="M415" s="386"/>
      <c r="N415" s="145">
        <f>'Before S3'!Q408</f>
        <v>0</v>
      </c>
      <c r="O415" s="159"/>
      <c r="P415" s="79"/>
      <c r="Q415" s="79"/>
    </row>
    <row r="416">
      <c r="A416" s="144" t="str">
        <f>'If Eligible (Before S1)'!A417</f>
        <v/>
      </c>
      <c r="B416" s="144" t="str">
        <f t="array" ref="B416">'If Eligible (Before S1)'!B417</f>
        <v/>
      </c>
      <c r="C416" s="227"/>
      <c r="D416" s="362"/>
      <c r="E416" s="381"/>
      <c r="F416" s="128"/>
      <c r="G416" s="128"/>
      <c r="H416" s="163"/>
      <c r="I416" s="42"/>
      <c r="J416" s="42"/>
      <c r="K416" s="38"/>
      <c r="L416" s="38"/>
      <c r="M416" s="386"/>
      <c r="N416" s="145">
        <f>'Before S3'!Q409</f>
        <v>0</v>
      </c>
      <c r="O416" s="159"/>
      <c r="P416" s="79"/>
      <c r="Q416" s="79"/>
    </row>
    <row r="417">
      <c r="A417" s="144" t="str">
        <f>'If Eligible (Before S1)'!A418</f>
        <v/>
      </c>
      <c r="B417" s="144" t="str">
        <f t="array" ref="B417">'If Eligible (Before S1)'!B418</f>
        <v/>
      </c>
      <c r="C417" s="227"/>
      <c r="D417" s="362"/>
      <c r="E417" s="381"/>
      <c r="F417" s="128"/>
      <c r="G417" s="128"/>
      <c r="H417" s="163"/>
      <c r="I417" s="42"/>
      <c r="J417" s="42"/>
      <c r="K417" s="38"/>
      <c r="L417" s="38"/>
      <c r="M417" s="386"/>
      <c r="N417" s="145">
        <f>'Before S3'!Q410</f>
        <v>0</v>
      </c>
      <c r="O417" s="159"/>
      <c r="P417" s="79"/>
      <c r="Q417" s="79"/>
    </row>
    <row r="418">
      <c r="A418" s="144" t="str">
        <f>'If Eligible (Before S1)'!A419</f>
        <v/>
      </c>
      <c r="B418" s="144" t="str">
        <f t="array" ref="B418">'If Eligible (Before S1)'!B419</f>
        <v/>
      </c>
      <c r="C418" s="227"/>
      <c r="D418" s="362"/>
      <c r="E418" s="381"/>
      <c r="F418" s="128"/>
      <c r="G418" s="128"/>
      <c r="H418" s="163"/>
      <c r="I418" s="42"/>
      <c r="J418" s="42"/>
      <c r="K418" s="38"/>
      <c r="L418" s="38"/>
      <c r="M418" s="386"/>
      <c r="N418" s="145">
        <f>'Before S3'!Q411</f>
        <v>0</v>
      </c>
      <c r="O418" s="159"/>
      <c r="P418" s="79"/>
      <c r="Q418" s="79"/>
    </row>
    <row r="419">
      <c r="A419" s="144" t="str">
        <f>'If Eligible (Before S1)'!A420</f>
        <v/>
      </c>
      <c r="B419" s="144" t="str">
        <f t="array" ref="B419">'If Eligible (Before S1)'!B420</f>
        <v/>
      </c>
      <c r="C419" s="227"/>
      <c r="D419" s="362"/>
      <c r="E419" s="381"/>
      <c r="F419" s="128"/>
      <c r="G419" s="128"/>
      <c r="H419" s="163"/>
      <c r="I419" s="42"/>
      <c r="J419" s="42"/>
      <c r="K419" s="38"/>
      <c r="L419" s="38"/>
      <c r="M419" s="386"/>
      <c r="N419" s="145">
        <f>'Before S3'!Q412</f>
        <v>0</v>
      </c>
      <c r="O419" s="159"/>
      <c r="P419" s="79"/>
      <c r="Q419" s="79"/>
    </row>
    <row r="420">
      <c r="A420" s="144" t="str">
        <f>'If Eligible (Before S1)'!A421</f>
        <v/>
      </c>
      <c r="B420" s="144" t="str">
        <f t="array" ref="B420">'If Eligible (Before S1)'!B421</f>
        <v/>
      </c>
      <c r="C420" s="227"/>
      <c r="D420" s="362"/>
      <c r="E420" s="381"/>
      <c r="F420" s="128"/>
      <c r="G420" s="128"/>
      <c r="H420" s="163"/>
      <c r="I420" s="42"/>
      <c r="J420" s="42"/>
      <c r="K420" s="38"/>
      <c r="L420" s="38"/>
      <c r="M420" s="386"/>
      <c r="N420" s="145">
        <f>'Before S3'!Q413</f>
        <v>0</v>
      </c>
      <c r="O420" s="159"/>
      <c r="P420" s="79"/>
      <c r="Q420" s="79"/>
    </row>
    <row r="421">
      <c r="A421" s="144" t="str">
        <f>'If Eligible (Before S1)'!A422</f>
        <v/>
      </c>
      <c r="B421" s="144" t="str">
        <f t="array" ref="B421">'If Eligible (Before S1)'!B422</f>
        <v/>
      </c>
      <c r="C421" s="227"/>
      <c r="D421" s="362"/>
      <c r="E421" s="381"/>
      <c r="F421" s="128"/>
      <c r="G421" s="128"/>
      <c r="H421" s="163"/>
      <c r="I421" s="42"/>
      <c r="J421" s="42"/>
      <c r="K421" s="38"/>
      <c r="L421" s="38"/>
      <c r="M421" s="386"/>
      <c r="N421" s="145">
        <f>'Before S3'!Q414</f>
        <v>0</v>
      </c>
      <c r="O421" s="159"/>
      <c r="P421" s="79"/>
      <c r="Q421" s="79"/>
    </row>
    <row r="422">
      <c r="A422" s="144" t="str">
        <f>'If Eligible (Before S1)'!A423</f>
        <v/>
      </c>
      <c r="B422" s="144" t="str">
        <f t="array" ref="B422">'If Eligible (Before S1)'!B423</f>
        <v/>
      </c>
      <c r="C422" s="227"/>
      <c r="D422" s="362"/>
      <c r="E422" s="381"/>
      <c r="F422" s="128"/>
      <c r="G422" s="128"/>
      <c r="H422" s="163"/>
      <c r="I422" s="42"/>
      <c r="J422" s="42"/>
      <c r="K422" s="38"/>
      <c r="L422" s="38"/>
      <c r="M422" s="386"/>
      <c r="N422" s="145">
        <f>'Before S3'!Q415</f>
        <v>0</v>
      </c>
      <c r="O422" s="159"/>
      <c r="P422" s="79"/>
      <c r="Q422" s="79"/>
    </row>
    <row r="423">
      <c r="A423" s="144" t="str">
        <f>'If Eligible (Before S1)'!A424</f>
        <v/>
      </c>
      <c r="B423" s="144" t="str">
        <f t="array" ref="B423">'If Eligible (Before S1)'!B424</f>
        <v/>
      </c>
      <c r="C423" s="227"/>
      <c r="D423" s="362"/>
      <c r="E423" s="381"/>
      <c r="F423" s="128"/>
      <c r="G423" s="128"/>
      <c r="H423" s="163"/>
      <c r="I423" s="42"/>
      <c r="J423" s="42"/>
      <c r="K423" s="38"/>
      <c r="L423" s="38"/>
      <c r="M423" s="386"/>
      <c r="N423" s="145">
        <f>'Before S3'!Q416</f>
        <v>0</v>
      </c>
      <c r="O423" s="159"/>
      <c r="P423" s="79"/>
      <c r="Q423" s="79"/>
    </row>
    <row r="424">
      <c r="A424" s="144" t="str">
        <f>'If Eligible (Before S1)'!A425</f>
        <v/>
      </c>
      <c r="B424" s="144" t="str">
        <f t="array" ref="B424">'If Eligible (Before S1)'!B425</f>
        <v/>
      </c>
      <c r="C424" s="227"/>
      <c r="D424" s="362"/>
      <c r="E424" s="381"/>
      <c r="F424" s="128"/>
      <c r="G424" s="128"/>
      <c r="H424" s="163"/>
      <c r="I424" s="42"/>
      <c r="J424" s="42"/>
      <c r="K424" s="38"/>
      <c r="L424" s="38"/>
      <c r="M424" s="386"/>
      <c r="N424" s="145">
        <f>'Before S3'!Q417</f>
        <v>0</v>
      </c>
      <c r="O424" s="159"/>
      <c r="P424" s="79"/>
      <c r="Q424" s="79"/>
    </row>
    <row r="425">
      <c r="A425" s="144" t="str">
        <f>'If Eligible (Before S1)'!A426</f>
        <v/>
      </c>
      <c r="B425" s="144" t="str">
        <f t="array" ref="B425">'If Eligible (Before S1)'!B426</f>
        <v/>
      </c>
      <c r="C425" s="227"/>
      <c r="D425" s="362"/>
      <c r="E425" s="381"/>
      <c r="F425" s="128"/>
      <c r="G425" s="128"/>
      <c r="H425" s="163"/>
      <c r="I425" s="42"/>
      <c r="J425" s="42"/>
      <c r="K425" s="38"/>
      <c r="L425" s="38"/>
      <c r="M425" s="386"/>
      <c r="N425" s="145">
        <f>'Before S3'!Q418</f>
        <v>0</v>
      </c>
      <c r="O425" s="159"/>
      <c r="P425" s="79"/>
      <c r="Q425" s="79"/>
    </row>
    <row r="426">
      <c r="A426" s="144" t="str">
        <f>'If Eligible (Before S1)'!A427</f>
        <v/>
      </c>
      <c r="B426" s="144" t="str">
        <f t="array" ref="B426">'If Eligible (Before S1)'!B427</f>
        <v/>
      </c>
      <c r="C426" s="227"/>
      <c r="D426" s="362"/>
      <c r="E426" s="381"/>
      <c r="F426" s="128"/>
      <c r="G426" s="128"/>
      <c r="H426" s="163"/>
      <c r="I426" s="42"/>
      <c r="J426" s="42"/>
      <c r="K426" s="38"/>
      <c r="L426" s="38"/>
      <c r="M426" s="386"/>
      <c r="N426" s="145">
        <f>'Before S3'!Q419</f>
        <v>0</v>
      </c>
      <c r="O426" s="159"/>
      <c r="P426" s="79"/>
      <c r="Q426" s="79"/>
    </row>
    <row r="427">
      <c r="A427" s="144" t="str">
        <f>'If Eligible (Before S1)'!A428</f>
        <v/>
      </c>
      <c r="B427" s="144" t="str">
        <f t="array" ref="B427">'If Eligible (Before S1)'!B428</f>
        <v/>
      </c>
      <c r="C427" s="227"/>
      <c r="D427" s="362"/>
      <c r="E427" s="381"/>
      <c r="F427" s="128"/>
      <c r="G427" s="128"/>
      <c r="H427" s="163"/>
      <c r="I427" s="42"/>
      <c r="J427" s="42"/>
      <c r="K427" s="38"/>
      <c r="L427" s="38"/>
      <c r="M427" s="386"/>
      <c r="N427" s="145">
        <f>'Before S3'!Q420</f>
        <v>0</v>
      </c>
      <c r="O427" s="159"/>
      <c r="P427" s="79"/>
      <c r="Q427" s="79"/>
    </row>
    <row r="428">
      <c r="A428" s="144" t="str">
        <f>'If Eligible (Before S1)'!A429</f>
        <v/>
      </c>
      <c r="B428" s="144" t="str">
        <f t="array" ref="B428">'If Eligible (Before S1)'!B429</f>
        <v/>
      </c>
      <c r="C428" s="227"/>
      <c r="D428" s="362"/>
      <c r="E428" s="381"/>
      <c r="F428" s="128"/>
      <c r="G428" s="128"/>
      <c r="H428" s="163"/>
      <c r="I428" s="42"/>
      <c r="J428" s="42"/>
      <c r="K428" s="38"/>
      <c r="L428" s="38"/>
      <c r="M428" s="386"/>
      <c r="N428" s="145">
        <f>'Before S3'!Q421</f>
        <v>0</v>
      </c>
      <c r="O428" s="159"/>
      <c r="P428" s="79"/>
      <c r="Q428" s="79"/>
    </row>
    <row r="429">
      <c r="A429" s="144" t="str">
        <f>'If Eligible (Before S1)'!A430</f>
        <v/>
      </c>
      <c r="B429" s="144" t="str">
        <f t="array" ref="B429">'If Eligible (Before S1)'!B430</f>
        <v/>
      </c>
      <c r="C429" s="227"/>
      <c r="D429" s="362"/>
      <c r="E429" s="381"/>
      <c r="F429" s="128"/>
      <c r="G429" s="128"/>
      <c r="H429" s="163"/>
      <c r="I429" s="42"/>
      <c r="J429" s="42"/>
      <c r="K429" s="38"/>
      <c r="L429" s="38"/>
      <c r="M429" s="386"/>
      <c r="N429" s="145">
        <f>'Before S3'!Q422</f>
        <v>0</v>
      </c>
      <c r="O429" s="159"/>
      <c r="P429" s="79"/>
      <c r="Q429" s="79"/>
    </row>
    <row r="430">
      <c r="A430" s="144" t="str">
        <f>'If Eligible (Before S1)'!A431</f>
        <v/>
      </c>
      <c r="B430" s="144" t="str">
        <f t="array" ref="B430">'If Eligible (Before S1)'!B431</f>
        <v/>
      </c>
      <c r="C430" s="227"/>
      <c r="D430" s="362"/>
      <c r="E430" s="381"/>
      <c r="F430" s="128"/>
      <c r="G430" s="128"/>
      <c r="H430" s="163"/>
      <c r="I430" s="42"/>
      <c r="J430" s="42"/>
      <c r="K430" s="38"/>
      <c r="L430" s="38"/>
      <c r="M430" s="386"/>
      <c r="N430" s="145">
        <f>'Before S3'!Q423</f>
        <v>0</v>
      </c>
      <c r="O430" s="159"/>
      <c r="P430" s="79"/>
      <c r="Q430" s="79"/>
    </row>
    <row r="431">
      <c r="A431" s="144" t="str">
        <f>'If Eligible (Before S1)'!A432</f>
        <v/>
      </c>
      <c r="B431" s="144" t="str">
        <f t="array" ref="B431">'If Eligible (Before S1)'!B432</f>
        <v/>
      </c>
      <c r="C431" s="227"/>
      <c r="D431" s="362"/>
      <c r="E431" s="381"/>
      <c r="F431" s="128"/>
      <c r="G431" s="128"/>
      <c r="H431" s="163"/>
      <c r="I431" s="42"/>
      <c r="J431" s="42"/>
      <c r="K431" s="38"/>
      <c r="L431" s="38"/>
      <c r="M431" s="386"/>
      <c r="N431" s="145">
        <f>'Before S3'!Q424</f>
        <v>0</v>
      </c>
      <c r="O431" s="159"/>
      <c r="P431" s="79"/>
      <c r="Q431" s="79"/>
    </row>
    <row r="432">
      <c r="A432" s="144" t="str">
        <f>'If Eligible (Before S1)'!A433</f>
        <v/>
      </c>
      <c r="B432" s="144" t="str">
        <f t="array" ref="B432">'If Eligible (Before S1)'!B433</f>
        <v/>
      </c>
      <c r="C432" s="227"/>
      <c r="D432" s="362"/>
      <c r="E432" s="381"/>
      <c r="F432" s="128"/>
      <c r="G432" s="128"/>
      <c r="H432" s="163"/>
      <c r="I432" s="42"/>
      <c r="J432" s="42"/>
      <c r="K432" s="38"/>
      <c r="L432" s="38"/>
      <c r="M432" s="386"/>
      <c r="N432" s="145">
        <f>'Before S3'!Q425</f>
        <v>0</v>
      </c>
      <c r="O432" s="159"/>
      <c r="P432" s="79"/>
      <c r="Q432" s="79"/>
    </row>
    <row r="433">
      <c r="A433" s="144" t="str">
        <f>'If Eligible (Before S1)'!A434</f>
        <v/>
      </c>
      <c r="B433" s="144" t="str">
        <f t="array" ref="B433">'If Eligible (Before S1)'!B434</f>
        <v/>
      </c>
      <c r="C433" s="227"/>
      <c r="D433" s="362"/>
      <c r="E433" s="381"/>
      <c r="F433" s="128"/>
      <c r="G433" s="128"/>
      <c r="H433" s="163"/>
      <c r="I433" s="42"/>
      <c r="J433" s="42"/>
      <c r="K433" s="38"/>
      <c r="L433" s="38"/>
      <c r="M433" s="386"/>
      <c r="N433" s="145">
        <f>'Before S3'!Q426</f>
        <v>0</v>
      </c>
      <c r="O433" s="159"/>
      <c r="P433" s="79"/>
      <c r="Q433" s="79"/>
    </row>
    <row r="434">
      <c r="A434" s="144" t="str">
        <f>'If Eligible (Before S1)'!A435</f>
        <v/>
      </c>
      <c r="B434" s="144" t="str">
        <f t="array" ref="B434">'If Eligible (Before S1)'!B435</f>
        <v/>
      </c>
      <c r="C434" s="227"/>
      <c r="D434" s="362"/>
      <c r="E434" s="381"/>
      <c r="F434" s="128"/>
      <c r="G434" s="128"/>
      <c r="H434" s="163"/>
      <c r="I434" s="42"/>
      <c r="J434" s="42"/>
      <c r="K434" s="38"/>
      <c r="L434" s="38"/>
      <c r="M434" s="386"/>
      <c r="N434" s="145">
        <f>'Before S3'!Q427</f>
        <v>0</v>
      </c>
      <c r="O434" s="159"/>
      <c r="P434" s="79"/>
      <c r="Q434" s="79"/>
    </row>
    <row r="435">
      <c r="A435" s="144" t="str">
        <f>'If Eligible (Before S1)'!A436</f>
        <v/>
      </c>
      <c r="B435" s="144" t="str">
        <f t="array" ref="B435">'If Eligible (Before S1)'!B436</f>
        <v/>
      </c>
      <c r="C435" s="227"/>
      <c r="D435" s="362"/>
      <c r="E435" s="381"/>
      <c r="F435" s="128"/>
      <c r="G435" s="128"/>
      <c r="H435" s="163"/>
      <c r="I435" s="42"/>
      <c r="J435" s="42"/>
      <c r="K435" s="38"/>
      <c r="L435" s="38"/>
      <c r="M435" s="386"/>
      <c r="N435" s="145">
        <f>'Before S3'!Q428</f>
        <v>0</v>
      </c>
      <c r="O435" s="159"/>
      <c r="P435" s="79"/>
      <c r="Q435" s="79"/>
    </row>
    <row r="436">
      <c r="A436" s="144" t="str">
        <f>'If Eligible (Before S1)'!A437</f>
        <v/>
      </c>
      <c r="B436" s="144" t="str">
        <f t="array" ref="B436">'If Eligible (Before S1)'!B437</f>
        <v/>
      </c>
      <c r="C436" s="227"/>
      <c r="D436" s="362"/>
      <c r="E436" s="381"/>
      <c r="F436" s="128"/>
      <c r="G436" s="128"/>
      <c r="H436" s="163"/>
      <c r="I436" s="42"/>
      <c r="J436" s="42"/>
      <c r="K436" s="38"/>
      <c r="L436" s="38"/>
      <c r="M436" s="386"/>
      <c r="N436" s="145">
        <f>'Before S3'!Q429</f>
        <v>0</v>
      </c>
      <c r="O436" s="159"/>
      <c r="P436" s="79"/>
      <c r="Q436" s="79"/>
    </row>
    <row r="437">
      <c r="A437" s="144" t="str">
        <f>'If Eligible (Before S1)'!A438</f>
        <v/>
      </c>
      <c r="B437" s="144" t="str">
        <f t="array" ref="B437">'If Eligible (Before S1)'!B438</f>
        <v/>
      </c>
      <c r="C437" s="227"/>
      <c r="D437" s="362"/>
      <c r="E437" s="381"/>
      <c r="F437" s="128"/>
      <c r="G437" s="128"/>
      <c r="H437" s="163"/>
      <c r="I437" s="42"/>
      <c r="J437" s="42"/>
      <c r="K437" s="38"/>
      <c r="L437" s="38"/>
      <c r="M437" s="386"/>
      <c r="N437" s="145">
        <f>'Before S3'!Q430</f>
        <v>0</v>
      </c>
      <c r="O437" s="159"/>
      <c r="P437" s="79"/>
      <c r="Q437" s="79"/>
    </row>
    <row r="438">
      <c r="A438" s="144" t="str">
        <f>'If Eligible (Before S1)'!A439</f>
        <v/>
      </c>
      <c r="B438" s="144" t="str">
        <f t="array" ref="B438">'If Eligible (Before S1)'!B439</f>
        <v/>
      </c>
      <c r="C438" s="227"/>
      <c r="D438" s="362"/>
      <c r="E438" s="381"/>
      <c r="F438" s="128"/>
      <c r="G438" s="128"/>
      <c r="H438" s="163"/>
      <c r="I438" s="42"/>
      <c r="J438" s="42"/>
      <c r="K438" s="38"/>
      <c r="L438" s="38"/>
      <c r="M438" s="386"/>
      <c r="N438" s="145">
        <f>'Before S3'!Q431</f>
        <v>0</v>
      </c>
      <c r="O438" s="159"/>
      <c r="P438" s="79"/>
      <c r="Q438" s="79"/>
    </row>
    <row r="439">
      <c r="A439" s="144" t="str">
        <f>'If Eligible (Before S1)'!A440</f>
        <v/>
      </c>
      <c r="B439" s="144" t="str">
        <f t="array" ref="B439">'If Eligible (Before S1)'!B440</f>
        <v/>
      </c>
      <c r="C439" s="227"/>
      <c r="D439" s="362"/>
      <c r="E439" s="381"/>
      <c r="F439" s="128"/>
      <c r="G439" s="128"/>
      <c r="H439" s="163"/>
      <c r="I439" s="42"/>
      <c r="J439" s="42"/>
      <c r="K439" s="38"/>
      <c r="L439" s="38"/>
      <c r="M439" s="386"/>
      <c r="N439" s="145">
        <f>'Before S3'!Q432</f>
        <v>0</v>
      </c>
      <c r="O439" s="159"/>
      <c r="P439" s="79"/>
      <c r="Q439" s="79"/>
    </row>
    <row r="440">
      <c r="A440" s="144" t="str">
        <f>'If Eligible (Before S1)'!A441</f>
        <v/>
      </c>
      <c r="B440" s="144" t="str">
        <f t="array" ref="B440">'If Eligible (Before S1)'!B441</f>
        <v/>
      </c>
      <c r="C440" s="227"/>
      <c r="D440" s="362"/>
      <c r="E440" s="381"/>
      <c r="F440" s="128"/>
      <c r="G440" s="128"/>
      <c r="H440" s="163"/>
      <c r="I440" s="42"/>
      <c r="J440" s="42"/>
      <c r="K440" s="38"/>
      <c r="L440" s="38"/>
      <c r="M440" s="386"/>
      <c r="N440" s="145">
        <f>'Before S3'!Q433</f>
        <v>0</v>
      </c>
      <c r="O440" s="159"/>
      <c r="P440" s="79"/>
      <c r="Q440" s="79"/>
    </row>
    <row r="441">
      <c r="A441" s="144" t="str">
        <f>'If Eligible (Before S1)'!A442</f>
        <v/>
      </c>
      <c r="B441" s="144" t="str">
        <f t="array" ref="B441">'If Eligible (Before S1)'!B442</f>
        <v/>
      </c>
      <c r="C441" s="227"/>
      <c r="D441" s="362"/>
      <c r="E441" s="381"/>
      <c r="F441" s="128"/>
      <c r="G441" s="128"/>
      <c r="H441" s="163"/>
      <c r="I441" s="42"/>
      <c r="J441" s="42"/>
      <c r="K441" s="38"/>
      <c r="L441" s="38"/>
      <c r="M441" s="386"/>
      <c r="N441" s="145">
        <f>'Before S3'!Q434</f>
        <v>0</v>
      </c>
      <c r="O441" s="159"/>
      <c r="P441" s="79"/>
      <c r="Q441" s="79"/>
    </row>
    <row r="442">
      <c r="A442" s="144" t="str">
        <f>'If Eligible (Before S1)'!A443</f>
        <v/>
      </c>
      <c r="B442" s="144" t="str">
        <f t="array" ref="B442">'If Eligible (Before S1)'!B443</f>
        <v/>
      </c>
      <c r="C442" s="227"/>
      <c r="D442" s="362"/>
      <c r="E442" s="381"/>
      <c r="F442" s="128"/>
      <c r="G442" s="128"/>
      <c r="H442" s="163"/>
      <c r="I442" s="42"/>
      <c r="J442" s="42"/>
      <c r="K442" s="38"/>
      <c r="L442" s="38"/>
      <c r="M442" s="386"/>
      <c r="N442" s="145">
        <f>'Before S3'!Q435</f>
        <v>0</v>
      </c>
      <c r="O442" s="159"/>
      <c r="P442" s="79"/>
      <c r="Q442" s="79"/>
    </row>
    <row r="443">
      <c r="A443" s="144" t="str">
        <f>'If Eligible (Before S1)'!A444</f>
        <v/>
      </c>
      <c r="B443" s="144" t="str">
        <f t="array" ref="B443">'If Eligible (Before S1)'!B444</f>
        <v/>
      </c>
      <c r="C443" s="227"/>
      <c r="D443" s="362"/>
      <c r="E443" s="381"/>
      <c r="F443" s="128"/>
      <c r="G443" s="128"/>
      <c r="H443" s="163"/>
      <c r="I443" s="42"/>
      <c r="J443" s="42"/>
      <c r="K443" s="38"/>
      <c r="L443" s="38"/>
      <c r="M443" s="386"/>
      <c r="N443" s="145">
        <f>'Before S3'!Q436</f>
        <v>0</v>
      </c>
      <c r="O443" s="159"/>
      <c r="P443" s="79"/>
      <c r="Q443" s="79"/>
    </row>
    <row r="444">
      <c r="A444" s="144" t="str">
        <f>'If Eligible (Before S1)'!A445</f>
        <v/>
      </c>
      <c r="B444" s="144" t="str">
        <f t="array" ref="B444">'If Eligible (Before S1)'!B445</f>
        <v/>
      </c>
      <c r="C444" s="227"/>
      <c r="D444" s="362"/>
      <c r="E444" s="381"/>
      <c r="F444" s="128"/>
      <c r="G444" s="128"/>
      <c r="H444" s="163"/>
      <c r="I444" s="42"/>
      <c r="J444" s="42"/>
      <c r="K444" s="38"/>
      <c r="L444" s="38"/>
      <c r="M444" s="386"/>
      <c r="N444" s="145">
        <f>'Before S3'!Q437</f>
        <v>0</v>
      </c>
      <c r="O444" s="159"/>
      <c r="P444" s="79"/>
      <c r="Q444" s="79"/>
    </row>
    <row r="445">
      <c r="A445" s="144" t="str">
        <f>'If Eligible (Before S1)'!A446</f>
        <v/>
      </c>
      <c r="B445" s="144" t="str">
        <f t="array" ref="B445">'If Eligible (Before S1)'!B446</f>
        <v/>
      </c>
      <c r="C445" s="227"/>
      <c r="D445" s="362"/>
      <c r="E445" s="381"/>
      <c r="F445" s="128"/>
      <c r="G445" s="128"/>
      <c r="H445" s="163"/>
      <c r="I445" s="42"/>
      <c r="J445" s="42"/>
      <c r="K445" s="38"/>
      <c r="L445" s="38"/>
      <c r="M445" s="386"/>
      <c r="N445" s="145">
        <f>'Before S3'!Q438</f>
        <v>0</v>
      </c>
      <c r="O445" s="159"/>
      <c r="P445" s="79"/>
      <c r="Q445" s="79"/>
    </row>
    <row r="446">
      <c r="A446" s="144" t="str">
        <f>'If Eligible (Before S1)'!A447</f>
        <v/>
      </c>
      <c r="B446" s="144" t="str">
        <f t="array" ref="B446">'If Eligible (Before S1)'!B447</f>
        <v/>
      </c>
      <c r="C446" s="227"/>
      <c r="D446" s="362"/>
      <c r="E446" s="381"/>
      <c r="F446" s="128"/>
      <c r="G446" s="128"/>
      <c r="H446" s="163"/>
      <c r="I446" s="42"/>
      <c r="J446" s="42"/>
      <c r="K446" s="38"/>
      <c r="L446" s="38"/>
      <c r="M446" s="386"/>
      <c r="N446" s="145">
        <f>'Before S3'!Q439</f>
        <v>0</v>
      </c>
      <c r="O446" s="159"/>
      <c r="P446" s="79"/>
      <c r="Q446" s="79"/>
    </row>
    <row r="447">
      <c r="A447" s="144" t="str">
        <f>'If Eligible (Before S1)'!A448</f>
        <v/>
      </c>
      <c r="B447" s="144" t="str">
        <f t="array" ref="B447">'If Eligible (Before S1)'!B448</f>
        <v/>
      </c>
      <c r="C447" s="227"/>
      <c r="D447" s="362"/>
      <c r="E447" s="381"/>
      <c r="F447" s="128"/>
      <c r="G447" s="128"/>
      <c r="H447" s="163"/>
      <c r="I447" s="42"/>
      <c r="J447" s="42"/>
      <c r="K447" s="38"/>
      <c r="L447" s="38"/>
      <c r="M447" s="386"/>
      <c r="N447" s="145">
        <f>'Before S3'!Q440</f>
        <v>0</v>
      </c>
      <c r="O447" s="159"/>
      <c r="P447" s="79"/>
      <c r="Q447" s="79"/>
    </row>
    <row r="448">
      <c r="A448" s="144" t="str">
        <f>'If Eligible (Before S1)'!A449</f>
        <v/>
      </c>
      <c r="B448" s="144" t="str">
        <f t="array" ref="B448">'If Eligible (Before S1)'!B449</f>
        <v/>
      </c>
      <c r="C448" s="227"/>
      <c r="D448" s="362"/>
      <c r="E448" s="381"/>
      <c r="F448" s="128"/>
      <c r="G448" s="128"/>
      <c r="H448" s="163"/>
      <c r="I448" s="42"/>
      <c r="J448" s="42"/>
      <c r="K448" s="38"/>
      <c r="L448" s="38"/>
      <c r="M448" s="386"/>
      <c r="N448" s="145">
        <f>'Before S3'!Q441</f>
        <v>0</v>
      </c>
      <c r="O448" s="159"/>
      <c r="P448" s="79"/>
      <c r="Q448" s="79"/>
    </row>
    <row r="449">
      <c r="A449" s="144" t="str">
        <f>'If Eligible (Before S1)'!A450</f>
        <v/>
      </c>
      <c r="B449" s="144" t="str">
        <f t="array" ref="B449">'If Eligible (Before S1)'!B450</f>
        <v/>
      </c>
      <c r="C449" s="227"/>
      <c r="D449" s="362"/>
      <c r="E449" s="381"/>
      <c r="F449" s="128"/>
      <c r="G449" s="128"/>
      <c r="H449" s="163"/>
      <c r="I449" s="42"/>
      <c r="J449" s="42"/>
      <c r="K449" s="38"/>
      <c r="L449" s="38"/>
      <c r="M449" s="386"/>
      <c r="N449" s="145">
        <f>'Before S3'!Q442</f>
        <v>0</v>
      </c>
      <c r="O449" s="159"/>
      <c r="P449" s="79"/>
      <c r="Q449" s="79"/>
    </row>
    <row r="450">
      <c r="A450" s="144" t="str">
        <f>'If Eligible (Before S1)'!A451</f>
        <v/>
      </c>
      <c r="B450" s="144" t="str">
        <f t="array" ref="B450">'If Eligible (Before S1)'!B451</f>
        <v/>
      </c>
      <c r="C450" s="227"/>
      <c r="D450" s="362"/>
      <c r="E450" s="381"/>
      <c r="F450" s="128"/>
      <c r="G450" s="128"/>
      <c r="H450" s="163"/>
      <c r="I450" s="42"/>
      <c r="J450" s="42"/>
      <c r="K450" s="38"/>
      <c r="L450" s="38"/>
      <c r="M450" s="386"/>
      <c r="N450" s="145">
        <f>'Before S3'!Q443</f>
        <v>0</v>
      </c>
      <c r="O450" s="159"/>
      <c r="P450" s="79"/>
      <c r="Q450" s="79"/>
    </row>
    <row r="451">
      <c r="A451" s="144" t="str">
        <f>'If Eligible (Before S1)'!A452</f>
        <v/>
      </c>
      <c r="B451" s="144" t="str">
        <f t="array" ref="B451">'If Eligible (Before S1)'!B452</f>
        <v/>
      </c>
      <c r="C451" s="227"/>
      <c r="D451" s="362"/>
      <c r="E451" s="381"/>
      <c r="F451" s="128"/>
      <c r="G451" s="128"/>
      <c r="H451" s="163"/>
      <c r="I451" s="42"/>
      <c r="J451" s="42"/>
      <c r="K451" s="38"/>
      <c r="L451" s="38"/>
      <c r="M451" s="386"/>
      <c r="N451" s="145">
        <f>'Before S3'!Q444</f>
        <v>0</v>
      </c>
      <c r="O451" s="159"/>
      <c r="P451" s="79"/>
      <c r="Q451" s="79"/>
    </row>
    <row r="452">
      <c r="A452" s="144" t="str">
        <f>'If Eligible (Before S1)'!A453</f>
        <v/>
      </c>
      <c r="B452" s="144" t="str">
        <f t="array" ref="B452">'If Eligible (Before S1)'!B453</f>
        <v/>
      </c>
      <c r="C452" s="227"/>
      <c r="D452" s="362"/>
      <c r="E452" s="381"/>
      <c r="F452" s="128"/>
      <c r="G452" s="128"/>
      <c r="H452" s="163"/>
      <c r="I452" s="42"/>
      <c r="J452" s="42"/>
      <c r="K452" s="38"/>
      <c r="L452" s="38"/>
      <c r="M452" s="386"/>
      <c r="N452" s="145">
        <f>'Before S3'!Q445</f>
        <v>0</v>
      </c>
      <c r="O452" s="159"/>
      <c r="P452" s="79"/>
      <c r="Q452" s="79"/>
    </row>
    <row r="453">
      <c r="A453" s="144" t="str">
        <f>'If Eligible (Before S1)'!A454</f>
        <v/>
      </c>
      <c r="B453" s="144" t="str">
        <f t="array" ref="B453">'If Eligible (Before S1)'!B454</f>
        <v/>
      </c>
      <c r="C453" s="227"/>
      <c r="D453" s="362"/>
      <c r="E453" s="381"/>
      <c r="F453" s="128"/>
      <c r="G453" s="128"/>
      <c r="H453" s="163"/>
      <c r="I453" s="42"/>
      <c r="J453" s="42"/>
      <c r="K453" s="38"/>
      <c r="L453" s="38"/>
      <c r="M453" s="386"/>
      <c r="N453" s="145">
        <f>'Before S3'!Q446</f>
        <v>0</v>
      </c>
      <c r="O453" s="159"/>
      <c r="P453" s="79"/>
      <c r="Q453" s="79"/>
    </row>
    <row r="454">
      <c r="A454" s="144" t="str">
        <f>'If Eligible (Before S1)'!A455</f>
        <v/>
      </c>
      <c r="B454" s="144" t="str">
        <f t="array" ref="B454">'If Eligible (Before S1)'!B455</f>
        <v/>
      </c>
      <c r="C454" s="227"/>
      <c r="D454" s="362"/>
      <c r="E454" s="381"/>
      <c r="F454" s="128"/>
      <c r="G454" s="128"/>
      <c r="H454" s="163"/>
      <c r="I454" s="42"/>
      <c r="J454" s="42"/>
      <c r="K454" s="38"/>
      <c r="L454" s="38"/>
      <c r="M454" s="386"/>
      <c r="N454" s="145">
        <f>'Before S3'!Q447</f>
        <v>0</v>
      </c>
      <c r="O454" s="159"/>
      <c r="P454" s="79"/>
      <c r="Q454" s="79"/>
    </row>
    <row r="455">
      <c r="A455" s="144" t="str">
        <f>'If Eligible (Before S1)'!A456</f>
        <v/>
      </c>
      <c r="B455" s="144" t="str">
        <f t="array" ref="B455">'If Eligible (Before S1)'!B456</f>
        <v/>
      </c>
      <c r="C455" s="227"/>
      <c r="D455" s="362"/>
      <c r="E455" s="381"/>
      <c r="F455" s="128"/>
      <c r="G455" s="128"/>
      <c r="H455" s="163"/>
      <c r="I455" s="42"/>
      <c r="J455" s="42"/>
      <c r="K455" s="38"/>
      <c r="L455" s="38"/>
      <c r="M455" s="386"/>
      <c r="N455" s="145">
        <f>'Before S3'!Q448</f>
        <v>0</v>
      </c>
      <c r="O455" s="159"/>
      <c r="P455" s="79"/>
      <c r="Q455" s="79"/>
    </row>
    <row r="456">
      <c r="A456" s="144" t="str">
        <f>'If Eligible (Before S1)'!A457</f>
        <v/>
      </c>
      <c r="B456" s="144" t="str">
        <f t="array" ref="B456">'If Eligible (Before S1)'!B457</f>
        <v/>
      </c>
      <c r="C456" s="227"/>
      <c r="D456" s="362"/>
      <c r="E456" s="381"/>
      <c r="F456" s="128"/>
      <c r="G456" s="128"/>
      <c r="H456" s="163"/>
      <c r="I456" s="42"/>
      <c r="J456" s="42"/>
      <c r="K456" s="38"/>
      <c r="L456" s="38"/>
      <c r="M456" s="386"/>
      <c r="N456" s="145">
        <f>'Before S3'!Q449</f>
        <v>0</v>
      </c>
      <c r="O456" s="159"/>
      <c r="P456" s="79"/>
      <c r="Q456" s="79"/>
    </row>
    <row r="457">
      <c r="A457" s="144" t="str">
        <f>'If Eligible (Before S1)'!A458</f>
        <v/>
      </c>
      <c r="B457" s="144" t="str">
        <f t="array" ref="B457">'If Eligible (Before S1)'!B458</f>
        <v/>
      </c>
      <c r="C457" s="227"/>
      <c r="D457" s="362"/>
      <c r="E457" s="381"/>
      <c r="F457" s="128"/>
      <c r="G457" s="128"/>
      <c r="H457" s="163"/>
      <c r="I457" s="42"/>
      <c r="J457" s="42"/>
      <c r="K457" s="38"/>
      <c r="L457" s="38"/>
      <c r="M457" s="386"/>
      <c r="N457" s="145">
        <f>'Before S3'!Q450</f>
        <v>0</v>
      </c>
      <c r="O457" s="159"/>
      <c r="P457" s="79"/>
      <c r="Q457" s="79"/>
    </row>
    <row r="458">
      <c r="A458" s="144" t="str">
        <f>'If Eligible (Before S1)'!A459</f>
        <v/>
      </c>
      <c r="B458" s="144" t="str">
        <f t="array" ref="B458">'If Eligible (Before S1)'!B459</f>
        <v/>
      </c>
      <c r="C458" s="227"/>
      <c r="D458" s="362"/>
      <c r="E458" s="381"/>
      <c r="F458" s="128"/>
      <c r="G458" s="128"/>
      <c r="H458" s="163"/>
      <c r="I458" s="42"/>
      <c r="J458" s="42"/>
      <c r="K458" s="38"/>
      <c r="L458" s="38"/>
      <c r="M458" s="386"/>
      <c r="N458" s="145">
        <f>'Before S3'!Q451</f>
        <v>0</v>
      </c>
      <c r="O458" s="159"/>
      <c r="P458" s="79"/>
      <c r="Q458" s="79"/>
    </row>
    <row r="459">
      <c r="A459" s="144" t="str">
        <f>'If Eligible (Before S1)'!A460</f>
        <v/>
      </c>
      <c r="B459" s="144" t="str">
        <f t="array" ref="B459">'If Eligible (Before S1)'!B460</f>
        <v/>
      </c>
      <c r="C459" s="227"/>
      <c r="D459" s="362"/>
      <c r="E459" s="381"/>
      <c r="F459" s="128"/>
      <c r="G459" s="128"/>
      <c r="H459" s="163"/>
      <c r="I459" s="42"/>
      <c r="J459" s="42"/>
      <c r="K459" s="38"/>
      <c r="L459" s="38"/>
      <c r="M459" s="386"/>
      <c r="N459" s="145">
        <f>'Before S3'!Q452</f>
        <v>0</v>
      </c>
      <c r="O459" s="159"/>
      <c r="P459" s="79"/>
      <c r="Q459" s="79"/>
    </row>
    <row r="460">
      <c r="A460" s="144" t="str">
        <f>'If Eligible (Before S1)'!A461</f>
        <v/>
      </c>
      <c r="B460" s="144" t="str">
        <f t="array" ref="B460">'If Eligible (Before S1)'!B461</f>
        <v/>
      </c>
      <c r="C460" s="227"/>
      <c r="D460" s="362"/>
      <c r="E460" s="381"/>
      <c r="F460" s="128"/>
      <c r="G460" s="128"/>
      <c r="H460" s="163"/>
      <c r="I460" s="42"/>
      <c r="J460" s="42"/>
      <c r="K460" s="38"/>
      <c r="L460" s="38"/>
      <c r="M460" s="386"/>
      <c r="N460" s="145">
        <f>'Before S3'!Q453</f>
        <v>0</v>
      </c>
      <c r="O460" s="159"/>
      <c r="P460" s="79"/>
      <c r="Q460" s="79"/>
    </row>
    <row r="461">
      <c r="A461" s="144" t="str">
        <f>'If Eligible (Before S1)'!A462</f>
        <v/>
      </c>
      <c r="B461" s="144" t="str">
        <f t="array" ref="B461">'If Eligible (Before S1)'!B462</f>
        <v/>
      </c>
      <c r="C461" s="227"/>
      <c r="D461" s="362"/>
      <c r="E461" s="381"/>
      <c r="F461" s="128"/>
      <c r="G461" s="128"/>
      <c r="H461" s="163"/>
      <c r="I461" s="42"/>
      <c r="J461" s="42"/>
      <c r="K461" s="38"/>
      <c r="L461" s="38"/>
      <c r="M461" s="386"/>
      <c r="N461" s="145">
        <f>'Before S3'!Q454</f>
        <v>0</v>
      </c>
      <c r="O461" s="159"/>
      <c r="P461" s="79"/>
      <c r="Q461" s="79"/>
    </row>
    <row r="462">
      <c r="A462" s="144" t="str">
        <f>'If Eligible (Before S1)'!A463</f>
        <v/>
      </c>
      <c r="B462" s="144" t="str">
        <f t="array" ref="B462">'If Eligible (Before S1)'!B463</f>
        <v/>
      </c>
      <c r="C462" s="227"/>
      <c r="D462" s="362"/>
      <c r="E462" s="381"/>
      <c r="F462" s="128"/>
      <c r="G462" s="128"/>
      <c r="H462" s="163"/>
      <c r="I462" s="42"/>
      <c r="J462" s="42"/>
      <c r="K462" s="38"/>
      <c r="L462" s="38"/>
      <c r="M462" s="386"/>
      <c r="N462" s="145">
        <f>'Before S3'!Q455</f>
        <v>0</v>
      </c>
      <c r="O462" s="159"/>
      <c r="P462" s="79"/>
      <c r="Q462" s="79"/>
    </row>
    <row r="463">
      <c r="A463" s="144" t="str">
        <f>'If Eligible (Before S1)'!A464</f>
        <v/>
      </c>
      <c r="B463" s="144" t="str">
        <f t="array" ref="B463">'If Eligible (Before S1)'!B464</f>
        <v/>
      </c>
      <c r="C463" s="227"/>
      <c r="D463" s="362"/>
      <c r="E463" s="381"/>
      <c r="F463" s="128"/>
      <c r="G463" s="128"/>
      <c r="H463" s="163"/>
      <c r="I463" s="42"/>
      <c r="J463" s="42"/>
      <c r="K463" s="38"/>
      <c r="L463" s="38"/>
      <c r="M463" s="386"/>
      <c r="N463" s="145">
        <f>'Before S3'!Q456</f>
        <v>0</v>
      </c>
      <c r="O463" s="159"/>
      <c r="P463" s="79"/>
      <c r="Q463" s="79"/>
    </row>
    <row r="464">
      <c r="A464" s="144" t="str">
        <f>'If Eligible (Before S1)'!A465</f>
        <v/>
      </c>
      <c r="B464" s="144" t="str">
        <f t="array" ref="B464">'If Eligible (Before S1)'!B465</f>
        <v/>
      </c>
      <c r="C464" s="227"/>
      <c r="D464" s="362"/>
      <c r="E464" s="381"/>
      <c r="F464" s="128"/>
      <c r="G464" s="128"/>
      <c r="H464" s="163"/>
      <c r="I464" s="42"/>
      <c r="J464" s="42"/>
      <c r="K464" s="38"/>
      <c r="L464" s="38"/>
      <c r="M464" s="386"/>
      <c r="N464" s="145">
        <f>'Before S3'!Q457</f>
        <v>0</v>
      </c>
      <c r="O464" s="159"/>
      <c r="P464" s="79"/>
      <c r="Q464" s="79"/>
    </row>
    <row r="465">
      <c r="A465" s="144" t="str">
        <f>'If Eligible (Before S1)'!A466</f>
        <v/>
      </c>
      <c r="B465" s="144" t="str">
        <f t="array" ref="B465">'If Eligible (Before S1)'!B466</f>
        <v/>
      </c>
      <c r="C465" s="227"/>
      <c r="D465" s="362"/>
      <c r="E465" s="381"/>
      <c r="F465" s="128"/>
      <c r="G465" s="128"/>
      <c r="H465" s="163"/>
      <c r="I465" s="42"/>
      <c r="J465" s="42"/>
      <c r="K465" s="38"/>
      <c r="L465" s="38"/>
      <c r="M465" s="386"/>
      <c r="N465" s="145">
        <f>'Before S3'!Q458</f>
        <v>0</v>
      </c>
      <c r="O465" s="159"/>
      <c r="P465" s="79"/>
      <c r="Q465" s="79"/>
    </row>
    <row r="466">
      <c r="A466" s="144" t="str">
        <f>'If Eligible (Before S1)'!A467</f>
        <v/>
      </c>
      <c r="B466" s="144" t="str">
        <f t="array" ref="B466">'If Eligible (Before S1)'!B467</f>
        <v/>
      </c>
      <c r="C466" s="227"/>
      <c r="D466" s="362"/>
      <c r="E466" s="381"/>
      <c r="F466" s="128"/>
      <c r="G466" s="128"/>
      <c r="H466" s="163"/>
      <c r="I466" s="42"/>
      <c r="J466" s="42"/>
      <c r="K466" s="38"/>
      <c r="L466" s="38"/>
      <c r="M466" s="386"/>
      <c r="N466" s="145">
        <f>'Before S3'!Q459</f>
        <v>0</v>
      </c>
      <c r="O466" s="159"/>
      <c r="P466" s="79"/>
      <c r="Q466" s="79"/>
    </row>
    <row r="467">
      <c r="A467" s="144" t="str">
        <f>'If Eligible (Before S1)'!A468</f>
        <v/>
      </c>
      <c r="B467" s="144" t="str">
        <f t="array" ref="B467">'If Eligible (Before S1)'!B468</f>
        <v/>
      </c>
      <c r="C467" s="227"/>
      <c r="D467" s="362"/>
      <c r="E467" s="381"/>
      <c r="F467" s="128"/>
      <c r="G467" s="128"/>
      <c r="H467" s="163"/>
      <c r="I467" s="42"/>
      <c r="J467" s="42"/>
      <c r="K467" s="38"/>
      <c r="L467" s="38"/>
      <c r="M467" s="386"/>
      <c r="N467" s="145">
        <f>'Before S3'!Q460</f>
        <v>0</v>
      </c>
      <c r="O467" s="159"/>
      <c r="P467" s="79"/>
      <c r="Q467" s="79"/>
    </row>
    <row r="468">
      <c r="A468" s="144" t="str">
        <f>'If Eligible (Before S1)'!A469</f>
        <v/>
      </c>
      <c r="B468" s="144" t="str">
        <f t="array" ref="B468">'If Eligible (Before S1)'!B469</f>
        <v/>
      </c>
      <c r="C468" s="227"/>
      <c r="D468" s="362"/>
      <c r="E468" s="381"/>
      <c r="F468" s="128"/>
      <c r="G468" s="128"/>
      <c r="H468" s="163"/>
      <c r="I468" s="42"/>
      <c r="J468" s="42"/>
      <c r="K468" s="38"/>
      <c r="L468" s="38"/>
      <c r="M468" s="386"/>
      <c r="N468" s="145">
        <f>'Before S3'!Q461</f>
        <v>0</v>
      </c>
      <c r="O468" s="159"/>
      <c r="P468" s="79"/>
      <c r="Q468" s="79"/>
    </row>
    <row r="469">
      <c r="A469" s="144" t="str">
        <f>'If Eligible (Before S1)'!A470</f>
        <v/>
      </c>
      <c r="B469" s="144" t="str">
        <f t="array" ref="B469">'If Eligible (Before S1)'!B470</f>
        <v/>
      </c>
      <c r="C469" s="227"/>
      <c r="D469" s="362"/>
      <c r="E469" s="381"/>
      <c r="F469" s="128"/>
      <c r="G469" s="128"/>
      <c r="H469" s="163"/>
      <c r="I469" s="42"/>
      <c r="J469" s="42"/>
      <c r="K469" s="38"/>
      <c r="L469" s="38"/>
      <c r="M469" s="386"/>
      <c r="N469" s="145">
        <f>'Before S3'!Q462</f>
        <v>0</v>
      </c>
      <c r="O469" s="159"/>
      <c r="P469" s="79"/>
      <c r="Q469" s="79"/>
    </row>
    <row r="470">
      <c r="A470" s="144" t="str">
        <f>'If Eligible (Before S1)'!A471</f>
        <v/>
      </c>
      <c r="B470" s="144" t="str">
        <f t="array" ref="B470">'If Eligible (Before S1)'!B471</f>
        <v/>
      </c>
      <c r="C470" s="227"/>
      <c r="D470" s="362"/>
      <c r="E470" s="381"/>
      <c r="F470" s="128"/>
      <c r="G470" s="128"/>
      <c r="H470" s="163"/>
      <c r="I470" s="42"/>
      <c r="J470" s="42"/>
      <c r="K470" s="38"/>
      <c r="L470" s="38"/>
      <c r="M470" s="386"/>
      <c r="N470" s="145">
        <f>'Before S3'!Q463</f>
        <v>0</v>
      </c>
      <c r="O470" s="159"/>
      <c r="P470" s="79"/>
      <c r="Q470" s="79"/>
    </row>
    <row r="471">
      <c r="A471" s="144" t="str">
        <f>'If Eligible (Before S1)'!A472</f>
        <v/>
      </c>
      <c r="B471" s="144" t="str">
        <f t="array" ref="B471">'If Eligible (Before S1)'!B472</f>
        <v/>
      </c>
      <c r="C471" s="227"/>
      <c r="D471" s="362"/>
      <c r="E471" s="381"/>
      <c r="F471" s="128"/>
      <c r="G471" s="128"/>
      <c r="H471" s="163"/>
      <c r="I471" s="42"/>
      <c r="J471" s="42"/>
      <c r="K471" s="38"/>
      <c r="L471" s="38"/>
      <c r="M471" s="386"/>
      <c r="N471" s="145">
        <f>'Before S3'!Q464</f>
        <v>0</v>
      </c>
      <c r="O471" s="159"/>
      <c r="P471" s="79"/>
      <c r="Q471" s="79"/>
    </row>
    <row r="472">
      <c r="A472" s="144" t="str">
        <f>'If Eligible (Before S1)'!A473</f>
        <v/>
      </c>
      <c r="B472" s="144" t="str">
        <f t="array" ref="B472">'If Eligible (Before S1)'!B473</f>
        <v/>
      </c>
      <c r="C472" s="227"/>
      <c r="D472" s="362"/>
      <c r="E472" s="381"/>
      <c r="F472" s="128"/>
      <c r="G472" s="128"/>
      <c r="H472" s="163"/>
      <c r="I472" s="42"/>
      <c r="J472" s="42"/>
      <c r="K472" s="38"/>
      <c r="L472" s="38"/>
      <c r="M472" s="386"/>
      <c r="N472" s="145">
        <f>'Before S3'!Q465</f>
        <v>0</v>
      </c>
      <c r="O472" s="159"/>
      <c r="P472" s="79"/>
      <c r="Q472" s="79"/>
    </row>
    <row r="473">
      <c r="A473" s="144" t="str">
        <f>'If Eligible (Before S1)'!A474</f>
        <v/>
      </c>
      <c r="B473" s="144" t="str">
        <f t="array" ref="B473">'If Eligible (Before S1)'!B474</f>
        <v/>
      </c>
      <c r="C473" s="227"/>
      <c r="D473" s="362"/>
      <c r="E473" s="381"/>
      <c r="F473" s="128"/>
      <c r="G473" s="128"/>
      <c r="H473" s="163"/>
      <c r="I473" s="42"/>
      <c r="J473" s="42"/>
      <c r="K473" s="38"/>
      <c r="L473" s="38"/>
      <c r="M473" s="386"/>
      <c r="N473" s="145">
        <f>'Before S3'!Q466</f>
        <v>0</v>
      </c>
      <c r="O473" s="159"/>
      <c r="P473" s="79"/>
      <c r="Q473" s="79"/>
    </row>
    <row r="474">
      <c r="A474" s="144" t="str">
        <f>'If Eligible (Before S1)'!A475</f>
        <v/>
      </c>
      <c r="B474" s="144" t="str">
        <f t="array" ref="B474">'If Eligible (Before S1)'!B475</f>
        <v/>
      </c>
      <c r="C474" s="227"/>
      <c r="D474" s="362"/>
      <c r="E474" s="381"/>
      <c r="F474" s="128"/>
      <c r="G474" s="128"/>
      <c r="H474" s="163"/>
      <c r="I474" s="42"/>
      <c r="J474" s="42"/>
      <c r="K474" s="38"/>
      <c r="L474" s="38"/>
      <c r="M474" s="386"/>
      <c r="N474" s="145">
        <f>'Before S3'!Q467</f>
        <v>0</v>
      </c>
      <c r="O474" s="159"/>
      <c r="P474" s="79"/>
      <c r="Q474" s="79"/>
    </row>
    <row r="475">
      <c r="A475" s="144" t="str">
        <f>'If Eligible (Before S1)'!A476</f>
        <v/>
      </c>
      <c r="B475" s="144" t="str">
        <f t="array" ref="B475">'If Eligible (Before S1)'!B476</f>
        <v/>
      </c>
      <c r="C475" s="227"/>
      <c r="D475" s="362"/>
      <c r="E475" s="381"/>
      <c r="F475" s="128"/>
      <c r="G475" s="128"/>
      <c r="H475" s="163"/>
      <c r="I475" s="42"/>
      <c r="J475" s="42"/>
      <c r="K475" s="38"/>
      <c r="L475" s="38"/>
      <c r="M475" s="386"/>
      <c r="N475" s="145">
        <f>'Before S3'!Q468</f>
        <v>0</v>
      </c>
      <c r="O475" s="159"/>
      <c r="P475" s="79"/>
      <c r="Q475" s="79"/>
    </row>
    <row r="476">
      <c r="A476" s="144" t="str">
        <f>'If Eligible (Before S1)'!A477</f>
        <v/>
      </c>
      <c r="B476" s="144" t="str">
        <f t="array" ref="B476">'If Eligible (Before S1)'!B477</f>
        <v/>
      </c>
      <c r="C476" s="227"/>
      <c r="D476" s="362"/>
      <c r="E476" s="381"/>
      <c r="F476" s="128"/>
      <c r="G476" s="128"/>
      <c r="H476" s="163"/>
      <c r="I476" s="42"/>
      <c r="J476" s="42"/>
      <c r="K476" s="38"/>
      <c r="L476" s="38"/>
      <c r="M476" s="386"/>
      <c r="N476" s="145">
        <f>'Before S3'!Q469</f>
        <v>0</v>
      </c>
      <c r="O476" s="159"/>
      <c r="P476" s="79"/>
      <c r="Q476" s="79"/>
    </row>
    <row r="477">
      <c r="A477" s="144" t="str">
        <f>'If Eligible (Before S1)'!A478</f>
        <v/>
      </c>
      <c r="B477" s="144" t="str">
        <f t="array" ref="B477">'If Eligible (Before S1)'!B478</f>
        <v/>
      </c>
      <c r="C477" s="227"/>
      <c r="D477" s="362"/>
      <c r="E477" s="381"/>
      <c r="F477" s="128"/>
      <c r="G477" s="128"/>
      <c r="H477" s="163"/>
      <c r="I477" s="42"/>
      <c r="J477" s="42"/>
      <c r="K477" s="38"/>
      <c r="L477" s="38"/>
      <c r="M477" s="386"/>
      <c r="N477" s="145">
        <f>'Before S3'!Q470</f>
        <v>0</v>
      </c>
      <c r="O477" s="159"/>
      <c r="P477" s="79"/>
      <c r="Q477" s="79"/>
    </row>
    <row r="478">
      <c r="A478" s="144" t="str">
        <f>'If Eligible (Before S1)'!A479</f>
        <v/>
      </c>
      <c r="B478" s="144" t="str">
        <f t="array" ref="B478">'If Eligible (Before S1)'!B479</f>
        <v/>
      </c>
      <c r="C478" s="227"/>
      <c r="D478" s="362"/>
      <c r="E478" s="381"/>
      <c r="F478" s="128"/>
      <c r="G478" s="128"/>
      <c r="H478" s="163"/>
      <c r="I478" s="42"/>
      <c r="J478" s="42"/>
      <c r="K478" s="38"/>
      <c r="L478" s="38"/>
      <c r="M478" s="386"/>
      <c r="N478" s="145">
        <f>'Before S3'!Q471</f>
        <v>0</v>
      </c>
      <c r="O478" s="159"/>
      <c r="P478" s="79"/>
      <c r="Q478" s="79"/>
    </row>
    <row r="479">
      <c r="A479" s="144" t="str">
        <f>'If Eligible (Before S1)'!A480</f>
        <v/>
      </c>
      <c r="B479" s="144" t="str">
        <f t="array" ref="B479">'If Eligible (Before S1)'!B480</f>
        <v/>
      </c>
      <c r="C479" s="227"/>
      <c r="D479" s="362"/>
      <c r="E479" s="381"/>
      <c r="F479" s="128"/>
      <c r="G479" s="128"/>
      <c r="H479" s="163"/>
      <c r="I479" s="42"/>
      <c r="J479" s="42"/>
      <c r="K479" s="38"/>
      <c r="L479" s="38"/>
      <c r="M479" s="386"/>
      <c r="N479" s="145">
        <f>'Before S3'!Q472</f>
        <v>0</v>
      </c>
      <c r="O479" s="159"/>
      <c r="P479" s="79"/>
      <c r="Q479" s="79"/>
    </row>
    <row r="480">
      <c r="A480" s="144" t="str">
        <f>'If Eligible (Before S1)'!A481</f>
        <v/>
      </c>
      <c r="B480" s="144" t="str">
        <f t="array" ref="B480">'If Eligible (Before S1)'!B481</f>
        <v/>
      </c>
      <c r="C480" s="227"/>
      <c r="D480" s="362"/>
      <c r="E480" s="381"/>
      <c r="F480" s="128"/>
      <c r="G480" s="128"/>
      <c r="H480" s="163"/>
      <c r="I480" s="42"/>
      <c r="J480" s="42"/>
      <c r="K480" s="38"/>
      <c r="L480" s="38"/>
      <c r="M480" s="386"/>
      <c r="N480" s="145">
        <f>'Before S3'!Q473</f>
        <v>0</v>
      </c>
      <c r="O480" s="159"/>
      <c r="P480" s="79"/>
      <c r="Q480" s="79"/>
    </row>
    <row r="481">
      <c r="A481" s="144" t="str">
        <f>'If Eligible (Before S1)'!A482</f>
        <v/>
      </c>
      <c r="B481" s="144" t="str">
        <f t="array" ref="B481">'If Eligible (Before S1)'!B482</f>
        <v/>
      </c>
      <c r="C481" s="227"/>
      <c r="D481" s="362"/>
      <c r="E481" s="381"/>
      <c r="F481" s="128"/>
      <c r="G481" s="128"/>
      <c r="H481" s="163"/>
      <c r="I481" s="42"/>
      <c r="J481" s="42"/>
      <c r="K481" s="38"/>
      <c r="L481" s="38"/>
      <c r="M481" s="386"/>
      <c r="N481" s="145">
        <f>'Before S3'!Q474</f>
        <v>0</v>
      </c>
      <c r="O481" s="159"/>
      <c r="P481" s="79"/>
      <c r="Q481" s="79"/>
    </row>
    <row r="482">
      <c r="A482" s="144" t="str">
        <f>'If Eligible (Before S1)'!A483</f>
        <v/>
      </c>
      <c r="B482" s="144" t="str">
        <f t="array" ref="B482">'If Eligible (Before S1)'!B483</f>
        <v/>
      </c>
      <c r="C482" s="227"/>
      <c r="D482" s="362"/>
      <c r="E482" s="381"/>
      <c r="F482" s="128"/>
      <c r="G482" s="128"/>
      <c r="H482" s="163"/>
      <c r="I482" s="42"/>
      <c r="J482" s="42"/>
      <c r="K482" s="38"/>
      <c r="L482" s="38"/>
      <c r="M482" s="386"/>
      <c r="N482" s="145">
        <f>'Before S3'!Q475</f>
        <v>0</v>
      </c>
      <c r="O482" s="159"/>
      <c r="P482" s="79"/>
      <c r="Q482" s="79"/>
    </row>
    <row r="483">
      <c r="A483" s="144" t="str">
        <f>'If Eligible (Before S1)'!A484</f>
        <v/>
      </c>
      <c r="B483" s="144" t="str">
        <f t="array" ref="B483">'If Eligible (Before S1)'!B484</f>
        <v/>
      </c>
      <c r="C483" s="227"/>
      <c r="D483" s="362"/>
      <c r="E483" s="381"/>
      <c r="F483" s="128"/>
      <c r="G483" s="128"/>
      <c r="H483" s="163"/>
      <c r="I483" s="42"/>
      <c r="J483" s="42"/>
      <c r="K483" s="38"/>
      <c r="L483" s="38"/>
      <c r="M483" s="386"/>
      <c r="N483" s="145">
        <f>'Before S3'!Q476</f>
        <v>0</v>
      </c>
      <c r="O483" s="159"/>
      <c r="P483" s="79"/>
      <c r="Q483" s="79"/>
    </row>
    <row r="484">
      <c r="A484" s="144" t="str">
        <f>'If Eligible (Before S1)'!A485</f>
        <v/>
      </c>
      <c r="B484" s="144" t="str">
        <f t="array" ref="B484">'If Eligible (Before S1)'!B485</f>
        <v/>
      </c>
      <c r="C484" s="227"/>
      <c r="D484" s="362"/>
      <c r="E484" s="381"/>
      <c r="F484" s="128"/>
      <c r="G484" s="128"/>
      <c r="H484" s="163"/>
      <c r="I484" s="42"/>
      <c r="J484" s="42"/>
      <c r="K484" s="38"/>
      <c r="L484" s="38"/>
      <c r="M484" s="386"/>
      <c r="N484" s="145">
        <f>'Before S3'!Q477</f>
        <v>0</v>
      </c>
      <c r="O484" s="159"/>
      <c r="P484" s="79"/>
      <c r="Q484" s="79"/>
    </row>
    <row r="485">
      <c r="A485" s="144" t="str">
        <f>'If Eligible (Before S1)'!A486</f>
        <v/>
      </c>
      <c r="B485" s="144" t="str">
        <f t="array" ref="B485">'If Eligible (Before S1)'!B486</f>
        <v/>
      </c>
      <c r="C485" s="227"/>
      <c r="D485" s="362"/>
      <c r="E485" s="381"/>
      <c r="F485" s="128"/>
      <c r="G485" s="128"/>
      <c r="H485" s="163"/>
      <c r="I485" s="42"/>
      <c r="J485" s="42"/>
      <c r="K485" s="38"/>
      <c r="L485" s="38"/>
      <c r="M485" s="386"/>
      <c r="N485" s="145">
        <f>'Before S3'!Q478</f>
        <v>0</v>
      </c>
      <c r="O485" s="159"/>
      <c r="P485" s="79"/>
      <c r="Q485" s="79"/>
    </row>
    <row r="486">
      <c r="A486" s="144" t="str">
        <f>'If Eligible (Before S1)'!A487</f>
        <v/>
      </c>
      <c r="B486" s="144" t="str">
        <f t="array" ref="B486">'If Eligible (Before S1)'!B487</f>
        <v/>
      </c>
      <c r="C486" s="227"/>
      <c r="D486" s="362"/>
      <c r="E486" s="381"/>
      <c r="F486" s="128"/>
      <c r="G486" s="128"/>
      <c r="H486" s="163"/>
      <c r="I486" s="42"/>
      <c r="J486" s="42"/>
      <c r="K486" s="38"/>
      <c r="L486" s="38"/>
      <c r="M486" s="386"/>
      <c r="N486" s="145">
        <f>'Before S3'!Q479</f>
        <v>0</v>
      </c>
      <c r="O486" s="159"/>
      <c r="P486" s="79"/>
      <c r="Q486" s="79"/>
    </row>
    <row r="487">
      <c r="A487" s="144" t="str">
        <f>'If Eligible (Before S1)'!A488</f>
        <v/>
      </c>
      <c r="B487" s="144" t="str">
        <f t="array" ref="B487">'If Eligible (Before S1)'!B488</f>
        <v/>
      </c>
      <c r="C487" s="227"/>
      <c r="D487" s="362"/>
      <c r="E487" s="381"/>
      <c r="F487" s="128"/>
      <c r="G487" s="128"/>
      <c r="H487" s="163"/>
      <c r="I487" s="42"/>
      <c r="J487" s="42"/>
      <c r="K487" s="38"/>
      <c r="L487" s="38"/>
      <c r="M487" s="386"/>
      <c r="N487" s="145">
        <f>'Before S3'!Q480</f>
        <v>0</v>
      </c>
      <c r="O487" s="159"/>
      <c r="P487" s="79"/>
      <c r="Q487" s="79"/>
    </row>
    <row r="488">
      <c r="A488" s="144" t="str">
        <f>'If Eligible (Before S1)'!A489</f>
        <v/>
      </c>
      <c r="B488" s="144" t="str">
        <f t="array" ref="B488">'If Eligible (Before S1)'!B489</f>
        <v/>
      </c>
      <c r="C488" s="227"/>
      <c r="D488" s="362"/>
      <c r="E488" s="381"/>
      <c r="F488" s="128"/>
      <c r="G488" s="128"/>
      <c r="H488" s="163"/>
      <c r="I488" s="42"/>
      <c r="J488" s="42"/>
      <c r="K488" s="38"/>
      <c r="L488" s="38"/>
      <c r="M488" s="386"/>
      <c r="N488" s="145">
        <f>'Before S3'!Q481</f>
        <v>0</v>
      </c>
      <c r="O488" s="159"/>
      <c r="P488" s="79"/>
      <c r="Q488" s="79"/>
    </row>
    <row r="489">
      <c r="A489" s="144" t="str">
        <f>'If Eligible (Before S1)'!A490</f>
        <v/>
      </c>
      <c r="B489" s="144" t="str">
        <f t="array" ref="B489">'If Eligible (Before S1)'!B490</f>
        <v/>
      </c>
      <c r="C489" s="227"/>
      <c r="D489" s="362"/>
      <c r="E489" s="381"/>
      <c r="F489" s="128"/>
      <c r="G489" s="128"/>
      <c r="H489" s="163"/>
      <c r="I489" s="42"/>
      <c r="J489" s="42"/>
      <c r="K489" s="38"/>
      <c r="L489" s="38"/>
      <c r="M489" s="386"/>
      <c r="N489" s="145">
        <f>'Before S3'!Q482</f>
        <v>0</v>
      </c>
      <c r="O489" s="159"/>
      <c r="P489" s="79"/>
      <c r="Q489" s="79"/>
    </row>
    <row r="490">
      <c r="A490" s="144" t="str">
        <f>'If Eligible (Before S1)'!A491</f>
        <v/>
      </c>
      <c r="B490" s="144" t="str">
        <f t="array" ref="B490">'If Eligible (Before S1)'!B491</f>
        <v/>
      </c>
      <c r="C490" s="227"/>
      <c r="D490" s="362"/>
      <c r="E490" s="381"/>
      <c r="F490" s="128"/>
      <c r="G490" s="128"/>
      <c r="H490" s="163"/>
      <c r="I490" s="42"/>
      <c r="J490" s="42"/>
      <c r="K490" s="38"/>
      <c r="L490" s="38"/>
      <c r="M490" s="386"/>
      <c r="N490" s="145">
        <f>'Before S3'!Q483</f>
        <v>0</v>
      </c>
      <c r="O490" s="159"/>
      <c r="P490" s="79"/>
      <c r="Q490" s="79"/>
    </row>
    <row r="491">
      <c r="A491" s="144" t="str">
        <f>'If Eligible (Before S1)'!A492</f>
        <v/>
      </c>
      <c r="B491" s="144" t="str">
        <f t="array" ref="B491">'If Eligible (Before S1)'!B492</f>
        <v/>
      </c>
      <c r="C491" s="227"/>
      <c r="D491" s="362"/>
      <c r="E491" s="381"/>
      <c r="F491" s="128"/>
      <c r="G491" s="128"/>
      <c r="H491" s="163"/>
      <c r="I491" s="42"/>
      <c r="J491" s="42"/>
      <c r="K491" s="38"/>
      <c r="L491" s="38"/>
      <c r="M491" s="386"/>
      <c r="N491" s="145">
        <f>'Before S3'!Q484</f>
        <v>0</v>
      </c>
      <c r="O491" s="159"/>
      <c r="P491" s="79"/>
      <c r="Q491" s="79"/>
    </row>
    <row r="492">
      <c r="A492" s="144" t="str">
        <f>'If Eligible (Before S1)'!A493</f>
        <v/>
      </c>
      <c r="B492" s="144" t="str">
        <f t="array" ref="B492">'If Eligible (Before S1)'!B493</f>
        <v/>
      </c>
      <c r="C492" s="227"/>
      <c r="D492" s="362"/>
      <c r="E492" s="381"/>
      <c r="F492" s="128"/>
      <c r="G492" s="128"/>
      <c r="H492" s="163"/>
      <c r="I492" s="42"/>
      <c r="J492" s="42"/>
      <c r="K492" s="38"/>
      <c r="L492" s="38"/>
      <c r="M492" s="386"/>
      <c r="N492" s="145">
        <f>'Before S3'!Q485</f>
        <v>0</v>
      </c>
      <c r="O492" s="159"/>
      <c r="P492" s="79"/>
      <c r="Q492" s="79"/>
    </row>
    <row r="493">
      <c r="A493" s="144" t="str">
        <f>'If Eligible (Before S1)'!A494</f>
        <v/>
      </c>
      <c r="B493" s="144" t="str">
        <f t="array" ref="B493">'If Eligible (Before S1)'!B494</f>
        <v/>
      </c>
      <c r="C493" s="227"/>
      <c r="D493" s="362"/>
      <c r="E493" s="381"/>
      <c r="F493" s="128"/>
      <c r="G493" s="128"/>
      <c r="H493" s="163"/>
      <c r="I493" s="42"/>
      <c r="J493" s="42"/>
      <c r="K493" s="38"/>
      <c r="L493" s="38"/>
      <c r="M493" s="386"/>
      <c r="N493" s="145">
        <f>'Before S3'!Q486</f>
        <v>0</v>
      </c>
      <c r="O493" s="159"/>
      <c r="P493" s="79"/>
      <c r="Q493" s="79"/>
    </row>
    <row r="494">
      <c r="A494" s="144" t="str">
        <f>'If Eligible (Before S1)'!A495</f>
        <v/>
      </c>
      <c r="B494" s="144" t="str">
        <f t="array" ref="B494">'If Eligible (Before S1)'!B495</f>
        <v/>
      </c>
      <c r="C494" s="227"/>
      <c r="D494" s="362"/>
      <c r="E494" s="381"/>
      <c r="F494" s="128"/>
      <c r="G494" s="128"/>
      <c r="H494" s="163"/>
      <c r="I494" s="42"/>
      <c r="J494" s="42"/>
      <c r="K494" s="38"/>
      <c r="L494" s="38"/>
      <c r="M494" s="386"/>
      <c r="N494" s="145">
        <f>'Before S3'!Q487</f>
        <v>0</v>
      </c>
      <c r="O494" s="159"/>
      <c r="P494" s="79"/>
      <c r="Q494" s="79"/>
    </row>
    <row r="495">
      <c r="A495" s="144" t="str">
        <f>'If Eligible (Before S1)'!A496</f>
        <v/>
      </c>
      <c r="B495" s="144" t="str">
        <f t="array" ref="B495">'If Eligible (Before S1)'!B496</f>
        <v/>
      </c>
      <c r="C495" s="227"/>
      <c r="D495" s="362"/>
      <c r="E495" s="381"/>
      <c r="F495" s="128"/>
      <c r="G495" s="128"/>
      <c r="H495" s="163"/>
      <c r="I495" s="42"/>
      <c r="J495" s="42"/>
      <c r="K495" s="38"/>
      <c r="L495" s="38"/>
      <c r="M495" s="386"/>
      <c r="N495" s="145">
        <f>'Before S3'!Q488</f>
        <v>0</v>
      </c>
      <c r="O495" s="159"/>
      <c r="P495" s="79"/>
      <c r="Q495" s="79"/>
    </row>
    <row r="496">
      <c r="A496" s="144" t="str">
        <f>'If Eligible (Before S1)'!A497</f>
        <v/>
      </c>
      <c r="B496" s="144" t="str">
        <f t="array" ref="B496">'If Eligible (Before S1)'!B497</f>
        <v/>
      </c>
      <c r="C496" s="227"/>
      <c r="D496" s="362"/>
      <c r="E496" s="381"/>
      <c r="F496" s="128"/>
      <c r="G496" s="128"/>
      <c r="H496" s="163"/>
      <c r="I496" s="42"/>
      <c r="J496" s="42"/>
      <c r="K496" s="38"/>
      <c r="L496" s="38"/>
      <c r="M496" s="386"/>
      <c r="N496" s="145">
        <f>'Before S3'!Q489</f>
        <v>0</v>
      </c>
      <c r="O496" s="159"/>
      <c r="P496" s="79"/>
      <c r="Q496" s="79"/>
    </row>
    <row r="497">
      <c r="A497" s="144" t="str">
        <f>'If Eligible (Before S1)'!A498</f>
        <v/>
      </c>
      <c r="B497" s="144" t="str">
        <f t="array" ref="B497">'If Eligible (Before S1)'!B498</f>
        <v/>
      </c>
      <c r="C497" s="227"/>
      <c r="D497" s="362"/>
      <c r="E497" s="381"/>
      <c r="F497" s="128"/>
      <c r="G497" s="128"/>
      <c r="H497" s="163"/>
      <c r="I497" s="42"/>
      <c r="J497" s="42"/>
      <c r="K497" s="38"/>
      <c r="L497" s="38"/>
      <c r="M497" s="386"/>
      <c r="N497" s="145">
        <f>'Before S3'!Q490</f>
        <v>0</v>
      </c>
      <c r="O497" s="159"/>
      <c r="P497" s="79"/>
      <c r="Q497" s="79"/>
    </row>
    <row r="498">
      <c r="A498" s="144" t="str">
        <f>'If Eligible (Before S1)'!A499</f>
        <v/>
      </c>
      <c r="B498" s="144" t="str">
        <f t="array" ref="B498">'If Eligible (Before S1)'!B499</f>
        <v/>
      </c>
      <c r="C498" s="227"/>
      <c r="D498" s="362"/>
      <c r="E498" s="381"/>
      <c r="F498" s="128"/>
      <c r="G498" s="128"/>
      <c r="H498" s="163"/>
      <c r="I498" s="42"/>
      <c r="J498" s="42"/>
      <c r="K498" s="38"/>
      <c r="L498" s="38"/>
      <c r="M498" s="386"/>
      <c r="N498" s="145">
        <f>'Before S3'!Q491</f>
        <v>0</v>
      </c>
      <c r="O498" s="159"/>
      <c r="P498" s="79"/>
      <c r="Q498" s="79"/>
    </row>
    <row r="499">
      <c r="A499" s="144" t="str">
        <f>'If Eligible (Before S1)'!A500</f>
        <v/>
      </c>
      <c r="B499" s="144" t="str">
        <f t="array" ref="B499">'If Eligible (Before S1)'!B500</f>
        <v/>
      </c>
      <c r="C499" s="227"/>
      <c r="D499" s="362"/>
      <c r="E499" s="381"/>
      <c r="F499" s="128"/>
      <c r="G499" s="128"/>
      <c r="H499" s="163"/>
      <c r="I499" s="42"/>
      <c r="J499" s="42"/>
      <c r="K499" s="38"/>
      <c r="L499" s="38"/>
      <c r="M499" s="386"/>
      <c r="N499" s="145">
        <f>'Before S3'!Q492</f>
        <v>0</v>
      </c>
      <c r="O499" s="159"/>
      <c r="P499" s="79"/>
      <c r="Q499" s="79"/>
    </row>
    <row r="500">
      <c r="A500" s="79"/>
      <c r="B500" s="79"/>
      <c r="C500" s="227"/>
      <c r="D500" s="362"/>
      <c r="E500" s="381"/>
      <c r="F500" s="128"/>
      <c r="G500" s="128"/>
      <c r="H500" s="163"/>
      <c r="I500" s="42"/>
      <c r="J500" s="42"/>
      <c r="K500" s="38"/>
      <c r="L500" s="38"/>
      <c r="M500" s="386"/>
      <c r="N500" s="159"/>
      <c r="O500" s="159"/>
      <c r="P500" s="79"/>
      <c r="Q500" s="79"/>
    </row>
    <row r="501">
      <c r="A501" s="79"/>
      <c r="B501" s="79"/>
      <c r="C501" s="227"/>
      <c r="D501" s="362"/>
      <c r="E501" s="381"/>
      <c r="F501" s="128"/>
      <c r="G501" s="128"/>
      <c r="H501" s="163"/>
      <c r="I501" s="42"/>
      <c r="J501" s="42"/>
      <c r="K501" s="38"/>
      <c r="L501" s="38"/>
      <c r="M501" s="386"/>
      <c r="N501" s="159"/>
      <c r="O501" s="159"/>
      <c r="P501" s="79"/>
      <c r="Q501" s="79"/>
    </row>
    <row r="502">
      <c r="A502" s="79"/>
      <c r="B502" s="79"/>
      <c r="C502" s="227"/>
      <c r="D502" s="362"/>
      <c r="E502" s="381"/>
      <c r="F502" s="128"/>
      <c r="G502" s="128"/>
      <c r="H502" s="163"/>
      <c r="I502" s="42"/>
      <c r="J502" s="42"/>
      <c r="K502" s="38"/>
      <c r="L502" s="38"/>
      <c r="M502" s="386"/>
      <c r="N502" s="159"/>
      <c r="O502" s="159"/>
      <c r="P502" s="79"/>
      <c r="Q502" s="79"/>
    </row>
    <row r="503">
      <c r="A503" s="79"/>
      <c r="B503" s="79"/>
      <c r="C503" s="227"/>
      <c r="D503" s="362"/>
      <c r="E503" s="381"/>
      <c r="F503" s="128"/>
      <c r="G503" s="128"/>
      <c r="H503" s="163"/>
      <c r="I503" s="42"/>
      <c r="J503" s="42"/>
      <c r="K503" s="38"/>
      <c r="L503" s="38"/>
      <c r="M503" s="386"/>
      <c r="N503" s="159"/>
      <c r="O503" s="159"/>
      <c r="P503" s="79"/>
      <c r="Q503" s="79"/>
    </row>
    <row r="504">
      <c r="A504" s="79"/>
      <c r="B504" s="79"/>
      <c r="C504" s="227"/>
      <c r="D504" s="362"/>
      <c r="E504" s="381"/>
      <c r="F504" s="128"/>
      <c r="G504" s="128"/>
      <c r="H504" s="163"/>
      <c r="I504" s="42"/>
      <c r="J504" s="42"/>
      <c r="K504" s="38"/>
      <c r="L504" s="38"/>
      <c r="M504" s="386"/>
      <c r="N504" s="159"/>
      <c r="O504" s="159"/>
      <c r="P504" s="79"/>
      <c r="Q504" s="79"/>
    </row>
    <row r="505">
      <c r="A505" s="79"/>
      <c r="B505" s="79"/>
      <c r="C505" s="227"/>
      <c r="D505" s="362"/>
      <c r="E505" s="381"/>
      <c r="F505" s="128"/>
      <c r="G505" s="128"/>
      <c r="H505" s="163"/>
      <c r="I505" s="42"/>
      <c r="J505" s="42"/>
      <c r="K505" s="38"/>
      <c r="L505" s="38"/>
      <c r="M505" s="386"/>
      <c r="N505" s="159"/>
      <c r="O505" s="159"/>
      <c r="P505" s="79"/>
      <c r="Q505" s="79"/>
    </row>
    <row r="506">
      <c r="A506" s="79"/>
      <c r="B506" s="79"/>
      <c r="C506" s="227"/>
      <c r="D506" s="362"/>
      <c r="E506" s="381"/>
      <c r="F506" s="128"/>
      <c r="G506" s="128"/>
      <c r="H506" s="163"/>
      <c r="I506" s="42"/>
      <c r="J506" s="42"/>
      <c r="K506" s="38"/>
      <c r="L506" s="38"/>
      <c r="M506" s="386"/>
      <c r="N506" s="159"/>
      <c r="O506" s="159"/>
      <c r="P506" s="79"/>
      <c r="Q506" s="79"/>
    </row>
    <row r="507">
      <c r="A507" s="79"/>
      <c r="B507" s="79"/>
      <c r="C507" s="227"/>
      <c r="D507" s="362"/>
      <c r="E507" s="381"/>
      <c r="F507" s="128"/>
      <c r="G507" s="128"/>
      <c r="H507" s="163"/>
      <c r="I507" s="42"/>
      <c r="J507" s="42"/>
      <c r="K507" s="38"/>
      <c r="L507" s="38"/>
      <c r="M507" s="386"/>
      <c r="N507" s="159"/>
      <c r="O507" s="159"/>
      <c r="P507" s="79"/>
      <c r="Q507" s="79"/>
    </row>
    <row r="508">
      <c r="A508" s="79"/>
      <c r="B508" s="79"/>
      <c r="C508" s="227"/>
      <c r="D508" s="362"/>
      <c r="E508" s="381"/>
      <c r="F508" s="128"/>
      <c r="G508" s="128"/>
      <c r="H508" s="163"/>
      <c r="I508" s="42"/>
      <c r="J508" s="42"/>
      <c r="K508" s="38"/>
      <c r="L508" s="38"/>
      <c r="M508" s="386"/>
      <c r="N508" s="159"/>
      <c r="O508" s="159"/>
      <c r="P508" s="79"/>
      <c r="Q508" s="79"/>
    </row>
    <row r="509">
      <c r="A509" s="79"/>
      <c r="B509" s="79"/>
      <c r="C509" s="227"/>
      <c r="D509" s="362"/>
      <c r="E509" s="381"/>
      <c r="F509" s="128"/>
      <c r="G509" s="128"/>
      <c r="H509" s="163"/>
      <c r="I509" s="42"/>
      <c r="J509" s="42"/>
      <c r="K509" s="38"/>
      <c r="L509" s="38"/>
      <c r="M509" s="386"/>
      <c r="N509" s="159"/>
      <c r="O509" s="159"/>
      <c r="P509" s="79"/>
      <c r="Q509" s="79"/>
    </row>
    <row r="510">
      <c r="A510" s="79"/>
      <c r="B510" s="79"/>
      <c r="C510" s="227"/>
      <c r="D510" s="362"/>
      <c r="E510" s="381"/>
      <c r="F510" s="128"/>
      <c r="G510" s="128"/>
      <c r="H510" s="163"/>
      <c r="I510" s="42"/>
      <c r="J510" s="42"/>
      <c r="K510" s="38"/>
      <c r="L510" s="38"/>
      <c r="M510" s="386"/>
      <c r="N510" s="159"/>
      <c r="O510" s="159"/>
      <c r="P510" s="79"/>
      <c r="Q510" s="79"/>
    </row>
    <row r="511">
      <c r="A511" s="79"/>
      <c r="B511" s="79"/>
      <c r="C511" s="227"/>
      <c r="D511" s="362"/>
      <c r="E511" s="381"/>
      <c r="F511" s="128"/>
      <c r="G511" s="128"/>
      <c r="H511" s="163"/>
      <c r="I511" s="42"/>
      <c r="J511" s="42"/>
      <c r="K511" s="38"/>
      <c r="L511" s="38"/>
      <c r="M511" s="386"/>
      <c r="N511" s="159"/>
      <c r="O511" s="159"/>
      <c r="P511" s="79"/>
      <c r="Q511" s="79"/>
    </row>
    <row r="512">
      <c r="A512" s="79"/>
      <c r="B512" s="79"/>
      <c r="C512" s="227"/>
      <c r="D512" s="362"/>
      <c r="E512" s="381"/>
      <c r="F512" s="128"/>
      <c r="G512" s="128"/>
      <c r="H512" s="163"/>
      <c r="I512" s="42"/>
      <c r="J512" s="42"/>
      <c r="K512" s="38"/>
      <c r="L512" s="38"/>
      <c r="M512" s="386"/>
      <c r="N512" s="159"/>
      <c r="O512" s="159"/>
      <c r="P512" s="79"/>
      <c r="Q512" s="79"/>
    </row>
    <row r="513">
      <c r="A513" s="79"/>
      <c r="B513" s="79"/>
      <c r="C513" s="227"/>
      <c r="D513" s="362"/>
      <c r="E513" s="381"/>
      <c r="F513" s="128"/>
      <c r="G513" s="128"/>
      <c r="H513" s="163"/>
      <c r="I513" s="42"/>
      <c r="J513" s="42"/>
      <c r="K513" s="38"/>
      <c r="L513" s="38"/>
      <c r="M513" s="386"/>
      <c r="N513" s="159"/>
      <c r="O513" s="159"/>
      <c r="P513" s="79"/>
      <c r="Q513" s="79"/>
    </row>
    <row r="514">
      <c r="A514" s="79"/>
      <c r="B514" s="79"/>
      <c r="C514" s="227"/>
      <c r="D514" s="362"/>
      <c r="E514" s="381"/>
      <c r="F514" s="128"/>
      <c r="G514" s="128"/>
      <c r="H514" s="163"/>
      <c r="I514" s="42"/>
      <c r="J514" s="42"/>
      <c r="K514" s="38"/>
      <c r="L514" s="38"/>
      <c r="M514" s="386"/>
      <c r="N514" s="159"/>
      <c r="O514" s="159"/>
      <c r="P514" s="79"/>
      <c r="Q514" s="79"/>
    </row>
    <row r="515">
      <c r="A515" s="79"/>
      <c r="B515" s="79"/>
      <c r="C515" s="227"/>
      <c r="D515" s="362"/>
      <c r="E515" s="381"/>
      <c r="F515" s="128"/>
      <c r="G515" s="128"/>
      <c r="H515" s="163"/>
      <c r="I515" s="42"/>
      <c r="J515" s="42"/>
      <c r="K515" s="38"/>
      <c r="L515" s="38"/>
      <c r="M515" s="386"/>
      <c r="N515" s="159"/>
      <c r="O515" s="159"/>
      <c r="P515" s="79"/>
      <c r="Q515" s="79"/>
    </row>
    <row r="516">
      <c r="A516" s="79"/>
      <c r="B516" s="79"/>
      <c r="C516" s="227"/>
      <c r="D516" s="362"/>
      <c r="E516" s="381"/>
      <c r="F516" s="128"/>
      <c r="G516" s="128"/>
      <c r="H516" s="163"/>
      <c r="I516" s="42"/>
      <c r="J516" s="42"/>
      <c r="K516" s="38"/>
      <c r="L516" s="38"/>
      <c r="M516" s="386"/>
      <c r="N516" s="159"/>
      <c r="O516" s="159"/>
      <c r="P516" s="79"/>
      <c r="Q516" s="79"/>
    </row>
    <row r="517">
      <c r="A517" s="79"/>
      <c r="B517" s="79"/>
      <c r="C517" s="227"/>
      <c r="D517" s="362"/>
      <c r="E517" s="381"/>
      <c r="F517" s="128"/>
      <c r="G517" s="128"/>
      <c r="H517" s="163"/>
      <c r="I517" s="42"/>
      <c r="J517" s="42"/>
      <c r="K517" s="38"/>
      <c r="L517" s="38"/>
      <c r="M517" s="386"/>
      <c r="N517" s="159"/>
      <c r="O517" s="159"/>
      <c r="P517" s="79"/>
      <c r="Q517" s="79"/>
    </row>
    <row r="518">
      <c r="A518" s="79"/>
      <c r="B518" s="79"/>
      <c r="C518" s="227"/>
      <c r="D518" s="362"/>
      <c r="E518" s="381"/>
      <c r="F518" s="128"/>
      <c r="G518" s="128"/>
      <c r="H518" s="163"/>
      <c r="I518" s="42"/>
      <c r="J518" s="42"/>
      <c r="K518" s="38"/>
      <c r="L518" s="38"/>
      <c r="M518" s="386"/>
      <c r="N518" s="159"/>
      <c r="O518" s="159"/>
      <c r="P518" s="79"/>
      <c r="Q518" s="79"/>
    </row>
    <row r="519">
      <c r="A519" s="79"/>
      <c r="B519" s="79"/>
      <c r="C519" s="227"/>
      <c r="D519" s="362"/>
      <c r="E519" s="381"/>
      <c r="F519" s="128"/>
      <c r="G519" s="128"/>
      <c r="H519" s="163"/>
      <c r="I519" s="42"/>
      <c r="J519" s="42"/>
      <c r="K519" s="38"/>
      <c r="L519" s="38"/>
      <c r="M519" s="386"/>
      <c r="N519" s="159"/>
      <c r="O519" s="159"/>
      <c r="P519" s="79"/>
      <c r="Q519" s="79"/>
    </row>
    <row r="520">
      <c r="A520" s="79"/>
      <c r="B520" s="79"/>
      <c r="C520" s="227"/>
      <c r="D520" s="362"/>
      <c r="E520" s="381"/>
      <c r="F520" s="128"/>
      <c r="G520" s="128"/>
      <c r="H520" s="163"/>
      <c r="I520" s="42"/>
      <c r="J520" s="42"/>
      <c r="K520" s="38"/>
      <c r="L520" s="38"/>
      <c r="M520" s="386"/>
      <c r="N520" s="159"/>
      <c r="O520" s="159"/>
      <c r="P520" s="79"/>
      <c r="Q520" s="79"/>
    </row>
    <row r="521">
      <c r="A521" s="79"/>
      <c r="B521" s="79"/>
      <c r="C521" s="227"/>
      <c r="D521" s="362"/>
      <c r="E521" s="381"/>
      <c r="F521" s="128"/>
      <c r="G521" s="128"/>
      <c r="H521" s="163"/>
      <c r="I521" s="42"/>
      <c r="J521" s="42"/>
      <c r="K521" s="38"/>
      <c r="L521" s="38"/>
      <c r="M521" s="386"/>
      <c r="N521" s="159"/>
      <c r="O521" s="159"/>
      <c r="P521" s="79"/>
      <c r="Q521" s="79"/>
    </row>
    <row r="522">
      <c r="A522" s="79"/>
      <c r="B522" s="79"/>
      <c r="C522" s="227"/>
      <c r="D522" s="362"/>
      <c r="E522" s="381"/>
      <c r="F522" s="128"/>
      <c r="G522" s="128"/>
      <c r="H522" s="163"/>
      <c r="I522" s="42"/>
      <c r="J522" s="42"/>
      <c r="K522" s="38"/>
      <c r="L522" s="38"/>
      <c r="M522" s="386"/>
      <c r="N522" s="159"/>
      <c r="O522" s="159"/>
      <c r="P522" s="79"/>
      <c r="Q522" s="79"/>
    </row>
    <row r="523">
      <c r="A523" s="79"/>
      <c r="B523" s="79"/>
      <c r="C523" s="227"/>
      <c r="D523" s="362"/>
      <c r="E523" s="381"/>
      <c r="F523" s="128"/>
      <c r="G523" s="128"/>
      <c r="H523" s="163"/>
      <c r="I523" s="42"/>
      <c r="J523" s="42"/>
      <c r="K523" s="38"/>
      <c r="L523" s="38"/>
      <c r="M523" s="386"/>
      <c r="N523" s="159"/>
      <c r="O523" s="159"/>
      <c r="P523" s="79"/>
      <c r="Q523" s="79"/>
    </row>
    <row r="524">
      <c r="A524" s="79"/>
      <c r="B524" s="79"/>
      <c r="C524" s="227"/>
      <c r="D524" s="362"/>
      <c r="E524" s="381"/>
      <c r="F524" s="128"/>
      <c r="G524" s="128"/>
      <c r="H524" s="163"/>
      <c r="I524" s="42"/>
      <c r="J524" s="42"/>
      <c r="K524" s="38"/>
      <c r="L524" s="38"/>
      <c r="M524" s="386"/>
      <c r="N524" s="159"/>
      <c r="O524" s="159"/>
      <c r="P524" s="79"/>
      <c r="Q524" s="79"/>
    </row>
    <row r="525">
      <c r="A525" s="79"/>
      <c r="B525" s="79"/>
      <c r="C525" s="227"/>
      <c r="D525" s="362"/>
      <c r="E525" s="381"/>
      <c r="F525" s="128"/>
      <c r="G525" s="128"/>
      <c r="H525" s="163"/>
      <c r="I525" s="42"/>
      <c r="J525" s="42"/>
      <c r="K525" s="38"/>
      <c r="L525" s="38"/>
      <c r="M525" s="386"/>
      <c r="N525" s="159"/>
      <c r="O525" s="159"/>
      <c r="P525" s="79"/>
      <c r="Q525" s="79"/>
    </row>
    <row r="526">
      <c r="A526" s="79"/>
      <c r="B526" s="79"/>
      <c r="C526" s="227"/>
      <c r="D526" s="362"/>
      <c r="E526" s="381"/>
      <c r="F526" s="128"/>
      <c r="G526" s="128"/>
      <c r="H526" s="163"/>
      <c r="I526" s="42"/>
      <c r="J526" s="42"/>
      <c r="K526" s="38"/>
      <c r="L526" s="38"/>
      <c r="M526" s="386"/>
      <c r="N526" s="159"/>
      <c r="O526" s="159"/>
      <c r="P526" s="79"/>
      <c r="Q526" s="79"/>
    </row>
    <row r="527">
      <c r="A527" s="79"/>
      <c r="B527" s="79"/>
      <c r="C527" s="227"/>
      <c r="D527" s="362"/>
      <c r="E527" s="381"/>
      <c r="F527" s="128"/>
      <c r="G527" s="128"/>
      <c r="H527" s="163"/>
      <c r="I527" s="42"/>
      <c r="J527" s="42"/>
      <c r="K527" s="38"/>
      <c r="L527" s="38"/>
      <c r="M527" s="386"/>
      <c r="N527" s="159"/>
      <c r="O527" s="159"/>
      <c r="P527" s="79"/>
      <c r="Q527" s="79"/>
    </row>
    <row r="528">
      <c r="A528" s="79"/>
      <c r="B528" s="79"/>
      <c r="C528" s="227"/>
      <c r="D528" s="362"/>
      <c r="E528" s="381"/>
      <c r="F528" s="128"/>
      <c r="G528" s="128"/>
      <c r="H528" s="163"/>
      <c r="I528" s="42"/>
      <c r="J528" s="42"/>
      <c r="K528" s="38"/>
      <c r="L528" s="38"/>
      <c r="M528" s="386"/>
      <c r="N528" s="159"/>
      <c r="O528" s="159"/>
      <c r="P528" s="79"/>
      <c r="Q528" s="79"/>
    </row>
    <row r="529">
      <c r="A529" s="79"/>
      <c r="B529" s="79"/>
      <c r="C529" s="227"/>
      <c r="D529" s="362"/>
      <c r="E529" s="381"/>
      <c r="F529" s="128"/>
      <c r="G529" s="128"/>
      <c r="H529" s="163"/>
      <c r="I529" s="42"/>
      <c r="J529" s="42"/>
      <c r="K529" s="38"/>
      <c r="L529" s="38"/>
      <c r="M529" s="386"/>
      <c r="N529" s="159"/>
      <c r="O529" s="159"/>
      <c r="P529" s="79"/>
      <c r="Q529" s="79"/>
    </row>
    <row r="530">
      <c r="A530" s="79"/>
      <c r="B530" s="79"/>
      <c r="C530" s="227"/>
      <c r="D530" s="362"/>
      <c r="E530" s="381"/>
      <c r="F530" s="128"/>
      <c r="G530" s="128"/>
      <c r="H530" s="163"/>
      <c r="I530" s="42"/>
      <c r="J530" s="42"/>
      <c r="K530" s="38"/>
      <c r="L530" s="38"/>
      <c r="M530" s="386"/>
      <c r="N530" s="159"/>
      <c r="O530" s="159"/>
      <c r="P530" s="79"/>
      <c r="Q530" s="79"/>
    </row>
    <row r="531">
      <c r="A531" s="79"/>
      <c r="B531" s="79"/>
      <c r="C531" s="227"/>
      <c r="D531" s="362"/>
      <c r="E531" s="381"/>
      <c r="F531" s="128"/>
      <c r="G531" s="128"/>
      <c r="H531" s="163"/>
      <c r="I531" s="42"/>
      <c r="J531" s="42"/>
      <c r="K531" s="38"/>
      <c r="L531" s="38"/>
      <c r="M531" s="386"/>
      <c r="N531" s="159"/>
      <c r="O531" s="159"/>
      <c r="P531" s="79"/>
      <c r="Q531" s="79"/>
    </row>
    <row r="532">
      <c r="A532" s="79"/>
      <c r="B532" s="79"/>
      <c r="C532" s="227"/>
      <c r="D532" s="362"/>
      <c r="E532" s="381"/>
      <c r="F532" s="128"/>
      <c r="G532" s="128"/>
      <c r="H532" s="163"/>
      <c r="I532" s="42"/>
      <c r="J532" s="42"/>
      <c r="K532" s="38"/>
      <c r="L532" s="38"/>
      <c r="M532" s="386"/>
      <c r="N532" s="159"/>
      <c r="O532" s="159"/>
      <c r="P532" s="79"/>
      <c r="Q532" s="79"/>
    </row>
    <row r="533">
      <c r="A533" s="79"/>
      <c r="B533" s="79"/>
      <c r="C533" s="227"/>
      <c r="D533" s="362"/>
      <c r="E533" s="381"/>
      <c r="F533" s="128"/>
      <c r="G533" s="128"/>
      <c r="H533" s="163"/>
      <c r="I533" s="42"/>
      <c r="J533" s="42"/>
      <c r="K533" s="38"/>
      <c r="L533" s="38"/>
      <c r="M533" s="386"/>
      <c r="N533" s="159"/>
      <c r="O533" s="159"/>
      <c r="P533" s="79"/>
      <c r="Q533" s="79"/>
    </row>
    <row r="534">
      <c r="A534" s="79"/>
      <c r="B534" s="79"/>
      <c r="C534" s="227"/>
      <c r="D534" s="362"/>
      <c r="E534" s="381"/>
      <c r="F534" s="128"/>
      <c r="G534" s="128"/>
      <c r="H534" s="163"/>
      <c r="I534" s="42"/>
      <c r="J534" s="42"/>
      <c r="K534" s="38"/>
      <c r="L534" s="38"/>
      <c r="M534" s="386"/>
      <c r="N534" s="159"/>
      <c r="O534" s="159"/>
      <c r="P534" s="79"/>
      <c r="Q534" s="79"/>
    </row>
    <row r="535">
      <c r="A535" s="79"/>
      <c r="B535" s="79"/>
      <c r="C535" s="227"/>
      <c r="D535" s="362"/>
      <c r="E535" s="381"/>
      <c r="F535" s="128"/>
      <c r="G535" s="128"/>
      <c r="H535" s="163"/>
      <c r="I535" s="42"/>
      <c r="J535" s="42"/>
      <c r="K535" s="38"/>
      <c r="L535" s="38"/>
      <c r="M535" s="386"/>
      <c r="N535" s="159"/>
      <c r="O535" s="159"/>
      <c r="P535" s="79"/>
      <c r="Q535" s="79"/>
    </row>
    <row r="536">
      <c r="A536" s="79"/>
      <c r="B536" s="79"/>
      <c r="C536" s="227"/>
      <c r="D536" s="362"/>
      <c r="E536" s="381"/>
      <c r="F536" s="128"/>
      <c r="G536" s="128"/>
      <c r="H536" s="163"/>
      <c r="I536" s="42"/>
      <c r="J536" s="42"/>
      <c r="K536" s="38"/>
      <c r="L536" s="38"/>
      <c r="M536" s="386"/>
      <c r="N536" s="159"/>
      <c r="O536" s="159"/>
      <c r="P536" s="79"/>
      <c r="Q536" s="79"/>
    </row>
    <row r="537">
      <c r="A537" s="79"/>
      <c r="B537" s="79"/>
      <c r="C537" s="227"/>
      <c r="D537" s="362"/>
      <c r="E537" s="381"/>
      <c r="F537" s="128"/>
      <c r="G537" s="128"/>
      <c r="H537" s="163"/>
      <c r="I537" s="42"/>
      <c r="J537" s="42"/>
      <c r="K537" s="38"/>
      <c r="L537" s="38"/>
      <c r="M537" s="386"/>
      <c r="N537" s="159"/>
      <c r="O537" s="159"/>
      <c r="P537" s="79"/>
      <c r="Q537" s="79"/>
    </row>
    <row r="538">
      <c r="A538" s="79"/>
      <c r="B538" s="79"/>
      <c r="C538" s="227"/>
      <c r="D538" s="362"/>
      <c r="E538" s="381"/>
      <c r="F538" s="128"/>
      <c r="G538" s="128"/>
      <c r="H538" s="163"/>
      <c r="I538" s="42"/>
      <c r="J538" s="42"/>
      <c r="K538" s="38"/>
      <c r="L538" s="38"/>
      <c r="M538" s="386"/>
      <c r="N538" s="159"/>
      <c r="O538" s="159"/>
      <c r="P538" s="79"/>
      <c r="Q538" s="79"/>
    </row>
    <row r="539">
      <c r="A539" s="79"/>
      <c r="B539" s="79"/>
      <c r="C539" s="227"/>
      <c r="D539" s="362"/>
      <c r="E539" s="381"/>
      <c r="F539" s="128"/>
      <c r="G539" s="128"/>
      <c r="H539" s="163"/>
      <c r="I539" s="42"/>
      <c r="J539" s="42"/>
      <c r="K539" s="38"/>
      <c r="L539" s="38"/>
      <c r="M539" s="386"/>
      <c r="N539" s="159"/>
      <c r="O539" s="159"/>
      <c r="P539" s="79"/>
      <c r="Q539" s="79"/>
    </row>
    <row r="540">
      <c r="A540" s="79"/>
      <c r="B540" s="79"/>
      <c r="C540" s="227"/>
      <c r="D540" s="362"/>
      <c r="E540" s="381"/>
      <c r="F540" s="128"/>
      <c r="G540" s="128"/>
      <c r="H540" s="163"/>
      <c r="I540" s="42"/>
      <c r="J540" s="42"/>
      <c r="K540" s="38"/>
      <c r="L540" s="38"/>
      <c r="M540" s="386"/>
      <c r="N540" s="159"/>
      <c r="O540" s="159"/>
      <c r="P540" s="79"/>
      <c r="Q540" s="79"/>
    </row>
    <row r="541">
      <c r="A541" s="79"/>
      <c r="B541" s="79"/>
      <c r="C541" s="227"/>
      <c r="D541" s="362"/>
      <c r="E541" s="381"/>
      <c r="F541" s="128"/>
      <c r="G541" s="128"/>
      <c r="H541" s="163"/>
      <c r="I541" s="42"/>
      <c r="J541" s="42"/>
      <c r="K541" s="38"/>
      <c r="L541" s="38"/>
      <c r="M541" s="386"/>
      <c r="N541" s="159"/>
      <c r="O541" s="159"/>
      <c r="P541" s="79"/>
      <c r="Q541" s="79"/>
    </row>
    <row r="542">
      <c r="A542" s="79"/>
      <c r="B542" s="79"/>
      <c r="C542" s="227"/>
      <c r="D542" s="362"/>
      <c r="E542" s="381"/>
      <c r="F542" s="128"/>
      <c r="G542" s="128"/>
      <c r="H542" s="163"/>
      <c r="I542" s="42"/>
      <c r="J542" s="42"/>
      <c r="K542" s="38"/>
      <c r="L542" s="38"/>
      <c r="M542" s="386"/>
      <c r="N542" s="159"/>
      <c r="O542" s="159"/>
      <c r="P542" s="79"/>
      <c r="Q542" s="79"/>
    </row>
    <row r="543">
      <c r="A543" s="79"/>
      <c r="B543" s="79"/>
      <c r="C543" s="227"/>
      <c r="D543" s="362"/>
      <c r="E543" s="381"/>
      <c r="F543" s="128"/>
      <c r="G543" s="128"/>
      <c r="H543" s="163"/>
      <c r="I543" s="42"/>
      <c r="J543" s="42"/>
      <c r="K543" s="38"/>
      <c r="L543" s="38"/>
      <c r="M543" s="386"/>
      <c r="N543" s="159"/>
      <c r="O543" s="159"/>
      <c r="P543" s="79"/>
      <c r="Q543" s="79"/>
    </row>
    <row r="544">
      <c r="A544" s="79"/>
      <c r="B544" s="79"/>
      <c r="C544" s="227"/>
      <c r="D544" s="362"/>
      <c r="E544" s="381"/>
      <c r="F544" s="128"/>
      <c r="G544" s="128"/>
      <c r="H544" s="163"/>
      <c r="I544" s="42"/>
      <c r="J544" s="42"/>
      <c r="K544" s="38"/>
      <c r="L544" s="38"/>
      <c r="M544" s="386"/>
      <c r="N544" s="159"/>
      <c r="O544" s="159"/>
      <c r="P544" s="79"/>
      <c r="Q544" s="79"/>
    </row>
    <row r="545">
      <c r="A545" s="79"/>
      <c r="B545" s="79"/>
      <c r="C545" s="227"/>
      <c r="D545" s="362"/>
      <c r="E545" s="381"/>
      <c r="F545" s="128"/>
      <c r="G545" s="128"/>
      <c r="H545" s="163"/>
      <c r="I545" s="42"/>
      <c r="J545" s="42"/>
      <c r="K545" s="38"/>
      <c r="L545" s="38"/>
      <c r="M545" s="386"/>
      <c r="N545" s="159"/>
      <c r="O545" s="159"/>
      <c r="P545" s="79"/>
      <c r="Q545" s="79"/>
    </row>
    <row r="546">
      <c r="A546" s="79"/>
      <c r="B546" s="79"/>
      <c r="C546" s="227"/>
      <c r="D546" s="362"/>
      <c r="E546" s="381"/>
      <c r="F546" s="128"/>
      <c r="G546" s="128"/>
      <c r="H546" s="163"/>
      <c r="I546" s="42"/>
      <c r="J546" s="42"/>
      <c r="K546" s="38"/>
      <c r="L546" s="38"/>
      <c r="M546" s="386"/>
      <c r="N546" s="159"/>
      <c r="O546" s="159"/>
      <c r="P546" s="79"/>
      <c r="Q546" s="79"/>
    </row>
    <row r="547">
      <c r="A547" s="79"/>
      <c r="B547" s="79"/>
      <c r="C547" s="227"/>
      <c r="D547" s="362"/>
      <c r="E547" s="381"/>
      <c r="F547" s="128"/>
      <c r="G547" s="128"/>
      <c r="H547" s="163"/>
      <c r="I547" s="42"/>
      <c r="J547" s="42"/>
      <c r="K547" s="38"/>
      <c r="L547" s="38"/>
      <c r="M547" s="386"/>
      <c r="N547" s="159"/>
      <c r="O547" s="159"/>
      <c r="P547" s="79"/>
      <c r="Q547" s="79"/>
    </row>
    <row r="548">
      <c r="A548" s="79"/>
      <c r="B548" s="79"/>
      <c r="C548" s="227"/>
      <c r="D548" s="362"/>
      <c r="E548" s="381"/>
      <c r="F548" s="128"/>
      <c r="G548" s="128"/>
      <c r="H548" s="163"/>
      <c r="I548" s="42"/>
      <c r="J548" s="42"/>
      <c r="K548" s="38"/>
      <c r="L548" s="38"/>
      <c r="M548" s="386"/>
      <c r="N548" s="159"/>
      <c r="O548" s="159"/>
      <c r="P548" s="79"/>
      <c r="Q548" s="79"/>
    </row>
    <row r="549">
      <c r="A549" s="79"/>
      <c r="B549" s="79"/>
      <c r="C549" s="227"/>
      <c r="D549" s="362"/>
      <c r="E549" s="381"/>
      <c r="F549" s="128"/>
      <c r="G549" s="128"/>
      <c r="H549" s="163"/>
      <c r="I549" s="42"/>
      <c r="J549" s="42"/>
      <c r="K549" s="38"/>
      <c r="L549" s="38"/>
      <c r="M549" s="386"/>
      <c r="N549" s="159"/>
      <c r="O549" s="159"/>
      <c r="P549" s="79"/>
      <c r="Q549" s="79"/>
    </row>
    <row r="550">
      <c r="A550" s="79"/>
      <c r="B550" s="79"/>
      <c r="C550" s="227"/>
      <c r="D550" s="362"/>
      <c r="E550" s="381"/>
      <c r="F550" s="128"/>
      <c r="G550" s="128"/>
      <c r="H550" s="163"/>
      <c r="I550" s="42"/>
      <c r="J550" s="42"/>
      <c r="K550" s="38"/>
      <c r="L550" s="38"/>
      <c r="M550" s="386"/>
      <c r="N550" s="159"/>
      <c r="O550" s="159"/>
      <c r="P550" s="79"/>
      <c r="Q550" s="79"/>
    </row>
    <row r="551">
      <c r="A551" s="79"/>
      <c r="B551" s="79"/>
      <c r="C551" s="227"/>
      <c r="D551" s="362"/>
      <c r="E551" s="381"/>
      <c r="F551" s="128"/>
      <c r="G551" s="128"/>
      <c r="H551" s="163"/>
      <c r="I551" s="42"/>
      <c r="J551" s="42"/>
      <c r="K551" s="38"/>
      <c r="L551" s="38"/>
      <c r="M551" s="386"/>
      <c r="N551" s="159"/>
      <c r="O551" s="159"/>
      <c r="P551" s="79"/>
      <c r="Q551" s="79"/>
    </row>
    <row r="552">
      <c r="A552" s="79"/>
      <c r="B552" s="79"/>
      <c r="C552" s="227"/>
      <c r="D552" s="362"/>
      <c r="E552" s="381"/>
      <c r="F552" s="128"/>
      <c r="G552" s="128"/>
      <c r="H552" s="163"/>
      <c r="I552" s="42"/>
      <c r="J552" s="42"/>
      <c r="K552" s="38"/>
      <c r="L552" s="38"/>
      <c r="M552" s="386"/>
      <c r="N552" s="159"/>
      <c r="O552" s="159"/>
      <c r="P552" s="79"/>
      <c r="Q552" s="79"/>
    </row>
    <row r="553">
      <c r="A553" s="79"/>
      <c r="B553" s="79"/>
      <c r="C553" s="227"/>
      <c r="D553" s="362"/>
      <c r="E553" s="381"/>
      <c r="F553" s="128"/>
      <c r="G553" s="128"/>
      <c r="H553" s="163"/>
      <c r="I553" s="42"/>
      <c r="J553" s="42"/>
      <c r="K553" s="38"/>
      <c r="L553" s="38"/>
      <c r="M553" s="386"/>
      <c r="N553" s="159"/>
      <c r="O553" s="159"/>
      <c r="P553" s="79"/>
      <c r="Q553" s="79"/>
    </row>
    <row r="554">
      <c r="A554" s="79"/>
      <c r="B554" s="79"/>
      <c r="C554" s="227"/>
      <c r="D554" s="362"/>
      <c r="E554" s="381"/>
      <c r="F554" s="128"/>
      <c r="G554" s="128"/>
      <c r="H554" s="163"/>
      <c r="I554" s="42"/>
      <c r="J554" s="42"/>
      <c r="K554" s="38"/>
      <c r="L554" s="38"/>
      <c r="M554" s="386"/>
      <c r="N554" s="159"/>
      <c r="O554" s="159"/>
      <c r="P554" s="79"/>
      <c r="Q554" s="79"/>
    </row>
    <row r="555">
      <c r="A555" s="79"/>
      <c r="B555" s="79"/>
      <c r="C555" s="227"/>
      <c r="D555" s="362"/>
      <c r="E555" s="381"/>
      <c r="F555" s="128"/>
      <c r="G555" s="128"/>
      <c r="H555" s="163"/>
      <c r="I555" s="42"/>
      <c r="J555" s="42"/>
      <c r="K555" s="38"/>
      <c r="L555" s="38"/>
      <c r="M555" s="386"/>
      <c r="N555" s="159"/>
      <c r="O555" s="159"/>
      <c r="P555" s="79"/>
      <c r="Q555" s="79"/>
    </row>
    <row r="556">
      <c r="A556" s="79"/>
      <c r="B556" s="79"/>
      <c r="C556" s="227"/>
      <c r="D556" s="362"/>
      <c r="E556" s="381"/>
      <c r="F556" s="128"/>
      <c r="G556" s="128"/>
      <c r="H556" s="163"/>
      <c r="I556" s="42"/>
      <c r="J556" s="42"/>
      <c r="K556" s="38"/>
      <c r="L556" s="38"/>
      <c r="M556" s="386"/>
      <c r="N556" s="159"/>
      <c r="O556" s="159"/>
      <c r="P556" s="79"/>
      <c r="Q556" s="79"/>
    </row>
    <row r="557">
      <c r="A557" s="79"/>
      <c r="B557" s="79"/>
      <c r="C557" s="227"/>
      <c r="D557" s="362"/>
      <c r="E557" s="381"/>
      <c r="F557" s="128"/>
      <c r="G557" s="128"/>
      <c r="H557" s="163"/>
      <c r="I557" s="42"/>
      <c r="J557" s="42"/>
      <c r="K557" s="38"/>
      <c r="L557" s="38"/>
      <c r="M557" s="386"/>
      <c r="N557" s="159"/>
      <c r="O557" s="159"/>
      <c r="P557" s="79"/>
      <c r="Q557" s="79"/>
    </row>
    <row r="558">
      <c r="A558" s="79"/>
      <c r="B558" s="79"/>
      <c r="C558" s="227"/>
      <c r="D558" s="362"/>
      <c r="E558" s="381"/>
      <c r="F558" s="128"/>
      <c r="G558" s="128"/>
      <c r="H558" s="163"/>
      <c r="I558" s="42"/>
      <c r="J558" s="42"/>
      <c r="K558" s="38"/>
      <c r="L558" s="38"/>
      <c r="M558" s="386"/>
      <c r="N558" s="159"/>
      <c r="O558" s="159"/>
      <c r="P558" s="79"/>
      <c r="Q558" s="79"/>
    </row>
    <row r="559">
      <c r="A559" s="79"/>
      <c r="B559" s="79"/>
      <c r="C559" s="227"/>
      <c r="D559" s="362"/>
      <c r="E559" s="381"/>
      <c r="F559" s="128"/>
      <c r="G559" s="128"/>
      <c r="H559" s="163"/>
      <c r="I559" s="42"/>
      <c r="J559" s="42"/>
      <c r="K559" s="38"/>
      <c r="L559" s="38"/>
      <c r="M559" s="386"/>
      <c r="N559" s="159"/>
      <c r="O559" s="159"/>
      <c r="P559" s="79"/>
      <c r="Q559" s="79"/>
    </row>
    <row r="560">
      <c r="A560" s="79"/>
      <c r="B560" s="79"/>
      <c r="C560" s="227"/>
      <c r="D560" s="362"/>
      <c r="E560" s="381"/>
      <c r="F560" s="128"/>
      <c r="G560" s="128"/>
      <c r="H560" s="163"/>
      <c r="I560" s="42"/>
      <c r="J560" s="42"/>
      <c r="K560" s="38"/>
      <c r="L560" s="38"/>
      <c r="M560" s="386"/>
      <c r="N560" s="159"/>
      <c r="O560" s="159"/>
      <c r="P560" s="79"/>
      <c r="Q560" s="79"/>
    </row>
    <row r="561">
      <c r="A561" s="79"/>
      <c r="B561" s="79"/>
      <c r="C561" s="227"/>
      <c r="D561" s="362"/>
      <c r="E561" s="381"/>
      <c r="F561" s="128"/>
      <c r="G561" s="128"/>
      <c r="H561" s="163"/>
      <c r="I561" s="42"/>
      <c r="J561" s="42"/>
      <c r="K561" s="38"/>
      <c r="L561" s="38"/>
      <c r="M561" s="386"/>
      <c r="N561" s="159"/>
      <c r="O561" s="159"/>
      <c r="P561" s="79"/>
      <c r="Q561" s="79"/>
    </row>
    <row r="562">
      <c r="A562" s="79"/>
      <c r="B562" s="79"/>
      <c r="C562" s="227"/>
      <c r="D562" s="362"/>
      <c r="E562" s="381"/>
      <c r="F562" s="128"/>
      <c r="G562" s="128"/>
      <c r="H562" s="163"/>
      <c r="I562" s="42"/>
      <c r="J562" s="42"/>
      <c r="K562" s="38"/>
      <c r="L562" s="38"/>
      <c r="M562" s="386"/>
      <c r="N562" s="159"/>
      <c r="O562" s="159"/>
      <c r="P562" s="79"/>
      <c r="Q562" s="79"/>
    </row>
    <row r="563">
      <c r="A563" s="79"/>
      <c r="B563" s="79"/>
      <c r="C563" s="227"/>
      <c r="D563" s="362"/>
      <c r="E563" s="381"/>
      <c r="F563" s="128"/>
      <c r="G563" s="128"/>
      <c r="H563" s="163"/>
      <c r="I563" s="42"/>
      <c r="J563" s="42"/>
      <c r="K563" s="38"/>
      <c r="L563" s="38"/>
      <c r="M563" s="386"/>
      <c r="N563" s="159"/>
      <c r="O563" s="159"/>
      <c r="P563" s="79"/>
      <c r="Q563" s="79"/>
    </row>
    <row r="564">
      <c r="A564" s="79"/>
      <c r="B564" s="79"/>
      <c r="C564" s="227"/>
      <c r="D564" s="362"/>
      <c r="E564" s="381"/>
      <c r="F564" s="128"/>
      <c r="G564" s="128"/>
      <c r="H564" s="163"/>
      <c r="I564" s="42"/>
      <c r="J564" s="42"/>
      <c r="K564" s="38"/>
      <c r="L564" s="38"/>
      <c r="M564" s="386"/>
      <c r="N564" s="159"/>
      <c r="O564" s="159"/>
      <c r="P564" s="79"/>
      <c r="Q564" s="79"/>
    </row>
    <row r="565">
      <c r="A565" s="79"/>
      <c r="B565" s="79"/>
      <c r="C565" s="227"/>
      <c r="D565" s="362"/>
      <c r="E565" s="381"/>
      <c r="F565" s="128"/>
      <c r="G565" s="128"/>
      <c r="H565" s="163"/>
      <c r="I565" s="42"/>
      <c r="J565" s="42"/>
      <c r="K565" s="38"/>
      <c r="L565" s="38"/>
      <c r="M565" s="386"/>
      <c r="N565" s="159"/>
      <c r="O565" s="159"/>
      <c r="P565" s="79"/>
      <c r="Q565" s="79"/>
    </row>
    <row r="566">
      <c r="A566" s="79"/>
      <c r="B566" s="79"/>
      <c r="C566" s="227"/>
      <c r="D566" s="362"/>
      <c r="E566" s="381"/>
      <c r="F566" s="128"/>
      <c r="G566" s="128"/>
      <c r="H566" s="163"/>
      <c r="I566" s="42"/>
      <c r="J566" s="42"/>
      <c r="K566" s="38"/>
      <c r="L566" s="38"/>
      <c r="M566" s="386"/>
      <c r="N566" s="159"/>
      <c r="O566" s="159"/>
      <c r="P566" s="79"/>
      <c r="Q566" s="79"/>
    </row>
    <row r="567">
      <c r="A567" s="79"/>
      <c r="B567" s="79"/>
      <c r="C567" s="227"/>
      <c r="D567" s="362"/>
      <c r="E567" s="381"/>
      <c r="F567" s="128"/>
      <c r="G567" s="128"/>
      <c r="H567" s="163"/>
      <c r="I567" s="42"/>
      <c r="J567" s="42"/>
      <c r="K567" s="38"/>
      <c r="L567" s="38"/>
      <c r="M567" s="386"/>
      <c r="N567" s="159"/>
      <c r="O567" s="159"/>
      <c r="P567" s="79"/>
      <c r="Q567" s="79"/>
    </row>
    <row r="568">
      <c r="A568" s="79"/>
      <c r="B568" s="79"/>
      <c r="C568" s="227"/>
      <c r="D568" s="362"/>
      <c r="E568" s="381"/>
      <c r="F568" s="128"/>
      <c r="G568" s="128"/>
      <c r="H568" s="163"/>
      <c r="I568" s="42"/>
      <c r="J568" s="42"/>
      <c r="K568" s="38"/>
      <c r="L568" s="38"/>
      <c r="M568" s="386"/>
      <c r="N568" s="159"/>
      <c r="O568" s="159"/>
      <c r="P568" s="79"/>
      <c r="Q568" s="79"/>
    </row>
    <row r="569">
      <c r="A569" s="79"/>
      <c r="B569" s="79"/>
      <c r="C569" s="227"/>
      <c r="D569" s="362"/>
      <c r="E569" s="381"/>
      <c r="F569" s="128"/>
      <c r="G569" s="128"/>
      <c r="H569" s="163"/>
      <c r="I569" s="42"/>
      <c r="J569" s="42"/>
      <c r="K569" s="38"/>
      <c r="L569" s="38"/>
      <c r="M569" s="386"/>
      <c r="N569" s="159"/>
      <c r="O569" s="159"/>
      <c r="P569" s="79"/>
      <c r="Q569" s="79"/>
    </row>
    <row r="570">
      <c r="A570" s="79"/>
      <c r="B570" s="79"/>
      <c r="C570" s="227"/>
      <c r="D570" s="362"/>
      <c r="E570" s="381"/>
      <c r="F570" s="128"/>
      <c r="G570" s="128"/>
      <c r="H570" s="163"/>
      <c r="I570" s="42"/>
      <c r="J570" s="42"/>
      <c r="K570" s="38"/>
      <c r="L570" s="38"/>
      <c r="M570" s="386"/>
      <c r="N570" s="159"/>
      <c r="O570" s="159"/>
      <c r="P570" s="79"/>
      <c r="Q570" s="79"/>
    </row>
    <row r="571">
      <c r="A571" s="79"/>
      <c r="B571" s="79"/>
      <c r="C571" s="227"/>
      <c r="D571" s="362"/>
      <c r="E571" s="381"/>
      <c r="F571" s="128"/>
      <c r="G571" s="128"/>
      <c r="H571" s="163"/>
      <c r="I571" s="42"/>
      <c r="J571" s="42"/>
      <c r="K571" s="38"/>
      <c r="L571" s="38"/>
      <c r="M571" s="386"/>
      <c r="N571" s="159"/>
      <c r="O571" s="159"/>
      <c r="P571" s="79"/>
      <c r="Q571" s="79"/>
    </row>
    <row r="572">
      <c r="A572" s="79"/>
      <c r="B572" s="79"/>
      <c r="C572" s="227"/>
      <c r="D572" s="362"/>
      <c r="E572" s="381"/>
      <c r="F572" s="128"/>
      <c r="G572" s="128"/>
      <c r="H572" s="163"/>
      <c r="I572" s="42"/>
      <c r="J572" s="42"/>
      <c r="K572" s="38"/>
      <c r="L572" s="38"/>
      <c r="M572" s="386"/>
      <c r="N572" s="159"/>
      <c r="O572" s="159"/>
      <c r="P572" s="79"/>
      <c r="Q572" s="79"/>
    </row>
    <row r="573">
      <c r="A573" s="79"/>
      <c r="B573" s="79"/>
      <c r="C573" s="227"/>
      <c r="D573" s="362"/>
      <c r="E573" s="381"/>
      <c r="F573" s="128"/>
      <c r="G573" s="128"/>
      <c r="H573" s="163"/>
      <c r="I573" s="42"/>
      <c r="J573" s="42"/>
      <c r="K573" s="38"/>
      <c r="L573" s="38"/>
      <c r="M573" s="386"/>
      <c r="N573" s="159"/>
      <c r="O573" s="159"/>
      <c r="P573" s="79"/>
      <c r="Q573" s="79"/>
    </row>
    <row r="574">
      <c r="A574" s="79"/>
      <c r="B574" s="79"/>
      <c r="C574" s="227"/>
      <c r="D574" s="362"/>
      <c r="E574" s="381"/>
      <c r="F574" s="128"/>
      <c r="G574" s="128"/>
      <c r="H574" s="163"/>
      <c r="I574" s="42"/>
      <c r="J574" s="42"/>
      <c r="K574" s="38"/>
      <c r="L574" s="38"/>
      <c r="M574" s="386"/>
      <c r="N574" s="159"/>
      <c r="O574" s="159"/>
      <c r="P574" s="79"/>
      <c r="Q574" s="79"/>
    </row>
    <row r="575">
      <c r="A575" s="79"/>
      <c r="B575" s="79"/>
      <c r="C575" s="227"/>
      <c r="D575" s="362"/>
      <c r="E575" s="381"/>
      <c r="F575" s="128"/>
      <c r="G575" s="128"/>
      <c r="H575" s="163"/>
      <c r="I575" s="42"/>
      <c r="J575" s="42"/>
      <c r="K575" s="38"/>
      <c r="L575" s="38"/>
      <c r="M575" s="386"/>
      <c r="N575" s="159"/>
      <c r="O575" s="159"/>
      <c r="P575" s="79"/>
      <c r="Q575" s="79"/>
    </row>
    <row r="576">
      <c r="A576" s="79"/>
      <c r="B576" s="79"/>
      <c r="C576" s="227"/>
      <c r="D576" s="362"/>
      <c r="E576" s="381"/>
      <c r="F576" s="128"/>
      <c r="G576" s="128"/>
      <c r="H576" s="163"/>
      <c r="I576" s="42"/>
      <c r="J576" s="42"/>
      <c r="K576" s="38"/>
      <c r="L576" s="38"/>
      <c r="M576" s="386"/>
      <c r="N576" s="159"/>
      <c r="O576" s="159"/>
      <c r="P576" s="79"/>
      <c r="Q576" s="79"/>
    </row>
    <row r="577">
      <c r="A577" s="79"/>
      <c r="B577" s="79"/>
      <c r="C577" s="227"/>
      <c r="D577" s="362"/>
      <c r="E577" s="381"/>
      <c r="F577" s="128"/>
      <c r="G577" s="128"/>
      <c r="H577" s="163"/>
      <c r="I577" s="42"/>
      <c r="J577" s="42"/>
      <c r="K577" s="38"/>
      <c r="L577" s="38"/>
      <c r="M577" s="386"/>
      <c r="N577" s="159"/>
      <c r="O577" s="159"/>
      <c r="P577" s="79"/>
      <c r="Q577" s="79"/>
    </row>
    <row r="578">
      <c r="A578" s="79"/>
      <c r="B578" s="79"/>
      <c r="C578" s="227"/>
      <c r="D578" s="362"/>
      <c r="E578" s="381"/>
      <c r="F578" s="128"/>
      <c r="G578" s="128"/>
      <c r="H578" s="163"/>
      <c r="I578" s="42"/>
      <c r="J578" s="42"/>
      <c r="K578" s="38"/>
      <c r="L578" s="38"/>
      <c r="M578" s="386"/>
      <c r="N578" s="159"/>
      <c r="O578" s="159"/>
      <c r="P578" s="79"/>
      <c r="Q578" s="79"/>
    </row>
    <row r="579">
      <c r="A579" s="79"/>
      <c r="B579" s="79"/>
      <c r="C579" s="227"/>
      <c r="D579" s="362"/>
      <c r="E579" s="381"/>
      <c r="F579" s="128"/>
      <c r="G579" s="128"/>
      <c r="H579" s="163"/>
      <c r="I579" s="42"/>
      <c r="J579" s="42"/>
      <c r="K579" s="38"/>
      <c r="L579" s="38"/>
      <c r="M579" s="386"/>
      <c r="N579" s="159"/>
      <c r="O579" s="159"/>
      <c r="P579" s="79"/>
      <c r="Q579" s="79"/>
    </row>
    <row r="580">
      <c r="A580" s="79"/>
      <c r="B580" s="79"/>
      <c r="C580" s="227"/>
      <c r="D580" s="362"/>
      <c r="E580" s="381"/>
      <c r="F580" s="128"/>
      <c r="G580" s="128"/>
      <c r="H580" s="163"/>
      <c r="I580" s="42"/>
      <c r="J580" s="42"/>
      <c r="K580" s="38"/>
      <c r="L580" s="38"/>
      <c r="M580" s="386"/>
      <c r="N580" s="159"/>
      <c r="O580" s="159"/>
      <c r="P580" s="79"/>
      <c r="Q580" s="79"/>
    </row>
    <row r="581">
      <c r="A581" s="79"/>
      <c r="B581" s="79"/>
      <c r="C581" s="227"/>
      <c r="D581" s="362"/>
      <c r="E581" s="381"/>
      <c r="F581" s="128"/>
      <c r="G581" s="128"/>
      <c r="H581" s="163"/>
      <c r="I581" s="42"/>
      <c r="J581" s="42"/>
      <c r="K581" s="38"/>
      <c r="L581" s="38"/>
      <c r="M581" s="386"/>
      <c r="N581" s="159"/>
      <c r="O581" s="159"/>
      <c r="P581" s="79"/>
      <c r="Q581" s="79"/>
    </row>
    <row r="582">
      <c r="A582" s="79"/>
      <c r="B582" s="79"/>
      <c r="C582" s="227"/>
      <c r="D582" s="362"/>
      <c r="E582" s="381"/>
      <c r="F582" s="128"/>
      <c r="G582" s="128"/>
      <c r="H582" s="163"/>
      <c r="I582" s="42"/>
      <c r="J582" s="42"/>
      <c r="K582" s="38"/>
      <c r="L582" s="38"/>
      <c r="M582" s="386"/>
      <c r="N582" s="159"/>
      <c r="O582" s="159"/>
      <c r="P582" s="79"/>
      <c r="Q582" s="79"/>
    </row>
    <row r="583">
      <c r="A583" s="79"/>
      <c r="B583" s="79"/>
      <c r="C583" s="227"/>
      <c r="D583" s="362"/>
      <c r="E583" s="381"/>
      <c r="F583" s="128"/>
      <c r="G583" s="128"/>
      <c r="H583" s="163"/>
      <c r="I583" s="42"/>
      <c r="J583" s="42"/>
      <c r="K583" s="38"/>
      <c r="L583" s="38"/>
      <c r="M583" s="386"/>
      <c r="N583" s="159"/>
      <c r="O583" s="159"/>
      <c r="P583" s="79"/>
      <c r="Q583" s="79"/>
    </row>
    <row r="584">
      <c r="A584" s="79"/>
      <c r="B584" s="79"/>
      <c r="C584" s="227"/>
      <c r="D584" s="362"/>
      <c r="E584" s="381"/>
      <c r="F584" s="128"/>
      <c r="G584" s="128"/>
      <c r="H584" s="163"/>
      <c r="I584" s="42"/>
      <c r="J584" s="42"/>
      <c r="K584" s="38"/>
      <c r="L584" s="38"/>
      <c r="M584" s="386"/>
      <c r="N584" s="159"/>
      <c r="O584" s="159"/>
      <c r="P584" s="79"/>
      <c r="Q584" s="79"/>
    </row>
    <row r="585">
      <c r="A585" s="79"/>
      <c r="B585" s="79"/>
      <c r="C585" s="227"/>
      <c r="D585" s="362"/>
      <c r="E585" s="381"/>
      <c r="F585" s="128"/>
      <c r="G585" s="128"/>
      <c r="H585" s="163"/>
      <c r="I585" s="42"/>
      <c r="J585" s="42"/>
      <c r="K585" s="38"/>
      <c r="L585" s="38"/>
      <c r="M585" s="386"/>
      <c r="N585" s="159"/>
      <c r="O585" s="159"/>
      <c r="P585" s="79"/>
      <c r="Q585" s="79"/>
    </row>
    <row r="586">
      <c r="A586" s="79"/>
      <c r="B586" s="79"/>
      <c r="C586" s="227"/>
      <c r="D586" s="362"/>
      <c r="E586" s="381"/>
      <c r="F586" s="128"/>
      <c r="G586" s="128"/>
      <c r="H586" s="163"/>
      <c r="I586" s="42"/>
      <c r="J586" s="42"/>
      <c r="K586" s="38"/>
      <c r="L586" s="38"/>
      <c r="M586" s="386"/>
      <c r="N586" s="159"/>
      <c r="O586" s="159"/>
      <c r="P586" s="79"/>
      <c r="Q586" s="79"/>
    </row>
    <row r="587">
      <c r="A587" s="79"/>
      <c r="B587" s="79"/>
      <c r="C587" s="227"/>
      <c r="D587" s="362"/>
      <c r="E587" s="381"/>
      <c r="F587" s="128"/>
      <c r="G587" s="128"/>
      <c r="H587" s="163"/>
      <c r="I587" s="42"/>
      <c r="J587" s="42"/>
      <c r="K587" s="38"/>
      <c r="L587" s="38"/>
      <c r="M587" s="386"/>
      <c r="N587" s="159"/>
      <c r="O587" s="159"/>
      <c r="P587" s="79"/>
      <c r="Q587" s="79"/>
    </row>
    <row r="588">
      <c r="A588" s="79"/>
      <c r="B588" s="79"/>
      <c r="C588" s="227"/>
      <c r="D588" s="362"/>
      <c r="E588" s="381"/>
      <c r="F588" s="128"/>
      <c r="G588" s="128"/>
      <c r="H588" s="163"/>
      <c r="I588" s="42"/>
      <c r="J588" s="42"/>
      <c r="K588" s="38"/>
      <c r="L588" s="38"/>
      <c r="M588" s="386"/>
      <c r="N588" s="159"/>
      <c r="O588" s="159"/>
      <c r="P588" s="79"/>
      <c r="Q588" s="79"/>
    </row>
    <row r="589">
      <c r="A589" s="79"/>
      <c r="B589" s="79"/>
      <c r="C589" s="227"/>
      <c r="D589" s="362"/>
      <c r="E589" s="381"/>
      <c r="F589" s="128"/>
      <c r="G589" s="128"/>
      <c r="H589" s="163"/>
      <c r="I589" s="42"/>
      <c r="J589" s="42"/>
      <c r="K589" s="38"/>
      <c r="L589" s="38"/>
      <c r="M589" s="386"/>
      <c r="N589" s="159"/>
      <c r="O589" s="159"/>
      <c r="P589" s="79"/>
      <c r="Q589" s="79"/>
    </row>
    <row r="590">
      <c r="A590" s="79"/>
      <c r="B590" s="79"/>
      <c r="C590" s="227"/>
      <c r="D590" s="362"/>
      <c r="E590" s="381"/>
      <c r="F590" s="128"/>
      <c r="G590" s="128"/>
      <c r="H590" s="163"/>
      <c r="I590" s="42"/>
      <c r="J590" s="42"/>
      <c r="K590" s="38"/>
      <c r="L590" s="38"/>
      <c r="M590" s="386"/>
      <c r="N590" s="159"/>
      <c r="O590" s="159"/>
      <c r="P590" s="79"/>
      <c r="Q590" s="79"/>
    </row>
    <row r="591">
      <c r="A591" s="79"/>
      <c r="B591" s="79"/>
      <c r="C591" s="227"/>
      <c r="D591" s="362"/>
      <c r="E591" s="381"/>
      <c r="F591" s="128"/>
      <c r="G591" s="128"/>
      <c r="H591" s="163"/>
      <c r="I591" s="42"/>
      <c r="J591" s="42"/>
      <c r="K591" s="38"/>
      <c r="L591" s="38"/>
      <c r="M591" s="386"/>
      <c r="N591" s="159"/>
      <c r="O591" s="159"/>
      <c r="P591" s="79"/>
      <c r="Q591" s="79"/>
    </row>
    <row r="592">
      <c r="A592" s="79"/>
      <c r="B592" s="79"/>
      <c r="C592" s="227"/>
      <c r="D592" s="362"/>
      <c r="E592" s="381"/>
      <c r="F592" s="128"/>
      <c r="G592" s="128"/>
      <c r="H592" s="163"/>
      <c r="I592" s="42"/>
      <c r="J592" s="42"/>
      <c r="K592" s="38"/>
      <c r="L592" s="38"/>
      <c r="M592" s="386"/>
      <c r="N592" s="159"/>
      <c r="O592" s="159"/>
      <c r="P592" s="79"/>
      <c r="Q592" s="79"/>
    </row>
    <row r="593">
      <c r="A593" s="79"/>
      <c r="B593" s="79"/>
      <c r="C593" s="227"/>
      <c r="D593" s="362"/>
      <c r="E593" s="381"/>
      <c r="F593" s="128"/>
      <c r="G593" s="128"/>
      <c r="H593" s="163"/>
      <c r="I593" s="42"/>
      <c r="J593" s="42"/>
      <c r="K593" s="38"/>
      <c r="L593" s="38"/>
      <c r="M593" s="386"/>
      <c r="N593" s="159"/>
      <c r="O593" s="159"/>
      <c r="P593" s="79"/>
      <c r="Q593" s="79"/>
    </row>
    <row r="594">
      <c r="A594" s="79"/>
      <c r="B594" s="79"/>
      <c r="C594" s="227"/>
      <c r="D594" s="362"/>
      <c r="E594" s="381"/>
      <c r="F594" s="128"/>
      <c r="G594" s="128"/>
      <c r="H594" s="163"/>
      <c r="I594" s="42"/>
      <c r="J594" s="42"/>
      <c r="K594" s="38"/>
      <c r="L594" s="38"/>
      <c r="M594" s="386"/>
      <c r="N594" s="159"/>
      <c r="O594" s="159"/>
      <c r="P594" s="79"/>
      <c r="Q594" s="79"/>
    </row>
    <row r="595">
      <c r="A595" s="79"/>
      <c r="B595" s="79"/>
      <c r="C595" s="227"/>
      <c r="D595" s="362"/>
      <c r="E595" s="381"/>
      <c r="F595" s="128"/>
      <c r="G595" s="128"/>
      <c r="H595" s="163"/>
      <c r="I595" s="42"/>
      <c r="J595" s="42"/>
      <c r="K595" s="38"/>
      <c r="L595" s="38"/>
      <c r="M595" s="386"/>
      <c r="N595" s="159"/>
      <c r="O595" s="159"/>
      <c r="P595" s="79"/>
      <c r="Q595" s="79"/>
    </row>
    <row r="596">
      <c r="A596" s="79"/>
      <c r="B596" s="79"/>
      <c r="C596" s="227"/>
      <c r="D596" s="362"/>
      <c r="E596" s="381"/>
      <c r="F596" s="128"/>
      <c r="G596" s="128"/>
      <c r="H596" s="163"/>
      <c r="I596" s="42"/>
      <c r="J596" s="42"/>
      <c r="K596" s="38"/>
      <c r="L596" s="38"/>
      <c r="M596" s="386"/>
      <c r="N596" s="159"/>
      <c r="O596" s="159"/>
      <c r="P596" s="79"/>
      <c r="Q596" s="79"/>
    </row>
    <row r="597">
      <c r="A597" s="79"/>
      <c r="B597" s="79"/>
      <c r="C597" s="227"/>
      <c r="D597" s="362"/>
      <c r="E597" s="381"/>
      <c r="F597" s="128"/>
      <c r="G597" s="128"/>
      <c r="H597" s="163"/>
      <c r="I597" s="42"/>
      <c r="J597" s="42"/>
      <c r="K597" s="38"/>
      <c r="L597" s="38"/>
      <c r="M597" s="386"/>
      <c r="N597" s="159"/>
      <c r="O597" s="159"/>
      <c r="P597" s="79"/>
      <c r="Q597" s="79"/>
    </row>
    <row r="598">
      <c r="A598" s="79"/>
      <c r="B598" s="79"/>
      <c r="C598" s="227"/>
      <c r="D598" s="362"/>
      <c r="E598" s="381"/>
      <c r="F598" s="128"/>
      <c r="G598" s="128"/>
      <c r="H598" s="163"/>
      <c r="I598" s="42"/>
      <c r="J598" s="42"/>
      <c r="K598" s="38"/>
      <c r="L598" s="38"/>
      <c r="M598" s="386"/>
      <c r="N598" s="159"/>
      <c r="O598" s="159"/>
      <c r="P598" s="79"/>
      <c r="Q598" s="79"/>
    </row>
    <row r="599">
      <c r="A599" s="79"/>
      <c r="B599" s="79"/>
      <c r="C599" s="227"/>
      <c r="D599" s="362"/>
      <c r="E599" s="381"/>
      <c r="F599" s="128"/>
      <c r="G599" s="128"/>
      <c r="H599" s="163"/>
      <c r="I599" s="42"/>
      <c r="J599" s="42"/>
      <c r="K599" s="38"/>
      <c r="L599" s="38"/>
      <c r="M599" s="386"/>
      <c r="N599" s="159"/>
      <c r="O599" s="159"/>
      <c r="P599" s="79"/>
      <c r="Q599" s="79"/>
    </row>
    <row r="600">
      <c r="A600" s="79"/>
      <c r="B600" s="79"/>
      <c r="C600" s="227"/>
      <c r="D600" s="362"/>
      <c r="E600" s="381"/>
      <c r="F600" s="128"/>
      <c r="G600" s="128"/>
      <c r="H600" s="163"/>
      <c r="I600" s="42"/>
      <c r="J600" s="42"/>
      <c r="K600" s="38"/>
      <c r="L600" s="38"/>
      <c r="M600" s="386"/>
      <c r="N600" s="159"/>
      <c r="O600" s="159"/>
      <c r="P600" s="79"/>
      <c r="Q600" s="79"/>
    </row>
    <row r="601">
      <c r="A601" s="79"/>
      <c r="B601" s="79"/>
      <c r="C601" s="227"/>
      <c r="D601" s="362"/>
      <c r="E601" s="381"/>
      <c r="F601" s="128"/>
      <c r="G601" s="128"/>
      <c r="H601" s="163"/>
      <c r="I601" s="42"/>
      <c r="J601" s="42"/>
      <c r="K601" s="38"/>
      <c r="L601" s="38"/>
      <c r="M601" s="386"/>
      <c r="N601" s="159"/>
      <c r="O601" s="159"/>
      <c r="P601" s="79"/>
      <c r="Q601" s="79"/>
    </row>
    <row r="602">
      <c r="A602" s="79"/>
      <c r="B602" s="79"/>
      <c r="C602" s="227"/>
      <c r="D602" s="362"/>
      <c r="E602" s="381"/>
      <c r="F602" s="128"/>
      <c r="G602" s="128"/>
      <c r="H602" s="163"/>
      <c r="I602" s="42"/>
      <c r="J602" s="42"/>
      <c r="K602" s="38"/>
      <c r="L602" s="38"/>
      <c r="M602" s="386"/>
      <c r="N602" s="159"/>
      <c r="O602" s="159"/>
      <c r="P602" s="79"/>
      <c r="Q602" s="79"/>
    </row>
    <row r="603">
      <c r="A603" s="79"/>
      <c r="B603" s="79"/>
      <c r="C603" s="227"/>
      <c r="D603" s="362"/>
      <c r="E603" s="381"/>
      <c r="F603" s="128"/>
      <c r="G603" s="128"/>
      <c r="H603" s="163"/>
      <c r="I603" s="42"/>
      <c r="J603" s="42"/>
      <c r="K603" s="38"/>
      <c r="L603" s="38"/>
      <c r="M603" s="386"/>
      <c r="N603" s="159"/>
      <c r="O603" s="159"/>
      <c r="P603" s="79"/>
      <c r="Q603" s="79"/>
    </row>
    <row r="604">
      <c r="A604" s="79"/>
      <c r="B604" s="79"/>
      <c r="C604" s="227"/>
      <c r="D604" s="362"/>
      <c r="E604" s="381"/>
      <c r="F604" s="128"/>
      <c r="G604" s="128"/>
      <c r="H604" s="163"/>
      <c r="I604" s="42"/>
      <c r="J604" s="42"/>
      <c r="K604" s="38"/>
      <c r="L604" s="38"/>
      <c r="M604" s="386"/>
      <c r="N604" s="159"/>
      <c r="O604" s="159"/>
      <c r="P604" s="79"/>
      <c r="Q604" s="79"/>
    </row>
    <row r="605">
      <c r="A605" s="79"/>
      <c r="B605" s="79"/>
      <c r="C605" s="227"/>
      <c r="D605" s="362"/>
      <c r="E605" s="381"/>
      <c r="F605" s="128"/>
      <c r="G605" s="128"/>
      <c r="H605" s="163"/>
      <c r="I605" s="42"/>
      <c r="J605" s="42"/>
      <c r="K605" s="38"/>
      <c r="L605" s="38"/>
      <c r="M605" s="386"/>
      <c r="N605" s="159"/>
      <c r="O605" s="159"/>
      <c r="P605" s="79"/>
      <c r="Q605" s="79"/>
    </row>
    <row r="606">
      <c r="A606" s="79"/>
      <c r="B606" s="79"/>
      <c r="C606" s="227"/>
      <c r="D606" s="362"/>
      <c r="E606" s="381"/>
      <c r="F606" s="128"/>
      <c r="G606" s="128"/>
      <c r="H606" s="163"/>
      <c r="I606" s="42"/>
      <c r="J606" s="42"/>
      <c r="K606" s="38"/>
      <c r="L606" s="38"/>
      <c r="M606" s="386"/>
      <c r="N606" s="159"/>
      <c r="O606" s="159"/>
      <c r="P606" s="79"/>
      <c r="Q606" s="79"/>
    </row>
    <row r="607">
      <c r="A607" s="79"/>
      <c r="B607" s="79"/>
      <c r="C607" s="227"/>
      <c r="D607" s="362"/>
      <c r="E607" s="381"/>
      <c r="F607" s="128"/>
      <c r="G607" s="128"/>
      <c r="H607" s="163"/>
      <c r="I607" s="42"/>
      <c r="J607" s="42"/>
      <c r="K607" s="38"/>
      <c r="L607" s="38"/>
      <c r="M607" s="386"/>
      <c r="N607" s="159"/>
      <c r="O607" s="159"/>
      <c r="P607" s="79"/>
      <c r="Q607" s="79"/>
    </row>
    <row r="608">
      <c r="A608" s="79"/>
      <c r="B608" s="79"/>
      <c r="C608" s="227"/>
      <c r="D608" s="362"/>
      <c r="E608" s="381"/>
      <c r="F608" s="128"/>
      <c r="G608" s="128"/>
      <c r="H608" s="163"/>
      <c r="I608" s="42"/>
      <c r="J608" s="42"/>
      <c r="K608" s="38"/>
      <c r="L608" s="38"/>
      <c r="M608" s="386"/>
      <c r="N608" s="159"/>
      <c r="O608" s="159"/>
      <c r="P608" s="79"/>
      <c r="Q608" s="79"/>
    </row>
    <row r="609">
      <c r="A609" s="79"/>
      <c r="B609" s="79"/>
      <c r="C609" s="227"/>
      <c r="D609" s="362"/>
      <c r="E609" s="381"/>
      <c r="F609" s="128"/>
      <c r="G609" s="128"/>
      <c r="H609" s="163"/>
      <c r="I609" s="42"/>
      <c r="J609" s="42"/>
      <c r="K609" s="38"/>
      <c r="L609" s="38"/>
      <c r="M609" s="386"/>
      <c r="N609" s="159"/>
      <c r="O609" s="159"/>
      <c r="P609" s="79"/>
      <c r="Q609" s="79"/>
    </row>
    <row r="610">
      <c r="A610" s="79"/>
      <c r="B610" s="79"/>
      <c r="C610" s="227"/>
      <c r="D610" s="362"/>
      <c r="E610" s="381"/>
      <c r="F610" s="128"/>
      <c r="G610" s="128"/>
      <c r="H610" s="163"/>
      <c r="I610" s="42"/>
      <c r="J610" s="42"/>
      <c r="K610" s="38"/>
      <c r="L610" s="38"/>
      <c r="M610" s="386"/>
      <c r="N610" s="159"/>
      <c r="O610" s="159"/>
      <c r="P610" s="79"/>
      <c r="Q610" s="79"/>
    </row>
    <row r="611">
      <c r="A611" s="79"/>
      <c r="B611" s="79"/>
      <c r="C611" s="227"/>
      <c r="D611" s="362"/>
      <c r="E611" s="381"/>
      <c r="F611" s="128"/>
      <c r="G611" s="128"/>
      <c r="H611" s="163"/>
      <c r="I611" s="42"/>
      <c r="J611" s="42"/>
      <c r="K611" s="38"/>
      <c r="L611" s="38"/>
      <c r="M611" s="386"/>
      <c r="N611" s="159"/>
      <c r="O611" s="159"/>
      <c r="P611" s="79"/>
      <c r="Q611" s="79"/>
    </row>
    <row r="612">
      <c r="A612" s="79"/>
      <c r="B612" s="79"/>
      <c r="C612" s="227"/>
      <c r="D612" s="362"/>
      <c r="E612" s="381"/>
      <c r="F612" s="128"/>
      <c r="G612" s="128"/>
      <c r="H612" s="163"/>
      <c r="I612" s="42"/>
      <c r="J612" s="42"/>
      <c r="K612" s="38"/>
      <c r="L612" s="38"/>
      <c r="M612" s="386"/>
      <c r="N612" s="159"/>
      <c r="O612" s="159"/>
      <c r="P612" s="79"/>
      <c r="Q612" s="79"/>
    </row>
    <row r="613">
      <c r="A613" s="79"/>
      <c r="B613" s="79"/>
      <c r="C613" s="227"/>
      <c r="D613" s="362"/>
      <c r="E613" s="381"/>
      <c r="F613" s="128"/>
      <c r="G613" s="128"/>
      <c r="H613" s="163"/>
      <c r="I613" s="42"/>
      <c r="J613" s="42"/>
      <c r="K613" s="38"/>
      <c r="L613" s="38"/>
      <c r="M613" s="386"/>
      <c r="N613" s="159"/>
      <c r="O613" s="159"/>
      <c r="P613" s="79"/>
      <c r="Q613" s="79"/>
    </row>
    <row r="614">
      <c r="A614" s="79"/>
      <c r="B614" s="79"/>
      <c r="C614" s="227"/>
      <c r="D614" s="362"/>
      <c r="E614" s="381"/>
      <c r="F614" s="128"/>
      <c r="G614" s="128"/>
      <c r="H614" s="163"/>
      <c r="I614" s="42"/>
      <c r="J614" s="42"/>
      <c r="K614" s="38"/>
      <c r="L614" s="38"/>
      <c r="M614" s="386"/>
      <c r="N614" s="159"/>
      <c r="O614" s="159"/>
      <c r="P614" s="79"/>
      <c r="Q614" s="79"/>
    </row>
    <row r="615">
      <c r="A615" s="79"/>
      <c r="B615" s="79"/>
      <c r="C615" s="227"/>
      <c r="D615" s="362"/>
      <c r="E615" s="381"/>
      <c r="F615" s="128"/>
      <c r="G615" s="128"/>
      <c r="H615" s="163"/>
      <c r="I615" s="42"/>
      <c r="J615" s="42"/>
      <c r="K615" s="38"/>
      <c r="L615" s="38"/>
      <c r="M615" s="386"/>
      <c r="N615" s="159"/>
      <c r="O615" s="159"/>
      <c r="P615" s="79"/>
      <c r="Q615" s="79"/>
    </row>
    <row r="616">
      <c r="A616" s="79"/>
      <c r="B616" s="79"/>
      <c r="C616" s="227"/>
      <c r="D616" s="362"/>
      <c r="E616" s="381"/>
      <c r="F616" s="128"/>
      <c r="G616" s="128"/>
      <c r="H616" s="163"/>
      <c r="I616" s="42"/>
      <c r="J616" s="42"/>
      <c r="K616" s="38"/>
      <c r="L616" s="38"/>
      <c r="M616" s="386"/>
      <c r="N616" s="159"/>
      <c r="O616" s="159"/>
      <c r="P616" s="79"/>
      <c r="Q616" s="79"/>
    </row>
    <row r="617">
      <c r="A617" s="79"/>
      <c r="B617" s="79"/>
      <c r="C617" s="227"/>
      <c r="D617" s="362"/>
      <c r="E617" s="381"/>
      <c r="F617" s="128"/>
      <c r="G617" s="128"/>
      <c r="H617" s="163"/>
      <c r="I617" s="42"/>
      <c r="J617" s="42"/>
      <c r="K617" s="38"/>
      <c r="L617" s="38"/>
      <c r="M617" s="386"/>
      <c r="N617" s="159"/>
      <c r="O617" s="159"/>
      <c r="P617" s="79"/>
      <c r="Q617" s="79"/>
    </row>
    <row r="618">
      <c r="A618" s="79"/>
      <c r="B618" s="79"/>
      <c r="C618" s="227"/>
      <c r="D618" s="362"/>
      <c r="E618" s="381"/>
      <c r="F618" s="128"/>
      <c r="G618" s="128"/>
      <c r="H618" s="163"/>
      <c r="I618" s="42"/>
      <c r="J618" s="42"/>
      <c r="K618" s="38"/>
      <c r="L618" s="38"/>
      <c r="M618" s="386"/>
      <c r="N618" s="159"/>
      <c r="O618" s="159"/>
      <c r="P618" s="79"/>
      <c r="Q618" s="79"/>
    </row>
    <row r="619">
      <c r="A619" s="79"/>
      <c r="B619" s="79"/>
      <c r="C619" s="227"/>
      <c r="D619" s="362"/>
      <c r="E619" s="381"/>
      <c r="F619" s="128"/>
      <c r="G619" s="128"/>
      <c r="H619" s="163"/>
      <c r="I619" s="42"/>
      <c r="J619" s="42"/>
      <c r="K619" s="38"/>
      <c r="L619" s="38"/>
      <c r="M619" s="386"/>
      <c r="N619" s="159"/>
      <c r="O619" s="159"/>
      <c r="P619" s="79"/>
      <c r="Q619" s="79"/>
    </row>
    <row r="620">
      <c r="A620" s="79"/>
      <c r="B620" s="79"/>
      <c r="C620" s="227"/>
      <c r="D620" s="362"/>
      <c r="E620" s="381"/>
      <c r="F620" s="128"/>
      <c r="G620" s="128"/>
      <c r="H620" s="163"/>
      <c r="I620" s="42"/>
      <c r="J620" s="42"/>
      <c r="K620" s="38"/>
      <c r="L620" s="38"/>
      <c r="M620" s="386"/>
      <c r="N620" s="159"/>
      <c r="O620" s="159"/>
      <c r="P620" s="79"/>
      <c r="Q620" s="79"/>
    </row>
    <row r="621">
      <c r="A621" s="79"/>
      <c r="B621" s="79"/>
      <c r="C621" s="227"/>
      <c r="D621" s="362"/>
      <c r="E621" s="381"/>
      <c r="F621" s="128"/>
      <c r="G621" s="128"/>
      <c r="H621" s="163"/>
      <c r="I621" s="42"/>
      <c r="J621" s="42"/>
      <c r="K621" s="38"/>
      <c r="L621" s="38"/>
      <c r="M621" s="386"/>
      <c r="N621" s="159"/>
      <c r="O621" s="159"/>
      <c r="P621" s="79"/>
      <c r="Q621" s="79"/>
    </row>
    <row r="622">
      <c r="A622" s="79"/>
      <c r="B622" s="79"/>
      <c r="C622" s="227"/>
      <c r="D622" s="362"/>
      <c r="E622" s="381"/>
      <c r="F622" s="128"/>
      <c r="G622" s="128"/>
      <c r="H622" s="163"/>
      <c r="I622" s="42"/>
      <c r="J622" s="42"/>
      <c r="K622" s="38"/>
      <c r="L622" s="38"/>
      <c r="M622" s="386"/>
      <c r="N622" s="159"/>
      <c r="O622" s="159"/>
      <c r="P622" s="79"/>
      <c r="Q622" s="79"/>
    </row>
    <row r="623">
      <c r="A623" s="79"/>
      <c r="B623" s="79"/>
      <c r="C623" s="227"/>
      <c r="D623" s="362"/>
      <c r="E623" s="381"/>
      <c r="F623" s="128"/>
      <c r="G623" s="128"/>
      <c r="H623" s="163"/>
      <c r="I623" s="42"/>
      <c r="J623" s="42"/>
      <c r="K623" s="38"/>
      <c r="L623" s="38"/>
      <c r="M623" s="386"/>
      <c r="N623" s="159"/>
      <c r="O623" s="159"/>
      <c r="P623" s="79"/>
      <c r="Q623" s="79"/>
    </row>
    <row r="624">
      <c r="A624" s="79"/>
      <c r="B624" s="79"/>
      <c r="C624" s="227"/>
      <c r="D624" s="362"/>
      <c r="E624" s="381"/>
      <c r="F624" s="128"/>
      <c r="G624" s="128"/>
      <c r="H624" s="163"/>
      <c r="I624" s="42"/>
      <c r="J624" s="42"/>
      <c r="K624" s="38"/>
      <c r="L624" s="38"/>
      <c r="M624" s="386"/>
      <c r="N624" s="159"/>
      <c r="O624" s="159"/>
      <c r="P624" s="79"/>
      <c r="Q624" s="79"/>
    </row>
    <row r="625">
      <c r="A625" s="79"/>
      <c r="B625" s="79"/>
      <c r="C625" s="227"/>
      <c r="D625" s="362"/>
      <c r="E625" s="381"/>
      <c r="F625" s="128"/>
      <c r="G625" s="128"/>
      <c r="H625" s="163"/>
      <c r="I625" s="42"/>
      <c r="J625" s="42"/>
      <c r="K625" s="38"/>
      <c r="L625" s="38"/>
      <c r="M625" s="386"/>
      <c r="N625" s="159"/>
      <c r="O625" s="159"/>
      <c r="P625" s="79"/>
      <c r="Q625" s="79"/>
    </row>
    <row r="626">
      <c r="A626" s="79"/>
      <c r="B626" s="79"/>
      <c r="C626" s="227"/>
      <c r="D626" s="362"/>
      <c r="E626" s="381"/>
      <c r="F626" s="128"/>
      <c r="G626" s="128"/>
      <c r="H626" s="163"/>
      <c r="I626" s="42"/>
      <c r="J626" s="42"/>
      <c r="K626" s="38"/>
      <c r="L626" s="38"/>
      <c r="M626" s="386"/>
      <c r="N626" s="159"/>
      <c r="O626" s="159"/>
      <c r="P626" s="79"/>
      <c r="Q626" s="79"/>
    </row>
    <row r="627">
      <c r="A627" s="79"/>
      <c r="B627" s="79"/>
      <c r="C627" s="227"/>
      <c r="D627" s="362"/>
      <c r="E627" s="381"/>
      <c r="F627" s="128"/>
      <c r="G627" s="128"/>
      <c r="H627" s="163"/>
      <c r="I627" s="42"/>
      <c r="J627" s="42"/>
      <c r="K627" s="38"/>
      <c r="L627" s="38"/>
      <c r="M627" s="386"/>
      <c r="N627" s="159"/>
      <c r="O627" s="159"/>
      <c r="P627" s="79"/>
      <c r="Q627" s="79"/>
    </row>
    <row r="628">
      <c r="A628" s="79"/>
      <c r="B628" s="79"/>
      <c r="C628" s="227"/>
      <c r="D628" s="362"/>
      <c r="E628" s="381"/>
      <c r="F628" s="128"/>
      <c r="G628" s="128"/>
      <c r="H628" s="163"/>
      <c r="I628" s="42"/>
      <c r="J628" s="42"/>
      <c r="K628" s="38"/>
      <c r="L628" s="38"/>
      <c r="M628" s="386"/>
      <c r="N628" s="159"/>
      <c r="O628" s="159"/>
      <c r="P628" s="79"/>
      <c r="Q628" s="79"/>
    </row>
    <row r="629">
      <c r="A629" s="79"/>
      <c r="B629" s="79"/>
      <c r="C629" s="227"/>
      <c r="D629" s="362"/>
      <c r="E629" s="381"/>
      <c r="F629" s="128"/>
      <c r="G629" s="128"/>
      <c r="H629" s="163"/>
      <c r="I629" s="42"/>
      <c r="J629" s="42"/>
      <c r="K629" s="38"/>
      <c r="L629" s="38"/>
      <c r="M629" s="386"/>
      <c r="N629" s="159"/>
      <c r="O629" s="159"/>
      <c r="P629" s="79"/>
      <c r="Q629" s="79"/>
    </row>
    <row r="630">
      <c r="A630" s="79"/>
      <c r="B630" s="79"/>
      <c r="C630" s="227"/>
      <c r="D630" s="362"/>
      <c r="E630" s="381"/>
      <c r="F630" s="128"/>
      <c r="G630" s="128"/>
      <c r="H630" s="163"/>
      <c r="I630" s="42"/>
      <c r="J630" s="42"/>
      <c r="K630" s="38"/>
      <c r="L630" s="38"/>
      <c r="M630" s="386"/>
      <c r="N630" s="159"/>
      <c r="O630" s="159"/>
      <c r="P630" s="79"/>
      <c r="Q630" s="79"/>
    </row>
    <row r="631">
      <c r="A631" s="79"/>
      <c r="B631" s="79"/>
      <c r="C631" s="227"/>
      <c r="D631" s="362"/>
      <c r="E631" s="381"/>
      <c r="F631" s="128"/>
      <c r="G631" s="128"/>
      <c r="H631" s="163"/>
      <c r="I631" s="42"/>
      <c r="J631" s="42"/>
      <c r="K631" s="38"/>
      <c r="L631" s="38"/>
      <c r="M631" s="386"/>
      <c r="N631" s="159"/>
      <c r="O631" s="159"/>
      <c r="P631" s="79"/>
      <c r="Q631" s="79"/>
    </row>
    <row r="632">
      <c r="A632" s="79"/>
      <c r="B632" s="79"/>
      <c r="C632" s="227"/>
      <c r="D632" s="362"/>
      <c r="E632" s="381"/>
      <c r="F632" s="128"/>
      <c r="G632" s="128"/>
      <c r="H632" s="163"/>
      <c r="I632" s="42"/>
      <c r="J632" s="42"/>
      <c r="K632" s="38"/>
      <c r="L632" s="38"/>
      <c r="M632" s="386"/>
      <c r="N632" s="159"/>
      <c r="O632" s="159"/>
      <c r="P632" s="79"/>
      <c r="Q632" s="79"/>
    </row>
    <row r="633">
      <c r="A633" s="79"/>
      <c r="B633" s="79"/>
      <c r="C633" s="227"/>
      <c r="D633" s="362"/>
      <c r="E633" s="381"/>
      <c r="F633" s="128"/>
      <c r="G633" s="128"/>
      <c r="H633" s="163"/>
      <c r="I633" s="42"/>
      <c r="J633" s="42"/>
      <c r="K633" s="38"/>
      <c r="L633" s="38"/>
      <c r="M633" s="386"/>
      <c r="N633" s="159"/>
      <c r="O633" s="159"/>
      <c r="P633" s="79"/>
      <c r="Q633" s="79"/>
    </row>
    <row r="634">
      <c r="A634" s="79"/>
      <c r="B634" s="79"/>
      <c r="C634" s="227"/>
      <c r="D634" s="362"/>
      <c r="E634" s="381"/>
      <c r="F634" s="128"/>
      <c r="G634" s="128"/>
      <c r="H634" s="163"/>
      <c r="I634" s="42"/>
      <c r="J634" s="42"/>
      <c r="K634" s="38"/>
      <c r="L634" s="38"/>
      <c r="M634" s="386"/>
      <c r="N634" s="159"/>
      <c r="O634" s="159"/>
      <c r="P634" s="79"/>
      <c r="Q634" s="79"/>
    </row>
    <row r="635">
      <c r="A635" s="79"/>
      <c r="B635" s="79"/>
      <c r="C635" s="227"/>
      <c r="D635" s="362"/>
      <c r="E635" s="381"/>
      <c r="F635" s="128"/>
      <c r="G635" s="128"/>
      <c r="H635" s="163"/>
      <c r="I635" s="42"/>
      <c r="J635" s="42"/>
      <c r="K635" s="38"/>
      <c r="L635" s="38"/>
      <c r="M635" s="386"/>
      <c r="N635" s="159"/>
      <c r="O635" s="159"/>
      <c r="P635" s="79"/>
      <c r="Q635" s="79"/>
    </row>
    <row r="636">
      <c r="A636" s="79"/>
      <c r="B636" s="79"/>
      <c r="C636" s="227"/>
      <c r="D636" s="362"/>
      <c r="E636" s="381"/>
      <c r="F636" s="128"/>
      <c r="G636" s="128"/>
      <c r="H636" s="163"/>
      <c r="I636" s="42"/>
      <c r="J636" s="42"/>
      <c r="K636" s="38"/>
      <c r="L636" s="38"/>
      <c r="M636" s="386"/>
      <c r="N636" s="159"/>
      <c r="O636" s="159"/>
      <c r="P636" s="79"/>
      <c r="Q636" s="79"/>
    </row>
    <row r="637">
      <c r="A637" s="79"/>
      <c r="B637" s="79"/>
      <c r="C637" s="227"/>
      <c r="D637" s="362"/>
      <c r="E637" s="381"/>
      <c r="F637" s="128"/>
      <c r="G637" s="128"/>
      <c r="H637" s="163"/>
      <c r="I637" s="42"/>
      <c r="J637" s="42"/>
      <c r="K637" s="38"/>
      <c r="L637" s="38"/>
      <c r="M637" s="386"/>
      <c r="N637" s="159"/>
      <c r="O637" s="159"/>
      <c r="P637" s="79"/>
      <c r="Q637" s="79"/>
    </row>
    <row r="638">
      <c r="A638" s="79"/>
      <c r="B638" s="79"/>
      <c r="C638" s="227"/>
      <c r="D638" s="362"/>
      <c r="E638" s="381"/>
      <c r="F638" s="128"/>
      <c r="G638" s="128"/>
      <c r="H638" s="163"/>
      <c r="I638" s="42"/>
      <c r="J638" s="42"/>
      <c r="K638" s="38"/>
      <c r="L638" s="38"/>
      <c r="M638" s="386"/>
      <c r="N638" s="159"/>
      <c r="O638" s="159"/>
      <c r="P638" s="79"/>
      <c r="Q638" s="79"/>
    </row>
    <row r="639">
      <c r="A639" s="79"/>
      <c r="B639" s="79"/>
      <c r="C639" s="227"/>
      <c r="D639" s="362"/>
      <c r="E639" s="381"/>
      <c r="F639" s="128"/>
      <c r="G639" s="128"/>
      <c r="H639" s="163"/>
      <c r="I639" s="42"/>
      <c r="J639" s="42"/>
      <c r="K639" s="38"/>
      <c r="L639" s="38"/>
      <c r="M639" s="386"/>
      <c r="N639" s="159"/>
      <c r="O639" s="159"/>
      <c r="P639" s="79"/>
      <c r="Q639" s="79"/>
    </row>
    <row r="640">
      <c r="A640" s="79"/>
      <c r="B640" s="79"/>
      <c r="C640" s="227"/>
      <c r="D640" s="362"/>
      <c r="E640" s="381"/>
      <c r="F640" s="128"/>
      <c r="G640" s="128"/>
      <c r="H640" s="163"/>
      <c r="I640" s="42"/>
      <c r="J640" s="42"/>
      <c r="K640" s="38"/>
      <c r="L640" s="38"/>
      <c r="M640" s="386"/>
      <c r="N640" s="159"/>
      <c r="O640" s="159"/>
      <c r="P640" s="79"/>
      <c r="Q640" s="79"/>
    </row>
    <row r="641">
      <c r="A641" s="79"/>
      <c r="B641" s="79"/>
      <c r="C641" s="227"/>
      <c r="D641" s="362"/>
      <c r="E641" s="381"/>
      <c r="F641" s="128"/>
      <c r="G641" s="128"/>
      <c r="H641" s="163"/>
      <c r="I641" s="42"/>
      <c r="J641" s="42"/>
      <c r="K641" s="38"/>
      <c r="L641" s="38"/>
      <c r="M641" s="386"/>
      <c r="N641" s="159"/>
      <c r="O641" s="159"/>
      <c r="P641" s="79"/>
      <c r="Q641" s="79"/>
    </row>
    <row r="642">
      <c r="A642" s="79"/>
      <c r="B642" s="79"/>
      <c r="C642" s="227"/>
      <c r="D642" s="362"/>
      <c r="E642" s="381"/>
      <c r="F642" s="128"/>
      <c r="G642" s="128"/>
      <c r="H642" s="163"/>
      <c r="I642" s="42"/>
      <c r="J642" s="42"/>
      <c r="K642" s="38"/>
      <c r="L642" s="38"/>
      <c r="M642" s="386"/>
      <c r="N642" s="159"/>
      <c r="O642" s="159"/>
      <c r="P642" s="79"/>
      <c r="Q642" s="79"/>
    </row>
    <row r="643">
      <c r="A643" s="79"/>
      <c r="B643" s="79"/>
      <c r="C643" s="227"/>
      <c r="D643" s="362"/>
      <c r="E643" s="381"/>
      <c r="F643" s="128"/>
      <c r="G643" s="128"/>
      <c r="H643" s="163"/>
      <c r="I643" s="42"/>
      <c r="J643" s="42"/>
      <c r="K643" s="38"/>
      <c r="L643" s="38"/>
      <c r="M643" s="386"/>
      <c r="N643" s="159"/>
      <c r="O643" s="159"/>
      <c r="P643" s="79"/>
      <c r="Q643" s="79"/>
    </row>
    <row r="644">
      <c r="A644" s="79"/>
      <c r="B644" s="79"/>
      <c r="C644" s="227"/>
      <c r="D644" s="362"/>
      <c r="E644" s="381"/>
      <c r="F644" s="128"/>
      <c r="G644" s="128"/>
      <c r="H644" s="163"/>
      <c r="I644" s="42"/>
      <c r="J644" s="42"/>
      <c r="K644" s="38"/>
      <c r="L644" s="38"/>
      <c r="M644" s="386"/>
      <c r="N644" s="159"/>
      <c r="O644" s="159"/>
      <c r="P644" s="79"/>
      <c r="Q644" s="79"/>
    </row>
    <row r="645">
      <c r="A645" s="79"/>
      <c r="B645" s="79"/>
      <c r="C645" s="227"/>
      <c r="D645" s="362"/>
      <c r="E645" s="381"/>
      <c r="F645" s="128"/>
      <c r="G645" s="128"/>
      <c r="H645" s="163"/>
      <c r="I645" s="42"/>
      <c r="J645" s="42"/>
      <c r="K645" s="38"/>
      <c r="L645" s="38"/>
      <c r="M645" s="386"/>
      <c r="N645" s="159"/>
      <c r="O645" s="159"/>
      <c r="P645" s="79"/>
      <c r="Q645" s="79"/>
    </row>
    <row r="646">
      <c r="A646" s="79"/>
      <c r="B646" s="79"/>
      <c r="C646" s="227"/>
      <c r="D646" s="362"/>
      <c r="E646" s="381"/>
      <c r="F646" s="128"/>
      <c r="G646" s="128"/>
      <c r="H646" s="163"/>
      <c r="I646" s="42"/>
      <c r="J646" s="42"/>
      <c r="K646" s="38"/>
      <c r="L646" s="38"/>
      <c r="M646" s="386"/>
      <c r="N646" s="159"/>
      <c r="O646" s="159"/>
      <c r="P646" s="79"/>
      <c r="Q646" s="79"/>
    </row>
    <row r="647">
      <c r="A647" s="79"/>
      <c r="B647" s="79"/>
      <c r="C647" s="227"/>
      <c r="D647" s="362"/>
      <c r="E647" s="381"/>
      <c r="F647" s="128"/>
      <c r="G647" s="128"/>
      <c r="H647" s="163"/>
      <c r="I647" s="42"/>
      <c r="J647" s="42"/>
      <c r="K647" s="38"/>
      <c r="L647" s="38"/>
      <c r="M647" s="386"/>
      <c r="N647" s="159"/>
      <c r="O647" s="159"/>
      <c r="P647" s="79"/>
      <c r="Q647" s="79"/>
    </row>
    <row r="648">
      <c r="A648" s="79"/>
      <c r="B648" s="79"/>
      <c r="C648" s="227"/>
      <c r="D648" s="362"/>
      <c r="E648" s="381"/>
      <c r="F648" s="128"/>
      <c r="G648" s="128"/>
      <c r="H648" s="163"/>
      <c r="I648" s="42"/>
      <c r="J648" s="42"/>
      <c r="K648" s="38"/>
      <c r="L648" s="38"/>
      <c r="M648" s="386"/>
      <c r="N648" s="159"/>
      <c r="O648" s="159"/>
      <c r="P648" s="79"/>
      <c r="Q648" s="79"/>
    </row>
    <row r="649">
      <c r="A649" s="79"/>
      <c r="B649" s="79"/>
      <c r="C649" s="227"/>
      <c r="D649" s="362"/>
      <c r="E649" s="381"/>
      <c r="F649" s="128"/>
      <c r="G649" s="128"/>
      <c r="H649" s="163"/>
      <c r="I649" s="42"/>
      <c r="J649" s="42"/>
      <c r="K649" s="38"/>
      <c r="L649" s="38"/>
      <c r="M649" s="386"/>
      <c r="N649" s="159"/>
      <c r="O649" s="159"/>
      <c r="P649" s="79"/>
      <c r="Q649" s="79"/>
    </row>
    <row r="650">
      <c r="A650" s="79"/>
      <c r="B650" s="79"/>
      <c r="C650" s="227"/>
      <c r="D650" s="362"/>
      <c r="E650" s="381"/>
      <c r="F650" s="128"/>
      <c r="G650" s="128"/>
      <c r="H650" s="163"/>
      <c r="I650" s="42"/>
      <c r="J650" s="42"/>
      <c r="K650" s="38"/>
      <c r="L650" s="38"/>
      <c r="M650" s="386"/>
      <c r="N650" s="159"/>
      <c r="O650" s="159"/>
      <c r="P650" s="79"/>
      <c r="Q650" s="79"/>
    </row>
    <row r="651">
      <c r="A651" s="79"/>
      <c r="B651" s="79"/>
      <c r="C651" s="227"/>
      <c r="D651" s="362"/>
      <c r="E651" s="381"/>
      <c r="F651" s="128"/>
      <c r="G651" s="128"/>
      <c r="H651" s="163"/>
      <c r="I651" s="42"/>
      <c r="J651" s="42"/>
      <c r="K651" s="38"/>
      <c r="L651" s="38"/>
      <c r="M651" s="386"/>
      <c r="N651" s="159"/>
      <c r="O651" s="159"/>
      <c r="P651" s="79"/>
      <c r="Q651" s="79"/>
    </row>
    <row r="652">
      <c r="A652" s="79"/>
      <c r="B652" s="79"/>
      <c r="C652" s="227"/>
      <c r="D652" s="362"/>
      <c r="E652" s="381"/>
      <c r="F652" s="128"/>
      <c r="G652" s="128"/>
      <c r="H652" s="163"/>
      <c r="I652" s="42"/>
      <c r="J652" s="42"/>
      <c r="K652" s="38"/>
      <c r="L652" s="38"/>
      <c r="M652" s="386"/>
      <c r="N652" s="159"/>
      <c r="O652" s="159"/>
      <c r="P652" s="79"/>
      <c r="Q652" s="79"/>
    </row>
    <row r="653">
      <c r="A653" s="79"/>
      <c r="B653" s="79"/>
      <c r="C653" s="227"/>
      <c r="D653" s="362"/>
      <c r="E653" s="381"/>
      <c r="F653" s="128"/>
      <c r="G653" s="128"/>
      <c r="H653" s="163"/>
      <c r="I653" s="42"/>
      <c r="J653" s="42"/>
      <c r="K653" s="38"/>
      <c r="L653" s="38"/>
      <c r="M653" s="386"/>
      <c r="N653" s="159"/>
      <c r="O653" s="159"/>
      <c r="P653" s="79"/>
      <c r="Q653" s="79"/>
    </row>
    <row r="654">
      <c r="A654" s="79"/>
      <c r="B654" s="79"/>
      <c r="C654" s="227"/>
      <c r="D654" s="362"/>
      <c r="E654" s="381"/>
      <c r="F654" s="128"/>
      <c r="G654" s="128"/>
      <c r="H654" s="163"/>
      <c r="I654" s="42"/>
      <c r="J654" s="42"/>
      <c r="K654" s="38"/>
      <c r="L654" s="38"/>
      <c r="M654" s="386"/>
      <c r="N654" s="159"/>
      <c r="O654" s="159"/>
      <c r="P654" s="79"/>
      <c r="Q654" s="79"/>
    </row>
    <row r="655">
      <c r="A655" s="79"/>
      <c r="B655" s="79"/>
      <c r="C655" s="227"/>
      <c r="D655" s="362"/>
      <c r="E655" s="381"/>
      <c r="F655" s="128"/>
      <c r="G655" s="128"/>
      <c r="H655" s="163"/>
      <c r="I655" s="42"/>
      <c r="J655" s="42"/>
      <c r="K655" s="38"/>
      <c r="L655" s="38"/>
      <c r="M655" s="386"/>
      <c r="N655" s="159"/>
      <c r="O655" s="159"/>
      <c r="P655" s="79"/>
      <c r="Q655" s="79"/>
    </row>
    <row r="656">
      <c r="A656" s="79"/>
      <c r="B656" s="79"/>
      <c r="C656" s="227"/>
      <c r="D656" s="362"/>
      <c r="E656" s="381"/>
      <c r="F656" s="128"/>
      <c r="G656" s="128"/>
      <c r="H656" s="163"/>
      <c r="I656" s="42"/>
      <c r="J656" s="42"/>
      <c r="K656" s="38"/>
      <c r="L656" s="38"/>
      <c r="M656" s="386"/>
      <c r="N656" s="159"/>
      <c r="O656" s="159"/>
      <c r="P656" s="79"/>
      <c r="Q656" s="79"/>
    </row>
    <row r="657">
      <c r="A657" s="79"/>
      <c r="B657" s="79"/>
      <c r="C657" s="227"/>
      <c r="D657" s="362"/>
      <c r="E657" s="381"/>
      <c r="F657" s="128"/>
      <c r="G657" s="128"/>
      <c r="H657" s="163"/>
      <c r="I657" s="42"/>
      <c r="J657" s="42"/>
      <c r="K657" s="38"/>
      <c r="L657" s="38"/>
      <c r="M657" s="386"/>
      <c r="N657" s="159"/>
      <c r="O657" s="159"/>
      <c r="P657" s="79"/>
      <c r="Q657" s="79"/>
    </row>
    <row r="658">
      <c r="A658" s="79"/>
      <c r="B658" s="79"/>
      <c r="C658" s="227"/>
      <c r="D658" s="362"/>
      <c r="E658" s="381"/>
      <c r="F658" s="128"/>
      <c r="G658" s="128"/>
      <c r="H658" s="163"/>
      <c r="I658" s="42"/>
      <c r="J658" s="42"/>
      <c r="K658" s="38"/>
      <c r="L658" s="38"/>
      <c r="M658" s="386"/>
      <c r="N658" s="159"/>
      <c r="O658" s="159"/>
      <c r="P658" s="79"/>
      <c r="Q658" s="79"/>
    </row>
    <row r="659">
      <c r="A659" s="79"/>
      <c r="B659" s="79"/>
      <c r="C659" s="227"/>
      <c r="D659" s="362"/>
      <c r="E659" s="381"/>
      <c r="F659" s="128"/>
      <c r="G659" s="128"/>
      <c r="H659" s="163"/>
      <c r="I659" s="42"/>
      <c r="J659" s="42"/>
      <c r="K659" s="38"/>
      <c r="L659" s="38"/>
      <c r="M659" s="386"/>
      <c r="N659" s="159"/>
      <c r="O659" s="159"/>
      <c r="P659" s="79"/>
      <c r="Q659" s="79"/>
    </row>
    <row r="660">
      <c r="A660" s="79"/>
      <c r="B660" s="79"/>
      <c r="C660" s="227"/>
      <c r="D660" s="362"/>
      <c r="E660" s="381"/>
      <c r="F660" s="128"/>
      <c r="G660" s="128"/>
      <c r="H660" s="163"/>
      <c r="I660" s="42"/>
      <c r="J660" s="42"/>
      <c r="K660" s="38"/>
      <c r="L660" s="38"/>
      <c r="M660" s="386"/>
      <c r="N660" s="159"/>
      <c r="O660" s="159"/>
      <c r="P660" s="79"/>
      <c r="Q660" s="79"/>
    </row>
    <row r="661">
      <c r="A661" s="79"/>
      <c r="B661" s="79"/>
      <c r="C661" s="227"/>
      <c r="D661" s="362"/>
      <c r="E661" s="381"/>
      <c r="F661" s="128"/>
      <c r="G661" s="128"/>
      <c r="H661" s="163"/>
      <c r="I661" s="42"/>
      <c r="J661" s="42"/>
      <c r="K661" s="38"/>
      <c r="L661" s="38"/>
      <c r="M661" s="386"/>
      <c r="N661" s="159"/>
      <c r="O661" s="159"/>
      <c r="P661" s="79"/>
      <c r="Q661" s="79"/>
    </row>
    <row r="662">
      <c r="A662" s="79"/>
      <c r="B662" s="79"/>
      <c r="C662" s="227"/>
      <c r="D662" s="362"/>
      <c r="E662" s="381"/>
      <c r="F662" s="128"/>
      <c r="G662" s="128"/>
      <c r="H662" s="163"/>
      <c r="I662" s="42"/>
      <c r="J662" s="42"/>
      <c r="K662" s="38"/>
      <c r="L662" s="38"/>
      <c r="M662" s="386"/>
      <c r="N662" s="159"/>
      <c r="O662" s="159"/>
      <c r="P662" s="79"/>
      <c r="Q662" s="79"/>
    </row>
    <row r="663">
      <c r="A663" s="79"/>
      <c r="B663" s="79"/>
      <c r="C663" s="227"/>
      <c r="D663" s="362"/>
      <c r="E663" s="381"/>
      <c r="F663" s="128"/>
      <c r="G663" s="128"/>
      <c r="H663" s="163"/>
      <c r="I663" s="42"/>
      <c r="J663" s="42"/>
      <c r="K663" s="38"/>
      <c r="L663" s="38"/>
      <c r="M663" s="386"/>
      <c r="N663" s="159"/>
      <c r="O663" s="159"/>
      <c r="P663" s="79"/>
      <c r="Q663" s="79"/>
    </row>
    <row r="664">
      <c r="A664" s="79"/>
      <c r="B664" s="79"/>
      <c r="C664" s="227"/>
      <c r="D664" s="362"/>
      <c r="E664" s="381"/>
      <c r="F664" s="128"/>
      <c r="G664" s="128"/>
      <c r="H664" s="163"/>
      <c r="I664" s="42"/>
      <c r="J664" s="42"/>
      <c r="K664" s="38"/>
      <c r="L664" s="38"/>
      <c r="M664" s="386"/>
      <c r="N664" s="159"/>
      <c r="O664" s="159"/>
      <c r="P664" s="79"/>
      <c r="Q664" s="79"/>
    </row>
    <row r="665">
      <c r="A665" s="79"/>
      <c r="B665" s="79"/>
      <c r="C665" s="227"/>
      <c r="D665" s="362"/>
      <c r="E665" s="381"/>
      <c r="F665" s="128"/>
      <c r="G665" s="128"/>
      <c r="H665" s="163"/>
      <c r="I665" s="42"/>
      <c r="J665" s="42"/>
      <c r="K665" s="38"/>
      <c r="L665" s="38"/>
      <c r="M665" s="386"/>
      <c r="N665" s="159"/>
      <c r="O665" s="159"/>
      <c r="P665" s="79"/>
      <c r="Q665" s="79"/>
    </row>
    <row r="666">
      <c r="A666" s="79"/>
      <c r="B666" s="79"/>
      <c r="C666" s="227"/>
      <c r="D666" s="362"/>
      <c r="E666" s="381"/>
      <c r="F666" s="128"/>
      <c r="G666" s="128"/>
      <c r="H666" s="163"/>
      <c r="I666" s="42"/>
      <c r="J666" s="42"/>
      <c r="K666" s="38"/>
      <c r="L666" s="38"/>
      <c r="M666" s="386"/>
      <c r="N666" s="159"/>
      <c r="O666" s="159"/>
      <c r="P666" s="79"/>
      <c r="Q666" s="79"/>
    </row>
    <row r="667">
      <c r="A667" s="79"/>
      <c r="B667" s="79"/>
      <c r="C667" s="227"/>
      <c r="D667" s="362"/>
      <c r="E667" s="381"/>
      <c r="F667" s="128"/>
      <c r="G667" s="128"/>
      <c r="H667" s="163"/>
      <c r="I667" s="42"/>
      <c r="J667" s="42"/>
      <c r="K667" s="38"/>
      <c r="L667" s="38"/>
      <c r="M667" s="386"/>
      <c r="N667" s="159"/>
      <c r="O667" s="159"/>
      <c r="P667" s="79"/>
      <c r="Q667" s="79"/>
    </row>
    <row r="668">
      <c r="A668" s="79"/>
      <c r="B668" s="79"/>
      <c r="C668" s="227"/>
      <c r="D668" s="362"/>
      <c r="E668" s="381"/>
      <c r="F668" s="128"/>
      <c r="G668" s="128"/>
      <c r="H668" s="163"/>
      <c r="I668" s="42"/>
      <c r="J668" s="42"/>
      <c r="K668" s="38"/>
      <c r="L668" s="38"/>
      <c r="M668" s="386"/>
      <c r="N668" s="159"/>
      <c r="O668" s="159"/>
      <c r="P668" s="79"/>
      <c r="Q668" s="79"/>
    </row>
    <row r="669">
      <c r="A669" s="79"/>
      <c r="B669" s="79"/>
      <c r="C669" s="227"/>
      <c r="D669" s="362"/>
      <c r="E669" s="381"/>
      <c r="F669" s="128"/>
      <c r="G669" s="128"/>
      <c r="H669" s="163"/>
      <c r="I669" s="42"/>
      <c r="J669" s="42"/>
      <c r="K669" s="38"/>
      <c r="L669" s="38"/>
      <c r="M669" s="386"/>
      <c r="N669" s="159"/>
      <c r="O669" s="159"/>
      <c r="P669" s="79"/>
      <c r="Q669" s="79"/>
    </row>
    <row r="670">
      <c r="A670" s="79"/>
      <c r="B670" s="79"/>
      <c r="C670" s="227"/>
      <c r="D670" s="362"/>
      <c r="E670" s="381"/>
      <c r="F670" s="128"/>
      <c r="G670" s="128"/>
      <c r="H670" s="163"/>
      <c r="I670" s="42"/>
      <c r="J670" s="42"/>
      <c r="K670" s="38"/>
      <c r="L670" s="38"/>
      <c r="M670" s="386"/>
      <c r="N670" s="159"/>
      <c r="O670" s="159"/>
      <c r="P670" s="79"/>
      <c r="Q670" s="79"/>
    </row>
    <row r="671">
      <c r="A671" s="79"/>
      <c r="B671" s="79"/>
      <c r="C671" s="227"/>
      <c r="D671" s="362"/>
      <c r="E671" s="381"/>
      <c r="F671" s="128"/>
      <c r="G671" s="128"/>
      <c r="H671" s="163"/>
      <c r="I671" s="42"/>
      <c r="J671" s="42"/>
      <c r="K671" s="38"/>
      <c r="L671" s="38"/>
      <c r="M671" s="386"/>
      <c r="N671" s="159"/>
      <c r="O671" s="159"/>
      <c r="P671" s="79"/>
      <c r="Q671" s="79"/>
    </row>
    <row r="672">
      <c r="A672" s="79"/>
      <c r="B672" s="79"/>
      <c r="C672" s="227"/>
      <c r="D672" s="362"/>
      <c r="E672" s="381"/>
      <c r="F672" s="128"/>
      <c r="G672" s="128"/>
      <c r="H672" s="163"/>
      <c r="I672" s="42"/>
      <c r="J672" s="42"/>
      <c r="K672" s="38"/>
      <c r="L672" s="38"/>
      <c r="M672" s="386"/>
      <c r="N672" s="159"/>
      <c r="O672" s="159"/>
      <c r="P672" s="79"/>
      <c r="Q672" s="79"/>
    </row>
    <row r="673">
      <c r="A673" s="79"/>
      <c r="B673" s="79"/>
      <c r="C673" s="227"/>
      <c r="D673" s="362"/>
      <c r="E673" s="381"/>
      <c r="F673" s="128"/>
      <c r="G673" s="128"/>
      <c r="H673" s="163"/>
      <c r="I673" s="42"/>
      <c r="J673" s="42"/>
      <c r="K673" s="38"/>
      <c r="L673" s="38"/>
      <c r="M673" s="386"/>
      <c r="N673" s="159"/>
      <c r="O673" s="159"/>
      <c r="P673" s="79"/>
      <c r="Q673" s="79"/>
    </row>
    <row r="674">
      <c r="A674" s="79"/>
      <c r="B674" s="79"/>
      <c r="C674" s="227"/>
      <c r="D674" s="362"/>
      <c r="E674" s="381"/>
      <c r="F674" s="128"/>
      <c r="G674" s="128"/>
      <c r="H674" s="163"/>
      <c r="I674" s="42"/>
      <c r="J674" s="42"/>
      <c r="K674" s="38"/>
      <c r="L674" s="38"/>
      <c r="M674" s="386"/>
      <c r="N674" s="159"/>
      <c r="O674" s="159"/>
      <c r="P674" s="79"/>
      <c r="Q674" s="79"/>
    </row>
    <row r="675">
      <c r="A675" s="79"/>
      <c r="B675" s="79"/>
      <c r="C675" s="227"/>
      <c r="D675" s="362"/>
      <c r="E675" s="381"/>
      <c r="F675" s="128"/>
      <c r="G675" s="128"/>
      <c r="H675" s="163"/>
      <c r="I675" s="42"/>
      <c r="J675" s="42"/>
      <c r="K675" s="38"/>
      <c r="L675" s="38"/>
      <c r="M675" s="386"/>
      <c r="N675" s="159"/>
      <c r="O675" s="159"/>
      <c r="P675" s="79"/>
      <c r="Q675" s="79"/>
    </row>
    <row r="676">
      <c r="A676" s="79"/>
      <c r="B676" s="79"/>
      <c r="C676" s="227"/>
      <c r="D676" s="362"/>
      <c r="E676" s="381"/>
      <c r="F676" s="128"/>
      <c r="G676" s="128"/>
      <c r="H676" s="163"/>
      <c r="I676" s="42"/>
      <c r="J676" s="42"/>
      <c r="K676" s="38"/>
      <c r="L676" s="38"/>
      <c r="M676" s="386"/>
      <c r="N676" s="159"/>
      <c r="O676" s="159"/>
      <c r="P676" s="79"/>
      <c r="Q676" s="79"/>
    </row>
    <row r="677">
      <c r="A677" s="79"/>
      <c r="B677" s="79"/>
      <c r="C677" s="227"/>
      <c r="D677" s="362"/>
      <c r="E677" s="381"/>
      <c r="F677" s="128"/>
      <c r="G677" s="128"/>
      <c r="H677" s="163"/>
      <c r="I677" s="42"/>
      <c r="J677" s="42"/>
      <c r="K677" s="38"/>
      <c r="L677" s="38"/>
      <c r="M677" s="386"/>
      <c r="N677" s="159"/>
      <c r="O677" s="159"/>
      <c r="P677" s="79"/>
      <c r="Q677" s="79"/>
    </row>
    <row r="678">
      <c r="A678" s="79"/>
      <c r="B678" s="79"/>
      <c r="C678" s="227"/>
      <c r="D678" s="362"/>
      <c r="E678" s="381"/>
      <c r="F678" s="128"/>
      <c r="G678" s="128"/>
      <c r="H678" s="163"/>
      <c r="I678" s="42"/>
      <c r="J678" s="42"/>
      <c r="K678" s="38"/>
      <c r="L678" s="38"/>
      <c r="M678" s="386"/>
      <c r="N678" s="159"/>
      <c r="O678" s="159"/>
      <c r="P678" s="79"/>
      <c r="Q678" s="79"/>
    </row>
    <row r="679">
      <c r="A679" s="79"/>
      <c r="B679" s="79"/>
      <c r="C679" s="227"/>
      <c r="D679" s="362"/>
      <c r="E679" s="381"/>
      <c r="F679" s="128"/>
      <c r="G679" s="128"/>
      <c r="H679" s="163"/>
      <c r="I679" s="42"/>
      <c r="J679" s="42"/>
      <c r="K679" s="38"/>
      <c r="L679" s="38"/>
      <c r="M679" s="386"/>
      <c r="N679" s="159"/>
      <c r="O679" s="159"/>
      <c r="P679" s="79"/>
      <c r="Q679" s="79"/>
    </row>
    <row r="680">
      <c r="A680" s="79"/>
      <c r="B680" s="79"/>
      <c r="C680" s="227"/>
      <c r="D680" s="362"/>
      <c r="E680" s="381"/>
      <c r="F680" s="128"/>
      <c r="G680" s="128"/>
      <c r="H680" s="163"/>
      <c r="I680" s="42"/>
      <c r="J680" s="42"/>
      <c r="K680" s="38"/>
      <c r="L680" s="38"/>
      <c r="M680" s="386"/>
      <c r="N680" s="159"/>
      <c r="O680" s="159"/>
      <c r="P680" s="79"/>
      <c r="Q680" s="79"/>
    </row>
    <row r="681">
      <c r="A681" s="79"/>
      <c r="B681" s="79"/>
      <c r="C681" s="227"/>
      <c r="D681" s="362"/>
      <c r="E681" s="381"/>
      <c r="F681" s="128"/>
      <c r="G681" s="128"/>
      <c r="H681" s="163"/>
      <c r="I681" s="42"/>
      <c r="J681" s="42"/>
      <c r="K681" s="38"/>
      <c r="L681" s="38"/>
      <c r="M681" s="386"/>
      <c r="N681" s="159"/>
      <c r="O681" s="159"/>
      <c r="P681" s="79"/>
      <c r="Q681" s="79"/>
    </row>
    <row r="682">
      <c r="A682" s="79"/>
      <c r="B682" s="79"/>
      <c r="C682" s="227"/>
      <c r="D682" s="362"/>
      <c r="E682" s="381"/>
      <c r="F682" s="128"/>
      <c r="G682" s="128"/>
      <c r="H682" s="163"/>
      <c r="I682" s="42"/>
      <c r="J682" s="42"/>
      <c r="K682" s="38"/>
      <c r="L682" s="38"/>
      <c r="M682" s="386"/>
      <c r="N682" s="159"/>
      <c r="O682" s="159"/>
      <c r="P682" s="79"/>
      <c r="Q682" s="79"/>
    </row>
    <row r="683">
      <c r="A683" s="79"/>
      <c r="B683" s="79"/>
      <c r="C683" s="227"/>
      <c r="D683" s="362"/>
      <c r="E683" s="381"/>
      <c r="F683" s="128"/>
      <c r="G683" s="128"/>
      <c r="H683" s="163"/>
      <c r="I683" s="42"/>
      <c r="J683" s="42"/>
      <c r="K683" s="38"/>
      <c r="L683" s="38"/>
      <c r="M683" s="386"/>
      <c r="N683" s="159"/>
      <c r="O683" s="159"/>
      <c r="P683" s="79"/>
      <c r="Q683" s="79"/>
    </row>
    <row r="684">
      <c r="A684" s="79"/>
      <c r="B684" s="79"/>
      <c r="C684" s="227"/>
      <c r="D684" s="362"/>
      <c r="E684" s="381"/>
      <c r="F684" s="128"/>
      <c r="G684" s="128"/>
      <c r="H684" s="163"/>
      <c r="I684" s="42"/>
      <c r="J684" s="42"/>
      <c r="K684" s="38"/>
      <c r="L684" s="38"/>
      <c r="M684" s="386"/>
      <c r="N684" s="159"/>
      <c r="O684" s="159"/>
      <c r="P684" s="79"/>
      <c r="Q684" s="79"/>
    </row>
    <row r="685">
      <c r="A685" s="79"/>
      <c r="B685" s="79"/>
      <c r="C685" s="227"/>
      <c r="D685" s="362"/>
      <c r="E685" s="381"/>
      <c r="F685" s="128"/>
      <c r="G685" s="128"/>
      <c r="H685" s="163"/>
      <c r="I685" s="42"/>
      <c r="J685" s="42"/>
      <c r="K685" s="38"/>
      <c r="L685" s="38"/>
      <c r="M685" s="386"/>
      <c r="N685" s="159"/>
      <c r="O685" s="159"/>
      <c r="P685" s="79"/>
      <c r="Q685" s="79"/>
    </row>
    <row r="686">
      <c r="A686" s="79"/>
      <c r="B686" s="79"/>
      <c r="C686" s="227"/>
      <c r="D686" s="362"/>
      <c r="E686" s="381"/>
      <c r="F686" s="128"/>
      <c r="G686" s="128"/>
      <c r="H686" s="163"/>
      <c r="I686" s="42"/>
      <c r="J686" s="42"/>
      <c r="K686" s="38"/>
      <c r="L686" s="38"/>
      <c r="M686" s="386"/>
      <c r="N686" s="159"/>
      <c r="O686" s="159"/>
      <c r="P686" s="79"/>
      <c r="Q686" s="79"/>
    </row>
    <row r="687">
      <c r="A687" s="79"/>
      <c r="B687" s="79"/>
      <c r="C687" s="227"/>
      <c r="D687" s="362"/>
      <c r="E687" s="381"/>
      <c r="F687" s="128"/>
      <c r="G687" s="128"/>
      <c r="H687" s="163"/>
      <c r="I687" s="42"/>
      <c r="J687" s="42"/>
      <c r="K687" s="38"/>
      <c r="L687" s="38"/>
      <c r="M687" s="386"/>
      <c r="N687" s="159"/>
      <c r="O687" s="159"/>
      <c r="P687" s="79"/>
      <c r="Q687" s="79"/>
    </row>
    <row r="688">
      <c r="A688" s="79"/>
      <c r="B688" s="79"/>
      <c r="C688" s="227"/>
      <c r="D688" s="362"/>
      <c r="E688" s="381"/>
      <c r="F688" s="128"/>
      <c r="G688" s="128"/>
      <c r="H688" s="163"/>
      <c r="I688" s="42"/>
      <c r="J688" s="42"/>
      <c r="K688" s="38"/>
      <c r="L688" s="38"/>
      <c r="M688" s="386"/>
      <c r="N688" s="159"/>
      <c r="O688" s="159"/>
      <c r="P688" s="79"/>
      <c r="Q688" s="79"/>
    </row>
    <row r="689">
      <c r="A689" s="79"/>
      <c r="B689" s="79"/>
      <c r="C689" s="227"/>
      <c r="D689" s="362"/>
      <c r="E689" s="381"/>
      <c r="F689" s="128"/>
      <c r="G689" s="128"/>
      <c r="H689" s="163"/>
      <c r="I689" s="42"/>
      <c r="J689" s="42"/>
      <c r="K689" s="38"/>
      <c r="L689" s="38"/>
      <c r="M689" s="386"/>
      <c r="N689" s="159"/>
      <c r="O689" s="159"/>
      <c r="P689" s="79"/>
      <c r="Q689" s="79"/>
    </row>
    <row r="690">
      <c r="A690" s="79"/>
      <c r="B690" s="79"/>
      <c r="C690" s="227"/>
      <c r="D690" s="362"/>
      <c r="E690" s="381"/>
      <c r="F690" s="128"/>
      <c r="G690" s="128"/>
      <c r="H690" s="163"/>
      <c r="I690" s="42"/>
      <c r="J690" s="42"/>
      <c r="K690" s="38"/>
      <c r="L690" s="38"/>
      <c r="M690" s="386"/>
      <c r="N690" s="159"/>
      <c r="O690" s="159"/>
      <c r="P690" s="79"/>
      <c r="Q690" s="79"/>
    </row>
    <row r="691">
      <c r="A691" s="79"/>
      <c r="B691" s="79"/>
      <c r="C691" s="227"/>
      <c r="D691" s="362"/>
      <c r="E691" s="381"/>
      <c r="F691" s="128"/>
      <c r="G691" s="128"/>
      <c r="H691" s="163"/>
      <c r="I691" s="42"/>
      <c r="J691" s="42"/>
      <c r="K691" s="38"/>
      <c r="L691" s="38"/>
      <c r="M691" s="386"/>
      <c r="N691" s="159"/>
      <c r="O691" s="159"/>
      <c r="P691" s="79"/>
      <c r="Q691" s="79"/>
    </row>
    <row r="692">
      <c r="A692" s="79"/>
      <c r="B692" s="79"/>
      <c r="C692" s="227"/>
      <c r="D692" s="362"/>
      <c r="E692" s="381"/>
      <c r="F692" s="128"/>
      <c r="G692" s="128"/>
      <c r="H692" s="163"/>
      <c r="I692" s="42"/>
      <c r="J692" s="42"/>
      <c r="K692" s="38"/>
      <c r="L692" s="38"/>
      <c r="M692" s="386"/>
      <c r="N692" s="159"/>
      <c r="O692" s="159"/>
      <c r="P692" s="79"/>
      <c r="Q692" s="79"/>
    </row>
    <row r="693">
      <c r="A693" s="79"/>
      <c r="B693" s="79"/>
      <c r="C693" s="227"/>
      <c r="D693" s="362"/>
      <c r="E693" s="381"/>
      <c r="F693" s="128"/>
      <c r="G693" s="128"/>
      <c r="H693" s="163"/>
      <c r="I693" s="42"/>
      <c r="J693" s="42"/>
      <c r="K693" s="38"/>
      <c r="L693" s="38"/>
      <c r="M693" s="386"/>
      <c r="N693" s="159"/>
      <c r="O693" s="159"/>
      <c r="P693" s="79"/>
      <c r="Q693" s="79"/>
    </row>
    <row r="694">
      <c r="A694" s="79"/>
      <c r="B694" s="79"/>
      <c r="C694" s="227"/>
      <c r="D694" s="362"/>
      <c r="E694" s="381"/>
      <c r="F694" s="128"/>
      <c r="G694" s="128"/>
      <c r="H694" s="163"/>
      <c r="I694" s="42"/>
      <c r="J694" s="42"/>
      <c r="K694" s="38"/>
      <c r="L694" s="38"/>
      <c r="M694" s="386"/>
      <c r="N694" s="159"/>
      <c r="O694" s="159"/>
      <c r="P694" s="79"/>
      <c r="Q694" s="79"/>
    </row>
    <row r="695">
      <c r="A695" s="79"/>
      <c r="B695" s="79"/>
      <c r="C695" s="227"/>
      <c r="D695" s="362"/>
      <c r="E695" s="381"/>
      <c r="F695" s="128"/>
      <c r="G695" s="128"/>
      <c r="H695" s="163"/>
      <c r="I695" s="42"/>
      <c r="J695" s="42"/>
      <c r="K695" s="38"/>
      <c r="L695" s="38"/>
      <c r="M695" s="386"/>
      <c r="N695" s="159"/>
      <c r="O695" s="159"/>
      <c r="P695" s="79"/>
      <c r="Q695" s="79"/>
    </row>
    <row r="696">
      <c r="A696" s="79"/>
      <c r="B696" s="79"/>
      <c r="C696" s="227"/>
      <c r="D696" s="362"/>
      <c r="E696" s="381"/>
      <c r="F696" s="128"/>
      <c r="G696" s="128"/>
      <c r="H696" s="163"/>
      <c r="I696" s="42"/>
      <c r="J696" s="42"/>
      <c r="K696" s="38"/>
      <c r="L696" s="38"/>
      <c r="M696" s="386"/>
      <c r="N696" s="159"/>
      <c r="O696" s="159"/>
      <c r="P696" s="79"/>
      <c r="Q696" s="79"/>
    </row>
    <row r="697">
      <c r="A697" s="79"/>
      <c r="B697" s="79"/>
      <c r="C697" s="227"/>
      <c r="D697" s="362"/>
      <c r="E697" s="381"/>
      <c r="F697" s="128"/>
      <c r="G697" s="128"/>
      <c r="H697" s="163"/>
      <c r="I697" s="42"/>
      <c r="J697" s="42"/>
      <c r="K697" s="38"/>
      <c r="L697" s="38"/>
      <c r="M697" s="386"/>
      <c r="N697" s="159"/>
      <c r="O697" s="159"/>
      <c r="P697" s="79"/>
      <c r="Q697" s="79"/>
    </row>
    <row r="698">
      <c r="A698" s="79"/>
      <c r="B698" s="79"/>
      <c r="C698" s="227"/>
      <c r="D698" s="362"/>
      <c r="E698" s="381"/>
      <c r="F698" s="128"/>
      <c r="G698" s="128"/>
      <c r="H698" s="163"/>
      <c r="I698" s="42"/>
      <c r="J698" s="42"/>
      <c r="K698" s="38"/>
      <c r="L698" s="38"/>
      <c r="M698" s="386"/>
      <c r="N698" s="159"/>
      <c r="O698" s="159"/>
      <c r="P698" s="79"/>
      <c r="Q698" s="79"/>
    </row>
    <row r="699">
      <c r="A699" s="79"/>
      <c r="B699" s="79"/>
      <c r="C699" s="227"/>
      <c r="D699" s="362"/>
      <c r="E699" s="381"/>
      <c r="F699" s="128"/>
      <c r="G699" s="128"/>
      <c r="H699" s="163"/>
      <c r="I699" s="42"/>
      <c r="J699" s="42"/>
      <c r="K699" s="38"/>
      <c r="L699" s="38"/>
      <c r="M699" s="386"/>
      <c r="N699" s="159"/>
      <c r="O699" s="159"/>
      <c r="P699" s="79"/>
      <c r="Q699" s="79"/>
    </row>
    <row r="700">
      <c r="A700" s="79"/>
      <c r="B700" s="79"/>
      <c r="C700" s="227"/>
      <c r="D700" s="362"/>
      <c r="E700" s="381"/>
      <c r="F700" s="128"/>
      <c r="G700" s="128"/>
      <c r="H700" s="163"/>
      <c r="I700" s="42"/>
      <c r="J700" s="42"/>
      <c r="K700" s="38"/>
      <c r="L700" s="38"/>
      <c r="M700" s="386"/>
      <c r="N700" s="159"/>
      <c r="O700" s="159"/>
      <c r="P700" s="79"/>
      <c r="Q700" s="79"/>
    </row>
    <row r="701">
      <c r="A701" s="79"/>
      <c r="B701" s="79"/>
      <c r="C701" s="227"/>
      <c r="D701" s="362"/>
      <c r="E701" s="381"/>
      <c r="F701" s="128"/>
      <c r="G701" s="128"/>
      <c r="H701" s="163"/>
      <c r="I701" s="42"/>
      <c r="J701" s="42"/>
      <c r="K701" s="38"/>
      <c r="L701" s="38"/>
      <c r="M701" s="386"/>
      <c r="N701" s="159"/>
      <c r="O701" s="159"/>
      <c r="P701" s="79"/>
      <c r="Q701" s="79"/>
    </row>
    <row r="702">
      <c r="A702" s="79"/>
      <c r="B702" s="79"/>
      <c r="C702" s="227"/>
      <c r="D702" s="362"/>
      <c r="E702" s="381"/>
      <c r="F702" s="128"/>
      <c r="G702" s="128"/>
      <c r="H702" s="163"/>
      <c r="I702" s="42"/>
      <c r="J702" s="42"/>
      <c r="K702" s="38"/>
      <c r="L702" s="38"/>
      <c r="M702" s="386"/>
      <c r="N702" s="159"/>
      <c r="O702" s="159"/>
      <c r="P702" s="79"/>
      <c r="Q702" s="79"/>
    </row>
    <row r="703">
      <c r="A703" s="79"/>
      <c r="B703" s="79"/>
      <c r="C703" s="227"/>
      <c r="D703" s="362"/>
      <c r="E703" s="381"/>
      <c r="F703" s="128"/>
      <c r="G703" s="128"/>
      <c r="H703" s="163"/>
      <c r="I703" s="42"/>
      <c r="J703" s="42"/>
      <c r="K703" s="38"/>
      <c r="L703" s="38"/>
      <c r="M703" s="386"/>
      <c r="N703" s="159"/>
      <c r="O703" s="159"/>
      <c r="P703" s="79"/>
      <c r="Q703" s="79"/>
    </row>
    <row r="704">
      <c r="A704" s="79"/>
      <c r="B704" s="79"/>
      <c r="C704" s="227"/>
      <c r="D704" s="362"/>
      <c r="E704" s="381"/>
      <c r="F704" s="128"/>
      <c r="G704" s="128"/>
      <c r="H704" s="163"/>
      <c r="I704" s="42"/>
      <c r="J704" s="42"/>
      <c r="K704" s="38"/>
      <c r="L704" s="38"/>
      <c r="M704" s="386"/>
      <c r="N704" s="159"/>
      <c r="O704" s="159"/>
      <c r="P704" s="79"/>
      <c r="Q704" s="79"/>
    </row>
    <row r="705">
      <c r="A705" s="79"/>
      <c r="B705" s="79"/>
      <c r="C705" s="227"/>
      <c r="D705" s="362"/>
      <c r="E705" s="381"/>
      <c r="F705" s="128"/>
      <c r="G705" s="128"/>
      <c r="H705" s="163"/>
      <c r="I705" s="42"/>
      <c r="J705" s="42"/>
      <c r="K705" s="38"/>
      <c r="L705" s="38"/>
      <c r="M705" s="386"/>
      <c r="N705" s="159"/>
      <c r="O705" s="159"/>
      <c r="P705" s="79"/>
      <c r="Q705" s="79"/>
    </row>
    <row r="706">
      <c r="A706" s="79"/>
      <c r="B706" s="79"/>
      <c r="C706" s="227"/>
      <c r="D706" s="362"/>
      <c r="E706" s="381"/>
      <c r="F706" s="128"/>
      <c r="G706" s="128"/>
      <c r="H706" s="163"/>
      <c r="I706" s="42"/>
      <c r="J706" s="42"/>
      <c r="K706" s="38"/>
      <c r="L706" s="38"/>
      <c r="M706" s="386"/>
      <c r="N706" s="159"/>
      <c r="O706" s="159"/>
      <c r="P706" s="79"/>
      <c r="Q706" s="79"/>
    </row>
    <row r="707">
      <c r="A707" s="79"/>
      <c r="B707" s="79"/>
      <c r="C707" s="227"/>
      <c r="D707" s="362"/>
      <c r="E707" s="381"/>
      <c r="F707" s="128"/>
      <c r="G707" s="128"/>
      <c r="H707" s="163"/>
      <c r="I707" s="42"/>
      <c r="J707" s="42"/>
      <c r="K707" s="38"/>
      <c r="L707" s="38"/>
      <c r="M707" s="386"/>
      <c r="N707" s="159"/>
      <c r="O707" s="159"/>
      <c r="P707" s="79"/>
      <c r="Q707" s="79"/>
    </row>
    <row r="708">
      <c r="A708" s="79"/>
      <c r="B708" s="79"/>
      <c r="C708" s="227"/>
      <c r="D708" s="362"/>
      <c r="E708" s="381"/>
      <c r="F708" s="128"/>
      <c r="G708" s="128"/>
      <c r="H708" s="163"/>
      <c r="I708" s="42"/>
      <c r="J708" s="42"/>
      <c r="K708" s="38"/>
      <c r="L708" s="38"/>
      <c r="M708" s="386"/>
      <c r="N708" s="159"/>
      <c r="O708" s="159"/>
      <c r="P708" s="79"/>
      <c r="Q708" s="79"/>
    </row>
    <row r="709">
      <c r="A709" s="79"/>
      <c r="B709" s="79"/>
      <c r="C709" s="227"/>
      <c r="D709" s="362"/>
      <c r="E709" s="381"/>
      <c r="F709" s="128"/>
      <c r="G709" s="128"/>
      <c r="H709" s="163"/>
      <c r="I709" s="42"/>
      <c r="J709" s="42"/>
      <c r="K709" s="38"/>
      <c r="L709" s="38"/>
      <c r="M709" s="386"/>
      <c r="N709" s="159"/>
      <c r="O709" s="159"/>
      <c r="P709" s="79"/>
      <c r="Q709" s="79"/>
    </row>
    <row r="710">
      <c r="A710" s="79"/>
      <c r="B710" s="79"/>
      <c r="C710" s="227"/>
      <c r="D710" s="362"/>
      <c r="E710" s="381"/>
      <c r="F710" s="128"/>
      <c r="G710" s="128"/>
      <c r="H710" s="163"/>
      <c r="I710" s="42"/>
      <c r="J710" s="42"/>
      <c r="K710" s="38"/>
      <c r="L710" s="38"/>
      <c r="M710" s="386"/>
      <c r="N710" s="159"/>
      <c r="O710" s="159"/>
      <c r="P710" s="79"/>
      <c r="Q710" s="79"/>
    </row>
    <row r="711">
      <c r="A711" s="79"/>
      <c r="B711" s="79"/>
      <c r="C711" s="227"/>
      <c r="D711" s="362"/>
      <c r="E711" s="381"/>
      <c r="F711" s="128"/>
      <c r="G711" s="128"/>
      <c r="H711" s="163"/>
      <c r="I711" s="42"/>
      <c r="J711" s="42"/>
      <c r="K711" s="38"/>
      <c r="L711" s="38"/>
      <c r="M711" s="386"/>
      <c r="N711" s="159"/>
      <c r="O711" s="159"/>
      <c r="P711" s="79"/>
      <c r="Q711" s="79"/>
    </row>
    <row r="712">
      <c r="A712" s="79"/>
      <c r="B712" s="79"/>
      <c r="C712" s="227"/>
      <c r="D712" s="362"/>
      <c r="E712" s="381"/>
      <c r="F712" s="128"/>
      <c r="G712" s="128"/>
      <c r="H712" s="163"/>
      <c r="I712" s="42"/>
      <c r="J712" s="42"/>
      <c r="K712" s="38"/>
      <c r="L712" s="38"/>
      <c r="M712" s="386"/>
      <c r="N712" s="159"/>
      <c r="O712" s="159"/>
      <c r="P712" s="79"/>
      <c r="Q712" s="79"/>
    </row>
    <row r="713">
      <c r="A713" s="79"/>
      <c r="B713" s="79"/>
      <c r="C713" s="227"/>
      <c r="D713" s="362"/>
      <c r="E713" s="381"/>
      <c r="F713" s="128"/>
      <c r="G713" s="128"/>
      <c r="H713" s="163"/>
      <c r="I713" s="42"/>
      <c r="J713" s="42"/>
      <c r="K713" s="38"/>
      <c r="L713" s="38"/>
      <c r="M713" s="386"/>
      <c r="N713" s="159"/>
      <c r="O713" s="159"/>
      <c r="P713" s="79"/>
      <c r="Q713" s="79"/>
    </row>
    <row r="714">
      <c r="A714" s="79"/>
      <c r="B714" s="79"/>
      <c r="C714" s="227"/>
      <c r="D714" s="362"/>
      <c r="E714" s="381"/>
      <c r="F714" s="128"/>
      <c r="G714" s="128"/>
      <c r="H714" s="163"/>
      <c r="I714" s="42"/>
      <c r="J714" s="42"/>
      <c r="K714" s="38"/>
      <c r="L714" s="38"/>
      <c r="M714" s="386"/>
      <c r="N714" s="159"/>
      <c r="O714" s="159"/>
      <c r="P714" s="79"/>
      <c r="Q714" s="79"/>
    </row>
    <row r="715">
      <c r="A715" s="79"/>
      <c r="B715" s="79"/>
      <c r="C715" s="227"/>
      <c r="D715" s="362"/>
      <c r="E715" s="381"/>
      <c r="F715" s="128"/>
      <c r="G715" s="128"/>
      <c r="H715" s="163"/>
      <c r="I715" s="42"/>
      <c r="J715" s="42"/>
      <c r="K715" s="38"/>
      <c r="L715" s="38"/>
      <c r="M715" s="386"/>
      <c r="N715" s="159"/>
      <c r="O715" s="159"/>
      <c r="P715" s="79"/>
      <c r="Q715" s="79"/>
    </row>
    <row r="716">
      <c r="A716" s="79"/>
      <c r="B716" s="79"/>
      <c r="C716" s="227"/>
      <c r="D716" s="362"/>
      <c r="E716" s="381"/>
      <c r="F716" s="128"/>
      <c r="G716" s="128"/>
      <c r="H716" s="163"/>
      <c r="I716" s="42"/>
      <c r="J716" s="42"/>
      <c r="K716" s="38"/>
      <c r="L716" s="38"/>
      <c r="M716" s="386"/>
      <c r="N716" s="159"/>
      <c r="O716" s="159"/>
      <c r="P716" s="79"/>
      <c r="Q716" s="79"/>
    </row>
    <row r="717">
      <c r="A717" s="79"/>
      <c r="B717" s="79"/>
      <c r="C717" s="227"/>
      <c r="D717" s="362"/>
      <c r="E717" s="381"/>
      <c r="F717" s="128"/>
      <c r="G717" s="128"/>
      <c r="H717" s="163"/>
      <c r="I717" s="42"/>
      <c r="J717" s="42"/>
      <c r="K717" s="38"/>
      <c r="L717" s="38"/>
      <c r="M717" s="386"/>
      <c r="N717" s="159"/>
      <c r="O717" s="159"/>
      <c r="P717" s="79"/>
      <c r="Q717" s="79"/>
    </row>
    <row r="718">
      <c r="A718" s="79"/>
      <c r="B718" s="79"/>
      <c r="C718" s="227"/>
      <c r="D718" s="362"/>
      <c r="E718" s="381"/>
      <c r="F718" s="128"/>
      <c r="G718" s="128"/>
      <c r="H718" s="163"/>
      <c r="I718" s="42"/>
      <c r="J718" s="42"/>
      <c r="K718" s="38"/>
      <c r="L718" s="38"/>
      <c r="M718" s="386"/>
      <c r="N718" s="159"/>
      <c r="O718" s="159"/>
      <c r="P718" s="79"/>
      <c r="Q718" s="79"/>
    </row>
    <row r="719">
      <c r="A719" s="79"/>
      <c r="B719" s="79"/>
      <c r="C719" s="227"/>
      <c r="D719" s="362"/>
      <c r="E719" s="381"/>
      <c r="F719" s="128"/>
      <c r="G719" s="128"/>
      <c r="H719" s="163"/>
      <c r="I719" s="42"/>
      <c r="J719" s="42"/>
      <c r="K719" s="38"/>
      <c r="L719" s="38"/>
      <c r="M719" s="386"/>
      <c r="N719" s="159"/>
      <c r="O719" s="159"/>
      <c r="P719" s="79"/>
      <c r="Q719" s="79"/>
    </row>
    <row r="720">
      <c r="A720" s="79"/>
      <c r="B720" s="79"/>
      <c r="C720" s="227"/>
      <c r="D720" s="362"/>
      <c r="E720" s="381"/>
      <c r="F720" s="128"/>
      <c r="G720" s="128"/>
      <c r="H720" s="163"/>
      <c r="I720" s="42"/>
      <c r="J720" s="42"/>
      <c r="K720" s="38"/>
      <c r="L720" s="38"/>
      <c r="M720" s="386"/>
      <c r="N720" s="159"/>
      <c r="O720" s="159"/>
      <c r="P720" s="79"/>
      <c r="Q720" s="79"/>
    </row>
    <row r="721">
      <c r="A721" s="79"/>
      <c r="B721" s="79"/>
      <c r="C721" s="227"/>
      <c r="D721" s="362"/>
      <c r="E721" s="381"/>
      <c r="F721" s="128"/>
      <c r="G721" s="128"/>
      <c r="H721" s="163"/>
      <c r="I721" s="42"/>
      <c r="J721" s="42"/>
      <c r="K721" s="38"/>
      <c r="L721" s="38"/>
      <c r="M721" s="386"/>
      <c r="N721" s="159"/>
      <c r="O721" s="159"/>
      <c r="P721" s="79"/>
      <c r="Q721" s="79"/>
    </row>
    <row r="722">
      <c r="A722" s="79"/>
      <c r="B722" s="79"/>
      <c r="C722" s="227"/>
      <c r="D722" s="362"/>
      <c r="E722" s="381"/>
      <c r="F722" s="128"/>
      <c r="G722" s="128"/>
      <c r="H722" s="163"/>
      <c r="I722" s="42"/>
      <c r="J722" s="42"/>
      <c r="K722" s="38"/>
      <c r="L722" s="38"/>
      <c r="M722" s="386"/>
      <c r="N722" s="159"/>
      <c r="O722" s="159"/>
      <c r="P722" s="79"/>
      <c r="Q722" s="79"/>
    </row>
    <row r="723">
      <c r="A723" s="79"/>
      <c r="B723" s="79"/>
      <c r="C723" s="227"/>
      <c r="D723" s="362"/>
      <c r="E723" s="381"/>
      <c r="F723" s="128"/>
      <c r="G723" s="128"/>
      <c r="H723" s="163"/>
      <c r="I723" s="42"/>
      <c r="J723" s="42"/>
      <c r="K723" s="38"/>
      <c r="L723" s="38"/>
      <c r="M723" s="386"/>
      <c r="N723" s="159"/>
      <c r="O723" s="159"/>
      <c r="P723" s="79"/>
      <c r="Q723" s="79"/>
    </row>
    <row r="724">
      <c r="A724" s="79"/>
      <c r="B724" s="79"/>
      <c r="C724" s="227"/>
      <c r="D724" s="362"/>
      <c r="E724" s="381"/>
      <c r="F724" s="128"/>
      <c r="G724" s="128"/>
      <c r="H724" s="163"/>
      <c r="I724" s="42"/>
      <c r="J724" s="42"/>
      <c r="K724" s="38"/>
      <c r="L724" s="38"/>
      <c r="M724" s="386"/>
      <c r="N724" s="159"/>
      <c r="O724" s="159"/>
      <c r="P724" s="79"/>
      <c r="Q724" s="79"/>
    </row>
    <row r="725">
      <c r="A725" s="79"/>
      <c r="B725" s="79"/>
      <c r="C725" s="227"/>
      <c r="D725" s="362"/>
      <c r="E725" s="381"/>
      <c r="F725" s="128"/>
      <c r="G725" s="128"/>
      <c r="H725" s="163"/>
      <c r="I725" s="42"/>
      <c r="J725" s="42"/>
      <c r="K725" s="38"/>
      <c r="L725" s="38"/>
      <c r="M725" s="386"/>
      <c r="N725" s="159"/>
      <c r="O725" s="159"/>
      <c r="P725" s="79"/>
      <c r="Q725" s="79"/>
    </row>
    <row r="726">
      <c r="A726" s="79"/>
      <c r="B726" s="79"/>
      <c r="C726" s="227"/>
      <c r="D726" s="362"/>
      <c r="E726" s="381"/>
      <c r="F726" s="128"/>
      <c r="G726" s="128"/>
      <c r="H726" s="163"/>
      <c r="I726" s="42"/>
      <c r="J726" s="42"/>
      <c r="K726" s="38"/>
      <c r="L726" s="38"/>
      <c r="M726" s="386"/>
      <c r="N726" s="159"/>
      <c r="O726" s="159"/>
      <c r="P726" s="79"/>
      <c r="Q726" s="79"/>
    </row>
    <row r="727">
      <c r="A727" s="79"/>
      <c r="B727" s="79"/>
      <c r="C727" s="227"/>
      <c r="D727" s="362"/>
      <c r="E727" s="381"/>
      <c r="F727" s="128"/>
      <c r="G727" s="128"/>
      <c r="H727" s="163"/>
      <c r="I727" s="42"/>
      <c r="J727" s="42"/>
      <c r="K727" s="38"/>
      <c r="L727" s="38"/>
      <c r="M727" s="386"/>
      <c r="N727" s="159"/>
      <c r="O727" s="159"/>
      <c r="P727" s="79"/>
      <c r="Q727" s="79"/>
    </row>
    <row r="728">
      <c r="A728" s="79"/>
      <c r="B728" s="79"/>
      <c r="C728" s="227"/>
      <c r="D728" s="362"/>
      <c r="E728" s="381"/>
      <c r="F728" s="128"/>
      <c r="G728" s="128"/>
      <c r="H728" s="163"/>
      <c r="I728" s="42"/>
      <c r="J728" s="42"/>
      <c r="K728" s="38"/>
      <c r="L728" s="38"/>
      <c r="M728" s="386"/>
      <c r="N728" s="159"/>
      <c r="O728" s="159"/>
      <c r="P728" s="79"/>
      <c r="Q728" s="79"/>
    </row>
    <row r="729">
      <c r="A729" s="79"/>
      <c r="B729" s="79"/>
      <c r="C729" s="227"/>
      <c r="D729" s="362"/>
      <c r="E729" s="381"/>
      <c r="F729" s="128"/>
      <c r="G729" s="128"/>
      <c r="H729" s="163"/>
      <c r="I729" s="42"/>
      <c r="J729" s="42"/>
      <c r="K729" s="38"/>
      <c r="L729" s="38"/>
      <c r="M729" s="386"/>
      <c r="N729" s="159"/>
      <c r="O729" s="159"/>
      <c r="P729" s="79"/>
      <c r="Q729" s="79"/>
    </row>
    <row r="730">
      <c r="A730" s="79"/>
      <c r="B730" s="79"/>
      <c r="C730" s="227"/>
      <c r="D730" s="362"/>
      <c r="E730" s="381"/>
      <c r="F730" s="128"/>
      <c r="G730" s="128"/>
      <c r="H730" s="163"/>
      <c r="I730" s="42"/>
      <c r="J730" s="42"/>
      <c r="K730" s="38"/>
      <c r="L730" s="38"/>
      <c r="M730" s="386"/>
      <c r="N730" s="159"/>
      <c r="O730" s="159"/>
      <c r="P730" s="79"/>
      <c r="Q730" s="79"/>
    </row>
    <row r="731">
      <c r="A731" s="79"/>
      <c r="B731" s="79"/>
      <c r="C731" s="227"/>
      <c r="D731" s="362"/>
      <c r="E731" s="381"/>
      <c r="F731" s="128"/>
      <c r="G731" s="128"/>
      <c r="H731" s="163"/>
      <c r="I731" s="42"/>
      <c r="J731" s="42"/>
      <c r="K731" s="38"/>
      <c r="L731" s="38"/>
      <c r="M731" s="386"/>
      <c r="N731" s="159"/>
      <c r="O731" s="159"/>
      <c r="P731" s="79"/>
      <c r="Q731" s="79"/>
    </row>
    <row r="732">
      <c r="A732" s="79"/>
      <c r="B732" s="79"/>
      <c r="C732" s="227"/>
      <c r="D732" s="362"/>
      <c r="E732" s="381"/>
      <c r="F732" s="128"/>
      <c r="G732" s="128"/>
      <c r="H732" s="163"/>
      <c r="I732" s="42"/>
      <c r="J732" s="42"/>
      <c r="K732" s="38"/>
      <c r="L732" s="38"/>
      <c r="M732" s="386"/>
      <c r="N732" s="159"/>
      <c r="O732" s="159"/>
      <c r="P732" s="79"/>
      <c r="Q732" s="79"/>
    </row>
    <row r="733">
      <c r="A733" s="79"/>
      <c r="B733" s="79"/>
      <c r="C733" s="227"/>
      <c r="D733" s="362"/>
      <c r="E733" s="381"/>
      <c r="F733" s="128"/>
      <c r="G733" s="128"/>
      <c r="H733" s="163"/>
      <c r="I733" s="42"/>
      <c r="J733" s="42"/>
      <c r="K733" s="38"/>
      <c r="L733" s="38"/>
      <c r="M733" s="386"/>
      <c r="N733" s="159"/>
      <c r="O733" s="159"/>
      <c r="P733" s="79"/>
      <c r="Q733" s="79"/>
    </row>
    <row r="734">
      <c r="A734" s="79"/>
      <c r="B734" s="79"/>
      <c r="C734" s="227"/>
      <c r="D734" s="362"/>
      <c r="E734" s="381"/>
      <c r="F734" s="128"/>
      <c r="G734" s="128"/>
      <c r="H734" s="163"/>
      <c r="I734" s="42"/>
      <c r="J734" s="42"/>
      <c r="K734" s="38"/>
      <c r="L734" s="38"/>
      <c r="M734" s="386"/>
      <c r="N734" s="159"/>
      <c r="O734" s="159"/>
      <c r="P734" s="79"/>
      <c r="Q734" s="79"/>
    </row>
    <row r="735">
      <c r="A735" s="79"/>
      <c r="B735" s="79"/>
      <c r="C735" s="227"/>
      <c r="D735" s="362"/>
      <c r="E735" s="381"/>
      <c r="F735" s="128"/>
      <c r="G735" s="128"/>
      <c r="H735" s="163"/>
      <c r="I735" s="42"/>
      <c r="J735" s="42"/>
      <c r="K735" s="38"/>
      <c r="L735" s="38"/>
      <c r="M735" s="386"/>
      <c r="N735" s="159"/>
      <c r="O735" s="159"/>
      <c r="P735" s="79"/>
      <c r="Q735" s="79"/>
    </row>
    <row r="736">
      <c r="A736" s="79"/>
      <c r="B736" s="79"/>
      <c r="C736" s="227"/>
      <c r="D736" s="362"/>
      <c r="E736" s="381"/>
      <c r="F736" s="128"/>
      <c r="G736" s="128"/>
      <c r="H736" s="163"/>
      <c r="I736" s="42"/>
      <c r="J736" s="42"/>
      <c r="K736" s="38"/>
      <c r="L736" s="38"/>
      <c r="M736" s="386"/>
      <c r="N736" s="159"/>
      <c r="O736" s="159"/>
      <c r="P736" s="79"/>
      <c r="Q736" s="79"/>
    </row>
    <row r="737">
      <c r="A737" s="79"/>
      <c r="B737" s="79"/>
      <c r="C737" s="227"/>
      <c r="D737" s="362"/>
      <c r="E737" s="381"/>
      <c r="F737" s="128"/>
      <c r="G737" s="128"/>
      <c r="H737" s="163"/>
      <c r="I737" s="42"/>
      <c r="J737" s="42"/>
      <c r="K737" s="38"/>
      <c r="L737" s="38"/>
      <c r="M737" s="386"/>
      <c r="N737" s="159"/>
      <c r="O737" s="159"/>
      <c r="P737" s="79"/>
      <c r="Q737" s="79"/>
    </row>
    <row r="738">
      <c r="A738" s="79"/>
      <c r="B738" s="79"/>
      <c r="C738" s="227"/>
      <c r="D738" s="362"/>
      <c r="E738" s="381"/>
      <c r="F738" s="128"/>
      <c r="G738" s="128"/>
      <c r="H738" s="163"/>
      <c r="I738" s="42"/>
      <c r="J738" s="42"/>
      <c r="K738" s="38"/>
      <c r="L738" s="38"/>
      <c r="M738" s="386"/>
      <c r="N738" s="159"/>
      <c r="O738" s="159"/>
      <c r="P738" s="79"/>
      <c r="Q738" s="79"/>
    </row>
    <row r="739">
      <c r="A739" s="79"/>
      <c r="B739" s="79"/>
      <c r="C739" s="227"/>
      <c r="D739" s="362"/>
      <c r="E739" s="381"/>
      <c r="F739" s="128"/>
      <c r="G739" s="128"/>
      <c r="H739" s="163"/>
      <c r="I739" s="42"/>
      <c r="J739" s="42"/>
      <c r="K739" s="38"/>
      <c r="L739" s="38"/>
      <c r="M739" s="386"/>
      <c r="N739" s="159"/>
      <c r="O739" s="159"/>
      <c r="P739" s="79"/>
      <c r="Q739" s="79"/>
    </row>
    <row r="740">
      <c r="A740" s="79"/>
      <c r="B740" s="79"/>
      <c r="C740" s="227"/>
      <c r="D740" s="362"/>
      <c r="E740" s="381"/>
      <c r="F740" s="128"/>
      <c r="G740" s="128"/>
      <c r="H740" s="163"/>
      <c r="I740" s="42"/>
      <c r="J740" s="42"/>
      <c r="K740" s="38"/>
      <c r="L740" s="38"/>
      <c r="M740" s="386"/>
      <c r="N740" s="159"/>
      <c r="O740" s="159"/>
      <c r="P740" s="79"/>
      <c r="Q740" s="79"/>
    </row>
    <row r="741">
      <c r="A741" s="79"/>
      <c r="B741" s="79"/>
      <c r="C741" s="227"/>
      <c r="D741" s="362"/>
      <c r="E741" s="381"/>
      <c r="F741" s="128"/>
      <c r="G741" s="128"/>
      <c r="H741" s="163"/>
      <c r="I741" s="42"/>
      <c r="J741" s="42"/>
      <c r="K741" s="38"/>
      <c r="L741" s="38"/>
      <c r="M741" s="386"/>
      <c r="N741" s="159"/>
      <c r="O741" s="159"/>
      <c r="P741" s="79"/>
      <c r="Q741" s="79"/>
    </row>
    <row r="742">
      <c r="A742" s="79"/>
      <c r="B742" s="79"/>
      <c r="C742" s="227"/>
      <c r="D742" s="362"/>
      <c r="E742" s="381"/>
      <c r="F742" s="128"/>
      <c r="G742" s="128"/>
      <c r="H742" s="163"/>
      <c r="I742" s="42"/>
      <c r="J742" s="42"/>
      <c r="K742" s="38"/>
      <c r="L742" s="38"/>
      <c r="M742" s="386"/>
      <c r="N742" s="159"/>
      <c r="O742" s="159"/>
      <c r="P742" s="79"/>
      <c r="Q742" s="79"/>
    </row>
    <row r="743">
      <c r="A743" s="79"/>
      <c r="B743" s="79"/>
      <c r="C743" s="227"/>
      <c r="D743" s="362"/>
      <c r="E743" s="381"/>
      <c r="F743" s="128"/>
      <c r="G743" s="128"/>
      <c r="H743" s="163"/>
      <c r="I743" s="42"/>
      <c r="J743" s="42"/>
      <c r="K743" s="38"/>
      <c r="L743" s="38"/>
      <c r="M743" s="386"/>
      <c r="N743" s="159"/>
      <c r="O743" s="159"/>
      <c r="P743" s="79"/>
      <c r="Q743" s="79"/>
    </row>
    <row r="744">
      <c r="A744" s="79"/>
      <c r="B744" s="79"/>
      <c r="C744" s="227"/>
      <c r="D744" s="362"/>
      <c r="E744" s="381"/>
      <c r="F744" s="128"/>
      <c r="G744" s="128"/>
      <c r="H744" s="163"/>
      <c r="I744" s="42"/>
      <c r="J744" s="42"/>
      <c r="K744" s="38"/>
      <c r="L744" s="38"/>
      <c r="M744" s="386"/>
      <c r="N744" s="159"/>
      <c r="O744" s="159"/>
      <c r="P744" s="79"/>
      <c r="Q744" s="79"/>
    </row>
    <row r="745">
      <c r="A745" s="79"/>
      <c r="B745" s="79"/>
      <c r="C745" s="227"/>
      <c r="D745" s="362"/>
      <c r="E745" s="381"/>
      <c r="F745" s="128"/>
      <c r="G745" s="128"/>
      <c r="H745" s="163"/>
      <c r="I745" s="42"/>
      <c r="J745" s="42"/>
      <c r="K745" s="38"/>
      <c r="L745" s="38"/>
      <c r="M745" s="386"/>
      <c r="N745" s="159"/>
      <c r="O745" s="159"/>
      <c r="P745" s="79"/>
      <c r="Q745" s="79"/>
    </row>
    <row r="746">
      <c r="A746" s="79"/>
      <c r="B746" s="79"/>
      <c r="C746" s="227"/>
      <c r="D746" s="362"/>
      <c r="E746" s="381"/>
      <c r="F746" s="128"/>
      <c r="G746" s="128"/>
      <c r="H746" s="163"/>
      <c r="I746" s="42"/>
      <c r="J746" s="42"/>
      <c r="K746" s="38"/>
      <c r="L746" s="38"/>
      <c r="M746" s="386"/>
      <c r="N746" s="159"/>
      <c r="O746" s="159"/>
      <c r="P746" s="79"/>
      <c r="Q746" s="79"/>
    </row>
    <row r="747">
      <c r="A747" s="79"/>
      <c r="B747" s="79"/>
      <c r="C747" s="227"/>
      <c r="D747" s="362"/>
      <c r="E747" s="381"/>
      <c r="F747" s="128"/>
      <c r="G747" s="128"/>
      <c r="H747" s="163"/>
      <c r="I747" s="42"/>
      <c r="J747" s="42"/>
      <c r="K747" s="38"/>
      <c r="L747" s="38"/>
      <c r="M747" s="386"/>
      <c r="N747" s="159"/>
      <c r="O747" s="159"/>
      <c r="P747" s="79"/>
      <c r="Q747" s="79"/>
    </row>
    <row r="748">
      <c r="A748" s="79"/>
      <c r="B748" s="79"/>
      <c r="C748" s="227"/>
      <c r="D748" s="362"/>
      <c r="E748" s="381"/>
      <c r="F748" s="128"/>
      <c r="G748" s="128"/>
      <c r="H748" s="163"/>
      <c r="I748" s="42"/>
      <c r="J748" s="42"/>
      <c r="K748" s="38"/>
      <c r="L748" s="38"/>
      <c r="M748" s="386"/>
      <c r="N748" s="159"/>
      <c r="O748" s="159"/>
      <c r="P748" s="79"/>
      <c r="Q748" s="79"/>
    </row>
    <row r="749">
      <c r="A749" s="79"/>
      <c r="B749" s="79"/>
      <c r="C749" s="227"/>
      <c r="D749" s="362"/>
      <c r="E749" s="381"/>
      <c r="F749" s="128"/>
      <c r="G749" s="128"/>
      <c r="H749" s="163"/>
      <c r="I749" s="42"/>
      <c r="J749" s="42"/>
      <c r="K749" s="38"/>
      <c r="L749" s="38"/>
      <c r="M749" s="386"/>
      <c r="N749" s="159"/>
      <c r="O749" s="159"/>
      <c r="P749" s="79"/>
      <c r="Q749" s="79"/>
    </row>
    <row r="750">
      <c r="A750" s="79"/>
      <c r="B750" s="79"/>
      <c r="C750" s="227"/>
      <c r="D750" s="362"/>
      <c r="E750" s="381"/>
      <c r="F750" s="128"/>
      <c r="G750" s="128"/>
      <c r="H750" s="163"/>
      <c r="I750" s="42"/>
      <c r="J750" s="42"/>
      <c r="K750" s="38"/>
      <c r="L750" s="38"/>
      <c r="M750" s="386"/>
      <c r="N750" s="159"/>
      <c r="O750" s="159"/>
      <c r="P750" s="79"/>
      <c r="Q750" s="79"/>
    </row>
    <row r="751">
      <c r="A751" s="79"/>
      <c r="B751" s="79"/>
      <c r="C751" s="227"/>
      <c r="D751" s="362"/>
      <c r="E751" s="381"/>
      <c r="F751" s="128"/>
      <c r="G751" s="128"/>
      <c r="H751" s="163"/>
      <c r="I751" s="42"/>
      <c r="J751" s="42"/>
      <c r="K751" s="38"/>
      <c r="L751" s="38"/>
      <c r="M751" s="386"/>
      <c r="N751" s="159"/>
      <c r="O751" s="159"/>
      <c r="P751" s="79"/>
      <c r="Q751" s="79"/>
    </row>
    <row r="752">
      <c r="A752" s="79"/>
      <c r="B752" s="79"/>
      <c r="C752" s="227"/>
      <c r="D752" s="362"/>
      <c r="E752" s="381"/>
      <c r="F752" s="128"/>
      <c r="G752" s="128"/>
      <c r="H752" s="163"/>
      <c r="I752" s="42"/>
      <c r="J752" s="42"/>
      <c r="K752" s="38"/>
      <c r="L752" s="38"/>
      <c r="M752" s="386"/>
      <c r="N752" s="159"/>
      <c r="O752" s="159"/>
      <c r="P752" s="79"/>
      <c r="Q752" s="79"/>
    </row>
    <row r="753">
      <c r="A753" s="79"/>
      <c r="B753" s="79"/>
      <c r="C753" s="227"/>
      <c r="D753" s="362"/>
      <c r="E753" s="381"/>
      <c r="F753" s="128"/>
      <c r="G753" s="128"/>
      <c r="H753" s="163"/>
      <c r="I753" s="42"/>
      <c r="J753" s="42"/>
      <c r="K753" s="38"/>
      <c r="L753" s="38"/>
      <c r="M753" s="386"/>
      <c r="N753" s="159"/>
      <c r="O753" s="159"/>
      <c r="P753" s="79"/>
      <c r="Q753" s="79"/>
    </row>
    <row r="754">
      <c r="A754" s="79"/>
      <c r="B754" s="79"/>
      <c r="C754" s="227"/>
      <c r="D754" s="362"/>
      <c r="E754" s="381"/>
      <c r="F754" s="128"/>
      <c r="G754" s="128"/>
      <c r="H754" s="163"/>
      <c r="I754" s="42"/>
      <c r="J754" s="42"/>
      <c r="K754" s="38"/>
      <c r="L754" s="38"/>
      <c r="M754" s="386"/>
      <c r="N754" s="159"/>
      <c r="O754" s="159"/>
      <c r="P754" s="79"/>
      <c r="Q754" s="79"/>
    </row>
    <row r="755">
      <c r="A755" s="79"/>
      <c r="B755" s="79"/>
      <c r="C755" s="227"/>
      <c r="D755" s="362"/>
      <c r="E755" s="381"/>
      <c r="F755" s="128"/>
      <c r="G755" s="128"/>
      <c r="H755" s="163"/>
      <c r="I755" s="42"/>
      <c r="J755" s="42"/>
      <c r="K755" s="38"/>
      <c r="L755" s="38"/>
      <c r="M755" s="386"/>
      <c r="N755" s="159"/>
      <c r="O755" s="159"/>
      <c r="P755" s="79"/>
      <c r="Q755" s="79"/>
    </row>
    <row r="756">
      <c r="A756" s="79"/>
      <c r="B756" s="79"/>
      <c r="C756" s="227"/>
      <c r="D756" s="362"/>
      <c r="E756" s="381"/>
      <c r="F756" s="128"/>
      <c r="G756" s="128"/>
      <c r="H756" s="163"/>
      <c r="I756" s="42"/>
      <c r="J756" s="42"/>
      <c r="K756" s="38"/>
      <c r="L756" s="38"/>
      <c r="M756" s="386"/>
      <c r="N756" s="159"/>
      <c r="O756" s="159"/>
      <c r="P756" s="79"/>
      <c r="Q756" s="79"/>
    </row>
    <row r="757">
      <c r="A757" s="79"/>
      <c r="B757" s="79"/>
      <c r="C757" s="227"/>
      <c r="D757" s="362"/>
      <c r="E757" s="381"/>
      <c r="F757" s="128"/>
      <c r="G757" s="128"/>
      <c r="H757" s="163"/>
      <c r="I757" s="42"/>
      <c r="J757" s="42"/>
      <c r="K757" s="38"/>
      <c r="L757" s="38"/>
      <c r="M757" s="386"/>
      <c r="N757" s="159"/>
      <c r="O757" s="159"/>
      <c r="P757" s="79"/>
      <c r="Q757" s="79"/>
    </row>
    <row r="758">
      <c r="A758" s="79"/>
      <c r="B758" s="79"/>
      <c r="C758" s="227"/>
      <c r="D758" s="362"/>
      <c r="E758" s="381"/>
      <c r="F758" s="128"/>
      <c r="G758" s="128"/>
      <c r="H758" s="163"/>
      <c r="I758" s="42"/>
      <c r="J758" s="42"/>
      <c r="K758" s="38"/>
      <c r="L758" s="38"/>
      <c r="M758" s="386"/>
      <c r="N758" s="159"/>
      <c r="O758" s="159"/>
      <c r="P758" s="79"/>
      <c r="Q758" s="79"/>
    </row>
    <row r="759">
      <c r="A759" s="79"/>
      <c r="B759" s="79"/>
      <c r="C759" s="227"/>
      <c r="D759" s="362"/>
      <c r="E759" s="381"/>
      <c r="F759" s="128"/>
      <c r="G759" s="128"/>
      <c r="H759" s="163"/>
      <c r="I759" s="42"/>
      <c r="J759" s="42"/>
      <c r="K759" s="38"/>
      <c r="L759" s="38"/>
      <c r="M759" s="386"/>
      <c r="N759" s="159"/>
      <c r="O759" s="159"/>
      <c r="P759" s="79"/>
      <c r="Q759" s="79"/>
    </row>
    <row r="760">
      <c r="A760" s="79"/>
      <c r="B760" s="79"/>
      <c r="C760" s="227"/>
      <c r="D760" s="362"/>
      <c r="E760" s="381"/>
      <c r="F760" s="128"/>
      <c r="G760" s="128"/>
      <c r="H760" s="163"/>
      <c r="I760" s="42"/>
      <c r="J760" s="42"/>
      <c r="K760" s="38"/>
      <c r="L760" s="38"/>
      <c r="M760" s="386"/>
      <c r="N760" s="159"/>
      <c r="O760" s="159"/>
      <c r="P760" s="79"/>
      <c r="Q760" s="79"/>
    </row>
    <row r="761">
      <c r="A761" s="79"/>
      <c r="B761" s="79"/>
      <c r="C761" s="227"/>
      <c r="D761" s="362"/>
      <c r="E761" s="381"/>
      <c r="F761" s="128"/>
      <c r="G761" s="128"/>
      <c r="H761" s="163"/>
      <c r="I761" s="42"/>
      <c r="J761" s="42"/>
      <c r="K761" s="38"/>
      <c r="L761" s="38"/>
      <c r="M761" s="386"/>
      <c r="N761" s="159"/>
      <c r="O761" s="159"/>
      <c r="P761" s="79"/>
      <c r="Q761" s="79"/>
    </row>
    <row r="762">
      <c r="A762" s="79"/>
      <c r="B762" s="79"/>
      <c r="C762" s="227"/>
      <c r="D762" s="362"/>
      <c r="E762" s="381"/>
      <c r="F762" s="128"/>
      <c r="G762" s="128"/>
      <c r="H762" s="163"/>
      <c r="I762" s="42"/>
      <c r="J762" s="42"/>
      <c r="K762" s="38"/>
      <c r="L762" s="38"/>
      <c r="M762" s="386"/>
      <c r="N762" s="159"/>
      <c r="O762" s="159"/>
      <c r="P762" s="79"/>
      <c r="Q762" s="79"/>
    </row>
    <row r="763">
      <c r="A763" s="79"/>
      <c r="B763" s="79"/>
      <c r="C763" s="227"/>
      <c r="D763" s="362"/>
      <c r="E763" s="381"/>
      <c r="F763" s="128"/>
      <c r="G763" s="128"/>
      <c r="H763" s="163"/>
      <c r="I763" s="42"/>
      <c r="J763" s="42"/>
      <c r="K763" s="38"/>
      <c r="L763" s="38"/>
      <c r="M763" s="386"/>
      <c r="N763" s="159"/>
      <c r="O763" s="159"/>
      <c r="P763" s="79"/>
      <c r="Q763" s="79"/>
    </row>
    <row r="764">
      <c r="A764" s="79"/>
      <c r="B764" s="79"/>
      <c r="C764" s="227"/>
      <c r="D764" s="362"/>
      <c r="E764" s="381"/>
      <c r="F764" s="128"/>
      <c r="G764" s="128"/>
      <c r="H764" s="163"/>
      <c r="I764" s="42"/>
      <c r="J764" s="42"/>
      <c r="K764" s="38"/>
      <c r="L764" s="38"/>
      <c r="M764" s="386"/>
      <c r="N764" s="159"/>
      <c r="O764" s="159"/>
      <c r="P764" s="79"/>
      <c r="Q764" s="79"/>
    </row>
    <row r="765">
      <c r="A765" s="79"/>
      <c r="B765" s="79"/>
      <c r="C765" s="227"/>
      <c r="D765" s="362"/>
      <c r="E765" s="381"/>
      <c r="F765" s="128"/>
      <c r="G765" s="128"/>
      <c r="H765" s="163"/>
      <c r="I765" s="42"/>
      <c r="J765" s="42"/>
      <c r="K765" s="38"/>
      <c r="L765" s="38"/>
      <c r="M765" s="386"/>
      <c r="N765" s="159"/>
      <c r="O765" s="159"/>
      <c r="P765" s="79"/>
      <c r="Q765" s="79"/>
    </row>
    <row r="766">
      <c r="A766" s="79"/>
      <c r="B766" s="79"/>
      <c r="C766" s="227"/>
      <c r="D766" s="362"/>
      <c r="E766" s="381"/>
      <c r="F766" s="128"/>
      <c r="G766" s="128"/>
      <c r="H766" s="163"/>
      <c r="I766" s="42"/>
      <c r="J766" s="42"/>
      <c r="K766" s="38"/>
      <c r="L766" s="38"/>
      <c r="M766" s="386"/>
      <c r="N766" s="159"/>
      <c r="O766" s="159"/>
      <c r="P766" s="79"/>
      <c r="Q766" s="79"/>
    </row>
    <row r="767">
      <c r="A767" s="79"/>
      <c r="B767" s="79"/>
      <c r="C767" s="227"/>
      <c r="D767" s="362"/>
      <c r="E767" s="381"/>
      <c r="F767" s="128"/>
      <c r="G767" s="128"/>
      <c r="H767" s="163"/>
      <c r="I767" s="42"/>
      <c r="J767" s="42"/>
      <c r="K767" s="38"/>
      <c r="L767" s="38"/>
      <c r="M767" s="386"/>
      <c r="N767" s="159"/>
      <c r="O767" s="159"/>
      <c r="P767" s="79"/>
      <c r="Q767" s="79"/>
    </row>
    <row r="768">
      <c r="A768" s="79"/>
      <c r="B768" s="79"/>
      <c r="C768" s="227"/>
      <c r="D768" s="362"/>
      <c r="E768" s="381"/>
      <c r="F768" s="128"/>
      <c r="G768" s="128"/>
      <c r="H768" s="163"/>
      <c r="I768" s="42"/>
      <c r="J768" s="42"/>
      <c r="K768" s="38"/>
      <c r="L768" s="38"/>
      <c r="M768" s="386"/>
      <c r="N768" s="159"/>
      <c r="O768" s="159"/>
      <c r="P768" s="79"/>
      <c r="Q768" s="79"/>
    </row>
    <row r="769">
      <c r="A769" s="79"/>
      <c r="B769" s="79"/>
      <c r="C769" s="227"/>
      <c r="D769" s="362"/>
      <c r="E769" s="381"/>
      <c r="F769" s="128"/>
      <c r="G769" s="128"/>
      <c r="H769" s="163"/>
      <c r="I769" s="42"/>
      <c r="J769" s="42"/>
      <c r="K769" s="38"/>
      <c r="L769" s="38"/>
      <c r="M769" s="386"/>
      <c r="N769" s="159"/>
      <c r="O769" s="159"/>
      <c r="P769" s="79"/>
      <c r="Q769" s="79"/>
    </row>
    <row r="770">
      <c r="A770" s="79"/>
      <c r="B770" s="79"/>
      <c r="C770" s="227"/>
      <c r="D770" s="362"/>
      <c r="E770" s="381"/>
      <c r="F770" s="128"/>
      <c r="G770" s="128"/>
      <c r="H770" s="163"/>
      <c r="I770" s="42"/>
      <c r="J770" s="42"/>
      <c r="K770" s="38"/>
      <c r="L770" s="38"/>
      <c r="M770" s="386"/>
      <c r="N770" s="159"/>
      <c r="O770" s="159"/>
      <c r="P770" s="79"/>
      <c r="Q770" s="79"/>
    </row>
    <row r="771">
      <c r="A771" s="79"/>
      <c r="B771" s="79"/>
      <c r="C771" s="227"/>
      <c r="D771" s="362"/>
      <c r="E771" s="381"/>
      <c r="F771" s="128"/>
      <c r="G771" s="128"/>
      <c r="H771" s="163"/>
      <c r="I771" s="42"/>
      <c r="J771" s="42"/>
      <c r="K771" s="38"/>
      <c r="L771" s="38"/>
      <c r="M771" s="386"/>
      <c r="N771" s="159"/>
      <c r="O771" s="159"/>
      <c r="P771" s="79"/>
      <c r="Q771" s="79"/>
    </row>
    <row r="772">
      <c r="A772" s="79"/>
      <c r="B772" s="79"/>
      <c r="C772" s="227"/>
      <c r="D772" s="362"/>
      <c r="E772" s="381"/>
      <c r="F772" s="128"/>
      <c r="G772" s="128"/>
      <c r="H772" s="163"/>
      <c r="I772" s="42"/>
      <c r="J772" s="42"/>
      <c r="K772" s="38"/>
      <c r="L772" s="38"/>
      <c r="M772" s="386"/>
      <c r="N772" s="159"/>
      <c r="O772" s="159"/>
      <c r="P772" s="79"/>
      <c r="Q772" s="79"/>
    </row>
    <row r="773">
      <c r="A773" s="79"/>
      <c r="B773" s="79"/>
      <c r="C773" s="227"/>
      <c r="D773" s="362"/>
      <c r="E773" s="381"/>
      <c r="F773" s="128"/>
      <c r="G773" s="128"/>
      <c r="H773" s="163"/>
      <c r="I773" s="42"/>
      <c r="J773" s="42"/>
      <c r="K773" s="38"/>
      <c r="L773" s="38"/>
      <c r="M773" s="386"/>
      <c r="N773" s="159"/>
      <c r="O773" s="159"/>
      <c r="P773" s="79"/>
      <c r="Q773" s="79"/>
    </row>
    <row r="774">
      <c r="A774" s="79"/>
      <c r="B774" s="79"/>
      <c r="C774" s="227"/>
      <c r="D774" s="362"/>
      <c r="E774" s="381"/>
      <c r="F774" s="128"/>
      <c r="G774" s="128"/>
      <c r="H774" s="163"/>
      <c r="I774" s="42"/>
      <c r="J774" s="42"/>
      <c r="K774" s="38"/>
      <c r="L774" s="38"/>
      <c r="M774" s="386"/>
      <c r="N774" s="159"/>
      <c r="O774" s="159"/>
      <c r="P774" s="79"/>
      <c r="Q774" s="79"/>
    </row>
    <row r="775">
      <c r="A775" s="79"/>
      <c r="B775" s="79"/>
      <c r="C775" s="227"/>
      <c r="D775" s="362"/>
      <c r="E775" s="381"/>
      <c r="F775" s="128"/>
      <c r="G775" s="128"/>
      <c r="H775" s="163"/>
      <c r="I775" s="42"/>
      <c r="J775" s="42"/>
      <c r="K775" s="38"/>
      <c r="L775" s="38"/>
      <c r="M775" s="386"/>
      <c r="N775" s="159"/>
      <c r="O775" s="159"/>
      <c r="P775" s="79"/>
      <c r="Q775" s="79"/>
    </row>
    <row r="776">
      <c r="A776" s="79"/>
      <c r="B776" s="79"/>
      <c r="C776" s="227"/>
      <c r="D776" s="362"/>
      <c r="E776" s="381"/>
      <c r="F776" s="128"/>
      <c r="G776" s="128"/>
      <c r="H776" s="163"/>
      <c r="I776" s="42"/>
      <c r="J776" s="42"/>
      <c r="K776" s="38"/>
      <c r="L776" s="38"/>
      <c r="M776" s="386"/>
      <c r="N776" s="159"/>
      <c r="O776" s="159"/>
      <c r="P776" s="79"/>
      <c r="Q776" s="79"/>
    </row>
    <row r="777">
      <c r="A777" s="79"/>
      <c r="B777" s="79"/>
      <c r="C777" s="227"/>
      <c r="D777" s="362"/>
      <c r="E777" s="381"/>
      <c r="F777" s="128"/>
      <c r="G777" s="128"/>
      <c r="H777" s="163"/>
      <c r="I777" s="42"/>
      <c r="J777" s="42"/>
      <c r="K777" s="38"/>
      <c r="L777" s="38"/>
      <c r="M777" s="386"/>
      <c r="N777" s="159"/>
      <c r="O777" s="159"/>
      <c r="P777" s="79"/>
      <c r="Q777" s="79"/>
    </row>
    <row r="778">
      <c r="A778" s="79"/>
      <c r="B778" s="79"/>
      <c r="C778" s="227"/>
      <c r="D778" s="362"/>
      <c r="E778" s="381"/>
      <c r="F778" s="128"/>
      <c r="G778" s="128"/>
      <c r="H778" s="163"/>
      <c r="I778" s="42"/>
      <c r="J778" s="42"/>
      <c r="K778" s="38"/>
      <c r="L778" s="38"/>
      <c r="M778" s="386"/>
      <c r="N778" s="159"/>
      <c r="O778" s="159"/>
      <c r="P778" s="79"/>
      <c r="Q778" s="79"/>
    </row>
    <row r="779">
      <c r="A779" s="79"/>
      <c r="B779" s="79"/>
      <c r="C779" s="227"/>
      <c r="D779" s="362"/>
      <c r="E779" s="381"/>
      <c r="F779" s="128"/>
      <c r="G779" s="128"/>
      <c r="H779" s="163"/>
      <c r="I779" s="42"/>
      <c r="J779" s="42"/>
      <c r="K779" s="38"/>
      <c r="L779" s="38"/>
      <c r="M779" s="386"/>
      <c r="N779" s="159"/>
      <c r="O779" s="159"/>
      <c r="P779" s="79"/>
      <c r="Q779" s="79"/>
    </row>
    <row r="780">
      <c r="A780" s="79"/>
      <c r="B780" s="79"/>
      <c r="C780" s="227"/>
      <c r="D780" s="362"/>
      <c r="E780" s="381"/>
      <c r="F780" s="128"/>
      <c r="G780" s="128"/>
      <c r="H780" s="163"/>
      <c r="I780" s="42"/>
      <c r="J780" s="42"/>
      <c r="K780" s="38"/>
      <c r="L780" s="38"/>
      <c r="M780" s="386"/>
      <c r="N780" s="159"/>
      <c r="O780" s="159"/>
      <c r="P780" s="79"/>
      <c r="Q780" s="79"/>
    </row>
    <row r="781">
      <c r="A781" s="79"/>
      <c r="B781" s="79"/>
      <c r="C781" s="227"/>
      <c r="D781" s="362"/>
      <c r="E781" s="381"/>
      <c r="F781" s="128"/>
      <c r="G781" s="128"/>
      <c r="H781" s="163"/>
      <c r="I781" s="42"/>
      <c r="J781" s="42"/>
      <c r="K781" s="38"/>
      <c r="L781" s="38"/>
      <c r="M781" s="386"/>
      <c r="N781" s="159"/>
      <c r="O781" s="159"/>
      <c r="P781" s="79"/>
      <c r="Q781" s="79"/>
    </row>
    <row r="782">
      <c r="A782" s="79"/>
      <c r="B782" s="79"/>
      <c r="C782" s="227"/>
      <c r="D782" s="362"/>
      <c r="E782" s="381"/>
      <c r="F782" s="128"/>
      <c r="G782" s="128"/>
      <c r="H782" s="163"/>
      <c r="I782" s="42"/>
      <c r="J782" s="42"/>
      <c r="K782" s="38"/>
      <c r="L782" s="38"/>
      <c r="M782" s="386"/>
      <c r="N782" s="159"/>
      <c r="O782" s="159"/>
      <c r="P782" s="79"/>
      <c r="Q782" s="79"/>
    </row>
    <row r="783">
      <c r="A783" s="79"/>
      <c r="B783" s="79"/>
      <c r="C783" s="227"/>
      <c r="D783" s="362"/>
      <c r="E783" s="381"/>
      <c r="F783" s="128"/>
      <c r="G783" s="128"/>
      <c r="H783" s="163"/>
      <c r="I783" s="42"/>
      <c r="J783" s="42"/>
      <c r="K783" s="38"/>
      <c r="L783" s="38"/>
      <c r="M783" s="386"/>
      <c r="N783" s="159"/>
      <c r="O783" s="159"/>
      <c r="P783" s="79"/>
      <c r="Q783" s="79"/>
    </row>
    <row r="784">
      <c r="A784" s="79"/>
      <c r="B784" s="79"/>
      <c r="C784" s="227"/>
      <c r="D784" s="362"/>
      <c r="E784" s="381"/>
      <c r="F784" s="128"/>
      <c r="G784" s="128"/>
      <c r="H784" s="163"/>
      <c r="I784" s="42"/>
      <c r="J784" s="42"/>
      <c r="K784" s="38"/>
      <c r="L784" s="38"/>
      <c r="M784" s="386"/>
      <c r="N784" s="159"/>
      <c r="O784" s="159"/>
      <c r="P784" s="79"/>
      <c r="Q784" s="79"/>
    </row>
    <row r="785">
      <c r="A785" s="79"/>
      <c r="B785" s="79"/>
      <c r="C785" s="227"/>
      <c r="D785" s="362"/>
      <c r="E785" s="381"/>
      <c r="F785" s="128"/>
      <c r="G785" s="128"/>
      <c r="H785" s="163"/>
      <c r="I785" s="42"/>
      <c r="J785" s="42"/>
      <c r="K785" s="38"/>
      <c r="L785" s="38"/>
      <c r="M785" s="386"/>
      <c r="N785" s="159"/>
      <c r="O785" s="159"/>
      <c r="P785" s="79"/>
      <c r="Q785" s="79"/>
    </row>
    <row r="786">
      <c r="A786" s="79"/>
      <c r="B786" s="79"/>
      <c r="C786" s="227"/>
      <c r="D786" s="362"/>
      <c r="E786" s="381"/>
      <c r="F786" s="128"/>
      <c r="G786" s="128"/>
      <c r="H786" s="163"/>
      <c r="I786" s="42"/>
      <c r="J786" s="42"/>
      <c r="K786" s="38"/>
      <c r="L786" s="38"/>
      <c r="M786" s="386"/>
      <c r="N786" s="159"/>
      <c r="O786" s="159"/>
      <c r="P786" s="79"/>
      <c r="Q786" s="79"/>
    </row>
    <row r="787">
      <c r="A787" s="79"/>
      <c r="B787" s="79"/>
      <c r="C787" s="227"/>
      <c r="D787" s="362"/>
      <c r="E787" s="381"/>
      <c r="F787" s="128"/>
      <c r="G787" s="128"/>
      <c r="H787" s="163"/>
      <c r="I787" s="42"/>
      <c r="J787" s="42"/>
      <c r="K787" s="38"/>
      <c r="L787" s="38"/>
      <c r="M787" s="386"/>
      <c r="N787" s="159"/>
      <c r="O787" s="159"/>
      <c r="P787" s="79"/>
      <c r="Q787" s="79"/>
    </row>
    <row r="788">
      <c r="A788" s="79"/>
      <c r="B788" s="79"/>
      <c r="C788" s="227"/>
      <c r="D788" s="362"/>
      <c r="E788" s="381"/>
      <c r="F788" s="128"/>
      <c r="G788" s="128"/>
      <c r="H788" s="163"/>
      <c r="I788" s="42"/>
      <c r="J788" s="42"/>
      <c r="K788" s="38"/>
      <c r="L788" s="38"/>
      <c r="M788" s="386"/>
      <c r="N788" s="159"/>
      <c r="O788" s="159"/>
      <c r="P788" s="79"/>
      <c r="Q788" s="79"/>
    </row>
    <row r="789">
      <c r="A789" s="79"/>
      <c r="B789" s="79"/>
      <c r="C789" s="227"/>
      <c r="D789" s="362"/>
      <c r="E789" s="381"/>
      <c r="F789" s="128"/>
      <c r="G789" s="128"/>
      <c r="H789" s="163"/>
      <c r="I789" s="42"/>
      <c r="J789" s="42"/>
      <c r="K789" s="38"/>
      <c r="L789" s="38"/>
      <c r="M789" s="386"/>
      <c r="N789" s="159"/>
      <c r="O789" s="159"/>
      <c r="P789" s="79"/>
      <c r="Q789" s="79"/>
    </row>
    <row r="790">
      <c r="A790" s="79"/>
      <c r="B790" s="79"/>
      <c r="C790" s="227"/>
      <c r="D790" s="362"/>
      <c r="E790" s="381"/>
      <c r="F790" s="128"/>
      <c r="G790" s="128"/>
      <c r="H790" s="163"/>
      <c r="I790" s="42"/>
      <c r="J790" s="42"/>
      <c r="K790" s="38"/>
      <c r="L790" s="38"/>
      <c r="M790" s="386"/>
      <c r="N790" s="159"/>
      <c r="O790" s="159"/>
      <c r="P790" s="79"/>
      <c r="Q790" s="79"/>
    </row>
    <row r="791">
      <c r="A791" s="79"/>
      <c r="B791" s="79"/>
      <c r="C791" s="227"/>
      <c r="D791" s="362"/>
      <c r="E791" s="381"/>
      <c r="F791" s="128"/>
      <c r="G791" s="128"/>
      <c r="H791" s="163"/>
      <c r="I791" s="42"/>
      <c r="J791" s="42"/>
      <c r="K791" s="38"/>
      <c r="L791" s="38"/>
      <c r="M791" s="386"/>
      <c r="N791" s="159"/>
      <c r="O791" s="159"/>
      <c r="P791" s="79"/>
      <c r="Q791" s="79"/>
    </row>
    <row r="792">
      <c r="A792" s="79"/>
      <c r="B792" s="79"/>
      <c r="C792" s="227"/>
      <c r="D792" s="362"/>
      <c r="E792" s="381"/>
      <c r="F792" s="128"/>
      <c r="G792" s="128"/>
      <c r="H792" s="163"/>
      <c r="I792" s="42"/>
      <c r="J792" s="42"/>
      <c r="K792" s="38"/>
      <c r="L792" s="38"/>
      <c r="M792" s="386"/>
      <c r="N792" s="159"/>
      <c r="O792" s="159"/>
      <c r="P792" s="79"/>
      <c r="Q792" s="79"/>
    </row>
    <row r="793">
      <c r="A793" s="79"/>
      <c r="B793" s="79"/>
      <c r="C793" s="227"/>
      <c r="D793" s="362"/>
      <c r="E793" s="381"/>
      <c r="F793" s="128"/>
      <c r="G793" s="128"/>
      <c r="H793" s="163"/>
      <c r="I793" s="42"/>
      <c r="J793" s="42"/>
      <c r="K793" s="38"/>
      <c r="L793" s="38"/>
      <c r="M793" s="386"/>
      <c r="N793" s="159"/>
      <c r="O793" s="159"/>
      <c r="P793" s="79"/>
      <c r="Q793" s="79"/>
    </row>
    <row r="794">
      <c r="A794" s="79"/>
      <c r="B794" s="79"/>
      <c r="C794" s="227"/>
      <c r="D794" s="362"/>
      <c r="E794" s="381"/>
      <c r="F794" s="128"/>
      <c r="G794" s="128"/>
      <c r="H794" s="163"/>
      <c r="I794" s="42"/>
      <c r="J794" s="42"/>
      <c r="K794" s="38"/>
      <c r="L794" s="38"/>
      <c r="M794" s="386"/>
      <c r="N794" s="159"/>
      <c r="O794" s="159"/>
      <c r="P794" s="79"/>
      <c r="Q794" s="79"/>
    </row>
    <row r="795">
      <c r="A795" s="79"/>
      <c r="B795" s="79"/>
      <c r="C795" s="227"/>
      <c r="D795" s="362"/>
      <c r="E795" s="381"/>
      <c r="F795" s="128"/>
      <c r="G795" s="128"/>
      <c r="H795" s="163"/>
      <c r="I795" s="42"/>
      <c r="J795" s="42"/>
      <c r="K795" s="38"/>
      <c r="L795" s="38"/>
      <c r="M795" s="386"/>
      <c r="N795" s="159"/>
      <c r="O795" s="159"/>
      <c r="P795" s="79"/>
      <c r="Q795" s="79"/>
    </row>
    <row r="796">
      <c r="A796" s="79"/>
      <c r="B796" s="79"/>
      <c r="C796" s="227"/>
      <c r="D796" s="362"/>
      <c r="E796" s="381"/>
      <c r="F796" s="128"/>
      <c r="G796" s="128"/>
      <c r="H796" s="163"/>
      <c r="I796" s="42"/>
      <c r="J796" s="42"/>
      <c r="K796" s="38"/>
      <c r="L796" s="38"/>
      <c r="M796" s="386"/>
      <c r="N796" s="159"/>
      <c r="O796" s="159"/>
      <c r="P796" s="79"/>
      <c r="Q796" s="79"/>
    </row>
    <row r="797">
      <c r="A797" s="79"/>
      <c r="B797" s="79"/>
      <c r="C797" s="227"/>
      <c r="D797" s="362"/>
      <c r="E797" s="381"/>
      <c r="F797" s="128"/>
      <c r="G797" s="128"/>
      <c r="H797" s="163"/>
      <c r="I797" s="42"/>
      <c r="J797" s="42"/>
      <c r="K797" s="38"/>
      <c r="L797" s="38"/>
      <c r="M797" s="386"/>
      <c r="N797" s="159"/>
      <c r="O797" s="159"/>
      <c r="P797" s="79"/>
      <c r="Q797" s="79"/>
    </row>
    <row r="798">
      <c r="A798" s="79"/>
      <c r="B798" s="79"/>
      <c r="C798" s="227"/>
      <c r="D798" s="362"/>
      <c r="E798" s="381"/>
      <c r="F798" s="128"/>
      <c r="G798" s="128"/>
      <c r="H798" s="163"/>
      <c r="I798" s="42"/>
      <c r="J798" s="42"/>
      <c r="K798" s="38"/>
      <c r="L798" s="38"/>
      <c r="M798" s="386"/>
      <c r="N798" s="159"/>
      <c r="O798" s="159"/>
      <c r="P798" s="79"/>
      <c r="Q798" s="79"/>
    </row>
    <row r="799">
      <c r="A799" s="79"/>
      <c r="B799" s="79"/>
      <c r="C799" s="227"/>
      <c r="D799" s="362"/>
      <c r="E799" s="381"/>
      <c r="F799" s="128"/>
      <c r="G799" s="128"/>
      <c r="H799" s="163"/>
      <c r="I799" s="42"/>
      <c r="J799" s="42"/>
      <c r="K799" s="38"/>
      <c r="L799" s="38"/>
      <c r="M799" s="386"/>
      <c r="N799" s="159"/>
      <c r="O799" s="159"/>
      <c r="P799" s="79"/>
      <c r="Q799" s="79"/>
    </row>
    <row r="800">
      <c r="A800" s="79"/>
      <c r="B800" s="79"/>
      <c r="C800" s="227"/>
      <c r="D800" s="362"/>
      <c r="E800" s="381"/>
      <c r="F800" s="128"/>
      <c r="G800" s="128"/>
      <c r="H800" s="163"/>
      <c r="I800" s="42"/>
      <c r="J800" s="42"/>
      <c r="K800" s="38"/>
      <c r="L800" s="38"/>
      <c r="M800" s="386"/>
      <c r="N800" s="159"/>
      <c r="O800" s="159"/>
      <c r="P800" s="79"/>
      <c r="Q800" s="79"/>
    </row>
    <row r="801">
      <c r="A801" s="79"/>
      <c r="B801" s="79"/>
      <c r="C801" s="227"/>
      <c r="D801" s="362"/>
      <c r="E801" s="381"/>
      <c r="F801" s="128"/>
      <c r="G801" s="128"/>
      <c r="H801" s="163"/>
      <c r="I801" s="42"/>
      <c r="J801" s="42"/>
      <c r="K801" s="38"/>
      <c r="L801" s="38"/>
      <c r="M801" s="386"/>
      <c r="N801" s="159"/>
      <c r="O801" s="159"/>
      <c r="P801" s="79"/>
      <c r="Q801" s="79"/>
    </row>
    <row r="802">
      <c r="A802" s="79"/>
      <c r="B802" s="79"/>
      <c r="C802" s="227"/>
      <c r="D802" s="362"/>
      <c r="E802" s="381"/>
      <c r="F802" s="128"/>
      <c r="G802" s="128"/>
      <c r="H802" s="163"/>
      <c r="I802" s="42"/>
      <c r="J802" s="42"/>
      <c r="K802" s="38"/>
      <c r="L802" s="38"/>
      <c r="M802" s="386"/>
      <c r="N802" s="159"/>
      <c r="O802" s="159"/>
      <c r="P802" s="79"/>
      <c r="Q802" s="79"/>
    </row>
    <row r="803">
      <c r="A803" s="79"/>
      <c r="B803" s="79"/>
      <c r="C803" s="227"/>
      <c r="D803" s="362"/>
      <c r="E803" s="381"/>
      <c r="F803" s="128"/>
      <c r="G803" s="128"/>
      <c r="H803" s="163"/>
      <c r="I803" s="42"/>
      <c r="J803" s="42"/>
      <c r="K803" s="38"/>
      <c r="L803" s="38"/>
      <c r="M803" s="386"/>
      <c r="N803" s="159"/>
      <c r="O803" s="159"/>
      <c r="P803" s="79"/>
      <c r="Q803" s="79"/>
    </row>
    <row r="804">
      <c r="A804" s="79"/>
      <c r="B804" s="79"/>
      <c r="C804" s="227"/>
      <c r="D804" s="362"/>
      <c r="E804" s="381"/>
      <c r="F804" s="128"/>
      <c r="G804" s="128"/>
      <c r="H804" s="163"/>
      <c r="I804" s="42"/>
      <c r="J804" s="42"/>
      <c r="K804" s="38"/>
      <c r="L804" s="38"/>
      <c r="M804" s="386"/>
      <c r="N804" s="159"/>
      <c r="O804" s="159"/>
      <c r="P804" s="79"/>
      <c r="Q804" s="79"/>
    </row>
    <row r="805">
      <c r="A805" s="79"/>
      <c r="B805" s="79"/>
      <c r="C805" s="227"/>
      <c r="D805" s="362"/>
      <c r="E805" s="381"/>
      <c r="F805" s="128"/>
      <c r="G805" s="128"/>
      <c r="H805" s="163"/>
      <c r="I805" s="42"/>
      <c r="J805" s="42"/>
      <c r="K805" s="38"/>
      <c r="L805" s="38"/>
      <c r="M805" s="386"/>
      <c r="N805" s="159"/>
      <c r="O805" s="159"/>
      <c r="P805" s="79"/>
      <c r="Q805" s="79"/>
    </row>
    <row r="806">
      <c r="A806" s="79"/>
      <c r="B806" s="79"/>
      <c r="C806" s="227"/>
      <c r="D806" s="362"/>
      <c r="E806" s="381"/>
      <c r="F806" s="128"/>
      <c r="G806" s="128"/>
      <c r="H806" s="163"/>
      <c r="I806" s="42"/>
      <c r="J806" s="42"/>
      <c r="K806" s="38"/>
      <c r="L806" s="38"/>
      <c r="M806" s="386"/>
      <c r="N806" s="159"/>
      <c r="O806" s="159"/>
      <c r="P806" s="79"/>
      <c r="Q806" s="79"/>
    </row>
    <row r="807">
      <c r="A807" s="79"/>
      <c r="B807" s="79"/>
      <c r="C807" s="227"/>
      <c r="D807" s="362"/>
      <c r="E807" s="381"/>
      <c r="F807" s="128"/>
      <c r="G807" s="128"/>
      <c r="H807" s="163"/>
      <c r="I807" s="42"/>
      <c r="J807" s="42"/>
      <c r="K807" s="38"/>
      <c r="L807" s="38"/>
      <c r="M807" s="386"/>
      <c r="N807" s="159"/>
      <c r="O807" s="159"/>
      <c r="P807" s="79"/>
      <c r="Q807" s="79"/>
    </row>
    <row r="808">
      <c r="A808" s="79"/>
      <c r="B808" s="79"/>
      <c r="C808" s="227"/>
      <c r="D808" s="362"/>
      <c r="E808" s="381"/>
      <c r="F808" s="128"/>
      <c r="G808" s="128"/>
      <c r="H808" s="163"/>
      <c r="I808" s="42"/>
      <c r="J808" s="42"/>
      <c r="K808" s="38"/>
      <c r="L808" s="38"/>
      <c r="M808" s="386"/>
      <c r="N808" s="159"/>
      <c r="O808" s="159"/>
      <c r="P808" s="79"/>
      <c r="Q808" s="79"/>
    </row>
    <row r="809">
      <c r="A809" s="79"/>
      <c r="B809" s="79"/>
      <c r="C809" s="227"/>
      <c r="D809" s="362"/>
      <c r="E809" s="381"/>
      <c r="F809" s="128"/>
      <c r="G809" s="128"/>
      <c r="H809" s="163"/>
      <c r="I809" s="42"/>
      <c r="J809" s="42"/>
      <c r="K809" s="38"/>
      <c r="L809" s="38"/>
      <c r="M809" s="386"/>
      <c r="N809" s="159"/>
      <c r="O809" s="159"/>
      <c r="P809" s="79"/>
      <c r="Q809" s="79"/>
    </row>
    <row r="810">
      <c r="A810" s="79"/>
      <c r="B810" s="79"/>
      <c r="C810" s="227"/>
      <c r="D810" s="362"/>
      <c r="E810" s="381"/>
      <c r="F810" s="128"/>
      <c r="G810" s="128"/>
      <c r="H810" s="163"/>
      <c r="I810" s="42"/>
      <c r="J810" s="42"/>
      <c r="K810" s="38"/>
      <c r="L810" s="38"/>
      <c r="M810" s="386"/>
      <c r="N810" s="159"/>
      <c r="O810" s="159"/>
      <c r="P810" s="79"/>
      <c r="Q810" s="79"/>
    </row>
    <row r="811">
      <c r="A811" s="79"/>
      <c r="B811" s="79"/>
      <c r="C811" s="227"/>
      <c r="D811" s="362"/>
      <c r="E811" s="381"/>
      <c r="F811" s="128"/>
      <c r="G811" s="128"/>
      <c r="H811" s="163"/>
      <c r="I811" s="42"/>
      <c r="J811" s="42"/>
      <c r="K811" s="38"/>
      <c r="L811" s="38"/>
      <c r="M811" s="386"/>
      <c r="N811" s="159"/>
      <c r="O811" s="159"/>
      <c r="P811" s="79"/>
      <c r="Q811" s="79"/>
    </row>
    <row r="812">
      <c r="A812" s="79"/>
      <c r="B812" s="79"/>
      <c r="C812" s="227"/>
      <c r="D812" s="362"/>
      <c r="E812" s="381"/>
      <c r="F812" s="128"/>
      <c r="G812" s="128"/>
      <c r="H812" s="163"/>
      <c r="I812" s="42"/>
      <c r="J812" s="42"/>
      <c r="K812" s="38"/>
      <c r="L812" s="38"/>
      <c r="M812" s="386"/>
      <c r="N812" s="159"/>
      <c r="O812" s="159"/>
      <c r="P812" s="79"/>
      <c r="Q812" s="79"/>
    </row>
    <row r="813">
      <c r="A813" s="79"/>
      <c r="B813" s="79"/>
      <c r="C813" s="227"/>
      <c r="D813" s="362"/>
      <c r="E813" s="381"/>
      <c r="F813" s="128"/>
      <c r="G813" s="128"/>
      <c r="H813" s="163"/>
      <c r="I813" s="42"/>
      <c r="J813" s="42"/>
      <c r="K813" s="38"/>
      <c r="L813" s="38"/>
      <c r="M813" s="386"/>
      <c r="N813" s="159"/>
      <c r="O813" s="159"/>
      <c r="P813" s="79"/>
      <c r="Q813" s="79"/>
    </row>
    <row r="814">
      <c r="A814" s="79"/>
      <c r="B814" s="79"/>
      <c r="C814" s="227"/>
      <c r="D814" s="362"/>
      <c r="E814" s="381"/>
      <c r="F814" s="128"/>
      <c r="G814" s="128"/>
      <c r="H814" s="163"/>
      <c r="I814" s="42"/>
      <c r="J814" s="42"/>
      <c r="K814" s="38"/>
      <c r="L814" s="38"/>
      <c r="M814" s="386"/>
      <c r="N814" s="159"/>
      <c r="O814" s="159"/>
      <c r="P814" s="79"/>
      <c r="Q814" s="79"/>
    </row>
    <row r="815">
      <c r="A815" s="79"/>
      <c r="B815" s="79"/>
      <c r="C815" s="227"/>
      <c r="D815" s="362"/>
      <c r="E815" s="381"/>
      <c r="F815" s="128"/>
      <c r="G815" s="128"/>
      <c r="H815" s="163"/>
      <c r="I815" s="42"/>
      <c r="J815" s="42"/>
      <c r="K815" s="38"/>
      <c r="L815" s="38"/>
      <c r="M815" s="386"/>
      <c r="N815" s="159"/>
      <c r="O815" s="159"/>
      <c r="P815" s="79"/>
      <c r="Q815" s="79"/>
    </row>
    <row r="816">
      <c r="A816" s="79"/>
      <c r="B816" s="79"/>
      <c r="C816" s="227"/>
      <c r="D816" s="362"/>
      <c r="E816" s="381"/>
      <c r="F816" s="128"/>
      <c r="G816" s="128"/>
      <c r="H816" s="163"/>
      <c r="I816" s="42"/>
      <c r="J816" s="42"/>
      <c r="K816" s="38"/>
      <c r="L816" s="38"/>
      <c r="M816" s="386"/>
      <c r="N816" s="159"/>
      <c r="O816" s="159"/>
      <c r="P816" s="79"/>
      <c r="Q816" s="79"/>
    </row>
    <row r="817">
      <c r="A817" s="79"/>
      <c r="B817" s="79"/>
      <c r="C817" s="227"/>
      <c r="D817" s="362"/>
      <c r="E817" s="381"/>
      <c r="F817" s="128"/>
      <c r="G817" s="128"/>
      <c r="H817" s="163"/>
      <c r="I817" s="42"/>
      <c r="J817" s="42"/>
      <c r="K817" s="38"/>
      <c r="L817" s="38"/>
      <c r="M817" s="386"/>
      <c r="N817" s="159"/>
      <c r="O817" s="159"/>
      <c r="P817" s="79"/>
      <c r="Q817" s="79"/>
    </row>
    <row r="818">
      <c r="A818" s="79"/>
      <c r="B818" s="79"/>
      <c r="C818" s="227"/>
      <c r="D818" s="362"/>
      <c r="E818" s="381"/>
      <c r="F818" s="128"/>
      <c r="G818" s="128"/>
      <c r="H818" s="163"/>
      <c r="I818" s="42"/>
      <c r="J818" s="42"/>
      <c r="K818" s="38"/>
      <c r="L818" s="38"/>
      <c r="M818" s="386"/>
      <c r="N818" s="159"/>
      <c r="O818" s="159"/>
      <c r="P818" s="79"/>
      <c r="Q818" s="79"/>
    </row>
    <row r="819">
      <c r="A819" s="79"/>
      <c r="B819" s="79"/>
      <c r="C819" s="227"/>
      <c r="D819" s="362"/>
      <c r="E819" s="381"/>
      <c r="F819" s="128"/>
      <c r="G819" s="128"/>
      <c r="H819" s="163"/>
      <c r="I819" s="42"/>
      <c r="J819" s="42"/>
      <c r="K819" s="38"/>
      <c r="L819" s="38"/>
      <c r="M819" s="386"/>
      <c r="N819" s="159"/>
      <c r="O819" s="159"/>
      <c r="P819" s="79"/>
      <c r="Q819" s="79"/>
    </row>
    <row r="820">
      <c r="A820" s="79"/>
      <c r="B820" s="79"/>
      <c r="C820" s="227"/>
      <c r="D820" s="362"/>
      <c r="E820" s="381"/>
      <c r="F820" s="128"/>
      <c r="G820" s="128"/>
      <c r="H820" s="163"/>
      <c r="I820" s="42"/>
      <c r="J820" s="42"/>
      <c r="K820" s="38"/>
      <c r="L820" s="38"/>
      <c r="M820" s="386"/>
      <c r="N820" s="159"/>
      <c r="O820" s="159"/>
      <c r="P820" s="79"/>
      <c r="Q820" s="79"/>
    </row>
    <row r="821">
      <c r="A821" s="79"/>
      <c r="B821" s="79"/>
      <c r="C821" s="227"/>
      <c r="D821" s="362"/>
      <c r="E821" s="381"/>
      <c r="F821" s="128"/>
      <c r="G821" s="128"/>
      <c r="H821" s="163"/>
      <c r="I821" s="42"/>
      <c r="J821" s="42"/>
      <c r="K821" s="38"/>
      <c r="L821" s="38"/>
      <c r="M821" s="386"/>
      <c r="N821" s="159"/>
      <c r="O821" s="159"/>
      <c r="P821" s="79"/>
      <c r="Q821" s="79"/>
    </row>
    <row r="822">
      <c r="A822" s="79"/>
      <c r="B822" s="79"/>
      <c r="C822" s="227"/>
      <c r="D822" s="362"/>
      <c r="E822" s="381"/>
      <c r="F822" s="128"/>
      <c r="G822" s="128"/>
      <c r="H822" s="163"/>
      <c r="I822" s="42"/>
      <c r="J822" s="42"/>
      <c r="K822" s="38"/>
      <c r="L822" s="38"/>
      <c r="M822" s="386"/>
      <c r="N822" s="159"/>
      <c r="O822" s="159"/>
      <c r="P822" s="79"/>
      <c r="Q822" s="79"/>
    </row>
    <row r="823">
      <c r="A823" s="79"/>
      <c r="B823" s="79"/>
      <c r="C823" s="227"/>
      <c r="D823" s="362"/>
      <c r="E823" s="381"/>
      <c r="F823" s="128"/>
      <c r="G823" s="128"/>
      <c r="H823" s="163"/>
      <c r="I823" s="42"/>
      <c r="J823" s="42"/>
      <c r="K823" s="38"/>
      <c r="L823" s="38"/>
      <c r="M823" s="386"/>
      <c r="N823" s="159"/>
      <c r="O823" s="159"/>
      <c r="P823" s="79"/>
      <c r="Q823" s="79"/>
    </row>
    <row r="824">
      <c r="A824" s="79"/>
      <c r="B824" s="79"/>
      <c r="C824" s="227"/>
      <c r="D824" s="362"/>
      <c r="E824" s="381"/>
      <c r="F824" s="128"/>
      <c r="G824" s="128"/>
      <c r="H824" s="163"/>
      <c r="I824" s="42"/>
      <c r="J824" s="42"/>
      <c r="K824" s="38"/>
      <c r="L824" s="38"/>
      <c r="M824" s="386"/>
      <c r="N824" s="159"/>
      <c r="O824" s="159"/>
      <c r="P824" s="79"/>
      <c r="Q824" s="79"/>
    </row>
    <row r="825">
      <c r="A825" s="79"/>
      <c r="B825" s="79"/>
      <c r="C825" s="227"/>
      <c r="D825" s="362"/>
      <c r="E825" s="381"/>
      <c r="F825" s="128"/>
      <c r="G825" s="128"/>
      <c r="H825" s="163"/>
      <c r="I825" s="42"/>
      <c r="J825" s="42"/>
      <c r="K825" s="38"/>
      <c r="L825" s="38"/>
      <c r="M825" s="386"/>
      <c r="N825" s="159"/>
      <c r="O825" s="159"/>
      <c r="P825" s="79"/>
      <c r="Q825" s="79"/>
    </row>
    <row r="826">
      <c r="A826" s="79"/>
      <c r="B826" s="79"/>
      <c r="C826" s="227"/>
      <c r="D826" s="362"/>
      <c r="E826" s="381"/>
      <c r="F826" s="128"/>
      <c r="G826" s="128"/>
      <c r="H826" s="163"/>
      <c r="I826" s="42"/>
      <c r="J826" s="42"/>
      <c r="K826" s="38"/>
      <c r="L826" s="38"/>
      <c r="M826" s="386"/>
      <c r="N826" s="159"/>
      <c r="O826" s="159"/>
      <c r="P826" s="79"/>
      <c r="Q826" s="79"/>
    </row>
    <row r="827">
      <c r="A827" s="79"/>
      <c r="B827" s="79"/>
      <c r="C827" s="227"/>
      <c r="D827" s="362"/>
      <c r="E827" s="381"/>
      <c r="F827" s="128"/>
      <c r="G827" s="128"/>
      <c r="H827" s="163"/>
      <c r="I827" s="42"/>
      <c r="J827" s="42"/>
      <c r="K827" s="38"/>
      <c r="L827" s="38"/>
      <c r="M827" s="386"/>
      <c r="N827" s="159"/>
      <c r="O827" s="159"/>
      <c r="P827" s="79"/>
      <c r="Q827" s="79"/>
    </row>
    <row r="828">
      <c r="A828" s="79"/>
      <c r="B828" s="79"/>
      <c r="C828" s="227"/>
      <c r="D828" s="362"/>
      <c r="E828" s="381"/>
      <c r="F828" s="128"/>
      <c r="G828" s="128"/>
      <c r="H828" s="163"/>
      <c r="I828" s="42"/>
      <c r="J828" s="42"/>
      <c r="K828" s="38"/>
      <c r="L828" s="38"/>
      <c r="M828" s="386"/>
      <c r="N828" s="159"/>
      <c r="O828" s="159"/>
      <c r="P828" s="79"/>
      <c r="Q828" s="79"/>
    </row>
    <row r="829">
      <c r="A829" s="79"/>
      <c r="B829" s="79"/>
      <c r="C829" s="227"/>
      <c r="D829" s="362"/>
      <c r="E829" s="381"/>
      <c r="F829" s="128"/>
      <c r="G829" s="128"/>
      <c r="H829" s="163"/>
      <c r="I829" s="42"/>
      <c r="J829" s="42"/>
      <c r="K829" s="38"/>
      <c r="L829" s="38"/>
      <c r="M829" s="386"/>
      <c r="N829" s="159"/>
      <c r="O829" s="159"/>
      <c r="P829" s="79"/>
      <c r="Q829" s="79"/>
    </row>
    <row r="830">
      <c r="A830" s="79"/>
      <c r="B830" s="79"/>
      <c r="C830" s="227"/>
      <c r="D830" s="362"/>
      <c r="E830" s="381"/>
      <c r="F830" s="128"/>
      <c r="G830" s="128"/>
      <c r="H830" s="163"/>
      <c r="I830" s="42"/>
      <c r="J830" s="42"/>
      <c r="K830" s="38"/>
      <c r="L830" s="38"/>
      <c r="M830" s="386"/>
      <c r="N830" s="159"/>
      <c r="O830" s="159"/>
      <c r="P830" s="79"/>
      <c r="Q830" s="79"/>
    </row>
    <row r="831">
      <c r="A831" s="79"/>
      <c r="B831" s="79"/>
      <c r="C831" s="227"/>
      <c r="D831" s="362"/>
      <c r="E831" s="381"/>
      <c r="F831" s="128"/>
      <c r="G831" s="128"/>
      <c r="H831" s="163"/>
      <c r="I831" s="42"/>
      <c r="J831" s="42"/>
      <c r="K831" s="38"/>
      <c r="L831" s="38"/>
      <c r="M831" s="386"/>
      <c r="N831" s="159"/>
      <c r="O831" s="159"/>
      <c r="P831" s="79"/>
      <c r="Q831" s="79"/>
    </row>
    <row r="832">
      <c r="A832" s="79"/>
      <c r="B832" s="79"/>
      <c r="C832" s="227"/>
      <c r="D832" s="362"/>
      <c r="E832" s="381"/>
      <c r="F832" s="128"/>
      <c r="G832" s="128"/>
      <c r="H832" s="163"/>
      <c r="I832" s="42"/>
      <c r="J832" s="42"/>
      <c r="K832" s="38"/>
      <c r="L832" s="38"/>
      <c r="M832" s="386"/>
      <c r="N832" s="159"/>
      <c r="O832" s="159"/>
      <c r="P832" s="79"/>
      <c r="Q832" s="79"/>
    </row>
    <row r="833">
      <c r="A833" s="79"/>
      <c r="B833" s="79"/>
      <c r="C833" s="227"/>
      <c r="D833" s="362"/>
      <c r="E833" s="381"/>
      <c r="F833" s="128"/>
      <c r="G833" s="128"/>
      <c r="H833" s="163"/>
      <c r="I833" s="42"/>
      <c r="J833" s="42"/>
      <c r="K833" s="38"/>
      <c r="L833" s="38"/>
      <c r="M833" s="386"/>
      <c r="N833" s="159"/>
      <c r="O833" s="159"/>
      <c r="P833" s="79"/>
      <c r="Q833" s="79"/>
    </row>
    <row r="834">
      <c r="A834" s="79"/>
      <c r="B834" s="79"/>
      <c r="C834" s="227"/>
      <c r="D834" s="362"/>
      <c r="E834" s="381"/>
      <c r="F834" s="128"/>
      <c r="G834" s="128"/>
      <c r="H834" s="163"/>
      <c r="I834" s="42"/>
      <c r="J834" s="42"/>
      <c r="K834" s="38"/>
      <c r="L834" s="38"/>
      <c r="M834" s="386"/>
      <c r="N834" s="159"/>
      <c r="O834" s="159"/>
      <c r="P834" s="79"/>
      <c r="Q834" s="79"/>
    </row>
    <row r="835">
      <c r="A835" s="79"/>
      <c r="B835" s="79"/>
      <c r="C835" s="227"/>
      <c r="D835" s="362"/>
      <c r="E835" s="381"/>
      <c r="F835" s="128"/>
      <c r="G835" s="128"/>
      <c r="H835" s="163"/>
      <c r="I835" s="42"/>
      <c r="J835" s="42"/>
      <c r="K835" s="38"/>
      <c r="L835" s="38"/>
      <c r="M835" s="386"/>
      <c r="N835" s="159"/>
      <c r="O835" s="159"/>
      <c r="P835" s="79"/>
      <c r="Q835" s="79"/>
    </row>
    <row r="836">
      <c r="A836" s="79"/>
      <c r="B836" s="79"/>
      <c r="C836" s="227"/>
      <c r="D836" s="362"/>
      <c r="E836" s="381"/>
      <c r="F836" s="128"/>
      <c r="G836" s="128"/>
      <c r="H836" s="163"/>
      <c r="I836" s="42"/>
      <c r="J836" s="42"/>
      <c r="K836" s="38"/>
      <c r="L836" s="38"/>
      <c r="M836" s="386"/>
      <c r="N836" s="159"/>
      <c r="O836" s="159"/>
      <c r="P836" s="79"/>
      <c r="Q836" s="79"/>
    </row>
    <row r="837">
      <c r="A837" s="79"/>
      <c r="B837" s="79"/>
      <c r="C837" s="227"/>
      <c r="D837" s="362"/>
      <c r="E837" s="381"/>
      <c r="F837" s="128"/>
      <c r="G837" s="128"/>
      <c r="H837" s="163"/>
      <c r="I837" s="42"/>
      <c r="J837" s="42"/>
      <c r="K837" s="38"/>
      <c r="L837" s="38"/>
      <c r="M837" s="386"/>
      <c r="N837" s="159"/>
      <c r="O837" s="159"/>
      <c r="P837" s="79"/>
      <c r="Q837" s="79"/>
    </row>
    <row r="838">
      <c r="A838" s="79"/>
      <c r="B838" s="79"/>
      <c r="C838" s="227"/>
      <c r="D838" s="362"/>
      <c r="E838" s="381"/>
      <c r="F838" s="128"/>
      <c r="G838" s="128"/>
      <c r="H838" s="163"/>
      <c r="I838" s="42"/>
      <c r="J838" s="42"/>
      <c r="K838" s="38"/>
      <c r="L838" s="38"/>
      <c r="M838" s="386"/>
      <c r="N838" s="159"/>
      <c r="O838" s="159"/>
      <c r="P838" s="79"/>
      <c r="Q838" s="79"/>
    </row>
    <row r="839">
      <c r="A839" s="79"/>
      <c r="B839" s="79"/>
      <c r="C839" s="227"/>
      <c r="D839" s="362"/>
      <c r="E839" s="381"/>
      <c r="F839" s="128"/>
      <c r="G839" s="128"/>
      <c r="H839" s="163"/>
      <c r="I839" s="42"/>
      <c r="J839" s="42"/>
      <c r="K839" s="38"/>
      <c r="L839" s="38"/>
      <c r="M839" s="386"/>
      <c r="N839" s="159"/>
      <c r="O839" s="159"/>
      <c r="P839" s="79"/>
      <c r="Q839" s="79"/>
    </row>
    <row r="840">
      <c r="A840" s="79"/>
      <c r="B840" s="79"/>
      <c r="C840" s="227"/>
      <c r="D840" s="362"/>
      <c r="E840" s="381"/>
      <c r="F840" s="128"/>
      <c r="G840" s="128"/>
      <c r="H840" s="163"/>
      <c r="I840" s="42"/>
      <c r="J840" s="42"/>
      <c r="K840" s="38"/>
      <c r="L840" s="38"/>
      <c r="M840" s="386"/>
      <c r="N840" s="159"/>
      <c r="O840" s="159"/>
      <c r="P840" s="79"/>
      <c r="Q840" s="79"/>
    </row>
    <row r="841">
      <c r="A841" s="79"/>
      <c r="B841" s="79"/>
      <c r="C841" s="227"/>
      <c r="D841" s="362"/>
      <c r="E841" s="381"/>
      <c r="F841" s="128"/>
      <c r="G841" s="128"/>
      <c r="H841" s="163"/>
      <c r="I841" s="42"/>
      <c r="J841" s="42"/>
      <c r="K841" s="38"/>
      <c r="L841" s="38"/>
      <c r="M841" s="386"/>
      <c r="N841" s="159"/>
      <c r="O841" s="159"/>
      <c r="P841" s="79"/>
      <c r="Q841" s="79"/>
    </row>
    <row r="842">
      <c r="A842" s="79"/>
      <c r="B842" s="79"/>
      <c r="C842" s="227"/>
      <c r="D842" s="362"/>
      <c r="E842" s="381"/>
      <c r="F842" s="128"/>
      <c r="G842" s="128"/>
      <c r="H842" s="163"/>
      <c r="I842" s="42"/>
      <c r="J842" s="42"/>
      <c r="K842" s="38"/>
      <c r="L842" s="38"/>
      <c r="M842" s="386"/>
      <c r="N842" s="159"/>
      <c r="O842" s="159"/>
      <c r="P842" s="79"/>
      <c r="Q842" s="79"/>
    </row>
    <row r="843">
      <c r="A843" s="79"/>
      <c r="B843" s="79"/>
      <c r="C843" s="227"/>
      <c r="D843" s="362"/>
      <c r="E843" s="381"/>
      <c r="F843" s="128"/>
      <c r="G843" s="128"/>
      <c r="H843" s="163"/>
      <c r="I843" s="42"/>
      <c r="J843" s="42"/>
      <c r="K843" s="38"/>
      <c r="L843" s="38"/>
      <c r="M843" s="386"/>
      <c r="N843" s="159"/>
      <c r="O843" s="159"/>
      <c r="P843" s="79"/>
      <c r="Q843" s="79"/>
    </row>
    <row r="844">
      <c r="A844" s="79"/>
      <c r="B844" s="79"/>
      <c r="C844" s="227"/>
      <c r="D844" s="362"/>
      <c r="E844" s="381"/>
      <c r="F844" s="128"/>
      <c r="G844" s="128"/>
      <c r="H844" s="163"/>
      <c r="I844" s="42"/>
      <c r="J844" s="42"/>
      <c r="K844" s="38"/>
      <c r="L844" s="38"/>
      <c r="M844" s="386"/>
      <c r="N844" s="159"/>
      <c r="O844" s="159"/>
      <c r="P844" s="79"/>
      <c r="Q844" s="79"/>
    </row>
    <row r="845">
      <c r="A845" s="79"/>
      <c r="B845" s="79"/>
      <c r="C845" s="227"/>
      <c r="D845" s="362"/>
      <c r="E845" s="381"/>
      <c r="F845" s="128"/>
      <c r="G845" s="128"/>
      <c r="H845" s="163"/>
      <c r="I845" s="42"/>
      <c r="J845" s="42"/>
      <c r="K845" s="38"/>
      <c r="L845" s="38"/>
      <c r="M845" s="386"/>
      <c r="N845" s="159"/>
      <c r="O845" s="159"/>
      <c r="P845" s="79"/>
      <c r="Q845" s="79"/>
    </row>
    <row r="846">
      <c r="A846" s="79"/>
      <c r="B846" s="79"/>
      <c r="C846" s="227"/>
      <c r="D846" s="362"/>
      <c r="E846" s="381"/>
      <c r="F846" s="128"/>
      <c r="G846" s="128"/>
      <c r="H846" s="163"/>
      <c r="I846" s="42"/>
      <c r="J846" s="42"/>
      <c r="K846" s="38"/>
      <c r="L846" s="38"/>
      <c r="M846" s="386"/>
      <c r="N846" s="159"/>
      <c r="O846" s="159"/>
      <c r="P846" s="79"/>
      <c r="Q846" s="79"/>
    </row>
    <row r="847">
      <c r="A847" s="79"/>
      <c r="B847" s="79"/>
      <c r="C847" s="227"/>
      <c r="D847" s="362"/>
      <c r="E847" s="381"/>
      <c r="F847" s="128"/>
      <c r="G847" s="128"/>
      <c r="H847" s="163"/>
      <c r="I847" s="42"/>
      <c r="J847" s="42"/>
      <c r="K847" s="38"/>
      <c r="L847" s="38"/>
      <c r="M847" s="386"/>
      <c r="N847" s="159"/>
      <c r="O847" s="159"/>
      <c r="P847" s="79"/>
      <c r="Q847" s="79"/>
    </row>
    <row r="848">
      <c r="A848" s="79"/>
      <c r="B848" s="79"/>
      <c r="C848" s="227"/>
      <c r="D848" s="362"/>
      <c r="E848" s="381"/>
      <c r="F848" s="128"/>
      <c r="G848" s="128"/>
      <c r="H848" s="163"/>
      <c r="I848" s="42"/>
      <c r="J848" s="42"/>
      <c r="K848" s="38"/>
      <c r="L848" s="38"/>
      <c r="M848" s="386"/>
      <c r="N848" s="159"/>
      <c r="O848" s="159"/>
      <c r="P848" s="79"/>
      <c r="Q848" s="79"/>
    </row>
    <row r="849">
      <c r="A849" s="79"/>
      <c r="B849" s="79"/>
      <c r="C849" s="227"/>
      <c r="D849" s="362"/>
      <c r="E849" s="381"/>
      <c r="F849" s="128"/>
      <c r="G849" s="128"/>
      <c r="H849" s="163"/>
      <c r="I849" s="42"/>
      <c r="J849" s="42"/>
      <c r="K849" s="38"/>
      <c r="L849" s="38"/>
      <c r="M849" s="386"/>
      <c r="N849" s="159"/>
      <c r="O849" s="159"/>
      <c r="P849" s="79"/>
      <c r="Q849" s="79"/>
    </row>
    <row r="850">
      <c r="A850" s="79"/>
      <c r="B850" s="79"/>
      <c r="C850" s="227"/>
      <c r="D850" s="362"/>
      <c r="E850" s="381"/>
      <c r="F850" s="128"/>
      <c r="G850" s="128"/>
      <c r="H850" s="163"/>
      <c r="I850" s="42"/>
      <c r="J850" s="42"/>
      <c r="K850" s="38"/>
      <c r="L850" s="38"/>
      <c r="M850" s="386"/>
      <c r="N850" s="159"/>
      <c r="O850" s="159"/>
      <c r="P850" s="79"/>
      <c r="Q850" s="79"/>
    </row>
    <row r="851">
      <c r="A851" s="79"/>
      <c r="B851" s="79"/>
      <c r="C851" s="227"/>
      <c r="D851" s="362"/>
      <c r="E851" s="381"/>
      <c r="F851" s="128"/>
      <c r="G851" s="128"/>
      <c r="H851" s="163"/>
      <c r="I851" s="42"/>
      <c r="J851" s="42"/>
      <c r="K851" s="38"/>
      <c r="L851" s="38"/>
      <c r="M851" s="386"/>
      <c r="N851" s="159"/>
      <c r="O851" s="159"/>
      <c r="P851" s="79"/>
      <c r="Q851" s="79"/>
    </row>
    <row r="852">
      <c r="A852" s="79"/>
      <c r="B852" s="79"/>
      <c r="C852" s="227"/>
      <c r="D852" s="362"/>
      <c r="E852" s="381"/>
      <c r="F852" s="128"/>
      <c r="G852" s="128"/>
      <c r="H852" s="163"/>
      <c r="I852" s="42"/>
      <c r="J852" s="42"/>
      <c r="K852" s="38"/>
      <c r="L852" s="38"/>
      <c r="M852" s="386"/>
      <c r="N852" s="159"/>
      <c r="O852" s="159"/>
      <c r="P852" s="79"/>
      <c r="Q852" s="79"/>
    </row>
    <row r="853">
      <c r="A853" s="79"/>
      <c r="B853" s="79"/>
      <c r="C853" s="227"/>
      <c r="D853" s="362"/>
      <c r="E853" s="381"/>
      <c r="F853" s="128"/>
      <c r="G853" s="128"/>
      <c r="H853" s="163"/>
      <c r="I853" s="42"/>
      <c r="J853" s="42"/>
      <c r="K853" s="38"/>
      <c r="L853" s="38"/>
      <c r="M853" s="386"/>
      <c r="N853" s="159"/>
      <c r="O853" s="159"/>
      <c r="P853" s="79"/>
      <c r="Q853" s="79"/>
    </row>
    <row r="854">
      <c r="A854" s="79"/>
      <c r="B854" s="79"/>
      <c r="C854" s="227"/>
      <c r="D854" s="362"/>
      <c r="E854" s="381"/>
      <c r="F854" s="128"/>
      <c r="G854" s="128"/>
      <c r="H854" s="163"/>
      <c r="I854" s="42"/>
      <c r="J854" s="42"/>
      <c r="K854" s="38"/>
      <c r="L854" s="38"/>
      <c r="M854" s="386"/>
      <c r="N854" s="159"/>
      <c r="O854" s="159"/>
      <c r="P854" s="79"/>
      <c r="Q854" s="79"/>
    </row>
    <row r="855">
      <c r="A855" s="79"/>
      <c r="B855" s="79"/>
      <c r="C855" s="227"/>
      <c r="D855" s="362"/>
      <c r="E855" s="381"/>
      <c r="F855" s="128"/>
      <c r="G855" s="128"/>
      <c r="H855" s="163"/>
      <c r="I855" s="42"/>
      <c r="J855" s="42"/>
      <c r="K855" s="38"/>
      <c r="L855" s="38"/>
      <c r="M855" s="386"/>
      <c r="N855" s="159"/>
      <c r="O855" s="159"/>
      <c r="P855" s="79"/>
      <c r="Q855" s="79"/>
    </row>
    <row r="856">
      <c r="A856" s="79"/>
      <c r="B856" s="79"/>
      <c r="C856" s="227"/>
      <c r="D856" s="362"/>
      <c r="E856" s="381"/>
      <c r="F856" s="128"/>
      <c r="G856" s="128"/>
      <c r="H856" s="163"/>
      <c r="I856" s="42"/>
      <c r="J856" s="42"/>
      <c r="K856" s="38"/>
      <c r="L856" s="38"/>
      <c r="M856" s="386"/>
      <c r="N856" s="159"/>
      <c r="O856" s="159"/>
      <c r="P856" s="79"/>
      <c r="Q856" s="79"/>
    </row>
    <row r="857">
      <c r="A857" s="79"/>
      <c r="B857" s="79"/>
      <c r="C857" s="227"/>
      <c r="D857" s="362"/>
      <c r="E857" s="381"/>
      <c r="F857" s="128"/>
      <c r="G857" s="128"/>
      <c r="H857" s="163"/>
      <c r="I857" s="42"/>
      <c r="J857" s="42"/>
      <c r="K857" s="38"/>
      <c r="L857" s="38"/>
      <c r="M857" s="386"/>
      <c r="N857" s="159"/>
      <c r="O857" s="159"/>
      <c r="P857" s="79"/>
      <c r="Q857" s="79"/>
    </row>
    <row r="858">
      <c r="A858" s="79"/>
      <c r="B858" s="79"/>
      <c r="C858" s="227"/>
      <c r="D858" s="362"/>
      <c r="E858" s="381"/>
      <c r="F858" s="128"/>
      <c r="G858" s="128"/>
      <c r="H858" s="163"/>
      <c r="I858" s="42"/>
      <c r="J858" s="42"/>
      <c r="K858" s="38"/>
      <c r="L858" s="38"/>
      <c r="M858" s="386"/>
      <c r="N858" s="159"/>
      <c r="O858" s="159"/>
      <c r="P858" s="79"/>
      <c r="Q858" s="79"/>
    </row>
    <row r="859">
      <c r="A859" s="79"/>
      <c r="B859" s="79"/>
      <c r="C859" s="227"/>
      <c r="D859" s="362"/>
      <c r="E859" s="381"/>
      <c r="F859" s="128"/>
      <c r="G859" s="128"/>
      <c r="H859" s="163"/>
      <c r="I859" s="42"/>
      <c r="J859" s="42"/>
      <c r="K859" s="38"/>
      <c r="L859" s="38"/>
      <c r="M859" s="386"/>
      <c r="N859" s="159"/>
      <c r="O859" s="159"/>
      <c r="P859" s="79"/>
      <c r="Q859" s="79"/>
    </row>
    <row r="860">
      <c r="A860" s="79"/>
      <c r="B860" s="79"/>
      <c r="C860" s="227"/>
      <c r="D860" s="362"/>
      <c r="E860" s="381"/>
      <c r="F860" s="128"/>
      <c r="G860" s="128"/>
      <c r="H860" s="163"/>
      <c r="I860" s="42"/>
      <c r="J860" s="42"/>
      <c r="K860" s="38"/>
      <c r="L860" s="38"/>
      <c r="M860" s="386"/>
      <c r="N860" s="159"/>
      <c r="O860" s="159"/>
      <c r="P860" s="79"/>
      <c r="Q860" s="79"/>
    </row>
    <row r="861">
      <c r="A861" s="79"/>
      <c r="B861" s="79"/>
      <c r="C861" s="227"/>
      <c r="D861" s="362"/>
      <c r="E861" s="381"/>
      <c r="F861" s="128"/>
      <c r="G861" s="128"/>
      <c r="H861" s="163"/>
      <c r="I861" s="42"/>
      <c r="J861" s="42"/>
      <c r="K861" s="38"/>
      <c r="L861" s="38"/>
      <c r="M861" s="386"/>
      <c r="N861" s="159"/>
      <c r="O861" s="159"/>
      <c r="P861" s="79"/>
      <c r="Q861" s="79"/>
    </row>
    <row r="862">
      <c r="A862" s="79"/>
      <c r="B862" s="79"/>
      <c r="C862" s="227"/>
      <c r="D862" s="362"/>
      <c r="E862" s="381"/>
      <c r="F862" s="128"/>
      <c r="G862" s="128"/>
      <c r="H862" s="163"/>
      <c r="I862" s="42"/>
      <c r="J862" s="42"/>
      <c r="K862" s="38"/>
      <c r="L862" s="38"/>
      <c r="M862" s="386"/>
      <c r="N862" s="159"/>
      <c r="O862" s="159"/>
      <c r="P862" s="79"/>
      <c r="Q862" s="79"/>
    </row>
    <row r="863">
      <c r="A863" s="79"/>
      <c r="B863" s="79"/>
      <c r="C863" s="227"/>
      <c r="D863" s="362"/>
      <c r="E863" s="381"/>
      <c r="F863" s="128"/>
      <c r="G863" s="128"/>
      <c r="H863" s="163"/>
      <c r="I863" s="42"/>
      <c r="J863" s="42"/>
      <c r="K863" s="38"/>
      <c r="L863" s="38"/>
      <c r="M863" s="386"/>
      <c r="N863" s="159"/>
      <c r="O863" s="159"/>
      <c r="P863" s="79"/>
      <c r="Q863" s="79"/>
    </row>
    <row r="864">
      <c r="A864" s="79"/>
      <c r="B864" s="79"/>
      <c r="C864" s="227"/>
      <c r="D864" s="362"/>
      <c r="E864" s="381"/>
      <c r="F864" s="128"/>
      <c r="G864" s="128"/>
      <c r="H864" s="163"/>
      <c r="I864" s="42"/>
      <c r="J864" s="42"/>
      <c r="K864" s="38"/>
      <c r="L864" s="38"/>
      <c r="M864" s="386"/>
      <c r="N864" s="159"/>
      <c r="O864" s="159"/>
      <c r="P864" s="79"/>
      <c r="Q864" s="79"/>
    </row>
    <row r="865">
      <c r="A865" s="79"/>
      <c r="B865" s="79"/>
      <c r="C865" s="227"/>
      <c r="D865" s="362"/>
      <c r="E865" s="381"/>
      <c r="F865" s="128"/>
      <c r="G865" s="128"/>
      <c r="H865" s="163"/>
      <c r="I865" s="42"/>
      <c r="J865" s="42"/>
      <c r="K865" s="38"/>
      <c r="L865" s="38"/>
      <c r="M865" s="386"/>
      <c r="N865" s="159"/>
      <c r="O865" s="159"/>
      <c r="P865" s="79"/>
      <c r="Q865" s="79"/>
    </row>
    <row r="866">
      <c r="A866" s="79"/>
      <c r="B866" s="79"/>
      <c r="C866" s="227"/>
      <c r="D866" s="362"/>
      <c r="E866" s="381"/>
      <c r="F866" s="128"/>
      <c r="G866" s="128"/>
      <c r="H866" s="163"/>
      <c r="I866" s="42"/>
      <c r="J866" s="42"/>
      <c r="K866" s="38"/>
      <c r="L866" s="38"/>
      <c r="M866" s="386"/>
      <c r="N866" s="159"/>
      <c r="O866" s="159"/>
      <c r="P866" s="79"/>
      <c r="Q866" s="79"/>
    </row>
    <row r="867">
      <c r="A867" s="79"/>
      <c r="B867" s="79"/>
      <c r="C867" s="227"/>
      <c r="D867" s="362"/>
      <c r="E867" s="381"/>
      <c r="F867" s="128"/>
      <c r="G867" s="128"/>
      <c r="H867" s="163"/>
      <c r="I867" s="42"/>
      <c r="J867" s="42"/>
      <c r="K867" s="38"/>
      <c r="L867" s="38"/>
      <c r="M867" s="386"/>
      <c r="N867" s="159"/>
      <c r="O867" s="159"/>
      <c r="P867" s="79"/>
      <c r="Q867" s="79"/>
    </row>
    <row r="868">
      <c r="A868" s="79"/>
      <c r="B868" s="79"/>
      <c r="C868" s="227"/>
      <c r="D868" s="362"/>
      <c r="E868" s="381"/>
      <c r="F868" s="128"/>
      <c r="G868" s="128"/>
      <c r="H868" s="163"/>
      <c r="I868" s="42"/>
      <c r="J868" s="42"/>
      <c r="K868" s="38"/>
      <c r="L868" s="38"/>
      <c r="M868" s="386"/>
      <c r="N868" s="159"/>
      <c r="O868" s="159"/>
      <c r="P868" s="79"/>
      <c r="Q868" s="79"/>
    </row>
    <row r="869">
      <c r="A869" s="79"/>
      <c r="B869" s="79"/>
      <c r="C869" s="227"/>
      <c r="D869" s="362"/>
      <c r="E869" s="381"/>
      <c r="F869" s="128"/>
      <c r="G869" s="128"/>
      <c r="H869" s="163"/>
      <c r="I869" s="42"/>
      <c r="J869" s="42"/>
      <c r="K869" s="38"/>
      <c r="L869" s="38"/>
      <c r="M869" s="386"/>
      <c r="N869" s="159"/>
      <c r="O869" s="159"/>
      <c r="P869" s="79"/>
      <c r="Q869" s="79"/>
    </row>
    <row r="870">
      <c r="A870" s="79"/>
      <c r="B870" s="79"/>
      <c r="C870" s="227"/>
      <c r="D870" s="362"/>
      <c r="E870" s="381"/>
      <c r="F870" s="128"/>
      <c r="G870" s="128"/>
      <c r="H870" s="163"/>
      <c r="I870" s="42"/>
      <c r="J870" s="42"/>
      <c r="K870" s="38"/>
      <c r="L870" s="38"/>
      <c r="M870" s="386"/>
      <c r="N870" s="159"/>
      <c r="O870" s="159"/>
      <c r="P870" s="79"/>
      <c r="Q870" s="79"/>
    </row>
    <row r="871">
      <c r="A871" s="79"/>
      <c r="B871" s="79"/>
      <c r="C871" s="227"/>
      <c r="D871" s="362"/>
      <c r="E871" s="381"/>
      <c r="F871" s="128"/>
      <c r="G871" s="128"/>
      <c r="H871" s="163"/>
      <c r="I871" s="42"/>
      <c r="J871" s="42"/>
      <c r="K871" s="38"/>
      <c r="L871" s="38"/>
      <c r="M871" s="386"/>
      <c r="N871" s="159"/>
      <c r="O871" s="159"/>
      <c r="P871" s="79"/>
      <c r="Q871" s="79"/>
    </row>
    <row r="872">
      <c r="A872" s="79"/>
      <c r="B872" s="79"/>
      <c r="C872" s="227"/>
      <c r="D872" s="362"/>
      <c r="E872" s="381"/>
      <c r="F872" s="128"/>
      <c r="G872" s="128"/>
      <c r="H872" s="163"/>
      <c r="I872" s="42"/>
      <c r="J872" s="42"/>
      <c r="K872" s="38"/>
      <c r="L872" s="38"/>
      <c r="M872" s="386"/>
      <c r="N872" s="159"/>
      <c r="O872" s="159"/>
      <c r="P872" s="79"/>
      <c r="Q872" s="79"/>
    </row>
    <row r="873">
      <c r="A873" s="79"/>
      <c r="B873" s="79"/>
      <c r="C873" s="227"/>
      <c r="D873" s="362"/>
      <c r="E873" s="381"/>
      <c r="F873" s="128"/>
      <c r="G873" s="128"/>
      <c r="H873" s="163"/>
      <c r="I873" s="42"/>
      <c r="J873" s="42"/>
      <c r="K873" s="38"/>
      <c r="L873" s="38"/>
      <c r="M873" s="386"/>
      <c r="N873" s="159"/>
      <c r="O873" s="159"/>
      <c r="P873" s="79"/>
      <c r="Q873" s="79"/>
    </row>
    <row r="874">
      <c r="A874" s="79"/>
      <c r="B874" s="79"/>
      <c r="C874" s="227"/>
      <c r="D874" s="362"/>
      <c r="E874" s="381"/>
      <c r="F874" s="128"/>
      <c r="G874" s="128"/>
      <c r="H874" s="163"/>
      <c r="I874" s="42"/>
      <c r="J874" s="42"/>
      <c r="K874" s="38"/>
      <c r="L874" s="38"/>
      <c r="M874" s="386"/>
      <c r="N874" s="159"/>
      <c r="O874" s="159"/>
      <c r="P874" s="79"/>
      <c r="Q874" s="79"/>
    </row>
    <row r="875">
      <c r="A875" s="79"/>
      <c r="B875" s="79"/>
      <c r="C875" s="227"/>
      <c r="D875" s="362"/>
      <c r="E875" s="381"/>
      <c r="F875" s="128"/>
      <c r="G875" s="128"/>
      <c r="H875" s="163"/>
      <c r="I875" s="42"/>
      <c r="J875" s="42"/>
      <c r="K875" s="38"/>
      <c r="L875" s="38"/>
      <c r="M875" s="386"/>
      <c r="N875" s="159"/>
      <c r="O875" s="159"/>
      <c r="P875" s="79"/>
      <c r="Q875" s="79"/>
    </row>
    <row r="876">
      <c r="A876" s="79"/>
      <c r="B876" s="79"/>
      <c r="C876" s="227"/>
      <c r="D876" s="362"/>
      <c r="E876" s="381"/>
      <c r="F876" s="128"/>
      <c r="G876" s="128"/>
      <c r="H876" s="163"/>
      <c r="I876" s="42"/>
      <c r="J876" s="42"/>
      <c r="K876" s="38"/>
      <c r="L876" s="38"/>
      <c r="M876" s="386"/>
      <c r="N876" s="159"/>
      <c r="O876" s="159"/>
      <c r="P876" s="79"/>
      <c r="Q876" s="79"/>
    </row>
    <row r="877">
      <c r="A877" s="79"/>
      <c r="B877" s="79"/>
      <c r="C877" s="227"/>
      <c r="D877" s="362"/>
      <c r="E877" s="381"/>
      <c r="F877" s="128"/>
      <c r="G877" s="128"/>
      <c r="H877" s="163"/>
      <c r="I877" s="42"/>
      <c r="J877" s="42"/>
      <c r="K877" s="38"/>
      <c r="L877" s="38"/>
      <c r="M877" s="386"/>
      <c r="N877" s="159"/>
      <c r="O877" s="159"/>
      <c r="P877" s="79"/>
      <c r="Q877" s="79"/>
    </row>
    <row r="878">
      <c r="A878" s="79"/>
      <c r="B878" s="79"/>
      <c r="C878" s="227"/>
      <c r="D878" s="362"/>
      <c r="E878" s="381"/>
      <c r="F878" s="128"/>
      <c r="G878" s="128"/>
      <c r="H878" s="163"/>
      <c r="I878" s="42"/>
      <c r="J878" s="42"/>
      <c r="K878" s="38"/>
      <c r="L878" s="38"/>
      <c r="M878" s="386"/>
      <c r="N878" s="159"/>
      <c r="O878" s="159"/>
      <c r="P878" s="79"/>
      <c r="Q878" s="79"/>
    </row>
    <row r="879">
      <c r="A879" s="79"/>
      <c r="B879" s="79"/>
      <c r="C879" s="227"/>
      <c r="D879" s="362"/>
      <c r="E879" s="381"/>
      <c r="F879" s="128"/>
      <c r="G879" s="128"/>
      <c r="H879" s="163"/>
      <c r="I879" s="42"/>
      <c r="J879" s="42"/>
      <c r="K879" s="38"/>
      <c r="L879" s="38"/>
      <c r="M879" s="386"/>
      <c r="N879" s="159"/>
      <c r="O879" s="159"/>
      <c r="P879" s="79"/>
      <c r="Q879" s="79"/>
    </row>
    <row r="880">
      <c r="A880" s="79"/>
      <c r="B880" s="79"/>
      <c r="C880" s="227"/>
      <c r="D880" s="362"/>
      <c r="E880" s="381"/>
      <c r="F880" s="128"/>
      <c r="G880" s="128"/>
      <c r="H880" s="163"/>
      <c r="I880" s="42"/>
      <c r="J880" s="42"/>
      <c r="K880" s="38"/>
      <c r="L880" s="38"/>
      <c r="M880" s="386"/>
      <c r="N880" s="159"/>
      <c r="O880" s="159"/>
      <c r="P880" s="79"/>
      <c r="Q880" s="79"/>
    </row>
    <row r="881">
      <c r="A881" s="79"/>
      <c r="B881" s="79"/>
      <c r="C881" s="227"/>
      <c r="D881" s="362"/>
      <c r="E881" s="381"/>
      <c r="F881" s="128"/>
      <c r="G881" s="128"/>
      <c r="H881" s="163"/>
      <c r="I881" s="42"/>
      <c r="J881" s="42"/>
      <c r="K881" s="38"/>
      <c r="L881" s="38"/>
      <c r="M881" s="386"/>
      <c r="N881" s="159"/>
      <c r="O881" s="159"/>
      <c r="P881" s="79"/>
      <c r="Q881" s="79"/>
    </row>
    <row r="882">
      <c r="A882" s="79"/>
      <c r="B882" s="79"/>
      <c r="C882" s="227"/>
      <c r="D882" s="362"/>
      <c r="E882" s="381"/>
      <c r="F882" s="128"/>
      <c r="G882" s="128"/>
      <c r="H882" s="163"/>
      <c r="I882" s="42"/>
      <c r="J882" s="42"/>
      <c r="K882" s="38"/>
      <c r="L882" s="38"/>
      <c r="M882" s="386"/>
      <c r="N882" s="159"/>
      <c r="O882" s="159"/>
      <c r="P882" s="79"/>
      <c r="Q882" s="79"/>
    </row>
    <row r="883">
      <c r="A883" s="79"/>
      <c r="B883" s="79"/>
      <c r="C883" s="227"/>
      <c r="D883" s="362"/>
      <c r="E883" s="381"/>
      <c r="F883" s="128"/>
      <c r="G883" s="128"/>
      <c r="H883" s="163"/>
      <c r="I883" s="42"/>
      <c r="J883" s="42"/>
      <c r="K883" s="38"/>
      <c r="L883" s="38"/>
      <c r="M883" s="386"/>
      <c r="N883" s="159"/>
      <c r="O883" s="159"/>
      <c r="P883" s="79"/>
      <c r="Q883" s="79"/>
    </row>
    <row r="884">
      <c r="A884" s="79"/>
      <c r="B884" s="79"/>
      <c r="C884" s="227"/>
      <c r="D884" s="362"/>
      <c r="E884" s="381"/>
      <c r="F884" s="128"/>
      <c r="G884" s="128"/>
      <c r="H884" s="163"/>
      <c r="I884" s="42"/>
      <c r="J884" s="42"/>
      <c r="K884" s="38"/>
      <c r="L884" s="38"/>
      <c r="M884" s="386"/>
      <c r="N884" s="159"/>
      <c r="O884" s="159"/>
      <c r="P884" s="79"/>
      <c r="Q884" s="79"/>
    </row>
    <row r="885">
      <c r="A885" s="79"/>
      <c r="B885" s="79"/>
      <c r="C885" s="227"/>
      <c r="D885" s="362"/>
      <c r="E885" s="381"/>
      <c r="F885" s="128"/>
      <c r="G885" s="128"/>
      <c r="H885" s="163"/>
      <c r="I885" s="42"/>
      <c r="J885" s="42"/>
      <c r="K885" s="38"/>
      <c r="L885" s="38"/>
      <c r="M885" s="386"/>
      <c r="N885" s="159"/>
      <c r="O885" s="159"/>
      <c r="P885" s="79"/>
      <c r="Q885" s="79"/>
    </row>
    <row r="886">
      <c r="A886" s="79"/>
      <c r="B886" s="79"/>
      <c r="C886" s="227"/>
      <c r="D886" s="362"/>
      <c r="E886" s="381"/>
      <c r="F886" s="128"/>
      <c r="G886" s="128"/>
      <c r="H886" s="163"/>
      <c r="I886" s="42"/>
      <c r="J886" s="42"/>
      <c r="K886" s="38"/>
      <c r="L886" s="38"/>
      <c r="M886" s="386"/>
      <c r="N886" s="159"/>
      <c r="O886" s="159"/>
      <c r="P886" s="79"/>
      <c r="Q886" s="79"/>
    </row>
    <row r="887">
      <c r="A887" s="79"/>
      <c r="B887" s="79"/>
      <c r="C887" s="227"/>
      <c r="D887" s="362"/>
      <c r="E887" s="381"/>
      <c r="F887" s="128"/>
      <c r="G887" s="128"/>
      <c r="H887" s="163"/>
      <c r="I887" s="42"/>
      <c r="J887" s="42"/>
      <c r="K887" s="38"/>
      <c r="L887" s="38"/>
      <c r="M887" s="386"/>
      <c r="N887" s="159"/>
      <c r="O887" s="159"/>
      <c r="P887" s="79"/>
      <c r="Q887" s="79"/>
    </row>
    <row r="888">
      <c r="A888" s="79"/>
      <c r="B888" s="79"/>
      <c r="C888" s="227"/>
      <c r="D888" s="362"/>
      <c r="E888" s="381"/>
      <c r="F888" s="128"/>
      <c r="G888" s="128"/>
      <c r="H888" s="163"/>
      <c r="I888" s="42"/>
      <c r="J888" s="42"/>
      <c r="K888" s="38"/>
      <c r="L888" s="38"/>
      <c r="M888" s="386"/>
      <c r="N888" s="159"/>
      <c r="O888" s="159"/>
      <c r="P888" s="79"/>
      <c r="Q888" s="79"/>
    </row>
    <row r="889">
      <c r="A889" s="79"/>
      <c r="B889" s="79"/>
      <c r="C889" s="227"/>
      <c r="D889" s="362"/>
      <c r="E889" s="381"/>
      <c r="F889" s="128"/>
      <c r="G889" s="128"/>
      <c r="H889" s="163"/>
      <c r="I889" s="42"/>
      <c r="J889" s="42"/>
      <c r="K889" s="38"/>
      <c r="L889" s="38"/>
      <c r="M889" s="386"/>
      <c r="N889" s="159"/>
      <c r="O889" s="159"/>
      <c r="P889" s="79"/>
      <c r="Q889" s="79"/>
    </row>
    <row r="890">
      <c r="A890" s="79"/>
      <c r="B890" s="79"/>
      <c r="C890" s="227"/>
      <c r="D890" s="362"/>
      <c r="E890" s="381"/>
      <c r="F890" s="128"/>
      <c r="G890" s="128"/>
      <c r="H890" s="163"/>
      <c r="I890" s="42"/>
      <c r="J890" s="42"/>
      <c r="K890" s="38"/>
      <c r="L890" s="38"/>
      <c r="M890" s="386"/>
      <c r="N890" s="159"/>
      <c r="O890" s="159"/>
      <c r="P890" s="79"/>
      <c r="Q890" s="79"/>
    </row>
    <row r="891">
      <c r="A891" s="79"/>
      <c r="B891" s="79"/>
      <c r="C891" s="227"/>
      <c r="D891" s="362"/>
      <c r="E891" s="381"/>
      <c r="F891" s="128"/>
      <c r="G891" s="128"/>
      <c r="H891" s="163"/>
      <c r="I891" s="42"/>
      <c r="J891" s="42"/>
      <c r="K891" s="38"/>
      <c r="L891" s="38"/>
      <c r="M891" s="386"/>
      <c r="N891" s="159"/>
      <c r="O891" s="159"/>
      <c r="P891" s="79"/>
      <c r="Q891" s="79"/>
    </row>
    <row r="892">
      <c r="A892" s="79"/>
      <c r="B892" s="79"/>
      <c r="C892" s="227"/>
      <c r="D892" s="362"/>
      <c r="E892" s="381"/>
      <c r="F892" s="128"/>
      <c r="G892" s="128"/>
      <c r="H892" s="163"/>
      <c r="I892" s="42"/>
      <c r="J892" s="42"/>
      <c r="K892" s="38"/>
      <c r="L892" s="38"/>
      <c r="M892" s="386"/>
      <c r="N892" s="159"/>
      <c r="O892" s="159"/>
      <c r="P892" s="79"/>
      <c r="Q892" s="79"/>
    </row>
    <row r="893">
      <c r="A893" s="79"/>
      <c r="B893" s="79"/>
      <c r="C893" s="227"/>
      <c r="D893" s="362"/>
      <c r="E893" s="381"/>
      <c r="F893" s="128"/>
      <c r="G893" s="128"/>
      <c r="H893" s="163"/>
      <c r="I893" s="42"/>
      <c r="J893" s="42"/>
      <c r="K893" s="38"/>
      <c r="L893" s="38"/>
      <c r="M893" s="386"/>
      <c r="N893" s="159"/>
      <c r="O893" s="159"/>
      <c r="P893" s="79"/>
      <c r="Q893" s="79"/>
    </row>
    <row r="894">
      <c r="A894" s="79"/>
      <c r="B894" s="79"/>
      <c r="C894" s="227"/>
      <c r="D894" s="362"/>
      <c r="E894" s="381"/>
      <c r="F894" s="128"/>
      <c r="G894" s="128"/>
      <c r="H894" s="163"/>
      <c r="I894" s="42"/>
      <c r="J894" s="42"/>
      <c r="K894" s="38"/>
      <c r="L894" s="38"/>
      <c r="M894" s="386"/>
      <c r="N894" s="159"/>
      <c r="O894" s="159"/>
      <c r="P894" s="79"/>
      <c r="Q894" s="79"/>
    </row>
    <row r="895">
      <c r="A895" s="79"/>
      <c r="B895" s="79"/>
      <c r="C895" s="227"/>
      <c r="D895" s="362"/>
      <c r="E895" s="381"/>
      <c r="F895" s="128"/>
      <c r="G895" s="128"/>
      <c r="H895" s="163"/>
      <c r="I895" s="42"/>
      <c r="J895" s="42"/>
      <c r="K895" s="38"/>
      <c r="L895" s="38"/>
      <c r="M895" s="386"/>
      <c r="N895" s="159"/>
      <c r="O895" s="159"/>
      <c r="P895" s="79"/>
      <c r="Q895" s="79"/>
    </row>
    <row r="896">
      <c r="A896" s="79"/>
      <c r="B896" s="79"/>
      <c r="C896" s="227"/>
      <c r="D896" s="362"/>
      <c r="E896" s="381"/>
      <c r="F896" s="128"/>
      <c r="G896" s="128"/>
      <c r="H896" s="163"/>
      <c r="I896" s="42"/>
      <c r="J896" s="42"/>
      <c r="K896" s="38"/>
      <c r="L896" s="38"/>
      <c r="M896" s="386"/>
      <c r="N896" s="159"/>
      <c r="O896" s="159"/>
      <c r="P896" s="79"/>
      <c r="Q896" s="79"/>
    </row>
    <row r="897">
      <c r="A897" s="79"/>
      <c r="B897" s="79"/>
      <c r="C897" s="227"/>
      <c r="D897" s="362"/>
      <c r="E897" s="381"/>
      <c r="F897" s="128"/>
      <c r="G897" s="128"/>
      <c r="H897" s="163"/>
      <c r="I897" s="42"/>
      <c r="J897" s="42"/>
      <c r="K897" s="38"/>
      <c r="L897" s="38"/>
      <c r="M897" s="386"/>
      <c r="N897" s="159"/>
      <c r="O897" s="159"/>
      <c r="P897" s="79"/>
      <c r="Q897" s="79"/>
    </row>
    <row r="898">
      <c r="A898" s="79"/>
      <c r="B898" s="79"/>
      <c r="C898" s="227"/>
      <c r="D898" s="362"/>
      <c r="E898" s="381"/>
      <c r="F898" s="128"/>
      <c r="G898" s="128"/>
      <c r="H898" s="163"/>
      <c r="I898" s="42"/>
      <c r="J898" s="42"/>
      <c r="K898" s="38"/>
      <c r="L898" s="38"/>
      <c r="M898" s="386"/>
      <c r="N898" s="159"/>
      <c r="O898" s="159"/>
      <c r="P898" s="79"/>
      <c r="Q898" s="79"/>
    </row>
    <row r="899">
      <c r="A899" s="79"/>
      <c r="B899" s="79"/>
      <c r="C899" s="227"/>
      <c r="D899" s="362"/>
      <c r="E899" s="381"/>
      <c r="F899" s="128"/>
      <c r="G899" s="128"/>
      <c r="H899" s="163"/>
      <c r="I899" s="42"/>
      <c r="J899" s="42"/>
      <c r="K899" s="38"/>
      <c r="L899" s="38"/>
      <c r="M899" s="386"/>
      <c r="N899" s="159"/>
      <c r="O899" s="159"/>
      <c r="P899" s="79"/>
      <c r="Q899" s="79"/>
    </row>
    <row r="900">
      <c r="A900" s="79"/>
      <c r="B900" s="79"/>
      <c r="C900" s="227"/>
      <c r="D900" s="362"/>
      <c r="E900" s="381"/>
      <c r="F900" s="128"/>
      <c r="G900" s="128"/>
      <c r="H900" s="163"/>
      <c r="I900" s="42"/>
      <c r="J900" s="42"/>
      <c r="K900" s="38"/>
      <c r="L900" s="38"/>
      <c r="M900" s="386"/>
      <c r="N900" s="159"/>
      <c r="O900" s="159"/>
      <c r="P900" s="79"/>
      <c r="Q900" s="79"/>
    </row>
    <row r="901">
      <c r="A901" s="79"/>
      <c r="B901" s="79"/>
      <c r="C901" s="227"/>
      <c r="D901" s="362"/>
      <c r="E901" s="381"/>
      <c r="F901" s="128"/>
      <c r="G901" s="128"/>
      <c r="H901" s="163"/>
      <c r="I901" s="42"/>
      <c r="J901" s="42"/>
      <c r="K901" s="38"/>
      <c r="L901" s="38"/>
      <c r="M901" s="386"/>
      <c r="N901" s="159"/>
      <c r="O901" s="159"/>
      <c r="P901" s="79"/>
      <c r="Q901" s="79"/>
    </row>
    <row r="902">
      <c r="A902" s="79"/>
      <c r="B902" s="79"/>
      <c r="C902" s="227"/>
      <c r="D902" s="362"/>
      <c r="E902" s="381"/>
      <c r="F902" s="128"/>
      <c r="G902" s="128"/>
      <c r="H902" s="163"/>
      <c r="I902" s="42"/>
      <c r="J902" s="42"/>
      <c r="K902" s="38"/>
      <c r="L902" s="38"/>
      <c r="M902" s="386"/>
      <c r="N902" s="159"/>
      <c r="O902" s="159"/>
      <c r="P902" s="79"/>
      <c r="Q902" s="79"/>
    </row>
    <row r="903">
      <c r="A903" s="79"/>
      <c r="B903" s="79"/>
      <c r="C903" s="227"/>
      <c r="D903" s="362"/>
      <c r="E903" s="381"/>
      <c r="F903" s="128"/>
      <c r="G903" s="128"/>
      <c r="H903" s="163"/>
      <c r="I903" s="42"/>
      <c r="J903" s="42"/>
      <c r="K903" s="38"/>
      <c r="L903" s="38"/>
      <c r="M903" s="386"/>
      <c r="N903" s="159"/>
      <c r="O903" s="159"/>
      <c r="P903" s="79"/>
      <c r="Q903" s="79"/>
    </row>
    <row r="904">
      <c r="A904" s="79"/>
      <c r="B904" s="79"/>
      <c r="C904" s="227"/>
      <c r="D904" s="362"/>
      <c r="E904" s="381"/>
      <c r="F904" s="128"/>
      <c r="G904" s="128"/>
      <c r="H904" s="163"/>
      <c r="I904" s="42"/>
      <c r="J904" s="42"/>
      <c r="K904" s="38"/>
      <c r="L904" s="38"/>
      <c r="M904" s="386"/>
      <c r="N904" s="159"/>
      <c r="O904" s="159"/>
      <c r="P904" s="79"/>
      <c r="Q904" s="79"/>
    </row>
    <row r="905">
      <c r="A905" s="79"/>
      <c r="B905" s="79"/>
      <c r="C905" s="227"/>
      <c r="D905" s="362"/>
      <c r="E905" s="381"/>
      <c r="F905" s="128"/>
      <c r="G905" s="128"/>
      <c r="H905" s="163"/>
      <c r="I905" s="42"/>
      <c r="J905" s="42"/>
      <c r="K905" s="38"/>
      <c r="L905" s="38"/>
      <c r="M905" s="386"/>
      <c r="N905" s="159"/>
      <c r="O905" s="159"/>
      <c r="P905" s="79"/>
      <c r="Q905" s="79"/>
    </row>
    <row r="906">
      <c r="A906" s="79"/>
      <c r="B906" s="79"/>
      <c r="C906" s="227"/>
      <c r="D906" s="362"/>
      <c r="E906" s="381"/>
      <c r="F906" s="128"/>
      <c r="G906" s="128"/>
      <c r="H906" s="163"/>
      <c r="I906" s="42"/>
      <c r="J906" s="42"/>
      <c r="K906" s="38"/>
      <c r="L906" s="38"/>
      <c r="M906" s="386"/>
      <c r="N906" s="159"/>
      <c r="O906" s="159"/>
      <c r="P906" s="79"/>
      <c r="Q906" s="79"/>
    </row>
    <row r="907">
      <c r="A907" s="79"/>
      <c r="B907" s="79"/>
      <c r="C907" s="227"/>
      <c r="D907" s="362"/>
      <c r="E907" s="381"/>
      <c r="F907" s="128"/>
      <c r="G907" s="128"/>
      <c r="H907" s="163"/>
      <c r="I907" s="42"/>
      <c r="J907" s="42"/>
      <c r="K907" s="38"/>
      <c r="L907" s="38"/>
      <c r="M907" s="386"/>
      <c r="N907" s="159"/>
      <c r="O907" s="159"/>
      <c r="P907" s="79"/>
      <c r="Q907" s="79"/>
    </row>
    <row r="908">
      <c r="A908" s="79"/>
      <c r="B908" s="79"/>
      <c r="C908" s="227"/>
      <c r="D908" s="362"/>
      <c r="E908" s="381"/>
      <c r="F908" s="128"/>
      <c r="G908" s="128"/>
      <c r="H908" s="163"/>
      <c r="I908" s="42"/>
      <c r="J908" s="42"/>
      <c r="K908" s="38"/>
      <c r="L908" s="38"/>
      <c r="M908" s="386"/>
      <c r="N908" s="159"/>
      <c r="O908" s="159"/>
      <c r="P908" s="79"/>
      <c r="Q908" s="79"/>
    </row>
    <row r="909">
      <c r="A909" s="79"/>
      <c r="B909" s="79"/>
      <c r="C909" s="227"/>
      <c r="D909" s="362"/>
      <c r="E909" s="381"/>
      <c r="F909" s="128"/>
      <c r="G909" s="128"/>
      <c r="H909" s="163"/>
      <c r="I909" s="42"/>
      <c r="J909" s="42"/>
      <c r="K909" s="38"/>
      <c r="L909" s="38"/>
      <c r="M909" s="386"/>
      <c r="N909" s="159"/>
      <c r="O909" s="159"/>
      <c r="P909" s="79"/>
      <c r="Q909" s="79"/>
    </row>
    <row r="910">
      <c r="A910" s="79"/>
      <c r="B910" s="79"/>
      <c r="C910" s="227"/>
      <c r="D910" s="362"/>
      <c r="E910" s="381"/>
      <c r="F910" s="128"/>
      <c r="G910" s="128"/>
      <c r="H910" s="163"/>
      <c r="I910" s="42"/>
      <c r="J910" s="42"/>
      <c r="K910" s="38"/>
      <c r="L910" s="38"/>
      <c r="M910" s="386"/>
      <c r="N910" s="159"/>
      <c r="O910" s="159"/>
      <c r="P910" s="79"/>
      <c r="Q910" s="79"/>
    </row>
    <row r="911">
      <c r="A911" s="79"/>
      <c r="B911" s="79"/>
      <c r="C911" s="227"/>
      <c r="D911" s="362"/>
      <c r="E911" s="381"/>
      <c r="F911" s="128"/>
      <c r="G911" s="128"/>
      <c r="H911" s="163"/>
      <c r="I911" s="42"/>
      <c r="J911" s="42"/>
      <c r="K911" s="38"/>
      <c r="L911" s="38"/>
      <c r="M911" s="386"/>
      <c r="N911" s="159"/>
      <c r="O911" s="159"/>
      <c r="P911" s="79"/>
      <c r="Q911" s="79"/>
    </row>
    <row r="912">
      <c r="A912" s="79"/>
      <c r="B912" s="79"/>
      <c r="C912" s="227"/>
      <c r="D912" s="362"/>
      <c r="E912" s="381"/>
      <c r="F912" s="128"/>
      <c r="G912" s="128"/>
      <c r="H912" s="163"/>
      <c r="I912" s="42"/>
      <c r="J912" s="42"/>
      <c r="K912" s="38"/>
      <c r="L912" s="38"/>
      <c r="M912" s="386"/>
      <c r="N912" s="159"/>
      <c r="O912" s="159"/>
      <c r="P912" s="79"/>
      <c r="Q912" s="79"/>
    </row>
    <row r="913">
      <c r="A913" s="79"/>
      <c r="B913" s="79"/>
      <c r="C913" s="227"/>
      <c r="D913" s="362"/>
      <c r="E913" s="381"/>
      <c r="F913" s="128"/>
      <c r="G913" s="128"/>
      <c r="H913" s="163"/>
      <c r="I913" s="42"/>
      <c r="J913" s="42"/>
      <c r="K913" s="38"/>
      <c r="L913" s="38"/>
      <c r="M913" s="386"/>
      <c r="N913" s="159"/>
      <c r="O913" s="159"/>
      <c r="P913" s="79"/>
      <c r="Q913" s="79"/>
    </row>
    <row r="914">
      <c r="A914" s="79"/>
      <c r="B914" s="79"/>
      <c r="C914" s="227"/>
      <c r="D914" s="362"/>
      <c r="E914" s="381"/>
      <c r="F914" s="128"/>
      <c r="G914" s="128"/>
      <c r="H914" s="163"/>
      <c r="I914" s="42"/>
      <c r="J914" s="42"/>
      <c r="K914" s="38"/>
      <c r="L914" s="38"/>
      <c r="M914" s="386"/>
      <c r="N914" s="159"/>
      <c r="O914" s="159"/>
      <c r="P914" s="79"/>
      <c r="Q914" s="79"/>
    </row>
    <row r="915">
      <c r="A915" s="79"/>
      <c r="B915" s="79"/>
      <c r="C915" s="227"/>
      <c r="D915" s="362"/>
      <c r="E915" s="381"/>
      <c r="F915" s="128"/>
      <c r="G915" s="128"/>
      <c r="H915" s="163"/>
      <c r="I915" s="42"/>
      <c r="J915" s="42"/>
      <c r="K915" s="38"/>
      <c r="L915" s="38"/>
      <c r="M915" s="386"/>
      <c r="N915" s="159"/>
      <c r="O915" s="159"/>
      <c r="P915" s="79"/>
      <c r="Q915" s="79"/>
    </row>
    <row r="916">
      <c r="A916" s="79"/>
      <c r="B916" s="79"/>
      <c r="C916" s="227"/>
      <c r="D916" s="362"/>
      <c r="E916" s="381"/>
      <c r="F916" s="128"/>
      <c r="G916" s="128"/>
      <c r="H916" s="163"/>
      <c r="I916" s="42"/>
      <c r="J916" s="42"/>
      <c r="K916" s="38"/>
      <c r="L916" s="38"/>
      <c r="M916" s="386"/>
      <c r="N916" s="159"/>
      <c r="O916" s="159"/>
      <c r="P916" s="79"/>
      <c r="Q916" s="79"/>
    </row>
    <row r="917">
      <c r="A917" s="79"/>
      <c r="B917" s="79"/>
      <c r="C917" s="227"/>
      <c r="D917" s="362"/>
      <c r="E917" s="381"/>
      <c r="F917" s="128"/>
      <c r="G917" s="128"/>
      <c r="H917" s="163"/>
      <c r="I917" s="42"/>
      <c r="J917" s="42"/>
      <c r="K917" s="38"/>
      <c r="L917" s="38"/>
      <c r="M917" s="386"/>
      <c r="N917" s="159"/>
      <c r="O917" s="159"/>
      <c r="P917" s="79"/>
      <c r="Q917" s="79"/>
    </row>
    <row r="918">
      <c r="A918" s="79"/>
      <c r="B918" s="79"/>
      <c r="C918" s="227"/>
      <c r="D918" s="362"/>
      <c r="E918" s="381"/>
      <c r="F918" s="128"/>
      <c r="G918" s="128"/>
      <c r="H918" s="163"/>
      <c r="I918" s="42"/>
      <c r="J918" s="42"/>
      <c r="K918" s="38"/>
      <c r="L918" s="38"/>
      <c r="M918" s="386"/>
      <c r="N918" s="159"/>
      <c r="O918" s="159"/>
      <c r="P918" s="79"/>
      <c r="Q918" s="79"/>
    </row>
    <row r="919">
      <c r="A919" s="79"/>
      <c r="B919" s="79"/>
      <c r="C919" s="227"/>
      <c r="D919" s="362"/>
      <c r="E919" s="381"/>
      <c r="F919" s="128"/>
      <c r="G919" s="128"/>
      <c r="H919" s="163"/>
      <c r="I919" s="42"/>
      <c r="J919" s="42"/>
      <c r="K919" s="38"/>
      <c r="L919" s="38"/>
      <c r="M919" s="386"/>
      <c r="N919" s="159"/>
      <c r="O919" s="159"/>
      <c r="P919" s="79"/>
      <c r="Q919" s="79"/>
    </row>
    <row r="920">
      <c r="A920" s="79"/>
      <c r="B920" s="79"/>
      <c r="C920" s="227"/>
      <c r="D920" s="362"/>
      <c r="E920" s="381"/>
      <c r="F920" s="128"/>
      <c r="G920" s="128"/>
      <c r="H920" s="163"/>
      <c r="I920" s="42"/>
      <c r="J920" s="42"/>
      <c r="K920" s="38"/>
      <c r="L920" s="38"/>
      <c r="M920" s="386"/>
      <c r="N920" s="159"/>
      <c r="O920" s="159"/>
      <c r="P920" s="79"/>
      <c r="Q920" s="79"/>
    </row>
    <row r="921">
      <c r="A921" s="79"/>
      <c r="B921" s="79"/>
      <c r="C921" s="227"/>
      <c r="D921" s="362"/>
      <c r="E921" s="381"/>
      <c r="F921" s="128"/>
      <c r="G921" s="128"/>
      <c r="H921" s="163"/>
      <c r="I921" s="42"/>
      <c r="J921" s="42"/>
      <c r="K921" s="38"/>
      <c r="L921" s="38"/>
      <c r="M921" s="386"/>
      <c r="N921" s="159"/>
      <c r="O921" s="159"/>
      <c r="P921" s="79"/>
      <c r="Q921" s="79"/>
    </row>
    <row r="922">
      <c r="A922" s="79"/>
      <c r="B922" s="79"/>
      <c r="C922" s="227"/>
      <c r="D922" s="362"/>
      <c r="E922" s="381"/>
      <c r="F922" s="128"/>
      <c r="G922" s="128"/>
      <c r="H922" s="163"/>
      <c r="I922" s="42"/>
      <c r="J922" s="42"/>
      <c r="K922" s="38"/>
      <c r="L922" s="38"/>
      <c r="M922" s="386"/>
      <c r="N922" s="159"/>
      <c r="O922" s="159"/>
      <c r="P922" s="79"/>
      <c r="Q922" s="79"/>
    </row>
    <row r="923">
      <c r="A923" s="79"/>
      <c r="B923" s="79"/>
      <c r="C923" s="227"/>
      <c r="D923" s="362"/>
      <c r="E923" s="381"/>
      <c r="F923" s="128"/>
      <c r="G923" s="128"/>
      <c r="H923" s="163"/>
      <c r="I923" s="42"/>
      <c r="J923" s="42"/>
      <c r="K923" s="38"/>
      <c r="L923" s="38"/>
      <c r="M923" s="386"/>
      <c r="N923" s="159"/>
      <c r="O923" s="159"/>
      <c r="P923" s="79"/>
      <c r="Q923" s="79"/>
    </row>
    <row r="924">
      <c r="A924" s="79"/>
      <c r="B924" s="79"/>
      <c r="C924" s="227"/>
      <c r="D924" s="362"/>
      <c r="E924" s="381"/>
      <c r="F924" s="128"/>
      <c r="G924" s="128"/>
      <c r="H924" s="163"/>
      <c r="I924" s="42"/>
      <c r="J924" s="42"/>
      <c r="K924" s="38"/>
      <c r="L924" s="38"/>
      <c r="M924" s="386"/>
      <c r="N924" s="159"/>
      <c r="O924" s="159"/>
      <c r="P924" s="79"/>
      <c r="Q924" s="79"/>
    </row>
    <row r="925">
      <c r="A925" s="79"/>
      <c r="B925" s="79"/>
      <c r="C925" s="227"/>
      <c r="D925" s="362"/>
      <c r="E925" s="381"/>
      <c r="F925" s="128"/>
      <c r="G925" s="128"/>
      <c r="H925" s="163"/>
      <c r="I925" s="42"/>
      <c r="J925" s="42"/>
      <c r="K925" s="38"/>
      <c r="L925" s="38"/>
      <c r="M925" s="386"/>
      <c r="N925" s="159"/>
      <c r="O925" s="159"/>
      <c r="P925" s="79"/>
      <c r="Q925" s="79"/>
    </row>
    <row r="926">
      <c r="A926" s="79"/>
      <c r="B926" s="79"/>
      <c r="C926" s="227"/>
      <c r="D926" s="362"/>
      <c r="E926" s="381"/>
      <c r="F926" s="128"/>
      <c r="G926" s="128"/>
      <c r="H926" s="163"/>
      <c r="I926" s="42"/>
      <c r="J926" s="42"/>
      <c r="K926" s="38"/>
      <c r="L926" s="38"/>
      <c r="M926" s="386"/>
      <c r="N926" s="159"/>
      <c r="O926" s="159"/>
      <c r="P926" s="79"/>
      <c r="Q926" s="79"/>
    </row>
    <row r="927">
      <c r="A927" s="79"/>
      <c r="B927" s="79"/>
      <c r="C927" s="227"/>
      <c r="D927" s="362"/>
      <c r="E927" s="381"/>
      <c r="F927" s="128"/>
      <c r="G927" s="128"/>
      <c r="H927" s="163"/>
      <c r="I927" s="42"/>
      <c r="J927" s="42"/>
      <c r="K927" s="38"/>
      <c r="L927" s="38"/>
      <c r="M927" s="386"/>
      <c r="N927" s="159"/>
      <c r="O927" s="159"/>
      <c r="P927" s="79"/>
      <c r="Q927" s="79"/>
    </row>
    <row r="928">
      <c r="A928" s="79"/>
      <c r="B928" s="79"/>
      <c r="C928" s="227"/>
      <c r="D928" s="362"/>
      <c r="E928" s="381"/>
      <c r="F928" s="128"/>
      <c r="G928" s="128"/>
      <c r="H928" s="163"/>
      <c r="I928" s="42"/>
      <c r="J928" s="42"/>
      <c r="K928" s="38"/>
      <c r="L928" s="38"/>
      <c r="M928" s="386"/>
      <c r="N928" s="159"/>
      <c r="O928" s="159"/>
      <c r="P928" s="79"/>
      <c r="Q928" s="79"/>
    </row>
    <row r="929">
      <c r="A929" s="79"/>
      <c r="B929" s="79"/>
      <c r="C929" s="227"/>
      <c r="D929" s="362"/>
      <c r="E929" s="381"/>
      <c r="F929" s="128"/>
      <c r="G929" s="128"/>
      <c r="H929" s="163"/>
      <c r="I929" s="42"/>
      <c r="J929" s="42"/>
      <c r="K929" s="38"/>
      <c r="L929" s="38"/>
      <c r="M929" s="386"/>
      <c r="N929" s="159"/>
      <c r="O929" s="159"/>
      <c r="P929" s="79"/>
      <c r="Q929" s="79"/>
    </row>
    <row r="930">
      <c r="A930" s="79"/>
      <c r="B930" s="79"/>
      <c r="C930" s="227"/>
      <c r="D930" s="362"/>
      <c r="E930" s="381"/>
      <c r="F930" s="128"/>
      <c r="G930" s="128"/>
      <c r="H930" s="163"/>
      <c r="I930" s="42"/>
      <c r="J930" s="42"/>
      <c r="K930" s="38"/>
      <c r="L930" s="38"/>
      <c r="M930" s="386"/>
      <c r="N930" s="159"/>
      <c r="O930" s="159"/>
      <c r="P930" s="79"/>
      <c r="Q930" s="79"/>
    </row>
    <row r="931">
      <c r="A931" s="79"/>
      <c r="B931" s="79"/>
      <c r="C931" s="227"/>
      <c r="D931" s="362"/>
      <c r="E931" s="381"/>
      <c r="F931" s="128"/>
      <c r="G931" s="128"/>
      <c r="H931" s="163"/>
      <c r="I931" s="42"/>
      <c r="J931" s="42"/>
      <c r="K931" s="38"/>
      <c r="L931" s="38"/>
      <c r="M931" s="386"/>
      <c r="N931" s="159"/>
      <c r="O931" s="159"/>
      <c r="P931" s="79"/>
      <c r="Q931" s="79"/>
    </row>
    <row r="932">
      <c r="A932" s="79"/>
      <c r="B932" s="79"/>
      <c r="C932" s="227"/>
      <c r="D932" s="362"/>
      <c r="E932" s="381"/>
      <c r="F932" s="128"/>
      <c r="G932" s="128"/>
      <c r="H932" s="163"/>
      <c r="I932" s="42"/>
      <c r="J932" s="42"/>
      <c r="K932" s="38"/>
      <c r="L932" s="38"/>
      <c r="M932" s="386"/>
      <c r="N932" s="159"/>
      <c r="O932" s="159"/>
      <c r="P932" s="79"/>
      <c r="Q932" s="79"/>
    </row>
    <row r="933">
      <c r="A933" s="79"/>
      <c r="B933" s="79"/>
      <c r="C933" s="227"/>
      <c r="D933" s="362"/>
      <c r="E933" s="381"/>
      <c r="F933" s="128"/>
      <c r="G933" s="128"/>
      <c r="H933" s="163"/>
      <c r="I933" s="42"/>
      <c r="J933" s="42"/>
      <c r="K933" s="38"/>
      <c r="L933" s="38"/>
      <c r="M933" s="386"/>
      <c r="N933" s="159"/>
      <c r="O933" s="159"/>
      <c r="P933" s="79"/>
      <c r="Q933" s="79"/>
    </row>
    <row r="934">
      <c r="A934" s="79"/>
      <c r="B934" s="79"/>
      <c r="C934" s="227"/>
      <c r="D934" s="362"/>
      <c r="E934" s="381"/>
      <c r="F934" s="128"/>
      <c r="G934" s="128"/>
      <c r="H934" s="163"/>
      <c r="I934" s="42"/>
      <c r="J934" s="42"/>
      <c r="K934" s="38"/>
      <c r="L934" s="38"/>
      <c r="M934" s="386"/>
      <c r="N934" s="159"/>
      <c r="O934" s="159"/>
      <c r="P934" s="79"/>
      <c r="Q934" s="79"/>
    </row>
    <row r="935">
      <c r="A935" s="79"/>
      <c r="B935" s="79"/>
      <c r="C935" s="227"/>
      <c r="D935" s="362"/>
      <c r="E935" s="381"/>
      <c r="F935" s="128"/>
      <c r="G935" s="128"/>
      <c r="H935" s="163"/>
      <c r="I935" s="42"/>
      <c r="J935" s="42"/>
      <c r="K935" s="38"/>
      <c r="L935" s="38"/>
      <c r="M935" s="386"/>
      <c r="N935" s="159"/>
      <c r="O935" s="159"/>
      <c r="P935" s="79"/>
      <c r="Q935" s="79"/>
    </row>
    <row r="936">
      <c r="A936" s="79"/>
      <c r="B936" s="79"/>
      <c r="C936" s="227"/>
      <c r="D936" s="362"/>
      <c r="E936" s="381"/>
      <c r="F936" s="128"/>
      <c r="G936" s="128"/>
      <c r="H936" s="163"/>
      <c r="I936" s="42"/>
      <c r="J936" s="42"/>
      <c r="K936" s="38"/>
      <c r="L936" s="38"/>
      <c r="M936" s="386"/>
      <c r="N936" s="159"/>
      <c r="O936" s="159"/>
      <c r="P936" s="79"/>
      <c r="Q936" s="79"/>
    </row>
    <row r="937">
      <c r="A937" s="79"/>
      <c r="B937" s="79"/>
      <c r="C937" s="227"/>
      <c r="D937" s="362"/>
      <c r="E937" s="381"/>
      <c r="F937" s="128"/>
      <c r="G937" s="128"/>
      <c r="H937" s="163"/>
      <c r="I937" s="42"/>
      <c r="J937" s="42"/>
      <c r="K937" s="38"/>
      <c r="L937" s="38"/>
      <c r="M937" s="386"/>
      <c r="N937" s="159"/>
      <c r="O937" s="159"/>
      <c r="P937" s="79"/>
      <c r="Q937" s="79"/>
    </row>
    <row r="938">
      <c r="A938" s="79"/>
      <c r="B938" s="79"/>
      <c r="C938" s="227"/>
      <c r="D938" s="362"/>
      <c r="E938" s="381"/>
      <c r="F938" s="128"/>
      <c r="G938" s="128"/>
      <c r="H938" s="163"/>
      <c r="I938" s="42"/>
      <c r="J938" s="42"/>
      <c r="K938" s="38"/>
      <c r="L938" s="38"/>
      <c r="M938" s="386"/>
      <c r="N938" s="159"/>
      <c r="O938" s="159"/>
      <c r="P938" s="79"/>
      <c r="Q938" s="79"/>
    </row>
    <row r="939">
      <c r="A939" s="79"/>
      <c r="B939" s="79"/>
      <c r="C939" s="227"/>
      <c r="D939" s="362"/>
      <c r="E939" s="381"/>
      <c r="F939" s="128"/>
      <c r="G939" s="128"/>
      <c r="H939" s="163"/>
      <c r="I939" s="42"/>
      <c r="J939" s="42"/>
      <c r="K939" s="38"/>
      <c r="L939" s="38"/>
      <c r="M939" s="386"/>
      <c r="N939" s="159"/>
      <c r="O939" s="159"/>
      <c r="P939" s="79"/>
      <c r="Q939" s="79"/>
    </row>
    <row r="940">
      <c r="A940" s="79"/>
      <c r="B940" s="79"/>
      <c r="C940" s="227"/>
      <c r="D940" s="362"/>
      <c r="E940" s="381"/>
      <c r="F940" s="128"/>
      <c r="G940" s="128"/>
      <c r="H940" s="163"/>
      <c r="I940" s="42"/>
      <c r="J940" s="42"/>
      <c r="K940" s="38"/>
      <c r="L940" s="38"/>
      <c r="M940" s="386"/>
      <c r="N940" s="159"/>
      <c r="O940" s="159"/>
      <c r="P940" s="79"/>
      <c r="Q940" s="79"/>
    </row>
    <row r="941">
      <c r="A941" s="79"/>
      <c r="B941" s="79"/>
      <c r="C941" s="227"/>
      <c r="D941" s="362"/>
      <c r="E941" s="381"/>
      <c r="F941" s="128"/>
      <c r="G941" s="128"/>
      <c r="H941" s="163"/>
      <c r="I941" s="42"/>
      <c r="J941" s="42"/>
      <c r="K941" s="38"/>
      <c r="L941" s="38"/>
      <c r="M941" s="386"/>
      <c r="N941" s="159"/>
      <c r="O941" s="159"/>
      <c r="P941" s="79"/>
      <c r="Q941" s="79"/>
    </row>
    <row r="942">
      <c r="A942" s="79"/>
      <c r="B942" s="79"/>
      <c r="C942" s="227"/>
      <c r="D942" s="362"/>
      <c r="E942" s="381"/>
      <c r="F942" s="128"/>
      <c r="G942" s="128"/>
      <c r="H942" s="163"/>
      <c r="I942" s="42"/>
      <c r="J942" s="42"/>
      <c r="K942" s="38"/>
      <c r="L942" s="38"/>
      <c r="M942" s="386"/>
      <c r="N942" s="159"/>
      <c r="O942" s="159"/>
      <c r="P942" s="79"/>
      <c r="Q942" s="79"/>
    </row>
    <row r="943">
      <c r="A943" s="79"/>
      <c r="B943" s="79"/>
      <c r="C943" s="227"/>
      <c r="D943" s="362"/>
      <c r="E943" s="381"/>
      <c r="F943" s="128"/>
      <c r="G943" s="128"/>
      <c r="H943" s="163"/>
      <c r="I943" s="42"/>
      <c r="J943" s="42"/>
      <c r="K943" s="38"/>
      <c r="L943" s="38"/>
      <c r="M943" s="386"/>
      <c r="N943" s="159"/>
      <c r="O943" s="159"/>
      <c r="P943" s="79"/>
      <c r="Q943" s="79"/>
    </row>
    <row r="944">
      <c r="A944" s="79"/>
      <c r="B944" s="79"/>
      <c r="C944" s="227"/>
      <c r="D944" s="362"/>
      <c r="E944" s="381"/>
      <c r="F944" s="128"/>
      <c r="G944" s="128"/>
      <c r="H944" s="163"/>
      <c r="I944" s="42"/>
      <c r="J944" s="42"/>
      <c r="K944" s="38"/>
      <c r="L944" s="38"/>
      <c r="M944" s="386"/>
      <c r="N944" s="159"/>
      <c r="O944" s="159"/>
      <c r="P944" s="79"/>
      <c r="Q944" s="79"/>
    </row>
    <row r="945">
      <c r="A945" s="79"/>
      <c r="B945" s="79"/>
      <c r="C945" s="227"/>
      <c r="D945" s="362"/>
      <c r="E945" s="381"/>
      <c r="F945" s="128"/>
      <c r="G945" s="128"/>
      <c r="H945" s="163"/>
      <c r="I945" s="42"/>
      <c r="J945" s="42"/>
      <c r="K945" s="38"/>
      <c r="L945" s="38"/>
      <c r="M945" s="386"/>
      <c r="N945" s="159"/>
      <c r="O945" s="159"/>
      <c r="P945" s="79"/>
      <c r="Q945" s="79"/>
    </row>
    <row r="946">
      <c r="A946" s="79"/>
      <c r="B946" s="79"/>
      <c r="C946" s="227"/>
      <c r="D946" s="362"/>
      <c r="E946" s="381"/>
      <c r="F946" s="128"/>
      <c r="G946" s="128"/>
      <c r="H946" s="163"/>
      <c r="I946" s="42"/>
      <c r="J946" s="42"/>
      <c r="K946" s="38"/>
      <c r="L946" s="38"/>
      <c r="M946" s="386"/>
      <c r="N946" s="159"/>
      <c r="O946" s="159"/>
      <c r="P946" s="79"/>
      <c r="Q946" s="79"/>
    </row>
    <row r="947">
      <c r="A947" s="79"/>
      <c r="B947" s="79"/>
      <c r="C947" s="227"/>
      <c r="D947" s="362"/>
      <c r="E947" s="381"/>
      <c r="F947" s="128"/>
      <c r="G947" s="128"/>
      <c r="H947" s="163"/>
      <c r="I947" s="42"/>
      <c r="J947" s="42"/>
      <c r="K947" s="38"/>
      <c r="L947" s="38"/>
      <c r="M947" s="386"/>
      <c r="N947" s="159"/>
      <c r="O947" s="159"/>
      <c r="P947" s="79"/>
      <c r="Q947" s="79"/>
    </row>
    <row r="948">
      <c r="A948" s="79"/>
      <c r="B948" s="79"/>
      <c r="C948" s="227"/>
      <c r="D948" s="362"/>
      <c r="E948" s="381"/>
      <c r="F948" s="128"/>
      <c r="G948" s="128"/>
      <c r="H948" s="163"/>
      <c r="I948" s="42"/>
      <c r="J948" s="42"/>
      <c r="K948" s="38"/>
      <c r="L948" s="38"/>
      <c r="M948" s="386"/>
      <c r="N948" s="159"/>
      <c r="O948" s="159"/>
      <c r="P948" s="79"/>
      <c r="Q948" s="79"/>
    </row>
    <row r="949">
      <c r="A949" s="79"/>
      <c r="B949" s="79"/>
      <c r="C949" s="227"/>
      <c r="D949" s="362"/>
      <c r="E949" s="381"/>
      <c r="F949" s="128"/>
      <c r="G949" s="128"/>
      <c r="H949" s="163"/>
      <c r="I949" s="42"/>
      <c r="J949" s="42"/>
      <c r="K949" s="38"/>
      <c r="L949" s="38"/>
      <c r="M949" s="386"/>
      <c r="N949" s="159"/>
      <c r="O949" s="159"/>
      <c r="P949" s="79"/>
      <c r="Q949" s="79"/>
    </row>
    <row r="950">
      <c r="A950" s="79"/>
      <c r="B950" s="79"/>
      <c r="C950" s="227"/>
      <c r="D950" s="362"/>
      <c r="E950" s="381"/>
      <c r="F950" s="128"/>
      <c r="G950" s="128"/>
      <c r="H950" s="163"/>
      <c r="I950" s="42"/>
      <c r="J950" s="42"/>
      <c r="K950" s="38"/>
      <c r="L950" s="38"/>
      <c r="M950" s="386"/>
      <c r="N950" s="159"/>
      <c r="O950" s="159"/>
      <c r="P950" s="79"/>
      <c r="Q950" s="79"/>
    </row>
    <row r="951">
      <c r="A951" s="79"/>
      <c r="B951" s="79"/>
      <c r="C951" s="227"/>
      <c r="D951" s="362"/>
      <c r="E951" s="381"/>
      <c r="F951" s="128"/>
      <c r="G951" s="128"/>
      <c r="H951" s="163"/>
      <c r="I951" s="42"/>
      <c r="J951" s="42"/>
      <c r="K951" s="38"/>
      <c r="L951" s="38"/>
      <c r="M951" s="386"/>
      <c r="N951" s="159"/>
      <c r="O951" s="159"/>
      <c r="P951" s="79"/>
      <c r="Q951" s="79"/>
    </row>
    <row r="952">
      <c r="A952" s="79"/>
      <c r="B952" s="79"/>
      <c r="C952" s="227"/>
      <c r="D952" s="362"/>
      <c r="E952" s="381"/>
      <c r="F952" s="128"/>
      <c r="G952" s="128"/>
      <c r="H952" s="163"/>
      <c r="I952" s="42"/>
      <c r="J952" s="42"/>
      <c r="K952" s="38"/>
      <c r="L952" s="38"/>
      <c r="M952" s="386"/>
      <c r="N952" s="159"/>
      <c r="O952" s="159"/>
      <c r="P952" s="79"/>
      <c r="Q952" s="79"/>
    </row>
    <row r="953">
      <c r="A953" s="79"/>
      <c r="B953" s="79"/>
      <c r="C953" s="227"/>
      <c r="D953" s="362"/>
      <c r="E953" s="381"/>
      <c r="F953" s="128"/>
      <c r="G953" s="128"/>
      <c r="H953" s="163"/>
      <c r="I953" s="42"/>
      <c r="J953" s="42"/>
      <c r="K953" s="38"/>
      <c r="L953" s="38"/>
      <c r="M953" s="386"/>
      <c r="N953" s="159"/>
      <c r="O953" s="159"/>
      <c r="P953" s="79"/>
      <c r="Q953" s="79"/>
    </row>
    <row r="954">
      <c r="A954" s="79"/>
      <c r="B954" s="79"/>
      <c r="C954" s="227"/>
      <c r="D954" s="362"/>
      <c r="E954" s="381"/>
      <c r="F954" s="128"/>
      <c r="G954" s="128"/>
      <c r="H954" s="163"/>
      <c r="I954" s="42"/>
      <c r="J954" s="42"/>
      <c r="K954" s="38"/>
      <c r="L954" s="38"/>
      <c r="M954" s="386"/>
      <c r="N954" s="159"/>
      <c r="O954" s="159"/>
      <c r="P954" s="79"/>
      <c r="Q954" s="79"/>
    </row>
    <row r="955">
      <c r="A955" s="79"/>
      <c r="B955" s="79"/>
      <c r="C955" s="227"/>
      <c r="D955" s="362"/>
      <c r="E955" s="381"/>
      <c r="F955" s="128"/>
      <c r="G955" s="128"/>
      <c r="H955" s="163"/>
      <c r="I955" s="42"/>
      <c r="J955" s="42"/>
      <c r="K955" s="38"/>
      <c r="L955" s="38"/>
      <c r="M955" s="386"/>
      <c r="N955" s="159"/>
      <c r="O955" s="159"/>
      <c r="P955" s="79"/>
      <c r="Q955" s="79"/>
    </row>
    <row r="956">
      <c r="A956" s="79"/>
      <c r="B956" s="79"/>
      <c r="C956" s="227"/>
      <c r="D956" s="362"/>
      <c r="E956" s="381"/>
      <c r="F956" s="128"/>
      <c r="G956" s="128"/>
      <c r="H956" s="163"/>
      <c r="I956" s="42"/>
      <c r="J956" s="42"/>
      <c r="K956" s="38"/>
      <c r="L956" s="38"/>
      <c r="M956" s="386"/>
      <c r="N956" s="159"/>
      <c r="O956" s="159"/>
      <c r="P956" s="79"/>
      <c r="Q956" s="79"/>
    </row>
    <row r="957">
      <c r="A957" s="79"/>
      <c r="B957" s="79"/>
      <c r="C957" s="227"/>
      <c r="D957" s="362"/>
      <c r="E957" s="381"/>
      <c r="F957" s="128"/>
      <c r="G957" s="128"/>
      <c r="H957" s="163"/>
      <c r="I957" s="42"/>
      <c r="J957" s="42"/>
      <c r="K957" s="38"/>
      <c r="L957" s="38"/>
      <c r="M957" s="386"/>
      <c r="N957" s="159"/>
      <c r="O957" s="159"/>
      <c r="P957" s="79"/>
      <c r="Q957" s="79"/>
    </row>
    <row r="958">
      <c r="A958" s="79"/>
      <c r="B958" s="79"/>
      <c r="C958" s="227"/>
      <c r="D958" s="362"/>
      <c r="E958" s="381"/>
      <c r="F958" s="128"/>
      <c r="G958" s="128"/>
      <c r="H958" s="163"/>
      <c r="I958" s="42"/>
      <c r="J958" s="42"/>
      <c r="K958" s="38"/>
      <c r="L958" s="38"/>
      <c r="M958" s="386"/>
      <c r="N958" s="159"/>
      <c r="O958" s="159"/>
      <c r="P958" s="79"/>
      <c r="Q958" s="79"/>
    </row>
    <row r="959">
      <c r="A959" s="79"/>
      <c r="B959" s="79"/>
      <c r="C959" s="227"/>
      <c r="D959" s="362"/>
      <c r="E959" s="381"/>
      <c r="F959" s="128"/>
      <c r="G959" s="128"/>
      <c r="H959" s="163"/>
      <c r="I959" s="42"/>
      <c r="J959" s="42"/>
      <c r="K959" s="38"/>
      <c r="L959" s="38"/>
      <c r="M959" s="386"/>
      <c r="N959" s="159"/>
      <c r="O959" s="159"/>
      <c r="P959" s="79"/>
      <c r="Q959" s="79"/>
    </row>
    <row r="960">
      <c r="A960" s="79"/>
      <c r="B960" s="79"/>
      <c r="C960" s="227"/>
      <c r="D960" s="362"/>
      <c r="E960" s="381"/>
      <c r="F960" s="128"/>
      <c r="G960" s="128"/>
      <c r="H960" s="163"/>
      <c r="I960" s="42"/>
      <c r="J960" s="42"/>
      <c r="K960" s="38"/>
      <c r="L960" s="38"/>
      <c r="M960" s="386"/>
      <c r="N960" s="159"/>
      <c r="O960" s="159"/>
      <c r="P960" s="79"/>
      <c r="Q960" s="79"/>
    </row>
    <row r="961">
      <c r="A961" s="79"/>
      <c r="B961" s="79"/>
      <c r="C961" s="227"/>
      <c r="D961" s="362"/>
      <c r="E961" s="381"/>
      <c r="F961" s="128"/>
      <c r="G961" s="128"/>
      <c r="H961" s="163"/>
      <c r="I961" s="42"/>
      <c r="J961" s="42"/>
      <c r="K961" s="38"/>
      <c r="L961" s="38"/>
      <c r="M961" s="386"/>
      <c r="N961" s="159"/>
      <c r="O961" s="159"/>
      <c r="P961" s="79"/>
      <c r="Q961" s="79"/>
    </row>
    <row r="962">
      <c r="A962" s="79"/>
      <c r="B962" s="79"/>
      <c r="C962" s="227"/>
      <c r="D962" s="362"/>
      <c r="E962" s="381"/>
      <c r="F962" s="128"/>
      <c r="G962" s="128"/>
      <c r="H962" s="163"/>
      <c r="I962" s="42"/>
      <c r="J962" s="42"/>
      <c r="K962" s="38"/>
      <c r="L962" s="38"/>
      <c r="M962" s="386"/>
      <c r="N962" s="159"/>
      <c r="O962" s="159"/>
      <c r="P962" s="79"/>
      <c r="Q962" s="79"/>
    </row>
    <row r="963">
      <c r="A963" s="79"/>
      <c r="B963" s="79"/>
      <c r="C963" s="227"/>
      <c r="D963" s="362"/>
      <c r="E963" s="381"/>
      <c r="F963" s="128"/>
      <c r="G963" s="128"/>
      <c r="H963" s="163"/>
      <c r="I963" s="42"/>
      <c r="J963" s="42"/>
      <c r="K963" s="38"/>
      <c r="L963" s="38"/>
      <c r="M963" s="386"/>
      <c r="N963" s="159"/>
      <c r="O963" s="159"/>
      <c r="P963" s="79"/>
      <c r="Q963" s="79"/>
    </row>
    <row r="964">
      <c r="A964" s="79"/>
      <c r="B964" s="79"/>
      <c r="C964" s="227"/>
      <c r="D964" s="362"/>
      <c r="E964" s="381"/>
      <c r="F964" s="128"/>
      <c r="G964" s="128"/>
      <c r="H964" s="163"/>
      <c r="I964" s="42"/>
      <c r="J964" s="42"/>
      <c r="K964" s="38"/>
      <c r="L964" s="38"/>
      <c r="M964" s="386"/>
      <c r="N964" s="159"/>
      <c r="O964" s="159"/>
      <c r="P964" s="79"/>
      <c r="Q964" s="79"/>
    </row>
    <row r="965">
      <c r="A965" s="79"/>
      <c r="B965" s="79"/>
      <c r="C965" s="227"/>
      <c r="D965" s="362"/>
      <c r="E965" s="381"/>
      <c r="F965" s="128"/>
      <c r="G965" s="128"/>
      <c r="H965" s="163"/>
      <c r="I965" s="42"/>
      <c r="J965" s="42"/>
      <c r="K965" s="38"/>
      <c r="L965" s="38"/>
      <c r="M965" s="386"/>
      <c r="N965" s="159"/>
      <c r="O965" s="159"/>
      <c r="P965" s="79"/>
      <c r="Q965" s="79"/>
    </row>
    <row r="966">
      <c r="A966" s="79"/>
      <c r="B966" s="79"/>
      <c r="C966" s="227"/>
      <c r="D966" s="362"/>
      <c r="E966" s="381"/>
      <c r="F966" s="128"/>
      <c r="G966" s="128"/>
      <c r="H966" s="163"/>
      <c r="I966" s="42"/>
      <c r="J966" s="42"/>
      <c r="K966" s="38"/>
      <c r="L966" s="38"/>
      <c r="M966" s="386"/>
      <c r="N966" s="159"/>
      <c r="O966" s="159"/>
      <c r="P966" s="79"/>
      <c r="Q966" s="79"/>
    </row>
    <row r="967">
      <c r="A967" s="79"/>
      <c r="B967" s="79"/>
      <c r="C967" s="227"/>
      <c r="D967" s="362"/>
      <c r="E967" s="381"/>
      <c r="F967" s="128"/>
      <c r="G967" s="128"/>
      <c r="H967" s="163"/>
      <c r="I967" s="42"/>
      <c r="J967" s="42"/>
      <c r="K967" s="38"/>
      <c r="L967" s="38"/>
      <c r="M967" s="386"/>
      <c r="N967" s="159"/>
      <c r="O967" s="159"/>
      <c r="P967" s="79"/>
      <c r="Q967" s="79"/>
    </row>
    <row r="968">
      <c r="A968" s="79"/>
      <c r="B968" s="79"/>
      <c r="C968" s="227"/>
      <c r="D968" s="362"/>
      <c r="E968" s="381"/>
      <c r="F968" s="128"/>
      <c r="G968" s="128"/>
      <c r="H968" s="163"/>
      <c r="I968" s="42"/>
      <c r="J968" s="42"/>
      <c r="K968" s="38"/>
      <c r="L968" s="38"/>
      <c r="M968" s="386"/>
      <c r="N968" s="159"/>
      <c r="O968" s="159"/>
      <c r="P968" s="79"/>
      <c r="Q968" s="79"/>
    </row>
    <row r="969">
      <c r="A969" s="79"/>
      <c r="B969" s="79"/>
      <c r="C969" s="227"/>
      <c r="D969" s="362"/>
      <c r="E969" s="381"/>
      <c r="F969" s="128"/>
      <c r="G969" s="128"/>
      <c r="H969" s="163"/>
      <c r="I969" s="42"/>
      <c r="J969" s="42"/>
      <c r="K969" s="38"/>
      <c r="L969" s="38"/>
      <c r="M969" s="386"/>
      <c r="N969" s="159"/>
      <c r="O969" s="159"/>
      <c r="P969" s="79"/>
      <c r="Q969" s="79"/>
    </row>
    <row r="970">
      <c r="A970" s="79"/>
      <c r="B970" s="79"/>
      <c r="C970" s="227"/>
      <c r="D970" s="362"/>
      <c r="E970" s="381"/>
      <c r="F970" s="128"/>
      <c r="G970" s="128"/>
      <c r="H970" s="163"/>
      <c r="I970" s="42"/>
      <c r="J970" s="42"/>
      <c r="K970" s="38"/>
      <c r="L970" s="38"/>
      <c r="M970" s="386"/>
      <c r="N970" s="159"/>
      <c r="O970" s="159"/>
      <c r="P970" s="79"/>
      <c r="Q970" s="79"/>
    </row>
    <row r="971">
      <c r="A971" s="79"/>
      <c r="B971" s="79"/>
      <c r="C971" s="227"/>
      <c r="D971" s="362"/>
      <c r="E971" s="381"/>
      <c r="F971" s="128"/>
      <c r="G971" s="128"/>
      <c r="H971" s="163"/>
      <c r="I971" s="42"/>
      <c r="J971" s="42"/>
      <c r="K971" s="38"/>
      <c r="L971" s="38"/>
      <c r="M971" s="386"/>
      <c r="N971" s="159"/>
      <c r="O971" s="159"/>
      <c r="P971" s="79"/>
      <c r="Q971" s="79"/>
    </row>
    <row r="972">
      <c r="A972" s="79"/>
      <c r="B972" s="79"/>
      <c r="C972" s="227"/>
      <c r="D972" s="362"/>
      <c r="E972" s="381"/>
      <c r="F972" s="128"/>
      <c r="G972" s="128"/>
      <c r="H972" s="163"/>
      <c r="I972" s="42"/>
      <c r="J972" s="42"/>
      <c r="K972" s="38"/>
      <c r="L972" s="38"/>
      <c r="M972" s="386"/>
      <c r="N972" s="159"/>
      <c r="O972" s="159"/>
      <c r="P972" s="79"/>
      <c r="Q972" s="79"/>
    </row>
    <row r="973">
      <c r="A973" s="79"/>
      <c r="B973" s="79"/>
      <c r="C973" s="227"/>
      <c r="D973" s="362"/>
      <c r="E973" s="381"/>
      <c r="F973" s="128"/>
      <c r="G973" s="128"/>
      <c r="H973" s="163"/>
      <c r="I973" s="42"/>
      <c r="J973" s="42"/>
      <c r="K973" s="38"/>
      <c r="L973" s="38"/>
      <c r="M973" s="386"/>
      <c r="N973" s="159"/>
      <c r="O973" s="159"/>
      <c r="P973" s="79"/>
      <c r="Q973" s="79"/>
    </row>
    <row r="974">
      <c r="A974" s="79"/>
      <c r="B974" s="79"/>
      <c r="C974" s="227"/>
      <c r="D974" s="362"/>
      <c r="E974" s="381"/>
      <c r="F974" s="128"/>
      <c r="G974" s="128"/>
      <c r="H974" s="163"/>
      <c r="I974" s="42"/>
      <c r="J974" s="42"/>
      <c r="K974" s="38"/>
      <c r="L974" s="38"/>
      <c r="M974" s="386"/>
      <c r="N974" s="159"/>
      <c r="O974" s="159"/>
      <c r="P974" s="79"/>
      <c r="Q974" s="79"/>
    </row>
    <row r="975">
      <c r="A975" s="79"/>
      <c r="B975" s="79"/>
      <c r="C975" s="227"/>
      <c r="D975" s="362"/>
      <c r="E975" s="381"/>
      <c r="F975" s="128"/>
      <c r="G975" s="128"/>
      <c r="H975" s="163"/>
      <c r="I975" s="42"/>
      <c r="J975" s="42"/>
      <c r="K975" s="38"/>
      <c r="L975" s="38"/>
      <c r="M975" s="386"/>
      <c r="N975" s="159"/>
      <c r="O975" s="159"/>
      <c r="P975" s="79"/>
      <c r="Q975" s="79"/>
    </row>
    <row r="976">
      <c r="A976" s="79"/>
      <c r="B976" s="79"/>
      <c r="C976" s="227"/>
      <c r="D976" s="362"/>
      <c r="E976" s="381"/>
      <c r="F976" s="128"/>
      <c r="G976" s="128"/>
      <c r="H976" s="163"/>
      <c r="I976" s="42"/>
      <c r="J976" s="42"/>
      <c r="K976" s="38"/>
      <c r="L976" s="38"/>
      <c r="M976" s="386"/>
      <c r="N976" s="159"/>
      <c r="O976" s="159"/>
      <c r="P976" s="79"/>
      <c r="Q976" s="79"/>
    </row>
    <row r="977">
      <c r="A977" s="79"/>
      <c r="B977" s="79"/>
      <c r="C977" s="227"/>
      <c r="D977" s="362"/>
      <c r="E977" s="381"/>
      <c r="F977" s="128"/>
      <c r="G977" s="128"/>
      <c r="H977" s="163"/>
      <c r="I977" s="42"/>
      <c r="J977" s="42"/>
      <c r="K977" s="38"/>
      <c r="L977" s="38"/>
      <c r="M977" s="386"/>
      <c r="N977" s="159"/>
      <c r="O977" s="159"/>
      <c r="P977" s="79"/>
      <c r="Q977" s="79"/>
    </row>
    <row r="978">
      <c r="A978" s="79"/>
      <c r="B978" s="79"/>
      <c r="C978" s="227"/>
      <c r="D978" s="362"/>
      <c r="E978" s="381"/>
      <c r="F978" s="128"/>
      <c r="G978" s="128"/>
      <c r="H978" s="163"/>
      <c r="I978" s="42"/>
      <c r="J978" s="42"/>
      <c r="K978" s="38"/>
      <c r="L978" s="38"/>
      <c r="M978" s="386"/>
      <c r="N978" s="159"/>
      <c r="O978" s="159"/>
      <c r="P978" s="79"/>
      <c r="Q978" s="79"/>
    </row>
    <row r="979">
      <c r="A979" s="79"/>
      <c r="B979" s="79"/>
      <c r="C979" s="227"/>
      <c r="D979" s="362"/>
      <c r="E979" s="381"/>
      <c r="F979" s="128"/>
      <c r="G979" s="128"/>
      <c r="H979" s="163"/>
      <c r="I979" s="42"/>
      <c r="J979" s="42"/>
      <c r="K979" s="38"/>
      <c r="L979" s="38"/>
      <c r="M979" s="386"/>
      <c r="N979" s="159"/>
      <c r="O979" s="159"/>
      <c r="P979" s="79"/>
      <c r="Q979" s="79"/>
    </row>
    <row r="980">
      <c r="A980" s="79"/>
      <c r="B980" s="79"/>
      <c r="C980" s="227"/>
      <c r="D980" s="362"/>
      <c r="E980" s="381"/>
      <c r="F980" s="128"/>
      <c r="G980" s="128"/>
      <c r="H980" s="163"/>
      <c r="I980" s="42"/>
      <c r="J980" s="42"/>
      <c r="K980" s="38"/>
      <c r="L980" s="38"/>
      <c r="M980" s="386"/>
      <c r="N980" s="159"/>
      <c r="O980" s="159"/>
      <c r="P980" s="79"/>
      <c r="Q980" s="79"/>
    </row>
    <row r="981">
      <c r="A981" s="79"/>
      <c r="B981" s="79"/>
      <c r="C981" s="227"/>
      <c r="D981" s="362"/>
      <c r="E981" s="381"/>
      <c r="F981" s="128"/>
      <c r="G981" s="128"/>
      <c r="H981" s="163"/>
      <c r="I981" s="42"/>
      <c r="J981" s="42"/>
      <c r="K981" s="38"/>
      <c r="L981" s="38"/>
      <c r="M981" s="386"/>
      <c r="N981" s="159"/>
      <c r="O981" s="159"/>
      <c r="P981" s="79"/>
      <c r="Q981" s="79"/>
    </row>
    <row r="982">
      <c r="A982" s="79"/>
      <c r="B982" s="79"/>
      <c r="C982" s="227"/>
      <c r="D982" s="362"/>
      <c r="E982" s="381"/>
      <c r="F982" s="128"/>
      <c r="G982" s="128"/>
      <c r="H982" s="163"/>
      <c r="I982" s="42"/>
      <c r="J982" s="42"/>
      <c r="K982" s="38"/>
      <c r="L982" s="38"/>
      <c r="M982" s="386"/>
      <c r="N982" s="159"/>
      <c r="O982" s="159"/>
      <c r="P982" s="79"/>
      <c r="Q982" s="79"/>
    </row>
    <row r="983">
      <c r="A983" s="79"/>
      <c r="B983" s="79"/>
      <c r="C983" s="227"/>
      <c r="D983" s="362"/>
      <c r="E983" s="381"/>
      <c r="F983" s="128"/>
      <c r="G983" s="128"/>
      <c r="H983" s="163"/>
      <c r="I983" s="42"/>
      <c r="J983" s="42"/>
      <c r="K983" s="38"/>
      <c r="L983" s="38"/>
      <c r="M983" s="386"/>
      <c r="N983" s="159"/>
      <c r="O983" s="159"/>
      <c r="P983" s="79"/>
      <c r="Q983" s="79"/>
    </row>
    <row r="984">
      <c r="A984" s="79"/>
      <c r="B984" s="79"/>
      <c r="C984" s="227"/>
      <c r="D984" s="362"/>
      <c r="E984" s="381"/>
      <c r="F984" s="128"/>
      <c r="G984" s="128"/>
      <c r="H984" s="163"/>
      <c r="I984" s="42"/>
      <c r="J984" s="42"/>
      <c r="K984" s="38"/>
      <c r="L984" s="38"/>
      <c r="M984" s="386"/>
      <c r="N984" s="159"/>
      <c r="O984" s="159"/>
      <c r="P984" s="79"/>
      <c r="Q984" s="79"/>
    </row>
    <row r="985">
      <c r="A985" s="79"/>
      <c r="B985" s="79"/>
      <c r="C985" s="227"/>
      <c r="D985" s="362"/>
      <c r="E985" s="381"/>
      <c r="F985" s="128"/>
      <c r="G985" s="128"/>
      <c r="H985" s="163"/>
      <c r="I985" s="42"/>
      <c r="J985" s="42"/>
      <c r="K985" s="38"/>
      <c r="L985" s="38"/>
      <c r="M985" s="386"/>
      <c r="N985" s="159"/>
      <c r="O985" s="159"/>
      <c r="P985" s="79"/>
      <c r="Q985" s="79"/>
    </row>
    <row r="986">
      <c r="A986" s="79"/>
      <c r="B986" s="79"/>
      <c r="C986" s="227"/>
      <c r="D986" s="362"/>
      <c r="E986" s="381"/>
      <c r="F986" s="128"/>
      <c r="G986" s="128"/>
      <c r="H986" s="163"/>
      <c r="I986" s="42"/>
      <c r="J986" s="42"/>
      <c r="K986" s="38"/>
      <c r="L986" s="38"/>
      <c r="M986" s="386"/>
      <c r="N986" s="159"/>
      <c r="O986" s="159"/>
      <c r="P986" s="79"/>
      <c r="Q986" s="79"/>
    </row>
    <row r="987">
      <c r="A987" s="79"/>
      <c r="B987" s="79"/>
      <c r="C987" s="227"/>
      <c r="D987" s="362"/>
      <c r="E987" s="381"/>
      <c r="F987" s="128"/>
      <c r="G987" s="128"/>
      <c r="H987" s="163"/>
      <c r="I987" s="42"/>
      <c r="J987" s="42"/>
      <c r="K987" s="38"/>
      <c r="L987" s="38"/>
      <c r="M987" s="386"/>
      <c r="N987" s="159"/>
      <c r="O987" s="159"/>
      <c r="P987" s="79"/>
      <c r="Q987" s="79"/>
    </row>
    <row r="988">
      <c r="A988" s="79"/>
      <c r="B988" s="79"/>
      <c r="C988" s="227"/>
      <c r="D988" s="362"/>
      <c r="E988" s="381"/>
      <c r="F988" s="128"/>
      <c r="G988" s="128"/>
      <c r="H988" s="163"/>
      <c r="I988" s="42"/>
      <c r="J988" s="42"/>
      <c r="K988" s="38"/>
      <c r="L988" s="38"/>
      <c r="M988" s="386"/>
      <c r="N988" s="159"/>
      <c r="O988" s="159"/>
      <c r="P988" s="79"/>
      <c r="Q988" s="79"/>
    </row>
    <row r="989">
      <c r="A989" s="79"/>
      <c r="B989" s="79"/>
      <c r="C989" s="227"/>
      <c r="D989" s="362"/>
      <c r="E989" s="381"/>
      <c r="F989" s="128"/>
      <c r="G989" s="128"/>
      <c r="H989" s="163"/>
      <c r="I989" s="42"/>
      <c r="J989" s="42"/>
      <c r="K989" s="38"/>
      <c r="L989" s="38"/>
      <c r="M989" s="386"/>
      <c r="N989" s="159"/>
      <c r="O989" s="159"/>
      <c r="P989" s="79"/>
      <c r="Q989" s="79"/>
    </row>
    <row r="990">
      <c r="A990" s="79"/>
      <c r="B990" s="79"/>
      <c r="C990" s="227"/>
      <c r="D990" s="362"/>
      <c r="E990" s="381"/>
      <c r="F990" s="128"/>
      <c r="G990" s="128"/>
      <c r="H990" s="163"/>
      <c r="I990" s="42"/>
      <c r="J990" s="42"/>
      <c r="K990" s="38"/>
      <c r="L990" s="38"/>
      <c r="M990" s="386"/>
      <c r="N990" s="159"/>
      <c r="O990" s="159"/>
      <c r="P990" s="79"/>
      <c r="Q990" s="79"/>
    </row>
    <row r="991">
      <c r="A991" s="79"/>
      <c r="B991" s="79"/>
      <c r="C991" s="227"/>
      <c r="D991" s="362"/>
      <c r="E991" s="381"/>
      <c r="F991" s="128"/>
      <c r="G991" s="128"/>
      <c r="H991" s="163"/>
      <c r="I991" s="42"/>
      <c r="J991" s="42"/>
      <c r="K991" s="38"/>
      <c r="L991" s="38"/>
      <c r="M991" s="386"/>
      <c r="N991" s="159"/>
      <c r="O991" s="159"/>
      <c r="P991" s="79"/>
      <c r="Q991" s="79"/>
    </row>
    <row r="992">
      <c r="A992" s="79"/>
      <c r="B992" s="79"/>
      <c r="C992" s="227"/>
      <c r="D992" s="362"/>
      <c r="E992" s="381"/>
      <c r="F992" s="128"/>
      <c r="G992" s="128"/>
      <c r="H992" s="163"/>
      <c r="I992" s="42"/>
      <c r="J992" s="42"/>
      <c r="K992" s="38"/>
      <c r="L992" s="38"/>
      <c r="M992" s="386"/>
      <c r="N992" s="159"/>
      <c r="O992" s="159"/>
      <c r="P992" s="79"/>
      <c r="Q992" s="79"/>
    </row>
    <row r="993">
      <c r="A993" s="79"/>
      <c r="B993" s="79"/>
      <c r="C993" s="227"/>
      <c r="D993" s="362"/>
      <c r="E993" s="381"/>
      <c r="F993" s="128"/>
      <c r="G993" s="128"/>
      <c r="H993" s="163"/>
      <c r="I993" s="42"/>
      <c r="J993" s="42"/>
      <c r="K993" s="38"/>
      <c r="L993" s="38"/>
      <c r="M993" s="386"/>
      <c r="N993" s="159"/>
      <c r="O993" s="159"/>
      <c r="P993" s="79"/>
      <c r="Q993" s="79"/>
    </row>
    <row r="994">
      <c r="A994" s="79"/>
      <c r="B994" s="79"/>
      <c r="C994" s="227"/>
      <c r="D994" s="362"/>
      <c r="E994" s="381"/>
      <c r="F994" s="128"/>
      <c r="G994" s="128"/>
      <c r="H994" s="163"/>
      <c r="I994" s="42"/>
      <c r="J994" s="42"/>
      <c r="K994" s="38"/>
      <c r="L994" s="38"/>
      <c r="M994" s="386"/>
      <c r="N994" s="159"/>
      <c r="O994" s="159"/>
      <c r="P994" s="79"/>
      <c r="Q994" s="79"/>
    </row>
    <row r="995">
      <c r="A995" s="79"/>
      <c r="B995" s="79"/>
      <c r="C995" s="227"/>
      <c r="D995" s="362"/>
      <c r="E995" s="381"/>
      <c r="F995" s="128"/>
      <c r="G995" s="128"/>
      <c r="H995" s="163"/>
      <c r="I995" s="42"/>
      <c r="J995" s="42"/>
      <c r="K995" s="38"/>
      <c r="L995" s="38"/>
      <c r="M995" s="386"/>
      <c r="N995" s="159"/>
      <c r="O995" s="159"/>
      <c r="P995" s="79"/>
      <c r="Q995" s="79"/>
    </row>
    <row r="996">
      <c r="A996" s="79"/>
      <c r="B996" s="79"/>
      <c r="C996" s="227"/>
      <c r="D996" s="362"/>
      <c r="E996" s="381"/>
      <c r="F996" s="128"/>
      <c r="G996" s="128"/>
      <c r="H996" s="163"/>
      <c r="I996" s="42"/>
      <c r="J996" s="42"/>
      <c r="K996" s="38"/>
      <c r="L996" s="38"/>
      <c r="M996" s="386"/>
      <c r="N996" s="159"/>
      <c r="O996" s="159"/>
      <c r="P996" s="79"/>
      <c r="Q996" s="79"/>
    </row>
    <row r="997">
      <c r="A997" s="79"/>
      <c r="B997" s="79"/>
      <c r="C997" s="227"/>
      <c r="D997" s="362"/>
      <c r="E997" s="381"/>
      <c r="F997" s="128"/>
      <c r="G997" s="128"/>
      <c r="H997" s="163"/>
      <c r="I997" s="42"/>
      <c r="J997" s="42"/>
      <c r="K997" s="38"/>
      <c r="L997" s="38"/>
      <c r="M997" s="386"/>
      <c r="N997" s="159"/>
      <c r="O997" s="159"/>
      <c r="P997" s="79"/>
      <c r="Q997" s="79"/>
    </row>
    <row r="998">
      <c r="A998" s="79"/>
      <c r="B998" s="79"/>
      <c r="C998" s="227"/>
      <c r="D998" s="362"/>
      <c r="E998" s="381"/>
      <c r="F998" s="128"/>
      <c r="G998" s="128"/>
      <c r="H998" s="163"/>
      <c r="I998" s="42"/>
      <c r="J998" s="42"/>
      <c r="K998" s="38"/>
      <c r="L998" s="38"/>
      <c r="M998" s="386"/>
      <c r="N998" s="159"/>
      <c r="O998" s="159"/>
      <c r="P998" s="79"/>
      <c r="Q998" s="79"/>
    </row>
    <row r="999">
      <c r="A999" s="79"/>
      <c r="B999" s="79"/>
      <c r="C999" s="227"/>
      <c r="D999" s="362"/>
      <c r="E999" s="381"/>
      <c r="F999" s="128"/>
      <c r="G999" s="128"/>
      <c r="H999" s="163"/>
      <c r="I999" s="42"/>
      <c r="J999" s="42"/>
      <c r="K999" s="38"/>
      <c r="L999" s="38"/>
      <c r="M999" s="386"/>
      <c r="N999" s="159"/>
      <c r="O999" s="159"/>
      <c r="P999" s="79"/>
      <c r="Q999" s="79"/>
    </row>
    <row r="1000">
      <c r="A1000" s="79"/>
      <c r="B1000" s="79"/>
      <c r="C1000" s="227"/>
      <c r="D1000" s="362"/>
      <c r="E1000" s="381"/>
      <c r="F1000" s="128"/>
      <c r="G1000" s="128"/>
      <c r="H1000" s="163"/>
      <c r="I1000" s="42"/>
      <c r="J1000" s="42"/>
      <c r="K1000" s="38"/>
      <c r="L1000" s="38"/>
      <c r="M1000" s="386"/>
      <c r="N1000" s="159"/>
      <c r="O1000" s="159"/>
      <c r="P1000" s="79"/>
      <c r="Q1000" s="79"/>
    </row>
    <row r="1001">
      <c r="A1001" s="79"/>
      <c r="B1001" s="79"/>
      <c r="C1001" s="227"/>
      <c r="D1001" s="362"/>
      <c r="E1001" s="381"/>
      <c r="F1001" s="128"/>
      <c r="G1001" s="128"/>
      <c r="H1001" s="163"/>
      <c r="I1001" s="42"/>
      <c r="J1001" s="42"/>
      <c r="K1001" s="38"/>
      <c r="L1001" s="38"/>
      <c r="M1001" s="386"/>
      <c r="N1001" s="159"/>
      <c r="O1001" s="159"/>
      <c r="P1001" s="79"/>
      <c r="Q1001" s="79"/>
    </row>
    <row r="1002">
      <c r="A1002" s="79"/>
      <c r="B1002" s="79"/>
      <c r="C1002" s="227"/>
      <c r="D1002" s="362"/>
      <c r="E1002" s="381"/>
      <c r="F1002" s="128"/>
      <c r="G1002" s="128"/>
      <c r="H1002" s="163"/>
      <c r="I1002" s="42"/>
      <c r="J1002" s="42"/>
      <c r="K1002" s="38"/>
      <c r="L1002" s="38"/>
      <c r="M1002" s="386"/>
      <c r="N1002" s="159"/>
      <c r="O1002" s="159"/>
      <c r="P1002" s="79"/>
      <c r="Q1002" s="79"/>
    </row>
    <row r="1003">
      <c r="A1003" s="79"/>
      <c r="B1003" s="79"/>
      <c r="C1003" s="227"/>
      <c r="D1003" s="362"/>
      <c r="E1003" s="381"/>
      <c r="F1003" s="128"/>
      <c r="G1003" s="128"/>
      <c r="H1003" s="163"/>
      <c r="I1003" s="42"/>
      <c r="J1003" s="42"/>
      <c r="K1003" s="38"/>
      <c r="L1003" s="38"/>
      <c r="M1003" s="386"/>
      <c r="N1003" s="159"/>
      <c r="O1003" s="159"/>
      <c r="P1003" s="79"/>
      <c r="Q1003" s="79"/>
    </row>
    <row r="1004">
      <c r="A1004" s="79"/>
      <c r="B1004" s="79"/>
      <c r="C1004" s="227"/>
      <c r="D1004" s="362"/>
      <c r="E1004" s="381"/>
      <c r="F1004" s="128"/>
      <c r="G1004" s="128"/>
      <c r="H1004" s="163"/>
      <c r="I1004" s="42"/>
      <c r="J1004" s="42"/>
      <c r="K1004" s="38"/>
      <c r="L1004" s="38"/>
      <c r="M1004" s="386"/>
      <c r="N1004" s="159"/>
      <c r="O1004" s="159"/>
      <c r="P1004" s="79"/>
      <c r="Q1004" s="79"/>
    </row>
    <row r="1005">
      <c r="A1005" s="79"/>
      <c r="B1005" s="79"/>
      <c r="C1005" s="227"/>
      <c r="D1005" s="362"/>
      <c r="E1005" s="381"/>
      <c r="F1005" s="128"/>
      <c r="G1005" s="128"/>
      <c r="H1005" s="163"/>
      <c r="I1005" s="42"/>
      <c r="J1005" s="42"/>
      <c r="K1005" s="38"/>
      <c r="L1005" s="38"/>
      <c r="M1005" s="386"/>
      <c r="N1005" s="159"/>
      <c r="O1005" s="159"/>
      <c r="P1005" s="79"/>
      <c r="Q1005" s="79"/>
    </row>
    <row r="1006">
      <c r="A1006" s="79"/>
      <c r="B1006" s="79"/>
      <c r="C1006" s="227"/>
      <c r="D1006" s="362"/>
      <c r="E1006" s="381"/>
      <c r="F1006" s="128"/>
      <c r="G1006" s="128"/>
      <c r="H1006" s="163"/>
      <c r="I1006" s="42"/>
      <c r="J1006" s="42"/>
      <c r="K1006" s="38"/>
      <c r="L1006" s="38"/>
      <c r="M1006" s="386"/>
      <c r="N1006" s="159"/>
      <c r="O1006" s="159"/>
      <c r="P1006" s="79"/>
      <c r="Q1006" s="79"/>
    </row>
    <row r="1007">
      <c r="A1007" s="79"/>
      <c r="B1007" s="79"/>
      <c r="C1007" s="227"/>
      <c r="D1007" s="362"/>
      <c r="E1007" s="381"/>
      <c r="F1007" s="128"/>
      <c r="G1007" s="128"/>
      <c r="H1007" s="163"/>
      <c r="I1007" s="42"/>
      <c r="J1007" s="42"/>
      <c r="K1007" s="38"/>
      <c r="L1007" s="38"/>
      <c r="M1007" s="386"/>
      <c r="N1007" s="159"/>
      <c r="O1007" s="159"/>
      <c r="P1007" s="79"/>
      <c r="Q1007" s="79"/>
    </row>
    <row r="1008">
      <c r="A1008" s="79"/>
      <c r="B1008" s="79"/>
      <c r="C1008" s="227"/>
      <c r="D1008" s="362"/>
      <c r="E1008" s="381"/>
      <c r="F1008" s="128"/>
      <c r="G1008" s="128"/>
      <c r="H1008" s="163"/>
      <c r="I1008" s="42"/>
      <c r="J1008" s="42"/>
      <c r="K1008" s="38"/>
      <c r="L1008" s="38"/>
      <c r="M1008" s="386"/>
      <c r="N1008" s="159"/>
      <c r="O1008" s="159"/>
      <c r="P1008" s="79"/>
      <c r="Q1008" s="79"/>
    </row>
    <row r="1009">
      <c r="A1009" s="79"/>
      <c r="B1009" s="79"/>
      <c r="C1009" s="227"/>
      <c r="D1009" s="362"/>
      <c r="E1009" s="381"/>
      <c r="F1009" s="128"/>
      <c r="G1009" s="128"/>
      <c r="H1009" s="163"/>
      <c r="I1009" s="42"/>
      <c r="J1009" s="42"/>
      <c r="K1009" s="38"/>
      <c r="L1009" s="38"/>
      <c r="M1009" s="386"/>
      <c r="N1009" s="159"/>
      <c r="O1009" s="159"/>
      <c r="P1009" s="79"/>
      <c r="Q1009" s="79"/>
    </row>
    <row r="1010">
      <c r="A1010" s="79"/>
      <c r="B1010" s="79"/>
      <c r="C1010" s="227"/>
      <c r="D1010" s="362"/>
      <c r="E1010" s="381"/>
      <c r="F1010" s="128"/>
      <c r="G1010" s="128"/>
      <c r="H1010" s="163"/>
      <c r="I1010" s="42"/>
      <c r="J1010" s="42"/>
      <c r="K1010" s="38"/>
      <c r="L1010" s="38"/>
      <c r="M1010" s="386"/>
      <c r="N1010" s="159"/>
      <c r="O1010" s="159"/>
      <c r="P1010" s="79"/>
      <c r="Q1010" s="79"/>
    </row>
    <row r="1011">
      <c r="A1011" s="79"/>
      <c r="B1011" s="79"/>
      <c r="C1011" s="227"/>
      <c r="D1011" s="362"/>
      <c r="E1011" s="381"/>
      <c r="F1011" s="128"/>
      <c r="G1011" s="128"/>
      <c r="H1011" s="163"/>
      <c r="I1011" s="42"/>
      <c r="J1011" s="42"/>
      <c r="K1011" s="38"/>
      <c r="L1011" s="38"/>
      <c r="M1011" s="386"/>
      <c r="N1011" s="159"/>
      <c r="O1011" s="159"/>
      <c r="P1011" s="79"/>
      <c r="Q1011" s="79"/>
    </row>
    <row r="1012">
      <c r="A1012" s="79"/>
      <c r="B1012" s="79"/>
      <c r="C1012" s="227"/>
      <c r="D1012" s="362"/>
      <c r="E1012" s="381"/>
      <c r="F1012" s="128"/>
      <c r="G1012" s="128"/>
      <c r="H1012" s="163"/>
      <c r="I1012" s="42"/>
      <c r="J1012" s="42"/>
      <c r="K1012" s="38"/>
      <c r="L1012" s="38"/>
      <c r="M1012" s="386"/>
      <c r="N1012" s="159"/>
      <c r="O1012" s="159"/>
      <c r="P1012" s="79"/>
      <c r="Q1012" s="79"/>
    </row>
    <row r="1013">
      <c r="A1013" s="79"/>
      <c r="B1013" s="79"/>
      <c r="C1013" s="227"/>
      <c r="D1013" s="362"/>
      <c r="E1013" s="381"/>
      <c r="F1013" s="128"/>
      <c r="G1013" s="128"/>
      <c r="H1013" s="163"/>
      <c r="I1013" s="42"/>
      <c r="J1013" s="42"/>
      <c r="K1013" s="38"/>
      <c r="L1013" s="38"/>
      <c r="M1013" s="386"/>
      <c r="N1013" s="159"/>
      <c r="O1013" s="159"/>
      <c r="P1013" s="79"/>
      <c r="Q1013" s="79"/>
    </row>
    <row r="1014">
      <c r="A1014" s="79"/>
      <c r="B1014" s="79"/>
      <c r="C1014" s="227"/>
      <c r="D1014" s="362"/>
      <c r="E1014" s="381"/>
      <c r="F1014" s="128"/>
      <c r="G1014" s="128"/>
      <c r="H1014" s="163"/>
      <c r="I1014" s="42"/>
      <c r="J1014" s="42"/>
      <c r="K1014" s="38"/>
      <c r="L1014" s="38"/>
      <c r="M1014" s="386"/>
      <c r="N1014" s="159"/>
      <c r="O1014" s="159"/>
      <c r="P1014" s="79"/>
      <c r="Q1014" s="79"/>
    </row>
    <row r="1015">
      <c r="A1015" s="79"/>
      <c r="B1015" s="79"/>
      <c r="C1015" s="227"/>
      <c r="D1015" s="362"/>
      <c r="E1015" s="381"/>
      <c r="F1015" s="128"/>
      <c r="G1015" s="128"/>
      <c r="H1015" s="163"/>
      <c r="I1015" s="42"/>
      <c r="J1015" s="42"/>
      <c r="K1015" s="38"/>
      <c r="L1015" s="38"/>
      <c r="M1015" s="386"/>
      <c r="N1015" s="159"/>
      <c r="O1015" s="159"/>
      <c r="P1015" s="79"/>
      <c r="Q1015" s="79"/>
    </row>
    <row r="1016">
      <c r="A1016" s="79"/>
      <c r="B1016" s="79"/>
      <c r="C1016" s="227"/>
      <c r="D1016" s="362"/>
      <c r="E1016" s="381"/>
      <c r="F1016" s="128"/>
      <c r="G1016" s="128"/>
      <c r="H1016" s="163"/>
      <c r="I1016" s="42"/>
      <c r="J1016" s="42"/>
      <c r="K1016" s="38"/>
      <c r="L1016" s="38"/>
      <c r="M1016" s="386"/>
      <c r="N1016" s="159"/>
      <c r="O1016" s="159"/>
      <c r="P1016" s="79"/>
      <c r="Q1016" s="79"/>
    </row>
  </sheetData>
  <mergeCells count="6">
    <mergeCell ref="C1:E1"/>
    <mergeCell ref="F1:G1"/>
    <mergeCell ref="H1:J1"/>
    <mergeCell ref="K1:L1"/>
    <mergeCell ref="N1:O1"/>
    <mergeCell ref="P1:Q1"/>
  </mergeCells>
  <conditionalFormatting sqref="A2:Q2">
    <cfRule type="notContainsBlanks" dxfId="0" priority="1">
      <formula>LEN(TRIM(A2))&gt;0</formula>
    </cfRule>
  </conditionalFormatting>
  <dataValidations>
    <dataValidation type="list" allowBlank="1" sqref="C3:C1016">
      <formula1>"ENROLLED,WITHDREW,EXCLUDED,PENDING"</formula1>
    </dataValidation>
    <dataValidation type="list" allowBlank="1" sqref="F3:F1016 I3:J1016">
      <formula1>"Yes,No"</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6.5"/>
    <col customWidth="1" min="2" max="2" width="8.5"/>
    <col customWidth="1" min="3" max="3" width="9.63"/>
    <col customWidth="1" min="4" max="4" width="8.38"/>
    <col customWidth="1" min="5" max="6" width="10.75"/>
    <col customWidth="1" min="7" max="7" width="7.75"/>
    <col customWidth="1" min="8" max="8" width="12.0"/>
    <col customWidth="1" min="9" max="11" width="11.0"/>
    <col customWidth="1" min="12" max="12" width="1.75"/>
    <col customWidth="1" min="13" max="13" width="8.13"/>
    <col customWidth="1" min="14" max="14" width="9.13"/>
    <col customWidth="1" min="15" max="15" width="7.88"/>
    <col customWidth="1" min="16" max="16" width="1.75"/>
    <col customWidth="1" min="17" max="19" width="8.88"/>
  </cols>
  <sheetData>
    <row r="1">
      <c r="A1" s="170" t="s">
        <v>619</v>
      </c>
      <c r="B1" s="170" t="s">
        <v>620</v>
      </c>
      <c r="C1" s="399" t="s">
        <v>621</v>
      </c>
      <c r="D1" s="68" t="str">
        <f>'Initial Call'!J2</f>
        <v>Canceled</v>
      </c>
      <c r="E1" s="68" t="str">
        <f>'Initial Call'!K2</f>
        <v>Needs Reschedule</v>
      </c>
      <c r="F1" s="68" t="str">
        <f>'Initial Call'!L2</f>
        <v>Rescheduled</v>
      </c>
      <c r="G1" s="68" t="str">
        <f>'Initial Call'!M2</f>
        <v>No Show</v>
      </c>
      <c r="H1" s="68" t="str">
        <f>'Initial Call'!N2</f>
        <v>Ineligible</v>
      </c>
      <c r="I1" s="68" t="str">
        <f>'Initial Call'!O2</f>
        <v>Not Interested</v>
      </c>
      <c r="J1" s="68" t="str">
        <f>'Initial Call'!P2</f>
        <v>Completed (Eligible for Screen B)</v>
      </c>
      <c r="K1" s="68" t="str">
        <f>'Initial Call'!Q2</f>
        <v>Other</v>
      </c>
      <c r="L1" s="400"/>
      <c r="M1" s="170" t="s">
        <v>622</v>
      </c>
      <c r="N1" s="170" t="s">
        <v>623</v>
      </c>
      <c r="O1" s="170" t="s">
        <v>624</v>
      </c>
      <c r="P1" s="400"/>
      <c r="Q1" s="170"/>
      <c r="R1" s="170"/>
      <c r="S1" s="170"/>
      <c r="T1" s="170"/>
      <c r="U1" s="401"/>
      <c r="V1" s="170"/>
      <c r="W1" s="170"/>
      <c r="X1" s="170"/>
      <c r="Y1" s="170"/>
      <c r="Z1" s="170"/>
      <c r="AA1" s="170"/>
      <c r="AB1" s="170"/>
      <c r="AC1" s="170"/>
      <c r="AD1" s="170"/>
      <c r="AE1" s="170"/>
      <c r="AF1" s="170"/>
      <c r="AG1" s="401"/>
      <c r="AH1" s="401"/>
      <c r="AI1" s="401"/>
    </row>
    <row r="2">
      <c r="A2" s="402">
        <v>44655.0</v>
      </c>
      <c r="B2">
        <f t="shared" ref="B2:B40" si="1">ISOWEEKNUM(A2)</f>
        <v>14</v>
      </c>
      <c r="C2" s="403">
        <f>countif('Initial Call'!I:I,"="&amp;B2)</f>
        <v>0</v>
      </c>
      <c r="D2" s="403">
        <f>countifs('Initial Call'!I:I,"="&amp;B2, 'Initial Call'!H:H, D1)</f>
        <v>0</v>
      </c>
      <c r="E2" s="404">
        <f>countifs('Initial Call'!I:I,"="&amp;B2, 'Initial Call'!H:H, E1)</f>
        <v>0</v>
      </c>
      <c r="F2" s="403">
        <f>countifs('Initial Call'!I:I,"="&amp;B2, 'Initial Call'!H:H, F1)</f>
        <v>0</v>
      </c>
      <c r="G2" s="404">
        <f>countifs('Initial Call'!I:I,"="&amp;B2, 'Initial Call'!H:H, G1)</f>
        <v>0</v>
      </c>
      <c r="H2">
        <f>countifs('Initial Call'!I:I,"="&amp;B2, 'Initial Call'!H:H, H1)</f>
        <v>0</v>
      </c>
      <c r="I2">
        <f>countifs('Initial Call'!I:I,"="&amp;B2, 'Initial Call'!H:H, I1)</f>
        <v>0</v>
      </c>
      <c r="J2">
        <f>countifs('Initial Call'!I:I,"="&amp;B2, 'Initial Call'!H:H, J1)</f>
        <v>0</v>
      </c>
      <c r="K2">
        <f>countifs('Initial Call'!J:J,"="&amp;C2, 'Initial Call'!I:I, K1)</f>
        <v>0</v>
      </c>
      <c r="L2" s="405"/>
      <c r="M2">
        <f>sum(D2:F2)</f>
        <v>0</v>
      </c>
      <c r="N2">
        <f>sum(H2:J2)</f>
        <v>0</v>
      </c>
      <c r="O2">
        <f>J2</f>
        <v>0</v>
      </c>
      <c r="P2" s="405"/>
    </row>
    <row r="3">
      <c r="A3" s="402">
        <f t="shared" ref="A3:A251" si="2">A2+7</f>
        <v>44662</v>
      </c>
      <c r="B3">
        <f t="shared" si="1"/>
        <v>15</v>
      </c>
      <c r="C3" s="403"/>
      <c r="I3" s="403"/>
      <c r="L3" s="405"/>
      <c r="P3" s="405"/>
    </row>
    <row r="4">
      <c r="A4" s="402">
        <f t="shared" si="2"/>
        <v>44669</v>
      </c>
      <c r="B4">
        <f t="shared" si="1"/>
        <v>16</v>
      </c>
      <c r="C4" s="403"/>
      <c r="I4" s="403"/>
      <c r="L4" s="405"/>
      <c r="P4" s="405"/>
    </row>
    <row r="5">
      <c r="A5" s="402">
        <f t="shared" si="2"/>
        <v>44676</v>
      </c>
      <c r="B5">
        <f t="shared" si="1"/>
        <v>17</v>
      </c>
      <c r="C5" s="403"/>
      <c r="I5" s="403"/>
      <c r="L5" s="405"/>
      <c r="P5" s="405"/>
    </row>
    <row r="6">
      <c r="A6" s="402">
        <f t="shared" si="2"/>
        <v>44683</v>
      </c>
      <c r="B6">
        <f t="shared" si="1"/>
        <v>18</v>
      </c>
      <c r="C6" s="403"/>
      <c r="I6" s="403"/>
      <c r="L6" s="405"/>
      <c r="P6" s="405"/>
    </row>
    <row r="7">
      <c r="A7" s="402">
        <f t="shared" si="2"/>
        <v>44690</v>
      </c>
      <c r="B7">
        <f t="shared" si="1"/>
        <v>19</v>
      </c>
      <c r="C7" s="403"/>
      <c r="I7" s="403"/>
      <c r="L7" s="405"/>
      <c r="P7" s="405"/>
    </row>
    <row r="8">
      <c r="A8" s="402">
        <f t="shared" si="2"/>
        <v>44697</v>
      </c>
      <c r="B8">
        <f t="shared" si="1"/>
        <v>20</v>
      </c>
      <c r="C8" s="403"/>
      <c r="I8" s="403"/>
      <c r="L8" s="405"/>
      <c r="P8" s="405"/>
    </row>
    <row r="9">
      <c r="A9" s="402">
        <f t="shared" si="2"/>
        <v>44704</v>
      </c>
      <c r="B9">
        <f t="shared" si="1"/>
        <v>21</v>
      </c>
      <c r="C9" s="403"/>
      <c r="I9" s="403"/>
      <c r="L9" s="405"/>
      <c r="P9" s="405"/>
    </row>
    <row r="10">
      <c r="A10" s="402">
        <f t="shared" si="2"/>
        <v>44711</v>
      </c>
      <c r="B10">
        <f t="shared" si="1"/>
        <v>22</v>
      </c>
      <c r="C10" s="403"/>
      <c r="I10" s="403"/>
      <c r="L10" s="405"/>
      <c r="P10" s="405"/>
    </row>
    <row r="11">
      <c r="A11" s="402">
        <f t="shared" si="2"/>
        <v>44718</v>
      </c>
      <c r="B11">
        <f t="shared" si="1"/>
        <v>23</v>
      </c>
      <c r="C11" s="403"/>
      <c r="I11" s="403"/>
      <c r="L11" s="405"/>
      <c r="P11" s="405"/>
    </row>
    <row r="12">
      <c r="A12" s="402">
        <f t="shared" si="2"/>
        <v>44725</v>
      </c>
      <c r="B12">
        <f t="shared" si="1"/>
        <v>24</v>
      </c>
      <c r="C12" s="403"/>
      <c r="I12" s="403"/>
      <c r="L12" s="405"/>
      <c r="P12" s="405"/>
    </row>
    <row r="13">
      <c r="A13" s="402">
        <f t="shared" si="2"/>
        <v>44732</v>
      </c>
      <c r="B13">
        <f t="shared" si="1"/>
        <v>25</v>
      </c>
      <c r="C13" s="403"/>
      <c r="I13" s="403"/>
      <c r="L13" s="405"/>
      <c r="P13" s="405"/>
    </row>
    <row r="14">
      <c r="A14" s="402">
        <f t="shared" si="2"/>
        <v>44739</v>
      </c>
      <c r="B14">
        <f t="shared" si="1"/>
        <v>26</v>
      </c>
      <c r="C14" s="403"/>
      <c r="I14" s="403"/>
      <c r="L14" s="405"/>
      <c r="P14" s="405"/>
    </row>
    <row r="15">
      <c r="A15" s="402">
        <f t="shared" si="2"/>
        <v>44746</v>
      </c>
      <c r="B15">
        <f t="shared" si="1"/>
        <v>27</v>
      </c>
      <c r="C15" s="403"/>
      <c r="I15" s="403"/>
      <c r="L15" s="405"/>
      <c r="P15" s="405"/>
    </row>
    <row r="16">
      <c r="A16" s="402">
        <f t="shared" si="2"/>
        <v>44753</v>
      </c>
      <c r="B16">
        <f t="shared" si="1"/>
        <v>28</v>
      </c>
      <c r="C16" s="403"/>
      <c r="I16" s="403"/>
      <c r="L16" s="405"/>
      <c r="P16" s="405"/>
    </row>
    <row r="17">
      <c r="A17" s="402">
        <f t="shared" si="2"/>
        <v>44760</v>
      </c>
      <c r="B17">
        <f t="shared" si="1"/>
        <v>29</v>
      </c>
      <c r="C17" s="403"/>
      <c r="I17" s="403"/>
      <c r="L17" s="405"/>
      <c r="P17" s="405"/>
    </row>
    <row r="18">
      <c r="A18" s="402">
        <f t="shared" si="2"/>
        <v>44767</v>
      </c>
      <c r="B18">
        <f t="shared" si="1"/>
        <v>30</v>
      </c>
      <c r="C18" s="403"/>
      <c r="I18" s="403"/>
      <c r="J18" s="403"/>
      <c r="K18" s="403"/>
      <c r="L18" s="405"/>
      <c r="P18" s="405"/>
    </row>
    <row r="19">
      <c r="A19" s="402">
        <f t="shared" si="2"/>
        <v>44774</v>
      </c>
      <c r="B19">
        <f t="shared" si="1"/>
        <v>31</v>
      </c>
      <c r="C19" s="403"/>
      <c r="I19" s="403"/>
      <c r="J19" s="403"/>
      <c r="K19" s="403"/>
      <c r="L19" s="405"/>
      <c r="P19" s="405"/>
    </row>
    <row r="20">
      <c r="A20" s="402">
        <f t="shared" si="2"/>
        <v>44781</v>
      </c>
      <c r="B20">
        <f t="shared" si="1"/>
        <v>32</v>
      </c>
      <c r="C20" s="403"/>
      <c r="I20" s="403"/>
      <c r="J20" s="403"/>
      <c r="K20" s="403"/>
      <c r="L20" s="405"/>
      <c r="P20" s="405"/>
    </row>
    <row r="21">
      <c r="A21" s="402">
        <f t="shared" si="2"/>
        <v>44788</v>
      </c>
      <c r="B21">
        <f t="shared" si="1"/>
        <v>33</v>
      </c>
      <c r="C21" s="403"/>
      <c r="I21" s="403"/>
      <c r="J21" s="403"/>
      <c r="K21" s="403"/>
      <c r="L21" s="405"/>
      <c r="P21" s="405"/>
    </row>
    <row r="22">
      <c r="A22" s="402">
        <f t="shared" si="2"/>
        <v>44795</v>
      </c>
      <c r="B22">
        <f t="shared" si="1"/>
        <v>34</v>
      </c>
      <c r="C22" s="403"/>
      <c r="I22" s="403"/>
      <c r="J22" s="403"/>
      <c r="K22" s="403"/>
      <c r="L22" s="405"/>
      <c r="P22" s="405"/>
    </row>
    <row r="23">
      <c r="A23" s="402">
        <f t="shared" si="2"/>
        <v>44802</v>
      </c>
      <c r="B23">
        <f t="shared" si="1"/>
        <v>35</v>
      </c>
      <c r="C23" s="403"/>
      <c r="I23" s="403"/>
      <c r="J23" s="403"/>
      <c r="K23" s="403"/>
      <c r="L23" s="405"/>
      <c r="P23" s="405"/>
    </row>
    <row r="24">
      <c r="A24" s="402">
        <f t="shared" si="2"/>
        <v>44809</v>
      </c>
      <c r="B24">
        <f t="shared" si="1"/>
        <v>36</v>
      </c>
      <c r="C24" s="403"/>
      <c r="I24" s="403"/>
      <c r="J24" s="403"/>
      <c r="K24" s="403"/>
      <c r="L24" s="405"/>
      <c r="P24" s="405"/>
    </row>
    <row r="25">
      <c r="A25" s="402">
        <f t="shared" si="2"/>
        <v>44816</v>
      </c>
      <c r="B25">
        <f t="shared" si="1"/>
        <v>37</v>
      </c>
      <c r="C25" s="403"/>
      <c r="I25" s="403"/>
      <c r="J25" s="403"/>
      <c r="K25" s="403"/>
      <c r="L25" s="405"/>
      <c r="P25" s="405"/>
    </row>
    <row r="26">
      <c r="A26" s="402">
        <f t="shared" si="2"/>
        <v>44823</v>
      </c>
      <c r="B26">
        <f t="shared" si="1"/>
        <v>38</v>
      </c>
      <c r="C26" s="403"/>
      <c r="I26" s="403"/>
      <c r="J26" s="403"/>
      <c r="K26" s="403"/>
      <c r="L26" s="405"/>
      <c r="P26" s="405"/>
    </row>
    <row r="27">
      <c r="A27" s="402">
        <f t="shared" si="2"/>
        <v>44830</v>
      </c>
      <c r="B27">
        <f t="shared" si="1"/>
        <v>39</v>
      </c>
      <c r="C27" s="403"/>
      <c r="I27" s="403"/>
      <c r="J27" s="403"/>
      <c r="K27" s="403"/>
      <c r="L27" s="405"/>
      <c r="P27" s="405"/>
    </row>
    <row r="28">
      <c r="A28" s="402">
        <f t="shared" si="2"/>
        <v>44837</v>
      </c>
      <c r="B28">
        <f t="shared" si="1"/>
        <v>40</v>
      </c>
      <c r="C28" s="403"/>
      <c r="D28" s="403"/>
      <c r="E28" s="403"/>
      <c r="F28" s="403"/>
      <c r="G28" s="403"/>
      <c r="H28" s="403"/>
      <c r="I28" s="403"/>
      <c r="J28" s="403"/>
      <c r="K28" s="403"/>
      <c r="L28" s="405"/>
      <c r="P28" s="405"/>
    </row>
    <row r="29">
      <c r="A29" s="402">
        <f t="shared" si="2"/>
        <v>44844</v>
      </c>
      <c r="B29">
        <f t="shared" si="1"/>
        <v>41</v>
      </c>
      <c r="C29" s="403"/>
      <c r="D29" s="403"/>
      <c r="E29" s="403"/>
      <c r="F29" s="403"/>
      <c r="G29" s="403"/>
      <c r="H29" s="403"/>
      <c r="I29" s="403"/>
      <c r="J29" s="403"/>
      <c r="K29" s="403"/>
      <c r="L29" s="405"/>
      <c r="P29" s="405"/>
    </row>
    <row r="30">
      <c r="A30" s="402">
        <f t="shared" si="2"/>
        <v>44851</v>
      </c>
      <c r="B30">
        <f t="shared" si="1"/>
        <v>42</v>
      </c>
      <c r="C30" s="403"/>
      <c r="L30" s="405"/>
      <c r="P30" s="405"/>
    </row>
    <row r="31">
      <c r="A31" s="402">
        <f t="shared" si="2"/>
        <v>44858</v>
      </c>
      <c r="B31">
        <f t="shared" si="1"/>
        <v>43</v>
      </c>
      <c r="C31" s="403"/>
      <c r="I31" s="403"/>
      <c r="J31" s="403"/>
      <c r="K31" s="403"/>
      <c r="L31" s="405"/>
      <c r="P31" s="405"/>
    </row>
    <row r="32">
      <c r="A32" s="402">
        <f t="shared" si="2"/>
        <v>44865</v>
      </c>
      <c r="B32">
        <f t="shared" si="1"/>
        <v>44</v>
      </c>
      <c r="C32" s="403"/>
      <c r="I32" s="403"/>
      <c r="J32" s="403"/>
      <c r="K32" s="403"/>
      <c r="L32" s="405"/>
      <c r="P32" s="405"/>
    </row>
    <row r="33">
      <c r="A33" s="402">
        <f t="shared" si="2"/>
        <v>44872</v>
      </c>
      <c r="B33">
        <f t="shared" si="1"/>
        <v>45</v>
      </c>
      <c r="C33" s="403"/>
      <c r="I33" s="403"/>
      <c r="J33" s="403"/>
      <c r="K33" s="403"/>
      <c r="L33" s="405"/>
      <c r="P33" s="405"/>
    </row>
    <row r="34">
      <c r="A34" s="402">
        <f t="shared" si="2"/>
        <v>44879</v>
      </c>
      <c r="B34">
        <f t="shared" si="1"/>
        <v>46</v>
      </c>
      <c r="C34" s="403"/>
      <c r="I34" s="403"/>
      <c r="J34" s="403"/>
      <c r="K34" s="403"/>
      <c r="L34" s="405"/>
      <c r="P34" s="405"/>
    </row>
    <row r="35">
      <c r="A35" s="402">
        <f t="shared" si="2"/>
        <v>44886</v>
      </c>
      <c r="B35">
        <f t="shared" si="1"/>
        <v>47</v>
      </c>
      <c r="C35" s="403"/>
      <c r="I35" s="403"/>
      <c r="J35" s="403"/>
      <c r="K35" s="403"/>
      <c r="L35" s="405"/>
      <c r="P35" s="405"/>
    </row>
    <row r="36">
      <c r="A36" s="402">
        <f t="shared" si="2"/>
        <v>44893</v>
      </c>
      <c r="B36">
        <f t="shared" si="1"/>
        <v>48</v>
      </c>
      <c r="C36" s="403"/>
      <c r="I36" s="403"/>
      <c r="J36" s="403"/>
      <c r="K36" s="403"/>
      <c r="L36" s="405"/>
      <c r="P36" s="405"/>
    </row>
    <row r="37">
      <c r="A37" s="402">
        <f t="shared" si="2"/>
        <v>44900</v>
      </c>
      <c r="B37">
        <f t="shared" si="1"/>
        <v>49</v>
      </c>
      <c r="C37" s="403"/>
      <c r="I37" s="403"/>
      <c r="J37" s="403"/>
      <c r="K37" s="403"/>
      <c r="L37" s="405"/>
      <c r="P37" s="405"/>
    </row>
    <row r="38">
      <c r="A38" s="402">
        <f t="shared" si="2"/>
        <v>44907</v>
      </c>
      <c r="B38">
        <f t="shared" si="1"/>
        <v>50</v>
      </c>
      <c r="C38" s="403"/>
      <c r="I38" s="403"/>
      <c r="J38" s="403"/>
      <c r="K38" s="403"/>
      <c r="L38" s="405"/>
      <c r="P38" s="405"/>
    </row>
    <row r="39">
      <c r="A39" s="402">
        <f t="shared" si="2"/>
        <v>44914</v>
      </c>
      <c r="B39">
        <f t="shared" si="1"/>
        <v>51</v>
      </c>
      <c r="C39" s="403"/>
      <c r="I39" s="403"/>
      <c r="J39" s="403"/>
      <c r="K39" s="403"/>
      <c r="L39" s="405"/>
      <c r="P39" s="405"/>
    </row>
    <row r="40">
      <c r="A40" s="402">
        <f t="shared" si="2"/>
        <v>44921</v>
      </c>
      <c r="B40">
        <f t="shared" si="1"/>
        <v>52</v>
      </c>
      <c r="C40" s="403"/>
      <c r="I40" s="403"/>
      <c r="J40" s="403"/>
      <c r="K40" s="403"/>
      <c r="L40" s="405"/>
      <c r="P40" s="405"/>
    </row>
    <row r="41">
      <c r="A41" s="402">
        <f t="shared" si="2"/>
        <v>44928</v>
      </c>
      <c r="B41" s="406" t="str">
        <f t="shared" ref="B41:B94" si="3">#REF!</f>
        <v>#REF!</v>
      </c>
      <c r="C41" s="403"/>
      <c r="I41" s="403"/>
      <c r="J41" s="403"/>
      <c r="K41" s="403"/>
      <c r="L41" s="405"/>
      <c r="P41" s="405"/>
    </row>
    <row r="42">
      <c r="A42" s="402">
        <f t="shared" si="2"/>
        <v>44935</v>
      </c>
      <c r="B42" s="406" t="str">
        <f t="shared" si="3"/>
        <v>#REF!</v>
      </c>
      <c r="C42" s="403"/>
      <c r="I42" s="403"/>
      <c r="J42" s="403"/>
      <c r="K42" s="403"/>
      <c r="L42" s="405"/>
      <c r="P42" s="405"/>
    </row>
    <row r="43">
      <c r="A43" s="402">
        <f t="shared" si="2"/>
        <v>44942</v>
      </c>
      <c r="B43" s="406" t="str">
        <f t="shared" si="3"/>
        <v>#REF!</v>
      </c>
      <c r="C43" s="403"/>
      <c r="I43" s="403"/>
      <c r="J43" s="403"/>
      <c r="K43" s="403"/>
      <c r="L43" s="405"/>
      <c r="P43" s="405"/>
    </row>
    <row r="44">
      <c r="A44" s="402">
        <f t="shared" si="2"/>
        <v>44949</v>
      </c>
      <c r="B44" s="406" t="str">
        <f t="shared" si="3"/>
        <v>#REF!</v>
      </c>
      <c r="C44" s="403"/>
      <c r="I44" s="403"/>
      <c r="J44" s="403"/>
      <c r="K44" s="403"/>
      <c r="L44" s="405"/>
      <c r="P44" s="405"/>
    </row>
    <row r="45">
      <c r="A45" s="402">
        <f t="shared" si="2"/>
        <v>44956</v>
      </c>
      <c r="B45" s="406" t="str">
        <f t="shared" si="3"/>
        <v>#REF!</v>
      </c>
      <c r="C45" s="403"/>
      <c r="I45" s="403"/>
      <c r="J45" s="403"/>
      <c r="K45" s="403"/>
      <c r="L45" s="405"/>
      <c r="P45" s="405"/>
    </row>
    <row r="46">
      <c r="A46" s="402">
        <f t="shared" si="2"/>
        <v>44963</v>
      </c>
      <c r="B46" s="406" t="str">
        <f t="shared" si="3"/>
        <v>#REF!</v>
      </c>
      <c r="C46" s="403"/>
      <c r="I46" s="403"/>
      <c r="J46" s="403"/>
      <c r="K46" s="403"/>
      <c r="L46" s="405"/>
      <c r="P46" s="405"/>
    </row>
    <row r="47">
      <c r="A47" s="402">
        <f t="shared" si="2"/>
        <v>44970</v>
      </c>
      <c r="B47" s="406" t="str">
        <f t="shared" si="3"/>
        <v>#REF!</v>
      </c>
      <c r="C47" s="403"/>
      <c r="I47" s="403"/>
      <c r="J47" s="403"/>
      <c r="K47" s="403"/>
      <c r="L47" s="405"/>
      <c r="P47" s="405"/>
    </row>
    <row r="48">
      <c r="A48" s="402">
        <f t="shared" si="2"/>
        <v>44977</v>
      </c>
      <c r="B48" s="406" t="str">
        <f t="shared" si="3"/>
        <v>#REF!</v>
      </c>
      <c r="C48" s="403"/>
      <c r="I48" s="403"/>
      <c r="J48" s="403"/>
      <c r="K48" s="403"/>
      <c r="L48" s="405"/>
      <c r="P48" s="405"/>
    </row>
    <row r="49">
      <c r="A49" s="402">
        <f t="shared" si="2"/>
        <v>44984</v>
      </c>
      <c r="B49" s="406" t="str">
        <f t="shared" si="3"/>
        <v>#REF!</v>
      </c>
      <c r="C49" s="403"/>
      <c r="I49" s="403"/>
      <c r="J49" s="403"/>
      <c r="K49" s="403"/>
      <c r="L49" s="405"/>
      <c r="P49" s="405"/>
    </row>
    <row r="50">
      <c r="A50" s="402">
        <f t="shared" si="2"/>
        <v>44991</v>
      </c>
      <c r="B50" s="406" t="str">
        <f t="shared" si="3"/>
        <v>#REF!</v>
      </c>
      <c r="C50" s="403"/>
      <c r="I50" s="403"/>
      <c r="J50" s="403"/>
      <c r="K50" s="403"/>
      <c r="L50" s="405"/>
      <c r="P50" s="405"/>
    </row>
    <row r="51">
      <c r="A51" s="402">
        <f t="shared" si="2"/>
        <v>44998</v>
      </c>
      <c r="B51" s="406" t="str">
        <f t="shared" si="3"/>
        <v>#REF!</v>
      </c>
      <c r="C51" s="403"/>
      <c r="I51" s="403"/>
      <c r="J51" s="403"/>
      <c r="K51" s="403"/>
      <c r="L51" s="405"/>
      <c r="P51" s="405"/>
    </row>
    <row r="52">
      <c r="A52" s="402">
        <f t="shared" si="2"/>
        <v>45005</v>
      </c>
      <c r="B52" s="406" t="str">
        <f t="shared" si="3"/>
        <v>#REF!</v>
      </c>
      <c r="C52" s="403"/>
      <c r="I52" s="403"/>
      <c r="J52" s="403"/>
      <c r="K52" s="403"/>
      <c r="L52" s="405"/>
      <c r="P52" s="405"/>
    </row>
    <row r="53">
      <c r="A53" s="402">
        <f t="shared" si="2"/>
        <v>45012</v>
      </c>
      <c r="B53" s="406" t="str">
        <f t="shared" si="3"/>
        <v>#REF!</v>
      </c>
      <c r="C53" s="403"/>
      <c r="I53" s="403"/>
      <c r="J53" s="403"/>
      <c r="K53" s="403"/>
      <c r="L53" s="405"/>
      <c r="P53" s="405"/>
    </row>
    <row r="54">
      <c r="A54" s="402">
        <f t="shared" si="2"/>
        <v>45019</v>
      </c>
      <c r="B54" s="406" t="str">
        <f t="shared" si="3"/>
        <v>#REF!</v>
      </c>
      <c r="C54" s="403"/>
      <c r="I54" s="403"/>
      <c r="J54" s="403"/>
      <c r="K54" s="403"/>
      <c r="L54" s="405"/>
      <c r="P54" s="405"/>
    </row>
    <row r="55">
      <c r="A55" s="402">
        <f t="shared" si="2"/>
        <v>45026</v>
      </c>
      <c r="B55" s="406" t="str">
        <f t="shared" si="3"/>
        <v>#REF!</v>
      </c>
      <c r="C55" s="403"/>
      <c r="I55" s="403"/>
      <c r="J55" s="403"/>
      <c r="K55" s="403"/>
      <c r="L55" s="405"/>
      <c r="P55" s="405"/>
    </row>
    <row r="56">
      <c r="A56" s="402">
        <f t="shared" si="2"/>
        <v>45033</v>
      </c>
      <c r="B56" s="406" t="str">
        <f t="shared" si="3"/>
        <v>#REF!</v>
      </c>
      <c r="C56" s="403"/>
      <c r="I56" s="403"/>
      <c r="J56" s="403"/>
      <c r="K56" s="403"/>
      <c r="L56" s="405"/>
      <c r="P56" s="405"/>
    </row>
    <row r="57">
      <c r="A57" s="402">
        <f t="shared" si="2"/>
        <v>45040</v>
      </c>
      <c r="B57" s="406" t="str">
        <f t="shared" si="3"/>
        <v>#REF!</v>
      </c>
      <c r="C57" s="403"/>
      <c r="I57" s="403"/>
      <c r="J57" s="403"/>
      <c r="K57" s="403"/>
      <c r="L57" s="405"/>
      <c r="P57" s="405"/>
    </row>
    <row r="58">
      <c r="A58" s="402">
        <f t="shared" si="2"/>
        <v>45047</v>
      </c>
      <c r="B58" s="406" t="str">
        <f t="shared" si="3"/>
        <v>#REF!</v>
      </c>
      <c r="C58" s="403"/>
      <c r="I58" s="403"/>
      <c r="J58" s="403"/>
      <c r="K58" s="403"/>
      <c r="L58" s="405"/>
      <c r="P58" s="405"/>
    </row>
    <row r="59">
      <c r="A59" s="402">
        <f t="shared" si="2"/>
        <v>45054</v>
      </c>
      <c r="B59" s="406" t="str">
        <f t="shared" si="3"/>
        <v>#REF!</v>
      </c>
      <c r="C59" s="403"/>
      <c r="I59" s="403"/>
      <c r="J59" s="403"/>
      <c r="K59" s="403"/>
      <c r="L59" s="405"/>
      <c r="P59" s="405"/>
    </row>
    <row r="60">
      <c r="A60" s="402">
        <f t="shared" si="2"/>
        <v>45061</v>
      </c>
      <c r="B60" s="406" t="str">
        <f t="shared" si="3"/>
        <v>#REF!</v>
      </c>
      <c r="C60" s="403"/>
      <c r="I60" s="403"/>
      <c r="J60" s="403"/>
      <c r="K60" s="403"/>
      <c r="L60" s="405"/>
      <c r="P60" s="405"/>
    </row>
    <row r="61">
      <c r="A61" s="402">
        <f t="shared" si="2"/>
        <v>45068</v>
      </c>
      <c r="B61" s="406" t="str">
        <f t="shared" si="3"/>
        <v>#REF!</v>
      </c>
      <c r="C61" s="403"/>
      <c r="I61" s="403"/>
      <c r="J61" s="403"/>
      <c r="K61" s="403"/>
      <c r="L61" s="405"/>
      <c r="P61" s="405"/>
    </row>
    <row r="62">
      <c r="A62" s="402">
        <f t="shared" si="2"/>
        <v>45075</v>
      </c>
      <c r="B62" s="406" t="str">
        <f t="shared" si="3"/>
        <v>#REF!</v>
      </c>
      <c r="C62" s="403"/>
      <c r="I62" s="403"/>
      <c r="J62" s="403"/>
      <c r="K62" s="403"/>
      <c r="L62" s="405"/>
      <c r="P62" s="405"/>
    </row>
    <row r="63">
      <c r="A63" s="402">
        <f t="shared" si="2"/>
        <v>45082</v>
      </c>
      <c r="B63" s="406" t="str">
        <f t="shared" si="3"/>
        <v>#REF!</v>
      </c>
      <c r="C63" s="403"/>
      <c r="I63" s="403"/>
      <c r="J63" s="403"/>
      <c r="K63" s="403"/>
      <c r="L63" s="405"/>
      <c r="P63" s="405"/>
    </row>
    <row r="64">
      <c r="A64" s="402">
        <f t="shared" si="2"/>
        <v>45089</v>
      </c>
      <c r="B64" s="406" t="str">
        <f t="shared" si="3"/>
        <v>#REF!</v>
      </c>
      <c r="C64" s="403"/>
      <c r="I64" s="403"/>
      <c r="J64" s="403"/>
      <c r="K64" s="403"/>
      <c r="L64" s="405"/>
      <c r="P64" s="405"/>
    </row>
    <row r="65">
      <c r="A65" s="402">
        <f t="shared" si="2"/>
        <v>45096</v>
      </c>
      <c r="B65" s="406" t="str">
        <f t="shared" si="3"/>
        <v>#REF!</v>
      </c>
      <c r="C65" s="403"/>
      <c r="I65" s="403"/>
      <c r="J65" s="403"/>
      <c r="K65" s="403"/>
      <c r="L65" s="405"/>
      <c r="P65" s="405"/>
    </row>
    <row r="66">
      <c r="A66" s="402">
        <f t="shared" si="2"/>
        <v>45103</v>
      </c>
      <c r="B66" s="406" t="str">
        <f t="shared" si="3"/>
        <v>#REF!</v>
      </c>
      <c r="C66" s="403"/>
      <c r="I66" s="403"/>
      <c r="J66" s="403"/>
      <c r="K66" s="403"/>
      <c r="L66" s="405"/>
      <c r="P66" s="405"/>
    </row>
    <row r="67">
      <c r="A67" s="402">
        <f t="shared" si="2"/>
        <v>45110</v>
      </c>
      <c r="B67" s="406" t="str">
        <f t="shared" si="3"/>
        <v>#REF!</v>
      </c>
      <c r="C67" s="403"/>
      <c r="I67" s="403"/>
      <c r="J67" s="403"/>
      <c r="K67" s="403"/>
      <c r="L67" s="405"/>
      <c r="P67" s="405"/>
    </row>
    <row r="68">
      <c r="A68" s="402">
        <f t="shared" si="2"/>
        <v>45117</v>
      </c>
      <c r="B68" s="406" t="str">
        <f t="shared" si="3"/>
        <v>#REF!</v>
      </c>
      <c r="C68" s="403"/>
      <c r="I68" s="403"/>
      <c r="J68" s="403"/>
      <c r="K68" s="403"/>
      <c r="L68" s="405"/>
      <c r="P68" s="405"/>
    </row>
    <row r="69">
      <c r="A69" s="402">
        <f t="shared" si="2"/>
        <v>45124</v>
      </c>
      <c r="B69" s="406" t="str">
        <f t="shared" si="3"/>
        <v>#REF!</v>
      </c>
      <c r="C69" s="403"/>
      <c r="I69" s="403"/>
      <c r="J69" s="403"/>
      <c r="K69" s="403"/>
      <c r="L69" s="405"/>
      <c r="P69" s="405"/>
    </row>
    <row r="70">
      <c r="A70" s="402">
        <f t="shared" si="2"/>
        <v>45131</v>
      </c>
      <c r="B70" s="406" t="str">
        <f t="shared" si="3"/>
        <v>#REF!</v>
      </c>
      <c r="C70" s="403"/>
      <c r="I70" s="403"/>
      <c r="J70" s="403"/>
      <c r="K70" s="403"/>
      <c r="L70" s="405"/>
      <c r="P70" s="405"/>
    </row>
    <row r="71">
      <c r="A71" s="402">
        <f t="shared" si="2"/>
        <v>45138</v>
      </c>
      <c r="B71" s="406" t="str">
        <f t="shared" si="3"/>
        <v>#REF!</v>
      </c>
      <c r="C71" s="403"/>
      <c r="I71" s="403"/>
      <c r="J71" s="403"/>
      <c r="K71" s="403"/>
      <c r="L71" s="405"/>
      <c r="P71" s="405"/>
    </row>
    <row r="72">
      <c r="A72" s="402">
        <f t="shared" si="2"/>
        <v>45145</v>
      </c>
      <c r="B72" s="406" t="str">
        <f t="shared" si="3"/>
        <v>#REF!</v>
      </c>
      <c r="C72" s="403"/>
      <c r="I72" s="403"/>
      <c r="J72" s="403"/>
      <c r="K72" s="403"/>
      <c r="L72" s="405"/>
      <c r="P72" s="405"/>
    </row>
    <row r="73">
      <c r="A73" s="402">
        <f t="shared" si="2"/>
        <v>45152</v>
      </c>
      <c r="B73" s="406" t="str">
        <f t="shared" si="3"/>
        <v>#REF!</v>
      </c>
      <c r="C73" s="403"/>
      <c r="I73" s="403"/>
      <c r="J73" s="403"/>
      <c r="K73" s="403"/>
      <c r="L73" s="405"/>
      <c r="P73" s="405"/>
    </row>
    <row r="74">
      <c r="A74" s="402">
        <f t="shared" si="2"/>
        <v>45159</v>
      </c>
      <c r="B74" s="406" t="str">
        <f t="shared" si="3"/>
        <v>#REF!</v>
      </c>
      <c r="C74" s="403"/>
      <c r="I74" s="403"/>
      <c r="J74" s="403"/>
      <c r="K74" s="403"/>
      <c r="L74" s="405"/>
      <c r="P74" s="405"/>
    </row>
    <row r="75">
      <c r="A75" s="402">
        <f t="shared" si="2"/>
        <v>45166</v>
      </c>
      <c r="B75" s="406" t="str">
        <f t="shared" si="3"/>
        <v>#REF!</v>
      </c>
      <c r="C75" s="403"/>
      <c r="I75" s="403"/>
      <c r="J75" s="403"/>
      <c r="K75" s="403"/>
      <c r="L75" s="405"/>
      <c r="P75" s="405"/>
    </row>
    <row r="76">
      <c r="A76" s="402">
        <f t="shared" si="2"/>
        <v>45173</v>
      </c>
      <c r="B76" s="406" t="str">
        <f t="shared" si="3"/>
        <v>#REF!</v>
      </c>
      <c r="C76" s="403"/>
      <c r="I76" s="403"/>
      <c r="J76" s="403"/>
      <c r="K76" s="403"/>
      <c r="L76" s="405"/>
      <c r="P76" s="405"/>
    </row>
    <row r="77">
      <c r="A77" s="402">
        <f t="shared" si="2"/>
        <v>45180</v>
      </c>
      <c r="B77" s="406" t="str">
        <f t="shared" si="3"/>
        <v>#REF!</v>
      </c>
      <c r="C77" s="403"/>
      <c r="I77" s="403"/>
      <c r="J77" s="403"/>
      <c r="K77" s="403"/>
      <c r="L77" s="405"/>
      <c r="P77" s="405"/>
    </row>
    <row r="78">
      <c r="A78" s="402">
        <f t="shared" si="2"/>
        <v>45187</v>
      </c>
      <c r="B78" s="406" t="str">
        <f t="shared" si="3"/>
        <v>#REF!</v>
      </c>
      <c r="C78" s="403"/>
      <c r="I78" s="403"/>
      <c r="J78" s="403"/>
      <c r="K78" s="403"/>
      <c r="L78" s="405"/>
      <c r="P78" s="405"/>
    </row>
    <row r="79">
      <c r="A79" s="402">
        <f t="shared" si="2"/>
        <v>45194</v>
      </c>
      <c r="B79" s="406" t="str">
        <f t="shared" si="3"/>
        <v>#REF!</v>
      </c>
      <c r="C79" s="403"/>
      <c r="I79" s="403"/>
      <c r="J79" s="403"/>
      <c r="K79" s="403"/>
      <c r="L79" s="405"/>
      <c r="P79" s="405"/>
    </row>
    <row r="80">
      <c r="A80" s="402">
        <f t="shared" si="2"/>
        <v>45201</v>
      </c>
      <c r="B80" s="406" t="str">
        <f t="shared" si="3"/>
        <v>#REF!</v>
      </c>
      <c r="C80" s="403"/>
      <c r="I80" s="403"/>
      <c r="J80" s="403"/>
      <c r="K80" s="403"/>
      <c r="L80" s="405"/>
      <c r="P80" s="405"/>
    </row>
    <row r="81">
      <c r="A81" s="402">
        <f t="shared" si="2"/>
        <v>45208</v>
      </c>
      <c r="B81" s="406" t="str">
        <f t="shared" si="3"/>
        <v>#REF!</v>
      </c>
      <c r="C81" s="403"/>
      <c r="I81" s="403"/>
      <c r="J81" s="403"/>
      <c r="K81" s="403"/>
      <c r="L81" s="405"/>
      <c r="P81" s="405"/>
    </row>
    <row r="82">
      <c r="A82" s="402">
        <f t="shared" si="2"/>
        <v>45215</v>
      </c>
      <c r="B82" s="406" t="str">
        <f t="shared" si="3"/>
        <v>#REF!</v>
      </c>
      <c r="C82" s="403"/>
      <c r="I82" s="403"/>
      <c r="J82" s="403"/>
      <c r="K82" s="403"/>
      <c r="L82" s="405"/>
      <c r="P82" s="405"/>
    </row>
    <row r="83">
      <c r="A83" s="402">
        <f t="shared" si="2"/>
        <v>45222</v>
      </c>
      <c r="B83" s="406" t="str">
        <f t="shared" si="3"/>
        <v>#REF!</v>
      </c>
      <c r="C83" s="403"/>
      <c r="I83" s="403"/>
      <c r="J83" s="403"/>
      <c r="K83" s="403"/>
      <c r="L83" s="405"/>
      <c r="P83" s="405"/>
    </row>
    <row r="84">
      <c r="A84" s="402">
        <f t="shared" si="2"/>
        <v>45229</v>
      </c>
      <c r="B84" s="406" t="str">
        <f t="shared" si="3"/>
        <v>#REF!</v>
      </c>
      <c r="C84" s="403"/>
      <c r="I84" s="403"/>
      <c r="J84" s="403"/>
      <c r="K84" s="403"/>
      <c r="L84" s="405"/>
      <c r="P84" s="405"/>
    </row>
    <row r="85">
      <c r="A85" s="402">
        <f t="shared" si="2"/>
        <v>45236</v>
      </c>
      <c r="B85" s="406" t="str">
        <f t="shared" si="3"/>
        <v>#REF!</v>
      </c>
      <c r="C85" s="403"/>
      <c r="I85" s="403"/>
      <c r="J85" s="403"/>
      <c r="K85" s="403"/>
      <c r="L85" s="405"/>
      <c r="P85" s="405"/>
    </row>
    <row r="86">
      <c r="A86" s="402">
        <f t="shared" si="2"/>
        <v>45243</v>
      </c>
      <c r="B86" s="406" t="str">
        <f t="shared" si="3"/>
        <v>#REF!</v>
      </c>
      <c r="C86" s="403"/>
      <c r="I86" s="403"/>
      <c r="J86" s="403"/>
      <c r="K86" s="403"/>
      <c r="L86" s="405"/>
      <c r="P86" s="405"/>
    </row>
    <row r="87">
      <c r="A87" s="402">
        <f t="shared" si="2"/>
        <v>45250</v>
      </c>
      <c r="B87" s="406" t="str">
        <f t="shared" si="3"/>
        <v>#REF!</v>
      </c>
      <c r="C87" s="403"/>
      <c r="I87" s="403"/>
      <c r="J87" s="403"/>
      <c r="K87" s="403"/>
      <c r="L87" s="405"/>
      <c r="P87" s="405"/>
    </row>
    <row r="88">
      <c r="A88" s="402">
        <f t="shared" si="2"/>
        <v>45257</v>
      </c>
      <c r="B88" s="406" t="str">
        <f t="shared" si="3"/>
        <v>#REF!</v>
      </c>
      <c r="C88" s="403"/>
      <c r="I88" s="403"/>
      <c r="J88" s="403"/>
      <c r="K88" s="403"/>
      <c r="L88" s="405"/>
      <c r="P88" s="405"/>
    </row>
    <row r="89">
      <c r="A89" s="402">
        <f t="shared" si="2"/>
        <v>45264</v>
      </c>
      <c r="B89" s="406" t="str">
        <f t="shared" si="3"/>
        <v>#REF!</v>
      </c>
      <c r="C89" s="403"/>
      <c r="I89" s="403"/>
      <c r="J89" s="403"/>
      <c r="K89" s="403"/>
      <c r="L89" s="405"/>
      <c r="P89" s="405"/>
    </row>
    <row r="90">
      <c r="A90" s="402">
        <f t="shared" si="2"/>
        <v>45271</v>
      </c>
      <c r="B90" s="406" t="str">
        <f t="shared" si="3"/>
        <v>#REF!</v>
      </c>
      <c r="C90" s="403"/>
      <c r="I90" s="403"/>
      <c r="J90" s="403"/>
      <c r="K90" s="403"/>
      <c r="L90" s="405"/>
      <c r="P90" s="405"/>
    </row>
    <row r="91">
      <c r="A91" s="402">
        <f t="shared" si="2"/>
        <v>45278</v>
      </c>
      <c r="B91" s="406" t="str">
        <f t="shared" si="3"/>
        <v>#REF!</v>
      </c>
      <c r="C91" s="403"/>
      <c r="I91" s="403"/>
      <c r="J91" s="403"/>
      <c r="K91" s="403"/>
      <c r="L91" s="405"/>
      <c r="P91" s="405"/>
    </row>
    <row r="92">
      <c r="A92" s="402">
        <f t="shared" si="2"/>
        <v>45285</v>
      </c>
      <c r="B92" s="406" t="str">
        <f t="shared" si="3"/>
        <v>#REF!</v>
      </c>
      <c r="C92" s="403"/>
      <c r="I92" s="403"/>
      <c r="J92" s="403"/>
      <c r="K92" s="403"/>
      <c r="L92" s="405"/>
      <c r="P92" s="405"/>
    </row>
    <row r="93">
      <c r="A93" s="402">
        <f t="shared" si="2"/>
        <v>45292</v>
      </c>
      <c r="B93" s="406" t="str">
        <f t="shared" si="3"/>
        <v>#REF!</v>
      </c>
      <c r="C93" s="403"/>
      <c r="I93" s="403"/>
      <c r="J93" s="403"/>
      <c r="K93" s="403"/>
      <c r="L93" s="405"/>
      <c r="P93" s="405"/>
    </row>
    <row r="94">
      <c r="A94" s="402">
        <f t="shared" si="2"/>
        <v>45299</v>
      </c>
      <c r="B94" s="406" t="str">
        <f t="shared" si="3"/>
        <v>#REF!</v>
      </c>
      <c r="C94" s="403"/>
      <c r="I94" s="403"/>
      <c r="J94" s="403"/>
      <c r="K94" s="403"/>
      <c r="L94" s="405"/>
      <c r="P94" s="405"/>
    </row>
    <row r="95">
      <c r="A95" s="402">
        <f t="shared" si="2"/>
        <v>45306</v>
      </c>
      <c r="B95" s="406" t="str">
        <f>'Initial Call'!I3</f>
        <v/>
      </c>
      <c r="C95" s="403"/>
      <c r="I95" s="403"/>
      <c r="J95" s="403"/>
      <c r="K95" s="403"/>
      <c r="L95" s="405"/>
      <c r="P95" s="405"/>
    </row>
    <row r="96">
      <c r="A96" s="402">
        <f t="shared" si="2"/>
        <v>45313</v>
      </c>
      <c r="B96" s="406" t="str">
        <f>'Initial Call'!I4</f>
        <v/>
      </c>
      <c r="C96" s="403"/>
      <c r="I96" s="403"/>
      <c r="J96" s="403"/>
      <c r="K96" s="403"/>
      <c r="L96" s="405"/>
      <c r="P96" s="405"/>
    </row>
    <row r="97">
      <c r="A97" s="402">
        <f t="shared" si="2"/>
        <v>45320</v>
      </c>
      <c r="B97" s="406" t="str">
        <f>'Initial Call'!I5</f>
        <v/>
      </c>
      <c r="C97" s="403"/>
      <c r="I97" s="403"/>
      <c r="J97" s="403"/>
      <c r="K97" s="403"/>
      <c r="L97" s="405"/>
      <c r="P97" s="405"/>
    </row>
    <row r="98">
      <c r="A98" s="402">
        <f t="shared" si="2"/>
        <v>45327</v>
      </c>
      <c r="B98" s="406" t="str">
        <f>'Initial Call'!I6</f>
        <v/>
      </c>
      <c r="C98" s="403"/>
      <c r="I98" s="403"/>
      <c r="J98" s="403"/>
      <c r="K98" s="403"/>
      <c r="L98" s="405"/>
      <c r="P98" s="405"/>
    </row>
    <row r="99">
      <c r="A99" s="402">
        <f t="shared" si="2"/>
        <v>45334</v>
      </c>
      <c r="B99" s="406" t="str">
        <f>'Initial Call'!I7</f>
        <v/>
      </c>
      <c r="C99" s="403"/>
      <c r="I99" s="403"/>
      <c r="J99" s="403"/>
      <c r="K99" s="403"/>
      <c r="L99" s="405"/>
      <c r="P99" s="405"/>
    </row>
    <row r="100">
      <c r="A100" s="402">
        <f t="shared" si="2"/>
        <v>45341</v>
      </c>
      <c r="B100" s="406" t="str">
        <f>'Initial Call'!I8</f>
        <v/>
      </c>
      <c r="C100" s="403"/>
      <c r="I100" s="403"/>
      <c r="J100" s="403"/>
      <c r="K100" s="403"/>
      <c r="L100" s="405"/>
      <c r="P100" s="405"/>
    </row>
    <row r="101">
      <c r="A101" s="402">
        <f t="shared" si="2"/>
        <v>45348</v>
      </c>
      <c r="B101" s="406" t="str">
        <f>'Initial Call'!I9</f>
        <v/>
      </c>
      <c r="C101" s="403"/>
      <c r="I101" s="403"/>
      <c r="J101" s="403"/>
      <c r="K101" s="403"/>
      <c r="L101" s="405"/>
      <c r="P101" s="405"/>
    </row>
    <row r="102">
      <c r="A102" s="402">
        <f t="shared" si="2"/>
        <v>45355</v>
      </c>
      <c r="B102" s="406" t="str">
        <f>'Initial Call'!I10</f>
        <v/>
      </c>
      <c r="C102" s="403"/>
      <c r="I102" s="403"/>
      <c r="J102" s="403"/>
      <c r="K102" s="403"/>
      <c r="L102" s="405"/>
      <c r="P102" s="405"/>
    </row>
    <row r="103">
      <c r="A103" s="402">
        <f t="shared" si="2"/>
        <v>45362</v>
      </c>
      <c r="B103" s="406" t="str">
        <f>'Initial Call'!I11</f>
        <v/>
      </c>
      <c r="C103" s="403"/>
      <c r="I103" s="403"/>
      <c r="J103" s="403"/>
      <c r="K103" s="403"/>
      <c r="L103" s="405"/>
      <c r="P103" s="405"/>
    </row>
    <row r="104">
      <c r="A104" s="402">
        <f t="shared" si="2"/>
        <v>45369</v>
      </c>
      <c r="B104" s="406" t="str">
        <f>'Initial Call'!I12</f>
        <v/>
      </c>
      <c r="C104" s="403"/>
      <c r="I104" s="403"/>
      <c r="J104" s="403"/>
      <c r="K104" s="403"/>
      <c r="L104" s="405"/>
      <c r="P104" s="405"/>
    </row>
    <row r="105">
      <c r="A105" s="402">
        <f t="shared" si="2"/>
        <v>45376</v>
      </c>
      <c r="B105" s="406" t="str">
        <f>'Initial Call'!I13</f>
        <v/>
      </c>
      <c r="C105" s="403"/>
      <c r="I105" s="403"/>
      <c r="J105" s="403"/>
      <c r="K105" s="403"/>
      <c r="L105" s="405"/>
      <c r="P105" s="405"/>
    </row>
    <row r="106">
      <c r="A106" s="402">
        <f t="shared" si="2"/>
        <v>45383</v>
      </c>
      <c r="B106" s="406" t="str">
        <f>'Initial Call'!I14</f>
        <v/>
      </c>
      <c r="C106" s="403"/>
      <c r="I106" s="403"/>
      <c r="J106" s="403"/>
      <c r="K106" s="403"/>
      <c r="L106" s="405"/>
      <c r="P106" s="405"/>
    </row>
    <row r="107">
      <c r="A107" s="402">
        <f t="shared" si="2"/>
        <v>45390</v>
      </c>
      <c r="B107" s="406" t="str">
        <f>'Initial Call'!I15</f>
        <v/>
      </c>
      <c r="C107" s="403"/>
      <c r="I107" s="403"/>
      <c r="J107" s="403"/>
      <c r="K107" s="403"/>
      <c r="L107" s="405"/>
      <c r="P107" s="405"/>
    </row>
    <row r="108">
      <c r="A108" s="402">
        <f t="shared" si="2"/>
        <v>45397</v>
      </c>
      <c r="B108" s="406" t="str">
        <f>'Initial Call'!I16</f>
        <v/>
      </c>
      <c r="C108" s="403"/>
      <c r="I108" s="403"/>
      <c r="J108" s="403"/>
      <c r="K108" s="403"/>
      <c r="L108" s="405"/>
      <c r="P108" s="405"/>
    </row>
    <row r="109">
      <c r="A109" s="402">
        <f t="shared" si="2"/>
        <v>45404</v>
      </c>
      <c r="B109" s="406" t="str">
        <f>'Initial Call'!I17</f>
        <v/>
      </c>
      <c r="C109" s="403"/>
      <c r="I109" s="403"/>
      <c r="J109" s="403"/>
      <c r="K109" s="403"/>
      <c r="L109" s="405"/>
      <c r="P109" s="405"/>
    </row>
    <row r="110">
      <c r="A110" s="402">
        <f t="shared" si="2"/>
        <v>45411</v>
      </c>
      <c r="B110" s="406" t="str">
        <f>'Initial Call'!I18</f>
        <v/>
      </c>
      <c r="C110" s="403"/>
      <c r="I110" s="403"/>
      <c r="J110" s="403"/>
      <c r="K110" s="403"/>
      <c r="L110" s="405"/>
      <c r="P110" s="405"/>
    </row>
    <row r="111">
      <c r="A111" s="402">
        <f t="shared" si="2"/>
        <v>45418</v>
      </c>
      <c r="B111" s="406" t="str">
        <f>'Initial Call'!I19</f>
        <v/>
      </c>
      <c r="C111" s="403"/>
      <c r="I111" s="403"/>
      <c r="J111" s="403"/>
      <c r="K111" s="403"/>
      <c r="L111" s="405"/>
      <c r="P111" s="405"/>
    </row>
    <row r="112">
      <c r="A112" s="402">
        <f t="shared" si="2"/>
        <v>45425</v>
      </c>
      <c r="B112" s="406" t="str">
        <f>'Initial Call'!I20</f>
        <v/>
      </c>
      <c r="C112" s="403"/>
      <c r="I112" s="403"/>
      <c r="J112" s="403"/>
      <c r="K112" s="403"/>
      <c r="L112" s="405"/>
      <c r="P112" s="405"/>
    </row>
    <row r="113">
      <c r="A113" s="402">
        <f t="shared" si="2"/>
        <v>45432</v>
      </c>
      <c r="B113" s="406" t="str">
        <f>'Initial Call'!I21</f>
        <v/>
      </c>
      <c r="C113" s="403"/>
      <c r="I113" s="403"/>
      <c r="J113" s="403"/>
      <c r="K113" s="403"/>
      <c r="L113" s="405"/>
      <c r="P113" s="405"/>
    </row>
    <row r="114">
      <c r="A114" s="402">
        <f t="shared" si="2"/>
        <v>45439</v>
      </c>
      <c r="B114" s="406" t="str">
        <f>'Initial Call'!I22</f>
        <v/>
      </c>
      <c r="C114" s="403"/>
      <c r="I114" s="403"/>
      <c r="J114" s="403"/>
      <c r="K114" s="403"/>
      <c r="L114" s="405"/>
      <c r="P114" s="405"/>
    </row>
    <row r="115">
      <c r="A115" s="402">
        <f t="shared" si="2"/>
        <v>45446</v>
      </c>
      <c r="B115" s="406" t="str">
        <f>'Initial Call'!I23</f>
        <v/>
      </c>
      <c r="C115" s="403"/>
      <c r="I115" s="403"/>
      <c r="J115" s="403"/>
      <c r="K115" s="403"/>
      <c r="L115" s="405"/>
      <c r="P115" s="405"/>
    </row>
    <row r="116">
      <c r="A116" s="402">
        <f t="shared" si="2"/>
        <v>45453</v>
      </c>
      <c r="B116" s="406" t="str">
        <f>'Initial Call'!I24</f>
        <v/>
      </c>
      <c r="C116" s="403"/>
      <c r="I116" s="403"/>
      <c r="J116" s="403"/>
      <c r="K116" s="403"/>
      <c r="L116" s="405"/>
      <c r="P116" s="405"/>
    </row>
    <row r="117">
      <c r="A117" s="402">
        <f t="shared" si="2"/>
        <v>45460</v>
      </c>
      <c r="B117" s="406" t="str">
        <f>'Initial Call'!I25</f>
        <v/>
      </c>
      <c r="C117" s="403"/>
      <c r="I117" s="403"/>
      <c r="J117" s="403"/>
      <c r="K117" s="403"/>
      <c r="L117" s="405"/>
      <c r="P117" s="405"/>
    </row>
    <row r="118">
      <c r="A118" s="402">
        <f t="shared" si="2"/>
        <v>45467</v>
      </c>
      <c r="B118" s="406" t="str">
        <f>'Initial Call'!I26</f>
        <v/>
      </c>
      <c r="C118" s="403"/>
      <c r="I118" s="403"/>
      <c r="J118" s="403"/>
      <c r="K118" s="403"/>
      <c r="L118" s="405"/>
      <c r="P118" s="405"/>
    </row>
    <row r="119">
      <c r="A119" s="402">
        <f t="shared" si="2"/>
        <v>45474</v>
      </c>
      <c r="B119" s="406" t="str">
        <f>'Initial Call'!I27</f>
        <v/>
      </c>
      <c r="C119" s="403"/>
      <c r="I119" s="403"/>
      <c r="J119" s="403"/>
      <c r="K119" s="403"/>
      <c r="L119" s="405"/>
      <c r="P119" s="405"/>
    </row>
    <row r="120">
      <c r="A120" s="402">
        <f t="shared" si="2"/>
        <v>45481</v>
      </c>
      <c r="B120" s="406" t="str">
        <f>'Initial Call'!I28</f>
        <v/>
      </c>
      <c r="C120" s="403"/>
      <c r="I120" s="403"/>
      <c r="J120" s="403"/>
      <c r="K120" s="403"/>
      <c r="L120" s="405"/>
      <c r="P120" s="405"/>
    </row>
    <row r="121">
      <c r="A121" s="402">
        <f t="shared" si="2"/>
        <v>45488</v>
      </c>
      <c r="B121" s="406" t="str">
        <f>'Initial Call'!I29</f>
        <v/>
      </c>
      <c r="C121" s="403"/>
      <c r="I121" s="403"/>
      <c r="J121" s="403"/>
      <c r="K121" s="403"/>
      <c r="L121" s="405"/>
      <c r="P121" s="405"/>
    </row>
    <row r="122">
      <c r="A122" s="402">
        <f t="shared" si="2"/>
        <v>45495</v>
      </c>
      <c r="B122" s="406" t="str">
        <f>'Initial Call'!I30</f>
        <v/>
      </c>
      <c r="C122" s="403"/>
      <c r="I122" s="403"/>
      <c r="J122" s="403"/>
      <c r="K122" s="403"/>
      <c r="L122" s="405"/>
      <c r="P122" s="405"/>
    </row>
    <row r="123">
      <c r="A123" s="402">
        <f t="shared" si="2"/>
        <v>45502</v>
      </c>
      <c r="B123" s="406" t="str">
        <f>'Initial Call'!I31</f>
        <v/>
      </c>
      <c r="C123" s="403"/>
      <c r="I123" s="403"/>
      <c r="J123" s="403"/>
      <c r="K123" s="403"/>
      <c r="L123" s="405"/>
      <c r="P123" s="405"/>
    </row>
    <row r="124">
      <c r="A124" s="402">
        <f t="shared" si="2"/>
        <v>45509</v>
      </c>
      <c r="B124" s="406" t="str">
        <f>'Initial Call'!I32</f>
        <v/>
      </c>
      <c r="C124" s="403"/>
      <c r="I124" s="403"/>
      <c r="J124" s="403"/>
      <c r="K124" s="403"/>
      <c r="L124" s="405"/>
      <c r="P124" s="405"/>
    </row>
    <row r="125">
      <c r="A125" s="402">
        <f t="shared" si="2"/>
        <v>45516</v>
      </c>
      <c r="B125" s="406" t="str">
        <f>'Initial Call'!I33</f>
        <v/>
      </c>
      <c r="C125" s="403"/>
      <c r="I125" s="403"/>
      <c r="J125" s="403"/>
      <c r="K125" s="403"/>
      <c r="L125" s="405"/>
      <c r="P125" s="405"/>
    </row>
    <row r="126">
      <c r="A126" s="402">
        <f t="shared" si="2"/>
        <v>45523</v>
      </c>
      <c r="B126" s="406" t="str">
        <f>'Initial Call'!I34</f>
        <v/>
      </c>
      <c r="C126" s="403"/>
      <c r="I126" s="403"/>
      <c r="J126" s="403"/>
      <c r="K126" s="403"/>
      <c r="L126" s="405"/>
      <c r="P126" s="405"/>
    </row>
    <row r="127">
      <c r="A127" s="402">
        <f t="shared" si="2"/>
        <v>45530</v>
      </c>
      <c r="B127" s="406" t="str">
        <f>'Initial Call'!I35</f>
        <v/>
      </c>
      <c r="C127" s="403"/>
      <c r="I127" s="403"/>
      <c r="J127" s="403"/>
      <c r="K127" s="403"/>
      <c r="L127" s="405"/>
      <c r="P127" s="405"/>
    </row>
    <row r="128">
      <c r="A128" s="402">
        <f t="shared" si="2"/>
        <v>45537</v>
      </c>
      <c r="B128" s="406" t="str">
        <f>'Initial Call'!I36</f>
        <v/>
      </c>
      <c r="C128" s="403"/>
      <c r="I128" s="403"/>
      <c r="J128" s="403"/>
      <c r="K128" s="403"/>
      <c r="L128" s="405"/>
      <c r="P128" s="405"/>
    </row>
    <row r="129">
      <c r="A129" s="402">
        <f t="shared" si="2"/>
        <v>45544</v>
      </c>
      <c r="B129" s="406" t="str">
        <f>'Initial Call'!I37</f>
        <v/>
      </c>
      <c r="C129" s="403"/>
      <c r="I129" s="403"/>
      <c r="J129" s="403"/>
      <c r="K129" s="403"/>
      <c r="L129" s="405"/>
      <c r="P129" s="405"/>
    </row>
    <row r="130">
      <c r="A130" s="402">
        <f t="shared" si="2"/>
        <v>45551</v>
      </c>
      <c r="B130" s="406" t="str">
        <f>'Initial Call'!I38</f>
        <v/>
      </c>
      <c r="C130" s="403"/>
      <c r="I130" s="403"/>
      <c r="J130" s="403"/>
      <c r="K130" s="403"/>
      <c r="L130" s="405"/>
      <c r="P130" s="405"/>
    </row>
    <row r="131">
      <c r="A131" s="402">
        <f t="shared" si="2"/>
        <v>45558</v>
      </c>
      <c r="B131" s="406" t="str">
        <f>'Initial Call'!I39</f>
        <v/>
      </c>
      <c r="C131" s="403"/>
      <c r="I131" s="403"/>
      <c r="J131" s="403"/>
      <c r="K131" s="403"/>
      <c r="L131" s="405"/>
      <c r="P131" s="405"/>
    </row>
    <row r="132">
      <c r="A132" s="402">
        <f t="shared" si="2"/>
        <v>45565</v>
      </c>
      <c r="B132" s="406" t="str">
        <f>'Initial Call'!I40</f>
        <v/>
      </c>
      <c r="C132" s="403"/>
      <c r="I132" s="403"/>
      <c r="J132" s="403"/>
      <c r="K132" s="403"/>
      <c r="L132" s="405"/>
      <c r="P132" s="405"/>
    </row>
    <row r="133">
      <c r="A133" s="402">
        <f t="shared" si="2"/>
        <v>45572</v>
      </c>
      <c r="B133" s="406" t="str">
        <f>'Initial Call'!I41</f>
        <v/>
      </c>
      <c r="C133" s="403"/>
      <c r="I133" s="403"/>
      <c r="J133" s="403"/>
      <c r="K133" s="403"/>
      <c r="L133" s="405"/>
      <c r="P133" s="405"/>
    </row>
    <row r="134">
      <c r="A134" s="402">
        <f t="shared" si="2"/>
        <v>45579</v>
      </c>
      <c r="B134" s="406" t="str">
        <f>'Initial Call'!I42</f>
        <v/>
      </c>
      <c r="C134" s="403"/>
      <c r="I134" s="403"/>
      <c r="J134" s="403"/>
      <c r="K134" s="403"/>
      <c r="L134" s="405"/>
      <c r="P134" s="405"/>
    </row>
    <row r="135">
      <c r="A135" s="402">
        <f t="shared" si="2"/>
        <v>45586</v>
      </c>
      <c r="B135" s="406" t="str">
        <f>'Initial Call'!I43</f>
        <v/>
      </c>
      <c r="C135" s="403"/>
      <c r="I135" s="403"/>
      <c r="J135" s="403"/>
      <c r="K135" s="403"/>
      <c r="L135" s="405"/>
      <c r="P135" s="405"/>
    </row>
    <row r="136">
      <c r="A136" s="402">
        <f t="shared" si="2"/>
        <v>45593</v>
      </c>
      <c r="B136" s="406" t="str">
        <f>'Initial Call'!I44</f>
        <v/>
      </c>
      <c r="C136" s="403"/>
      <c r="I136" s="403"/>
      <c r="J136" s="403"/>
      <c r="K136" s="403"/>
      <c r="L136" s="405"/>
      <c r="P136" s="405"/>
    </row>
    <row r="137">
      <c r="A137" s="402">
        <f t="shared" si="2"/>
        <v>45600</v>
      </c>
      <c r="B137" s="406" t="str">
        <f>'Initial Call'!I45</f>
        <v/>
      </c>
      <c r="C137" s="403"/>
      <c r="I137" s="403"/>
      <c r="J137" s="403"/>
      <c r="K137" s="403"/>
      <c r="L137" s="405"/>
      <c r="P137" s="405"/>
    </row>
    <row r="138">
      <c r="A138" s="402">
        <f t="shared" si="2"/>
        <v>45607</v>
      </c>
      <c r="B138" s="406" t="str">
        <f>'Initial Call'!I46</f>
        <v/>
      </c>
      <c r="C138" s="403"/>
      <c r="I138" s="403"/>
      <c r="J138" s="403"/>
      <c r="K138" s="403"/>
      <c r="L138" s="405"/>
      <c r="P138" s="405"/>
    </row>
    <row r="139">
      <c r="A139" s="402">
        <f t="shared" si="2"/>
        <v>45614</v>
      </c>
      <c r="B139" s="406" t="str">
        <f>'Initial Call'!I47</f>
        <v/>
      </c>
      <c r="C139" s="403"/>
      <c r="I139" s="403"/>
      <c r="J139" s="403"/>
      <c r="K139" s="403"/>
      <c r="L139" s="405"/>
      <c r="P139" s="405"/>
    </row>
    <row r="140">
      <c r="A140" s="402">
        <f t="shared" si="2"/>
        <v>45621</v>
      </c>
      <c r="B140" s="406" t="str">
        <f>'Initial Call'!I48</f>
        <v/>
      </c>
      <c r="C140" s="403"/>
      <c r="I140" s="403"/>
      <c r="J140" s="403"/>
      <c r="K140" s="403"/>
      <c r="L140" s="405"/>
      <c r="P140" s="405"/>
    </row>
    <row r="141">
      <c r="A141" s="402">
        <f t="shared" si="2"/>
        <v>45628</v>
      </c>
      <c r="B141" s="406" t="str">
        <f>'Initial Call'!I49</f>
        <v/>
      </c>
      <c r="C141" s="403"/>
      <c r="I141" s="403"/>
      <c r="J141" s="403"/>
      <c r="K141" s="403"/>
      <c r="L141" s="405"/>
      <c r="P141" s="405"/>
    </row>
    <row r="142">
      <c r="A142" s="402">
        <f t="shared" si="2"/>
        <v>45635</v>
      </c>
      <c r="B142" s="406" t="str">
        <f>'Initial Call'!I50</f>
        <v/>
      </c>
      <c r="C142" s="403"/>
      <c r="I142" s="403"/>
      <c r="J142" s="403"/>
      <c r="K142" s="403"/>
      <c r="L142" s="405"/>
      <c r="P142" s="405"/>
    </row>
    <row r="143">
      <c r="A143" s="402">
        <f t="shared" si="2"/>
        <v>45642</v>
      </c>
      <c r="B143" s="406" t="str">
        <f>'Initial Call'!I51</f>
        <v/>
      </c>
      <c r="C143" s="403"/>
      <c r="I143" s="403"/>
      <c r="J143" s="403"/>
      <c r="K143" s="403"/>
      <c r="L143" s="405"/>
      <c r="P143" s="405"/>
    </row>
    <row r="144">
      <c r="A144" s="402">
        <f t="shared" si="2"/>
        <v>45649</v>
      </c>
      <c r="B144" s="406" t="str">
        <f>'Initial Call'!I52</f>
        <v/>
      </c>
      <c r="C144" s="403"/>
      <c r="I144" s="403"/>
      <c r="J144" s="403"/>
      <c r="K144" s="403"/>
      <c r="L144" s="405"/>
      <c r="P144" s="405"/>
    </row>
    <row r="145">
      <c r="A145" s="402">
        <f t="shared" si="2"/>
        <v>45656</v>
      </c>
      <c r="B145" s="406" t="str">
        <f>'Initial Call'!I53</f>
        <v/>
      </c>
      <c r="C145" s="403"/>
      <c r="I145" s="403"/>
      <c r="J145" s="403"/>
      <c r="K145" s="403"/>
      <c r="L145" s="405"/>
      <c r="P145" s="405"/>
    </row>
    <row r="146">
      <c r="A146" s="402">
        <f t="shared" si="2"/>
        <v>45663</v>
      </c>
      <c r="B146" s="406" t="str">
        <f>'Initial Call'!I54</f>
        <v/>
      </c>
      <c r="C146" s="403"/>
      <c r="I146" s="403"/>
      <c r="J146" s="403"/>
      <c r="K146" s="403"/>
      <c r="L146" s="405"/>
      <c r="P146" s="405"/>
    </row>
    <row r="147">
      <c r="A147" s="402">
        <f t="shared" si="2"/>
        <v>45670</v>
      </c>
      <c r="B147" s="406" t="str">
        <f>'Initial Call'!I55</f>
        <v/>
      </c>
      <c r="C147" s="403"/>
      <c r="I147" s="403"/>
      <c r="J147" s="403"/>
      <c r="K147" s="403"/>
      <c r="L147" s="405"/>
      <c r="P147" s="405"/>
    </row>
    <row r="148">
      <c r="A148" s="402">
        <f t="shared" si="2"/>
        <v>45677</v>
      </c>
      <c r="B148" s="406" t="str">
        <f>'Initial Call'!I56</f>
        <v/>
      </c>
      <c r="C148" s="403"/>
      <c r="I148" s="403"/>
      <c r="J148" s="403"/>
      <c r="K148" s="403"/>
      <c r="L148" s="405"/>
      <c r="P148" s="405"/>
    </row>
    <row r="149">
      <c r="A149" s="402">
        <f t="shared" si="2"/>
        <v>45684</v>
      </c>
      <c r="B149" s="406" t="str">
        <f>'Initial Call'!I57</f>
        <v/>
      </c>
      <c r="C149" s="403"/>
      <c r="I149" s="403"/>
      <c r="J149" s="403"/>
      <c r="K149" s="403"/>
      <c r="L149" s="405"/>
      <c r="P149" s="405"/>
    </row>
    <row r="150">
      <c r="A150" s="402">
        <f t="shared" si="2"/>
        <v>45691</v>
      </c>
      <c r="B150" s="406" t="str">
        <f>'Initial Call'!I58</f>
        <v/>
      </c>
      <c r="C150" s="403"/>
      <c r="I150" s="403"/>
      <c r="J150" s="403"/>
      <c r="K150" s="403"/>
      <c r="L150" s="405"/>
      <c r="P150" s="405"/>
    </row>
    <row r="151">
      <c r="A151" s="402">
        <f t="shared" si="2"/>
        <v>45698</v>
      </c>
      <c r="B151" s="406" t="str">
        <f>'Initial Call'!I59</f>
        <v/>
      </c>
      <c r="C151" s="403"/>
      <c r="I151" s="403"/>
      <c r="J151" s="403"/>
      <c r="K151" s="403"/>
      <c r="L151" s="405"/>
      <c r="P151" s="405"/>
    </row>
    <row r="152">
      <c r="A152" s="402">
        <f t="shared" si="2"/>
        <v>45705</v>
      </c>
      <c r="B152" s="406" t="str">
        <f>'Initial Call'!I60</f>
        <v/>
      </c>
      <c r="C152" s="403"/>
      <c r="I152" s="403"/>
      <c r="J152" s="403"/>
      <c r="K152" s="403"/>
      <c r="L152" s="405"/>
      <c r="P152" s="405"/>
    </row>
    <row r="153">
      <c r="A153" s="402">
        <f t="shared" si="2"/>
        <v>45712</v>
      </c>
      <c r="B153" s="406" t="str">
        <f>'Initial Call'!I61</f>
        <v/>
      </c>
      <c r="C153" s="403"/>
      <c r="I153" s="403"/>
      <c r="J153" s="403"/>
      <c r="K153" s="403"/>
      <c r="L153" s="405"/>
      <c r="P153" s="405"/>
    </row>
    <row r="154">
      <c r="A154" s="402">
        <f t="shared" si="2"/>
        <v>45719</v>
      </c>
      <c r="B154" s="406" t="str">
        <f>'Initial Call'!I62</f>
        <v/>
      </c>
      <c r="C154" s="403"/>
      <c r="I154" s="403"/>
      <c r="J154" s="403"/>
      <c r="K154" s="403"/>
      <c r="L154" s="405"/>
      <c r="P154" s="405"/>
    </row>
    <row r="155">
      <c r="A155" s="402">
        <f t="shared" si="2"/>
        <v>45726</v>
      </c>
      <c r="B155" s="406" t="str">
        <f>'Initial Call'!I63</f>
        <v/>
      </c>
      <c r="C155" s="403"/>
      <c r="I155" s="403"/>
      <c r="J155" s="403"/>
      <c r="K155" s="403"/>
      <c r="L155" s="405"/>
      <c r="P155" s="405"/>
    </row>
    <row r="156">
      <c r="A156" s="402">
        <f t="shared" si="2"/>
        <v>45733</v>
      </c>
      <c r="B156" s="406" t="str">
        <f>'Initial Call'!I64</f>
        <v/>
      </c>
      <c r="C156" s="403"/>
      <c r="I156" s="403"/>
      <c r="J156" s="403"/>
      <c r="K156" s="403"/>
      <c r="L156" s="405"/>
      <c r="P156" s="405"/>
    </row>
    <row r="157">
      <c r="A157" s="402">
        <f t="shared" si="2"/>
        <v>45740</v>
      </c>
      <c r="B157" s="406" t="str">
        <f>'Initial Call'!I65</f>
        <v/>
      </c>
      <c r="C157" s="403"/>
      <c r="I157" s="403"/>
      <c r="J157" s="403"/>
      <c r="K157" s="403"/>
      <c r="L157" s="405"/>
      <c r="P157" s="405"/>
    </row>
    <row r="158">
      <c r="A158" s="402">
        <f t="shared" si="2"/>
        <v>45747</v>
      </c>
      <c r="B158" s="406" t="str">
        <f>'Initial Call'!I66</f>
        <v/>
      </c>
      <c r="C158" s="403"/>
      <c r="I158" s="403"/>
      <c r="J158" s="403"/>
      <c r="K158" s="403"/>
      <c r="L158" s="405"/>
      <c r="P158" s="405"/>
    </row>
    <row r="159">
      <c r="A159" s="402">
        <f t="shared" si="2"/>
        <v>45754</v>
      </c>
      <c r="B159" s="406" t="str">
        <f>'Initial Call'!I67</f>
        <v/>
      </c>
      <c r="C159" s="403"/>
      <c r="I159" s="403"/>
      <c r="J159" s="403"/>
      <c r="K159" s="403"/>
      <c r="L159" s="405"/>
      <c r="P159" s="405"/>
    </row>
    <row r="160">
      <c r="A160" s="402">
        <f t="shared" si="2"/>
        <v>45761</v>
      </c>
      <c r="B160" s="406" t="str">
        <f>'Initial Call'!I68</f>
        <v/>
      </c>
      <c r="C160" s="403"/>
      <c r="I160" s="403"/>
      <c r="J160" s="403"/>
      <c r="K160" s="403"/>
      <c r="L160" s="405"/>
      <c r="P160" s="405"/>
    </row>
    <row r="161">
      <c r="A161" s="402">
        <f t="shared" si="2"/>
        <v>45768</v>
      </c>
      <c r="B161" s="406" t="str">
        <f>'Initial Call'!I69</f>
        <v/>
      </c>
      <c r="C161" s="403"/>
      <c r="I161" s="403"/>
      <c r="J161" s="403"/>
      <c r="K161" s="403"/>
      <c r="L161" s="405"/>
      <c r="P161" s="405"/>
    </row>
    <row r="162">
      <c r="A162" s="402">
        <f t="shared" si="2"/>
        <v>45775</v>
      </c>
      <c r="B162" s="406" t="str">
        <f>'Initial Call'!I70</f>
        <v/>
      </c>
      <c r="C162" s="403"/>
      <c r="I162" s="403"/>
      <c r="J162" s="403"/>
      <c r="K162" s="403"/>
      <c r="L162" s="405"/>
      <c r="P162" s="405"/>
    </row>
    <row r="163">
      <c r="A163" s="402">
        <f t="shared" si="2"/>
        <v>45782</v>
      </c>
      <c r="B163" s="406" t="str">
        <f>'Initial Call'!I71</f>
        <v/>
      </c>
      <c r="C163" s="403"/>
      <c r="I163" s="403"/>
      <c r="J163" s="403"/>
      <c r="K163" s="403"/>
      <c r="L163" s="405"/>
      <c r="P163" s="405"/>
    </row>
    <row r="164">
      <c r="A164" s="402">
        <f t="shared" si="2"/>
        <v>45789</v>
      </c>
      <c r="B164" s="406" t="str">
        <f>'Initial Call'!I72</f>
        <v/>
      </c>
      <c r="C164" s="403"/>
      <c r="I164" s="403"/>
      <c r="J164" s="403"/>
      <c r="K164" s="403"/>
      <c r="L164" s="405"/>
      <c r="P164" s="405"/>
    </row>
    <row r="165">
      <c r="A165" s="402">
        <f t="shared" si="2"/>
        <v>45796</v>
      </c>
      <c r="B165" s="406" t="str">
        <f>'Initial Call'!I73</f>
        <v/>
      </c>
      <c r="C165" s="403"/>
      <c r="I165" s="403"/>
      <c r="J165" s="403"/>
      <c r="K165" s="403"/>
      <c r="L165" s="405"/>
      <c r="P165" s="405"/>
    </row>
    <row r="166">
      <c r="A166" s="402">
        <f t="shared" si="2"/>
        <v>45803</v>
      </c>
      <c r="B166" s="406" t="str">
        <f>'Initial Call'!I74</f>
        <v/>
      </c>
      <c r="C166" s="403"/>
      <c r="I166" s="403"/>
      <c r="J166" s="403"/>
      <c r="K166" s="403"/>
      <c r="L166" s="405"/>
      <c r="P166" s="405"/>
    </row>
    <row r="167">
      <c r="A167" s="402">
        <f t="shared" si="2"/>
        <v>45810</v>
      </c>
      <c r="B167" s="406" t="str">
        <f>'Initial Call'!I75</f>
        <v/>
      </c>
      <c r="C167" s="403"/>
      <c r="I167" s="403"/>
      <c r="J167" s="403"/>
      <c r="K167" s="403"/>
      <c r="L167" s="405"/>
      <c r="P167" s="405"/>
    </row>
    <row r="168">
      <c r="A168" s="402">
        <f t="shared" si="2"/>
        <v>45817</v>
      </c>
      <c r="B168" s="406" t="str">
        <f>'Initial Call'!I76</f>
        <v/>
      </c>
      <c r="C168" s="403"/>
      <c r="I168" s="403"/>
      <c r="J168" s="403"/>
      <c r="K168" s="403"/>
      <c r="L168" s="405"/>
      <c r="P168" s="405"/>
    </row>
    <row r="169">
      <c r="A169" s="402">
        <f t="shared" si="2"/>
        <v>45824</v>
      </c>
      <c r="B169" s="406" t="str">
        <f>'Initial Call'!I77</f>
        <v/>
      </c>
      <c r="C169" s="403"/>
      <c r="I169" s="403"/>
      <c r="J169" s="403"/>
      <c r="K169" s="403"/>
      <c r="L169" s="405"/>
      <c r="P169" s="405"/>
    </row>
    <row r="170">
      <c r="A170" s="402">
        <f t="shared" si="2"/>
        <v>45831</v>
      </c>
      <c r="B170" s="406" t="str">
        <f>'Initial Call'!I78</f>
        <v/>
      </c>
      <c r="C170" s="403"/>
      <c r="I170" s="403"/>
      <c r="J170" s="403"/>
      <c r="K170" s="403"/>
      <c r="L170" s="405"/>
      <c r="P170" s="405"/>
    </row>
    <row r="171">
      <c r="A171" s="402">
        <f t="shared" si="2"/>
        <v>45838</v>
      </c>
      <c r="B171" s="406" t="str">
        <f>'Initial Call'!I79</f>
        <v/>
      </c>
      <c r="C171" s="403"/>
      <c r="I171" s="403"/>
      <c r="J171" s="403"/>
      <c r="K171" s="403"/>
      <c r="L171" s="405"/>
      <c r="P171" s="405"/>
    </row>
    <row r="172">
      <c r="A172" s="402">
        <f t="shared" si="2"/>
        <v>45845</v>
      </c>
      <c r="B172" s="406" t="str">
        <f>'Initial Call'!I80</f>
        <v/>
      </c>
      <c r="C172" s="403"/>
      <c r="I172" s="403"/>
      <c r="J172" s="403"/>
      <c r="K172" s="403"/>
      <c r="L172" s="405"/>
      <c r="P172" s="405"/>
    </row>
    <row r="173">
      <c r="A173" s="402">
        <f t="shared" si="2"/>
        <v>45852</v>
      </c>
      <c r="B173" s="406" t="str">
        <f>'Initial Call'!I81</f>
        <v/>
      </c>
      <c r="C173" s="403"/>
      <c r="I173" s="403"/>
      <c r="J173" s="403"/>
      <c r="K173" s="403"/>
      <c r="L173" s="405"/>
      <c r="P173" s="405"/>
    </row>
    <row r="174">
      <c r="A174" s="402">
        <f t="shared" si="2"/>
        <v>45859</v>
      </c>
      <c r="B174" s="406" t="str">
        <f>'Initial Call'!I82</f>
        <v/>
      </c>
      <c r="C174" s="403"/>
      <c r="I174" s="403"/>
      <c r="J174" s="403"/>
      <c r="K174" s="403"/>
      <c r="L174" s="405"/>
      <c r="P174" s="405"/>
    </row>
    <row r="175">
      <c r="A175" s="402">
        <f t="shared" si="2"/>
        <v>45866</v>
      </c>
      <c r="B175" s="406" t="str">
        <f>'Initial Call'!I83</f>
        <v/>
      </c>
      <c r="C175" s="403"/>
      <c r="I175" s="403"/>
      <c r="J175" s="403"/>
      <c r="K175" s="403"/>
      <c r="L175" s="405"/>
      <c r="P175" s="405"/>
    </row>
    <row r="176">
      <c r="A176" s="402">
        <f t="shared" si="2"/>
        <v>45873</v>
      </c>
      <c r="B176" s="406" t="str">
        <f>'Initial Call'!I84</f>
        <v/>
      </c>
      <c r="C176" s="403"/>
      <c r="I176" s="403"/>
      <c r="J176" s="403"/>
      <c r="K176" s="403"/>
      <c r="L176" s="405"/>
      <c r="P176" s="405"/>
    </row>
    <row r="177">
      <c r="A177" s="402">
        <f t="shared" si="2"/>
        <v>45880</v>
      </c>
      <c r="B177" s="406" t="str">
        <f>'Initial Call'!I85</f>
        <v/>
      </c>
      <c r="C177" s="403"/>
      <c r="I177" s="403"/>
      <c r="J177" s="403"/>
      <c r="K177" s="403"/>
      <c r="L177" s="405"/>
      <c r="P177" s="405"/>
    </row>
    <row r="178">
      <c r="A178" s="402">
        <f t="shared" si="2"/>
        <v>45887</v>
      </c>
      <c r="B178" s="406" t="str">
        <f>'Initial Call'!I86</f>
        <v/>
      </c>
      <c r="C178" s="403"/>
      <c r="I178" s="403"/>
      <c r="J178" s="403"/>
      <c r="K178" s="403"/>
      <c r="L178" s="405"/>
      <c r="P178" s="405"/>
    </row>
    <row r="179">
      <c r="A179" s="402">
        <f t="shared" si="2"/>
        <v>45894</v>
      </c>
      <c r="B179" s="406" t="str">
        <f>'Initial Call'!I87</f>
        <v/>
      </c>
      <c r="C179" s="403"/>
      <c r="I179" s="403"/>
      <c r="J179" s="403"/>
      <c r="K179" s="403"/>
      <c r="L179" s="405"/>
      <c r="P179" s="405"/>
    </row>
    <row r="180">
      <c r="A180" s="402">
        <f t="shared" si="2"/>
        <v>45901</v>
      </c>
      <c r="B180" s="406" t="str">
        <f>'Initial Call'!I88</f>
        <v/>
      </c>
      <c r="C180" s="403"/>
      <c r="I180" s="403"/>
      <c r="J180" s="403"/>
      <c r="K180" s="403"/>
      <c r="L180" s="405"/>
      <c r="P180" s="405"/>
    </row>
    <row r="181">
      <c r="A181" s="402">
        <f t="shared" si="2"/>
        <v>45908</v>
      </c>
      <c r="B181" s="406" t="str">
        <f>'Initial Call'!I89</f>
        <v/>
      </c>
      <c r="C181" s="403"/>
      <c r="I181" s="403"/>
      <c r="J181" s="403"/>
      <c r="K181" s="403"/>
      <c r="L181" s="405"/>
      <c r="P181" s="405"/>
    </row>
    <row r="182">
      <c r="A182" s="402">
        <f t="shared" si="2"/>
        <v>45915</v>
      </c>
      <c r="B182" s="406" t="str">
        <f>'Initial Call'!I90</f>
        <v/>
      </c>
      <c r="C182" s="403"/>
      <c r="I182" s="403"/>
      <c r="J182" s="403"/>
      <c r="K182" s="403"/>
      <c r="L182" s="405"/>
      <c r="P182" s="405"/>
    </row>
    <row r="183">
      <c r="A183" s="402">
        <f t="shared" si="2"/>
        <v>45922</v>
      </c>
      <c r="B183" s="406" t="str">
        <f>'Initial Call'!I91</f>
        <v/>
      </c>
      <c r="C183" s="403"/>
      <c r="I183" s="403"/>
      <c r="J183" s="403"/>
      <c r="K183" s="403"/>
      <c r="L183" s="405"/>
      <c r="P183" s="405"/>
    </row>
    <row r="184">
      <c r="A184" s="402">
        <f t="shared" si="2"/>
        <v>45929</v>
      </c>
      <c r="B184" s="406" t="str">
        <f>'Initial Call'!I92</f>
        <v/>
      </c>
      <c r="C184" s="403"/>
      <c r="I184" s="403"/>
      <c r="J184" s="403"/>
      <c r="K184" s="403"/>
      <c r="L184" s="405"/>
      <c r="P184" s="405"/>
    </row>
    <row r="185">
      <c r="A185" s="402">
        <f t="shared" si="2"/>
        <v>45936</v>
      </c>
      <c r="B185" s="406" t="str">
        <f>'Initial Call'!I93</f>
        <v/>
      </c>
      <c r="C185" s="403"/>
      <c r="I185" s="403"/>
      <c r="J185" s="403"/>
      <c r="K185" s="403"/>
      <c r="L185" s="405"/>
      <c r="P185" s="405"/>
    </row>
    <row r="186">
      <c r="A186" s="402">
        <f t="shared" si="2"/>
        <v>45943</v>
      </c>
      <c r="B186" s="406" t="str">
        <f>'Initial Call'!I94</f>
        <v/>
      </c>
      <c r="C186" s="403"/>
      <c r="I186" s="403"/>
      <c r="J186" s="403"/>
      <c r="K186" s="403"/>
      <c r="L186" s="405"/>
      <c r="P186" s="405"/>
    </row>
    <row r="187">
      <c r="A187" s="402">
        <f t="shared" si="2"/>
        <v>45950</v>
      </c>
      <c r="B187" s="406" t="str">
        <f>'Initial Call'!I95</f>
        <v/>
      </c>
      <c r="C187" s="403"/>
      <c r="I187" s="403"/>
      <c r="J187" s="403"/>
      <c r="K187" s="403"/>
      <c r="L187" s="405"/>
      <c r="P187" s="405"/>
    </row>
    <row r="188">
      <c r="A188" s="402">
        <f t="shared" si="2"/>
        <v>45957</v>
      </c>
      <c r="B188" s="406" t="str">
        <f>'Initial Call'!I96</f>
        <v/>
      </c>
      <c r="C188" s="403"/>
      <c r="I188" s="403"/>
      <c r="J188" s="403"/>
      <c r="K188" s="403"/>
      <c r="L188" s="405"/>
      <c r="P188" s="405"/>
    </row>
    <row r="189">
      <c r="A189" s="402">
        <f t="shared" si="2"/>
        <v>45964</v>
      </c>
      <c r="B189" s="406" t="str">
        <f>'Initial Call'!I97</f>
        <v/>
      </c>
      <c r="C189" s="403"/>
      <c r="I189" s="403"/>
      <c r="J189" s="403"/>
      <c r="K189" s="403"/>
      <c r="L189" s="405"/>
      <c r="P189" s="405"/>
    </row>
    <row r="190">
      <c r="A190" s="402">
        <f t="shared" si="2"/>
        <v>45971</v>
      </c>
      <c r="B190" s="406" t="str">
        <f>'Initial Call'!I98</f>
        <v/>
      </c>
      <c r="C190" s="403"/>
      <c r="I190" s="403"/>
      <c r="J190" s="403"/>
      <c r="K190" s="403"/>
      <c r="L190" s="405"/>
      <c r="P190" s="405"/>
    </row>
    <row r="191">
      <c r="A191" s="402">
        <f t="shared" si="2"/>
        <v>45978</v>
      </c>
      <c r="B191" s="406" t="str">
        <f>'Initial Call'!I99</f>
        <v/>
      </c>
      <c r="C191" s="403"/>
      <c r="I191" s="403"/>
      <c r="J191" s="403"/>
      <c r="K191" s="403"/>
      <c r="L191" s="405"/>
      <c r="P191" s="405"/>
    </row>
    <row r="192">
      <c r="A192" s="402">
        <f t="shared" si="2"/>
        <v>45985</v>
      </c>
      <c r="B192" s="406" t="str">
        <f>'Initial Call'!I100</f>
        <v/>
      </c>
      <c r="C192" s="403"/>
      <c r="I192" s="403"/>
      <c r="J192" s="403"/>
      <c r="K192" s="403"/>
      <c r="L192" s="405"/>
      <c r="P192" s="405"/>
    </row>
    <row r="193">
      <c r="A193" s="402">
        <f t="shared" si="2"/>
        <v>45992</v>
      </c>
      <c r="B193" s="406" t="str">
        <f>'Initial Call'!I101</f>
        <v/>
      </c>
      <c r="C193" s="403"/>
      <c r="I193" s="403"/>
      <c r="J193" s="403"/>
      <c r="K193" s="403"/>
      <c r="L193" s="405"/>
      <c r="P193" s="405"/>
    </row>
    <row r="194">
      <c r="A194" s="402">
        <f t="shared" si="2"/>
        <v>45999</v>
      </c>
      <c r="B194" s="406" t="str">
        <f>'Initial Call'!I102</f>
        <v/>
      </c>
      <c r="C194" s="403"/>
      <c r="I194" s="403"/>
      <c r="J194" s="403"/>
      <c r="K194" s="403"/>
      <c r="L194" s="405"/>
      <c r="P194" s="405"/>
    </row>
    <row r="195">
      <c r="A195" s="402">
        <f t="shared" si="2"/>
        <v>46006</v>
      </c>
      <c r="B195" s="406" t="str">
        <f>'Initial Call'!I103</f>
        <v/>
      </c>
      <c r="C195" s="403"/>
      <c r="I195" s="403"/>
      <c r="J195" s="403"/>
      <c r="K195" s="403"/>
      <c r="L195" s="405"/>
      <c r="P195" s="405"/>
    </row>
    <row r="196">
      <c r="A196" s="402">
        <f t="shared" si="2"/>
        <v>46013</v>
      </c>
      <c r="B196" s="406" t="str">
        <f>'Initial Call'!I104</f>
        <v/>
      </c>
      <c r="C196" s="403"/>
      <c r="I196" s="403"/>
      <c r="J196" s="403"/>
      <c r="K196" s="403"/>
      <c r="L196" s="405"/>
      <c r="P196" s="405"/>
    </row>
    <row r="197">
      <c r="A197" s="402">
        <f t="shared" si="2"/>
        <v>46020</v>
      </c>
      <c r="B197" s="406" t="str">
        <f>'Initial Call'!I105</f>
        <v/>
      </c>
      <c r="C197" s="403"/>
      <c r="I197" s="403"/>
      <c r="J197" s="403"/>
      <c r="K197" s="403"/>
      <c r="L197" s="405"/>
      <c r="P197" s="405"/>
    </row>
    <row r="198">
      <c r="A198" s="402">
        <f t="shared" si="2"/>
        <v>46027</v>
      </c>
      <c r="B198" s="406" t="str">
        <f>'Initial Call'!I106</f>
        <v/>
      </c>
      <c r="C198" s="403"/>
      <c r="I198" s="403"/>
      <c r="J198" s="403"/>
      <c r="K198" s="403"/>
      <c r="L198" s="405"/>
      <c r="P198" s="405"/>
    </row>
    <row r="199">
      <c r="A199" s="402">
        <f t="shared" si="2"/>
        <v>46034</v>
      </c>
      <c r="B199" s="406" t="str">
        <f>'Initial Call'!I107</f>
        <v/>
      </c>
      <c r="C199" s="403"/>
      <c r="I199" s="403"/>
      <c r="J199" s="403"/>
      <c r="K199" s="403"/>
      <c r="L199" s="405"/>
      <c r="P199" s="405"/>
    </row>
    <row r="200">
      <c r="A200" s="402">
        <f t="shared" si="2"/>
        <v>46041</v>
      </c>
      <c r="B200" s="406" t="str">
        <f>'Initial Call'!I108</f>
        <v/>
      </c>
      <c r="C200" s="403"/>
      <c r="I200" s="403"/>
      <c r="J200" s="403"/>
      <c r="K200" s="403"/>
      <c r="L200" s="405"/>
      <c r="P200" s="405"/>
    </row>
    <row r="201">
      <c r="A201" s="402">
        <f t="shared" si="2"/>
        <v>46048</v>
      </c>
      <c r="B201" s="406" t="str">
        <f>'Initial Call'!I109</f>
        <v/>
      </c>
      <c r="C201" s="403"/>
      <c r="I201" s="403"/>
      <c r="J201" s="403"/>
      <c r="K201" s="403"/>
      <c r="L201" s="405"/>
      <c r="P201" s="405"/>
    </row>
    <row r="202">
      <c r="A202" s="402">
        <f t="shared" si="2"/>
        <v>46055</v>
      </c>
      <c r="B202" s="406" t="str">
        <f>'Initial Call'!I110</f>
        <v/>
      </c>
      <c r="C202" s="403"/>
      <c r="I202" s="403"/>
      <c r="J202" s="403"/>
      <c r="K202" s="403"/>
      <c r="L202" s="405"/>
      <c r="P202" s="405"/>
    </row>
    <row r="203">
      <c r="A203" s="402">
        <f t="shared" si="2"/>
        <v>46062</v>
      </c>
      <c r="B203" s="406" t="str">
        <f>'Initial Call'!I111</f>
        <v/>
      </c>
      <c r="C203" s="403"/>
      <c r="I203" s="403"/>
      <c r="J203" s="403"/>
      <c r="K203" s="403"/>
      <c r="L203" s="405"/>
      <c r="P203" s="405"/>
    </row>
    <row r="204">
      <c r="A204" s="402">
        <f t="shared" si="2"/>
        <v>46069</v>
      </c>
      <c r="B204" s="406" t="str">
        <f>'Initial Call'!I112</f>
        <v/>
      </c>
      <c r="C204" s="403"/>
      <c r="I204" s="403"/>
      <c r="J204" s="403"/>
      <c r="K204" s="403"/>
      <c r="L204" s="405"/>
      <c r="P204" s="405"/>
    </row>
    <row r="205">
      <c r="A205" s="402">
        <f t="shared" si="2"/>
        <v>46076</v>
      </c>
      <c r="B205" s="406" t="str">
        <f>'Initial Call'!I113</f>
        <v/>
      </c>
      <c r="C205" s="403"/>
      <c r="I205" s="403"/>
      <c r="J205" s="403"/>
      <c r="K205" s="403"/>
      <c r="L205" s="405"/>
      <c r="P205" s="405"/>
    </row>
    <row r="206">
      <c r="A206" s="402">
        <f t="shared" si="2"/>
        <v>46083</v>
      </c>
      <c r="B206" s="406" t="str">
        <f>'Initial Call'!I114</f>
        <v/>
      </c>
      <c r="C206" s="403"/>
      <c r="I206" s="403"/>
      <c r="J206" s="403"/>
      <c r="K206" s="403"/>
      <c r="L206" s="405"/>
      <c r="P206" s="405"/>
    </row>
    <row r="207">
      <c r="A207" s="402">
        <f t="shared" si="2"/>
        <v>46090</v>
      </c>
      <c r="B207" s="406" t="str">
        <f>'Initial Call'!I115</f>
        <v/>
      </c>
      <c r="C207" s="403"/>
      <c r="I207" s="403"/>
      <c r="J207" s="403"/>
      <c r="K207" s="403"/>
      <c r="L207" s="405"/>
      <c r="P207" s="405"/>
    </row>
    <row r="208">
      <c r="A208" s="402">
        <f t="shared" si="2"/>
        <v>46097</v>
      </c>
      <c r="B208" s="406" t="str">
        <f>'Initial Call'!I116</f>
        <v/>
      </c>
      <c r="C208" s="403"/>
      <c r="I208" s="403"/>
      <c r="J208" s="403"/>
      <c r="K208" s="403"/>
      <c r="L208" s="405"/>
      <c r="P208" s="405"/>
    </row>
    <row r="209">
      <c r="A209" s="402">
        <f t="shared" si="2"/>
        <v>46104</v>
      </c>
      <c r="B209" s="406" t="str">
        <f>'Initial Call'!I117</f>
        <v/>
      </c>
      <c r="C209" s="403"/>
      <c r="I209" s="403"/>
      <c r="J209" s="403"/>
      <c r="K209" s="403"/>
      <c r="L209" s="405"/>
      <c r="P209" s="405"/>
    </row>
    <row r="210">
      <c r="A210" s="402">
        <f t="shared" si="2"/>
        <v>46111</v>
      </c>
      <c r="B210" s="406" t="str">
        <f>'Initial Call'!I118</f>
        <v/>
      </c>
      <c r="C210" s="403"/>
      <c r="I210" s="403"/>
      <c r="J210" s="403"/>
      <c r="K210" s="403"/>
      <c r="L210" s="405"/>
      <c r="P210" s="405"/>
    </row>
    <row r="211">
      <c r="A211" s="402">
        <f t="shared" si="2"/>
        <v>46118</v>
      </c>
      <c r="B211" s="406" t="str">
        <f>'Initial Call'!I119</f>
        <v/>
      </c>
      <c r="C211" s="403"/>
      <c r="I211" s="403"/>
      <c r="J211" s="403"/>
      <c r="K211" s="403"/>
      <c r="L211" s="405"/>
      <c r="P211" s="405"/>
    </row>
    <row r="212">
      <c r="A212" s="402">
        <f t="shared" si="2"/>
        <v>46125</v>
      </c>
      <c r="B212" s="406" t="str">
        <f>'Initial Call'!I120</f>
        <v/>
      </c>
      <c r="C212" s="403"/>
      <c r="I212" s="403"/>
      <c r="J212" s="403"/>
      <c r="K212" s="403"/>
      <c r="L212" s="405"/>
      <c r="P212" s="405"/>
    </row>
    <row r="213">
      <c r="A213" s="402">
        <f t="shared" si="2"/>
        <v>46132</v>
      </c>
      <c r="B213" s="406" t="str">
        <f>'Initial Call'!I121</f>
        <v/>
      </c>
      <c r="C213" s="403"/>
      <c r="I213" s="403"/>
      <c r="J213" s="403"/>
      <c r="K213" s="403"/>
      <c r="L213" s="405"/>
      <c r="P213" s="405"/>
    </row>
    <row r="214">
      <c r="A214" s="402">
        <f t="shared" si="2"/>
        <v>46139</v>
      </c>
      <c r="B214" s="406" t="str">
        <f>'Initial Call'!I122</f>
        <v/>
      </c>
      <c r="C214" s="403"/>
      <c r="I214" s="403"/>
      <c r="J214" s="403"/>
      <c r="K214" s="403"/>
      <c r="L214" s="405"/>
      <c r="P214" s="405"/>
    </row>
    <row r="215">
      <c r="A215" s="402">
        <f t="shared" si="2"/>
        <v>46146</v>
      </c>
      <c r="B215" s="406" t="str">
        <f>'Initial Call'!I123</f>
        <v/>
      </c>
      <c r="C215" s="403"/>
      <c r="I215" s="403"/>
      <c r="J215" s="403"/>
      <c r="K215" s="403"/>
      <c r="L215" s="405"/>
      <c r="P215" s="405"/>
    </row>
    <row r="216">
      <c r="A216" s="402">
        <f t="shared" si="2"/>
        <v>46153</v>
      </c>
      <c r="B216" s="406" t="str">
        <f>'Initial Call'!I124</f>
        <v/>
      </c>
      <c r="C216" s="403"/>
      <c r="I216" s="403"/>
      <c r="J216" s="403"/>
      <c r="K216" s="403"/>
      <c r="L216" s="405"/>
      <c r="P216" s="405"/>
    </row>
    <row r="217">
      <c r="A217" s="402">
        <f t="shared" si="2"/>
        <v>46160</v>
      </c>
      <c r="B217" s="406" t="str">
        <f>'Initial Call'!I125</f>
        <v/>
      </c>
      <c r="C217" s="403"/>
      <c r="I217" s="403"/>
      <c r="J217" s="403"/>
      <c r="K217" s="403"/>
      <c r="L217" s="405"/>
      <c r="P217" s="405"/>
    </row>
    <row r="218">
      <c r="A218" s="402">
        <f t="shared" si="2"/>
        <v>46167</v>
      </c>
      <c r="B218" s="406" t="str">
        <f>'Initial Call'!I126</f>
        <v/>
      </c>
      <c r="C218" s="403"/>
      <c r="I218" s="403"/>
      <c r="J218" s="403"/>
      <c r="K218" s="403"/>
      <c r="L218" s="405"/>
      <c r="P218" s="405"/>
    </row>
    <row r="219">
      <c r="A219" s="402">
        <f t="shared" si="2"/>
        <v>46174</v>
      </c>
      <c r="B219" s="406" t="str">
        <f>'Initial Call'!I127</f>
        <v/>
      </c>
      <c r="C219" s="403"/>
      <c r="I219" s="403"/>
      <c r="J219" s="403"/>
      <c r="K219" s="403"/>
      <c r="L219" s="405"/>
      <c r="P219" s="405"/>
    </row>
    <row r="220">
      <c r="A220" s="402">
        <f t="shared" si="2"/>
        <v>46181</v>
      </c>
      <c r="B220" s="406" t="str">
        <f>'Initial Call'!I128</f>
        <v/>
      </c>
      <c r="C220" s="403"/>
      <c r="I220" s="403"/>
      <c r="J220" s="403"/>
      <c r="K220" s="403"/>
      <c r="L220" s="405"/>
      <c r="P220" s="405"/>
    </row>
    <row r="221">
      <c r="A221" s="402">
        <f t="shared" si="2"/>
        <v>46188</v>
      </c>
      <c r="B221" s="406" t="str">
        <f>'Initial Call'!I129</f>
        <v/>
      </c>
      <c r="C221" s="403"/>
      <c r="I221" s="403"/>
      <c r="J221" s="403"/>
      <c r="K221" s="403"/>
      <c r="L221" s="405"/>
      <c r="P221" s="405"/>
    </row>
    <row r="222">
      <c r="A222" s="402">
        <f t="shared" si="2"/>
        <v>46195</v>
      </c>
      <c r="B222" s="406" t="str">
        <f>'Initial Call'!I130</f>
        <v/>
      </c>
      <c r="C222" s="403"/>
      <c r="I222" s="403"/>
      <c r="J222" s="403"/>
      <c r="K222" s="403"/>
      <c r="L222" s="405"/>
      <c r="P222" s="405"/>
    </row>
    <row r="223">
      <c r="A223" s="402">
        <f t="shared" si="2"/>
        <v>46202</v>
      </c>
      <c r="B223" s="406" t="str">
        <f>'Initial Call'!I131</f>
        <v/>
      </c>
      <c r="C223" s="403"/>
      <c r="I223" s="403"/>
      <c r="J223" s="403"/>
      <c r="K223" s="403"/>
      <c r="L223" s="405"/>
      <c r="P223" s="405"/>
    </row>
    <row r="224">
      <c r="A224" s="402">
        <f t="shared" si="2"/>
        <v>46209</v>
      </c>
      <c r="B224" s="406" t="str">
        <f>'Initial Call'!I132</f>
        <v/>
      </c>
      <c r="C224" s="403"/>
      <c r="I224" s="403"/>
      <c r="J224" s="403"/>
      <c r="K224" s="403"/>
      <c r="L224" s="405"/>
      <c r="P224" s="405"/>
    </row>
    <row r="225">
      <c r="A225" s="402">
        <f t="shared" si="2"/>
        <v>46216</v>
      </c>
      <c r="B225" s="406" t="str">
        <f>'Initial Call'!I133</f>
        <v/>
      </c>
      <c r="C225" s="403"/>
      <c r="I225" s="403"/>
      <c r="J225" s="403"/>
      <c r="K225" s="403"/>
      <c r="L225" s="405"/>
      <c r="P225" s="405"/>
    </row>
    <row r="226">
      <c r="A226" s="402">
        <f t="shared" si="2"/>
        <v>46223</v>
      </c>
      <c r="B226" s="406" t="str">
        <f>'Initial Call'!I134</f>
        <v/>
      </c>
      <c r="C226" s="403"/>
      <c r="I226" s="403"/>
      <c r="J226" s="403"/>
      <c r="K226" s="403"/>
      <c r="L226" s="405"/>
      <c r="P226" s="405"/>
    </row>
    <row r="227">
      <c r="A227" s="402">
        <f t="shared" si="2"/>
        <v>46230</v>
      </c>
      <c r="B227" s="406" t="str">
        <f>'Initial Call'!I135</f>
        <v/>
      </c>
      <c r="C227" s="403"/>
      <c r="I227" s="403"/>
      <c r="J227" s="403"/>
      <c r="K227" s="403"/>
      <c r="L227" s="405"/>
      <c r="P227" s="405"/>
    </row>
    <row r="228">
      <c r="A228" s="402">
        <f t="shared" si="2"/>
        <v>46237</v>
      </c>
      <c r="B228" s="406" t="str">
        <f>'Initial Call'!I136</f>
        <v/>
      </c>
      <c r="C228" s="403"/>
      <c r="I228" s="403"/>
      <c r="J228" s="403"/>
      <c r="K228" s="403"/>
      <c r="L228" s="405"/>
      <c r="P228" s="405"/>
    </row>
    <row r="229">
      <c r="A229" s="402">
        <f t="shared" si="2"/>
        <v>46244</v>
      </c>
      <c r="B229" s="406" t="str">
        <f>'Initial Call'!I137</f>
        <v/>
      </c>
      <c r="C229" s="403"/>
      <c r="I229" s="403"/>
      <c r="J229" s="403"/>
      <c r="K229" s="403"/>
      <c r="L229" s="405"/>
      <c r="P229" s="405"/>
    </row>
    <row r="230">
      <c r="A230" s="402">
        <f t="shared" si="2"/>
        <v>46251</v>
      </c>
      <c r="B230" s="406" t="str">
        <f>'Initial Call'!I138</f>
        <v/>
      </c>
      <c r="C230" s="403"/>
      <c r="I230" s="403"/>
      <c r="J230" s="403"/>
      <c r="K230" s="403"/>
      <c r="L230" s="405"/>
      <c r="P230" s="405"/>
    </row>
    <row r="231">
      <c r="A231" s="402">
        <f t="shared" si="2"/>
        <v>46258</v>
      </c>
      <c r="B231" s="406" t="str">
        <f>'Initial Call'!I139</f>
        <v/>
      </c>
      <c r="C231" s="403"/>
      <c r="I231" s="403"/>
      <c r="J231" s="403"/>
      <c r="K231" s="403"/>
      <c r="L231" s="405"/>
      <c r="P231" s="405"/>
    </row>
    <row r="232">
      <c r="A232" s="402">
        <f t="shared" si="2"/>
        <v>46265</v>
      </c>
      <c r="B232" s="406" t="str">
        <f>'Initial Call'!I140</f>
        <v/>
      </c>
      <c r="C232" s="403"/>
      <c r="I232" s="403"/>
      <c r="J232" s="403"/>
      <c r="K232" s="403"/>
      <c r="L232" s="405"/>
      <c r="P232" s="405"/>
    </row>
    <row r="233">
      <c r="A233" s="402">
        <f t="shared" si="2"/>
        <v>46272</v>
      </c>
      <c r="B233" s="406" t="str">
        <f>'Initial Call'!I141</f>
        <v/>
      </c>
      <c r="C233" s="403"/>
      <c r="I233" s="403"/>
      <c r="J233" s="403"/>
      <c r="K233" s="403"/>
      <c r="L233" s="405"/>
      <c r="P233" s="405"/>
    </row>
    <row r="234">
      <c r="A234" s="402">
        <f t="shared" si="2"/>
        <v>46279</v>
      </c>
      <c r="B234" s="406" t="str">
        <f>'Initial Call'!I142</f>
        <v/>
      </c>
      <c r="C234" s="403"/>
      <c r="I234" s="403"/>
      <c r="J234" s="403"/>
      <c r="K234" s="403"/>
      <c r="L234" s="405"/>
      <c r="P234" s="405"/>
    </row>
    <row r="235">
      <c r="A235" s="402">
        <f t="shared" si="2"/>
        <v>46286</v>
      </c>
      <c r="B235" s="406" t="str">
        <f>'Initial Call'!I143</f>
        <v/>
      </c>
      <c r="C235" s="403"/>
      <c r="I235" s="403"/>
      <c r="J235" s="403"/>
      <c r="K235" s="403"/>
      <c r="L235" s="405"/>
      <c r="P235" s="405"/>
    </row>
    <row r="236">
      <c r="A236" s="402">
        <f t="shared" si="2"/>
        <v>46293</v>
      </c>
      <c r="B236" s="406" t="str">
        <f>'Initial Call'!I144</f>
        <v/>
      </c>
      <c r="C236" s="403"/>
      <c r="I236" s="403"/>
      <c r="J236" s="403"/>
      <c r="K236" s="403"/>
      <c r="L236" s="405"/>
      <c r="P236" s="405"/>
    </row>
    <row r="237">
      <c r="A237" s="402">
        <f t="shared" si="2"/>
        <v>46300</v>
      </c>
      <c r="B237" s="406" t="str">
        <f>'Initial Call'!I145</f>
        <v/>
      </c>
      <c r="C237" s="403"/>
      <c r="I237" s="403"/>
      <c r="J237" s="403"/>
      <c r="K237" s="403"/>
      <c r="L237" s="405"/>
      <c r="P237" s="405"/>
    </row>
    <row r="238">
      <c r="A238" s="402">
        <f t="shared" si="2"/>
        <v>46307</v>
      </c>
      <c r="B238" s="406" t="str">
        <f>'Initial Call'!I146</f>
        <v/>
      </c>
      <c r="C238" s="403"/>
      <c r="I238" s="403"/>
      <c r="J238" s="403"/>
      <c r="K238" s="403"/>
      <c r="L238" s="405"/>
      <c r="P238" s="405"/>
    </row>
    <row r="239">
      <c r="A239" s="402">
        <f t="shared" si="2"/>
        <v>46314</v>
      </c>
      <c r="B239" s="406" t="str">
        <f>'Initial Call'!I147</f>
        <v/>
      </c>
      <c r="C239" s="403"/>
      <c r="I239" s="403"/>
      <c r="J239" s="403"/>
      <c r="K239" s="403"/>
      <c r="L239" s="405"/>
      <c r="P239" s="405"/>
    </row>
    <row r="240">
      <c r="A240" s="402">
        <f t="shared" si="2"/>
        <v>46321</v>
      </c>
      <c r="B240" s="406" t="str">
        <f>'Initial Call'!I148</f>
        <v/>
      </c>
      <c r="C240" s="403"/>
      <c r="I240" s="403"/>
      <c r="J240" s="403"/>
      <c r="K240" s="403"/>
      <c r="L240" s="405"/>
      <c r="P240" s="405"/>
    </row>
    <row r="241">
      <c r="A241" s="402">
        <f t="shared" si="2"/>
        <v>46328</v>
      </c>
      <c r="B241" s="406" t="str">
        <f>'Initial Call'!I149</f>
        <v/>
      </c>
      <c r="C241" s="403"/>
      <c r="I241" s="403"/>
      <c r="J241" s="403"/>
      <c r="K241" s="403"/>
      <c r="L241" s="405"/>
      <c r="P241" s="405"/>
    </row>
    <row r="242">
      <c r="A242" s="402">
        <f t="shared" si="2"/>
        <v>46335</v>
      </c>
      <c r="B242" s="406" t="str">
        <f>'Initial Call'!I150</f>
        <v/>
      </c>
      <c r="C242" s="403"/>
      <c r="I242" s="403"/>
      <c r="J242" s="403"/>
      <c r="K242" s="403"/>
      <c r="L242" s="405"/>
      <c r="P242" s="405"/>
    </row>
    <row r="243">
      <c r="A243" s="402">
        <f t="shared" si="2"/>
        <v>46342</v>
      </c>
      <c r="B243" s="406" t="str">
        <f>'Initial Call'!I151</f>
        <v/>
      </c>
      <c r="C243" s="403"/>
      <c r="I243" s="403"/>
      <c r="J243" s="403"/>
      <c r="K243" s="403"/>
      <c r="L243" s="405"/>
      <c r="P243" s="405"/>
    </row>
    <row r="244">
      <c r="A244" s="402">
        <f t="shared" si="2"/>
        <v>46349</v>
      </c>
      <c r="B244" s="406" t="str">
        <f>'Initial Call'!I152</f>
        <v/>
      </c>
      <c r="C244" s="403"/>
      <c r="I244" s="403"/>
      <c r="J244" s="403"/>
      <c r="K244" s="403"/>
      <c r="L244" s="405"/>
      <c r="P244" s="405"/>
    </row>
    <row r="245">
      <c r="A245" s="402">
        <f t="shared" si="2"/>
        <v>46356</v>
      </c>
      <c r="B245" s="406" t="str">
        <f>'Initial Call'!I153</f>
        <v/>
      </c>
      <c r="C245" s="403"/>
      <c r="I245" s="403"/>
      <c r="J245" s="403"/>
      <c r="K245" s="403"/>
      <c r="L245" s="405"/>
      <c r="P245" s="405"/>
    </row>
    <row r="246">
      <c r="A246" s="402">
        <f t="shared" si="2"/>
        <v>46363</v>
      </c>
      <c r="B246" s="406" t="str">
        <f>'Initial Call'!I154</f>
        <v/>
      </c>
      <c r="C246" s="403"/>
      <c r="I246" s="403"/>
      <c r="J246" s="403"/>
      <c r="K246" s="403"/>
      <c r="L246" s="405"/>
      <c r="P246" s="405"/>
    </row>
    <row r="247">
      <c r="A247" s="402">
        <f t="shared" si="2"/>
        <v>46370</v>
      </c>
      <c r="B247" s="406" t="str">
        <f>'Initial Call'!I155</f>
        <v/>
      </c>
      <c r="C247" s="403"/>
      <c r="I247" s="403"/>
      <c r="J247" s="403"/>
      <c r="K247" s="403"/>
      <c r="L247" s="405"/>
      <c r="P247" s="405"/>
    </row>
    <row r="248">
      <c r="A248" s="402">
        <f t="shared" si="2"/>
        <v>46377</v>
      </c>
      <c r="B248" s="406" t="str">
        <f>'Initial Call'!I156</f>
        <v/>
      </c>
      <c r="C248" s="403"/>
      <c r="I248" s="403"/>
      <c r="J248" s="403"/>
      <c r="K248" s="403"/>
      <c r="L248" s="405"/>
      <c r="P248" s="405"/>
    </row>
    <row r="249">
      <c r="A249" s="402">
        <f t="shared" si="2"/>
        <v>46384</v>
      </c>
      <c r="B249" s="406" t="str">
        <f>'Initial Call'!I157</f>
        <v/>
      </c>
      <c r="C249" s="403"/>
      <c r="I249" s="403"/>
      <c r="J249" s="403"/>
      <c r="K249" s="403"/>
      <c r="L249" s="405"/>
      <c r="P249" s="405"/>
    </row>
    <row r="250">
      <c r="A250" s="402">
        <f t="shared" si="2"/>
        <v>46391</v>
      </c>
      <c r="B250" s="406" t="str">
        <f>'Initial Call'!I158</f>
        <v/>
      </c>
      <c r="C250" s="403"/>
      <c r="I250" s="403"/>
      <c r="J250" s="403"/>
      <c r="K250" s="403"/>
      <c r="L250" s="405"/>
      <c r="P250" s="405"/>
    </row>
    <row r="251">
      <c r="A251" s="402">
        <f t="shared" si="2"/>
        <v>46398</v>
      </c>
      <c r="B251" s="406" t="str">
        <f>'Initial Call'!I159</f>
        <v/>
      </c>
      <c r="C251" s="403"/>
      <c r="I251" s="403"/>
      <c r="J251" s="403"/>
      <c r="K251" s="403"/>
      <c r="L251" s="405"/>
      <c r="P251" s="405"/>
    </row>
    <row r="252">
      <c r="B252" s="406" t="str">
        <f>'Initial Call'!I160</f>
        <v/>
      </c>
      <c r="C252" s="403"/>
      <c r="I252" s="403"/>
      <c r="J252" s="403"/>
      <c r="K252" s="403"/>
      <c r="L252" s="405"/>
      <c r="P252" s="405"/>
    </row>
    <row r="253">
      <c r="B253" s="406" t="str">
        <f>'Initial Call'!I161</f>
        <v/>
      </c>
      <c r="C253" s="403"/>
      <c r="I253" s="403"/>
      <c r="J253" s="403"/>
      <c r="K253" s="403"/>
      <c r="L253" s="405"/>
      <c r="P253" s="405"/>
    </row>
    <row r="254">
      <c r="B254" s="406" t="str">
        <f>'Initial Call'!I162</f>
        <v/>
      </c>
      <c r="C254" s="403"/>
      <c r="I254" s="403"/>
      <c r="J254" s="403"/>
      <c r="K254" s="403"/>
      <c r="L254" s="405"/>
      <c r="P254" s="405"/>
    </row>
    <row r="255">
      <c r="B255" s="406" t="str">
        <f>'Initial Call'!I163</f>
        <v/>
      </c>
      <c r="C255" s="403"/>
      <c r="I255" s="403"/>
      <c r="J255" s="403"/>
      <c r="K255" s="403"/>
      <c r="L255" s="405"/>
      <c r="P255" s="405"/>
    </row>
    <row r="256">
      <c r="B256" s="406" t="str">
        <f>'Initial Call'!I164</f>
        <v/>
      </c>
      <c r="C256" s="403"/>
      <c r="I256" s="403"/>
      <c r="J256" s="403"/>
      <c r="K256" s="403"/>
      <c r="L256" s="405"/>
      <c r="P256" s="405"/>
    </row>
    <row r="257">
      <c r="B257" s="406" t="str">
        <f>'Initial Call'!I165</f>
        <v/>
      </c>
      <c r="C257" s="403"/>
      <c r="I257" s="403"/>
      <c r="J257" s="403"/>
      <c r="K257" s="403"/>
      <c r="L257" s="405"/>
      <c r="P257" s="405"/>
    </row>
    <row r="258">
      <c r="B258" s="406" t="str">
        <f>'Initial Call'!I166</f>
        <v/>
      </c>
      <c r="C258" s="403"/>
      <c r="I258" s="403"/>
      <c r="J258" s="403"/>
      <c r="K258" s="403"/>
      <c r="L258" s="405"/>
      <c r="P258" s="405"/>
    </row>
    <row r="259">
      <c r="B259" s="406" t="str">
        <f>'Initial Call'!I167</f>
        <v/>
      </c>
      <c r="C259" s="403"/>
      <c r="I259" s="403"/>
      <c r="J259" s="403"/>
      <c r="K259" s="403"/>
      <c r="L259" s="405"/>
      <c r="P259" s="405"/>
    </row>
    <row r="260">
      <c r="B260" s="406" t="str">
        <f>'Initial Call'!I168</f>
        <v/>
      </c>
      <c r="C260" s="403"/>
      <c r="I260" s="403"/>
      <c r="J260" s="403"/>
      <c r="K260" s="403"/>
      <c r="L260" s="405"/>
      <c r="P260" s="405"/>
    </row>
    <row r="261">
      <c r="B261" s="406" t="str">
        <f>'Initial Call'!I169</f>
        <v/>
      </c>
      <c r="C261" s="403"/>
      <c r="I261" s="403"/>
      <c r="J261" s="403"/>
      <c r="K261" s="403"/>
      <c r="L261" s="405"/>
      <c r="P261" s="405"/>
    </row>
    <row r="262">
      <c r="B262" s="406" t="str">
        <f>'Initial Call'!I170</f>
        <v/>
      </c>
      <c r="C262" s="403"/>
      <c r="I262" s="403"/>
      <c r="J262" s="403"/>
      <c r="K262" s="403"/>
      <c r="L262" s="405"/>
      <c r="P262" s="405"/>
    </row>
    <row r="263">
      <c r="B263" s="406" t="str">
        <f>'Initial Call'!I171</f>
        <v/>
      </c>
      <c r="C263" s="403"/>
      <c r="I263" s="403"/>
      <c r="J263" s="403"/>
      <c r="K263" s="403"/>
      <c r="L263" s="405"/>
      <c r="P263" s="405"/>
    </row>
    <row r="264">
      <c r="B264" s="406" t="str">
        <f>'Initial Call'!I172</f>
        <v/>
      </c>
      <c r="C264" s="403"/>
      <c r="I264" s="403"/>
      <c r="J264" s="403"/>
      <c r="K264" s="403"/>
      <c r="L264" s="405"/>
      <c r="P264" s="405"/>
    </row>
    <row r="265">
      <c r="B265" s="406" t="str">
        <f>'Initial Call'!I173</f>
        <v/>
      </c>
      <c r="C265" s="403"/>
      <c r="I265" s="403"/>
      <c r="J265" s="403"/>
      <c r="K265" s="403"/>
      <c r="L265" s="405"/>
      <c r="P265" s="405"/>
    </row>
    <row r="266">
      <c r="B266" s="406" t="str">
        <f>'Initial Call'!I174</f>
        <v/>
      </c>
      <c r="C266" s="403"/>
      <c r="I266" s="403"/>
      <c r="J266" s="403"/>
      <c r="K266" s="403"/>
      <c r="L266" s="405"/>
      <c r="P266" s="405"/>
    </row>
    <row r="267">
      <c r="B267" s="406" t="str">
        <f>'Initial Call'!I175</f>
        <v/>
      </c>
      <c r="C267" s="403"/>
      <c r="I267" s="403"/>
      <c r="J267" s="403"/>
      <c r="K267" s="403"/>
      <c r="L267" s="405"/>
      <c r="P267" s="405"/>
    </row>
    <row r="268">
      <c r="B268" s="406" t="str">
        <f>'Initial Call'!I176</f>
        <v/>
      </c>
      <c r="C268" s="403"/>
      <c r="I268" s="403"/>
      <c r="J268" s="403"/>
      <c r="K268" s="403"/>
      <c r="L268" s="405"/>
      <c r="P268" s="405"/>
    </row>
    <row r="269">
      <c r="B269" s="406" t="str">
        <f>'Initial Call'!I177</f>
        <v/>
      </c>
      <c r="C269" s="403"/>
      <c r="I269" s="403"/>
      <c r="J269" s="403"/>
      <c r="K269" s="403"/>
      <c r="L269" s="405"/>
      <c r="P269" s="405"/>
    </row>
    <row r="270">
      <c r="B270" s="406" t="str">
        <f>'Initial Call'!I178</f>
        <v/>
      </c>
      <c r="C270" s="403"/>
      <c r="I270" s="403"/>
      <c r="J270" s="403"/>
      <c r="K270" s="403"/>
      <c r="L270" s="405"/>
      <c r="P270" s="405"/>
    </row>
    <row r="271">
      <c r="B271" s="406" t="str">
        <f>'Initial Call'!I179</f>
        <v/>
      </c>
      <c r="C271" s="403"/>
      <c r="I271" s="403"/>
      <c r="J271" s="403"/>
      <c r="K271" s="403"/>
      <c r="L271" s="405"/>
      <c r="P271" s="405"/>
    </row>
    <row r="272">
      <c r="B272" s="406" t="str">
        <f>'Initial Call'!I180</f>
        <v/>
      </c>
      <c r="C272" s="403"/>
      <c r="I272" s="403"/>
      <c r="J272" s="403"/>
      <c r="K272" s="403"/>
      <c r="L272" s="405"/>
      <c r="P272" s="405"/>
    </row>
    <row r="273">
      <c r="B273" s="406" t="str">
        <f>'Initial Call'!I181</f>
        <v/>
      </c>
      <c r="C273" s="403"/>
      <c r="I273" s="403"/>
      <c r="J273" s="403"/>
      <c r="K273" s="403"/>
      <c r="L273" s="405"/>
      <c r="P273" s="405"/>
    </row>
    <row r="274">
      <c r="B274" s="406" t="str">
        <f>'Initial Call'!I182</f>
        <v/>
      </c>
      <c r="C274" s="403"/>
      <c r="I274" s="403"/>
      <c r="J274" s="403"/>
      <c r="K274" s="403"/>
      <c r="L274" s="405"/>
      <c r="P274" s="405"/>
    </row>
    <row r="275">
      <c r="B275" s="406" t="str">
        <f>'Initial Call'!I183</f>
        <v/>
      </c>
      <c r="C275" s="403"/>
      <c r="I275" s="403"/>
      <c r="J275" s="403"/>
      <c r="K275" s="403"/>
      <c r="L275" s="405"/>
      <c r="P275" s="405"/>
    </row>
    <row r="276">
      <c r="B276" s="406" t="str">
        <f>'Initial Call'!I184</f>
        <v/>
      </c>
      <c r="C276" s="403"/>
      <c r="I276" s="403"/>
      <c r="J276" s="403"/>
      <c r="K276" s="403"/>
      <c r="L276" s="405"/>
      <c r="P276" s="405"/>
    </row>
    <row r="277">
      <c r="B277" s="406" t="str">
        <f>'Initial Call'!I185</f>
        <v/>
      </c>
      <c r="C277" s="403"/>
      <c r="I277" s="403"/>
      <c r="J277" s="403"/>
      <c r="K277" s="403"/>
      <c r="L277" s="405"/>
      <c r="P277" s="405"/>
    </row>
    <row r="278">
      <c r="B278" s="406" t="str">
        <f>'Initial Call'!I186</f>
        <v/>
      </c>
      <c r="C278" s="403"/>
      <c r="I278" s="403"/>
      <c r="J278" s="403"/>
      <c r="K278" s="403"/>
      <c r="L278" s="405"/>
      <c r="P278" s="405"/>
    </row>
    <row r="279">
      <c r="B279" s="406" t="str">
        <f>'Initial Call'!I187</f>
        <v/>
      </c>
      <c r="C279" s="403"/>
      <c r="I279" s="403"/>
      <c r="J279" s="403"/>
      <c r="K279" s="403"/>
      <c r="L279" s="405"/>
      <c r="P279" s="405"/>
    </row>
    <row r="280">
      <c r="B280" s="406" t="str">
        <f>'Initial Call'!I188</f>
        <v/>
      </c>
      <c r="C280" s="403"/>
      <c r="I280" s="403"/>
      <c r="J280" s="403"/>
      <c r="K280" s="403"/>
      <c r="L280" s="405"/>
      <c r="P280" s="405"/>
    </row>
    <row r="281">
      <c r="B281" s="406" t="str">
        <f>'Initial Call'!I189</f>
        <v/>
      </c>
      <c r="C281" s="403"/>
      <c r="I281" s="403"/>
      <c r="J281" s="403"/>
      <c r="K281" s="403"/>
      <c r="L281" s="405"/>
      <c r="P281" s="405"/>
    </row>
    <row r="282">
      <c r="B282" s="406" t="str">
        <f>'Initial Call'!I190</f>
        <v/>
      </c>
      <c r="C282" s="403"/>
      <c r="I282" s="403"/>
      <c r="J282" s="403"/>
      <c r="K282" s="403"/>
      <c r="L282" s="405"/>
      <c r="P282" s="405"/>
    </row>
    <row r="283">
      <c r="B283" s="406" t="str">
        <f>'Initial Call'!I191</f>
        <v/>
      </c>
      <c r="C283" s="403"/>
      <c r="I283" s="403"/>
      <c r="J283" s="403"/>
      <c r="K283" s="403"/>
      <c r="L283" s="405"/>
      <c r="P283" s="405"/>
    </row>
    <row r="284">
      <c r="B284" s="406" t="str">
        <f>'Initial Call'!I192</f>
        <v/>
      </c>
      <c r="C284" s="403"/>
      <c r="I284" s="403"/>
      <c r="J284" s="403"/>
      <c r="K284" s="403"/>
      <c r="L284" s="405"/>
      <c r="P284" s="405"/>
    </row>
    <row r="285">
      <c r="B285" s="406" t="str">
        <f>'Initial Call'!I193</f>
        <v/>
      </c>
      <c r="C285" s="403"/>
      <c r="I285" s="403"/>
      <c r="J285" s="403"/>
      <c r="K285" s="403"/>
      <c r="L285" s="405"/>
      <c r="P285" s="405"/>
    </row>
    <row r="286">
      <c r="B286" s="406" t="str">
        <f>'Initial Call'!I194</f>
        <v/>
      </c>
      <c r="C286" s="403"/>
      <c r="I286" s="403"/>
      <c r="J286" s="403"/>
      <c r="K286" s="403"/>
      <c r="L286" s="405"/>
      <c r="P286" s="405"/>
    </row>
    <row r="287">
      <c r="B287" s="406" t="str">
        <f>'Initial Call'!I195</f>
        <v/>
      </c>
      <c r="C287" s="403"/>
      <c r="I287" s="403"/>
      <c r="J287" s="403"/>
      <c r="K287" s="403"/>
      <c r="L287" s="405"/>
      <c r="P287" s="405"/>
    </row>
    <row r="288">
      <c r="B288" s="406" t="str">
        <f>'Initial Call'!I196</f>
        <v/>
      </c>
      <c r="C288" s="403"/>
      <c r="I288" s="403"/>
      <c r="J288" s="403"/>
      <c r="K288" s="403"/>
      <c r="L288" s="405"/>
      <c r="P288" s="405"/>
    </row>
    <row r="289">
      <c r="B289" s="406" t="str">
        <f>'Initial Call'!I197</f>
        <v/>
      </c>
      <c r="C289" s="403"/>
      <c r="I289" s="403"/>
      <c r="J289" s="403"/>
      <c r="K289" s="403"/>
      <c r="L289" s="405"/>
      <c r="P289" s="405"/>
    </row>
    <row r="290">
      <c r="B290" s="406" t="str">
        <f>'Initial Call'!I198</f>
        <v/>
      </c>
      <c r="C290" s="403"/>
      <c r="I290" s="403"/>
      <c r="J290" s="403"/>
      <c r="K290" s="403"/>
      <c r="L290" s="405"/>
      <c r="P290" s="405"/>
    </row>
    <row r="291">
      <c r="B291" s="406" t="str">
        <f>'Initial Call'!I199</f>
        <v/>
      </c>
      <c r="C291" s="403"/>
      <c r="I291" s="403"/>
      <c r="J291" s="403"/>
      <c r="K291" s="403"/>
      <c r="L291" s="405"/>
      <c r="P291" s="405"/>
    </row>
    <row r="292">
      <c r="B292" s="406" t="str">
        <f>'Initial Call'!I200</f>
        <v/>
      </c>
      <c r="C292" s="403"/>
      <c r="I292" s="403"/>
      <c r="J292" s="403"/>
      <c r="K292" s="403"/>
      <c r="L292" s="405"/>
      <c r="P292" s="405"/>
    </row>
    <row r="293">
      <c r="B293" s="406" t="str">
        <f>'Initial Call'!I201</f>
        <v/>
      </c>
      <c r="C293" s="403"/>
      <c r="I293" s="403"/>
      <c r="J293" s="403"/>
      <c r="K293" s="403"/>
      <c r="L293" s="405"/>
      <c r="P293" s="405"/>
    </row>
    <row r="294">
      <c r="B294" s="406" t="str">
        <f>'Initial Call'!I202</f>
        <v/>
      </c>
      <c r="C294" s="403"/>
      <c r="I294" s="403"/>
      <c r="J294" s="403"/>
      <c r="K294" s="403"/>
      <c r="L294" s="405"/>
      <c r="P294" s="405"/>
    </row>
    <row r="295">
      <c r="B295" s="406" t="str">
        <f>'Initial Call'!I203</f>
        <v/>
      </c>
      <c r="C295" s="403"/>
      <c r="I295" s="403"/>
      <c r="J295" s="403"/>
      <c r="K295" s="403"/>
      <c r="L295" s="405"/>
      <c r="P295" s="405"/>
    </row>
    <row r="296">
      <c r="B296" s="406" t="str">
        <f>'Initial Call'!I204</f>
        <v/>
      </c>
      <c r="C296" s="403"/>
      <c r="I296" s="403"/>
      <c r="J296" s="403"/>
      <c r="K296" s="403"/>
      <c r="L296" s="405"/>
      <c r="P296" s="405"/>
    </row>
    <row r="297">
      <c r="B297" s="406" t="str">
        <f>'Initial Call'!I205</f>
        <v/>
      </c>
      <c r="C297" s="403"/>
      <c r="I297" s="403"/>
      <c r="J297" s="403"/>
      <c r="K297" s="403"/>
      <c r="L297" s="405"/>
      <c r="P297" s="405"/>
    </row>
    <row r="298">
      <c r="B298" s="406" t="str">
        <f>'Initial Call'!I206</f>
        <v/>
      </c>
      <c r="C298" s="403"/>
      <c r="I298" s="403"/>
      <c r="J298" s="403"/>
      <c r="K298" s="403"/>
      <c r="L298" s="405"/>
      <c r="P298" s="405"/>
    </row>
    <row r="299">
      <c r="B299" s="406" t="str">
        <f>'Initial Call'!I207</f>
        <v/>
      </c>
      <c r="C299" s="403"/>
      <c r="I299" s="403"/>
      <c r="J299" s="403"/>
      <c r="K299" s="403"/>
      <c r="L299" s="405"/>
      <c r="P299" s="405"/>
    </row>
    <row r="300">
      <c r="B300" s="406" t="str">
        <f>'Initial Call'!I208</f>
        <v/>
      </c>
      <c r="C300" s="403"/>
      <c r="I300" s="403"/>
      <c r="J300" s="403"/>
      <c r="K300" s="403"/>
      <c r="L300" s="405"/>
      <c r="P300" s="405"/>
    </row>
    <row r="301">
      <c r="B301" s="406" t="str">
        <f>'Initial Call'!I209</f>
        <v/>
      </c>
      <c r="C301" s="403"/>
      <c r="I301" s="403"/>
      <c r="J301" s="403"/>
      <c r="K301" s="403"/>
      <c r="L301" s="405"/>
      <c r="P301" s="405"/>
    </row>
    <row r="302">
      <c r="B302" s="406" t="str">
        <f>'Initial Call'!I210</f>
        <v/>
      </c>
      <c r="C302" s="403"/>
      <c r="I302" s="403"/>
      <c r="J302" s="403"/>
      <c r="K302" s="403"/>
      <c r="L302" s="405"/>
      <c r="P302" s="405"/>
    </row>
    <row r="303">
      <c r="B303" s="406" t="str">
        <f>'Initial Call'!I211</f>
        <v/>
      </c>
      <c r="C303" s="403"/>
      <c r="I303" s="403"/>
      <c r="J303" s="403"/>
      <c r="K303" s="403"/>
      <c r="L303" s="405"/>
      <c r="P303" s="405"/>
    </row>
    <row r="304">
      <c r="B304" s="406" t="str">
        <f>'Initial Call'!I212</f>
        <v/>
      </c>
      <c r="C304" s="403"/>
      <c r="I304" s="403"/>
      <c r="J304" s="403"/>
      <c r="K304" s="403"/>
      <c r="L304" s="405"/>
      <c r="P304" s="405"/>
    </row>
    <row r="305">
      <c r="B305" s="406" t="str">
        <f>'Initial Call'!I213</f>
        <v/>
      </c>
      <c r="C305" s="403"/>
      <c r="I305" s="403"/>
      <c r="J305" s="403"/>
      <c r="K305" s="403"/>
      <c r="L305" s="405"/>
      <c r="P305" s="405"/>
    </row>
    <row r="306">
      <c r="B306" s="406" t="str">
        <f>'Initial Call'!I214</f>
        <v/>
      </c>
      <c r="C306" s="403"/>
      <c r="I306" s="403"/>
      <c r="J306" s="403"/>
      <c r="K306" s="403"/>
      <c r="L306" s="405"/>
      <c r="P306" s="405"/>
    </row>
    <row r="307">
      <c r="B307" s="406" t="str">
        <f>'Initial Call'!I215</f>
        <v/>
      </c>
      <c r="C307" s="403"/>
      <c r="I307" s="403"/>
      <c r="J307" s="403"/>
      <c r="K307" s="403"/>
      <c r="L307" s="405"/>
      <c r="P307" s="405"/>
    </row>
    <row r="308">
      <c r="B308" s="406" t="str">
        <f>'Initial Call'!I216</f>
        <v/>
      </c>
      <c r="C308" s="403"/>
      <c r="I308" s="403"/>
      <c r="J308" s="403"/>
      <c r="K308" s="403"/>
      <c r="L308" s="405"/>
      <c r="P308" s="405"/>
    </row>
    <row r="309">
      <c r="B309" s="406" t="str">
        <f>'Initial Call'!I217</f>
        <v/>
      </c>
      <c r="C309" s="403"/>
      <c r="I309" s="403"/>
      <c r="J309" s="403"/>
      <c r="K309" s="403"/>
      <c r="L309" s="405"/>
      <c r="P309" s="405"/>
    </row>
    <row r="310">
      <c r="B310" s="406" t="str">
        <f>'Initial Call'!I218</f>
        <v/>
      </c>
      <c r="C310" s="403"/>
      <c r="I310" s="403"/>
      <c r="J310" s="403"/>
      <c r="K310" s="403"/>
      <c r="L310" s="405"/>
      <c r="P310" s="405"/>
    </row>
    <row r="311">
      <c r="B311" s="406" t="str">
        <f>'Initial Call'!I219</f>
        <v/>
      </c>
      <c r="C311" s="403"/>
      <c r="I311" s="403"/>
      <c r="J311" s="403"/>
      <c r="K311" s="403"/>
      <c r="L311" s="405"/>
      <c r="P311" s="405"/>
    </row>
    <row r="312">
      <c r="B312" s="406" t="str">
        <f>'Initial Call'!I220</f>
        <v/>
      </c>
      <c r="C312" s="403"/>
      <c r="I312" s="403"/>
      <c r="J312" s="403"/>
      <c r="K312" s="403"/>
      <c r="L312" s="405"/>
      <c r="P312" s="405"/>
    </row>
    <row r="313">
      <c r="B313" s="406" t="str">
        <f>'Initial Call'!I221</f>
        <v/>
      </c>
      <c r="C313" s="403"/>
      <c r="I313" s="403"/>
      <c r="J313" s="403"/>
      <c r="K313" s="403"/>
      <c r="L313" s="405"/>
      <c r="P313" s="405"/>
    </row>
    <row r="314">
      <c r="B314" s="406" t="str">
        <f>'Initial Call'!I222</f>
        <v/>
      </c>
      <c r="C314" s="403"/>
      <c r="I314" s="403"/>
      <c r="J314" s="403"/>
      <c r="K314" s="403"/>
      <c r="L314" s="405"/>
      <c r="P314" s="405"/>
    </row>
    <row r="315">
      <c r="B315" s="406" t="str">
        <f>'Initial Call'!I223</f>
        <v/>
      </c>
      <c r="C315" s="403"/>
      <c r="I315" s="403"/>
      <c r="J315" s="403"/>
      <c r="K315" s="403"/>
      <c r="L315" s="405"/>
      <c r="P315" s="405"/>
    </row>
    <row r="316">
      <c r="B316" s="406" t="str">
        <f>'Initial Call'!I224</f>
        <v/>
      </c>
      <c r="C316" s="403"/>
      <c r="I316" s="403"/>
      <c r="J316" s="403"/>
      <c r="K316" s="403"/>
      <c r="L316" s="405"/>
      <c r="P316" s="405"/>
    </row>
    <row r="317">
      <c r="B317" s="406" t="str">
        <f>'Initial Call'!I225</f>
        <v/>
      </c>
      <c r="C317" s="403"/>
      <c r="I317" s="403"/>
      <c r="J317" s="403"/>
      <c r="K317" s="403"/>
      <c r="L317" s="405"/>
      <c r="P317" s="405"/>
    </row>
    <row r="318">
      <c r="B318" s="406" t="str">
        <f>'Initial Call'!I226</f>
        <v/>
      </c>
      <c r="C318" s="403"/>
      <c r="I318" s="403"/>
      <c r="J318" s="403"/>
      <c r="K318" s="403"/>
      <c r="L318" s="405"/>
      <c r="P318" s="405"/>
    </row>
    <row r="319">
      <c r="B319" s="406" t="str">
        <f>'Initial Call'!I227</f>
        <v/>
      </c>
      <c r="C319" s="403"/>
      <c r="I319" s="403"/>
      <c r="J319" s="403"/>
      <c r="K319" s="403"/>
      <c r="L319" s="405"/>
      <c r="P319" s="405"/>
    </row>
    <row r="320">
      <c r="B320" s="406" t="str">
        <f>'Initial Call'!I228</f>
        <v/>
      </c>
      <c r="C320" s="403"/>
      <c r="I320" s="403"/>
      <c r="J320" s="403"/>
      <c r="K320" s="403"/>
      <c r="L320" s="405"/>
      <c r="P320" s="405"/>
    </row>
    <row r="321">
      <c r="B321" s="406" t="str">
        <f>'Initial Call'!I229</f>
        <v/>
      </c>
      <c r="C321" s="403"/>
      <c r="I321" s="403"/>
      <c r="J321" s="403"/>
      <c r="K321" s="403"/>
      <c r="L321" s="405"/>
      <c r="P321" s="405"/>
    </row>
    <row r="322">
      <c r="B322" s="406" t="str">
        <f>'Initial Call'!I230</f>
        <v/>
      </c>
      <c r="C322" s="403"/>
      <c r="I322" s="403"/>
      <c r="J322" s="403"/>
      <c r="K322" s="403"/>
      <c r="L322" s="405"/>
      <c r="P322" s="405"/>
    </row>
    <row r="323">
      <c r="B323" s="406" t="str">
        <f>'Initial Call'!I231</f>
        <v/>
      </c>
      <c r="C323" s="403"/>
      <c r="I323" s="403"/>
      <c r="J323" s="403"/>
      <c r="K323" s="403"/>
      <c r="L323" s="405"/>
      <c r="P323" s="405"/>
    </row>
    <row r="324">
      <c r="B324" s="406" t="str">
        <f>'Initial Call'!I232</f>
        <v/>
      </c>
      <c r="C324" s="403"/>
      <c r="I324" s="403"/>
      <c r="J324" s="403"/>
      <c r="K324" s="403"/>
      <c r="L324" s="405"/>
      <c r="P324" s="405"/>
    </row>
    <row r="325">
      <c r="B325" s="406" t="str">
        <f>'Initial Call'!I233</f>
        <v/>
      </c>
      <c r="C325" s="403"/>
      <c r="I325" s="403"/>
      <c r="J325" s="403"/>
      <c r="K325" s="403"/>
      <c r="L325" s="405"/>
      <c r="P325" s="405"/>
    </row>
    <row r="326">
      <c r="B326" s="406" t="str">
        <f>'Initial Call'!I234</f>
        <v/>
      </c>
      <c r="C326" s="403"/>
      <c r="I326" s="403"/>
      <c r="J326" s="403"/>
      <c r="K326" s="403"/>
      <c r="L326" s="405"/>
      <c r="P326" s="405"/>
    </row>
    <row r="327">
      <c r="B327" s="406" t="str">
        <f>'Initial Call'!I235</f>
        <v/>
      </c>
      <c r="C327" s="403"/>
      <c r="I327" s="403"/>
      <c r="J327" s="403"/>
      <c r="K327" s="403"/>
      <c r="L327" s="405"/>
      <c r="P327" s="405"/>
    </row>
    <row r="328">
      <c r="B328" s="406" t="str">
        <f>'Initial Call'!I236</f>
        <v/>
      </c>
      <c r="C328" s="403"/>
      <c r="I328" s="403"/>
      <c r="J328" s="403"/>
      <c r="K328" s="403"/>
      <c r="L328" s="405"/>
      <c r="P328" s="405"/>
    </row>
    <row r="329">
      <c r="B329" s="406" t="str">
        <f>'Initial Call'!I237</f>
        <v/>
      </c>
      <c r="C329" s="403"/>
      <c r="I329" s="403"/>
      <c r="J329" s="403"/>
      <c r="K329" s="403"/>
      <c r="L329" s="405"/>
      <c r="P329" s="405"/>
    </row>
    <row r="330">
      <c r="B330" s="406" t="str">
        <f>'Initial Call'!I238</f>
        <v/>
      </c>
      <c r="C330" s="403"/>
      <c r="I330" s="403"/>
      <c r="J330" s="403"/>
      <c r="K330" s="403"/>
      <c r="L330" s="405"/>
      <c r="P330" s="405"/>
    </row>
    <row r="331">
      <c r="B331" s="406" t="str">
        <f>'Initial Call'!I239</f>
        <v/>
      </c>
      <c r="C331" s="403"/>
      <c r="I331" s="403"/>
      <c r="J331" s="403"/>
      <c r="K331" s="403"/>
      <c r="L331" s="405"/>
      <c r="P331" s="405"/>
    </row>
    <row r="332">
      <c r="B332" s="406" t="str">
        <f>'Initial Call'!I240</f>
        <v/>
      </c>
      <c r="C332" s="403"/>
      <c r="I332" s="403"/>
      <c r="J332" s="403"/>
      <c r="K332" s="403"/>
      <c r="L332" s="405"/>
      <c r="P332" s="405"/>
    </row>
    <row r="333">
      <c r="B333" s="406" t="str">
        <f>'Initial Call'!I241</f>
        <v/>
      </c>
      <c r="C333" s="403"/>
      <c r="I333" s="403"/>
      <c r="J333" s="403"/>
      <c r="K333" s="403"/>
      <c r="L333" s="405"/>
      <c r="P333" s="405"/>
    </row>
    <row r="334">
      <c r="B334" s="406" t="str">
        <f>'Initial Call'!I242</f>
        <v/>
      </c>
      <c r="C334" s="403"/>
      <c r="I334" s="403"/>
      <c r="J334" s="403"/>
      <c r="K334" s="403"/>
      <c r="L334" s="405"/>
      <c r="P334" s="405"/>
    </row>
    <row r="335">
      <c r="B335" s="406" t="str">
        <f>'Initial Call'!I243</f>
        <v/>
      </c>
      <c r="C335" s="403"/>
      <c r="I335" s="403"/>
      <c r="J335" s="403"/>
      <c r="K335" s="403"/>
      <c r="L335" s="405"/>
      <c r="P335" s="405"/>
    </row>
    <row r="336">
      <c r="B336" s="406" t="str">
        <f>'Initial Call'!I244</f>
        <v/>
      </c>
      <c r="C336" s="403"/>
      <c r="I336" s="403"/>
      <c r="J336" s="403"/>
      <c r="K336" s="403"/>
      <c r="L336" s="405"/>
      <c r="P336" s="405"/>
    </row>
    <row r="337">
      <c r="B337" s="406" t="str">
        <f>'Initial Call'!I245</f>
        <v/>
      </c>
      <c r="C337" s="403"/>
      <c r="I337" s="403"/>
      <c r="J337" s="403"/>
      <c r="K337" s="403"/>
      <c r="L337" s="405"/>
      <c r="P337" s="405"/>
    </row>
    <row r="338">
      <c r="B338" s="406" t="str">
        <f>'Initial Call'!I246</f>
        <v/>
      </c>
      <c r="C338" s="403"/>
      <c r="I338" s="403"/>
      <c r="J338" s="403"/>
      <c r="K338" s="403"/>
      <c r="L338" s="405"/>
      <c r="P338" s="405"/>
    </row>
    <row r="339">
      <c r="B339" s="406" t="str">
        <f>'Initial Call'!I247</f>
        <v/>
      </c>
      <c r="C339" s="403"/>
      <c r="I339" s="403"/>
      <c r="J339" s="403"/>
      <c r="K339" s="403"/>
      <c r="L339" s="405"/>
      <c r="P339" s="405"/>
    </row>
    <row r="340">
      <c r="B340" s="406" t="str">
        <f>'Initial Call'!I248</f>
        <v/>
      </c>
      <c r="C340" s="403"/>
      <c r="I340" s="403"/>
      <c r="J340" s="403"/>
      <c r="K340" s="403"/>
      <c r="L340" s="405"/>
      <c r="P340" s="405"/>
    </row>
    <row r="341">
      <c r="B341" s="406" t="str">
        <f>'Initial Call'!I249</f>
        <v/>
      </c>
      <c r="C341" s="403"/>
      <c r="I341" s="403"/>
      <c r="J341" s="403"/>
      <c r="K341" s="403"/>
      <c r="L341" s="405"/>
      <c r="P341" s="405"/>
    </row>
    <row r="342">
      <c r="B342" s="406" t="str">
        <f>'Initial Call'!I250</f>
        <v/>
      </c>
      <c r="C342" s="403"/>
      <c r="I342" s="403"/>
      <c r="J342" s="403"/>
      <c r="K342" s="403"/>
      <c r="L342" s="405"/>
      <c r="P342" s="405"/>
    </row>
    <row r="343">
      <c r="B343" s="406" t="str">
        <f>'Initial Call'!I251</f>
        <v/>
      </c>
      <c r="C343" s="403"/>
      <c r="I343" s="403"/>
      <c r="J343" s="403"/>
      <c r="K343" s="403"/>
      <c r="L343" s="405"/>
      <c r="P343" s="405"/>
    </row>
    <row r="344">
      <c r="B344" s="406" t="str">
        <f>'Initial Call'!I252</f>
        <v/>
      </c>
      <c r="C344" s="403"/>
      <c r="I344" s="403"/>
      <c r="J344" s="403"/>
      <c r="K344" s="403"/>
      <c r="L344" s="405"/>
      <c r="P344" s="405"/>
    </row>
    <row r="345">
      <c r="B345" s="406" t="str">
        <f>'Initial Call'!I253</f>
        <v/>
      </c>
      <c r="C345" s="403"/>
      <c r="I345" s="403"/>
      <c r="J345" s="403"/>
      <c r="K345" s="403"/>
      <c r="L345" s="405"/>
      <c r="P345" s="405"/>
    </row>
    <row r="346">
      <c r="B346" s="406" t="str">
        <f>'Initial Call'!I254</f>
        <v/>
      </c>
      <c r="C346" s="403"/>
      <c r="I346" s="403"/>
      <c r="J346" s="403"/>
      <c r="K346" s="403"/>
      <c r="L346" s="405"/>
      <c r="P346" s="405"/>
    </row>
    <row r="347">
      <c r="B347" s="406" t="str">
        <f>'Initial Call'!I255</f>
        <v/>
      </c>
      <c r="C347" s="403"/>
      <c r="I347" s="403"/>
      <c r="J347" s="403"/>
      <c r="K347" s="403"/>
      <c r="L347" s="405"/>
      <c r="P347" s="405"/>
    </row>
    <row r="348">
      <c r="B348" s="406" t="str">
        <f>'Initial Call'!I256</f>
        <v/>
      </c>
      <c r="C348" s="403"/>
      <c r="I348" s="403"/>
      <c r="J348" s="403"/>
      <c r="K348" s="403"/>
      <c r="L348" s="405"/>
      <c r="P348" s="405"/>
    </row>
    <row r="349">
      <c r="B349" s="406" t="str">
        <f>'Initial Call'!I257</f>
        <v/>
      </c>
      <c r="C349" s="403"/>
      <c r="I349" s="403"/>
      <c r="J349" s="403"/>
      <c r="K349" s="403"/>
      <c r="L349" s="405"/>
      <c r="P349" s="405"/>
    </row>
    <row r="350">
      <c r="B350" s="406" t="str">
        <f>'Initial Call'!I258</f>
        <v/>
      </c>
      <c r="C350" s="403"/>
      <c r="I350" s="403"/>
      <c r="J350" s="403"/>
      <c r="K350" s="403"/>
      <c r="L350" s="405"/>
      <c r="P350" s="405"/>
    </row>
    <row r="351">
      <c r="B351" s="406" t="str">
        <f>'Initial Call'!I259</f>
        <v/>
      </c>
      <c r="C351" s="403"/>
      <c r="I351" s="403"/>
      <c r="J351" s="403"/>
      <c r="K351" s="403"/>
      <c r="L351" s="405"/>
      <c r="P351" s="405"/>
    </row>
    <row r="352">
      <c r="B352" s="406" t="str">
        <f>'Initial Call'!I260</f>
        <v/>
      </c>
      <c r="C352" s="403"/>
      <c r="I352" s="403"/>
      <c r="J352" s="403"/>
      <c r="K352" s="403"/>
      <c r="L352" s="405"/>
      <c r="P352" s="405"/>
    </row>
    <row r="353">
      <c r="B353" s="406" t="str">
        <f>'Initial Call'!I261</f>
        <v/>
      </c>
      <c r="C353" s="403"/>
      <c r="I353" s="403"/>
      <c r="J353" s="403"/>
      <c r="K353" s="403"/>
      <c r="L353" s="405"/>
      <c r="P353" s="405"/>
    </row>
    <row r="354">
      <c r="B354" s="406" t="str">
        <f>'Initial Call'!I262</f>
        <v/>
      </c>
      <c r="C354" s="403"/>
      <c r="I354" s="403"/>
      <c r="J354" s="403"/>
      <c r="K354" s="403"/>
      <c r="L354" s="405"/>
      <c r="P354" s="405"/>
    </row>
    <row r="355">
      <c r="B355" s="406" t="str">
        <f>'Initial Call'!I263</f>
        <v/>
      </c>
      <c r="C355" s="403"/>
      <c r="I355" s="403"/>
      <c r="J355" s="403"/>
      <c r="K355" s="403"/>
      <c r="L355" s="405"/>
      <c r="P355" s="405"/>
    </row>
    <row r="356">
      <c r="B356" s="406" t="str">
        <f>'Initial Call'!I264</f>
        <v/>
      </c>
      <c r="C356" s="403"/>
      <c r="I356" s="403"/>
      <c r="J356" s="403"/>
      <c r="K356" s="403"/>
      <c r="L356" s="405"/>
      <c r="P356" s="405"/>
    </row>
    <row r="357">
      <c r="B357" s="406" t="str">
        <f>'Initial Call'!I265</f>
        <v/>
      </c>
      <c r="C357" s="403"/>
      <c r="I357" s="403"/>
      <c r="J357" s="403"/>
      <c r="K357" s="403"/>
      <c r="L357" s="405"/>
      <c r="P357" s="405"/>
    </row>
    <row r="358">
      <c r="B358" s="406" t="str">
        <f>'Initial Call'!I266</f>
        <v/>
      </c>
      <c r="C358" s="403"/>
      <c r="I358" s="403"/>
      <c r="J358" s="403"/>
      <c r="K358" s="403"/>
      <c r="L358" s="405"/>
      <c r="P358" s="405"/>
    </row>
    <row r="359">
      <c r="B359" s="406" t="str">
        <f>'Initial Call'!I267</f>
        <v/>
      </c>
      <c r="C359" s="403"/>
      <c r="I359" s="403"/>
      <c r="J359" s="403"/>
      <c r="K359" s="403"/>
      <c r="L359" s="405"/>
      <c r="P359" s="405"/>
    </row>
    <row r="360">
      <c r="B360" s="406" t="str">
        <f>'Initial Call'!I268</f>
        <v/>
      </c>
      <c r="C360" s="403"/>
      <c r="I360" s="403"/>
      <c r="J360" s="403"/>
      <c r="K360" s="403"/>
      <c r="L360" s="405"/>
      <c r="P360" s="405"/>
    </row>
    <row r="361">
      <c r="B361" s="406" t="str">
        <f>'Initial Call'!I269</f>
        <v/>
      </c>
      <c r="C361" s="403"/>
      <c r="I361" s="403"/>
      <c r="J361" s="403"/>
      <c r="K361" s="403"/>
      <c r="L361" s="405"/>
      <c r="P361" s="405"/>
    </row>
    <row r="362">
      <c r="B362" s="406" t="str">
        <f>'Initial Call'!I270</f>
        <v/>
      </c>
      <c r="C362" s="403"/>
      <c r="I362" s="403"/>
      <c r="J362" s="403"/>
      <c r="K362" s="403"/>
      <c r="L362" s="405"/>
      <c r="P362" s="405"/>
    </row>
    <row r="363">
      <c r="B363" s="406" t="str">
        <f>'Initial Call'!I271</f>
        <v/>
      </c>
      <c r="C363" s="403"/>
      <c r="I363" s="403"/>
      <c r="J363" s="403"/>
      <c r="K363" s="403"/>
      <c r="L363" s="405"/>
      <c r="P363" s="405"/>
    </row>
    <row r="364">
      <c r="B364" s="406" t="str">
        <f>'Initial Call'!I272</f>
        <v/>
      </c>
      <c r="C364" s="403"/>
      <c r="I364" s="403"/>
      <c r="J364" s="403"/>
      <c r="K364" s="403"/>
      <c r="L364" s="405"/>
      <c r="P364" s="405"/>
    </row>
    <row r="365">
      <c r="B365" s="406" t="str">
        <f>'Initial Call'!I273</f>
        <v/>
      </c>
      <c r="C365" s="403"/>
      <c r="I365" s="403"/>
      <c r="J365" s="403"/>
      <c r="K365" s="403"/>
      <c r="L365" s="405"/>
      <c r="P365" s="405"/>
    </row>
    <row r="366">
      <c r="B366" s="406" t="str">
        <f>'Initial Call'!I274</f>
        <v/>
      </c>
      <c r="C366" s="403"/>
      <c r="I366" s="403"/>
      <c r="J366" s="403"/>
      <c r="K366" s="403"/>
      <c r="L366" s="405"/>
      <c r="P366" s="405"/>
    </row>
    <row r="367">
      <c r="B367" s="406" t="str">
        <f>'Initial Call'!I275</f>
        <v/>
      </c>
      <c r="C367" s="403"/>
      <c r="I367" s="403"/>
      <c r="J367" s="403"/>
      <c r="K367" s="403"/>
      <c r="L367" s="405"/>
      <c r="P367" s="405"/>
    </row>
    <row r="368">
      <c r="B368" s="406" t="str">
        <f>'Initial Call'!I276</f>
        <v/>
      </c>
      <c r="C368" s="403"/>
      <c r="I368" s="403"/>
      <c r="J368" s="403"/>
      <c r="K368" s="403"/>
      <c r="L368" s="405"/>
      <c r="P368" s="405"/>
    </row>
    <row r="369">
      <c r="B369" s="406" t="str">
        <f>'Initial Call'!I277</f>
        <v/>
      </c>
      <c r="C369" s="403"/>
      <c r="I369" s="403"/>
      <c r="J369" s="403"/>
      <c r="K369" s="403"/>
      <c r="L369" s="405"/>
      <c r="P369" s="405"/>
    </row>
    <row r="370">
      <c r="B370" s="406" t="str">
        <f>'Initial Call'!I278</f>
        <v/>
      </c>
      <c r="C370" s="403"/>
      <c r="I370" s="403"/>
      <c r="J370" s="403"/>
      <c r="K370" s="403"/>
      <c r="L370" s="405"/>
      <c r="P370" s="405"/>
    </row>
    <row r="371">
      <c r="B371" s="406" t="str">
        <f>'Initial Call'!I279</f>
        <v/>
      </c>
      <c r="C371" s="403"/>
      <c r="I371" s="403"/>
      <c r="J371" s="403"/>
      <c r="K371" s="403"/>
      <c r="L371" s="405"/>
      <c r="P371" s="405"/>
    </row>
    <row r="372">
      <c r="B372" s="406" t="str">
        <f>'Initial Call'!I280</f>
        <v/>
      </c>
      <c r="C372" s="403"/>
      <c r="I372" s="403"/>
      <c r="J372" s="403"/>
      <c r="K372" s="403"/>
      <c r="L372" s="405"/>
      <c r="P372" s="405"/>
    </row>
    <row r="373">
      <c r="B373" s="406" t="str">
        <f>'Initial Call'!I281</f>
        <v/>
      </c>
      <c r="C373" s="403"/>
      <c r="I373" s="403"/>
      <c r="J373" s="403"/>
      <c r="K373" s="403"/>
      <c r="L373" s="405"/>
      <c r="P373" s="405"/>
    </row>
    <row r="374">
      <c r="B374" s="406" t="str">
        <f>'Initial Call'!I282</f>
        <v/>
      </c>
      <c r="C374" s="403"/>
      <c r="I374" s="403"/>
      <c r="J374" s="403"/>
      <c r="K374" s="403"/>
      <c r="L374" s="405"/>
      <c r="P374" s="405"/>
    </row>
    <row r="375">
      <c r="B375" s="406" t="str">
        <f>'Initial Call'!I283</f>
        <v/>
      </c>
      <c r="C375" s="403"/>
      <c r="I375" s="403"/>
      <c r="J375" s="403"/>
      <c r="K375" s="403"/>
      <c r="L375" s="405"/>
      <c r="P375" s="405"/>
    </row>
    <row r="376">
      <c r="B376" s="406" t="str">
        <f>'Initial Call'!I284</f>
        <v/>
      </c>
      <c r="C376" s="403"/>
      <c r="I376" s="403"/>
      <c r="J376" s="403"/>
      <c r="K376" s="403"/>
      <c r="L376" s="405"/>
      <c r="P376" s="405"/>
    </row>
    <row r="377">
      <c r="B377" s="406" t="str">
        <f>'Initial Call'!I285</f>
        <v/>
      </c>
      <c r="C377" s="403"/>
      <c r="I377" s="403"/>
      <c r="J377" s="403"/>
      <c r="K377" s="403"/>
      <c r="L377" s="405"/>
      <c r="P377" s="405"/>
    </row>
    <row r="378">
      <c r="B378" s="406" t="str">
        <f>'Initial Call'!I286</f>
        <v/>
      </c>
      <c r="C378" s="403"/>
      <c r="I378" s="403"/>
      <c r="J378" s="403"/>
      <c r="K378" s="403"/>
      <c r="L378" s="405"/>
      <c r="P378" s="405"/>
    </row>
    <row r="379">
      <c r="B379" s="406" t="str">
        <f>'Initial Call'!I287</f>
        <v/>
      </c>
      <c r="C379" s="403"/>
      <c r="I379" s="403"/>
      <c r="J379" s="403"/>
      <c r="K379" s="403"/>
      <c r="L379" s="405"/>
      <c r="P379" s="405"/>
    </row>
    <row r="380">
      <c r="B380" s="406" t="str">
        <f>'Initial Call'!I288</f>
        <v/>
      </c>
      <c r="C380" s="403"/>
      <c r="I380" s="403"/>
      <c r="J380" s="403"/>
      <c r="K380" s="403"/>
      <c r="L380" s="405"/>
      <c r="P380" s="405"/>
    </row>
    <row r="381">
      <c r="B381" s="406" t="str">
        <f>'Initial Call'!I289</f>
        <v/>
      </c>
      <c r="C381" s="403"/>
      <c r="I381" s="403"/>
      <c r="J381" s="403"/>
      <c r="K381" s="403"/>
      <c r="L381" s="405"/>
      <c r="P381" s="405"/>
    </row>
    <row r="382">
      <c r="B382" s="406" t="str">
        <f>'Initial Call'!I290</f>
        <v/>
      </c>
      <c r="C382" s="403"/>
      <c r="I382" s="403"/>
      <c r="J382" s="403"/>
      <c r="K382" s="403"/>
      <c r="L382" s="405"/>
      <c r="P382" s="405"/>
    </row>
    <row r="383">
      <c r="B383" s="406" t="str">
        <f>'Initial Call'!I291</f>
        <v/>
      </c>
      <c r="C383" s="403"/>
      <c r="I383" s="403"/>
      <c r="J383" s="403"/>
      <c r="K383" s="403"/>
      <c r="L383" s="405"/>
      <c r="P383" s="405"/>
    </row>
    <row r="384">
      <c r="B384" s="406" t="str">
        <f>'Initial Call'!I292</f>
        <v/>
      </c>
      <c r="C384" s="403"/>
      <c r="I384" s="403"/>
      <c r="J384" s="403"/>
      <c r="K384" s="403"/>
      <c r="L384" s="405"/>
      <c r="P384" s="405"/>
    </row>
    <row r="385">
      <c r="B385" s="406" t="str">
        <f>'Initial Call'!I293</f>
        <v/>
      </c>
      <c r="C385" s="403"/>
      <c r="I385" s="403"/>
      <c r="J385" s="403"/>
      <c r="K385" s="403"/>
      <c r="L385" s="405"/>
      <c r="P385" s="405"/>
    </row>
    <row r="386">
      <c r="B386" s="406" t="str">
        <f>'Initial Call'!I294</f>
        <v/>
      </c>
      <c r="C386" s="403"/>
      <c r="I386" s="403"/>
      <c r="J386" s="403"/>
      <c r="K386" s="403"/>
      <c r="L386" s="405"/>
      <c r="P386" s="405"/>
    </row>
    <row r="387">
      <c r="B387" s="406" t="str">
        <f>'Initial Call'!I295</f>
        <v/>
      </c>
      <c r="C387" s="403"/>
      <c r="I387" s="403"/>
      <c r="J387" s="403"/>
      <c r="K387" s="403"/>
      <c r="L387" s="405"/>
      <c r="P387" s="405"/>
    </row>
    <row r="388">
      <c r="B388" s="406" t="str">
        <f>'Initial Call'!I296</f>
        <v/>
      </c>
      <c r="C388" s="403"/>
      <c r="I388" s="403"/>
      <c r="J388" s="403"/>
      <c r="K388" s="403"/>
      <c r="L388" s="405"/>
      <c r="P388" s="405"/>
    </row>
    <row r="389">
      <c r="B389" s="406" t="str">
        <f>'Initial Call'!I297</f>
        <v/>
      </c>
      <c r="C389" s="403"/>
      <c r="I389" s="403"/>
      <c r="J389" s="403"/>
      <c r="K389" s="403"/>
      <c r="L389" s="405"/>
      <c r="P389" s="405"/>
    </row>
    <row r="390">
      <c r="B390" s="406" t="str">
        <f>'Initial Call'!I298</f>
        <v/>
      </c>
      <c r="C390" s="403"/>
      <c r="I390" s="403"/>
      <c r="J390" s="403"/>
      <c r="K390" s="403"/>
      <c r="L390" s="405"/>
      <c r="P390" s="405"/>
    </row>
    <row r="391">
      <c r="B391" s="406" t="str">
        <f>'Initial Call'!I299</f>
        <v/>
      </c>
      <c r="C391" s="403"/>
      <c r="I391" s="403"/>
      <c r="J391" s="403"/>
      <c r="K391" s="403"/>
      <c r="L391" s="405"/>
      <c r="P391" s="405"/>
    </row>
    <row r="392">
      <c r="B392" s="406" t="str">
        <f>'Initial Call'!I300</f>
        <v/>
      </c>
      <c r="C392" s="403"/>
      <c r="I392" s="403"/>
      <c r="J392" s="403"/>
      <c r="K392" s="403"/>
      <c r="L392" s="405"/>
      <c r="P392" s="405"/>
    </row>
    <row r="393">
      <c r="B393" s="406" t="str">
        <f>'Initial Call'!I301</f>
        <v/>
      </c>
      <c r="C393" s="403"/>
      <c r="I393" s="403"/>
      <c r="J393" s="403"/>
      <c r="K393" s="403"/>
      <c r="L393" s="405"/>
      <c r="P393" s="405"/>
    </row>
    <row r="394">
      <c r="B394" s="406" t="str">
        <f>'Initial Call'!I302</f>
        <v/>
      </c>
      <c r="C394" s="403"/>
      <c r="I394" s="403"/>
      <c r="J394" s="403"/>
      <c r="K394" s="403"/>
      <c r="L394" s="405"/>
      <c r="P394" s="405"/>
    </row>
    <row r="395">
      <c r="B395" s="406" t="str">
        <f>'Initial Call'!I303</f>
        <v/>
      </c>
      <c r="C395" s="403"/>
      <c r="I395" s="403"/>
      <c r="J395" s="403"/>
      <c r="K395" s="403"/>
      <c r="L395" s="405"/>
      <c r="P395" s="405"/>
    </row>
    <row r="396">
      <c r="B396" s="406" t="str">
        <f>'Initial Call'!I304</f>
        <v/>
      </c>
      <c r="C396" s="403"/>
      <c r="I396" s="403"/>
      <c r="J396" s="403"/>
      <c r="K396" s="403"/>
      <c r="L396" s="405"/>
      <c r="P396" s="405"/>
    </row>
    <row r="397">
      <c r="B397" s="406" t="str">
        <f>'Initial Call'!I305</f>
        <v/>
      </c>
      <c r="C397" s="403"/>
      <c r="I397" s="403"/>
      <c r="J397" s="403"/>
      <c r="K397" s="403"/>
      <c r="L397" s="405"/>
      <c r="P397" s="405"/>
    </row>
    <row r="398">
      <c r="B398" s="406" t="str">
        <f>'Initial Call'!I306</f>
        <v/>
      </c>
      <c r="C398" s="403"/>
      <c r="I398" s="403"/>
      <c r="J398" s="403"/>
      <c r="K398" s="403"/>
      <c r="L398" s="405"/>
      <c r="P398" s="405"/>
    </row>
    <row r="399">
      <c r="B399" s="406" t="str">
        <f>'Initial Call'!I307</f>
        <v/>
      </c>
      <c r="C399" s="403"/>
      <c r="I399" s="403"/>
      <c r="J399" s="403"/>
      <c r="K399" s="403"/>
      <c r="L399" s="405"/>
      <c r="P399" s="405"/>
    </row>
    <row r="400">
      <c r="B400" s="406" t="str">
        <f>'Initial Call'!I308</f>
        <v/>
      </c>
      <c r="C400" s="403"/>
      <c r="I400" s="403"/>
      <c r="J400" s="403"/>
      <c r="K400" s="403"/>
      <c r="L400" s="405"/>
      <c r="P400" s="405"/>
    </row>
    <row r="401">
      <c r="B401" s="406" t="str">
        <f>'Initial Call'!I309</f>
        <v/>
      </c>
      <c r="C401" s="403"/>
      <c r="I401" s="403"/>
      <c r="J401" s="403"/>
      <c r="K401" s="403"/>
      <c r="L401" s="405"/>
      <c r="P401" s="405"/>
    </row>
    <row r="402">
      <c r="B402" s="406" t="str">
        <f>'Initial Call'!I310</f>
        <v/>
      </c>
      <c r="C402" s="403"/>
      <c r="I402" s="403"/>
      <c r="J402" s="403"/>
      <c r="K402" s="403"/>
      <c r="L402" s="405"/>
      <c r="P402" s="405"/>
    </row>
    <row r="403">
      <c r="B403" s="406" t="str">
        <f>'Initial Call'!I311</f>
        <v/>
      </c>
      <c r="C403" s="403"/>
      <c r="I403" s="403"/>
      <c r="J403" s="403"/>
      <c r="K403" s="403"/>
      <c r="L403" s="405"/>
      <c r="P403" s="405"/>
    </row>
    <row r="404">
      <c r="B404" s="406" t="str">
        <f>'Initial Call'!I312</f>
        <v/>
      </c>
      <c r="C404" s="403"/>
      <c r="I404" s="403"/>
      <c r="J404" s="403"/>
      <c r="K404" s="403"/>
      <c r="L404" s="405"/>
      <c r="P404" s="405"/>
    </row>
    <row r="405">
      <c r="B405" s="406" t="str">
        <f>'Initial Call'!I313</f>
        <v/>
      </c>
      <c r="C405" s="403"/>
      <c r="I405" s="403"/>
      <c r="J405" s="403"/>
      <c r="K405" s="403"/>
      <c r="L405" s="405"/>
      <c r="P405" s="405"/>
    </row>
    <row r="406">
      <c r="B406" s="406" t="str">
        <f>'Initial Call'!I314</f>
        <v/>
      </c>
      <c r="C406" s="403"/>
      <c r="I406" s="403"/>
      <c r="J406" s="403"/>
      <c r="K406" s="403"/>
      <c r="L406" s="405"/>
      <c r="P406" s="405"/>
    </row>
    <row r="407">
      <c r="B407" s="406" t="str">
        <f>'Initial Call'!I315</f>
        <v/>
      </c>
      <c r="C407" s="403"/>
      <c r="I407" s="403"/>
      <c r="J407" s="403"/>
      <c r="K407" s="403"/>
      <c r="L407" s="405"/>
      <c r="P407" s="405"/>
    </row>
    <row r="408">
      <c r="B408" s="406" t="str">
        <f>'Initial Call'!I316</f>
        <v/>
      </c>
      <c r="C408" s="403"/>
      <c r="I408" s="403"/>
      <c r="J408" s="403"/>
      <c r="K408" s="403"/>
      <c r="L408" s="405"/>
      <c r="P408" s="405"/>
    </row>
    <row r="409">
      <c r="B409" s="406" t="str">
        <f>'Initial Call'!I317</f>
        <v/>
      </c>
      <c r="C409" s="403"/>
      <c r="I409" s="403"/>
      <c r="J409" s="403"/>
      <c r="K409" s="403"/>
      <c r="L409" s="405"/>
      <c r="P409" s="405"/>
    </row>
    <row r="410">
      <c r="B410" s="406" t="str">
        <f>'Initial Call'!I318</f>
        <v/>
      </c>
      <c r="C410" s="403"/>
      <c r="I410" s="403"/>
      <c r="J410" s="403"/>
      <c r="K410" s="403"/>
      <c r="L410" s="405"/>
      <c r="P410" s="405"/>
    </row>
    <row r="411">
      <c r="B411" s="406" t="str">
        <f>'Initial Call'!I319</f>
        <v/>
      </c>
      <c r="C411" s="403"/>
      <c r="I411" s="403"/>
      <c r="J411" s="403"/>
      <c r="K411" s="403"/>
      <c r="L411" s="405"/>
      <c r="P411" s="405"/>
    </row>
    <row r="412">
      <c r="B412" s="406" t="str">
        <f>'Initial Call'!I320</f>
        <v/>
      </c>
      <c r="C412" s="403"/>
      <c r="I412" s="403"/>
      <c r="J412" s="403"/>
      <c r="K412" s="403"/>
      <c r="L412" s="405"/>
      <c r="P412" s="405"/>
    </row>
    <row r="413">
      <c r="B413" s="406" t="str">
        <f>'Initial Call'!I321</f>
        <v/>
      </c>
      <c r="C413" s="403"/>
      <c r="I413" s="403"/>
      <c r="J413" s="403"/>
      <c r="K413" s="403"/>
      <c r="L413" s="405"/>
      <c r="P413" s="405"/>
    </row>
    <row r="414">
      <c r="B414" s="406" t="str">
        <f>'Initial Call'!I322</f>
        <v/>
      </c>
      <c r="C414" s="403"/>
      <c r="I414" s="403"/>
      <c r="J414" s="403"/>
      <c r="K414" s="403"/>
      <c r="L414" s="405"/>
      <c r="P414" s="405"/>
    </row>
    <row r="415">
      <c r="B415" s="406" t="str">
        <f>'Initial Call'!I323</f>
        <v/>
      </c>
      <c r="C415" s="403"/>
      <c r="I415" s="403"/>
      <c r="J415" s="403"/>
      <c r="K415" s="403"/>
      <c r="L415" s="405"/>
      <c r="P415" s="405"/>
    </row>
    <row r="416">
      <c r="B416" s="406" t="str">
        <f>'Initial Call'!I324</f>
        <v/>
      </c>
      <c r="C416" s="403"/>
      <c r="I416" s="403"/>
      <c r="J416" s="403"/>
      <c r="K416" s="403"/>
      <c r="L416" s="405"/>
      <c r="P416" s="405"/>
    </row>
    <row r="417">
      <c r="B417" s="406" t="str">
        <f>'Initial Call'!I325</f>
        <v/>
      </c>
      <c r="C417" s="403"/>
      <c r="I417" s="403"/>
      <c r="J417" s="403"/>
      <c r="K417" s="403"/>
      <c r="L417" s="405"/>
      <c r="P417" s="405"/>
    </row>
    <row r="418">
      <c r="B418" s="406" t="str">
        <f>'Initial Call'!I326</f>
        <v/>
      </c>
      <c r="C418" s="403"/>
      <c r="I418" s="403"/>
      <c r="J418" s="403"/>
      <c r="K418" s="403"/>
      <c r="L418" s="405"/>
      <c r="P418" s="405"/>
    </row>
    <row r="419">
      <c r="B419" s="406" t="str">
        <f>'Initial Call'!I327</f>
        <v/>
      </c>
      <c r="C419" s="403"/>
      <c r="I419" s="403"/>
      <c r="J419" s="403"/>
      <c r="K419" s="403"/>
      <c r="L419" s="405"/>
      <c r="P419" s="405"/>
    </row>
    <row r="420">
      <c r="B420" s="406" t="str">
        <f>'Initial Call'!I328</f>
        <v/>
      </c>
      <c r="C420" s="403"/>
      <c r="I420" s="403"/>
      <c r="J420" s="403"/>
      <c r="K420" s="403"/>
      <c r="L420" s="405"/>
      <c r="P420" s="405"/>
    </row>
    <row r="421">
      <c r="B421" s="406" t="str">
        <f>'Initial Call'!I329</f>
        <v/>
      </c>
      <c r="C421" s="403"/>
      <c r="I421" s="403"/>
      <c r="J421" s="403"/>
      <c r="K421" s="403"/>
      <c r="L421" s="405"/>
      <c r="P421" s="405"/>
    </row>
    <row r="422">
      <c r="B422" s="406" t="str">
        <f>'Initial Call'!I330</f>
        <v/>
      </c>
      <c r="C422" s="403"/>
      <c r="I422" s="403"/>
      <c r="J422" s="403"/>
      <c r="K422" s="403"/>
      <c r="L422" s="405"/>
      <c r="P422" s="405"/>
    </row>
    <row r="423">
      <c r="B423" s="406" t="str">
        <f>'Initial Call'!I331</f>
        <v/>
      </c>
      <c r="C423" s="403"/>
      <c r="I423" s="403"/>
      <c r="J423" s="403"/>
      <c r="K423" s="403"/>
      <c r="L423" s="405"/>
      <c r="P423" s="405"/>
    </row>
    <row r="424">
      <c r="B424" s="406" t="str">
        <f>'Initial Call'!I332</f>
        <v/>
      </c>
      <c r="C424" s="403"/>
      <c r="I424" s="403"/>
      <c r="J424" s="403"/>
      <c r="K424" s="403"/>
      <c r="L424" s="405"/>
      <c r="P424" s="405"/>
    </row>
    <row r="425">
      <c r="B425" s="406" t="str">
        <f>'Initial Call'!I333</f>
        <v/>
      </c>
      <c r="C425" s="403"/>
      <c r="I425" s="403"/>
      <c r="J425" s="403"/>
      <c r="K425" s="403"/>
      <c r="L425" s="405"/>
      <c r="P425" s="405"/>
    </row>
    <row r="426">
      <c r="B426" s="406" t="str">
        <f>'Initial Call'!I334</f>
        <v/>
      </c>
      <c r="C426" s="403"/>
      <c r="I426" s="403"/>
      <c r="J426" s="403"/>
      <c r="K426" s="403"/>
      <c r="L426" s="405"/>
      <c r="P426" s="405"/>
    </row>
    <row r="427">
      <c r="B427" s="406" t="str">
        <f>'Initial Call'!I335</f>
        <v/>
      </c>
      <c r="C427" s="403"/>
      <c r="I427" s="403"/>
      <c r="J427" s="403"/>
      <c r="K427" s="403"/>
      <c r="L427" s="405"/>
      <c r="P427" s="405"/>
    </row>
    <row r="428">
      <c r="B428" s="406" t="str">
        <f>'Initial Call'!I336</f>
        <v/>
      </c>
      <c r="C428" s="403"/>
      <c r="I428" s="403"/>
      <c r="J428" s="403"/>
      <c r="K428" s="403"/>
      <c r="L428" s="405"/>
      <c r="P428" s="405"/>
    </row>
    <row r="429">
      <c r="B429" s="406" t="str">
        <f>'Initial Call'!I337</f>
        <v/>
      </c>
      <c r="C429" s="403"/>
      <c r="I429" s="403"/>
      <c r="J429" s="403"/>
      <c r="K429" s="403"/>
      <c r="L429" s="405"/>
      <c r="P429" s="405"/>
    </row>
    <row r="430">
      <c r="B430" s="406" t="str">
        <f>'Initial Call'!I338</f>
        <v/>
      </c>
      <c r="C430" s="403"/>
      <c r="I430" s="403"/>
      <c r="J430" s="403"/>
      <c r="K430" s="403"/>
      <c r="L430" s="405"/>
      <c r="P430" s="405"/>
    </row>
    <row r="431">
      <c r="B431" s="406" t="str">
        <f>'Initial Call'!I339</f>
        <v/>
      </c>
      <c r="C431" s="403"/>
      <c r="I431" s="403"/>
      <c r="J431" s="403"/>
      <c r="K431" s="403"/>
      <c r="L431" s="405"/>
      <c r="P431" s="405"/>
    </row>
    <row r="432">
      <c r="B432" s="406" t="str">
        <f>'Initial Call'!I340</f>
        <v/>
      </c>
      <c r="C432" s="403"/>
      <c r="I432" s="403"/>
      <c r="J432" s="403"/>
      <c r="K432" s="403"/>
      <c r="L432" s="405"/>
      <c r="P432" s="405"/>
    </row>
    <row r="433">
      <c r="B433" s="406" t="str">
        <f>'Initial Call'!I341</f>
        <v/>
      </c>
      <c r="C433" s="403"/>
      <c r="I433" s="403"/>
      <c r="J433" s="403"/>
      <c r="K433" s="403"/>
      <c r="L433" s="405"/>
      <c r="P433" s="405"/>
    </row>
    <row r="434">
      <c r="B434" s="406" t="str">
        <f>'Initial Call'!I342</f>
        <v/>
      </c>
      <c r="C434" s="403"/>
      <c r="I434" s="403"/>
      <c r="J434" s="403"/>
      <c r="K434" s="403"/>
      <c r="L434" s="405"/>
      <c r="P434" s="405"/>
    </row>
    <row r="435">
      <c r="B435" s="406" t="str">
        <f>'Initial Call'!I343</f>
        <v/>
      </c>
      <c r="C435" s="403"/>
      <c r="I435" s="403"/>
      <c r="J435" s="403"/>
      <c r="K435" s="403"/>
      <c r="L435" s="405"/>
      <c r="P435" s="405"/>
    </row>
    <row r="436">
      <c r="B436" s="406" t="str">
        <f>'Initial Call'!I344</f>
        <v/>
      </c>
      <c r="C436" s="403"/>
      <c r="I436" s="403"/>
      <c r="J436" s="403"/>
      <c r="K436" s="403"/>
      <c r="L436" s="405"/>
      <c r="P436" s="405"/>
    </row>
    <row r="437">
      <c r="B437" s="406" t="str">
        <f>'Initial Call'!I345</f>
        <v/>
      </c>
      <c r="C437" s="403"/>
      <c r="I437" s="403"/>
      <c r="J437" s="403"/>
      <c r="K437" s="403"/>
      <c r="L437" s="405"/>
      <c r="P437" s="405"/>
    </row>
    <row r="438">
      <c r="B438" s="406" t="str">
        <f>'Initial Call'!I346</f>
        <v/>
      </c>
      <c r="C438" s="403"/>
      <c r="I438" s="403"/>
      <c r="J438" s="403"/>
      <c r="K438" s="403"/>
      <c r="L438" s="405"/>
      <c r="P438" s="405"/>
    </row>
    <row r="439">
      <c r="B439" s="406" t="str">
        <f>'Initial Call'!I347</f>
        <v/>
      </c>
      <c r="C439" s="403"/>
      <c r="I439" s="403"/>
      <c r="J439" s="403"/>
      <c r="K439" s="403"/>
      <c r="L439" s="405"/>
      <c r="P439" s="405"/>
    </row>
    <row r="440">
      <c r="B440" s="406" t="str">
        <f>'Initial Call'!I348</f>
        <v/>
      </c>
      <c r="C440" s="403"/>
      <c r="I440" s="403"/>
      <c r="J440" s="403"/>
      <c r="K440" s="403"/>
      <c r="L440" s="405"/>
      <c r="P440" s="405"/>
    </row>
    <row r="441">
      <c r="B441" s="406" t="str">
        <f>'Initial Call'!I349</f>
        <v/>
      </c>
      <c r="C441" s="403"/>
      <c r="I441" s="403"/>
      <c r="J441" s="403"/>
      <c r="K441" s="403"/>
      <c r="L441" s="405"/>
      <c r="P441" s="405"/>
    </row>
    <row r="442">
      <c r="B442" s="406" t="str">
        <f>'Initial Call'!I350</f>
        <v/>
      </c>
      <c r="C442" s="403"/>
      <c r="I442" s="403"/>
      <c r="J442" s="403"/>
      <c r="K442" s="403"/>
      <c r="L442" s="405"/>
      <c r="P442" s="405"/>
    </row>
    <row r="443">
      <c r="B443" s="406" t="str">
        <f>'Initial Call'!I351</f>
        <v/>
      </c>
      <c r="C443" s="403"/>
      <c r="I443" s="403"/>
      <c r="J443" s="403"/>
      <c r="K443" s="403"/>
      <c r="L443" s="405"/>
      <c r="P443" s="405"/>
    </row>
    <row r="444">
      <c r="B444" s="406" t="str">
        <f>'Initial Call'!I352</f>
        <v/>
      </c>
      <c r="C444" s="403"/>
      <c r="I444" s="403"/>
      <c r="J444" s="403"/>
      <c r="K444" s="403"/>
      <c r="L444" s="405"/>
      <c r="P444" s="405"/>
    </row>
    <row r="445">
      <c r="B445" s="406" t="str">
        <f>'Initial Call'!I353</f>
        <v/>
      </c>
      <c r="C445" s="403"/>
      <c r="I445" s="403"/>
      <c r="J445" s="403"/>
      <c r="K445" s="403"/>
      <c r="L445" s="405"/>
      <c r="P445" s="405"/>
    </row>
    <row r="446">
      <c r="B446" s="406" t="str">
        <f>'Initial Call'!I354</f>
        <v/>
      </c>
      <c r="C446" s="403"/>
      <c r="I446" s="403"/>
      <c r="J446" s="403"/>
      <c r="K446" s="403"/>
      <c r="L446" s="405"/>
      <c r="P446" s="405"/>
    </row>
    <row r="447">
      <c r="B447" s="406" t="str">
        <f>'Initial Call'!I355</f>
        <v/>
      </c>
      <c r="C447" s="403"/>
      <c r="I447" s="403"/>
      <c r="J447" s="403"/>
      <c r="K447" s="403"/>
      <c r="L447" s="405"/>
      <c r="P447" s="405"/>
    </row>
    <row r="448">
      <c r="B448" s="406" t="str">
        <f>'Initial Call'!I356</f>
        <v/>
      </c>
      <c r="C448" s="403"/>
      <c r="I448" s="403"/>
      <c r="J448" s="403"/>
      <c r="K448" s="403"/>
      <c r="L448" s="405"/>
      <c r="P448" s="405"/>
    </row>
    <row r="449">
      <c r="B449" s="406" t="str">
        <f>'Initial Call'!I357</f>
        <v/>
      </c>
      <c r="C449" s="403"/>
      <c r="I449" s="403"/>
      <c r="J449" s="403"/>
      <c r="K449" s="403"/>
      <c r="L449" s="405"/>
      <c r="P449" s="405"/>
    </row>
    <row r="450">
      <c r="B450" s="406" t="str">
        <f>'Initial Call'!I358</f>
        <v/>
      </c>
      <c r="C450" s="403"/>
      <c r="I450" s="403"/>
      <c r="J450" s="403"/>
      <c r="K450" s="403"/>
      <c r="L450" s="405"/>
      <c r="P450" s="405"/>
    </row>
    <row r="451">
      <c r="B451" s="406" t="str">
        <f>'Initial Call'!I359</f>
        <v/>
      </c>
      <c r="C451" s="403"/>
      <c r="I451" s="403"/>
      <c r="J451" s="403"/>
      <c r="K451" s="403"/>
      <c r="L451" s="405"/>
      <c r="P451" s="405"/>
    </row>
    <row r="452">
      <c r="B452" s="406" t="str">
        <f>'Initial Call'!I360</f>
        <v/>
      </c>
      <c r="C452" s="403"/>
      <c r="I452" s="403"/>
      <c r="J452" s="403"/>
      <c r="K452" s="403"/>
      <c r="L452" s="405"/>
      <c r="P452" s="405"/>
    </row>
    <row r="453">
      <c r="B453" s="406" t="str">
        <f>'Initial Call'!I361</f>
        <v/>
      </c>
      <c r="C453" s="403"/>
      <c r="I453" s="403"/>
      <c r="J453" s="403"/>
      <c r="K453" s="403"/>
      <c r="L453" s="405"/>
      <c r="P453" s="405"/>
    </row>
    <row r="454">
      <c r="B454" s="406" t="str">
        <f>'Initial Call'!I362</f>
        <v/>
      </c>
      <c r="C454" s="403"/>
      <c r="I454" s="403"/>
      <c r="J454" s="403"/>
      <c r="K454" s="403"/>
      <c r="L454" s="405"/>
      <c r="P454" s="405"/>
    </row>
    <row r="455">
      <c r="B455" s="406" t="str">
        <f>'Initial Call'!I363</f>
        <v/>
      </c>
      <c r="C455" s="403"/>
      <c r="I455" s="403"/>
      <c r="J455" s="403"/>
      <c r="K455" s="403"/>
      <c r="L455" s="405"/>
      <c r="P455" s="405"/>
    </row>
    <row r="456">
      <c r="B456" s="406" t="str">
        <f>'Initial Call'!I364</f>
        <v/>
      </c>
      <c r="C456" s="403"/>
      <c r="I456" s="403"/>
      <c r="J456" s="403"/>
      <c r="K456" s="403"/>
      <c r="L456" s="405"/>
      <c r="P456" s="405"/>
    </row>
    <row r="457">
      <c r="B457" s="406" t="str">
        <f>'Initial Call'!I365</f>
        <v/>
      </c>
      <c r="C457" s="403"/>
      <c r="I457" s="403"/>
      <c r="J457" s="403"/>
      <c r="K457" s="403"/>
      <c r="L457" s="405"/>
      <c r="P457" s="405"/>
    </row>
    <row r="458">
      <c r="B458" s="406" t="str">
        <f>'Initial Call'!I366</f>
        <v/>
      </c>
      <c r="C458" s="403"/>
      <c r="I458" s="403"/>
      <c r="J458" s="403"/>
      <c r="K458" s="403"/>
      <c r="L458" s="405"/>
      <c r="P458" s="405"/>
    </row>
    <row r="459">
      <c r="B459" s="406" t="str">
        <f>'Initial Call'!I367</f>
        <v/>
      </c>
      <c r="C459" s="403"/>
      <c r="I459" s="403"/>
      <c r="J459" s="403"/>
      <c r="K459" s="403"/>
      <c r="L459" s="405"/>
      <c r="P459" s="405"/>
    </row>
    <row r="460">
      <c r="B460" s="406" t="str">
        <f>'Initial Call'!I368</f>
        <v/>
      </c>
      <c r="C460" s="403"/>
      <c r="I460" s="403"/>
      <c r="J460" s="403"/>
      <c r="K460" s="403"/>
      <c r="L460" s="405"/>
      <c r="P460" s="405"/>
    </row>
    <row r="461">
      <c r="B461" s="406" t="str">
        <f>'Initial Call'!I369</f>
        <v/>
      </c>
      <c r="C461" s="403"/>
      <c r="I461" s="403"/>
      <c r="J461" s="403"/>
      <c r="K461" s="403"/>
      <c r="L461" s="405"/>
      <c r="P461" s="405"/>
    </row>
    <row r="462">
      <c r="B462" s="406" t="str">
        <f>'Initial Call'!I370</f>
        <v/>
      </c>
      <c r="C462" s="403"/>
      <c r="I462" s="403"/>
      <c r="J462" s="403"/>
      <c r="K462" s="403"/>
      <c r="L462" s="405"/>
      <c r="P462" s="405"/>
    </row>
    <row r="463">
      <c r="B463" s="406" t="str">
        <f>'Initial Call'!I371</f>
        <v/>
      </c>
      <c r="C463" s="403"/>
      <c r="I463" s="403"/>
      <c r="J463" s="403"/>
      <c r="K463" s="403"/>
      <c r="L463" s="405"/>
      <c r="P463" s="405"/>
    </row>
    <row r="464">
      <c r="B464" s="406" t="str">
        <f>'Initial Call'!I372</f>
        <v/>
      </c>
      <c r="C464" s="403"/>
      <c r="I464" s="403"/>
      <c r="J464" s="403"/>
      <c r="K464" s="403"/>
      <c r="L464" s="405"/>
      <c r="P464" s="405"/>
    </row>
    <row r="465">
      <c r="B465" s="406" t="str">
        <f>'Initial Call'!I373</f>
        <v/>
      </c>
      <c r="C465" s="403"/>
      <c r="I465" s="403"/>
      <c r="J465" s="403"/>
      <c r="K465" s="403"/>
      <c r="L465" s="405"/>
      <c r="P465" s="405"/>
    </row>
    <row r="466">
      <c r="B466" s="406" t="str">
        <f>'Initial Call'!I374</f>
        <v/>
      </c>
      <c r="C466" s="403"/>
      <c r="I466" s="403"/>
      <c r="J466" s="403"/>
      <c r="K466" s="403"/>
      <c r="L466" s="405"/>
      <c r="P466" s="405"/>
    </row>
    <row r="467">
      <c r="B467" s="406" t="str">
        <f>'Initial Call'!I375</f>
        <v/>
      </c>
      <c r="C467" s="403"/>
      <c r="I467" s="403"/>
      <c r="J467" s="403"/>
      <c r="K467" s="403"/>
      <c r="L467" s="405"/>
      <c r="P467" s="405"/>
    </row>
    <row r="468">
      <c r="B468" s="406" t="str">
        <f>'Initial Call'!I376</f>
        <v/>
      </c>
      <c r="C468" s="403"/>
      <c r="I468" s="403"/>
      <c r="J468" s="403"/>
      <c r="K468" s="403"/>
      <c r="L468" s="405"/>
      <c r="P468" s="405"/>
    </row>
    <row r="469">
      <c r="B469" s="406" t="str">
        <f>'Initial Call'!I377</f>
        <v/>
      </c>
      <c r="C469" s="403"/>
      <c r="I469" s="403"/>
      <c r="J469" s="403"/>
      <c r="K469" s="403"/>
      <c r="L469" s="405"/>
      <c r="P469" s="405"/>
    </row>
    <row r="470">
      <c r="B470" s="406" t="str">
        <f>'Initial Call'!I378</f>
        <v/>
      </c>
      <c r="C470" s="403"/>
      <c r="I470" s="403"/>
      <c r="J470" s="403"/>
      <c r="K470" s="403"/>
      <c r="L470" s="405"/>
      <c r="P470" s="405"/>
    </row>
    <row r="471">
      <c r="B471" s="406" t="str">
        <f>'Initial Call'!I379</f>
        <v/>
      </c>
      <c r="C471" s="403"/>
      <c r="I471" s="403"/>
      <c r="J471" s="403"/>
      <c r="K471" s="403"/>
      <c r="L471" s="405"/>
      <c r="P471" s="405"/>
    </row>
    <row r="472">
      <c r="B472" s="406" t="str">
        <f>'Initial Call'!I380</f>
        <v/>
      </c>
      <c r="C472" s="403"/>
      <c r="I472" s="403"/>
      <c r="J472" s="403"/>
      <c r="K472" s="403"/>
      <c r="L472" s="405"/>
      <c r="P472" s="405"/>
    </row>
    <row r="473">
      <c r="B473" s="406" t="str">
        <f>'Initial Call'!I381</f>
        <v/>
      </c>
      <c r="C473" s="403"/>
      <c r="I473" s="403"/>
      <c r="J473" s="403"/>
      <c r="K473" s="403"/>
      <c r="L473" s="405"/>
      <c r="P473" s="405"/>
    </row>
    <row r="474">
      <c r="B474" s="406" t="str">
        <f>'Initial Call'!I382</f>
        <v/>
      </c>
      <c r="C474" s="403"/>
      <c r="I474" s="403"/>
      <c r="J474" s="403"/>
      <c r="K474" s="403"/>
      <c r="L474" s="405"/>
      <c r="P474" s="405"/>
    </row>
    <row r="475">
      <c r="B475" s="406" t="str">
        <f>'Initial Call'!I383</f>
        <v/>
      </c>
      <c r="C475" s="403"/>
      <c r="I475" s="403"/>
      <c r="J475" s="403"/>
      <c r="K475" s="403"/>
      <c r="L475" s="405"/>
      <c r="P475" s="405"/>
    </row>
    <row r="476">
      <c r="B476" s="406" t="str">
        <f>'Initial Call'!I384</f>
        <v/>
      </c>
      <c r="C476" s="403"/>
      <c r="I476" s="403"/>
      <c r="J476" s="403"/>
      <c r="K476" s="403"/>
      <c r="L476" s="405"/>
      <c r="P476" s="405"/>
    </row>
    <row r="477">
      <c r="B477" s="406" t="str">
        <f>'Initial Call'!I385</f>
        <v/>
      </c>
      <c r="C477" s="403"/>
      <c r="I477" s="403"/>
      <c r="J477" s="403"/>
      <c r="K477" s="403"/>
      <c r="L477" s="405"/>
      <c r="P477" s="405"/>
    </row>
    <row r="478">
      <c r="B478" s="406" t="str">
        <f>'Initial Call'!I386</f>
        <v/>
      </c>
      <c r="C478" s="403"/>
      <c r="I478" s="403"/>
      <c r="J478" s="403"/>
      <c r="K478" s="403"/>
      <c r="L478" s="405"/>
      <c r="P478" s="405"/>
    </row>
    <row r="479">
      <c r="B479" s="406" t="str">
        <f>'Initial Call'!I387</f>
        <v/>
      </c>
      <c r="C479" s="403"/>
      <c r="I479" s="403"/>
      <c r="J479" s="403"/>
      <c r="K479" s="403"/>
      <c r="L479" s="405"/>
      <c r="P479" s="405"/>
    </row>
    <row r="480">
      <c r="B480" s="406" t="str">
        <f>'Initial Call'!I388</f>
        <v/>
      </c>
      <c r="C480" s="403"/>
      <c r="I480" s="403"/>
      <c r="J480" s="403"/>
      <c r="K480" s="403"/>
      <c r="L480" s="405"/>
      <c r="P480" s="405"/>
    </row>
    <row r="481">
      <c r="B481" s="406" t="str">
        <f>'Initial Call'!I389</f>
        <v/>
      </c>
      <c r="C481" s="403"/>
      <c r="I481" s="403"/>
      <c r="J481" s="403"/>
      <c r="K481" s="403"/>
      <c r="L481" s="405"/>
      <c r="P481" s="405"/>
    </row>
    <row r="482">
      <c r="B482" s="406" t="str">
        <f>'Initial Call'!I390</f>
        <v/>
      </c>
      <c r="C482" s="403"/>
      <c r="I482" s="403"/>
      <c r="J482" s="403"/>
      <c r="K482" s="403"/>
      <c r="L482" s="405"/>
      <c r="P482" s="405"/>
    </row>
    <row r="483">
      <c r="B483" s="406" t="str">
        <f>'Initial Call'!I391</f>
        <v/>
      </c>
      <c r="C483" s="403"/>
      <c r="I483" s="403"/>
      <c r="J483" s="403"/>
      <c r="K483" s="403"/>
      <c r="L483" s="405"/>
      <c r="P483" s="405"/>
    </row>
    <row r="484">
      <c r="B484" s="406" t="str">
        <f>'Initial Call'!I392</f>
        <v/>
      </c>
      <c r="C484" s="403"/>
      <c r="I484" s="403"/>
      <c r="J484" s="403"/>
      <c r="K484" s="403"/>
      <c r="L484" s="405"/>
      <c r="P484" s="405"/>
    </row>
    <row r="485">
      <c r="B485" s="406" t="str">
        <f>'Initial Call'!I393</f>
        <v/>
      </c>
      <c r="C485" s="403"/>
      <c r="I485" s="403"/>
      <c r="J485" s="403"/>
      <c r="K485" s="403"/>
      <c r="L485" s="405"/>
      <c r="P485" s="405"/>
    </row>
    <row r="486">
      <c r="B486" s="406" t="str">
        <f>'Initial Call'!I394</f>
        <v/>
      </c>
      <c r="C486" s="403"/>
      <c r="I486" s="403"/>
      <c r="J486" s="403"/>
      <c r="K486" s="403"/>
      <c r="L486" s="405"/>
      <c r="P486" s="405"/>
    </row>
    <row r="487">
      <c r="B487" s="406" t="str">
        <f>'Initial Call'!I395</f>
        <v/>
      </c>
      <c r="C487" s="403"/>
      <c r="I487" s="403"/>
      <c r="J487" s="403"/>
      <c r="K487" s="403"/>
      <c r="L487" s="405"/>
      <c r="P487" s="405"/>
    </row>
    <row r="488">
      <c r="B488" s="406" t="str">
        <f>'Initial Call'!I396</f>
        <v/>
      </c>
      <c r="C488" s="403"/>
      <c r="I488" s="403"/>
      <c r="J488" s="403"/>
      <c r="K488" s="403"/>
      <c r="L488" s="405"/>
      <c r="P488" s="405"/>
    </row>
    <row r="489">
      <c r="B489" s="406" t="str">
        <f>'Initial Call'!I397</f>
        <v/>
      </c>
      <c r="C489" s="403"/>
      <c r="I489" s="403"/>
      <c r="J489" s="403"/>
      <c r="K489" s="403"/>
      <c r="L489" s="405"/>
      <c r="P489" s="405"/>
    </row>
    <row r="490">
      <c r="B490" s="406" t="str">
        <f>'Initial Call'!I398</f>
        <v/>
      </c>
      <c r="C490" s="403"/>
      <c r="I490" s="403"/>
      <c r="J490" s="403"/>
      <c r="K490" s="403"/>
      <c r="L490" s="405"/>
      <c r="P490" s="405"/>
    </row>
    <row r="491">
      <c r="B491" s="406" t="str">
        <f>'Initial Call'!I399</f>
        <v/>
      </c>
      <c r="C491" s="403"/>
      <c r="I491" s="403"/>
      <c r="J491" s="403"/>
      <c r="K491" s="403"/>
      <c r="L491" s="405"/>
      <c r="P491" s="405"/>
    </row>
    <row r="492">
      <c r="B492" s="406" t="str">
        <f>'Initial Call'!I400</f>
        <v/>
      </c>
      <c r="C492" s="403"/>
      <c r="I492" s="403"/>
      <c r="J492" s="403"/>
      <c r="K492" s="403"/>
      <c r="L492" s="405"/>
      <c r="P492" s="405"/>
    </row>
    <row r="493">
      <c r="B493" s="406" t="str">
        <f>'Initial Call'!I401</f>
        <v/>
      </c>
      <c r="C493" s="403"/>
      <c r="I493" s="403"/>
      <c r="J493" s="403"/>
      <c r="K493" s="403"/>
      <c r="L493" s="405"/>
      <c r="P493" s="405"/>
    </row>
    <row r="494">
      <c r="B494" s="406" t="str">
        <f>'Initial Call'!I402</f>
        <v/>
      </c>
      <c r="C494" s="403"/>
      <c r="I494" s="403"/>
      <c r="J494" s="403"/>
      <c r="K494" s="403"/>
      <c r="L494" s="405"/>
      <c r="P494" s="405"/>
    </row>
    <row r="495">
      <c r="B495" s="406" t="str">
        <f>'Initial Call'!I403</f>
        <v/>
      </c>
      <c r="C495" s="403"/>
      <c r="I495" s="403"/>
      <c r="J495" s="403"/>
      <c r="K495" s="403"/>
      <c r="L495" s="405"/>
      <c r="P495" s="405"/>
    </row>
    <row r="496">
      <c r="B496" s="406" t="str">
        <f>'Initial Call'!I404</f>
        <v/>
      </c>
      <c r="C496" s="403"/>
      <c r="I496" s="403"/>
      <c r="J496" s="403"/>
      <c r="K496" s="403"/>
      <c r="L496" s="405"/>
      <c r="P496" s="405"/>
    </row>
    <row r="497">
      <c r="B497" s="406" t="str">
        <f>'Initial Call'!I405</f>
        <v/>
      </c>
      <c r="C497" s="403"/>
      <c r="I497" s="403"/>
      <c r="J497" s="403"/>
      <c r="K497" s="403"/>
      <c r="L497" s="405"/>
      <c r="P497" s="405"/>
    </row>
    <row r="498">
      <c r="B498" s="406" t="str">
        <f>'Initial Call'!I406</f>
        <v/>
      </c>
      <c r="C498" s="403"/>
      <c r="I498" s="403"/>
      <c r="J498" s="403"/>
      <c r="K498" s="403"/>
      <c r="L498" s="405"/>
      <c r="P498" s="405"/>
    </row>
    <row r="499">
      <c r="B499" s="406" t="str">
        <f>'Initial Call'!I407</f>
        <v/>
      </c>
      <c r="C499" s="403"/>
      <c r="I499" s="403"/>
      <c r="J499" s="403"/>
      <c r="K499" s="403"/>
      <c r="L499" s="405"/>
      <c r="P499" s="405"/>
    </row>
    <row r="500">
      <c r="B500" s="406" t="str">
        <f>'Initial Call'!I408</f>
        <v/>
      </c>
      <c r="C500" s="403"/>
      <c r="I500" s="403"/>
      <c r="J500" s="403"/>
      <c r="K500" s="403"/>
      <c r="L500" s="405"/>
      <c r="P500" s="405"/>
    </row>
    <row r="501">
      <c r="B501" s="407"/>
      <c r="C501" s="403"/>
      <c r="I501" s="403"/>
      <c r="J501" s="403"/>
      <c r="K501" s="403"/>
      <c r="L501" s="405"/>
      <c r="P501" s="405"/>
    </row>
    <row r="502">
      <c r="B502" s="407"/>
      <c r="C502" s="403"/>
      <c r="I502" s="403"/>
      <c r="J502" s="403"/>
      <c r="K502" s="403"/>
      <c r="L502" s="405"/>
      <c r="P502" s="405"/>
    </row>
    <row r="503">
      <c r="B503" s="407"/>
      <c r="C503" s="403"/>
      <c r="I503" s="403"/>
      <c r="J503" s="403"/>
      <c r="K503" s="403"/>
      <c r="L503" s="405"/>
      <c r="P503" s="405"/>
    </row>
    <row r="504">
      <c r="B504" s="407"/>
      <c r="C504" s="403"/>
      <c r="I504" s="403"/>
      <c r="J504" s="403"/>
      <c r="K504" s="403"/>
      <c r="L504" s="405"/>
      <c r="P504" s="405"/>
    </row>
    <row r="505">
      <c r="B505" s="407"/>
      <c r="C505" s="403"/>
      <c r="I505" s="403"/>
      <c r="J505" s="403"/>
      <c r="K505" s="403"/>
      <c r="L505" s="405"/>
      <c r="P505" s="405"/>
    </row>
    <row r="506">
      <c r="B506" s="407"/>
      <c r="C506" s="403"/>
      <c r="I506" s="403"/>
      <c r="J506" s="403"/>
      <c r="K506" s="403"/>
      <c r="L506" s="405"/>
      <c r="P506" s="405"/>
    </row>
    <row r="507">
      <c r="B507" s="407"/>
      <c r="C507" s="403"/>
      <c r="I507" s="403"/>
      <c r="J507" s="403"/>
      <c r="K507" s="403"/>
      <c r="L507" s="405"/>
      <c r="P507" s="405"/>
    </row>
    <row r="508">
      <c r="B508" s="407"/>
      <c r="C508" s="403"/>
      <c r="I508" s="403"/>
      <c r="J508" s="403"/>
      <c r="K508" s="403"/>
      <c r="L508" s="405"/>
      <c r="P508" s="405"/>
    </row>
    <row r="509">
      <c r="B509" s="407"/>
      <c r="C509" s="403"/>
      <c r="I509" s="403"/>
      <c r="J509" s="403"/>
      <c r="K509" s="403"/>
      <c r="L509" s="405"/>
      <c r="P509" s="405"/>
    </row>
    <row r="510">
      <c r="B510" s="407"/>
      <c r="C510" s="403"/>
      <c r="I510" s="403"/>
      <c r="J510" s="403"/>
      <c r="K510" s="403"/>
      <c r="L510" s="405"/>
      <c r="P510" s="405"/>
    </row>
    <row r="511">
      <c r="B511" s="407"/>
      <c r="C511" s="403"/>
      <c r="I511" s="403"/>
      <c r="J511" s="403"/>
      <c r="K511" s="403"/>
      <c r="L511" s="405"/>
      <c r="P511" s="405"/>
    </row>
    <row r="512">
      <c r="B512" s="407"/>
      <c r="C512" s="403"/>
      <c r="I512" s="403"/>
      <c r="J512" s="403"/>
      <c r="K512" s="403"/>
      <c r="L512" s="405"/>
      <c r="P512" s="405"/>
    </row>
    <row r="513">
      <c r="B513" s="407"/>
      <c r="C513" s="403"/>
      <c r="I513" s="403"/>
      <c r="J513" s="403"/>
      <c r="K513" s="403"/>
      <c r="L513" s="405"/>
      <c r="P513" s="405"/>
    </row>
    <row r="514">
      <c r="B514" s="407"/>
      <c r="C514" s="403"/>
      <c r="I514" s="403"/>
      <c r="J514" s="403"/>
      <c r="K514" s="403"/>
      <c r="L514" s="405"/>
      <c r="P514" s="405"/>
    </row>
    <row r="515">
      <c r="B515" s="407"/>
      <c r="C515" s="403"/>
      <c r="I515" s="403"/>
      <c r="J515" s="403"/>
      <c r="K515" s="403"/>
      <c r="L515" s="405"/>
      <c r="P515" s="405"/>
    </row>
    <row r="516">
      <c r="B516" s="407"/>
      <c r="C516" s="403"/>
      <c r="I516" s="403"/>
      <c r="J516" s="403"/>
      <c r="K516" s="403"/>
      <c r="L516" s="405"/>
      <c r="P516" s="405"/>
    </row>
    <row r="517">
      <c r="B517" s="407"/>
      <c r="C517" s="403"/>
      <c r="I517" s="403"/>
      <c r="J517" s="403"/>
      <c r="K517" s="403"/>
      <c r="L517" s="405"/>
      <c r="P517" s="405"/>
    </row>
    <row r="518">
      <c r="B518" s="407"/>
      <c r="C518" s="403"/>
      <c r="I518" s="403"/>
      <c r="J518" s="403"/>
      <c r="K518" s="403"/>
      <c r="L518" s="405"/>
      <c r="P518" s="405"/>
    </row>
    <row r="519">
      <c r="B519" s="407"/>
      <c r="C519" s="403"/>
      <c r="I519" s="403"/>
      <c r="J519" s="403"/>
      <c r="K519" s="403"/>
      <c r="L519" s="405"/>
      <c r="P519" s="405"/>
    </row>
    <row r="520">
      <c r="B520" s="407"/>
      <c r="C520" s="403"/>
      <c r="I520" s="403"/>
      <c r="J520" s="403"/>
      <c r="K520" s="403"/>
      <c r="L520" s="405"/>
      <c r="P520" s="405"/>
    </row>
    <row r="521">
      <c r="B521" s="407"/>
      <c r="C521" s="403"/>
      <c r="I521" s="403"/>
      <c r="J521" s="403"/>
      <c r="K521" s="403"/>
      <c r="L521" s="405"/>
      <c r="P521" s="405"/>
    </row>
    <row r="522">
      <c r="B522" s="407"/>
      <c r="C522" s="403"/>
      <c r="I522" s="403"/>
      <c r="J522" s="403"/>
      <c r="K522" s="403"/>
      <c r="L522" s="405"/>
      <c r="P522" s="405"/>
    </row>
    <row r="523">
      <c r="B523" s="407"/>
      <c r="C523" s="403"/>
      <c r="I523" s="403"/>
      <c r="J523" s="403"/>
      <c r="K523" s="403"/>
      <c r="L523" s="405"/>
      <c r="P523" s="405"/>
    </row>
    <row r="524">
      <c r="B524" s="407"/>
      <c r="C524" s="403"/>
      <c r="I524" s="403"/>
      <c r="J524" s="403"/>
      <c r="K524" s="403"/>
      <c r="L524" s="405"/>
      <c r="P524" s="405"/>
    </row>
    <row r="525">
      <c r="B525" s="407"/>
      <c r="C525" s="403"/>
      <c r="I525" s="403"/>
      <c r="J525" s="403"/>
      <c r="K525" s="403"/>
      <c r="L525" s="405"/>
      <c r="P525" s="405"/>
    </row>
    <row r="526">
      <c r="B526" s="407"/>
      <c r="C526" s="403"/>
      <c r="I526" s="403"/>
      <c r="J526" s="403"/>
      <c r="K526" s="403"/>
      <c r="L526" s="405"/>
      <c r="P526" s="405"/>
    </row>
    <row r="527">
      <c r="B527" s="407"/>
      <c r="C527" s="403"/>
      <c r="I527" s="403"/>
      <c r="J527" s="403"/>
      <c r="K527" s="403"/>
      <c r="L527" s="405"/>
      <c r="P527" s="405"/>
    </row>
    <row r="528">
      <c r="B528" s="407"/>
      <c r="C528" s="403"/>
      <c r="I528" s="403"/>
      <c r="J528" s="403"/>
      <c r="K528" s="403"/>
      <c r="L528" s="405"/>
      <c r="P528" s="405"/>
    </row>
    <row r="529">
      <c r="B529" s="407"/>
      <c r="C529" s="403"/>
      <c r="I529" s="403"/>
      <c r="J529" s="403"/>
      <c r="K529" s="403"/>
      <c r="L529" s="405"/>
      <c r="P529" s="405"/>
    </row>
    <row r="530">
      <c r="B530" s="407"/>
      <c r="C530" s="403"/>
      <c r="I530" s="403"/>
      <c r="J530" s="403"/>
      <c r="K530" s="403"/>
      <c r="L530" s="405"/>
      <c r="P530" s="405"/>
    </row>
    <row r="531">
      <c r="B531" s="407"/>
      <c r="C531" s="403"/>
      <c r="I531" s="403"/>
      <c r="J531" s="403"/>
      <c r="K531" s="403"/>
      <c r="L531" s="405"/>
      <c r="P531" s="405"/>
    </row>
    <row r="532">
      <c r="B532" s="407"/>
      <c r="C532" s="403"/>
      <c r="I532" s="403"/>
      <c r="J532" s="403"/>
      <c r="K532" s="403"/>
      <c r="L532" s="405"/>
      <c r="P532" s="405"/>
    </row>
    <row r="533">
      <c r="B533" s="407"/>
      <c r="C533" s="403"/>
      <c r="I533" s="403"/>
      <c r="J533" s="403"/>
      <c r="K533" s="403"/>
      <c r="L533" s="405"/>
      <c r="P533" s="405"/>
    </row>
    <row r="534">
      <c r="B534" s="407"/>
      <c r="C534" s="403"/>
      <c r="I534" s="403"/>
      <c r="J534" s="403"/>
      <c r="K534" s="403"/>
      <c r="L534" s="405"/>
      <c r="P534" s="405"/>
    </row>
    <row r="535">
      <c r="B535" s="407"/>
      <c r="C535" s="403"/>
      <c r="I535" s="403"/>
      <c r="J535" s="403"/>
      <c r="K535" s="403"/>
      <c r="L535" s="405"/>
      <c r="P535" s="405"/>
    </row>
    <row r="536">
      <c r="B536" s="407"/>
      <c r="C536" s="403"/>
      <c r="I536" s="403"/>
      <c r="J536" s="403"/>
      <c r="K536" s="403"/>
      <c r="L536" s="405"/>
      <c r="P536" s="405"/>
    </row>
    <row r="537">
      <c r="B537" s="407"/>
      <c r="C537" s="403"/>
      <c r="I537" s="403"/>
      <c r="J537" s="403"/>
      <c r="K537" s="403"/>
      <c r="L537" s="405"/>
      <c r="P537" s="405"/>
    </row>
    <row r="538">
      <c r="B538" s="407"/>
      <c r="C538" s="403"/>
      <c r="I538" s="403"/>
      <c r="J538" s="403"/>
      <c r="K538" s="403"/>
      <c r="L538" s="405"/>
      <c r="P538" s="405"/>
    </row>
    <row r="539">
      <c r="B539" s="407"/>
      <c r="C539" s="403"/>
      <c r="I539" s="403"/>
      <c r="J539" s="403"/>
      <c r="K539" s="403"/>
      <c r="L539" s="405"/>
      <c r="P539" s="405"/>
    </row>
    <row r="540">
      <c r="B540" s="407"/>
      <c r="C540" s="403"/>
      <c r="I540" s="403"/>
      <c r="J540" s="403"/>
      <c r="K540" s="403"/>
      <c r="L540" s="405"/>
      <c r="P540" s="405"/>
    </row>
    <row r="541">
      <c r="B541" s="407"/>
      <c r="C541" s="403"/>
      <c r="I541" s="403"/>
      <c r="J541" s="403"/>
      <c r="K541" s="403"/>
      <c r="L541" s="405"/>
      <c r="P541" s="405"/>
    </row>
    <row r="542">
      <c r="B542" s="407"/>
      <c r="C542" s="403"/>
      <c r="I542" s="403"/>
      <c r="J542" s="403"/>
      <c r="K542" s="403"/>
      <c r="L542" s="405"/>
      <c r="P542" s="405"/>
    </row>
    <row r="543">
      <c r="B543" s="407"/>
      <c r="C543" s="403"/>
      <c r="I543" s="403"/>
      <c r="J543" s="403"/>
      <c r="K543" s="403"/>
      <c r="L543" s="405"/>
      <c r="P543" s="405"/>
    </row>
    <row r="544">
      <c r="B544" s="407"/>
      <c r="C544" s="403"/>
      <c r="I544" s="403"/>
      <c r="J544" s="403"/>
      <c r="K544" s="403"/>
      <c r="L544" s="405"/>
      <c r="P544" s="405"/>
    </row>
    <row r="545">
      <c r="B545" s="407"/>
      <c r="C545" s="403"/>
      <c r="I545" s="403"/>
      <c r="J545" s="403"/>
      <c r="K545" s="403"/>
      <c r="L545" s="405"/>
      <c r="P545" s="405"/>
    </row>
    <row r="546">
      <c r="B546" s="407"/>
      <c r="C546" s="403"/>
      <c r="I546" s="403"/>
      <c r="J546" s="403"/>
      <c r="K546" s="403"/>
      <c r="L546" s="405"/>
      <c r="P546" s="405"/>
    </row>
    <row r="547">
      <c r="B547" s="407"/>
      <c r="C547" s="403"/>
      <c r="I547" s="403"/>
      <c r="J547" s="403"/>
      <c r="K547" s="403"/>
      <c r="L547" s="405"/>
      <c r="P547" s="405"/>
    </row>
    <row r="548">
      <c r="B548" s="407"/>
      <c r="C548" s="403"/>
      <c r="I548" s="403"/>
      <c r="J548" s="403"/>
      <c r="K548" s="403"/>
      <c r="L548" s="405"/>
      <c r="P548" s="405"/>
    </row>
    <row r="549">
      <c r="B549" s="407"/>
      <c r="C549" s="403"/>
      <c r="I549" s="403"/>
      <c r="J549" s="403"/>
      <c r="K549" s="403"/>
      <c r="L549" s="405"/>
      <c r="P549" s="405"/>
    </row>
    <row r="550">
      <c r="B550" s="407"/>
      <c r="C550" s="403"/>
      <c r="I550" s="403"/>
      <c r="J550" s="403"/>
      <c r="K550" s="403"/>
      <c r="L550" s="405"/>
      <c r="P550" s="405"/>
    </row>
    <row r="551">
      <c r="B551" s="407"/>
      <c r="C551" s="403"/>
      <c r="I551" s="403"/>
      <c r="J551" s="403"/>
      <c r="K551" s="403"/>
      <c r="L551" s="405"/>
      <c r="P551" s="405"/>
    </row>
    <row r="552">
      <c r="B552" s="407"/>
      <c r="C552" s="403"/>
      <c r="I552" s="403"/>
      <c r="J552" s="403"/>
      <c r="K552" s="403"/>
      <c r="L552" s="405"/>
      <c r="P552" s="405"/>
    </row>
    <row r="553">
      <c r="B553" s="407"/>
      <c r="C553" s="403"/>
      <c r="I553" s="403"/>
      <c r="J553" s="403"/>
      <c r="K553" s="403"/>
      <c r="L553" s="405"/>
      <c r="P553" s="405"/>
    </row>
    <row r="554">
      <c r="B554" s="407"/>
      <c r="C554" s="403"/>
      <c r="I554" s="403"/>
      <c r="J554" s="403"/>
      <c r="K554" s="403"/>
      <c r="L554" s="405"/>
      <c r="P554" s="405"/>
    </row>
    <row r="555">
      <c r="B555" s="407"/>
      <c r="C555" s="403"/>
      <c r="I555" s="403"/>
      <c r="J555" s="403"/>
      <c r="K555" s="403"/>
      <c r="L555" s="405"/>
      <c r="P555" s="405"/>
    </row>
    <row r="556">
      <c r="B556" s="407"/>
      <c r="C556" s="403"/>
      <c r="I556" s="403"/>
      <c r="J556" s="403"/>
      <c r="K556" s="403"/>
      <c r="L556" s="405"/>
      <c r="P556" s="405"/>
    </row>
    <row r="557">
      <c r="B557" s="407"/>
      <c r="C557" s="403"/>
      <c r="I557" s="403"/>
      <c r="J557" s="403"/>
      <c r="K557" s="403"/>
      <c r="L557" s="405"/>
      <c r="P557" s="405"/>
    </row>
    <row r="558">
      <c r="B558" s="407"/>
      <c r="C558" s="403"/>
      <c r="I558" s="403"/>
      <c r="J558" s="403"/>
      <c r="K558" s="403"/>
      <c r="L558" s="405"/>
      <c r="P558" s="405"/>
    </row>
    <row r="559">
      <c r="B559" s="407"/>
      <c r="C559" s="403"/>
      <c r="I559" s="403"/>
      <c r="J559" s="403"/>
      <c r="K559" s="403"/>
      <c r="L559" s="405"/>
      <c r="P559" s="405"/>
    </row>
    <row r="560">
      <c r="B560" s="407"/>
      <c r="C560" s="403"/>
      <c r="I560" s="403"/>
      <c r="J560" s="403"/>
      <c r="K560" s="403"/>
      <c r="L560" s="405"/>
      <c r="P560" s="405"/>
    </row>
    <row r="561">
      <c r="B561" s="407"/>
      <c r="C561" s="403"/>
      <c r="I561" s="403"/>
      <c r="J561" s="403"/>
      <c r="K561" s="403"/>
      <c r="L561" s="405"/>
      <c r="P561" s="405"/>
    </row>
    <row r="562">
      <c r="B562" s="407"/>
      <c r="C562" s="403"/>
      <c r="I562" s="403"/>
      <c r="J562" s="403"/>
      <c r="K562" s="403"/>
      <c r="L562" s="405"/>
      <c r="P562" s="405"/>
    </row>
    <row r="563">
      <c r="B563" s="407"/>
      <c r="C563" s="403"/>
      <c r="I563" s="403"/>
      <c r="J563" s="403"/>
      <c r="K563" s="403"/>
      <c r="L563" s="405"/>
      <c r="P563" s="405"/>
    </row>
    <row r="564">
      <c r="B564" s="407"/>
      <c r="C564" s="403"/>
      <c r="I564" s="403"/>
      <c r="J564" s="403"/>
      <c r="K564" s="403"/>
      <c r="L564" s="405"/>
      <c r="P564" s="405"/>
    </row>
    <row r="565">
      <c r="B565" s="407"/>
      <c r="C565" s="403"/>
      <c r="I565" s="403"/>
      <c r="J565" s="403"/>
      <c r="K565" s="403"/>
      <c r="L565" s="405"/>
      <c r="P565" s="405"/>
    </row>
    <row r="566">
      <c r="B566" s="407"/>
      <c r="C566" s="403"/>
      <c r="I566" s="403"/>
      <c r="J566" s="403"/>
      <c r="K566" s="403"/>
      <c r="L566" s="405"/>
      <c r="P566" s="405"/>
    </row>
    <row r="567">
      <c r="B567" s="407"/>
      <c r="C567" s="403"/>
      <c r="I567" s="403"/>
      <c r="J567" s="403"/>
      <c r="K567" s="403"/>
      <c r="L567" s="405"/>
      <c r="P567" s="405"/>
    </row>
    <row r="568">
      <c r="B568" s="407"/>
      <c r="C568" s="403"/>
      <c r="I568" s="403"/>
      <c r="J568" s="403"/>
      <c r="K568" s="403"/>
      <c r="L568" s="405"/>
      <c r="P568" s="405"/>
    </row>
    <row r="569">
      <c r="B569" s="407"/>
      <c r="C569" s="403"/>
      <c r="I569" s="403"/>
      <c r="J569" s="403"/>
      <c r="K569" s="403"/>
      <c r="L569" s="405"/>
      <c r="P569" s="405"/>
    </row>
    <row r="570">
      <c r="B570" s="407"/>
      <c r="C570" s="403"/>
      <c r="I570" s="403"/>
      <c r="J570" s="403"/>
      <c r="K570" s="403"/>
      <c r="L570" s="405"/>
      <c r="P570" s="405"/>
    </row>
    <row r="571">
      <c r="B571" s="407"/>
      <c r="C571" s="403"/>
      <c r="I571" s="403"/>
      <c r="J571" s="403"/>
      <c r="K571" s="403"/>
      <c r="L571" s="405"/>
      <c r="P571" s="405"/>
    </row>
    <row r="572">
      <c r="B572" s="407"/>
      <c r="C572" s="403"/>
      <c r="I572" s="403"/>
      <c r="J572" s="403"/>
      <c r="K572" s="403"/>
      <c r="L572" s="405"/>
      <c r="P572" s="405"/>
    </row>
    <row r="573">
      <c r="B573" s="407"/>
      <c r="C573" s="403"/>
      <c r="I573" s="403"/>
      <c r="J573" s="403"/>
      <c r="K573" s="403"/>
      <c r="L573" s="405"/>
      <c r="P573" s="405"/>
    </row>
    <row r="574">
      <c r="B574" s="407"/>
      <c r="C574" s="403"/>
      <c r="I574" s="403"/>
      <c r="J574" s="403"/>
      <c r="K574" s="403"/>
      <c r="L574" s="405"/>
      <c r="P574" s="405"/>
    </row>
    <row r="575">
      <c r="B575" s="407"/>
      <c r="C575" s="403"/>
      <c r="I575" s="403"/>
      <c r="J575" s="403"/>
      <c r="K575" s="403"/>
      <c r="L575" s="405"/>
      <c r="P575" s="405"/>
    </row>
    <row r="576">
      <c r="B576" s="407"/>
      <c r="C576" s="403"/>
      <c r="I576" s="403"/>
      <c r="J576" s="403"/>
      <c r="K576" s="403"/>
      <c r="L576" s="405"/>
      <c r="P576" s="405"/>
    </row>
    <row r="577">
      <c r="B577" s="407"/>
      <c r="C577" s="403"/>
      <c r="I577" s="403"/>
      <c r="J577" s="403"/>
      <c r="K577" s="403"/>
      <c r="L577" s="405"/>
      <c r="P577" s="405"/>
    </row>
    <row r="578">
      <c r="B578" s="407"/>
      <c r="C578" s="403"/>
      <c r="I578" s="403"/>
      <c r="J578" s="403"/>
      <c r="K578" s="403"/>
      <c r="L578" s="405"/>
      <c r="P578" s="405"/>
    </row>
    <row r="579">
      <c r="B579" s="407"/>
      <c r="C579" s="403"/>
      <c r="I579" s="403"/>
      <c r="J579" s="403"/>
      <c r="K579" s="403"/>
      <c r="L579" s="405"/>
      <c r="P579" s="405"/>
    </row>
    <row r="580">
      <c r="B580" s="407"/>
      <c r="C580" s="403"/>
      <c r="I580" s="403"/>
      <c r="J580" s="403"/>
      <c r="K580" s="403"/>
      <c r="L580" s="405"/>
      <c r="P580" s="405"/>
    </row>
    <row r="581">
      <c r="B581" s="407"/>
      <c r="C581" s="403"/>
      <c r="I581" s="403"/>
      <c r="J581" s="403"/>
      <c r="K581" s="403"/>
      <c r="L581" s="405"/>
      <c r="P581" s="405"/>
    </row>
    <row r="582">
      <c r="B582" s="407"/>
      <c r="C582" s="403"/>
      <c r="I582" s="403"/>
      <c r="J582" s="403"/>
      <c r="K582" s="403"/>
      <c r="L582" s="405"/>
      <c r="P582" s="405"/>
    </row>
    <row r="583">
      <c r="B583" s="407"/>
      <c r="C583" s="403"/>
      <c r="I583" s="403"/>
      <c r="J583" s="403"/>
      <c r="K583" s="403"/>
      <c r="L583" s="405"/>
      <c r="P583" s="405"/>
    </row>
    <row r="584">
      <c r="B584" s="407"/>
      <c r="C584" s="403"/>
      <c r="I584" s="403"/>
      <c r="J584" s="403"/>
      <c r="K584" s="403"/>
      <c r="L584" s="405"/>
      <c r="P584" s="405"/>
    </row>
    <row r="585">
      <c r="B585" s="407"/>
      <c r="C585" s="403"/>
      <c r="I585" s="403"/>
      <c r="J585" s="403"/>
      <c r="K585" s="403"/>
      <c r="L585" s="405"/>
      <c r="P585" s="405"/>
    </row>
    <row r="586">
      <c r="B586" s="407"/>
      <c r="C586" s="403"/>
      <c r="I586" s="403"/>
      <c r="J586" s="403"/>
      <c r="K586" s="403"/>
      <c r="L586" s="405"/>
      <c r="P586" s="405"/>
    </row>
    <row r="587">
      <c r="B587" s="407"/>
      <c r="C587" s="403"/>
      <c r="I587" s="403"/>
      <c r="J587" s="403"/>
      <c r="K587" s="403"/>
      <c r="L587" s="405"/>
      <c r="P587" s="405"/>
    </row>
    <row r="588">
      <c r="B588" s="407"/>
      <c r="C588" s="403"/>
      <c r="I588" s="403"/>
      <c r="J588" s="403"/>
      <c r="K588" s="403"/>
      <c r="L588" s="405"/>
      <c r="P588" s="405"/>
    </row>
    <row r="589">
      <c r="B589" s="407"/>
      <c r="C589" s="403"/>
      <c r="I589" s="403"/>
      <c r="J589" s="403"/>
      <c r="K589" s="403"/>
      <c r="L589" s="405"/>
      <c r="P589" s="405"/>
    </row>
    <row r="590">
      <c r="B590" s="407"/>
      <c r="C590" s="403"/>
      <c r="I590" s="403"/>
      <c r="J590" s="403"/>
      <c r="K590" s="403"/>
      <c r="L590" s="405"/>
      <c r="P590" s="405"/>
    </row>
    <row r="591">
      <c r="B591" s="407"/>
      <c r="C591" s="403"/>
      <c r="I591" s="403"/>
      <c r="J591" s="403"/>
      <c r="K591" s="403"/>
      <c r="L591" s="405"/>
      <c r="P591" s="405"/>
    </row>
    <row r="592">
      <c r="B592" s="407"/>
      <c r="C592" s="403"/>
      <c r="I592" s="403"/>
      <c r="J592" s="403"/>
      <c r="K592" s="403"/>
      <c r="L592" s="405"/>
      <c r="P592" s="405"/>
    </row>
    <row r="593">
      <c r="B593" s="407"/>
      <c r="C593" s="403"/>
      <c r="I593" s="403"/>
      <c r="J593" s="403"/>
      <c r="K593" s="403"/>
      <c r="L593" s="405"/>
      <c r="P593" s="405"/>
    </row>
    <row r="594">
      <c r="B594" s="407"/>
      <c r="C594" s="403"/>
      <c r="I594" s="403"/>
      <c r="J594" s="403"/>
      <c r="K594" s="403"/>
      <c r="L594" s="405"/>
      <c r="P594" s="405"/>
    </row>
    <row r="595">
      <c r="B595" s="407"/>
      <c r="C595" s="403"/>
      <c r="I595" s="403"/>
      <c r="J595" s="403"/>
      <c r="K595" s="403"/>
      <c r="L595" s="405"/>
      <c r="P595" s="405"/>
    </row>
    <row r="596">
      <c r="B596" s="407"/>
      <c r="C596" s="403"/>
      <c r="I596" s="403"/>
      <c r="J596" s="403"/>
      <c r="K596" s="403"/>
      <c r="L596" s="405"/>
      <c r="P596" s="405"/>
    </row>
    <row r="597">
      <c r="B597" s="407"/>
      <c r="C597" s="403"/>
      <c r="I597" s="403"/>
      <c r="J597" s="403"/>
      <c r="K597" s="403"/>
      <c r="L597" s="405"/>
      <c r="P597" s="405"/>
    </row>
    <row r="598">
      <c r="B598" s="407"/>
      <c r="C598" s="403"/>
      <c r="I598" s="403"/>
      <c r="J598" s="403"/>
      <c r="K598" s="403"/>
      <c r="L598" s="405"/>
      <c r="P598" s="405"/>
    </row>
    <row r="599">
      <c r="B599" s="407"/>
      <c r="C599" s="403"/>
      <c r="I599" s="403"/>
      <c r="J599" s="403"/>
      <c r="K599" s="403"/>
      <c r="L599" s="405"/>
      <c r="P599" s="405"/>
    </row>
    <row r="600">
      <c r="B600" s="407"/>
      <c r="C600" s="403"/>
      <c r="I600" s="403"/>
      <c r="J600" s="403"/>
      <c r="K600" s="403"/>
      <c r="L600" s="405"/>
      <c r="P600" s="405"/>
    </row>
    <row r="601">
      <c r="B601" s="407"/>
      <c r="C601" s="403"/>
      <c r="I601" s="403"/>
      <c r="J601" s="403"/>
      <c r="K601" s="403"/>
      <c r="L601" s="405"/>
      <c r="P601" s="405"/>
    </row>
    <row r="602">
      <c r="B602" s="407"/>
      <c r="C602" s="403"/>
      <c r="I602" s="403"/>
      <c r="J602" s="403"/>
      <c r="K602" s="403"/>
      <c r="L602" s="405"/>
      <c r="P602" s="405"/>
    </row>
    <row r="603">
      <c r="B603" s="407"/>
      <c r="C603" s="403"/>
      <c r="I603" s="403"/>
      <c r="J603" s="403"/>
      <c r="K603" s="403"/>
      <c r="L603" s="405"/>
      <c r="P603" s="405"/>
    </row>
    <row r="604">
      <c r="B604" s="407"/>
      <c r="C604" s="403"/>
      <c r="I604" s="403"/>
      <c r="J604" s="403"/>
      <c r="K604" s="403"/>
      <c r="L604" s="405"/>
      <c r="P604" s="405"/>
    </row>
    <row r="605">
      <c r="B605" s="407"/>
      <c r="C605" s="403"/>
      <c r="I605" s="403"/>
      <c r="J605" s="403"/>
      <c r="K605" s="403"/>
      <c r="L605" s="405"/>
      <c r="P605" s="405"/>
    </row>
    <row r="606">
      <c r="B606" s="407"/>
      <c r="C606" s="403"/>
      <c r="I606" s="403"/>
      <c r="J606" s="403"/>
      <c r="K606" s="403"/>
      <c r="L606" s="405"/>
      <c r="P606" s="405"/>
    </row>
    <row r="607">
      <c r="B607" s="407"/>
      <c r="C607" s="403"/>
      <c r="I607" s="403"/>
      <c r="J607" s="403"/>
      <c r="K607" s="403"/>
      <c r="L607" s="405"/>
      <c r="P607" s="405"/>
    </row>
    <row r="608">
      <c r="B608" s="407"/>
      <c r="C608" s="403"/>
      <c r="I608" s="403"/>
      <c r="J608" s="403"/>
      <c r="K608" s="403"/>
      <c r="L608" s="405"/>
      <c r="P608" s="405"/>
    </row>
    <row r="609">
      <c r="B609" s="407"/>
      <c r="C609" s="403"/>
      <c r="I609" s="403"/>
      <c r="J609" s="403"/>
      <c r="K609" s="403"/>
      <c r="L609" s="405"/>
      <c r="P609" s="405"/>
    </row>
    <row r="610">
      <c r="B610" s="407"/>
      <c r="C610" s="403"/>
      <c r="I610" s="403"/>
      <c r="J610" s="403"/>
      <c r="K610" s="403"/>
      <c r="L610" s="405"/>
      <c r="P610" s="405"/>
    </row>
    <row r="611">
      <c r="B611" s="407"/>
      <c r="C611" s="403"/>
      <c r="I611" s="403"/>
      <c r="J611" s="403"/>
      <c r="K611" s="403"/>
      <c r="L611" s="405"/>
      <c r="P611" s="405"/>
    </row>
    <row r="612">
      <c r="B612" s="407"/>
      <c r="C612" s="403"/>
      <c r="I612" s="403"/>
      <c r="J612" s="403"/>
      <c r="K612" s="403"/>
      <c r="L612" s="405"/>
      <c r="P612" s="405"/>
    </row>
    <row r="613">
      <c r="B613" s="407"/>
      <c r="C613" s="403"/>
      <c r="I613" s="403"/>
      <c r="J613" s="403"/>
      <c r="K613" s="403"/>
      <c r="L613" s="405"/>
      <c r="P613" s="405"/>
    </row>
    <row r="614">
      <c r="B614" s="407"/>
      <c r="C614" s="403"/>
      <c r="I614" s="403"/>
      <c r="J614" s="403"/>
      <c r="K614" s="403"/>
      <c r="L614" s="405"/>
      <c r="P614" s="405"/>
    </row>
    <row r="615">
      <c r="B615" s="407"/>
      <c r="C615" s="403"/>
      <c r="I615" s="403"/>
      <c r="J615" s="403"/>
      <c r="K615" s="403"/>
      <c r="L615" s="405"/>
      <c r="P615" s="405"/>
    </row>
    <row r="616">
      <c r="B616" s="407"/>
      <c r="C616" s="403"/>
      <c r="I616" s="403"/>
      <c r="J616" s="403"/>
      <c r="K616" s="403"/>
      <c r="L616" s="405"/>
      <c r="P616" s="405"/>
    </row>
    <row r="617">
      <c r="B617" s="407"/>
      <c r="C617" s="403"/>
      <c r="I617" s="403"/>
      <c r="J617" s="403"/>
      <c r="K617" s="403"/>
      <c r="L617" s="405"/>
      <c r="P617" s="405"/>
    </row>
    <row r="618">
      <c r="B618" s="407"/>
      <c r="C618" s="403"/>
      <c r="I618" s="403"/>
      <c r="J618" s="403"/>
      <c r="K618" s="403"/>
      <c r="L618" s="405"/>
      <c r="P618" s="405"/>
    </row>
    <row r="619">
      <c r="B619" s="407"/>
      <c r="C619" s="403"/>
      <c r="I619" s="403"/>
      <c r="J619" s="403"/>
      <c r="K619" s="403"/>
      <c r="L619" s="405"/>
      <c r="P619" s="405"/>
    </row>
    <row r="620">
      <c r="B620" s="407"/>
      <c r="C620" s="403"/>
      <c r="I620" s="403"/>
      <c r="J620" s="403"/>
      <c r="K620" s="403"/>
      <c r="L620" s="405"/>
      <c r="P620" s="405"/>
    </row>
    <row r="621">
      <c r="B621" s="407"/>
      <c r="C621" s="403"/>
      <c r="I621" s="403"/>
      <c r="J621" s="403"/>
      <c r="K621" s="403"/>
      <c r="L621" s="405"/>
      <c r="P621" s="405"/>
    </row>
    <row r="622">
      <c r="B622" s="407"/>
      <c r="C622" s="403"/>
      <c r="I622" s="403"/>
      <c r="J622" s="403"/>
      <c r="K622" s="403"/>
      <c r="L622" s="405"/>
      <c r="P622" s="405"/>
    </row>
    <row r="623">
      <c r="B623" s="407"/>
      <c r="C623" s="403"/>
      <c r="I623" s="403"/>
      <c r="J623" s="403"/>
      <c r="K623" s="403"/>
      <c r="L623" s="405"/>
      <c r="P623" s="405"/>
    </row>
    <row r="624">
      <c r="B624" s="407"/>
      <c r="C624" s="403"/>
      <c r="I624" s="403"/>
      <c r="J624" s="403"/>
      <c r="K624" s="403"/>
      <c r="L624" s="405"/>
      <c r="P624" s="405"/>
    </row>
    <row r="625">
      <c r="B625" s="407"/>
      <c r="C625" s="403"/>
      <c r="I625" s="403"/>
      <c r="J625" s="403"/>
      <c r="K625" s="403"/>
      <c r="L625" s="405"/>
      <c r="P625" s="405"/>
    </row>
    <row r="626">
      <c r="B626" s="407"/>
      <c r="C626" s="403"/>
      <c r="I626" s="403"/>
      <c r="J626" s="403"/>
      <c r="K626" s="403"/>
      <c r="L626" s="405"/>
      <c r="P626" s="405"/>
    </row>
    <row r="627">
      <c r="B627" s="407"/>
      <c r="C627" s="403"/>
      <c r="I627" s="403"/>
      <c r="J627" s="403"/>
      <c r="K627" s="403"/>
      <c r="L627" s="405"/>
      <c r="P627" s="405"/>
    </row>
    <row r="628">
      <c r="B628" s="407"/>
      <c r="C628" s="403"/>
      <c r="I628" s="403"/>
      <c r="J628" s="403"/>
      <c r="K628" s="403"/>
      <c r="L628" s="405"/>
      <c r="P628" s="405"/>
    </row>
    <row r="629">
      <c r="B629" s="407"/>
      <c r="C629" s="403"/>
      <c r="I629" s="403"/>
      <c r="J629" s="403"/>
      <c r="K629" s="403"/>
      <c r="L629" s="405"/>
      <c r="P629" s="405"/>
    </row>
    <row r="630">
      <c r="B630" s="407"/>
      <c r="C630" s="403"/>
      <c r="I630" s="403"/>
      <c r="J630" s="403"/>
      <c r="K630" s="403"/>
      <c r="L630" s="405"/>
      <c r="P630" s="405"/>
    </row>
    <row r="631">
      <c r="B631" s="407"/>
      <c r="C631" s="403"/>
      <c r="I631" s="403"/>
      <c r="J631" s="403"/>
      <c r="K631" s="403"/>
      <c r="L631" s="405"/>
      <c r="P631" s="405"/>
    </row>
    <row r="632">
      <c r="B632" s="407"/>
      <c r="C632" s="403"/>
      <c r="I632" s="403"/>
      <c r="J632" s="403"/>
      <c r="K632" s="403"/>
      <c r="L632" s="405"/>
      <c r="P632" s="405"/>
    </row>
    <row r="633">
      <c r="B633" s="407"/>
      <c r="C633" s="403"/>
      <c r="I633" s="403"/>
      <c r="J633" s="403"/>
      <c r="K633" s="403"/>
      <c r="L633" s="405"/>
      <c r="P633" s="405"/>
    </row>
    <row r="634">
      <c r="B634" s="407"/>
      <c r="C634" s="403"/>
      <c r="I634" s="403"/>
      <c r="J634" s="403"/>
      <c r="K634" s="403"/>
      <c r="L634" s="405"/>
      <c r="P634" s="405"/>
    </row>
    <row r="635">
      <c r="B635" s="407"/>
      <c r="C635" s="403"/>
      <c r="I635" s="403"/>
      <c r="J635" s="403"/>
      <c r="K635" s="403"/>
      <c r="L635" s="405"/>
      <c r="P635" s="405"/>
    </row>
    <row r="636">
      <c r="B636" s="407"/>
      <c r="C636" s="403"/>
      <c r="I636" s="403"/>
      <c r="J636" s="403"/>
      <c r="K636" s="403"/>
      <c r="L636" s="405"/>
      <c r="P636" s="405"/>
    </row>
    <row r="637">
      <c r="B637" s="407"/>
      <c r="C637" s="403"/>
      <c r="I637" s="403"/>
      <c r="J637" s="403"/>
      <c r="K637" s="403"/>
      <c r="L637" s="405"/>
      <c r="P637" s="405"/>
    </row>
    <row r="638">
      <c r="B638" s="407"/>
      <c r="C638" s="403"/>
      <c r="I638" s="403"/>
      <c r="J638" s="403"/>
      <c r="K638" s="403"/>
      <c r="L638" s="405"/>
      <c r="P638" s="405"/>
    </row>
    <row r="639">
      <c r="B639" s="407"/>
      <c r="C639" s="403"/>
      <c r="I639" s="403"/>
      <c r="J639" s="403"/>
      <c r="K639" s="403"/>
      <c r="L639" s="405"/>
      <c r="P639" s="405"/>
    </row>
    <row r="640">
      <c r="B640" s="407"/>
      <c r="C640" s="403"/>
      <c r="I640" s="403"/>
      <c r="J640" s="403"/>
      <c r="K640" s="403"/>
      <c r="L640" s="405"/>
      <c r="P640" s="405"/>
    </row>
    <row r="641">
      <c r="B641" s="407"/>
      <c r="C641" s="403"/>
      <c r="I641" s="403"/>
      <c r="J641" s="403"/>
      <c r="K641" s="403"/>
      <c r="L641" s="405"/>
      <c r="P641" s="405"/>
    </row>
    <row r="642">
      <c r="B642" s="407"/>
      <c r="C642" s="403"/>
      <c r="I642" s="403"/>
      <c r="J642" s="403"/>
      <c r="K642" s="403"/>
      <c r="L642" s="405"/>
      <c r="P642" s="405"/>
    </row>
    <row r="643">
      <c r="B643" s="407"/>
      <c r="C643" s="403"/>
      <c r="I643" s="403"/>
      <c r="J643" s="403"/>
      <c r="K643" s="403"/>
      <c r="L643" s="405"/>
      <c r="P643" s="405"/>
    </row>
    <row r="644">
      <c r="B644" s="407"/>
      <c r="C644" s="403"/>
      <c r="I644" s="403"/>
      <c r="J644" s="403"/>
      <c r="K644" s="403"/>
      <c r="L644" s="405"/>
      <c r="P644" s="405"/>
    </row>
    <row r="645">
      <c r="B645" s="407"/>
      <c r="C645" s="403"/>
      <c r="I645" s="403"/>
      <c r="J645" s="403"/>
      <c r="K645" s="403"/>
      <c r="L645" s="405"/>
      <c r="P645" s="405"/>
    </row>
    <row r="646">
      <c r="B646" s="407"/>
      <c r="C646" s="403"/>
      <c r="I646" s="403"/>
      <c r="J646" s="403"/>
      <c r="K646" s="403"/>
      <c r="L646" s="405"/>
      <c r="P646" s="405"/>
    </row>
    <row r="647">
      <c r="B647" s="407"/>
      <c r="C647" s="403"/>
      <c r="I647" s="403"/>
      <c r="J647" s="403"/>
      <c r="K647" s="403"/>
      <c r="L647" s="405"/>
      <c r="P647" s="405"/>
    </row>
    <row r="648">
      <c r="B648" s="407"/>
      <c r="C648" s="403"/>
      <c r="I648" s="403"/>
      <c r="J648" s="403"/>
      <c r="K648" s="403"/>
      <c r="L648" s="405"/>
      <c r="P648" s="405"/>
    </row>
    <row r="649">
      <c r="B649" s="407"/>
      <c r="C649" s="403"/>
      <c r="I649" s="403"/>
      <c r="J649" s="403"/>
      <c r="K649" s="403"/>
      <c r="L649" s="405"/>
      <c r="P649" s="405"/>
    </row>
    <row r="650">
      <c r="B650" s="407"/>
      <c r="C650" s="403"/>
      <c r="I650" s="403"/>
      <c r="J650" s="403"/>
      <c r="K650" s="403"/>
      <c r="L650" s="405"/>
      <c r="P650" s="405"/>
    </row>
    <row r="651">
      <c r="B651" s="407"/>
      <c r="C651" s="403"/>
      <c r="I651" s="403"/>
      <c r="J651" s="403"/>
      <c r="K651" s="403"/>
      <c r="L651" s="405"/>
      <c r="P651" s="405"/>
    </row>
    <row r="652">
      <c r="B652" s="407"/>
      <c r="C652" s="403"/>
      <c r="I652" s="403"/>
      <c r="J652" s="403"/>
      <c r="K652" s="403"/>
      <c r="L652" s="405"/>
      <c r="P652" s="405"/>
    </row>
    <row r="653">
      <c r="B653" s="407"/>
      <c r="C653" s="403"/>
      <c r="I653" s="403"/>
      <c r="J653" s="403"/>
      <c r="K653" s="403"/>
      <c r="L653" s="405"/>
      <c r="P653" s="405"/>
    </row>
    <row r="654">
      <c r="B654" s="407"/>
      <c r="C654" s="403"/>
      <c r="I654" s="403"/>
      <c r="J654" s="403"/>
      <c r="K654" s="403"/>
      <c r="L654" s="405"/>
      <c r="P654" s="405"/>
    </row>
    <row r="655">
      <c r="B655" s="407"/>
      <c r="C655" s="403"/>
      <c r="I655" s="403"/>
      <c r="J655" s="403"/>
      <c r="K655" s="403"/>
      <c r="L655" s="405"/>
      <c r="P655" s="405"/>
    </row>
    <row r="656">
      <c r="B656" s="407"/>
      <c r="C656" s="403"/>
      <c r="I656" s="403"/>
      <c r="J656" s="403"/>
      <c r="K656" s="403"/>
      <c r="L656" s="405"/>
      <c r="P656" s="405"/>
    </row>
    <row r="657">
      <c r="B657" s="407"/>
      <c r="C657" s="403"/>
      <c r="I657" s="403"/>
      <c r="J657" s="403"/>
      <c r="K657" s="403"/>
      <c r="L657" s="405"/>
      <c r="P657" s="405"/>
    </row>
    <row r="658">
      <c r="B658" s="407"/>
      <c r="C658" s="403"/>
      <c r="I658" s="403"/>
      <c r="J658" s="403"/>
      <c r="K658" s="403"/>
      <c r="L658" s="405"/>
      <c r="P658" s="405"/>
    </row>
    <row r="659">
      <c r="B659" s="407"/>
      <c r="C659" s="403"/>
      <c r="I659" s="403"/>
      <c r="J659" s="403"/>
      <c r="K659" s="403"/>
      <c r="L659" s="405"/>
      <c r="P659" s="405"/>
    </row>
    <row r="660">
      <c r="B660" s="407"/>
      <c r="C660" s="403"/>
      <c r="I660" s="403"/>
      <c r="J660" s="403"/>
      <c r="K660" s="403"/>
      <c r="L660" s="405"/>
      <c r="P660" s="405"/>
    </row>
    <row r="661">
      <c r="B661" s="407"/>
      <c r="C661" s="403"/>
      <c r="I661" s="403"/>
      <c r="J661" s="403"/>
      <c r="K661" s="403"/>
      <c r="L661" s="405"/>
      <c r="P661" s="405"/>
    </row>
    <row r="662">
      <c r="B662" s="407"/>
      <c r="C662" s="403"/>
      <c r="I662" s="403"/>
      <c r="J662" s="403"/>
      <c r="K662" s="403"/>
      <c r="L662" s="405"/>
      <c r="P662" s="405"/>
    </row>
    <row r="663">
      <c r="B663" s="407"/>
      <c r="C663" s="403"/>
      <c r="I663" s="403"/>
      <c r="J663" s="403"/>
      <c r="K663" s="403"/>
      <c r="L663" s="405"/>
      <c r="P663" s="405"/>
    </row>
    <row r="664">
      <c r="B664" s="407"/>
      <c r="C664" s="403"/>
      <c r="I664" s="403"/>
      <c r="J664" s="403"/>
      <c r="K664" s="403"/>
      <c r="L664" s="405"/>
      <c r="P664" s="405"/>
    </row>
    <row r="665">
      <c r="B665" s="407"/>
      <c r="C665" s="403"/>
      <c r="I665" s="403"/>
      <c r="J665" s="403"/>
      <c r="K665" s="403"/>
      <c r="L665" s="405"/>
      <c r="P665" s="405"/>
    </row>
    <row r="666">
      <c r="B666" s="407"/>
      <c r="C666" s="403"/>
      <c r="I666" s="403"/>
      <c r="J666" s="403"/>
      <c r="K666" s="403"/>
      <c r="L666" s="405"/>
      <c r="P666" s="405"/>
    </row>
    <row r="667">
      <c r="B667" s="407"/>
      <c r="C667" s="403"/>
      <c r="I667" s="403"/>
      <c r="J667" s="403"/>
      <c r="K667" s="403"/>
      <c r="L667" s="405"/>
      <c r="P667" s="405"/>
    </row>
    <row r="668">
      <c r="B668" s="407"/>
      <c r="C668" s="403"/>
      <c r="I668" s="403"/>
      <c r="J668" s="403"/>
      <c r="K668" s="403"/>
      <c r="L668" s="405"/>
      <c r="P668" s="405"/>
    </row>
    <row r="669">
      <c r="B669" s="407"/>
      <c r="C669" s="403"/>
      <c r="I669" s="403"/>
      <c r="J669" s="403"/>
      <c r="K669" s="403"/>
      <c r="L669" s="405"/>
      <c r="P669" s="405"/>
    </row>
    <row r="670">
      <c r="B670" s="407"/>
      <c r="C670" s="403"/>
      <c r="I670" s="403"/>
      <c r="J670" s="403"/>
      <c r="K670" s="403"/>
      <c r="L670" s="405"/>
      <c r="P670" s="405"/>
    </row>
    <row r="671">
      <c r="B671" s="407"/>
      <c r="C671" s="403"/>
      <c r="I671" s="403"/>
      <c r="J671" s="403"/>
      <c r="K671" s="403"/>
      <c r="L671" s="405"/>
      <c r="P671" s="405"/>
    </row>
    <row r="672">
      <c r="B672" s="407"/>
      <c r="C672" s="403"/>
      <c r="I672" s="403"/>
      <c r="J672" s="403"/>
      <c r="K672" s="403"/>
      <c r="L672" s="405"/>
      <c r="P672" s="405"/>
    </row>
    <row r="673">
      <c r="B673" s="407"/>
      <c r="C673" s="403"/>
      <c r="I673" s="403"/>
      <c r="J673" s="403"/>
      <c r="K673" s="403"/>
      <c r="L673" s="405"/>
      <c r="P673" s="405"/>
    </row>
    <row r="674">
      <c r="B674" s="407"/>
      <c r="C674" s="403"/>
      <c r="I674" s="403"/>
      <c r="J674" s="403"/>
      <c r="K674" s="403"/>
      <c r="L674" s="405"/>
      <c r="P674" s="405"/>
    </row>
    <row r="675">
      <c r="B675" s="407"/>
      <c r="C675" s="403"/>
      <c r="I675" s="403"/>
      <c r="J675" s="403"/>
      <c r="K675" s="403"/>
      <c r="L675" s="405"/>
      <c r="P675" s="405"/>
    </row>
    <row r="676">
      <c r="B676" s="407"/>
      <c r="C676" s="403"/>
      <c r="I676" s="403"/>
      <c r="J676" s="403"/>
      <c r="K676" s="403"/>
      <c r="L676" s="405"/>
      <c r="P676" s="405"/>
    </row>
    <row r="677">
      <c r="B677" s="407"/>
      <c r="C677" s="403"/>
      <c r="I677" s="403"/>
      <c r="J677" s="403"/>
      <c r="K677" s="403"/>
      <c r="L677" s="405"/>
      <c r="P677" s="405"/>
    </row>
    <row r="678">
      <c r="B678" s="407"/>
      <c r="C678" s="403"/>
      <c r="I678" s="403"/>
      <c r="J678" s="403"/>
      <c r="K678" s="403"/>
      <c r="L678" s="405"/>
      <c r="P678" s="405"/>
    </row>
    <row r="679">
      <c r="B679" s="407"/>
      <c r="C679" s="403"/>
      <c r="I679" s="403"/>
      <c r="J679" s="403"/>
      <c r="K679" s="403"/>
      <c r="L679" s="405"/>
      <c r="P679" s="405"/>
    </row>
    <row r="680">
      <c r="B680" s="407"/>
      <c r="C680" s="403"/>
      <c r="I680" s="403"/>
      <c r="J680" s="403"/>
      <c r="K680" s="403"/>
      <c r="L680" s="405"/>
      <c r="P680" s="405"/>
    </row>
    <row r="681">
      <c r="B681" s="407"/>
      <c r="C681" s="403"/>
      <c r="I681" s="403"/>
      <c r="J681" s="403"/>
      <c r="K681" s="403"/>
      <c r="L681" s="405"/>
      <c r="P681" s="405"/>
    </row>
    <row r="682">
      <c r="B682" s="407"/>
      <c r="C682" s="403"/>
      <c r="I682" s="403"/>
      <c r="J682" s="403"/>
      <c r="K682" s="403"/>
      <c r="L682" s="405"/>
      <c r="P682" s="405"/>
    </row>
    <row r="683">
      <c r="B683" s="407"/>
      <c r="C683" s="403"/>
      <c r="I683" s="403"/>
      <c r="J683" s="403"/>
      <c r="K683" s="403"/>
      <c r="L683" s="405"/>
      <c r="P683" s="405"/>
    </row>
    <row r="684">
      <c r="B684" s="407"/>
      <c r="C684" s="403"/>
      <c r="I684" s="403"/>
      <c r="J684" s="403"/>
      <c r="K684" s="403"/>
      <c r="L684" s="405"/>
      <c r="P684" s="405"/>
    </row>
    <row r="685">
      <c r="B685" s="407"/>
      <c r="C685" s="403"/>
      <c r="I685" s="403"/>
      <c r="J685" s="403"/>
      <c r="K685" s="403"/>
      <c r="L685" s="405"/>
      <c r="P685" s="405"/>
    </row>
    <row r="686">
      <c r="B686" s="407"/>
      <c r="C686" s="403"/>
      <c r="I686" s="403"/>
      <c r="J686" s="403"/>
      <c r="K686" s="403"/>
      <c r="L686" s="405"/>
      <c r="P686" s="405"/>
    </row>
    <row r="687">
      <c r="B687" s="407"/>
      <c r="C687" s="403"/>
      <c r="I687" s="403"/>
      <c r="J687" s="403"/>
      <c r="K687" s="403"/>
      <c r="L687" s="405"/>
      <c r="P687" s="405"/>
    </row>
    <row r="688">
      <c r="B688" s="407"/>
      <c r="C688" s="403"/>
      <c r="I688" s="403"/>
      <c r="J688" s="403"/>
      <c r="K688" s="403"/>
      <c r="L688" s="405"/>
      <c r="P688" s="405"/>
    </row>
    <row r="689">
      <c r="B689" s="407"/>
      <c r="C689" s="403"/>
      <c r="I689" s="403"/>
      <c r="J689" s="403"/>
      <c r="K689" s="403"/>
      <c r="L689" s="405"/>
      <c r="P689" s="405"/>
    </row>
    <row r="690">
      <c r="B690" s="407"/>
      <c r="C690" s="403"/>
      <c r="I690" s="403"/>
      <c r="J690" s="403"/>
      <c r="K690" s="403"/>
      <c r="L690" s="405"/>
      <c r="P690" s="405"/>
    </row>
    <row r="691">
      <c r="B691" s="407"/>
      <c r="C691" s="403"/>
      <c r="I691" s="403"/>
      <c r="J691" s="403"/>
      <c r="K691" s="403"/>
      <c r="L691" s="405"/>
      <c r="P691" s="405"/>
    </row>
    <row r="692">
      <c r="B692" s="407"/>
      <c r="C692" s="403"/>
      <c r="I692" s="403"/>
      <c r="J692" s="403"/>
      <c r="K692" s="403"/>
      <c r="L692" s="405"/>
      <c r="P692" s="405"/>
    </row>
    <row r="693">
      <c r="B693" s="407"/>
      <c r="C693" s="403"/>
      <c r="I693" s="403"/>
      <c r="J693" s="403"/>
      <c r="K693" s="403"/>
      <c r="L693" s="405"/>
      <c r="P693" s="405"/>
    </row>
    <row r="694">
      <c r="B694" s="407"/>
      <c r="C694" s="403"/>
      <c r="I694" s="403"/>
      <c r="J694" s="403"/>
      <c r="K694" s="403"/>
      <c r="L694" s="405"/>
      <c r="P694" s="405"/>
    </row>
    <row r="695">
      <c r="B695" s="407"/>
      <c r="C695" s="403"/>
      <c r="I695" s="403"/>
      <c r="J695" s="403"/>
      <c r="K695" s="403"/>
      <c r="L695" s="405"/>
      <c r="P695" s="405"/>
    </row>
    <row r="696">
      <c r="B696" s="407"/>
      <c r="C696" s="403"/>
      <c r="I696" s="403"/>
      <c r="J696" s="403"/>
      <c r="K696" s="403"/>
      <c r="L696" s="405"/>
      <c r="P696" s="405"/>
    </row>
    <row r="697">
      <c r="B697" s="407"/>
      <c r="C697" s="403"/>
      <c r="I697" s="403"/>
      <c r="J697" s="403"/>
      <c r="K697" s="403"/>
      <c r="L697" s="405"/>
      <c r="P697" s="405"/>
    </row>
    <row r="698">
      <c r="B698" s="407"/>
      <c r="C698" s="403"/>
      <c r="I698" s="403"/>
      <c r="J698" s="403"/>
      <c r="K698" s="403"/>
      <c r="L698" s="405"/>
      <c r="P698" s="405"/>
    </row>
    <row r="699">
      <c r="B699" s="407"/>
      <c r="C699" s="403"/>
      <c r="I699" s="403"/>
      <c r="J699" s="403"/>
      <c r="K699" s="403"/>
      <c r="L699" s="405"/>
      <c r="P699" s="405"/>
    </row>
    <row r="700">
      <c r="B700" s="407"/>
      <c r="C700" s="403"/>
      <c r="I700" s="403"/>
      <c r="J700" s="403"/>
      <c r="K700" s="403"/>
      <c r="L700" s="405"/>
      <c r="P700" s="405"/>
    </row>
    <row r="701">
      <c r="B701" s="407"/>
      <c r="C701" s="403"/>
      <c r="I701" s="403"/>
      <c r="J701" s="403"/>
      <c r="K701" s="403"/>
      <c r="L701" s="405"/>
      <c r="P701" s="405"/>
    </row>
    <row r="702">
      <c r="B702" s="407"/>
      <c r="C702" s="403"/>
      <c r="I702" s="403"/>
      <c r="J702" s="403"/>
      <c r="K702" s="403"/>
      <c r="L702" s="405"/>
      <c r="P702" s="405"/>
    </row>
    <row r="703">
      <c r="B703" s="407"/>
      <c r="C703" s="403"/>
      <c r="I703" s="403"/>
      <c r="J703" s="403"/>
      <c r="K703" s="403"/>
      <c r="L703" s="405"/>
      <c r="P703" s="405"/>
    </row>
    <row r="704">
      <c r="B704" s="407"/>
      <c r="C704" s="403"/>
      <c r="I704" s="403"/>
      <c r="J704" s="403"/>
      <c r="K704" s="403"/>
      <c r="L704" s="405"/>
      <c r="P704" s="405"/>
    </row>
    <row r="705">
      <c r="B705" s="407"/>
      <c r="C705" s="403"/>
      <c r="I705" s="403"/>
      <c r="J705" s="403"/>
      <c r="K705" s="403"/>
      <c r="L705" s="405"/>
      <c r="P705" s="405"/>
    </row>
    <row r="706">
      <c r="B706" s="407"/>
      <c r="C706" s="403"/>
      <c r="I706" s="403"/>
      <c r="J706" s="403"/>
      <c r="K706" s="403"/>
      <c r="L706" s="405"/>
      <c r="P706" s="405"/>
    </row>
    <row r="707">
      <c r="B707" s="407"/>
      <c r="C707" s="403"/>
      <c r="I707" s="403"/>
      <c r="J707" s="403"/>
      <c r="K707" s="403"/>
      <c r="L707" s="405"/>
      <c r="P707" s="405"/>
    </row>
    <row r="708">
      <c r="B708" s="407"/>
      <c r="C708" s="403"/>
      <c r="I708" s="403"/>
      <c r="J708" s="403"/>
      <c r="K708" s="403"/>
      <c r="L708" s="405"/>
      <c r="P708" s="405"/>
    </row>
    <row r="709">
      <c r="B709" s="407"/>
      <c r="C709" s="403"/>
      <c r="I709" s="403"/>
      <c r="J709" s="403"/>
      <c r="K709" s="403"/>
      <c r="L709" s="405"/>
      <c r="P709" s="405"/>
    </row>
    <row r="710">
      <c r="B710" s="407"/>
      <c r="C710" s="403"/>
      <c r="I710" s="403"/>
      <c r="J710" s="403"/>
      <c r="K710" s="403"/>
      <c r="L710" s="405"/>
      <c r="P710" s="405"/>
    </row>
    <row r="711">
      <c r="B711" s="407"/>
      <c r="C711" s="403"/>
      <c r="I711" s="403"/>
      <c r="J711" s="403"/>
      <c r="K711" s="403"/>
      <c r="L711" s="405"/>
      <c r="P711" s="405"/>
    </row>
    <row r="712">
      <c r="B712" s="407"/>
      <c r="C712" s="403"/>
      <c r="I712" s="403"/>
      <c r="J712" s="403"/>
      <c r="K712" s="403"/>
      <c r="L712" s="405"/>
      <c r="P712" s="405"/>
    </row>
    <row r="713">
      <c r="B713" s="407"/>
      <c r="C713" s="403"/>
      <c r="I713" s="403"/>
      <c r="J713" s="403"/>
      <c r="K713" s="403"/>
      <c r="L713" s="405"/>
      <c r="P713" s="405"/>
    </row>
    <row r="714">
      <c r="B714" s="407"/>
      <c r="C714" s="403"/>
      <c r="I714" s="403"/>
      <c r="J714" s="403"/>
      <c r="K714" s="403"/>
      <c r="L714" s="405"/>
      <c r="P714" s="405"/>
    </row>
    <row r="715">
      <c r="B715" s="407"/>
      <c r="C715" s="403"/>
      <c r="I715" s="403"/>
      <c r="J715" s="403"/>
      <c r="K715" s="403"/>
      <c r="L715" s="405"/>
      <c r="P715" s="405"/>
    </row>
    <row r="716">
      <c r="B716" s="407"/>
      <c r="C716" s="403"/>
      <c r="I716" s="403"/>
      <c r="J716" s="403"/>
      <c r="K716" s="403"/>
      <c r="L716" s="405"/>
      <c r="P716" s="405"/>
    </row>
    <row r="717">
      <c r="B717" s="407"/>
      <c r="C717" s="403"/>
      <c r="I717" s="403"/>
      <c r="J717" s="403"/>
      <c r="K717" s="403"/>
      <c r="L717" s="405"/>
      <c r="P717" s="405"/>
    </row>
    <row r="718">
      <c r="B718" s="407"/>
      <c r="C718" s="403"/>
      <c r="I718" s="403"/>
      <c r="J718" s="403"/>
      <c r="K718" s="403"/>
      <c r="L718" s="405"/>
      <c r="P718" s="405"/>
    </row>
    <row r="719">
      <c r="B719" s="407"/>
      <c r="C719" s="403"/>
      <c r="I719" s="403"/>
      <c r="J719" s="403"/>
      <c r="K719" s="403"/>
      <c r="L719" s="405"/>
      <c r="P719" s="405"/>
    </row>
    <row r="720">
      <c r="B720" s="407"/>
      <c r="C720" s="403"/>
      <c r="I720" s="403"/>
      <c r="J720" s="403"/>
      <c r="K720" s="403"/>
      <c r="L720" s="405"/>
      <c r="P720" s="405"/>
    </row>
    <row r="721">
      <c r="B721" s="407"/>
      <c r="C721" s="403"/>
      <c r="I721" s="403"/>
      <c r="J721" s="403"/>
      <c r="K721" s="403"/>
      <c r="L721" s="405"/>
      <c r="P721" s="405"/>
    </row>
    <row r="722">
      <c r="B722" s="407"/>
      <c r="C722" s="403"/>
      <c r="I722" s="403"/>
      <c r="J722" s="403"/>
      <c r="K722" s="403"/>
      <c r="L722" s="405"/>
      <c r="P722" s="405"/>
    </row>
    <row r="723">
      <c r="B723" s="407"/>
      <c r="C723" s="403"/>
      <c r="I723" s="403"/>
      <c r="J723" s="403"/>
      <c r="K723" s="403"/>
      <c r="L723" s="405"/>
      <c r="P723" s="405"/>
    </row>
    <row r="724">
      <c r="B724" s="407"/>
      <c r="C724" s="403"/>
      <c r="I724" s="403"/>
      <c r="J724" s="403"/>
      <c r="K724" s="403"/>
      <c r="L724" s="405"/>
      <c r="P724" s="405"/>
    </row>
    <row r="725">
      <c r="B725" s="407"/>
      <c r="C725" s="403"/>
      <c r="I725" s="403"/>
      <c r="J725" s="403"/>
      <c r="K725" s="403"/>
      <c r="L725" s="405"/>
      <c r="P725" s="405"/>
    </row>
    <row r="726">
      <c r="B726" s="407"/>
      <c r="C726" s="403"/>
      <c r="I726" s="403"/>
      <c r="J726" s="403"/>
      <c r="K726" s="403"/>
      <c r="L726" s="405"/>
      <c r="P726" s="405"/>
    </row>
    <row r="727">
      <c r="B727" s="407"/>
      <c r="C727" s="403"/>
      <c r="I727" s="403"/>
      <c r="J727" s="403"/>
      <c r="K727" s="403"/>
      <c r="L727" s="405"/>
      <c r="P727" s="405"/>
    </row>
    <row r="728">
      <c r="B728" s="407"/>
      <c r="C728" s="403"/>
      <c r="I728" s="403"/>
      <c r="J728" s="403"/>
      <c r="K728" s="403"/>
      <c r="L728" s="405"/>
      <c r="P728" s="405"/>
    </row>
    <row r="729">
      <c r="B729" s="407"/>
      <c r="C729" s="403"/>
      <c r="I729" s="403"/>
      <c r="J729" s="403"/>
      <c r="K729" s="403"/>
      <c r="L729" s="405"/>
      <c r="P729" s="405"/>
    </row>
    <row r="730">
      <c r="B730" s="407"/>
      <c r="C730" s="403"/>
      <c r="I730" s="403"/>
      <c r="J730" s="403"/>
      <c r="K730" s="403"/>
      <c r="L730" s="405"/>
      <c r="P730" s="405"/>
    </row>
    <row r="731">
      <c r="B731" s="407"/>
      <c r="C731" s="403"/>
      <c r="I731" s="403"/>
      <c r="J731" s="403"/>
      <c r="K731" s="403"/>
      <c r="L731" s="405"/>
      <c r="P731" s="405"/>
    </row>
    <row r="732">
      <c r="B732" s="407"/>
      <c r="C732" s="403"/>
      <c r="I732" s="403"/>
      <c r="J732" s="403"/>
      <c r="K732" s="403"/>
      <c r="L732" s="405"/>
      <c r="P732" s="405"/>
    </row>
    <row r="733">
      <c r="B733" s="407"/>
      <c r="C733" s="403"/>
      <c r="I733" s="403"/>
      <c r="J733" s="403"/>
      <c r="K733" s="403"/>
      <c r="L733" s="405"/>
      <c r="P733" s="405"/>
    </row>
    <row r="734">
      <c r="B734" s="407"/>
      <c r="C734" s="403"/>
      <c r="I734" s="403"/>
      <c r="J734" s="403"/>
      <c r="K734" s="403"/>
      <c r="L734" s="405"/>
      <c r="P734" s="405"/>
    </row>
    <row r="735">
      <c r="B735" s="407"/>
      <c r="C735" s="403"/>
      <c r="I735" s="403"/>
      <c r="J735" s="403"/>
      <c r="K735" s="403"/>
      <c r="L735" s="405"/>
      <c r="P735" s="405"/>
    </row>
    <row r="736">
      <c r="B736" s="407"/>
      <c r="C736" s="403"/>
      <c r="I736" s="403"/>
      <c r="J736" s="403"/>
      <c r="K736" s="403"/>
      <c r="L736" s="405"/>
      <c r="P736" s="405"/>
    </row>
    <row r="737">
      <c r="B737" s="407"/>
      <c r="C737" s="403"/>
      <c r="I737" s="403"/>
      <c r="J737" s="403"/>
      <c r="K737" s="403"/>
      <c r="L737" s="405"/>
      <c r="P737" s="405"/>
    </row>
    <row r="738">
      <c r="B738" s="407"/>
      <c r="C738" s="403"/>
      <c r="I738" s="403"/>
      <c r="J738" s="403"/>
      <c r="K738" s="403"/>
      <c r="L738" s="405"/>
      <c r="P738" s="405"/>
    </row>
    <row r="739">
      <c r="B739" s="407"/>
      <c r="C739" s="403"/>
      <c r="I739" s="403"/>
      <c r="J739" s="403"/>
      <c r="K739" s="403"/>
      <c r="L739" s="405"/>
      <c r="P739" s="405"/>
    </row>
    <row r="740">
      <c r="B740" s="407"/>
      <c r="C740" s="403"/>
      <c r="I740" s="403"/>
      <c r="J740" s="403"/>
      <c r="K740" s="403"/>
      <c r="L740" s="405"/>
      <c r="P740" s="405"/>
    </row>
    <row r="741">
      <c r="B741" s="407"/>
      <c r="C741" s="403"/>
      <c r="I741" s="403"/>
      <c r="J741" s="403"/>
      <c r="K741" s="403"/>
      <c r="L741" s="405"/>
      <c r="P741" s="405"/>
    </row>
    <row r="742">
      <c r="B742" s="407"/>
      <c r="C742" s="403"/>
      <c r="I742" s="403"/>
      <c r="J742" s="403"/>
      <c r="K742" s="403"/>
      <c r="L742" s="405"/>
      <c r="P742" s="405"/>
    </row>
    <row r="743">
      <c r="B743" s="407"/>
      <c r="C743" s="403"/>
      <c r="I743" s="403"/>
      <c r="J743" s="403"/>
      <c r="K743" s="403"/>
      <c r="L743" s="405"/>
      <c r="P743" s="405"/>
    </row>
    <row r="744">
      <c r="B744" s="407"/>
      <c r="C744" s="403"/>
      <c r="I744" s="403"/>
      <c r="J744" s="403"/>
      <c r="K744" s="403"/>
      <c r="L744" s="405"/>
      <c r="P744" s="405"/>
    </row>
    <row r="745">
      <c r="B745" s="407"/>
      <c r="C745" s="403"/>
      <c r="I745" s="403"/>
      <c r="J745" s="403"/>
      <c r="K745" s="403"/>
      <c r="L745" s="405"/>
      <c r="P745" s="405"/>
    </row>
    <row r="746">
      <c r="B746" s="407"/>
      <c r="C746" s="403"/>
      <c r="I746" s="403"/>
      <c r="J746" s="403"/>
      <c r="K746" s="403"/>
      <c r="L746" s="405"/>
      <c r="P746" s="405"/>
    </row>
    <row r="747">
      <c r="B747" s="407"/>
      <c r="C747" s="403"/>
      <c r="I747" s="403"/>
      <c r="J747" s="403"/>
      <c r="K747" s="403"/>
      <c r="L747" s="405"/>
      <c r="P747" s="405"/>
    </row>
    <row r="748">
      <c r="B748" s="407"/>
      <c r="C748" s="403"/>
      <c r="I748" s="403"/>
      <c r="J748" s="403"/>
      <c r="K748" s="403"/>
      <c r="L748" s="405"/>
      <c r="P748" s="405"/>
    </row>
    <row r="749">
      <c r="B749" s="407"/>
      <c r="C749" s="403"/>
      <c r="I749" s="403"/>
      <c r="J749" s="403"/>
      <c r="K749" s="403"/>
      <c r="L749" s="405"/>
      <c r="P749" s="405"/>
    </row>
    <row r="750">
      <c r="B750" s="407"/>
      <c r="C750" s="403"/>
      <c r="I750" s="403"/>
      <c r="J750" s="403"/>
      <c r="K750" s="403"/>
      <c r="L750" s="405"/>
      <c r="P750" s="405"/>
    </row>
    <row r="751">
      <c r="B751" s="407"/>
      <c r="C751" s="403"/>
      <c r="I751" s="403"/>
      <c r="J751" s="403"/>
      <c r="K751" s="403"/>
      <c r="L751" s="405"/>
      <c r="P751" s="405"/>
    </row>
    <row r="752">
      <c r="B752" s="407"/>
      <c r="C752" s="403"/>
      <c r="I752" s="403"/>
      <c r="J752" s="403"/>
      <c r="K752" s="403"/>
      <c r="L752" s="405"/>
      <c r="P752" s="405"/>
    </row>
    <row r="753">
      <c r="B753" s="407"/>
      <c r="C753" s="403"/>
      <c r="I753" s="403"/>
      <c r="J753" s="403"/>
      <c r="K753" s="403"/>
      <c r="L753" s="405"/>
      <c r="P753" s="405"/>
    </row>
    <row r="754">
      <c r="B754" s="407"/>
      <c r="C754" s="403"/>
      <c r="I754" s="403"/>
      <c r="J754" s="403"/>
      <c r="K754" s="403"/>
      <c r="L754" s="405"/>
      <c r="P754" s="405"/>
    </row>
    <row r="755">
      <c r="B755" s="407"/>
      <c r="C755" s="403"/>
      <c r="I755" s="403"/>
      <c r="J755" s="403"/>
      <c r="K755" s="403"/>
      <c r="L755" s="405"/>
      <c r="P755" s="405"/>
    </row>
    <row r="756">
      <c r="B756" s="407"/>
      <c r="C756" s="403"/>
      <c r="I756" s="403"/>
      <c r="J756" s="403"/>
      <c r="K756" s="403"/>
      <c r="L756" s="405"/>
      <c r="P756" s="405"/>
    </row>
    <row r="757">
      <c r="B757" s="407"/>
      <c r="C757" s="403"/>
      <c r="I757" s="403"/>
      <c r="J757" s="403"/>
      <c r="K757" s="403"/>
      <c r="L757" s="405"/>
      <c r="P757" s="405"/>
    </row>
    <row r="758">
      <c r="B758" s="407"/>
      <c r="C758" s="403"/>
      <c r="I758" s="403"/>
      <c r="J758" s="403"/>
      <c r="K758" s="403"/>
      <c r="L758" s="405"/>
      <c r="P758" s="405"/>
    </row>
    <row r="759">
      <c r="B759" s="407"/>
      <c r="C759" s="403"/>
      <c r="I759" s="403"/>
      <c r="J759" s="403"/>
      <c r="K759" s="403"/>
      <c r="L759" s="405"/>
      <c r="P759" s="405"/>
    </row>
    <row r="760">
      <c r="B760" s="407"/>
      <c r="C760" s="403"/>
      <c r="I760" s="403"/>
      <c r="J760" s="403"/>
      <c r="K760" s="403"/>
      <c r="L760" s="405"/>
      <c r="P760" s="405"/>
    </row>
    <row r="761">
      <c r="B761" s="407"/>
      <c r="C761" s="403"/>
      <c r="I761" s="403"/>
      <c r="J761" s="403"/>
      <c r="K761" s="403"/>
      <c r="L761" s="405"/>
      <c r="P761" s="405"/>
    </row>
    <row r="762">
      <c r="B762" s="407"/>
      <c r="C762" s="403"/>
      <c r="I762" s="403"/>
      <c r="J762" s="403"/>
      <c r="K762" s="403"/>
      <c r="L762" s="405"/>
      <c r="P762" s="405"/>
    </row>
    <row r="763">
      <c r="B763" s="407"/>
      <c r="C763" s="403"/>
      <c r="I763" s="403"/>
      <c r="J763" s="403"/>
      <c r="K763" s="403"/>
      <c r="L763" s="405"/>
      <c r="P763" s="405"/>
    </row>
    <row r="764">
      <c r="B764" s="407"/>
      <c r="C764" s="403"/>
      <c r="I764" s="403"/>
      <c r="J764" s="403"/>
      <c r="K764" s="403"/>
      <c r="L764" s="405"/>
      <c r="P764" s="405"/>
    </row>
    <row r="765">
      <c r="B765" s="407"/>
      <c r="C765" s="403"/>
      <c r="I765" s="403"/>
      <c r="J765" s="403"/>
      <c r="K765" s="403"/>
      <c r="L765" s="405"/>
      <c r="P765" s="405"/>
    </row>
    <row r="766">
      <c r="B766" s="407"/>
      <c r="C766" s="403"/>
      <c r="I766" s="403"/>
      <c r="J766" s="403"/>
      <c r="K766" s="403"/>
      <c r="L766" s="405"/>
      <c r="P766" s="405"/>
    </row>
    <row r="767">
      <c r="B767" s="407"/>
      <c r="C767" s="403"/>
      <c r="I767" s="403"/>
      <c r="J767" s="403"/>
      <c r="K767" s="403"/>
      <c r="L767" s="405"/>
      <c r="P767" s="405"/>
    </row>
    <row r="768">
      <c r="B768" s="407"/>
      <c r="C768" s="403"/>
      <c r="I768" s="403"/>
      <c r="J768" s="403"/>
      <c r="K768" s="403"/>
      <c r="L768" s="405"/>
      <c r="P768" s="405"/>
    </row>
    <row r="769">
      <c r="B769" s="407"/>
      <c r="C769" s="403"/>
      <c r="I769" s="403"/>
      <c r="J769" s="403"/>
      <c r="K769" s="403"/>
      <c r="L769" s="405"/>
      <c r="P769" s="405"/>
    </row>
    <row r="770">
      <c r="B770" s="407"/>
      <c r="C770" s="403"/>
      <c r="I770" s="403"/>
      <c r="J770" s="403"/>
      <c r="K770" s="403"/>
      <c r="L770" s="405"/>
      <c r="P770" s="405"/>
    </row>
    <row r="771">
      <c r="B771" s="407"/>
      <c r="C771" s="403"/>
      <c r="I771" s="403"/>
      <c r="J771" s="403"/>
      <c r="K771" s="403"/>
      <c r="L771" s="405"/>
      <c r="P771" s="405"/>
    </row>
    <row r="772">
      <c r="B772" s="407"/>
      <c r="C772" s="403"/>
      <c r="I772" s="403"/>
      <c r="J772" s="403"/>
      <c r="K772" s="403"/>
      <c r="L772" s="405"/>
      <c r="P772" s="405"/>
    </row>
    <row r="773">
      <c r="B773" s="407"/>
      <c r="C773" s="403"/>
      <c r="I773" s="403"/>
      <c r="J773" s="403"/>
      <c r="K773" s="403"/>
      <c r="L773" s="405"/>
      <c r="P773" s="405"/>
    </row>
    <row r="774">
      <c r="B774" s="407"/>
      <c r="C774" s="403"/>
      <c r="I774" s="403"/>
      <c r="J774" s="403"/>
      <c r="K774" s="403"/>
      <c r="L774" s="405"/>
      <c r="P774" s="405"/>
    </row>
    <row r="775">
      <c r="B775" s="407"/>
      <c r="C775" s="403"/>
      <c r="I775" s="403"/>
      <c r="J775" s="403"/>
      <c r="K775" s="403"/>
      <c r="L775" s="405"/>
      <c r="P775" s="405"/>
    </row>
    <row r="776">
      <c r="B776" s="407"/>
      <c r="C776" s="403"/>
      <c r="I776" s="403"/>
      <c r="J776" s="403"/>
      <c r="K776" s="403"/>
      <c r="L776" s="405"/>
      <c r="P776" s="405"/>
    </row>
    <row r="777">
      <c r="B777" s="407"/>
      <c r="C777" s="403"/>
      <c r="I777" s="403"/>
      <c r="J777" s="403"/>
      <c r="K777" s="403"/>
      <c r="L777" s="405"/>
      <c r="P777" s="405"/>
    </row>
    <row r="778">
      <c r="B778" s="407"/>
      <c r="C778" s="403"/>
      <c r="I778" s="403"/>
      <c r="J778" s="403"/>
      <c r="K778" s="403"/>
      <c r="L778" s="405"/>
      <c r="P778" s="405"/>
    </row>
    <row r="779">
      <c r="B779" s="407"/>
      <c r="C779" s="403"/>
      <c r="I779" s="403"/>
      <c r="J779" s="403"/>
      <c r="K779" s="403"/>
      <c r="L779" s="405"/>
      <c r="P779" s="405"/>
    </row>
    <row r="780">
      <c r="B780" s="407"/>
      <c r="C780" s="403"/>
      <c r="I780" s="403"/>
      <c r="J780" s="403"/>
      <c r="K780" s="403"/>
      <c r="L780" s="405"/>
      <c r="P780" s="405"/>
    </row>
    <row r="781">
      <c r="B781" s="407"/>
      <c r="C781" s="403"/>
      <c r="I781" s="403"/>
      <c r="J781" s="403"/>
      <c r="K781" s="403"/>
      <c r="L781" s="405"/>
      <c r="P781" s="405"/>
    </row>
    <row r="782">
      <c r="B782" s="407"/>
      <c r="C782" s="403"/>
      <c r="I782" s="403"/>
      <c r="J782" s="403"/>
      <c r="K782" s="403"/>
      <c r="L782" s="405"/>
      <c r="P782" s="405"/>
    </row>
    <row r="783">
      <c r="B783" s="407"/>
      <c r="C783" s="403"/>
      <c r="I783" s="403"/>
      <c r="J783" s="403"/>
      <c r="K783" s="403"/>
      <c r="L783" s="405"/>
      <c r="P783" s="405"/>
    </row>
    <row r="784">
      <c r="B784" s="407"/>
      <c r="C784" s="403"/>
      <c r="I784" s="403"/>
      <c r="J784" s="403"/>
      <c r="K784" s="403"/>
      <c r="L784" s="405"/>
      <c r="P784" s="405"/>
    </row>
    <row r="785">
      <c r="B785" s="407"/>
      <c r="C785" s="403"/>
      <c r="I785" s="403"/>
      <c r="J785" s="403"/>
      <c r="K785" s="403"/>
      <c r="L785" s="405"/>
      <c r="P785" s="405"/>
    </row>
    <row r="786">
      <c r="B786" s="407"/>
      <c r="C786" s="403"/>
      <c r="I786" s="403"/>
      <c r="J786" s="403"/>
      <c r="K786" s="403"/>
      <c r="L786" s="405"/>
      <c r="P786" s="405"/>
    </row>
    <row r="787">
      <c r="B787" s="407"/>
      <c r="C787" s="403"/>
      <c r="I787" s="403"/>
      <c r="J787" s="403"/>
      <c r="K787" s="403"/>
      <c r="L787" s="405"/>
      <c r="P787" s="405"/>
    </row>
    <row r="788">
      <c r="B788" s="407"/>
      <c r="C788" s="403"/>
      <c r="I788" s="403"/>
      <c r="J788" s="403"/>
      <c r="K788" s="403"/>
      <c r="L788" s="405"/>
      <c r="P788" s="405"/>
    </row>
    <row r="789">
      <c r="B789" s="407"/>
      <c r="C789" s="403"/>
      <c r="I789" s="403"/>
      <c r="J789" s="403"/>
      <c r="K789" s="403"/>
      <c r="L789" s="405"/>
      <c r="P789" s="405"/>
    </row>
    <row r="790">
      <c r="B790" s="407"/>
      <c r="C790" s="403"/>
      <c r="I790" s="403"/>
      <c r="J790" s="403"/>
      <c r="K790" s="403"/>
      <c r="L790" s="405"/>
      <c r="P790" s="405"/>
    </row>
    <row r="791">
      <c r="B791" s="407"/>
      <c r="C791" s="403"/>
      <c r="I791" s="403"/>
      <c r="J791" s="403"/>
      <c r="K791" s="403"/>
      <c r="L791" s="405"/>
      <c r="P791" s="405"/>
    </row>
    <row r="792">
      <c r="B792" s="407"/>
      <c r="C792" s="403"/>
      <c r="I792" s="403"/>
      <c r="J792" s="403"/>
      <c r="K792" s="403"/>
      <c r="L792" s="405"/>
      <c r="P792" s="405"/>
    </row>
    <row r="793">
      <c r="B793" s="407"/>
      <c r="C793" s="403"/>
      <c r="I793" s="403"/>
      <c r="J793" s="403"/>
      <c r="K793" s="403"/>
      <c r="L793" s="405"/>
      <c r="P793" s="405"/>
    </row>
    <row r="794">
      <c r="B794" s="407"/>
      <c r="C794" s="403"/>
      <c r="I794" s="403"/>
      <c r="J794" s="403"/>
      <c r="K794" s="403"/>
      <c r="L794" s="405"/>
      <c r="P794" s="405"/>
    </row>
    <row r="795">
      <c r="B795" s="407"/>
      <c r="C795" s="403"/>
      <c r="I795" s="403"/>
      <c r="J795" s="403"/>
      <c r="K795" s="403"/>
      <c r="L795" s="405"/>
      <c r="P795" s="405"/>
    </row>
    <row r="796">
      <c r="B796" s="407"/>
      <c r="C796" s="403"/>
      <c r="I796" s="403"/>
      <c r="J796" s="403"/>
      <c r="K796" s="403"/>
      <c r="L796" s="405"/>
      <c r="P796" s="405"/>
    </row>
    <row r="797">
      <c r="B797" s="407"/>
      <c r="C797" s="403"/>
      <c r="I797" s="403"/>
      <c r="J797" s="403"/>
      <c r="K797" s="403"/>
      <c r="L797" s="405"/>
      <c r="P797" s="405"/>
    </row>
    <row r="798">
      <c r="B798" s="407"/>
      <c r="C798" s="403"/>
      <c r="I798" s="403"/>
      <c r="J798" s="403"/>
      <c r="K798" s="403"/>
      <c r="L798" s="405"/>
      <c r="P798" s="405"/>
    </row>
    <row r="799">
      <c r="B799" s="407"/>
      <c r="C799" s="403"/>
      <c r="I799" s="403"/>
      <c r="J799" s="403"/>
      <c r="K799" s="403"/>
      <c r="L799" s="405"/>
      <c r="P799" s="405"/>
    </row>
    <row r="800">
      <c r="B800" s="407"/>
      <c r="C800" s="403"/>
      <c r="I800" s="403"/>
      <c r="J800" s="403"/>
      <c r="K800" s="403"/>
      <c r="L800" s="405"/>
      <c r="P800" s="405"/>
    </row>
    <row r="801">
      <c r="B801" s="407"/>
      <c r="C801" s="403"/>
      <c r="I801" s="403"/>
      <c r="J801" s="403"/>
      <c r="K801" s="403"/>
      <c r="L801" s="405"/>
      <c r="P801" s="405"/>
    </row>
    <row r="802">
      <c r="B802" s="407"/>
      <c r="C802" s="403"/>
      <c r="I802" s="403"/>
      <c r="J802" s="403"/>
      <c r="K802" s="403"/>
      <c r="L802" s="405"/>
      <c r="P802" s="405"/>
    </row>
    <row r="803">
      <c r="B803" s="407"/>
      <c r="C803" s="403"/>
      <c r="I803" s="403"/>
      <c r="J803" s="403"/>
      <c r="K803" s="403"/>
      <c r="L803" s="405"/>
      <c r="P803" s="405"/>
    </row>
    <row r="804">
      <c r="B804" s="407"/>
      <c r="C804" s="403"/>
      <c r="I804" s="403"/>
      <c r="J804" s="403"/>
      <c r="K804" s="403"/>
      <c r="L804" s="405"/>
      <c r="P804" s="405"/>
    </row>
    <row r="805">
      <c r="B805" s="407"/>
      <c r="C805" s="403"/>
      <c r="I805" s="403"/>
      <c r="J805" s="403"/>
      <c r="K805" s="403"/>
      <c r="L805" s="405"/>
      <c r="P805" s="405"/>
    </row>
    <row r="806">
      <c r="B806" s="407"/>
      <c r="C806" s="403"/>
      <c r="I806" s="403"/>
      <c r="J806" s="403"/>
      <c r="K806" s="403"/>
      <c r="L806" s="405"/>
      <c r="P806" s="405"/>
    </row>
    <row r="807">
      <c r="B807" s="407"/>
      <c r="C807" s="403"/>
      <c r="I807" s="403"/>
      <c r="J807" s="403"/>
      <c r="K807" s="403"/>
      <c r="L807" s="405"/>
      <c r="P807" s="405"/>
    </row>
    <row r="808">
      <c r="B808" s="407"/>
      <c r="C808" s="403"/>
      <c r="I808" s="403"/>
      <c r="J808" s="403"/>
      <c r="K808" s="403"/>
      <c r="L808" s="405"/>
      <c r="P808" s="405"/>
    </row>
    <row r="809">
      <c r="B809" s="407"/>
      <c r="C809" s="403"/>
      <c r="I809" s="403"/>
      <c r="J809" s="403"/>
      <c r="K809" s="403"/>
      <c r="L809" s="405"/>
      <c r="P809" s="405"/>
    </row>
    <row r="810">
      <c r="B810" s="407"/>
      <c r="C810" s="403"/>
      <c r="I810" s="403"/>
      <c r="J810" s="403"/>
      <c r="K810" s="403"/>
      <c r="L810" s="405"/>
      <c r="P810" s="405"/>
    </row>
    <row r="811">
      <c r="B811" s="407"/>
      <c r="C811" s="403"/>
      <c r="I811" s="403"/>
      <c r="J811" s="403"/>
      <c r="K811" s="403"/>
      <c r="L811" s="405"/>
      <c r="P811" s="405"/>
    </row>
    <row r="812">
      <c r="B812" s="407"/>
      <c r="C812" s="403"/>
      <c r="I812" s="403"/>
      <c r="J812" s="403"/>
      <c r="K812" s="403"/>
      <c r="L812" s="405"/>
      <c r="P812" s="405"/>
    </row>
    <row r="813">
      <c r="B813" s="407"/>
      <c r="C813" s="403"/>
      <c r="I813" s="403"/>
      <c r="J813" s="403"/>
      <c r="K813" s="403"/>
      <c r="L813" s="405"/>
      <c r="P813" s="405"/>
    </row>
    <row r="814">
      <c r="B814" s="407"/>
      <c r="C814" s="403"/>
      <c r="I814" s="403"/>
      <c r="J814" s="403"/>
      <c r="K814" s="403"/>
      <c r="L814" s="405"/>
      <c r="P814" s="405"/>
    </row>
    <row r="815">
      <c r="B815" s="407"/>
      <c r="C815" s="403"/>
      <c r="I815" s="403"/>
      <c r="J815" s="403"/>
      <c r="K815" s="403"/>
      <c r="L815" s="405"/>
      <c r="P815" s="405"/>
    </row>
    <row r="816">
      <c r="B816" s="407"/>
      <c r="C816" s="403"/>
      <c r="I816" s="403"/>
      <c r="J816" s="403"/>
      <c r="K816" s="403"/>
      <c r="L816" s="405"/>
      <c r="P816" s="405"/>
    </row>
    <row r="817">
      <c r="B817" s="407"/>
      <c r="C817" s="403"/>
      <c r="I817" s="403"/>
      <c r="J817" s="403"/>
      <c r="K817" s="403"/>
      <c r="L817" s="405"/>
      <c r="P817" s="405"/>
    </row>
    <row r="818">
      <c r="B818" s="407"/>
      <c r="C818" s="403"/>
      <c r="I818" s="403"/>
      <c r="J818" s="403"/>
      <c r="K818" s="403"/>
      <c r="L818" s="405"/>
      <c r="P818" s="405"/>
    </row>
    <row r="819">
      <c r="B819" s="407"/>
      <c r="C819" s="403"/>
      <c r="I819" s="403"/>
      <c r="J819" s="403"/>
      <c r="K819" s="403"/>
      <c r="L819" s="405"/>
      <c r="P819" s="405"/>
    </row>
    <row r="820">
      <c r="B820" s="407"/>
      <c r="C820" s="403"/>
      <c r="I820" s="403"/>
      <c r="J820" s="403"/>
      <c r="K820" s="403"/>
      <c r="L820" s="405"/>
      <c r="P820" s="405"/>
    </row>
    <row r="821">
      <c r="B821" s="407"/>
      <c r="C821" s="403"/>
      <c r="I821" s="403"/>
      <c r="J821" s="403"/>
      <c r="K821" s="403"/>
      <c r="L821" s="405"/>
      <c r="P821" s="405"/>
    </row>
    <row r="822">
      <c r="B822" s="407"/>
      <c r="C822" s="403"/>
      <c r="I822" s="403"/>
      <c r="J822" s="403"/>
      <c r="K822" s="403"/>
      <c r="L822" s="405"/>
      <c r="P822" s="405"/>
    </row>
    <row r="823">
      <c r="B823" s="407"/>
      <c r="C823" s="403"/>
      <c r="I823" s="403"/>
      <c r="J823" s="403"/>
      <c r="K823" s="403"/>
      <c r="L823" s="405"/>
      <c r="P823" s="405"/>
    </row>
    <row r="824">
      <c r="B824" s="407"/>
      <c r="C824" s="403"/>
      <c r="I824" s="403"/>
      <c r="J824" s="403"/>
      <c r="K824" s="403"/>
      <c r="L824" s="405"/>
      <c r="P824" s="405"/>
    </row>
    <row r="825">
      <c r="B825" s="407"/>
      <c r="C825" s="403"/>
      <c r="I825" s="403"/>
      <c r="J825" s="403"/>
      <c r="K825" s="403"/>
      <c r="L825" s="405"/>
      <c r="P825" s="405"/>
    </row>
    <row r="826">
      <c r="B826" s="407"/>
      <c r="C826" s="403"/>
      <c r="I826" s="403"/>
      <c r="J826" s="403"/>
      <c r="K826" s="403"/>
      <c r="L826" s="405"/>
      <c r="P826" s="405"/>
    </row>
    <row r="827">
      <c r="B827" s="407"/>
      <c r="C827" s="403"/>
      <c r="I827" s="403"/>
      <c r="J827" s="403"/>
      <c r="K827" s="403"/>
      <c r="L827" s="405"/>
      <c r="P827" s="405"/>
    </row>
    <row r="828">
      <c r="B828" s="407"/>
      <c r="C828" s="403"/>
      <c r="I828" s="403"/>
      <c r="J828" s="403"/>
      <c r="K828" s="403"/>
      <c r="L828" s="405"/>
      <c r="P828" s="405"/>
    </row>
    <row r="829">
      <c r="B829" s="407"/>
      <c r="C829" s="403"/>
      <c r="I829" s="403"/>
      <c r="J829" s="403"/>
      <c r="K829" s="403"/>
      <c r="L829" s="405"/>
      <c r="P829" s="405"/>
    </row>
    <row r="830">
      <c r="B830" s="407"/>
      <c r="C830" s="403"/>
      <c r="I830" s="403"/>
      <c r="J830" s="403"/>
      <c r="K830" s="403"/>
      <c r="L830" s="405"/>
      <c r="P830" s="405"/>
    </row>
    <row r="831">
      <c r="B831" s="407"/>
      <c r="C831" s="403"/>
      <c r="I831" s="403"/>
      <c r="J831" s="403"/>
      <c r="K831" s="403"/>
      <c r="L831" s="405"/>
      <c r="P831" s="405"/>
    </row>
    <row r="832">
      <c r="B832" s="407"/>
      <c r="C832" s="403"/>
      <c r="I832" s="403"/>
      <c r="J832" s="403"/>
      <c r="K832" s="403"/>
      <c r="L832" s="405"/>
      <c r="P832" s="405"/>
    </row>
    <row r="833">
      <c r="B833" s="407"/>
      <c r="C833" s="403"/>
      <c r="I833" s="403"/>
      <c r="J833" s="403"/>
      <c r="K833" s="403"/>
      <c r="L833" s="405"/>
      <c r="P833" s="405"/>
    </row>
    <row r="834">
      <c r="B834" s="407"/>
      <c r="C834" s="403"/>
      <c r="I834" s="403"/>
      <c r="J834" s="403"/>
      <c r="K834" s="403"/>
      <c r="L834" s="405"/>
      <c r="P834" s="405"/>
    </row>
    <row r="835">
      <c r="B835" s="407"/>
      <c r="C835" s="403"/>
      <c r="I835" s="403"/>
      <c r="J835" s="403"/>
      <c r="K835" s="403"/>
      <c r="L835" s="405"/>
      <c r="P835" s="405"/>
    </row>
    <row r="836">
      <c r="B836" s="407"/>
      <c r="C836" s="403"/>
      <c r="I836" s="403"/>
      <c r="J836" s="403"/>
      <c r="K836" s="403"/>
      <c r="L836" s="405"/>
      <c r="P836" s="405"/>
    </row>
    <row r="837">
      <c r="B837" s="407"/>
      <c r="C837" s="403"/>
      <c r="I837" s="403"/>
      <c r="J837" s="403"/>
      <c r="K837" s="403"/>
      <c r="L837" s="405"/>
      <c r="P837" s="405"/>
    </row>
    <row r="838">
      <c r="B838" s="407"/>
      <c r="C838" s="403"/>
      <c r="I838" s="403"/>
      <c r="J838" s="403"/>
      <c r="K838" s="403"/>
      <c r="L838" s="405"/>
      <c r="P838" s="405"/>
    </row>
    <row r="839">
      <c r="B839" s="407"/>
      <c r="C839" s="403"/>
      <c r="I839" s="403"/>
      <c r="J839" s="403"/>
      <c r="K839" s="403"/>
      <c r="L839" s="405"/>
      <c r="P839" s="405"/>
    </row>
    <row r="840">
      <c r="B840" s="407"/>
      <c r="C840" s="403"/>
      <c r="I840" s="403"/>
      <c r="J840" s="403"/>
      <c r="K840" s="403"/>
      <c r="L840" s="405"/>
      <c r="P840" s="405"/>
    </row>
    <row r="841">
      <c r="B841" s="407"/>
      <c r="C841" s="403"/>
      <c r="I841" s="403"/>
      <c r="J841" s="403"/>
      <c r="K841" s="403"/>
      <c r="L841" s="405"/>
      <c r="P841" s="405"/>
    </row>
    <row r="842">
      <c r="B842" s="407"/>
      <c r="C842" s="403"/>
      <c r="I842" s="403"/>
      <c r="J842" s="403"/>
      <c r="K842" s="403"/>
      <c r="L842" s="405"/>
      <c r="P842" s="405"/>
    </row>
    <row r="843">
      <c r="B843" s="407"/>
      <c r="C843" s="403"/>
      <c r="I843" s="403"/>
      <c r="J843" s="403"/>
      <c r="K843" s="403"/>
      <c r="L843" s="405"/>
      <c r="P843" s="405"/>
    </row>
    <row r="844">
      <c r="B844" s="407"/>
      <c r="C844" s="403"/>
      <c r="I844" s="403"/>
      <c r="J844" s="403"/>
      <c r="K844" s="403"/>
      <c r="L844" s="405"/>
      <c r="P844" s="405"/>
    </row>
    <row r="845">
      <c r="B845" s="407"/>
      <c r="C845" s="403"/>
      <c r="I845" s="403"/>
      <c r="J845" s="403"/>
      <c r="K845" s="403"/>
      <c r="L845" s="405"/>
      <c r="P845" s="405"/>
    </row>
    <row r="846">
      <c r="B846" s="407"/>
      <c r="C846" s="403"/>
      <c r="I846" s="403"/>
      <c r="J846" s="403"/>
      <c r="K846" s="403"/>
      <c r="L846" s="405"/>
      <c r="P846" s="405"/>
    </row>
    <row r="847">
      <c r="B847" s="407"/>
      <c r="C847" s="403"/>
      <c r="I847" s="403"/>
      <c r="J847" s="403"/>
      <c r="K847" s="403"/>
      <c r="L847" s="405"/>
      <c r="P847" s="405"/>
    </row>
    <row r="848">
      <c r="B848" s="407"/>
      <c r="C848" s="403"/>
      <c r="I848" s="403"/>
      <c r="J848" s="403"/>
      <c r="K848" s="403"/>
      <c r="L848" s="405"/>
      <c r="P848" s="405"/>
    </row>
    <row r="849">
      <c r="B849" s="407"/>
      <c r="C849" s="403"/>
      <c r="I849" s="403"/>
      <c r="J849" s="403"/>
      <c r="K849" s="403"/>
      <c r="L849" s="405"/>
      <c r="P849" s="405"/>
    </row>
    <row r="850">
      <c r="B850" s="407"/>
      <c r="C850" s="403"/>
      <c r="I850" s="403"/>
      <c r="J850" s="403"/>
      <c r="K850" s="403"/>
      <c r="L850" s="405"/>
      <c r="P850" s="405"/>
    </row>
    <row r="851">
      <c r="B851" s="407"/>
      <c r="C851" s="403"/>
      <c r="I851" s="403"/>
      <c r="J851" s="403"/>
      <c r="K851" s="403"/>
      <c r="L851" s="405"/>
      <c r="P851" s="405"/>
    </row>
    <row r="852">
      <c r="B852" s="407"/>
      <c r="C852" s="403"/>
      <c r="I852" s="403"/>
      <c r="J852" s="403"/>
      <c r="K852" s="403"/>
      <c r="L852" s="405"/>
      <c r="P852" s="405"/>
    </row>
    <row r="853">
      <c r="B853" s="407"/>
      <c r="C853" s="403"/>
      <c r="I853" s="403"/>
      <c r="J853" s="403"/>
      <c r="K853" s="403"/>
      <c r="L853" s="405"/>
      <c r="P853" s="405"/>
    </row>
    <row r="854">
      <c r="B854" s="407"/>
      <c r="C854" s="403"/>
      <c r="I854" s="403"/>
      <c r="J854" s="403"/>
      <c r="K854" s="403"/>
      <c r="L854" s="405"/>
      <c r="P854" s="405"/>
    </row>
    <row r="855">
      <c r="B855" s="407"/>
      <c r="C855" s="403"/>
      <c r="I855" s="403"/>
      <c r="J855" s="403"/>
      <c r="K855" s="403"/>
      <c r="L855" s="405"/>
      <c r="P855" s="405"/>
    </row>
    <row r="856">
      <c r="B856" s="407"/>
      <c r="C856" s="403"/>
      <c r="I856" s="403"/>
      <c r="J856" s="403"/>
      <c r="K856" s="403"/>
      <c r="L856" s="405"/>
      <c r="P856" s="405"/>
    </row>
    <row r="857">
      <c r="B857" s="407"/>
      <c r="C857" s="403"/>
      <c r="I857" s="403"/>
      <c r="J857" s="403"/>
      <c r="K857" s="403"/>
      <c r="L857" s="405"/>
      <c r="P857" s="405"/>
    </row>
    <row r="858">
      <c r="B858" s="407"/>
      <c r="C858" s="403"/>
      <c r="I858" s="403"/>
      <c r="J858" s="403"/>
      <c r="K858" s="403"/>
      <c r="L858" s="405"/>
      <c r="P858" s="405"/>
    </row>
    <row r="859">
      <c r="B859" s="407"/>
      <c r="C859" s="403"/>
      <c r="I859" s="403"/>
      <c r="J859" s="403"/>
      <c r="K859" s="403"/>
      <c r="L859" s="405"/>
      <c r="P859" s="405"/>
    </row>
    <row r="860">
      <c r="B860" s="407"/>
      <c r="C860" s="403"/>
      <c r="I860" s="403"/>
      <c r="J860" s="403"/>
      <c r="K860" s="403"/>
      <c r="L860" s="405"/>
      <c r="P860" s="405"/>
    </row>
    <row r="861">
      <c r="B861" s="407"/>
      <c r="C861" s="403"/>
      <c r="I861" s="403"/>
      <c r="J861" s="403"/>
      <c r="K861" s="403"/>
      <c r="L861" s="405"/>
      <c r="P861" s="405"/>
    </row>
    <row r="862">
      <c r="B862" s="407"/>
      <c r="C862" s="403"/>
      <c r="I862" s="403"/>
      <c r="J862" s="403"/>
      <c r="K862" s="403"/>
      <c r="L862" s="405"/>
      <c r="P862" s="405"/>
    </row>
    <row r="863">
      <c r="B863" s="407"/>
      <c r="C863" s="403"/>
      <c r="I863" s="403"/>
      <c r="J863" s="403"/>
      <c r="K863" s="403"/>
      <c r="L863" s="405"/>
      <c r="P863" s="405"/>
    </row>
    <row r="864">
      <c r="B864" s="407"/>
      <c r="C864" s="403"/>
      <c r="I864" s="403"/>
      <c r="J864" s="403"/>
      <c r="K864" s="403"/>
      <c r="L864" s="405"/>
      <c r="P864" s="405"/>
    </row>
    <row r="865">
      <c r="B865" s="407"/>
      <c r="C865" s="403"/>
      <c r="I865" s="403"/>
      <c r="J865" s="403"/>
      <c r="K865" s="403"/>
      <c r="L865" s="405"/>
      <c r="P865" s="405"/>
    </row>
    <row r="866">
      <c r="B866" s="407"/>
      <c r="C866" s="403"/>
      <c r="I866" s="403"/>
      <c r="J866" s="403"/>
      <c r="K866" s="403"/>
      <c r="L866" s="405"/>
      <c r="P866" s="405"/>
    </row>
    <row r="867">
      <c r="B867" s="407"/>
      <c r="C867" s="403"/>
      <c r="I867" s="403"/>
      <c r="J867" s="403"/>
      <c r="K867" s="403"/>
      <c r="L867" s="405"/>
      <c r="P867" s="405"/>
    </row>
    <row r="868">
      <c r="B868" s="407"/>
      <c r="C868" s="403"/>
      <c r="I868" s="403"/>
      <c r="J868" s="403"/>
      <c r="K868" s="403"/>
      <c r="L868" s="405"/>
      <c r="P868" s="405"/>
    </row>
    <row r="869">
      <c r="B869" s="407"/>
      <c r="C869" s="403"/>
      <c r="I869" s="403"/>
      <c r="J869" s="403"/>
      <c r="K869" s="403"/>
      <c r="L869" s="405"/>
      <c r="P869" s="405"/>
    </row>
    <row r="870">
      <c r="B870" s="407"/>
      <c r="C870" s="403"/>
      <c r="I870" s="403"/>
      <c r="J870" s="403"/>
      <c r="K870" s="403"/>
      <c r="L870" s="405"/>
      <c r="P870" s="405"/>
    </row>
    <row r="871">
      <c r="B871" s="407"/>
      <c r="C871" s="403"/>
      <c r="I871" s="403"/>
      <c r="J871" s="403"/>
      <c r="K871" s="403"/>
      <c r="L871" s="405"/>
      <c r="P871" s="405"/>
    </row>
    <row r="872">
      <c r="B872" s="407"/>
      <c r="C872" s="403"/>
      <c r="I872" s="403"/>
      <c r="J872" s="403"/>
      <c r="K872" s="403"/>
      <c r="L872" s="405"/>
      <c r="P872" s="405"/>
    </row>
    <row r="873">
      <c r="B873" s="407"/>
      <c r="C873" s="403"/>
      <c r="I873" s="403"/>
      <c r="J873" s="403"/>
      <c r="K873" s="403"/>
      <c r="L873" s="405"/>
      <c r="P873" s="405"/>
    </row>
    <row r="874">
      <c r="B874" s="407"/>
      <c r="C874" s="403"/>
      <c r="I874" s="403"/>
      <c r="J874" s="403"/>
      <c r="K874" s="403"/>
      <c r="L874" s="405"/>
      <c r="P874" s="405"/>
    </row>
    <row r="875">
      <c r="B875" s="407"/>
      <c r="C875" s="403"/>
      <c r="I875" s="403"/>
      <c r="J875" s="403"/>
      <c r="K875" s="403"/>
      <c r="L875" s="405"/>
      <c r="P875" s="405"/>
    </row>
    <row r="876">
      <c r="B876" s="407"/>
      <c r="C876" s="403"/>
      <c r="I876" s="403"/>
      <c r="J876" s="403"/>
      <c r="K876" s="403"/>
      <c r="L876" s="405"/>
      <c r="P876" s="405"/>
    </row>
    <row r="877">
      <c r="B877" s="407"/>
      <c r="C877" s="403"/>
      <c r="I877" s="403"/>
      <c r="J877" s="403"/>
      <c r="K877" s="403"/>
      <c r="L877" s="405"/>
      <c r="P877" s="405"/>
    </row>
    <row r="878">
      <c r="B878" s="407"/>
      <c r="C878" s="403"/>
      <c r="I878" s="403"/>
      <c r="J878" s="403"/>
      <c r="K878" s="403"/>
      <c r="L878" s="405"/>
      <c r="P878" s="405"/>
    </row>
    <row r="879">
      <c r="B879" s="407"/>
      <c r="C879" s="403"/>
      <c r="I879" s="403"/>
      <c r="J879" s="403"/>
      <c r="K879" s="403"/>
      <c r="L879" s="405"/>
      <c r="P879" s="405"/>
    </row>
    <row r="880">
      <c r="B880" s="407"/>
      <c r="C880" s="403"/>
      <c r="I880" s="403"/>
      <c r="J880" s="403"/>
      <c r="K880" s="403"/>
      <c r="L880" s="405"/>
      <c r="P880" s="405"/>
    </row>
    <row r="881">
      <c r="B881" s="407"/>
      <c r="C881" s="403"/>
      <c r="I881" s="403"/>
      <c r="J881" s="403"/>
      <c r="K881" s="403"/>
      <c r="L881" s="405"/>
      <c r="P881" s="405"/>
    </row>
    <row r="882">
      <c r="B882" s="407"/>
      <c r="C882" s="403"/>
      <c r="I882" s="403"/>
      <c r="J882" s="403"/>
      <c r="K882" s="403"/>
      <c r="L882" s="405"/>
      <c r="P882" s="405"/>
    </row>
    <row r="883">
      <c r="B883" s="407"/>
      <c r="C883" s="403"/>
      <c r="I883" s="403"/>
      <c r="J883" s="403"/>
      <c r="K883" s="403"/>
      <c r="L883" s="405"/>
      <c r="P883" s="405"/>
    </row>
    <row r="884">
      <c r="B884" s="407"/>
      <c r="C884" s="403"/>
      <c r="I884" s="403"/>
      <c r="J884" s="403"/>
      <c r="K884" s="403"/>
      <c r="L884" s="405"/>
      <c r="P884" s="405"/>
    </row>
    <row r="885">
      <c r="B885" s="407"/>
      <c r="C885" s="403"/>
      <c r="I885" s="403"/>
      <c r="J885" s="403"/>
      <c r="K885" s="403"/>
      <c r="L885" s="405"/>
      <c r="P885" s="405"/>
    </row>
    <row r="886">
      <c r="B886" s="407"/>
      <c r="C886" s="403"/>
      <c r="I886" s="403"/>
      <c r="J886" s="403"/>
      <c r="K886" s="403"/>
      <c r="L886" s="405"/>
      <c r="P886" s="405"/>
    </row>
    <row r="887">
      <c r="B887" s="407"/>
      <c r="C887" s="403"/>
      <c r="I887" s="403"/>
      <c r="J887" s="403"/>
      <c r="K887" s="403"/>
      <c r="L887" s="405"/>
      <c r="P887" s="405"/>
    </row>
    <row r="888">
      <c r="B888" s="407"/>
      <c r="C888" s="403"/>
      <c r="I888" s="403"/>
      <c r="J888" s="403"/>
      <c r="K888" s="403"/>
      <c r="L888" s="405"/>
      <c r="P888" s="405"/>
    </row>
    <row r="889">
      <c r="B889" s="407"/>
      <c r="C889" s="403"/>
      <c r="I889" s="403"/>
      <c r="J889" s="403"/>
      <c r="K889" s="403"/>
      <c r="L889" s="405"/>
      <c r="P889" s="405"/>
    </row>
    <row r="890">
      <c r="B890" s="407"/>
      <c r="C890" s="403"/>
      <c r="I890" s="403"/>
      <c r="J890" s="403"/>
      <c r="K890" s="403"/>
      <c r="L890" s="405"/>
      <c r="P890" s="405"/>
    </row>
    <row r="891">
      <c r="B891" s="407"/>
      <c r="C891" s="403"/>
      <c r="I891" s="403"/>
      <c r="J891" s="403"/>
      <c r="K891" s="403"/>
      <c r="L891" s="405"/>
      <c r="P891" s="405"/>
    </row>
    <row r="892">
      <c r="B892" s="407"/>
      <c r="C892" s="403"/>
      <c r="I892" s="403"/>
      <c r="J892" s="403"/>
      <c r="K892" s="403"/>
      <c r="L892" s="405"/>
      <c r="P892" s="405"/>
    </row>
    <row r="893">
      <c r="B893" s="407"/>
      <c r="C893" s="403"/>
      <c r="I893" s="403"/>
      <c r="J893" s="403"/>
      <c r="K893" s="403"/>
      <c r="L893" s="405"/>
      <c r="P893" s="405"/>
    </row>
    <row r="894">
      <c r="B894" s="407"/>
      <c r="C894" s="403"/>
      <c r="I894" s="403"/>
      <c r="J894" s="403"/>
      <c r="K894" s="403"/>
      <c r="L894" s="405"/>
      <c r="P894" s="405"/>
    </row>
    <row r="895">
      <c r="B895" s="407"/>
      <c r="C895" s="403"/>
      <c r="I895" s="403"/>
      <c r="J895" s="403"/>
      <c r="K895" s="403"/>
      <c r="L895" s="405"/>
      <c r="P895" s="405"/>
    </row>
    <row r="896">
      <c r="B896" s="407"/>
      <c r="C896" s="403"/>
      <c r="I896" s="403"/>
      <c r="J896" s="403"/>
      <c r="K896" s="403"/>
      <c r="L896" s="405"/>
      <c r="P896" s="405"/>
    </row>
    <row r="897">
      <c r="B897" s="407"/>
      <c r="C897" s="403"/>
      <c r="I897" s="403"/>
      <c r="J897" s="403"/>
      <c r="K897" s="403"/>
      <c r="L897" s="405"/>
      <c r="P897" s="405"/>
    </row>
    <row r="898">
      <c r="B898" s="407"/>
      <c r="C898" s="403"/>
      <c r="I898" s="403"/>
      <c r="J898" s="403"/>
      <c r="K898" s="403"/>
      <c r="L898" s="405"/>
      <c r="P898" s="405"/>
    </row>
    <row r="899">
      <c r="B899" s="407"/>
      <c r="C899" s="403"/>
      <c r="I899" s="403"/>
      <c r="J899" s="403"/>
      <c r="K899" s="403"/>
      <c r="L899" s="405"/>
      <c r="P899" s="405"/>
    </row>
    <row r="900">
      <c r="B900" s="407"/>
      <c r="C900" s="403"/>
      <c r="I900" s="403"/>
      <c r="J900" s="403"/>
      <c r="K900" s="403"/>
      <c r="L900" s="405"/>
      <c r="P900" s="405"/>
    </row>
    <row r="901">
      <c r="B901" s="407"/>
      <c r="C901" s="403"/>
      <c r="I901" s="403"/>
      <c r="J901" s="403"/>
      <c r="K901" s="403"/>
      <c r="L901" s="405"/>
      <c r="P901" s="405"/>
    </row>
    <row r="902">
      <c r="B902" s="407"/>
      <c r="C902" s="403"/>
      <c r="I902" s="403"/>
      <c r="J902" s="403"/>
      <c r="K902" s="403"/>
      <c r="L902" s="405"/>
      <c r="P902" s="405"/>
    </row>
    <row r="903">
      <c r="B903" s="407"/>
      <c r="C903" s="403"/>
      <c r="I903" s="403"/>
      <c r="J903" s="403"/>
      <c r="K903" s="403"/>
      <c r="L903" s="405"/>
      <c r="P903" s="405"/>
    </row>
    <row r="904">
      <c r="B904" s="407"/>
      <c r="C904" s="403"/>
      <c r="I904" s="403"/>
      <c r="J904" s="403"/>
      <c r="K904" s="403"/>
      <c r="L904" s="405"/>
      <c r="P904" s="405"/>
    </row>
    <row r="905">
      <c r="B905" s="407"/>
      <c r="C905" s="403"/>
      <c r="I905" s="403"/>
      <c r="J905" s="403"/>
      <c r="K905" s="403"/>
      <c r="L905" s="405"/>
      <c r="P905" s="405"/>
    </row>
    <row r="906">
      <c r="B906" s="407"/>
      <c r="C906" s="403"/>
      <c r="I906" s="403"/>
      <c r="J906" s="403"/>
      <c r="K906" s="403"/>
      <c r="L906" s="405"/>
      <c r="P906" s="405"/>
    </row>
    <row r="907">
      <c r="B907" s="407"/>
      <c r="C907" s="403"/>
      <c r="I907" s="403"/>
      <c r="J907" s="403"/>
      <c r="K907" s="403"/>
      <c r="L907" s="405"/>
      <c r="P907" s="405"/>
    </row>
    <row r="908">
      <c r="B908" s="407"/>
      <c r="C908" s="403"/>
      <c r="I908" s="403"/>
      <c r="J908" s="403"/>
      <c r="K908" s="403"/>
      <c r="L908" s="405"/>
      <c r="P908" s="405"/>
    </row>
    <row r="909">
      <c r="B909" s="407"/>
      <c r="C909" s="403"/>
      <c r="I909" s="403"/>
      <c r="J909" s="403"/>
      <c r="K909" s="403"/>
      <c r="L909" s="405"/>
      <c r="P909" s="405"/>
    </row>
    <row r="910">
      <c r="B910" s="407"/>
      <c r="C910" s="403"/>
      <c r="I910" s="403"/>
      <c r="J910" s="403"/>
      <c r="K910" s="403"/>
      <c r="L910" s="405"/>
      <c r="P910" s="405"/>
    </row>
    <row r="911">
      <c r="B911" s="407"/>
      <c r="C911" s="403"/>
      <c r="I911" s="403"/>
      <c r="J911" s="403"/>
      <c r="K911" s="403"/>
      <c r="L911" s="405"/>
      <c r="P911" s="405"/>
    </row>
    <row r="912">
      <c r="B912" s="407"/>
      <c r="C912" s="403"/>
      <c r="I912" s="403"/>
      <c r="J912" s="403"/>
      <c r="K912" s="403"/>
      <c r="L912" s="405"/>
      <c r="P912" s="405"/>
    </row>
    <row r="913">
      <c r="B913" s="407"/>
      <c r="C913" s="403"/>
      <c r="I913" s="403"/>
      <c r="J913" s="403"/>
      <c r="K913" s="403"/>
      <c r="L913" s="405"/>
      <c r="P913" s="405"/>
    </row>
    <row r="914">
      <c r="B914" s="407"/>
      <c r="C914" s="403"/>
      <c r="I914" s="403"/>
      <c r="J914" s="403"/>
      <c r="K914" s="403"/>
      <c r="L914" s="405"/>
      <c r="P914" s="405"/>
    </row>
    <row r="915">
      <c r="B915" s="407"/>
      <c r="C915" s="403"/>
      <c r="I915" s="403"/>
      <c r="J915" s="403"/>
      <c r="K915" s="403"/>
      <c r="L915" s="405"/>
      <c r="P915" s="405"/>
    </row>
    <row r="916">
      <c r="B916" s="407"/>
      <c r="C916" s="403"/>
      <c r="I916" s="403"/>
      <c r="J916" s="403"/>
      <c r="K916" s="403"/>
      <c r="L916" s="405"/>
      <c r="P916" s="405"/>
    </row>
    <row r="917">
      <c r="B917" s="407"/>
      <c r="C917" s="403"/>
      <c r="I917" s="403"/>
      <c r="J917" s="403"/>
      <c r="K917" s="403"/>
      <c r="L917" s="405"/>
      <c r="P917" s="405"/>
    </row>
    <row r="918">
      <c r="B918" s="407"/>
      <c r="C918" s="403"/>
      <c r="I918" s="403"/>
      <c r="J918" s="403"/>
      <c r="K918" s="403"/>
      <c r="L918" s="405"/>
      <c r="P918" s="405"/>
    </row>
    <row r="919">
      <c r="B919" s="407"/>
      <c r="C919" s="403"/>
      <c r="I919" s="403"/>
      <c r="J919" s="403"/>
      <c r="K919" s="403"/>
      <c r="L919" s="405"/>
      <c r="P919" s="405"/>
    </row>
    <row r="920">
      <c r="B920" s="407"/>
      <c r="C920" s="403"/>
      <c r="I920" s="403"/>
      <c r="J920" s="403"/>
      <c r="K920" s="403"/>
      <c r="L920" s="405"/>
      <c r="P920" s="405"/>
    </row>
    <row r="921">
      <c r="B921" s="407"/>
      <c r="C921" s="403"/>
      <c r="I921" s="403"/>
      <c r="J921" s="403"/>
      <c r="K921" s="403"/>
      <c r="L921" s="405"/>
      <c r="P921" s="405"/>
    </row>
    <row r="922">
      <c r="B922" s="407"/>
      <c r="C922" s="403"/>
      <c r="I922" s="403"/>
      <c r="J922" s="403"/>
      <c r="K922" s="403"/>
      <c r="L922" s="405"/>
      <c r="P922" s="405"/>
    </row>
    <row r="923">
      <c r="B923" s="407"/>
      <c r="C923" s="403"/>
      <c r="I923" s="403"/>
      <c r="J923" s="403"/>
      <c r="K923" s="403"/>
      <c r="L923" s="405"/>
      <c r="P923" s="405"/>
    </row>
    <row r="924">
      <c r="B924" s="407"/>
      <c r="C924" s="403"/>
      <c r="I924" s="403"/>
      <c r="J924" s="403"/>
      <c r="K924" s="403"/>
      <c r="L924" s="405"/>
      <c r="P924" s="405"/>
    </row>
    <row r="925">
      <c r="B925" s="407"/>
      <c r="C925" s="403"/>
      <c r="I925" s="403"/>
      <c r="J925" s="403"/>
      <c r="K925" s="403"/>
      <c r="L925" s="405"/>
      <c r="P925" s="405"/>
    </row>
    <row r="926">
      <c r="B926" s="407"/>
      <c r="C926" s="403"/>
      <c r="I926" s="403"/>
      <c r="J926" s="403"/>
      <c r="K926" s="403"/>
      <c r="L926" s="405"/>
      <c r="P926" s="405"/>
    </row>
    <row r="927">
      <c r="B927" s="407"/>
      <c r="C927" s="403"/>
      <c r="I927" s="403"/>
      <c r="J927" s="403"/>
      <c r="K927" s="403"/>
      <c r="L927" s="405"/>
      <c r="P927" s="405"/>
    </row>
    <row r="928">
      <c r="B928" s="407"/>
      <c r="C928" s="403"/>
      <c r="I928" s="403"/>
      <c r="J928" s="403"/>
      <c r="K928" s="403"/>
      <c r="L928" s="405"/>
      <c r="P928" s="405"/>
    </row>
    <row r="929">
      <c r="B929" s="407"/>
      <c r="C929" s="403"/>
      <c r="I929" s="403"/>
      <c r="J929" s="403"/>
      <c r="K929" s="403"/>
      <c r="L929" s="405"/>
      <c r="P929" s="405"/>
    </row>
    <row r="930">
      <c r="B930" s="407"/>
      <c r="C930" s="403"/>
      <c r="I930" s="403"/>
      <c r="J930" s="403"/>
      <c r="K930" s="403"/>
      <c r="L930" s="405"/>
      <c r="P930" s="405"/>
    </row>
    <row r="931">
      <c r="B931" s="407"/>
      <c r="C931" s="403"/>
      <c r="I931" s="403"/>
      <c r="J931" s="403"/>
      <c r="K931" s="403"/>
      <c r="L931" s="405"/>
      <c r="P931" s="405"/>
    </row>
    <row r="932">
      <c r="B932" s="407"/>
      <c r="C932" s="403"/>
      <c r="I932" s="403"/>
      <c r="J932" s="403"/>
      <c r="K932" s="403"/>
      <c r="L932" s="405"/>
      <c r="P932" s="405"/>
    </row>
    <row r="933">
      <c r="B933" s="407"/>
      <c r="C933" s="403"/>
      <c r="I933" s="403"/>
      <c r="J933" s="403"/>
      <c r="K933" s="403"/>
      <c r="L933" s="405"/>
      <c r="P933" s="405"/>
    </row>
    <row r="934">
      <c r="B934" s="407"/>
      <c r="C934" s="403"/>
      <c r="I934" s="403"/>
      <c r="J934" s="403"/>
      <c r="K934" s="403"/>
      <c r="L934" s="405"/>
      <c r="P934" s="405"/>
    </row>
    <row r="935">
      <c r="B935" s="407"/>
      <c r="C935" s="403"/>
      <c r="I935" s="403"/>
      <c r="J935" s="403"/>
      <c r="K935" s="403"/>
      <c r="L935" s="405"/>
      <c r="P935" s="405"/>
    </row>
    <row r="936">
      <c r="B936" s="407"/>
      <c r="C936" s="403"/>
      <c r="I936" s="403"/>
      <c r="J936" s="403"/>
      <c r="K936" s="403"/>
      <c r="L936" s="405"/>
      <c r="P936" s="405"/>
    </row>
    <row r="937">
      <c r="B937" s="407"/>
      <c r="C937" s="403"/>
      <c r="I937" s="403"/>
      <c r="J937" s="403"/>
      <c r="K937" s="403"/>
      <c r="L937" s="405"/>
      <c r="P937" s="405"/>
    </row>
    <row r="938">
      <c r="B938" s="407"/>
      <c r="C938" s="403"/>
      <c r="I938" s="403"/>
      <c r="J938" s="403"/>
      <c r="K938" s="403"/>
      <c r="L938" s="405"/>
      <c r="P938" s="405"/>
    </row>
    <row r="939">
      <c r="B939" s="407"/>
      <c r="C939" s="403"/>
      <c r="I939" s="403"/>
      <c r="J939" s="403"/>
      <c r="K939" s="403"/>
      <c r="L939" s="405"/>
      <c r="P939" s="405"/>
    </row>
    <row r="940">
      <c r="B940" s="407"/>
      <c r="C940" s="403"/>
      <c r="I940" s="403"/>
      <c r="J940" s="403"/>
      <c r="K940" s="403"/>
      <c r="L940" s="405"/>
      <c r="P940" s="405"/>
    </row>
    <row r="941">
      <c r="B941" s="407"/>
      <c r="C941" s="403"/>
      <c r="I941" s="403"/>
      <c r="J941" s="403"/>
      <c r="K941" s="403"/>
      <c r="L941" s="405"/>
      <c r="P941" s="405"/>
    </row>
    <row r="942">
      <c r="B942" s="407"/>
      <c r="C942" s="403"/>
      <c r="I942" s="403"/>
      <c r="J942" s="403"/>
      <c r="K942" s="403"/>
      <c r="L942" s="405"/>
      <c r="P942" s="405"/>
    </row>
    <row r="943">
      <c r="B943" s="407"/>
      <c r="C943" s="403"/>
      <c r="I943" s="403"/>
      <c r="J943" s="403"/>
      <c r="K943" s="403"/>
      <c r="L943" s="405"/>
      <c r="P943" s="405"/>
    </row>
    <row r="944">
      <c r="B944" s="407"/>
      <c r="C944" s="403"/>
      <c r="I944" s="403"/>
      <c r="J944" s="403"/>
      <c r="K944" s="403"/>
      <c r="L944" s="405"/>
      <c r="P944" s="405"/>
    </row>
    <row r="945">
      <c r="B945" s="407"/>
      <c r="C945" s="403"/>
      <c r="I945" s="403"/>
      <c r="J945" s="403"/>
      <c r="K945" s="403"/>
      <c r="L945" s="405"/>
      <c r="P945" s="405"/>
    </row>
    <row r="946">
      <c r="B946" s="407"/>
      <c r="C946" s="403"/>
      <c r="I946" s="403"/>
      <c r="J946" s="403"/>
      <c r="K946" s="403"/>
      <c r="L946" s="405"/>
      <c r="P946" s="405"/>
    </row>
    <row r="947">
      <c r="B947" s="407"/>
      <c r="C947" s="403"/>
      <c r="I947" s="403"/>
      <c r="J947" s="403"/>
      <c r="K947" s="403"/>
      <c r="L947" s="405"/>
      <c r="P947" s="405"/>
    </row>
    <row r="948">
      <c r="B948" s="407"/>
      <c r="C948" s="403"/>
      <c r="I948" s="403"/>
      <c r="J948" s="403"/>
      <c r="K948" s="403"/>
      <c r="L948" s="405"/>
      <c r="P948" s="405"/>
    </row>
    <row r="949">
      <c r="B949" s="407"/>
      <c r="C949" s="403"/>
      <c r="I949" s="403"/>
      <c r="J949" s="403"/>
      <c r="K949" s="403"/>
      <c r="L949" s="405"/>
      <c r="P949" s="405"/>
    </row>
    <row r="950">
      <c r="B950" s="407"/>
      <c r="C950" s="403"/>
      <c r="I950" s="403"/>
      <c r="J950" s="403"/>
      <c r="K950" s="403"/>
      <c r="L950" s="405"/>
      <c r="P950" s="405"/>
    </row>
    <row r="951">
      <c r="B951" s="407"/>
      <c r="C951" s="403"/>
      <c r="I951" s="403"/>
      <c r="J951" s="403"/>
      <c r="K951" s="403"/>
      <c r="L951" s="405"/>
      <c r="P951" s="405"/>
    </row>
    <row r="952">
      <c r="B952" s="407"/>
      <c r="C952" s="403"/>
      <c r="I952" s="403"/>
      <c r="J952" s="403"/>
      <c r="K952" s="403"/>
      <c r="L952" s="405"/>
      <c r="P952" s="405"/>
    </row>
    <row r="953">
      <c r="B953" s="407"/>
      <c r="C953" s="403"/>
      <c r="I953" s="403"/>
      <c r="J953" s="403"/>
      <c r="K953" s="403"/>
      <c r="L953" s="405"/>
      <c r="P953" s="405"/>
    </row>
    <row r="954">
      <c r="B954" s="407"/>
      <c r="C954" s="403"/>
      <c r="I954" s="403"/>
      <c r="J954" s="403"/>
      <c r="K954" s="403"/>
      <c r="L954" s="405"/>
      <c r="P954" s="405"/>
    </row>
    <row r="955">
      <c r="B955" s="407"/>
      <c r="C955" s="403"/>
      <c r="I955" s="403"/>
      <c r="J955" s="403"/>
      <c r="K955" s="403"/>
      <c r="L955" s="405"/>
      <c r="P955" s="405"/>
    </row>
    <row r="956">
      <c r="B956" s="407"/>
      <c r="C956" s="403"/>
      <c r="I956" s="403"/>
      <c r="J956" s="403"/>
      <c r="K956" s="403"/>
      <c r="L956" s="405"/>
      <c r="P956" s="405"/>
    </row>
    <row r="957">
      <c r="B957" s="407"/>
      <c r="C957" s="403"/>
      <c r="I957" s="403"/>
      <c r="J957" s="403"/>
      <c r="K957" s="403"/>
      <c r="L957" s="405"/>
      <c r="P957" s="405"/>
    </row>
    <row r="958">
      <c r="B958" s="407"/>
      <c r="C958" s="403"/>
      <c r="I958" s="403"/>
      <c r="J958" s="403"/>
      <c r="K958" s="403"/>
      <c r="L958" s="405"/>
      <c r="P958" s="405"/>
    </row>
    <row r="959">
      <c r="B959" s="407"/>
      <c r="C959" s="403"/>
      <c r="I959" s="403"/>
      <c r="J959" s="403"/>
      <c r="K959" s="403"/>
      <c r="L959" s="405"/>
      <c r="P959" s="405"/>
    </row>
    <row r="960">
      <c r="B960" s="407"/>
      <c r="C960" s="403"/>
      <c r="I960" s="403"/>
      <c r="J960" s="403"/>
      <c r="K960" s="403"/>
      <c r="L960" s="405"/>
      <c r="P960" s="405"/>
    </row>
    <row r="961">
      <c r="B961" s="407"/>
      <c r="C961" s="403"/>
      <c r="I961" s="403"/>
      <c r="J961" s="403"/>
      <c r="K961" s="403"/>
      <c r="L961" s="405"/>
      <c r="P961" s="405"/>
    </row>
    <row r="962">
      <c r="B962" s="407"/>
      <c r="C962" s="403"/>
      <c r="I962" s="403"/>
      <c r="J962" s="403"/>
      <c r="K962" s="403"/>
      <c r="L962" s="405"/>
      <c r="P962" s="405"/>
    </row>
    <row r="963">
      <c r="B963" s="407"/>
      <c r="C963" s="403"/>
      <c r="I963" s="403"/>
      <c r="J963" s="403"/>
      <c r="K963" s="403"/>
      <c r="L963" s="405"/>
      <c r="P963" s="405"/>
    </row>
    <row r="964">
      <c r="B964" s="407"/>
      <c r="C964" s="403"/>
      <c r="I964" s="403"/>
      <c r="J964" s="403"/>
      <c r="K964" s="403"/>
      <c r="L964" s="405"/>
      <c r="P964" s="405"/>
    </row>
    <row r="965">
      <c r="B965" s="407"/>
      <c r="C965" s="403"/>
      <c r="I965" s="403"/>
      <c r="J965" s="403"/>
      <c r="K965" s="403"/>
      <c r="L965" s="405"/>
      <c r="P965" s="405"/>
    </row>
    <row r="966">
      <c r="B966" s="407"/>
      <c r="C966" s="403"/>
      <c r="I966" s="403"/>
      <c r="J966" s="403"/>
      <c r="K966" s="403"/>
      <c r="L966" s="405"/>
      <c r="P966" s="405"/>
    </row>
    <row r="967">
      <c r="B967" s="407"/>
      <c r="C967" s="403"/>
      <c r="I967" s="403"/>
      <c r="J967" s="403"/>
      <c r="K967" s="403"/>
      <c r="L967" s="405"/>
      <c r="P967" s="405"/>
    </row>
    <row r="968">
      <c r="B968" s="407"/>
      <c r="C968" s="403"/>
      <c r="I968" s="403"/>
      <c r="J968" s="403"/>
      <c r="K968" s="403"/>
      <c r="L968" s="405"/>
      <c r="P968" s="405"/>
    </row>
    <row r="969">
      <c r="B969" s="407"/>
      <c r="C969" s="403"/>
      <c r="I969" s="403"/>
      <c r="J969" s="403"/>
      <c r="K969" s="403"/>
      <c r="L969" s="405"/>
      <c r="P969" s="405"/>
    </row>
    <row r="970">
      <c r="B970" s="407"/>
      <c r="C970" s="403"/>
      <c r="I970" s="403"/>
      <c r="J970" s="403"/>
      <c r="K970" s="403"/>
      <c r="L970" s="405"/>
      <c r="P970" s="405"/>
    </row>
    <row r="971">
      <c r="B971" s="407"/>
      <c r="C971" s="403"/>
      <c r="I971" s="403"/>
      <c r="J971" s="403"/>
      <c r="K971" s="403"/>
      <c r="L971" s="405"/>
      <c r="P971" s="405"/>
    </row>
    <row r="972">
      <c r="B972" s="407"/>
      <c r="C972" s="403"/>
      <c r="I972" s="403"/>
      <c r="J972" s="403"/>
      <c r="K972" s="403"/>
      <c r="L972" s="405"/>
      <c r="P972" s="405"/>
    </row>
    <row r="973">
      <c r="B973" s="407"/>
      <c r="C973" s="403"/>
      <c r="I973" s="403"/>
      <c r="J973" s="403"/>
      <c r="K973" s="403"/>
      <c r="L973" s="405"/>
      <c r="P973" s="405"/>
    </row>
    <row r="974">
      <c r="B974" s="407"/>
      <c r="C974" s="403"/>
      <c r="I974" s="403"/>
      <c r="J974" s="403"/>
      <c r="K974" s="403"/>
      <c r="L974" s="405"/>
      <c r="P974" s="405"/>
    </row>
    <row r="975">
      <c r="B975" s="407"/>
      <c r="C975" s="403"/>
      <c r="I975" s="403"/>
      <c r="J975" s="403"/>
      <c r="K975" s="403"/>
      <c r="L975" s="405"/>
      <c r="P975" s="405"/>
    </row>
    <row r="976">
      <c r="B976" s="407"/>
      <c r="C976" s="403"/>
      <c r="I976" s="403"/>
      <c r="J976" s="403"/>
      <c r="K976" s="403"/>
      <c r="L976" s="405"/>
      <c r="P976" s="405"/>
    </row>
    <row r="977">
      <c r="B977" s="407"/>
      <c r="C977" s="403"/>
      <c r="I977" s="403"/>
      <c r="J977" s="403"/>
      <c r="K977" s="403"/>
      <c r="L977" s="405"/>
      <c r="P977" s="405"/>
    </row>
    <row r="978">
      <c r="B978" s="407"/>
      <c r="C978" s="403"/>
      <c r="I978" s="403"/>
      <c r="J978" s="403"/>
      <c r="K978" s="403"/>
      <c r="L978" s="405"/>
      <c r="P978" s="405"/>
    </row>
    <row r="979">
      <c r="B979" s="407"/>
      <c r="C979" s="403"/>
      <c r="I979" s="403"/>
      <c r="J979" s="403"/>
      <c r="K979" s="403"/>
      <c r="L979" s="405"/>
      <c r="P979" s="405"/>
    </row>
    <row r="980">
      <c r="B980" s="407"/>
      <c r="C980" s="403"/>
      <c r="I980" s="403"/>
      <c r="J980" s="403"/>
      <c r="K980" s="403"/>
      <c r="L980" s="405"/>
      <c r="P980" s="405"/>
    </row>
    <row r="981">
      <c r="B981" s="407"/>
      <c r="C981" s="403"/>
      <c r="I981" s="403"/>
      <c r="J981" s="403"/>
      <c r="K981" s="403"/>
      <c r="L981" s="405"/>
      <c r="P981" s="405"/>
    </row>
    <row r="982">
      <c r="B982" s="407"/>
      <c r="C982" s="403"/>
      <c r="I982" s="403"/>
      <c r="J982" s="403"/>
      <c r="K982" s="403"/>
      <c r="L982" s="405"/>
      <c r="P982" s="405"/>
    </row>
    <row r="983">
      <c r="B983" s="407"/>
      <c r="C983" s="403"/>
      <c r="I983" s="403"/>
      <c r="J983" s="403"/>
      <c r="K983" s="403"/>
      <c r="L983" s="405"/>
      <c r="P983" s="405"/>
    </row>
    <row r="984">
      <c r="B984" s="407"/>
      <c r="C984" s="403"/>
      <c r="I984" s="403"/>
      <c r="J984" s="403"/>
      <c r="K984" s="403"/>
      <c r="L984" s="405"/>
      <c r="P984" s="405"/>
    </row>
    <row r="985">
      <c r="B985" s="407"/>
      <c r="C985" s="403"/>
      <c r="I985" s="403"/>
      <c r="J985" s="403"/>
      <c r="K985" s="403"/>
      <c r="L985" s="405"/>
      <c r="P985" s="405"/>
    </row>
    <row r="986">
      <c r="B986" s="407"/>
      <c r="C986" s="403"/>
      <c r="I986" s="403"/>
      <c r="J986" s="403"/>
      <c r="K986" s="403"/>
      <c r="L986" s="405"/>
      <c r="P986" s="405"/>
    </row>
    <row r="987">
      <c r="B987" s="407"/>
      <c r="C987" s="403"/>
      <c r="I987" s="403"/>
      <c r="J987" s="403"/>
      <c r="K987" s="403"/>
      <c r="L987" s="405"/>
      <c r="P987" s="405"/>
    </row>
    <row r="988">
      <c r="B988" s="407"/>
      <c r="C988" s="403"/>
      <c r="I988" s="403"/>
      <c r="J988" s="403"/>
      <c r="K988" s="403"/>
      <c r="L988" s="405"/>
      <c r="P988" s="405"/>
    </row>
    <row r="989">
      <c r="B989" s="407"/>
      <c r="C989" s="403"/>
      <c r="I989" s="403"/>
      <c r="J989" s="403"/>
      <c r="K989" s="403"/>
      <c r="L989" s="405"/>
      <c r="P989" s="405"/>
    </row>
    <row r="990">
      <c r="B990" s="407"/>
      <c r="C990" s="403"/>
      <c r="I990" s="403"/>
      <c r="J990" s="403"/>
      <c r="K990" s="403"/>
      <c r="L990" s="405"/>
      <c r="P990" s="405"/>
    </row>
    <row r="991">
      <c r="B991" s="407"/>
      <c r="C991" s="403"/>
      <c r="I991" s="403"/>
      <c r="J991" s="403"/>
      <c r="K991" s="403"/>
      <c r="L991" s="405"/>
      <c r="P991" s="405"/>
    </row>
    <row r="992">
      <c r="B992" s="407"/>
      <c r="C992" s="403"/>
      <c r="I992" s="403"/>
      <c r="J992" s="403"/>
      <c r="K992" s="403"/>
      <c r="L992" s="405"/>
      <c r="P992" s="405"/>
    </row>
    <row r="993">
      <c r="B993" s="407"/>
      <c r="C993" s="403"/>
      <c r="I993" s="403"/>
      <c r="J993" s="403"/>
      <c r="K993" s="403"/>
      <c r="L993" s="405"/>
      <c r="P993" s="405"/>
    </row>
    <row r="994">
      <c r="B994" s="407"/>
      <c r="C994" s="403"/>
      <c r="I994" s="403"/>
      <c r="J994" s="403"/>
      <c r="K994" s="403"/>
      <c r="L994" s="405"/>
      <c r="P994" s="405"/>
    </row>
    <row r="995">
      <c r="B995" s="407"/>
      <c r="C995" s="403"/>
      <c r="I995" s="403"/>
      <c r="J995" s="403"/>
      <c r="K995" s="403"/>
      <c r="L995" s="405"/>
      <c r="P995" s="405"/>
    </row>
    <row r="996">
      <c r="B996" s="407"/>
      <c r="C996" s="403"/>
      <c r="I996" s="403"/>
      <c r="J996" s="403"/>
      <c r="K996" s="403"/>
      <c r="L996" s="405"/>
      <c r="P996" s="405"/>
    </row>
    <row r="997">
      <c r="B997" s="407"/>
      <c r="C997" s="403"/>
      <c r="I997" s="403"/>
      <c r="J997" s="403"/>
      <c r="K997" s="403"/>
      <c r="L997" s="405"/>
      <c r="P997" s="405"/>
    </row>
    <row r="998">
      <c r="B998" s="407"/>
      <c r="C998" s="403"/>
      <c r="I998" s="403"/>
      <c r="J998" s="403"/>
      <c r="K998" s="403"/>
      <c r="L998" s="405"/>
      <c r="P998" s="405"/>
    </row>
    <row r="999">
      <c r="B999" s="407"/>
      <c r="C999" s="403"/>
      <c r="I999" s="403"/>
      <c r="J999" s="403"/>
      <c r="K999" s="403"/>
      <c r="L999" s="405"/>
      <c r="P999" s="405"/>
    </row>
    <row r="1000">
      <c r="B1000" s="407"/>
      <c r="C1000" s="403"/>
      <c r="I1000" s="403"/>
      <c r="J1000" s="403"/>
      <c r="K1000" s="403"/>
      <c r="L1000" s="405"/>
      <c r="P1000" s="405"/>
    </row>
    <row r="1001">
      <c r="B1001" s="407"/>
      <c r="C1001" s="403"/>
      <c r="I1001" s="403"/>
      <c r="J1001" s="403"/>
      <c r="K1001" s="403"/>
      <c r="L1001" s="405"/>
      <c r="P1001" s="405"/>
    </row>
  </sheetData>
  <conditionalFormatting sqref="D1:K1">
    <cfRule type="notContainsBlanks" dxfId="0" priority="1">
      <formula>LEN(TRIM(D1))&gt;0</formula>
    </cfRule>
  </conditionalFormatting>
  <conditionalFormatting sqref="D1:K1">
    <cfRule type="notContainsBlanks" dxfId="5" priority="2">
      <formula>LEN(TRIM(D1))&gt;0</formula>
    </cfRule>
  </conditionalFormatting>
  <conditionalFormatting sqref="C1:K1001">
    <cfRule type="cellIs" dxfId="12" priority="3" operator="equal">
      <formula>0</formula>
    </cfRule>
  </conditionalFormatting>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25"/>
    <col customWidth="1" min="2" max="2" width="13.5"/>
    <col customWidth="1" min="3" max="3" width="8.38"/>
    <col customWidth="1" min="6" max="7" width="34.5"/>
    <col customWidth="1" min="8" max="8" width="33.75"/>
    <col customWidth="1" min="9" max="9" width="14.25"/>
    <col customWidth="1" min="10" max="10" width="8.75"/>
    <col customWidth="1" min="11" max="12" width="15.0"/>
    <col customWidth="1" min="13" max="14" width="36.88"/>
    <col customWidth="1" min="15" max="15" width="29.5"/>
    <col customWidth="1" min="16" max="16" width="21.63"/>
  </cols>
  <sheetData>
    <row r="1">
      <c r="A1" s="408" t="s">
        <v>625</v>
      </c>
      <c r="B1" s="276"/>
      <c r="C1" s="276"/>
      <c r="D1" s="276"/>
      <c r="E1" s="276"/>
      <c r="F1" s="277"/>
      <c r="G1" s="409"/>
      <c r="H1" s="410" t="s">
        <v>626</v>
      </c>
      <c r="I1" s="276"/>
      <c r="J1" s="276"/>
      <c r="K1" s="276"/>
      <c r="L1" s="276"/>
      <c r="M1" s="277"/>
      <c r="N1" s="411"/>
      <c r="O1" s="412" t="s">
        <v>627</v>
      </c>
      <c r="P1" s="277"/>
    </row>
    <row r="2">
      <c r="A2" s="413" t="s">
        <v>628</v>
      </c>
      <c r="B2" s="414"/>
      <c r="C2" s="414"/>
      <c r="D2" s="414"/>
      <c r="E2" s="414"/>
      <c r="F2" s="414"/>
      <c r="G2" s="414"/>
      <c r="H2" s="414"/>
      <c r="I2" s="414"/>
      <c r="J2" s="414"/>
      <c r="K2" s="414"/>
      <c r="L2" s="414"/>
      <c r="M2" s="414"/>
      <c r="N2" s="414"/>
      <c r="O2" s="414"/>
      <c r="P2" s="415"/>
    </row>
    <row r="3">
      <c r="A3" s="416" t="s">
        <v>629</v>
      </c>
      <c r="B3" s="417" t="s">
        <v>630</v>
      </c>
      <c r="C3" s="417" t="s">
        <v>631</v>
      </c>
      <c r="D3" s="416" t="s">
        <v>632</v>
      </c>
      <c r="E3" s="416" t="s">
        <v>633</v>
      </c>
      <c r="F3" s="416" t="s">
        <v>634</v>
      </c>
      <c r="G3" s="418" t="s">
        <v>635</v>
      </c>
      <c r="H3" s="419" t="s">
        <v>629</v>
      </c>
      <c r="I3" s="420" t="s">
        <v>630</v>
      </c>
      <c r="J3" s="421" t="s">
        <v>631</v>
      </c>
      <c r="K3" s="422" t="s">
        <v>632</v>
      </c>
      <c r="L3" s="422" t="s">
        <v>633</v>
      </c>
      <c r="M3" s="422" t="s">
        <v>634</v>
      </c>
      <c r="N3" s="423" t="s">
        <v>635</v>
      </c>
      <c r="O3" s="424" t="s">
        <v>629</v>
      </c>
      <c r="P3" s="425" t="s">
        <v>636</v>
      </c>
    </row>
    <row r="4">
      <c r="A4" s="426" t="s">
        <v>637</v>
      </c>
      <c r="B4" s="427" t="s">
        <v>638</v>
      </c>
      <c r="C4" s="428"/>
      <c r="D4" s="426"/>
      <c r="E4" s="426"/>
      <c r="F4" s="429"/>
      <c r="G4" s="429"/>
      <c r="H4" s="430" t="s">
        <v>639</v>
      </c>
      <c r="I4" s="430" t="s">
        <v>640</v>
      </c>
      <c r="J4" s="431" t="s">
        <v>641</v>
      </c>
      <c r="K4" s="432" t="s">
        <v>642</v>
      </c>
      <c r="L4" s="433"/>
      <c r="M4" s="432" t="s">
        <v>643</v>
      </c>
      <c r="N4" s="434" t="s">
        <v>644</v>
      </c>
      <c r="O4" s="435" t="s">
        <v>645</v>
      </c>
      <c r="P4" s="436" t="s">
        <v>646</v>
      </c>
    </row>
    <row r="5">
      <c r="A5" s="426" t="s">
        <v>647</v>
      </c>
      <c r="B5" s="427" t="s">
        <v>638</v>
      </c>
      <c r="C5" s="428"/>
      <c r="D5" s="426"/>
      <c r="E5" s="426"/>
      <c r="F5" s="437"/>
      <c r="G5" s="437"/>
      <c r="H5" s="438" t="s">
        <v>648</v>
      </c>
      <c r="I5" s="439" t="s">
        <v>649</v>
      </c>
      <c r="J5" s="440" t="s">
        <v>650</v>
      </c>
      <c r="K5" s="441" t="s">
        <v>651</v>
      </c>
      <c r="L5" s="441" t="s">
        <v>652</v>
      </c>
      <c r="M5" s="441" t="s">
        <v>653</v>
      </c>
      <c r="N5" s="434" t="s">
        <v>654</v>
      </c>
      <c r="O5" s="435" t="s">
        <v>655</v>
      </c>
      <c r="P5" s="436" t="s">
        <v>656</v>
      </c>
    </row>
    <row r="6">
      <c r="A6" s="426" t="s">
        <v>657</v>
      </c>
      <c r="B6" s="427" t="s">
        <v>638</v>
      </c>
      <c r="C6" s="428"/>
      <c r="D6" s="426"/>
      <c r="E6" s="426"/>
      <c r="F6" s="437"/>
      <c r="G6" s="437"/>
      <c r="H6" s="438" t="s">
        <v>658</v>
      </c>
      <c r="I6" s="439" t="s">
        <v>640</v>
      </c>
      <c r="J6" s="442" t="s">
        <v>659</v>
      </c>
      <c r="K6" s="439" t="s">
        <v>5</v>
      </c>
      <c r="L6" s="439"/>
      <c r="M6" s="443" t="s">
        <v>660</v>
      </c>
      <c r="N6" s="434" t="s">
        <v>644</v>
      </c>
      <c r="O6" s="435" t="s">
        <v>661</v>
      </c>
      <c r="P6" s="436" t="s">
        <v>656</v>
      </c>
    </row>
    <row r="7">
      <c r="A7" s="426" t="s">
        <v>662</v>
      </c>
      <c r="B7" s="427" t="s">
        <v>638</v>
      </c>
      <c r="C7" s="428"/>
      <c r="D7" s="426"/>
      <c r="E7" s="426"/>
      <c r="F7" s="437"/>
      <c r="G7" s="437"/>
      <c r="H7" s="438" t="s">
        <v>663</v>
      </c>
      <c r="I7" s="439" t="s">
        <v>640</v>
      </c>
      <c r="J7" s="442" t="s">
        <v>664</v>
      </c>
      <c r="K7" s="441" t="s">
        <v>665</v>
      </c>
      <c r="L7" s="441"/>
      <c r="M7" s="441" t="s">
        <v>666</v>
      </c>
      <c r="N7" s="434" t="s">
        <v>667</v>
      </c>
      <c r="O7" s="435" t="s">
        <v>668</v>
      </c>
      <c r="P7" s="436" t="s">
        <v>656</v>
      </c>
    </row>
    <row r="8">
      <c r="A8" s="426" t="s">
        <v>669</v>
      </c>
      <c r="B8" s="427" t="s">
        <v>638</v>
      </c>
      <c r="C8" s="428"/>
      <c r="D8" s="426"/>
      <c r="E8" s="426"/>
      <c r="F8" s="437"/>
      <c r="G8" s="437"/>
      <c r="H8" s="438" t="s">
        <v>670</v>
      </c>
      <c r="I8" s="439" t="s">
        <v>649</v>
      </c>
      <c r="J8" s="440" t="s">
        <v>671</v>
      </c>
      <c r="K8" s="434" t="s">
        <v>672</v>
      </c>
      <c r="L8" s="441" t="s">
        <v>652</v>
      </c>
      <c r="M8" s="444" t="s">
        <v>673</v>
      </c>
      <c r="N8" s="434" t="s">
        <v>667</v>
      </c>
      <c r="O8" s="445"/>
      <c r="P8" s="446"/>
    </row>
    <row r="9">
      <c r="A9" s="426" t="s">
        <v>674</v>
      </c>
      <c r="B9" s="427" t="s">
        <v>638</v>
      </c>
      <c r="C9" s="428"/>
      <c r="D9" s="426"/>
      <c r="E9" s="426"/>
      <c r="F9" s="437"/>
      <c r="G9" s="437"/>
      <c r="H9" s="438" t="s">
        <v>675</v>
      </c>
      <c r="I9" s="444" t="s">
        <v>638</v>
      </c>
      <c r="J9" s="442"/>
      <c r="K9" s="439"/>
      <c r="L9" s="439"/>
      <c r="M9" s="439"/>
      <c r="N9" s="439"/>
      <c r="O9" s="445"/>
      <c r="P9" s="446"/>
    </row>
    <row r="10">
      <c r="A10" s="426" t="s">
        <v>676</v>
      </c>
      <c r="B10" s="427" t="s">
        <v>638</v>
      </c>
      <c r="C10" s="428"/>
      <c r="D10" s="426"/>
      <c r="E10" s="426"/>
      <c r="F10" s="426"/>
      <c r="G10" s="426"/>
      <c r="H10" s="438" t="s">
        <v>677</v>
      </c>
      <c r="I10" s="439" t="s">
        <v>640</v>
      </c>
      <c r="J10" s="447" t="s">
        <v>678</v>
      </c>
      <c r="K10" s="439" t="s">
        <v>679</v>
      </c>
      <c r="L10" s="439"/>
      <c r="M10" s="439" t="s">
        <v>680</v>
      </c>
      <c r="N10" s="434" t="s">
        <v>667</v>
      </c>
      <c r="O10" s="445"/>
      <c r="P10" s="446"/>
    </row>
    <row r="11">
      <c r="A11" s="426" t="s">
        <v>681</v>
      </c>
      <c r="B11" s="427" t="s">
        <v>682</v>
      </c>
      <c r="C11" s="428" t="s">
        <v>683</v>
      </c>
      <c r="D11" s="426" t="s">
        <v>5</v>
      </c>
      <c r="E11" s="448"/>
      <c r="F11" s="449" t="s">
        <v>684</v>
      </c>
      <c r="G11" s="450" t="s">
        <v>667</v>
      </c>
      <c r="H11" s="438" t="s">
        <v>685</v>
      </c>
      <c r="I11" s="439" t="s">
        <v>640</v>
      </c>
      <c r="J11" s="447" t="s">
        <v>686</v>
      </c>
      <c r="K11" s="439" t="s">
        <v>679</v>
      </c>
      <c r="L11" s="439"/>
      <c r="M11" s="443" t="s">
        <v>687</v>
      </c>
      <c r="N11" s="434" t="s">
        <v>667</v>
      </c>
      <c r="O11" s="445"/>
      <c r="P11" s="446"/>
    </row>
    <row r="12">
      <c r="A12" s="426" t="s">
        <v>688</v>
      </c>
      <c r="B12" s="427" t="s">
        <v>682</v>
      </c>
      <c r="C12" s="428" t="s">
        <v>689</v>
      </c>
      <c r="D12" s="426" t="s">
        <v>665</v>
      </c>
      <c r="E12" s="448"/>
      <c r="F12" s="449" t="s">
        <v>690</v>
      </c>
      <c r="G12" s="450" t="s">
        <v>667</v>
      </c>
      <c r="H12" s="438" t="s">
        <v>691</v>
      </c>
      <c r="I12" s="439" t="s">
        <v>649</v>
      </c>
      <c r="J12" s="451" t="s">
        <v>692</v>
      </c>
      <c r="K12" s="452" t="s">
        <v>693</v>
      </c>
      <c r="L12" s="452" t="s">
        <v>694</v>
      </c>
      <c r="M12" s="434" t="s">
        <v>695</v>
      </c>
      <c r="N12" s="434" t="s">
        <v>696</v>
      </c>
      <c r="O12" s="445"/>
      <c r="P12" s="446"/>
    </row>
    <row r="13">
      <c r="A13" s="453" t="s">
        <v>697</v>
      </c>
      <c r="B13" s="454" t="s">
        <v>682</v>
      </c>
      <c r="C13" s="455" t="s">
        <v>698</v>
      </c>
      <c r="D13" s="450" t="s">
        <v>699</v>
      </c>
      <c r="E13" s="450"/>
      <c r="F13" s="450" t="s">
        <v>700</v>
      </c>
      <c r="G13" s="450" t="s">
        <v>667</v>
      </c>
      <c r="H13" s="438" t="s">
        <v>701</v>
      </c>
      <c r="I13" s="456" t="s">
        <v>638</v>
      </c>
      <c r="J13" s="442"/>
      <c r="K13" s="439"/>
      <c r="L13" s="439"/>
      <c r="M13" s="439"/>
      <c r="N13" s="439"/>
      <c r="O13" s="445"/>
      <c r="P13" s="446"/>
    </row>
    <row r="14">
      <c r="A14" s="453" t="s">
        <v>702</v>
      </c>
      <c r="B14" s="454" t="s">
        <v>682</v>
      </c>
      <c r="C14" s="455" t="s">
        <v>703</v>
      </c>
      <c r="D14" s="457" t="s">
        <v>704</v>
      </c>
      <c r="E14" s="450" t="s">
        <v>705</v>
      </c>
      <c r="F14" s="450" t="s">
        <v>706</v>
      </c>
      <c r="G14" s="450" t="s">
        <v>707</v>
      </c>
      <c r="H14" s="438" t="s">
        <v>708</v>
      </c>
      <c r="I14" s="439" t="s">
        <v>640</v>
      </c>
      <c r="J14" s="447" t="s">
        <v>709</v>
      </c>
      <c r="K14" s="452" t="s">
        <v>710</v>
      </c>
      <c r="L14" s="452"/>
      <c r="M14" s="441" t="s">
        <v>711</v>
      </c>
      <c r="N14" s="434" t="s">
        <v>667</v>
      </c>
      <c r="O14" s="445"/>
      <c r="P14" s="446"/>
    </row>
    <row r="15">
      <c r="A15" s="458" t="s">
        <v>712</v>
      </c>
      <c r="B15" s="454" t="s">
        <v>638</v>
      </c>
      <c r="C15" s="459"/>
      <c r="D15" s="460"/>
      <c r="E15" s="460"/>
      <c r="F15" s="460"/>
      <c r="G15" s="460"/>
      <c r="H15" s="461" t="s">
        <v>713</v>
      </c>
      <c r="I15" s="439" t="s">
        <v>640</v>
      </c>
      <c r="J15" s="447" t="s">
        <v>714</v>
      </c>
      <c r="K15" s="434" t="s">
        <v>710</v>
      </c>
      <c r="L15" s="43"/>
      <c r="M15" s="441" t="s">
        <v>715</v>
      </c>
      <c r="N15" s="434" t="s">
        <v>667</v>
      </c>
      <c r="O15" s="445"/>
      <c r="P15" s="446"/>
    </row>
    <row r="16">
      <c r="A16" s="458" t="s">
        <v>716</v>
      </c>
      <c r="B16" s="454" t="s">
        <v>682</v>
      </c>
      <c r="C16" s="455" t="s">
        <v>717</v>
      </c>
      <c r="D16" s="462" t="s">
        <v>679</v>
      </c>
      <c r="E16" s="462"/>
      <c r="F16" s="450" t="s">
        <v>718</v>
      </c>
      <c r="G16" s="450" t="s">
        <v>667</v>
      </c>
      <c r="H16" s="461" t="s">
        <v>719</v>
      </c>
      <c r="I16" s="439" t="s">
        <v>640</v>
      </c>
      <c r="J16" s="447" t="s">
        <v>720</v>
      </c>
      <c r="K16" s="452" t="s">
        <v>710</v>
      </c>
      <c r="L16" s="439"/>
      <c r="M16" s="463" t="s">
        <v>721</v>
      </c>
      <c r="N16" s="434" t="s">
        <v>667</v>
      </c>
      <c r="O16" s="445"/>
      <c r="P16" s="446"/>
    </row>
    <row r="17">
      <c r="A17" s="458" t="s">
        <v>722</v>
      </c>
      <c r="B17" s="454" t="s">
        <v>682</v>
      </c>
      <c r="C17" s="455" t="s">
        <v>723</v>
      </c>
      <c r="D17" s="457" t="s">
        <v>679</v>
      </c>
      <c r="E17" s="457"/>
      <c r="F17" s="450" t="s">
        <v>724</v>
      </c>
      <c r="G17" s="450" t="s">
        <v>667</v>
      </c>
      <c r="H17" s="464" t="s">
        <v>725</v>
      </c>
      <c r="I17" s="444" t="s">
        <v>640</v>
      </c>
      <c r="J17" s="440" t="s">
        <v>726</v>
      </c>
      <c r="K17" s="452" t="s">
        <v>710</v>
      </c>
      <c r="L17" s="452"/>
      <c r="M17" s="465" t="s">
        <v>727</v>
      </c>
      <c r="N17" s="466" t="s">
        <v>728</v>
      </c>
      <c r="O17" s="445"/>
      <c r="P17" s="446"/>
    </row>
    <row r="18">
      <c r="A18" s="453" t="s">
        <v>729</v>
      </c>
      <c r="B18" s="454" t="s">
        <v>682</v>
      </c>
      <c r="C18" s="455" t="s">
        <v>730</v>
      </c>
      <c r="D18" s="457" t="s">
        <v>679</v>
      </c>
      <c r="E18" s="457"/>
      <c r="F18" s="450" t="s">
        <v>731</v>
      </c>
      <c r="G18" s="450" t="s">
        <v>667</v>
      </c>
      <c r="H18" s="466" t="s">
        <v>732</v>
      </c>
      <c r="I18" s="444" t="s">
        <v>640</v>
      </c>
      <c r="J18" s="447" t="s">
        <v>733</v>
      </c>
      <c r="K18" s="452" t="s">
        <v>710</v>
      </c>
      <c r="L18" s="439"/>
      <c r="M18" s="465" t="s">
        <v>727</v>
      </c>
      <c r="N18" s="466" t="s">
        <v>734</v>
      </c>
      <c r="O18" s="445"/>
      <c r="P18" s="446"/>
    </row>
    <row r="19">
      <c r="A19" s="453" t="s">
        <v>735</v>
      </c>
      <c r="B19" s="454" t="s">
        <v>638</v>
      </c>
      <c r="C19" s="459"/>
      <c r="D19" s="460"/>
      <c r="E19" s="460"/>
      <c r="F19" s="460"/>
      <c r="G19" s="460"/>
      <c r="H19" s="466" t="s">
        <v>736</v>
      </c>
      <c r="I19" s="444" t="s">
        <v>640</v>
      </c>
      <c r="J19" s="447" t="s">
        <v>737</v>
      </c>
      <c r="K19" s="452" t="s">
        <v>710</v>
      </c>
      <c r="L19" s="43"/>
      <c r="M19" s="465" t="s">
        <v>727</v>
      </c>
      <c r="N19" s="466" t="s">
        <v>738</v>
      </c>
      <c r="O19" s="445"/>
      <c r="P19" s="446"/>
    </row>
    <row r="20">
      <c r="A20" s="453" t="s">
        <v>739</v>
      </c>
      <c r="B20" s="454" t="s">
        <v>682</v>
      </c>
      <c r="C20" s="455" t="s">
        <v>740</v>
      </c>
      <c r="D20" s="450" t="s">
        <v>741</v>
      </c>
      <c r="E20" s="450"/>
      <c r="F20" s="450" t="s">
        <v>742</v>
      </c>
      <c r="G20" s="450" t="s">
        <v>743</v>
      </c>
      <c r="H20" s="467" t="s">
        <v>744</v>
      </c>
      <c r="I20" s="468" t="s">
        <v>640</v>
      </c>
      <c r="J20" s="469" t="s">
        <v>745</v>
      </c>
      <c r="K20" s="452" t="s">
        <v>710</v>
      </c>
      <c r="L20" s="470"/>
      <c r="M20" s="465" t="s">
        <v>727</v>
      </c>
      <c r="N20" s="466" t="s">
        <v>746</v>
      </c>
      <c r="O20" s="445"/>
      <c r="P20" s="446"/>
    </row>
    <row r="21">
      <c r="A21" s="453" t="s">
        <v>747</v>
      </c>
      <c r="B21" s="454" t="s">
        <v>682</v>
      </c>
      <c r="C21" s="455" t="s">
        <v>748</v>
      </c>
      <c r="D21" s="457" t="s">
        <v>749</v>
      </c>
      <c r="E21" s="450" t="s">
        <v>694</v>
      </c>
      <c r="F21" s="450" t="s">
        <v>750</v>
      </c>
      <c r="G21" s="450" t="s">
        <v>751</v>
      </c>
      <c r="H21" s="471" t="s">
        <v>752</v>
      </c>
      <c r="I21" s="43" t="s">
        <v>649</v>
      </c>
      <c r="J21" s="472" t="s">
        <v>753</v>
      </c>
      <c r="K21" s="452" t="s">
        <v>754</v>
      </c>
      <c r="L21" s="452" t="s">
        <v>694</v>
      </c>
      <c r="M21" s="434" t="s">
        <v>755</v>
      </c>
      <c r="N21" s="434" t="s">
        <v>756</v>
      </c>
      <c r="O21" s="445"/>
      <c r="P21" s="446"/>
    </row>
    <row r="22">
      <c r="A22" s="453" t="s">
        <v>757</v>
      </c>
      <c r="B22" s="454" t="s">
        <v>638</v>
      </c>
      <c r="C22" s="455"/>
      <c r="D22" s="460"/>
      <c r="E22" s="460"/>
      <c r="F22" s="460"/>
      <c r="G22" s="460"/>
      <c r="H22" s="471" t="s">
        <v>758</v>
      </c>
      <c r="I22" s="473" t="s">
        <v>638</v>
      </c>
      <c r="J22" s="43"/>
      <c r="K22" s="43"/>
      <c r="L22" s="43"/>
      <c r="M22" s="43"/>
      <c r="N22" s="43"/>
      <c r="O22" s="445"/>
      <c r="P22" s="446"/>
    </row>
    <row r="23">
      <c r="A23" s="453" t="s">
        <v>759</v>
      </c>
      <c r="B23" s="454" t="s">
        <v>682</v>
      </c>
      <c r="C23" s="455" t="s">
        <v>760</v>
      </c>
      <c r="D23" s="462" t="s">
        <v>761</v>
      </c>
      <c r="E23" s="462"/>
      <c r="F23" s="474" t="s">
        <v>762</v>
      </c>
      <c r="G23" s="450" t="s">
        <v>667</v>
      </c>
      <c r="H23" s="464" t="s">
        <v>763</v>
      </c>
      <c r="I23" s="43" t="s">
        <v>640</v>
      </c>
      <c r="J23" s="447" t="s">
        <v>764</v>
      </c>
      <c r="K23" s="43" t="s">
        <v>765</v>
      </c>
      <c r="L23" s="43"/>
      <c r="M23" s="434" t="s">
        <v>766</v>
      </c>
      <c r="N23" s="434" t="s">
        <v>667</v>
      </c>
      <c r="O23" s="445"/>
      <c r="P23" s="446"/>
    </row>
    <row r="24">
      <c r="A24" s="475" t="s">
        <v>767</v>
      </c>
      <c r="B24" s="454" t="s">
        <v>638</v>
      </c>
      <c r="C24" s="476"/>
      <c r="D24" s="457"/>
      <c r="E24" s="457"/>
      <c r="F24" s="460"/>
      <c r="G24" s="460"/>
      <c r="H24" s="464" t="s">
        <v>768</v>
      </c>
      <c r="I24" s="43" t="s">
        <v>640</v>
      </c>
      <c r="J24" s="447"/>
      <c r="K24" s="43" t="s">
        <v>765</v>
      </c>
      <c r="L24" s="43"/>
      <c r="M24" s="434" t="s">
        <v>769</v>
      </c>
      <c r="N24" s="434" t="s">
        <v>667</v>
      </c>
      <c r="O24" s="445"/>
      <c r="P24" s="446"/>
    </row>
    <row r="25">
      <c r="A25" s="453" t="s">
        <v>770</v>
      </c>
      <c r="B25" s="454" t="s">
        <v>682</v>
      </c>
      <c r="C25" s="455" t="s">
        <v>771</v>
      </c>
      <c r="D25" s="450" t="s">
        <v>772</v>
      </c>
      <c r="E25" s="450"/>
      <c r="F25" s="474" t="s">
        <v>773</v>
      </c>
      <c r="G25" s="474" t="s">
        <v>774</v>
      </c>
      <c r="H25" s="201"/>
      <c r="I25" s="470"/>
      <c r="J25" s="477"/>
      <c r="K25" s="470"/>
      <c r="L25" s="470"/>
      <c r="M25" s="470"/>
      <c r="N25" s="201"/>
      <c r="O25" s="445"/>
      <c r="P25" s="446"/>
    </row>
    <row r="26">
      <c r="A26" s="453" t="s">
        <v>775</v>
      </c>
      <c r="B26" s="454" t="s">
        <v>682</v>
      </c>
      <c r="C26" s="455" t="s">
        <v>776</v>
      </c>
      <c r="D26" s="457" t="s">
        <v>772</v>
      </c>
      <c r="E26" s="450" t="s">
        <v>694</v>
      </c>
      <c r="F26" s="450" t="s">
        <v>777</v>
      </c>
      <c r="G26" s="450" t="s">
        <v>778</v>
      </c>
      <c r="H26" s="201"/>
      <c r="I26" s="470"/>
      <c r="J26" s="477"/>
      <c r="K26" s="470"/>
      <c r="L26" s="470"/>
      <c r="M26" s="470"/>
      <c r="N26" s="201"/>
      <c r="O26" s="445"/>
      <c r="P26" s="446"/>
    </row>
    <row r="27">
      <c r="A27" s="453" t="s">
        <v>779</v>
      </c>
      <c r="B27" s="454" t="s">
        <v>638</v>
      </c>
      <c r="C27" s="476"/>
      <c r="D27" s="460"/>
      <c r="E27" s="460"/>
      <c r="F27" s="460"/>
      <c r="G27" s="460"/>
      <c r="H27" s="201"/>
      <c r="I27" s="470"/>
      <c r="J27" s="477"/>
      <c r="K27" s="470"/>
      <c r="L27" s="470"/>
      <c r="M27" s="470"/>
      <c r="N27" s="201"/>
      <c r="O27" s="445"/>
      <c r="P27" s="446"/>
    </row>
    <row r="28">
      <c r="A28" s="453" t="s">
        <v>780</v>
      </c>
      <c r="B28" s="454" t="s">
        <v>682</v>
      </c>
      <c r="C28" s="455" t="s">
        <v>781</v>
      </c>
      <c r="D28" s="462" t="s">
        <v>765</v>
      </c>
      <c r="E28" s="462"/>
      <c r="F28" s="450" t="s">
        <v>782</v>
      </c>
      <c r="G28" s="450" t="s">
        <v>667</v>
      </c>
      <c r="H28" s="201"/>
      <c r="I28" s="470"/>
      <c r="J28" s="477"/>
      <c r="K28" s="470"/>
      <c r="L28" s="470"/>
      <c r="M28" s="470"/>
      <c r="N28" s="201"/>
      <c r="O28" s="445"/>
      <c r="P28" s="446"/>
    </row>
    <row r="29">
      <c r="A29" s="453" t="s">
        <v>783</v>
      </c>
      <c r="B29" s="454" t="s">
        <v>638</v>
      </c>
      <c r="C29" s="459"/>
      <c r="D29" s="457"/>
      <c r="E29" s="457"/>
      <c r="F29" s="460"/>
      <c r="G29" s="460"/>
      <c r="H29" s="201"/>
      <c r="I29" s="470"/>
      <c r="J29" s="477"/>
      <c r="K29" s="470"/>
      <c r="L29" s="470"/>
      <c r="M29" s="470"/>
      <c r="N29" s="201"/>
      <c r="O29" s="445"/>
      <c r="P29" s="446"/>
    </row>
    <row r="30">
      <c r="A30" s="453" t="s">
        <v>784</v>
      </c>
      <c r="B30" s="454" t="s">
        <v>638</v>
      </c>
      <c r="C30" s="459"/>
      <c r="D30" s="460"/>
      <c r="E30" s="460"/>
      <c r="F30" s="478"/>
      <c r="G30" s="478"/>
      <c r="H30" s="201"/>
      <c r="I30" s="470"/>
      <c r="J30" s="477"/>
      <c r="K30" s="470"/>
      <c r="L30" s="470"/>
      <c r="M30" s="470"/>
      <c r="N30" s="201"/>
      <c r="O30" s="445"/>
      <c r="P30" s="446"/>
    </row>
    <row r="31">
      <c r="A31" s="426"/>
      <c r="B31" s="479"/>
      <c r="C31" s="480"/>
      <c r="D31" s="437"/>
      <c r="E31" s="437"/>
      <c r="F31" s="437"/>
      <c r="G31" s="481"/>
      <c r="H31" s="201"/>
      <c r="I31" s="470"/>
      <c r="J31" s="477"/>
      <c r="K31" s="470"/>
      <c r="L31" s="470"/>
      <c r="M31" s="470"/>
      <c r="N31" s="201"/>
      <c r="O31" s="445"/>
      <c r="P31" s="446"/>
    </row>
    <row r="32">
      <c r="A32" s="437"/>
      <c r="B32" s="479"/>
      <c r="C32" s="480"/>
      <c r="D32" s="437"/>
      <c r="E32" s="437"/>
      <c r="F32" s="437"/>
      <c r="G32" s="481"/>
      <c r="H32" s="201"/>
      <c r="I32" s="470"/>
      <c r="J32" s="477"/>
      <c r="K32" s="470"/>
      <c r="L32" s="470"/>
      <c r="M32" s="470"/>
      <c r="N32" s="201"/>
      <c r="O32" s="445"/>
      <c r="P32" s="446"/>
    </row>
    <row r="33">
      <c r="A33" s="437"/>
      <c r="B33" s="479"/>
      <c r="C33" s="480"/>
      <c r="D33" s="437"/>
      <c r="E33" s="437"/>
      <c r="F33" s="437"/>
      <c r="G33" s="481"/>
      <c r="H33" s="201"/>
      <c r="I33" s="470"/>
      <c r="J33" s="477"/>
      <c r="K33" s="470"/>
      <c r="L33" s="470"/>
      <c r="M33" s="470"/>
      <c r="N33" s="201"/>
      <c r="O33" s="445"/>
      <c r="P33" s="446"/>
    </row>
    <row r="34">
      <c r="A34" s="437"/>
      <c r="B34" s="479"/>
      <c r="C34" s="480"/>
      <c r="D34" s="437"/>
      <c r="E34" s="437"/>
      <c r="F34" s="437"/>
      <c r="G34" s="481"/>
      <c r="H34" s="201"/>
      <c r="I34" s="470"/>
      <c r="J34" s="477"/>
      <c r="K34" s="470"/>
      <c r="L34" s="470"/>
      <c r="M34" s="470"/>
      <c r="N34" s="201"/>
      <c r="O34" s="445"/>
      <c r="P34" s="446"/>
    </row>
    <row r="35">
      <c r="A35" s="437"/>
      <c r="B35" s="479"/>
      <c r="C35" s="480"/>
      <c r="D35" s="437"/>
      <c r="E35" s="437"/>
      <c r="F35" s="437"/>
      <c r="G35" s="481"/>
      <c r="H35" s="201"/>
      <c r="I35" s="470"/>
      <c r="J35" s="477"/>
      <c r="K35" s="470"/>
      <c r="L35" s="470"/>
      <c r="M35" s="470"/>
      <c r="N35" s="201"/>
      <c r="O35" s="445"/>
      <c r="P35" s="446"/>
    </row>
    <row r="36">
      <c r="A36" s="437"/>
      <c r="B36" s="479"/>
      <c r="C36" s="480"/>
      <c r="D36" s="437"/>
      <c r="E36" s="437"/>
      <c r="F36" s="437"/>
      <c r="G36" s="481"/>
      <c r="H36" s="201"/>
      <c r="I36" s="470"/>
      <c r="J36" s="477"/>
      <c r="K36" s="470"/>
      <c r="L36" s="470"/>
      <c r="M36" s="470"/>
      <c r="N36" s="201"/>
      <c r="O36" s="445"/>
      <c r="P36" s="446"/>
    </row>
    <row r="37">
      <c r="A37" s="437"/>
      <c r="B37" s="479"/>
      <c r="C37" s="480"/>
      <c r="D37" s="437"/>
      <c r="E37" s="437"/>
      <c r="F37" s="437"/>
      <c r="G37" s="481"/>
      <c r="H37" s="201"/>
      <c r="I37" s="470"/>
      <c r="J37" s="477"/>
      <c r="K37" s="470"/>
      <c r="L37" s="470"/>
      <c r="M37" s="470"/>
      <c r="N37" s="201"/>
      <c r="O37" s="445"/>
      <c r="P37" s="446"/>
    </row>
    <row r="38">
      <c r="A38" s="437"/>
      <c r="B38" s="479"/>
      <c r="C38" s="480"/>
      <c r="D38" s="437"/>
      <c r="E38" s="437"/>
      <c r="F38" s="437"/>
      <c r="G38" s="481"/>
      <c r="H38" s="201"/>
      <c r="I38" s="470"/>
      <c r="J38" s="477"/>
      <c r="K38" s="470"/>
      <c r="L38" s="470"/>
      <c r="M38" s="470"/>
      <c r="N38" s="201"/>
      <c r="O38" s="445"/>
      <c r="P38" s="446"/>
    </row>
    <row r="39">
      <c r="A39" s="437"/>
      <c r="B39" s="479"/>
      <c r="C39" s="480"/>
      <c r="D39" s="437"/>
      <c r="E39" s="437"/>
      <c r="F39" s="437"/>
      <c r="G39" s="481"/>
      <c r="H39" s="201"/>
      <c r="I39" s="470"/>
      <c r="J39" s="477"/>
      <c r="K39" s="470"/>
      <c r="L39" s="470"/>
      <c r="M39" s="470"/>
      <c r="N39" s="201"/>
      <c r="O39" s="445"/>
      <c r="P39" s="446"/>
    </row>
    <row r="40">
      <c r="A40" s="437"/>
      <c r="B40" s="479"/>
      <c r="C40" s="480"/>
      <c r="D40" s="437"/>
      <c r="E40" s="437"/>
      <c r="F40" s="437"/>
      <c r="G40" s="481"/>
      <c r="H40" s="201"/>
      <c r="I40" s="470"/>
      <c r="J40" s="477"/>
      <c r="K40" s="470"/>
      <c r="L40" s="470"/>
      <c r="M40" s="470"/>
      <c r="N40" s="201"/>
      <c r="O40" s="445"/>
      <c r="P40" s="446"/>
    </row>
    <row r="41">
      <c r="A41" s="437"/>
      <c r="B41" s="479"/>
      <c r="C41" s="480"/>
      <c r="D41" s="437"/>
      <c r="E41" s="437"/>
      <c r="F41" s="437"/>
      <c r="G41" s="481"/>
      <c r="H41" s="201"/>
      <c r="I41" s="470"/>
      <c r="J41" s="477"/>
      <c r="K41" s="470"/>
      <c r="L41" s="470"/>
      <c r="M41" s="470"/>
      <c r="N41" s="201"/>
      <c r="O41" s="445"/>
      <c r="P41" s="446"/>
    </row>
    <row r="42">
      <c r="A42" s="437"/>
      <c r="B42" s="479"/>
      <c r="C42" s="480"/>
      <c r="D42" s="437"/>
      <c r="E42" s="437"/>
      <c r="F42" s="437"/>
      <c r="G42" s="481"/>
      <c r="H42" s="201"/>
      <c r="I42" s="470"/>
      <c r="J42" s="477"/>
      <c r="K42" s="470"/>
      <c r="L42" s="470"/>
      <c r="M42" s="470"/>
      <c r="N42" s="201"/>
      <c r="O42" s="445"/>
      <c r="P42" s="446"/>
    </row>
    <row r="43">
      <c r="A43" s="437"/>
      <c r="B43" s="479"/>
      <c r="C43" s="480"/>
      <c r="D43" s="437"/>
      <c r="E43" s="437"/>
      <c r="F43" s="437"/>
      <c r="G43" s="481"/>
      <c r="H43" s="201"/>
      <c r="I43" s="470"/>
      <c r="J43" s="477"/>
      <c r="K43" s="470"/>
      <c r="L43" s="470"/>
      <c r="M43" s="470"/>
      <c r="N43" s="201"/>
      <c r="O43" s="445"/>
      <c r="P43" s="446"/>
    </row>
    <row r="44">
      <c r="A44" s="437"/>
      <c r="B44" s="479"/>
      <c r="C44" s="480"/>
      <c r="D44" s="437"/>
      <c r="E44" s="437"/>
      <c r="F44" s="437"/>
      <c r="G44" s="481"/>
      <c r="H44" s="201"/>
      <c r="I44" s="470"/>
      <c r="J44" s="477"/>
      <c r="K44" s="470"/>
      <c r="L44" s="470"/>
      <c r="M44" s="470"/>
      <c r="N44" s="201"/>
      <c r="O44" s="445"/>
      <c r="P44" s="446"/>
    </row>
    <row r="45">
      <c r="A45" s="437"/>
      <c r="B45" s="479"/>
      <c r="C45" s="480"/>
      <c r="D45" s="437"/>
      <c r="E45" s="437"/>
      <c r="F45" s="437"/>
      <c r="G45" s="481"/>
      <c r="H45" s="201"/>
      <c r="I45" s="470"/>
      <c r="J45" s="477"/>
      <c r="K45" s="470"/>
      <c r="L45" s="470"/>
      <c r="M45" s="470"/>
      <c r="N45" s="201"/>
      <c r="O45" s="445"/>
      <c r="P45" s="446"/>
    </row>
    <row r="46">
      <c r="A46" s="437"/>
      <c r="B46" s="479"/>
      <c r="C46" s="480"/>
      <c r="D46" s="437"/>
      <c r="E46" s="437"/>
      <c r="F46" s="437"/>
      <c r="G46" s="481"/>
      <c r="H46" s="201"/>
      <c r="I46" s="470"/>
      <c r="J46" s="477"/>
      <c r="K46" s="470"/>
      <c r="L46" s="470"/>
      <c r="M46" s="470"/>
      <c r="N46" s="201"/>
      <c r="O46" s="445"/>
      <c r="P46" s="446"/>
    </row>
    <row r="47">
      <c r="A47" s="437"/>
      <c r="B47" s="479"/>
      <c r="C47" s="480"/>
      <c r="D47" s="437"/>
      <c r="E47" s="437"/>
      <c r="F47" s="437"/>
      <c r="G47" s="481"/>
      <c r="H47" s="201"/>
      <c r="I47" s="470"/>
      <c r="J47" s="477"/>
      <c r="K47" s="470"/>
      <c r="L47" s="470"/>
      <c r="M47" s="470"/>
      <c r="N47" s="201"/>
      <c r="O47" s="445"/>
      <c r="P47" s="446"/>
    </row>
    <row r="48">
      <c r="A48" s="437"/>
      <c r="B48" s="479"/>
      <c r="C48" s="480"/>
      <c r="D48" s="437"/>
      <c r="E48" s="437"/>
      <c r="F48" s="437"/>
      <c r="G48" s="481"/>
      <c r="H48" s="201"/>
      <c r="I48" s="470"/>
      <c r="J48" s="477"/>
      <c r="K48" s="470"/>
      <c r="L48" s="470"/>
      <c r="M48" s="470"/>
      <c r="N48" s="201"/>
      <c r="O48" s="445"/>
      <c r="P48" s="446"/>
    </row>
    <row r="49">
      <c r="A49" s="437"/>
      <c r="B49" s="479"/>
      <c r="C49" s="480"/>
      <c r="D49" s="437"/>
      <c r="E49" s="437"/>
      <c r="F49" s="437"/>
      <c r="G49" s="481"/>
      <c r="H49" s="201"/>
      <c r="I49" s="470"/>
      <c r="J49" s="477"/>
      <c r="K49" s="470"/>
      <c r="L49" s="470"/>
      <c r="M49" s="470"/>
      <c r="N49" s="201"/>
      <c r="O49" s="445"/>
      <c r="P49" s="446"/>
    </row>
    <row r="50">
      <c r="A50" s="437"/>
      <c r="B50" s="479"/>
      <c r="C50" s="480"/>
      <c r="D50" s="437"/>
      <c r="E50" s="437"/>
      <c r="F50" s="437"/>
      <c r="G50" s="481"/>
      <c r="H50" s="201"/>
      <c r="I50" s="470"/>
      <c r="J50" s="477"/>
      <c r="K50" s="470"/>
      <c r="L50" s="470"/>
      <c r="M50" s="470"/>
      <c r="N50" s="201"/>
      <c r="O50" s="445"/>
      <c r="P50" s="446"/>
    </row>
    <row r="51">
      <c r="A51" s="437"/>
      <c r="B51" s="479"/>
      <c r="C51" s="480"/>
      <c r="D51" s="437"/>
      <c r="E51" s="437"/>
      <c r="F51" s="437"/>
      <c r="G51" s="481"/>
      <c r="H51" s="201"/>
      <c r="I51" s="470"/>
      <c r="J51" s="477"/>
      <c r="K51" s="470"/>
      <c r="L51" s="470"/>
      <c r="M51" s="470"/>
      <c r="N51" s="201"/>
      <c r="O51" s="445"/>
      <c r="P51" s="446"/>
    </row>
    <row r="52">
      <c r="A52" s="437"/>
      <c r="B52" s="479"/>
      <c r="C52" s="480"/>
      <c r="D52" s="437"/>
      <c r="E52" s="437"/>
      <c r="F52" s="437"/>
      <c r="G52" s="481"/>
      <c r="H52" s="201"/>
      <c r="I52" s="470"/>
      <c r="J52" s="477"/>
      <c r="K52" s="470"/>
      <c r="L52" s="470"/>
      <c r="M52" s="470"/>
      <c r="N52" s="201"/>
      <c r="O52" s="445"/>
      <c r="P52" s="446"/>
    </row>
    <row r="53">
      <c r="A53" s="437"/>
      <c r="B53" s="479"/>
      <c r="C53" s="480"/>
      <c r="D53" s="437"/>
      <c r="E53" s="437"/>
      <c r="F53" s="437"/>
      <c r="G53" s="481"/>
      <c r="H53" s="201"/>
      <c r="I53" s="470"/>
      <c r="J53" s="477"/>
      <c r="K53" s="470"/>
      <c r="L53" s="470"/>
      <c r="M53" s="470"/>
      <c r="N53" s="201"/>
      <c r="O53" s="445"/>
      <c r="P53" s="446"/>
    </row>
    <row r="54">
      <c r="A54" s="437"/>
      <c r="B54" s="479"/>
      <c r="C54" s="480"/>
      <c r="D54" s="437"/>
      <c r="E54" s="437"/>
      <c r="F54" s="437"/>
      <c r="G54" s="481"/>
      <c r="H54" s="201"/>
      <c r="I54" s="470"/>
      <c r="J54" s="477"/>
      <c r="K54" s="470"/>
      <c r="L54" s="470"/>
      <c r="M54" s="470"/>
      <c r="N54" s="201"/>
      <c r="O54" s="445"/>
      <c r="P54" s="446"/>
    </row>
    <row r="55">
      <c r="A55" s="437"/>
      <c r="B55" s="479"/>
      <c r="C55" s="480"/>
      <c r="D55" s="437"/>
      <c r="E55" s="437"/>
      <c r="F55" s="437"/>
      <c r="G55" s="481"/>
      <c r="H55" s="201"/>
      <c r="I55" s="470"/>
      <c r="J55" s="477"/>
      <c r="K55" s="470"/>
      <c r="L55" s="470"/>
      <c r="M55" s="470"/>
      <c r="N55" s="201"/>
      <c r="O55" s="445"/>
      <c r="P55" s="446"/>
    </row>
    <row r="56">
      <c r="A56" s="437"/>
      <c r="B56" s="479"/>
      <c r="C56" s="480"/>
      <c r="D56" s="437"/>
      <c r="E56" s="437"/>
      <c r="F56" s="437"/>
      <c r="G56" s="481"/>
      <c r="H56" s="201"/>
      <c r="I56" s="470"/>
      <c r="J56" s="477"/>
      <c r="K56" s="470"/>
      <c r="L56" s="470"/>
      <c r="M56" s="470"/>
      <c r="N56" s="201"/>
      <c r="O56" s="445"/>
      <c r="P56" s="446"/>
    </row>
    <row r="57">
      <c r="A57" s="437"/>
      <c r="B57" s="479"/>
      <c r="C57" s="480"/>
      <c r="D57" s="437"/>
      <c r="E57" s="437"/>
      <c r="F57" s="437"/>
      <c r="G57" s="481"/>
      <c r="H57" s="201"/>
      <c r="I57" s="470"/>
      <c r="J57" s="477"/>
      <c r="K57" s="470"/>
      <c r="L57" s="470"/>
      <c r="M57" s="470"/>
      <c r="N57" s="201"/>
      <c r="O57" s="445"/>
      <c r="P57" s="446"/>
    </row>
    <row r="58">
      <c r="A58" s="437"/>
      <c r="B58" s="479"/>
      <c r="C58" s="480"/>
      <c r="D58" s="437"/>
      <c r="E58" s="437"/>
      <c r="F58" s="437"/>
      <c r="G58" s="481"/>
      <c r="H58" s="201"/>
      <c r="I58" s="470"/>
      <c r="J58" s="477"/>
      <c r="K58" s="470"/>
      <c r="L58" s="470"/>
      <c r="M58" s="470"/>
      <c r="N58" s="201"/>
      <c r="O58" s="445"/>
      <c r="P58" s="446"/>
    </row>
    <row r="59">
      <c r="A59" s="437"/>
      <c r="B59" s="479"/>
      <c r="C59" s="480"/>
      <c r="D59" s="437"/>
      <c r="E59" s="437"/>
      <c r="F59" s="437"/>
      <c r="G59" s="481"/>
      <c r="H59" s="201"/>
      <c r="I59" s="470"/>
      <c r="J59" s="477"/>
      <c r="K59" s="470"/>
      <c r="L59" s="470"/>
      <c r="M59" s="470"/>
      <c r="N59" s="201"/>
      <c r="O59" s="445"/>
      <c r="P59" s="446"/>
    </row>
    <row r="60">
      <c r="A60" s="437"/>
      <c r="B60" s="479"/>
      <c r="C60" s="480"/>
      <c r="D60" s="437"/>
      <c r="E60" s="437"/>
      <c r="F60" s="437"/>
      <c r="G60" s="481"/>
      <c r="H60" s="201"/>
      <c r="I60" s="470"/>
      <c r="J60" s="477"/>
      <c r="K60" s="470"/>
      <c r="L60" s="470"/>
      <c r="M60" s="470"/>
      <c r="N60" s="201"/>
      <c r="O60" s="445"/>
      <c r="P60" s="446"/>
    </row>
    <row r="61">
      <c r="A61" s="437"/>
      <c r="B61" s="479"/>
      <c r="C61" s="480"/>
      <c r="D61" s="437"/>
      <c r="E61" s="437"/>
      <c r="F61" s="437"/>
      <c r="G61" s="481"/>
      <c r="H61" s="201"/>
      <c r="I61" s="470"/>
      <c r="J61" s="477"/>
      <c r="K61" s="470"/>
      <c r="L61" s="470"/>
      <c r="M61" s="470"/>
      <c r="N61" s="201"/>
      <c r="O61" s="445"/>
      <c r="P61" s="446"/>
    </row>
    <row r="62">
      <c r="A62" s="437"/>
      <c r="B62" s="479"/>
      <c r="C62" s="480"/>
      <c r="D62" s="437"/>
      <c r="E62" s="437"/>
      <c r="F62" s="437"/>
      <c r="G62" s="481"/>
      <c r="H62" s="201"/>
      <c r="I62" s="470"/>
      <c r="J62" s="477"/>
      <c r="K62" s="470"/>
      <c r="L62" s="470"/>
      <c r="M62" s="470"/>
      <c r="N62" s="201"/>
      <c r="O62" s="445"/>
      <c r="P62" s="446"/>
    </row>
    <row r="63">
      <c r="A63" s="437"/>
      <c r="B63" s="479"/>
      <c r="C63" s="480"/>
      <c r="D63" s="437"/>
      <c r="E63" s="437"/>
      <c r="F63" s="437"/>
      <c r="G63" s="481"/>
      <c r="H63" s="201"/>
      <c r="I63" s="470"/>
      <c r="J63" s="477"/>
      <c r="K63" s="470"/>
      <c r="L63" s="470"/>
      <c r="M63" s="470"/>
      <c r="N63" s="201"/>
      <c r="O63" s="445"/>
      <c r="P63" s="446"/>
    </row>
    <row r="64">
      <c r="A64" s="437"/>
      <c r="B64" s="479"/>
      <c r="C64" s="480"/>
      <c r="D64" s="437"/>
      <c r="E64" s="437"/>
      <c r="F64" s="437"/>
      <c r="G64" s="481"/>
      <c r="H64" s="201"/>
      <c r="I64" s="470"/>
      <c r="J64" s="477"/>
      <c r="K64" s="470"/>
      <c r="L64" s="470"/>
      <c r="M64" s="470"/>
      <c r="N64" s="201"/>
      <c r="O64" s="445"/>
      <c r="P64" s="446"/>
    </row>
    <row r="65">
      <c r="A65" s="437"/>
      <c r="B65" s="479"/>
      <c r="C65" s="480"/>
      <c r="D65" s="437"/>
      <c r="E65" s="437"/>
      <c r="F65" s="437"/>
      <c r="G65" s="481"/>
      <c r="H65" s="201"/>
      <c r="I65" s="470"/>
      <c r="J65" s="477"/>
      <c r="K65" s="470"/>
      <c r="L65" s="470"/>
      <c r="M65" s="470"/>
      <c r="N65" s="201"/>
      <c r="O65" s="445"/>
      <c r="P65" s="446"/>
    </row>
    <row r="66">
      <c r="A66" s="437"/>
      <c r="B66" s="479"/>
      <c r="C66" s="480"/>
      <c r="D66" s="437"/>
      <c r="E66" s="437"/>
      <c r="F66" s="437"/>
      <c r="G66" s="481"/>
      <c r="H66" s="201"/>
      <c r="I66" s="470"/>
      <c r="J66" s="477"/>
      <c r="K66" s="470"/>
      <c r="L66" s="470"/>
      <c r="M66" s="470"/>
      <c r="N66" s="201"/>
      <c r="O66" s="445"/>
      <c r="P66" s="446"/>
    </row>
    <row r="67">
      <c r="A67" s="437"/>
      <c r="B67" s="479"/>
      <c r="C67" s="480"/>
      <c r="D67" s="437"/>
      <c r="E67" s="437"/>
      <c r="F67" s="437"/>
      <c r="G67" s="481"/>
      <c r="H67" s="201"/>
      <c r="I67" s="470"/>
      <c r="J67" s="477"/>
      <c r="K67" s="470"/>
      <c r="L67" s="470"/>
      <c r="M67" s="470"/>
      <c r="N67" s="201"/>
      <c r="O67" s="445"/>
      <c r="P67" s="446"/>
    </row>
    <row r="68">
      <c r="A68" s="437"/>
      <c r="B68" s="479"/>
      <c r="C68" s="480"/>
      <c r="D68" s="437"/>
      <c r="E68" s="437"/>
      <c r="F68" s="437"/>
      <c r="G68" s="481"/>
      <c r="H68" s="201"/>
      <c r="I68" s="470"/>
      <c r="J68" s="477"/>
      <c r="K68" s="470"/>
      <c r="L68" s="470"/>
      <c r="M68" s="470"/>
      <c r="N68" s="201"/>
      <c r="O68" s="445"/>
      <c r="P68" s="446"/>
    </row>
    <row r="69">
      <c r="A69" s="437"/>
      <c r="B69" s="479"/>
      <c r="C69" s="480"/>
      <c r="D69" s="437"/>
      <c r="E69" s="437"/>
      <c r="F69" s="437"/>
      <c r="G69" s="481"/>
      <c r="H69" s="201"/>
      <c r="I69" s="470"/>
      <c r="J69" s="477"/>
      <c r="K69" s="470"/>
      <c r="L69" s="470"/>
      <c r="M69" s="470"/>
      <c r="N69" s="201"/>
      <c r="O69" s="445"/>
      <c r="P69" s="446"/>
    </row>
    <row r="70">
      <c r="A70" s="437"/>
      <c r="B70" s="479"/>
      <c r="C70" s="480"/>
      <c r="D70" s="437"/>
      <c r="E70" s="437"/>
      <c r="F70" s="437"/>
      <c r="G70" s="481"/>
      <c r="H70" s="201"/>
      <c r="I70" s="470"/>
      <c r="J70" s="477"/>
      <c r="K70" s="470"/>
      <c r="L70" s="470"/>
      <c r="M70" s="470"/>
      <c r="N70" s="201"/>
      <c r="O70" s="445"/>
      <c r="P70" s="446"/>
    </row>
    <row r="71">
      <c r="A71" s="437"/>
      <c r="B71" s="479"/>
      <c r="C71" s="480"/>
      <c r="D71" s="437"/>
      <c r="E71" s="437"/>
      <c r="F71" s="437"/>
      <c r="G71" s="481"/>
      <c r="H71" s="201"/>
      <c r="I71" s="470"/>
      <c r="J71" s="477"/>
      <c r="K71" s="470"/>
      <c r="L71" s="470"/>
      <c r="M71" s="470"/>
      <c r="N71" s="201"/>
      <c r="O71" s="445"/>
      <c r="P71" s="446"/>
    </row>
    <row r="72">
      <c r="A72" s="437"/>
      <c r="B72" s="479"/>
      <c r="C72" s="480"/>
      <c r="D72" s="437"/>
      <c r="E72" s="437"/>
      <c r="F72" s="437"/>
      <c r="G72" s="481"/>
      <c r="H72" s="201"/>
      <c r="I72" s="470"/>
      <c r="J72" s="477"/>
      <c r="K72" s="470"/>
      <c r="L72" s="470"/>
      <c r="M72" s="470"/>
      <c r="N72" s="201"/>
      <c r="O72" s="445"/>
      <c r="P72" s="446"/>
    </row>
    <row r="73">
      <c r="A73" s="437"/>
      <c r="B73" s="479"/>
      <c r="C73" s="480"/>
      <c r="D73" s="437"/>
      <c r="E73" s="437"/>
      <c r="F73" s="437"/>
      <c r="G73" s="481"/>
      <c r="H73" s="201"/>
      <c r="I73" s="470"/>
      <c r="J73" s="477"/>
      <c r="K73" s="470"/>
      <c r="L73" s="470"/>
      <c r="M73" s="470"/>
      <c r="N73" s="201"/>
      <c r="O73" s="445"/>
      <c r="P73" s="446"/>
    </row>
    <row r="74">
      <c r="A74" s="437"/>
      <c r="B74" s="479"/>
      <c r="C74" s="480"/>
      <c r="D74" s="437"/>
      <c r="E74" s="437"/>
      <c r="F74" s="437"/>
      <c r="G74" s="481"/>
      <c r="H74" s="201"/>
      <c r="I74" s="470"/>
      <c r="J74" s="477"/>
      <c r="K74" s="470"/>
      <c r="L74" s="470"/>
      <c r="M74" s="470"/>
      <c r="N74" s="201"/>
      <c r="O74" s="445"/>
      <c r="P74" s="446"/>
    </row>
    <row r="75">
      <c r="A75" s="437"/>
      <c r="B75" s="479"/>
      <c r="C75" s="480"/>
      <c r="D75" s="437"/>
      <c r="E75" s="437"/>
      <c r="F75" s="437"/>
      <c r="G75" s="481"/>
      <c r="H75" s="201"/>
      <c r="I75" s="470"/>
      <c r="J75" s="477"/>
      <c r="K75" s="470"/>
      <c r="L75" s="470"/>
      <c r="M75" s="470"/>
      <c r="N75" s="201"/>
      <c r="O75" s="445"/>
      <c r="P75" s="446"/>
    </row>
    <row r="76">
      <c r="A76" s="437"/>
      <c r="B76" s="479"/>
      <c r="C76" s="480"/>
      <c r="D76" s="437"/>
      <c r="E76" s="437"/>
      <c r="F76" s="437"/>
      <c r="G76" s="481"/>
      <c r="H76" s="201"/>
      <c r="I76" s="470"/>
      <c r="J76" s="477"/>
      <c r="K76" s="470"/>
      <c r="L76" s="470"/>
      <c r="M76" s="470"/>
      <c r="N76" s="201"/>
      <c r="O76" s="445"/>
      <c r="P76" s="446"/>
    </row>
    <row r="77">
      <c r="A77" s="437"/>
      <c r="B77" s="479"/>
      <c r="C77" s="480"/>
      <c r="D77" s="437"/>
      <c r="E77" s="437"/>
      <c r="F77" s="437"/>
      <c r="G77" s="481"/>
      <c r="H77" s="201"/>
      <c r="I77" s="470"/>
      <c r="J77" s="477"/>
      <c r="K77" s="470"/>
      <c r="L77" s="470"/>
      <c r="M77" s="470"/>
      <c r="N77" s="201"/>
      <c r="O77" s="445"/>
      <c r="P77" s="446"/>
    </row>
    <row r="78">
      <c r="A78" s="437"/>
      <c r="B78" s="479"/>
      <c r="C78" s="480"/>
      <c r="D78" s="437"/>
      <c r="E78" s="437"/>
      <c r="F78" s="437"/>
      <c r="G78" s="481"/>
      <c r="H78" s="201"/>
      <c r="I78" s="470"/>
      <c r="J78" s="477"/>
      <c r="K78" s="470"/>
      <c r="L78" s="470"/>
      <c r="M78" s="470"/>
      <c r="N78" s="201"/>
      <c r="O78" s="445"/>
      <c r="P78" s="446"/>
    </row>
    <row r="79">
      <c r="A79" s="437"/>
      <c r="B79" s="479"/>
      <c r="C79" s="480"/>
      <c r="D79" s="437"/>
      <c r="E79" s="437"/>
      <c r="F79" s="437"/>
      <c r="G79" s="481"/>
      <c r="H79" s="201"/>
      <c r="I79" s="470"/>
      <c r="J79" s="477"/>
      <c r="K79" s="470"/>
      <c r="L79" s="470"/>
      <c r="M79" s="470"/>
      <c r="N79" s="201"/>
      <c r="O79" s="445"/>
      <c r="P79" s="446"/>
    </row>
    <row r="80">
      <c r="A80" s="437"/>
      <c r="B80" s="479"/>
      <c r="C80" s="480"/>
      <c r="D80" s="437"/>
      <c r="E80" s="437"/>
      <c r="F80" s="437"/>
      <c r="G80" s="481"/>
      <c r="H80" s="201"/>
      <c r="I80" s="470"/>
      <c r="J80" s="477"/>
      <c r="K80" s="470"/>
      <c r="L80" s="470"/>
      <c r="M80" s="470"/>
      <c r="N80" s="201"/>
      <c r="O80" s="445"/>
      <c r="P80" s="446"/>
    </row>
    <row r="81">
      <c r="A81" s="437"/>
      <c r="B81" s="479"/>
      <c r="C81" s="480"/>
      <c r="D81" s="437"/>
      <c r="E81" s="437"/>
      <c r="F81" s="437"/>
      <c r="G81" s="481"/>
      <c r="H81" s="201"/>
      <c r="I81" s="470"/>
      <c r="J81" s="477"/>
      <c r="K81" s="470"/>
      <c r="L81" s="470"/>
      <c r="M81" s="470"/>
      <c r="N81" s="201"/>
      <c r="O81" s="445"/>
      <c r="P81" s="446"/>
    </row>
    <row r="82">
      <c r="A82" s="437"/>
      <c r="B82" s="479"/>
      <c r="C82" s="480"/>
      <c r="D82" s="437"/>
      <c r="E82" s="437"/>
      <c r="F82" s="437"/>
      <c r="G82" s="481"/>
      <c r="H82" s="201"/>
      <c r="I82" s="470"/>
      <c r="J82" s="477"/>
      <c r="K82" s="470"/>
      <c r="L82" s="470"/>
      <c r="M82" s="470"/>
      <c r="N82" s="201"/>
      <c r="O82" s="445"/>
      <c r="P82" s="446"/>
    </row>
    <row r="83">
      <c r="A83" s="437"/>
      <c r="B83" s="479"/>
      <c r="C83" s="480"/>
      <c r="D83" s="437"/>
      <c r="E83" s="437"/>
      <c r="F83" s="437"/>
      <c r="G83" s="481"/>
      <c r="H83" s="201"/>
      <c r="I83" s="470"/>
      <c r="J83" s="477"/>
      <c r="K83" s="470"/>
      <c r="L83" s="470"/>
      <c r="M83" s="470"/>
      <c r="N83" s="201"/>
      <c r="O83" s="445"/>
      <c r="P83" s="446"/>
    </row>
    <row r="84">
      <c r="A84" s="437"/>
      <c r="B84" s="479"/>
      <c r="C84" s="480"/>
      <c r="D84" s="437"/>
      <c r="E84" s="437"/>
      <c r="F84" s="437"/>
      <c r="G84" s="481"/>
      <c r="H84" s="201"/>
      <c r="I84" s="470"/>
      <c r="J84" s="477"/>
      <c r="K84" s="470"/>
      <c r="L84" s="470"/>
      <c r="M84" s="470"/>
      <c r="N84" s="201"/>
      <c r="O84" s="445"/>
      <c r="P84" s="446"/>
    </row>
    <row r="85">
      <c r="A85" s="437"/>
      <c r="B85" s="479"/>
      <c r="C85" s="480"/>
      <c r="D85" s="437"/>
      <c r="E85" s="437"/>
      <c r="F85" s="437"/>
      <c r="G85" s="481"/>
      <c r="H85" s="201"/>
      <c r="I85" s="470"/>
      <c r="J85" s="477"/>
      <c r="K85" s="470"/>
      <c r="L85" s="470"/>
      <c r="M85" s="470"/>
      <c r="N85" s="201"/>
      <c r="O85" s="445"/>
      <c r="P85" s="446"/>
    </row>
    <row r="86">
      <c r="A86" s="437"/>
      <c r="B86" s="479"/>
      <c r="C86" s="480"/>
      <c r="D86" s="437"/>
      <c r="E86" s="437"/>
      <c r="F86" s="437"/>
      <c r="G86" s="481"/>
      <c r="H86" s="201"/>
      <c r="I86" s="470"/>
      <c r="J86" s="477"/>
      <c r="K86" s="470"/>
      <c r="L86" s="470"/>
      <c r="M86" s="470"/>
      <c r="N86" s="201"/>
      <c r="O86" s="445"/>
      <c r="P86" s="446"/>
    </row>
    <row r="87">
      <c r="A87" s="437"/>
      <c r="B87" s="479"/>
      <c r="C87" s="480"/>
      <c r="D87" s="437"/>
      <c r="E87" s="437"/>
      <c r="F87" s="437"/>
      <c r="G87" s="481"/>
      <c r="H87" s="201"/>
      <c r="I87" s="470"/>
      <c r="J87" s="477"/>
      <c r="K87" s="470"/>
      <c r="L87" s="470"/>
      <c r="M87" s="470"/>
      <c r="N87" s="201"/>
      <c r="O87" s="445"/>
      <c r="P87" s="446"/>
    </row>
    <row r="88">
      <c r="A88" s="437"/>
      <c r="B88" s="479"/>
      <c r="C88" s="480"/>
      <c r="D88" s="437"/>
      <c r="E88" s="437"/>
      <c r="F88" s="437"/>
      <c r="G88" s="481"/>
      <c r="H88" s="201"/>
      <c r="I88" s="470"/>
      <c r="J88" s="477"/>
      <c r="K88" s="470"/>
      <c r="L88" s="470"/>
      <c r="M88" s="470"/>
      <c r="N88" s="201"/>
      <c r="O88" s="445"/>
      <c r="P88" s="446"/>
    </row>
    <row r="89">
      <c r="A89" s="437"/>
      <c r="B89" s="479"/>
      <c r="C89" s="480"/>
      <c r="D89" s="437"/>
      <c r="E89" s="437"/>
      <c r="F89" s="437"/>
      <c r="G89" s="481"/>
      <c r="H89" s="201"/>
      <c r="I89" s="470"/>
      <c r="J89" s="477"/>
      <c r="K89" s="470"/>
      <c r="L89" s="470"/>
      <c r="M89" s="470"/>
      <c r="N89" s="201"/>
      <c r="O89" s="445"/>
      <c r="P89" s="446"/>
    </row>
    <row r="90">
      <c r="A90" s="437"/>
      <c r="B90" s="479"/>
      <c r="C90" s="480"/>
      <c r="D90" s="437"/>
      <c r="E90" s="437"/>
      <c r="F90" s="437"/>
      <c r="G90" s="481"/>
      <c r="H90" s="201"/>
      <c r="I90" s="470"/>
      <c r="J90" s="477"/>
      <c r="K90" s="470"/>
      <c r="L90" s="470"/>
      <c r="M90" s="470"/>
      <c r="N90" s="201"/>
      <c r="O90" s="445"/>
      <c r="P90" s="446"/>
    </row>
    <row r="91">
      <c r="A91" s="437"/>
      <c r="B91" s="479"/>
      <c r="C91" s="480"/>
      <c r="D91" s="437"/>
      <c r="E91" s="437"/>
      <c r="F91" s="437"/>
      <c r="G91" s="481"/>
      <c r="H91" s="201"/>
      <c r="I91" s="470"/>
      <c r="J91" s="477"/>
      <c r="K91" s="470"/>
      <c r="L91" s="470"/>
      <c r="M91" s="470"/>
      <c r="N91" s="201"/>
      <c r="O91" s="445"/>
      <c r="P91" s="446"/>
    </row>
    <row r="92">
      <c r="A92" s="437"/>
      <c r="B92" s="479"/>
      <c r="C92" s="480"/>
      <c r="D92" s="437"/>
      <c r="E92" s="437"/>
      <c r="F92" s="437"/>
      <c r="G92" s="481"/>
      <c r="H92" s="201"/>
      <c r="I92" s="470"/>
      <c r="J92" s="477"/>
      <c r="K92" s="470"/>
      <c r="L92" s="470"/>
      <c r="M92" s="470"/>
      <c r="N92" s="201"/>
      <c r="O92" s="445"/>
      <c r="P92" s="446"/>
    </row>
    <row r="93">
      <c r="A93" s="437"/>
      <c r="B93" s="479"/>
      <c r="C93" s="480"/>
      <c r="D93" s="437"/>
      <c r="E93" s="437"/>
      <c r="F93" s="437"/>
      <c r="G93" s="481"/>
      <c r="H93" s="201"/>
      <c r="I93" s="470"/>
      <c r="J93" s="477"/>
      <c r="K93" s="470"/>
      <c r="L93" s="470"/>
      <c r="M93" s="470"/>
      <c r="N93" s="201"/>
      <c r="O93" s="445"/>
      <c r="P93" s="446"/>
    </row>
    <row r="94">
      <c r="A94" s="437"/>
      <c r="B94" s="479"/>
      <c r="C94" s="480"/>
      <c r="D94" s="437"/>
      <c r="E94" s="437"/>
      <c r="F94" s="437"/>
      <c r="G94" s="481"/>
      <c r="H94" s="201"/>
      <c r="I94" s="470"/>
      <c r="J94" s="477"/>
      <c r="K94" s="470"/>
      <c r="L94" s="470"/>
      <c r="M94" s="470"/>
      <c r="N94" s="201"/>
      <c r="O94" s="445"/>
      <c r="P94" s="446"/>
    </row>
    <row r="95">
      <c r="A95" s="437"/>
      <c r="B95" s="479"/>
      <c r="C95" s="480"/>
      <c r="D95" s="437"/>
      <c r="E95" s="437"/>
      <c r="F95" s="437"/>
      <c r="G95" s="481"/>
      <c r="H95" s="201"/>
      <c r="I95" s="470"/>
      <c r="J95" s="477"/>
      <c r="K95" s="470"/>
      <c r="L95" s="470"/>
      <c r="M95" s="470"/>
      <c r="N95" s="201"/>
      <c r="O95" s="445"/>
      <c r="P95" s="446"/>
    </row>
    <row r="96">
      <c r="A96" s="437"/>
      <c r="B96" s="479"/>
      <c r="C96" s="480"/>
      <c r="D96" s="437"/>
      <c r="E96" s="437"/>
      <c r="F96" s="437"/>
      <c r="G96" s="481"/>
      <c r="H96" s="201"/>
      <c r="I96" s="470"/>
      <c r="J96" s="477"/>
      <c r="K96" s="470"/>
      <c r="L96" s="470"/>
      <c r="M96" s="470"/>
      <c r="N96" s="201"/>
      <c r="O96" s="445"/>
      <c r="P96" s="446"/>
    </row>
    <row r="97">
      <c r="A97" s="437"/>
      <c r="B97" s="479"/>
      <c r="C97" s="480"/>
      <c r="D97" s="437"/>
      <c r="E97" s="437"/>
      <c r="F97" s="437"/>
      <c r="G97" s="481"/>
      <c r="H97" s="201"/>
      <c r="I97" s="470"/>
      <c r="J97" s="477"/>
      <c r="K97" s="470"/>
      <c r="L97" s="470"/>
      <c r="M97" s="470"/>
      <c r="N97" s="201"/>
      <c r="O97" s="445"/>
      <c r="P97" s="446"/>
    </row>
    <row r="98">
      <c r="A98" s="437"/>
      <c r="B98" s="479"/>
      <c r="C98" s="480"/>
      <c r="D98" s="437"/>
      <c r="E98" s="437"/>
      <c r="F98" s="437"/>
      <c r="G98" s="481"/>
      <c r="H98" s="201"/>
      <c r="I98" s="470"/>
      <c r="J98" s="477"/>
      <c r="K98" s="470"/>
      <c r="L98" s="470"/>
      <c r="M98" s="470"/>
      <c r="N98" s="201"/>
      <c r="O98" s="445"/>
      <c r="P98" s="446"/>
    </row>
    <row r="99">
      <c r="A99" s="437"/>
      <c r="B99" s="479"/>
      <c r="C99" s="480"/>
      <c r="D99" s="437"/>
      <c r="E99" s="437"/>
      <c r="F99" s="437"/>
      <c r="G99" s="481"/>
      <c r="H99" s="201"/>
      <c r="I99" s="470"/>
      <c r="J99" s="477"/>
      <c r="K99" s="470"/>
      <c r="L99" s="470"/>
      <c r="M99" s="470"/>
      <c r="N99" s="201"/>
      <c r="O99" s="445"/>
      <c r="P99" s="446"/>
    </row>
    <row r="100">
      <c r="A100" s="437"/>
      <c r="B100" s="479"/>
      <c r="C100" s="480"/>
      <c r="D100" s="437"/>
      <c r="E100" s="437"/>
      <c r="F100" s="437"/>
      <c r="G100" s="481"/>
      <c r="H100" s="201"/>
      <c r="I100" s="470"/>
      <c r="J100" s="477"/>
      <c r="K100" s="470"/>
      <c r="L100" s="470"/>
      <c r="M100" s="470"/>
      <c r="N100" s="201"/>
      <c r="O100" s="445"/>
      <c r="P100" s="446"/>
    </row>
    <row r="101">
      <c r="A101" s="437"/>
      <c r="B101" s="479"/>
      <c r="C101" s="480"/>
      <c r="D101" s="437"/>
      <c r="E101" s="437"/>
      <c r="F101" s="437"/>
      <c r="G101" s="481"/>
      <c r="H101" s="201"/>
      <c r="I101" s="470"/>
      <c r="J101" s="477"/>
      <c r="K101" s="470"/>
      <c r="L101" s="470"/>
      <c r="M101" s="470"/>
      <c r="N101" s="201"/>
      <c r="O101" s="445"/>
      <c r="P101" s="446"/>
    </row>
    <row r="102">
      <c r="A102" s="437"/>
      <c r="B102" s="479"/>
      <c r="C102" s="480"/>
      <c r="D102" s="437"/>
      <c r="E102" s="437"/>
      <c r="F102" s="437"/>
      <c r="G102" s="481"/>
      <c r="H102" s="201"/>
      <c r="I102" s="470"/>
      <c r="J102" s="477"/>
      <c r="K102" s="470"/>
      <c r="L102" s="470"/>
      <c r="M102" s="470"/>
      <c r="N102" s="201"/>
      <c r="O102" s="445"/>
      <c r="P102" s="446"/>
    </row>
    <row r="103">
      <c r="A103" s="437"/>
      <c r="B103" s="479"/>
      <c r="C103" s="480"/>
      <c r="D103" s="437"/>
      <c r="E103" s="437"/>
      <c r="F103" s="437"/>
      <c r="G103" s="481"/>
      <c r="H103" s="201"/>
      <c r="I103" s="470"/>
      <c r="J103" s="477"/>
      <c r="K103" s="470"/>
      <c r="L103" s="470"/>
      <c r="M103" s="470"/>
      <c r="N103" s="201"/>
      <c r="O103" s="445"/>
      <c r="P103" s="446"/>
    </row>
    <row r="104">
      <c r="A104" s="437"/>
      <c r="B104" s="479"/>
      <c r="C104" s="480"/>
      <c r="D104" s="437"/>
      <c r="E104" s="437"/>
      <c r="F104" s="437"/>
      <c r="G104" s="481"/>
      <c r="H104" s="201"/>
      <c r="I104" s="470"/>
      <c r="J104" s="477"/>
      <c r="K104" s="470"/>
      <c r="L104" s="470"/>
      <c r="M104" s="470"/>
      <c r="N104" s="201"/>
      <c r="O104" s="445"/>
      <c r="P104" s="446"/>
    </row>
    <row r="105">
      <c r="A105" s="437"/>
      <c r="B105" s="479"/>
      <c r="C105" s="480"/>
      <c r="D105" s="437"/>
      <c r="E105" s="437"/>
      <c r="F105" s="437"/>
      <c r="G105" s="481"/>
      <c r="H105" s="201"/>
      <c r="I105" s="470"/>
      <c r="J105" s="477"/>
      <c r="K105" s="470"/>
      <c r="L105" s="470"/>
      <c r="M105" s="470"/>
      <c r="N105" s="201"/>
      <c r="O105" s="445"/>
      <c r="P105" s="446"/>
    </row>
    <row r="106">
      <c r="A106" s="437"/>
      <c r="B106" s="479"/>
      <c r="C106" s="480"/>
      <c r="D106" s="437"/>
      <c r="E106" s="437"/>
      <c r="F106" s="437"/>
      <c r="G106" s="481"/>
      <c r="H106" s="201"/>
      <c r="I106" s="470"/>
      <c r="J106" s="477"/>
      <c r="K106" s="470"/>
      <c r="L106" s="470"/>
      <c r="M106" s="470"/>
      <c r="N106" s="201"/>
      <c r="O106" s="445"/>
      <c r="P106" s="446"/>
    </row>
    <row r="107">
      <c r="A107" s="437"/>
      <c r="B107" s="479"/>
      <c r="C107" s="480"/>
      <c r="D107" s="437"/>
      <c r="E107" s="437"/>
      <c r="F107" s="437"/>
      <c r="G107" s="481"/>
      <c r="H107" s="201"/>
      <c r="I107" s="470"/>
      <c r="J107" s="477"/>
      <c r="K107" s="470"/>
      <c r="L107" s="470"/>
      <c r="M107" s="470"/>
      <c r="N107" s="201"/>
      <c r="O107" s="445"/>
      <c r="P107" s="446"/>
    </row>
    <row r="108">
      <c r="A108" s="437"/>
      <c r="B108" s="479"/>
      <c r="C108" s="480"/>
      <c r="D108" s="437"/>
      <c r="E108" s="437"/>
      <c r="F108" s="437"/>
      <c r="G108" s="481"/>
      <c r="H108" s="201"/>
      <c r="I108" s="470"/>
      <c r="J108" s="477"/>
      <c r="K108" s="470"/>
      <c r="L108" s="470"/>
      <c r="M108" s="470"/>
      <c r="N108" s="201"/>
      <c r="O108" s="445"/>
      <c r="P108" s="446"/>
    </row>
    <row r="109">
      <c r="A109" s="437"/>
      <c r="B109" s="479"/>
      <c r="C109" s="480"/>
      <c r="D109" s="437"/>
      <c r="E109" s="437"/>
      <c r="F109" s="437"/>
      <c r="G109" s="481"/>
      <c r="H109" s="201"/>
      <c r="I109" s="470"/>
      <c r="J109" s="477"/>
      <c r="K109" s="470"/>
      <c r="L109" s="470"/>
      <c r="M109" s="470"/>
      <c r="N109" s="201"/>
      <c r="O109" s="445"/>
      <c r="P109" s="446"/>
    </row>
    <row r="110">
      <c r="A110" s="437"/>
      <c r="B110" s="479"/>
      <c r="C110" s="480"/>
      <c r="D110" s="437"/>
      <c r="E110" s="437"/>
      <c r="F110" s="437"/>
      <c r="G110" s="481"/>
      <c r="H110" s="201"/>
      <c r="I110" s="470"/>
      <c r="J110" s="477"/>
      <c r="K110" s="470"/>
      <c r="L110" s="470"/>
      <c r="M110" s="470"/>
      <c r="N110" s="201"/>
      <c r="O110" s="445"/>
      <c r="P110" s="446"/>
    </row>
    <row r="111">
      <c r="A111" s="437"/>
      <c r="B111" s="479"/>
      <c r="C111" s="480"/>
      <c r="D111" s="437"/>
      <c r="E111" s="437"/>
      <c r="F111" s="437"/>
      <c r="G111" s="481"/>
      <c r="H111" s="201"/>
      <c r="I111" s="470"/>
      <c r="J111" s="477"/>
      <c r="K111" s="470"/>
      <c r="L111" s="470"/>
      <c r="M111" s="470"/>
      <c r="N111" s="201"/>
      <c r="O111" s="445"/>
      <c r="P111" s="446"/>
    </row>
    <row r="112">
      <c r="A112" s="437"/>
      <c r="B112" s="479"/>
      <c r="C112" s="480"/>
      <c r="D112" s="437"/>
      <c r="E112" s="437"/>
      <c r="F112" s="437"/>
      <c r="G112" s="481"/>
      <c r="H112" s="201"/>
      <c r="I112" s="470"/>
      <c r="J112" s="477"/>
      <c r="K112" s="470"/>
      <c r="L112" s="470"/>
      <c r="M112" s="470"/>
      <c r="N112" s="201"/>
      <c r="O112" s="445"/>
      <c r="P112" s="446"/>
    </row>
    <row r="113">
      <c r="A113" s="437"/>
      <c r="B113" s="479"/>
      <c r="C113" s="480"/>
      <c r="D113" s="437"/>
      <c r="E113" s="437"/>
      <c r="F113" s="437"/>
      <c r="G113" s="481"/>
      <c r="H113" s="201"/>
      <c r="I113" s="470"/>
      <c r="J113" s="477"/>
      <c r="K113" s="470"/>
      <c r="L113" s="470"/>
      <c r="M113" s="470"/>
      <c r="N113" s="201"/>
      <c r="O113" s="445"/>
      <c r="P113" s="446"/>
    </row>
    <row r="114">
      <c r="A114" s="437"/>
      <c r="B114" s="479"/>
      <c r="C114" s="480"/>
      <c r="D114" s="437"/>
      <c r="E114" s="437"/>
      <c r="F114" s="437"/>
      <c r="G114" s="481"/>
      <c r="H114" s="201"/>
      <c r="I114" s="470"/>
      <c r="J114" s="477"/>
      <c r="K114" s="470"/>
      <c r="L114" s="470"/>
      <c r="M114" s="470"/>
      <c r="N114" s="201"/>
      <c r="O114" s="445"/>
      <c r="P114" s="446"/>
    </row>
    <row r="115">
      <c r="A115" s="437"/>
      <c r="B115" s="479"/>
      <c r="C115" s="480"/>
      <c r="D115" s="437"/>
      <c r="E115" s="437"/>
      <c r="F115" s="437"/>
      <c r="G115" s="481"/>
      <c r="H115" s="201"/>
      <c r="I115" s="470"/>
      <c r="J115" s="477"/>
      <c r="K115" s="470"/>
      <c r="L115" s="470"/>
      <c r="M115" s="470"/>
      <c r="N115" s="201"/>
      <c r="O115" s="445"/>
      <c r="P115" s="446"/>
    </row>
    <row r="116">
      <c r="A116" s="437"/>
      <c r="B116" s="479"/>
      <c r="C116" s="480"/>
      <c r="D116" s="437"/>
      <c r="E116" s="437"/>
      <c r="F116" s="437"/>
      <c r="G116" s="481"/>
      <c r="H116" s="201"/>
      <c r="I116" s="470"/>
      <c r="J116" s="477"/>
      <c r="K116" s="470"/>
      <c r="L116" s="470"/>
      <c r="M116" s="470"/>
      <c r="N116" s="201"/>
      <c r="O116" s="445"/>
      <c r="P116" s="446"/>
    </row>
    <row r="117">
      <c r="A117" s="437"/>
      <c r="B117" s="479"/>
      <c r="C117" s="480"/>
      <c r="D117" s="437"/>
      <c r="E117" s="437"/>
      <c r="F117" s="437"/>
      <c r="G117" s="481"/>
      <c r="H117" s="201"/>
      <c r="I117" s="470"/>
      <c r="J117" s="477"/>
      <c r="K117" s="470"/>
      <c r="L117" s="470"/>
      <c r="M117" s="470"/>
      <c r="N117" s="201"/>
      <c r="O117" s="445"/>
      <c r="P117" s="446"/>
    </row>
    <row r="118">
      <c r="A118" s="437"/>
      <c r="B118" s="479"/>
      <c r="C118" s="480"/>
      <c r="D118" s="437"/>
      <c r="E118" s="437"/>
      <c r="F118" s="437"/>
      <c r="G118" s="481"/>
      <c r="H118" s="201"/>
      <c r="I118" s="470"/>
      <c r="J118" s="477"/>
      <c r="K118" s="470"/>
      <c r="L118" s="470"/>
      <c r="M118" s="470"/>
      <c r="N118" s="201"/>
      <c r="O118" s="445"/>
      <c r="P118" s="446"/>
    </row>
    <row r="119">
      <c r="A119" s="437"/>
      <c r="B119" s="479"/>
      <c r="C119" s="480"/>
      <c r="D119" s="437"/>
      <c r="E119" s="437"/>
      <c r="F119" s="437"/>
      <c r="G119" s="481"/>
      <c r="H119" s="201"/>
      <c r="I119" s="470"/>
      <c r="J119" s="477"/>
      <c r="K119" s="470"/>
      <c r="L119" s="470"/>
      <c r="M119" s="470"/>
      <c r="N119" s="201"/>
      <c r="O119" s="445"/>
      <c r="P119" s="446"/>
    </row>
    <row r="120">
      <c r="A120" s="437"/>
      <c r="B120" s="479"/>
      <c r="C120" s="480"/>
      <c r="D120" s="437"/>
      <c r="E120" s="437"/>
      <c r="F120" s="437"/>
      <c r="G120" s="481"/>
      <c r="H120" s="201"/>
      <c r="I120" s="470"/>
      <c r="J120" s="477"/>
      <c r="K120" s="470"/>
      <c r="L120" s="470"/>
      <c r="M120" s="470"/>
      <c r="N120" s="201"/>
      <c r="O120" s="445"/>
      <c r="P120" s="446"/>
    </row>
    <row r="121">
      <c r="A121" s="437"/>
      <c r="B121" s="479"/>
      <c r="C121" s="480"/>
      <c r="D121" s="437"/>
      <c r="E121" s="437"/>
      <c r="F121" s="437"/>
      <c r="G121" s="481"/>
      <c r="H121" s="201"/>
      <c r="I121" s="470"/>
      <c r="J121" s="477"/>
      <c r="K121" s="470"/>
      <c r="L121" s="470"/>
      <c r="M121" s="470"/>
      <c r="N121" s="201"/>
      <c r="O121" s="445"/>
      <c r="P121" s="446"/>
    </row>
    <row r="122">
      <c r="A122" s="437"/>
      <c r="B122" s="479"/>
      <c r="C122" s="480"/>
      <c r="D122" s="437"/>
      <c r="E122" s="437"/>
      <c r="F122" s="437"/>
      <c r="G122" s="481"/>
      <c r="H122" s="201"/>
      <c r="I122" s="470"/>
      <c r="J122" s="477"/>
      <c r="K122" s="470"/>
      <c r="L122" s="470"/>
      <c r="M122" s="470"/>
      <c r="N122" s="201"/>
      <c r="O122" s="445"/>
      <c r="P122" s="446"/>
    </row>
    <row r="123">
      <c r="A123" s="437"/>
      <c r="B123" s="479"/>
      <c r="C123" s="480"/>
      <c r="D123" s="437"/>
      <c r="E123" s="437"/>
      <c r="F123" s="437"/>
      <c r="G123" s="481"/>
      <c r="H123" s="201"/>
      <c r="I123" s="470"/>
      <c r="J123" s="477"/>
      <c r="K123" s="470"/>
      <c r="L123" s="470"/>
      <c r="M123" s="470"/>
      <c r="N123" s="201"/>
      <c r="O123" s="445"/>
      <c r="P123" s="446"/>
    </row>
    <row r="124">
      <c r="A124" s="437"/>
      <c r="B124" s="479"/>
      <c r="C124" s="480"/>
      <c r="D124" s="437"/>
      <c r="E124" s="437"/>
      <c r="F124" s="437"/>
      <c r="G124" s="481"/>
      <c r="H124" s="201"/>
      <c r="I124" s="470"/>
      <c r="J124" s="477"/>
      <c r="K124" s="470"/>
      <c r="L124" s="470"/>
      <c r="M124" s="470"/>
      <c r="N124" s="201"/>
      <c r="O124" s="445"/>
      <c r="P124" s="446"/>
    </row>
    <row r="125">
      <c r="A125" s="437"/>
      <c r="B125" s="479"/>
      <c r="C125" s="480"/>
      <c r="D125" s="437"/>
      <c r="E125" s="437"/>
      <c r="F125" s="437"/>
      <c r="G125" s="481"/>
      <c r="H125" s="201"/>
      <c r="I125" s="470"/>
      <c r="J125" s="477"/>
      <c r="K125" s="470"/>
      <c r="L125" s="470"/>
      <c r="M125" s="470"/>
      <c r="N125" s="201"/>
      <c r="O125" s="445"/>
      <c r="P125" s="446"/>
    </row>
    <row r="126">
      <c r="A126" s="437"/>
      <c r="B126" s="479"/>
      <c r="C126" s="480"/>
      <c r="D126" s="437"/>
      <c r="E126" s="437"/>
      <c r="F126" s="437"/>
      <c r="G126" s="481"/>
      <c r="H126" s="201"/>
      <c r="I126" s="470"/>
      <c r="J126" s="477"/>
      <c r="K126" s="470"/>
      <c r="L126" s="470"/>
      <c r="M126" s="470"/>
      <c r="N126" s="201"/>
      <c r="O126" s="445"/>
      <c r="P126" s="446"/>
    </row>
    <row r="127">
      <c r="A127" s="437"/>
      <c r="B127" s="479"/>
      <c r="C127" s="480"/>
      <c r="D127" s="437"/>
      <c r="E127" s="437"/>
      <c r="F127" s="437"/>
      <c r="G127" s="481"/>
      <c r="H127" s="201"/>
      <c r="I127" s="470"/>
      <c r="J127" s="477"/>
      <c r="K127" s="470"/>
      <c r="L127" s="470"/>
      <c r="M127" s="470"/>
      <c r="N127" s="201"/>
      <c r="O127" s="445"/>
      <c r="P127" s="446"/>
    </row>
    <row r="128">
      <c r="A128" s="437"/>
      <c r="B128" s="479"/>
      <c r="C128" s="480"/>
      <c r="D128" s="437"/>
      <c r="E128" s="437"/>
      <c r="F128" s="437"/>
      <c r="G128" s="481"/>
      <c r="H128" s="201"/>
      <c r="I128" s="470"/>
      <c r="J128" s="477"/>
      <c r="K128" s="470"/>
      <c r="L128" s="470"/>
      <c r="M128" s="470"/>
      <c r="N128" s="201"/>
      <c r="O128" s="445"/>
      <c r="P128" s="446"/>
    </row>
    <row r="129">
      <c r="A129" s="437"/>
      <c r="B129" s="479"/>
      <c r="C129" s="480"/>
      <c r="D129" s="437"/>
      <c r="E129" s="437"/>
      <c r="F129" s="437"/>
      <c r="G129" s="481"/>
      <c r="H129" s="201"/>
      <c r="I129" s="470"/>
      <c r="J129" s="477"/>
      <c r="K129" s="470"/>
      <c r="L129" s="470"/>
      <c r="M129" s="470"/>
      <c r="N129" s="201"/>
      <c r="O129" s="445"/>
      <c r="P129" s="446"/>
    </row>
    <row r="130">
      <c r="A130" s="437"/>
      <c r="B130" s="479"/>
      <c r="C130" s="480"/>
      <c r="D130" s="437"/>
      <c r="E130" s="437"/>
      <c r="F130" s="437"/>
      <c r="G130" s="481"/>
      <c r="H130" s="201"/>
      <c r="I130" s="470"/>
      <c r="J130" s="477"/>
      <c r="K130" s="470"/>
      <c r="L130" s="470"/>
      <c r="M130" s="470"/>
      <c r="N130" s="201"/>
      <c r="O130" s="445"/>
      <c r="P130" s="446"/>
    </row>
    <row r="131">
      <c r="A131" s="437"/>
      <c r="B131" s="479"/>
      <c r="C131" s="480"/>
      <c r="D131" s="437"/>
      <c r="E131" s="437"/>
      <c r="F131" s="437"/>
      <c r="G131" s="481"/>
      <c r="H131" s="201"/>
      <c r="I131" s="470"/>
      <c r="J131" s="477"/>
      <c r="K131" s="470"/>
      <c r="L131" s="470"/>
      <c r="M131" s="470"/>
      <c r="N131" s="201"/>
      <c r="O131" s="445"/>
      <c r="P131" s="446"/>
    </row>
    <row r="132">
      <c r="A132" s="437"/>
      <c r="B132" s="479"/>
      <c r="C132" s="480"/>
      <c r="D132" s="437"/>
      <c r="E132" s="437"/>
      <c r="F132" s="437"/>
      <c r="G132" s="481"/>
      <c r="H132" s="201"/>
      <c r="I132" s="470"/>
      <c r="J132" s="477"/>
      <c r="K132" s="470"/>
      <c r="L132" s="470"/>
      <c r="M132" s="470"/>
      <c r="N132" s="201"/>
      <c r="O132" s="445"/>
      <c r="P132" s="446"/>
    </row>
    <row r="133">
      <c r="A133" s="437"/>
      <c r="B133" s="479"/>
      <c r="C133" s="480"/>
      <c r="D133" s="437"/>
      <c r="E133" s="437"/>
      <c r="F133" s="437"/>
      <c r="G133" s="481"/>
      <c r="H133" s="201"/>
      <c r="I133" s="470"/>
      <c r="J133" s="477"/>
      <c r="K133" s="470"/>
      <c r="L133" s="470"/>
      <c r="M133" s="470"/>
      <c r="N133" s="201"/>
      <c r="O133" s="445"/>
      <c r="P133" s="446"/>
    </row>
    <row r="134">
      <c r="A134" s="437"/>
      <c r="B134" s="479"/>
      <c r="C134" s="480"/>
      <c r="D134" s="437"/>
      <c r="E134" s="437"/>
      <c r="F134" s="437"/>
      <c r="G134" s="481"/>
      <c r="H134" s="201"/>
      <c r="I134" s="470"/>
      <c r="J134" s="477"/>
      <c r="K134" s="470"/>
      <c r="L134" s="470"/>
      <c r="M134" s="470"/>
      <c r="N134" s="201"/>
      <c r="O134" s="445"/>
      <c r="P134" s="446"/>
    </row>
    <row r="135">
      <c r="A135" s="437"/>
      <c r="B135" s="479"/>
      <c r="C135" s="480"/>
      <c r="D135" s="437"/>
      <c r="E135" s="437"/>
      <c r="F135" s="437"/>
      <c r="G135" s="481"/>
      <c r="H135" s="201"/>
      <c r="I135" s="470"/>
      <c r="J135" s="477"/>
      <c r="K135" s="470"/>
      <c r="L135" s="470"/>
      <c r="M135" s="470"/>
      <c r="N135" s="201"/>
      <c r="O135" s="445"/>
      <c r="P135" s="446"/>
    </row>
    <row r="136">
      <c r="A136" s="437"/>
      <c r="B136" s="479"/>
      <c r="C136" s="480"/>
      <c r="D136" s="437"/>
      <c r="E136" s="437"/>
      <c r="F136" s="437"/>
      <c r="G136" s="481"/>
      <c r="H136" s="201"/>
      <c r="I136" s="470"/>
      <c r="J136" s="477"/>
      <c r="K136" s="470"/>
      <c r="L136" s="470"/>
      <c r="M136" s="470"/>
      <c r="N136" s="201"/>
      <c r="O136" s="445"/>
      <c r="P136" s="446"/>
    </row>
    <row r="137">
      <c r="A137" s="437"/>
      <c r="B137" s="479"/>
      <c r="C137" s="480"/>
      <c r="D137" s="437"/>
      <c r="E137" s="437"/>
      <c r="F137" s="437"/>
      <c r="G137" s="481"/>
      <c r="H137" s="201"/>
      <c r="I137" s="470"/>
      <c r="J137" s="477"/>
      <c r="K137" s="470"/>
      <c r="L137" s="470"/>
      <c r="M137" s="470"/>
      <c r="N137" s="201"/>
      <c r="O137" s="445"/>
      <c r="P137" s="446"/>
    </row>
    <row r="138">
      <c r="A138" s="437"/>
      <c r="B138" s="479"/>
      <c r="C138" s="480"/>
      <c r="D138" s="437"/>
      <c r="E138" s="437"/>
      <c r="F138" s="437"/>
      <c r="G138" s="481"/>
      <c r="H138" s="201"/>
      <c r="I138" s="470"/>
      <c r="J138" s="477"/>
      <c r="K138" s="470"/>
      <c r="L138" s="470"/>
      <c r="M138" s="470"/>
      <c r="N138" s="201"/>
      <c r="O138" s="445"/>
      <c r="P138" s="446"/>
    </row>
    <row r="139">
      <c r="A139" s="437"/>
      <c r="B139" s="479"/>
      <c r="C139" s="480"/>
      <c r="D139" s="437"/>
      <c r="E139" s="437"/>
      <c r="F139" s="437"/>
      <c r="G139" s="481"/>
      <c r="H139" s="201"/>
      <c r="I139" s="470"/>
      <c r="J139" s="477"/>
      <c r="K139" s="470"/>
      <c r="L139" s="470"/>
      <c r="M139" s="470"/>
      <c r="N139" s="201"/>
      <c r="O139" s="445"/>
      <c r="P139" s="446"/>
    </row>
    <row r="140">
      <c r="A140" s="437"/>
      <c r="B140" s="479"/>
      <c r="C140" s="480"/>
      <c r="D140" s="437"/>
      <c r="E140" s="437"/>
      <c r="F140" s="437"/>
      <c r="G140" s="481"/>
      <c r="H140" s="201"/>
      <c r="I140" s="470"/>
      <c r="J140" s="477"/>
      <c r="K140" s="470"/>
      <c r="L140" s="470"/>
      <c r="M140" s="470"/>
      <c r="N140" s="201"/>
      <c r="O140" s="445"/>
      <c r="P140" s="446"/>
    </row>
    <row r="141">
      <c r="A141" s="437"/>
      <c r="B141" s="479"/>
      <c r="C141" s="480"/>
      <c r="D141" s="437"/>
      <c r="E141" s="437"/>
      <c r="F141" s="437"/>
      <c r="G141" s="481"/>
      <c r="H141" s="201"/>
      <c r="I141" s="470"/>
      <c r="J141" s="477"/>
      <c r="K141" s="470"/>
      <c r="L141" s="470"/>
      <c r="M141" s="470"/>
      <c r="N141" s="201"/>
      <c r="O141" s="445"/>
      <c r="P141" s="446"/>
    </row>
    <row r="142">
      <c r="A142" s="437"/>
      <c r="B142" s="479"/>
      <c r="C142" s="480"/>
      <c r="D142" s="437"/>
      <c r="E142" s="437"/>
      <c r="F142" s="437"/>
      <c r="G142" s="481"/>
      <c r="H142" s="201"/>
      <c r="I142" s="470"/>
      <c r="J142" s="477"/>
      <c r="K142" s="470"/>
      <c r="L142" s="470"/>
      <c r="M142" s="470"/>
      <c r="N142" s="201"/>
      <c r="O142" s="445"/>
      <c r="P142" s="446"/>
    </row>
    <row r="143">
      <c r="A143" s="437"/>
      <c r="B143" s="479"/>
      <c r="C143" s="480"/>
      <c r="D143" s="437"/>
      <c r="E143" s="437"/>
      <c r="F143" s="437"/>
      <c r="G143" s="481"/>
      <c r="H143" s="201"/>
      <c r="I143" s="470"/>
      <c r="J143" s="477"/>
      <c r="K143" s="470"/>
      <c r="L143" s="470"/>
      <c r="M143" s="470"/>
      <c r="N143" s="201"/>
      <c r="O143" s="445"/>
      <c r="P143" s="446"/>
    </row>
    <row r="144">
      <c r="A144" s="437"/>
      <c r="B144" s="479"/>
      <c r="C144" s="480"/>
      <c r="D144" s="437"/>
      <c r="E144" s="437"/>
      <c r="F144" s="437"/>
      <c r="G144" s="481"/>
      <c r="H144" s="201"/>
      <c r="I144" s="470"/>
      <c r="J144" s="477"/>
      <c r="K144" s="470"/>
      <c r="L144" s="470"/>
      <c r="M144" s="470"/>
      <c r="N144" s="201"/>
      <c r="O144" s="445"/>
      <c r="P144" s="446"/>
    </row>
    <row r="145">
      <c r="A145" s="437"/>
      <c r="B145" s="479"/>
      <c r="C145" s="480"/>
      <c r="D145" s="437"/>
      <c r="E145" s="437"/>
      <c r="F145" s="437"/>
      <c r="G145" s="481"/>
      <c r="H145" s="201"/>
      <c r="I145" s="470"/>
      <c r="J145" s="477"/>
      <c r="K145" s="470"/>
      <c r="L145" s="470"/>
      <c r="M145" s="470"/>
      <c r="N145" s="201"/>
      <c r="O145" s="445"/>
      <c r="P145" s="446"/>
    </row>
    <row r="146">
      <c r="A146" s="437"/>
      <c r="B146" s="479"/>
      <c r="C146" s="480"/>
      <c r="D146" s="437"/>
      <c r="E146" s="437"/>
      <c r="F146" s="437"/>
      <c r="G146" s="481"/>
      <c r="H146" s="201"/>
      <c r="I146" s="470"/>
      <c r="J146" s="477"/>
      <c r="K146" s="470"/>
      <c r="L146" s="470"/>
      <c r="M146" s="470"/>
      <c r="N146" s="201"/>
      <c r="O146" s="445"/>
      <c r="P146" s="446"/>
    </row>
    <row r="147">
      <c r="A147" s="437"/>
      <c r="B147" s="479"/>
      <c r="C147" s="480"/>
      <c r="D147" s="437"/>
      <c r="E147" s="437"/>
      <c r="F147" s="437"/>
      <c r="G147" s="481"/>
      <c r="H147" s="201"/>
      <c r="I147" s="470"/>
      <c r="J147" s="477"/>
      <c r="K147" s="470"/>
      <c r="L147" s="470"/>
      <c r="M147" s="470"/>
      <c r="N147" s="201"/>
      <c r="O147" s="445"/>
      <c r="P147" s="446"/>
    </row>
    <row r="148">
      <c r="A148" s="437"/>
      <c r="B148" s="479"/>
      <c r="C148" s="480"/>
      <c r="D148" s="437"/>
      <c r="E148" s="437"/>
      <c r="F148" s="437"/>
      <c r="G148" s="481"/>
      <c r="H148" s="201"/>
      <c r="I148" s="470"/>
      <c r="J148" s="477"/>
      <c r="K148" s="470"/>
      <c r="L148" s="470"/>
      <c r="M148" s="470"/>
      <c r="N148" s="201"/>
      <c r="O148" s="445"/>
      <c r="P148" s="446"/>
    </row>
    <row r="149">
      <c r="A149" s="437"/>
      <c r="B149" s="479"/>
      <c r="C149" s="480"/>
      <c r="D149" s="437"/>
      <c r="E149" s="437"/>
      <c r="F149" s="437"/>
      <c r="G149" s="481"/>
      <c r="H149" s="201"/>
      <c r="I149" s="470"/>
      <c r="J149" s="477"/>
      <c r="K149" s="470"/>
      <c r="L149" s="470"/>
      <c r="M149" s="470"/>
      <c r="N149" s="201"/>
      <c r="O149" s="445"/>
      <c r="P149" s="446"/>
    </row>
    <row r="150">
      <c r="A150" s="437"/>
      <c r="B150" s="479"/>
      <c r="C150" s="480"/>
      <c r="D150" s="437"/>
      <c r="E150" s="437"/>
      <c r="F150" s="437"/>
      <c r="G150" s="481"/>
      <c r="H150" s="201"/>
      <c r="I150" s="470"/>
      <c r="J150" s="477"/>
      <c r="K150" s="470"/>
      <c r="L150" s="470"/>
      <c r="M150" s="470"/>
      <c r="N150" s="201"/>
      <c r="O150" s="445"/>
      <c r="P150" s="446"/>
    </row>
    <row r="151">
      <c r="A151" s="437"/>
      <c r="B151" s="479"/>
      <c r="C151" s="480"/>
      <c r="D151" s="437"/>
      <c r="E151" s="437"/>
      <c r="F151" s="437"/>
      <c r="G151" s="481"/>
      <c r="H151" s="201"/>
      <c r="I151" s="470"/>
      <c r="J151" s="477"/>
      <c r="K151" s="470"/>
      <c r="L151" s="470"/>
      <c r="M151" s="470"/>
      <c r="N151" s="201"/>
      <c r="O151" s="445"/>
      <c r="P151" s="446"/>
    </row>
    <row r="152">
      <c r="A152" s="437"/>
      <c r="B152" s="479"/>
      <c r="C152" s="480"/>
      <c r="D152" s="437"/>
      <c r="E152" s="437"/>
      <c r="F152" s="437"/>
      <c r="G152" s="481"/>
      <c r="H152" s="201"/>
      <c r="I152" s="470"/>
      <c r="J152" s="477"/>
      <c r="K152" s="470"/>
      <c r="L152" s="470"/>
      <c r="M152" s="470"/>
      <c r="N152" s="201"/>
      <c r="O152" s="445"/>
      <c r="P152" s="446"/>
    </row>
    <row r="153">
      <c r="A153" s="437"/>
      <c r="B153" s="479"/>
      <c r="C153" s="480"/>
      <c r="D153" s="437"/>
      <c r="E153" s="437"/>
      <c r="F153" s="437"/>
      <c r="G153" s="481"/>
      <c r="H153" s="201"/>
      <c r="I153" s="470"/>
      <c r="J153" s="477"/>
      <c r="K153" s="470"/>
      <c r="L153" s="470"/>
      <c r="M153" s="470"/>
      <c r="N153" s="201"/>
      <c r="O153" s="445"/>
      <c r="P153" s="446"/>
    </row>
    <row r="154">
      <c r="A154" s="437"/>
      <c r="B154" s="479"/>
      <c r="C154" s="480"/>
      <c r="D154" s="437"/>
      <c r="E154" s="437"/>
      <c r="F154" s="437"/>
      <c r="G154" s="481"/>
      <c r="H154" s="201"/>
      <c r="I154" s="470"/>
      <c r="J154" s="477"/>
      <c r="K154" s="470"/>
      <c r="L154" s="470"/>
      <c r="M154" s="470"/>
      <c r="N154" s="201"/>
      <c r="O154" s="445"/>
      <c r="P154" s="446"/>
    </row>
    <row r="155">
      <c r="A155" s="437"/>
      <c r="B155" s="479"/>
      <c r="C155" s="480"/>
      <c r="D155" s="437"/>
      <c r="E155" s="437"/>
      <c r="F155" s="437"/>
      <c r="G155" s="481"/>
      <c r="H155" s="201"/>
      <c r="I155" s="470"/>
      <c r="J155" s="477"/>
      <c r="K155" s="470"/>
      <c r="L155" s="470"/>
      <c r="M155" s="470"/>
      <c r="N155" s="201"/>
      <c r="O155" s="445"/>
      <c r="P155" s="446"/>
    </row>
    <row r="156">
      <c r="A156" s="437"/>
      <c r="B156" s="479"/>
      <c r="C156" s="480"/>
      <c r="D156" s="437"/>
      <c r="E156" s="437"/>
      <c r="F156" s="437"/>
      <c r="G156" s="481"/>
      <c r="H156" s="201"/>
      <c r="I156" s="470"/>
      <c r="J156" s="477"/>
      <c r="K156" s="470"/>
      <c r="L156" s="470"/>
      <c r="M156" s="470"/>
      <c r="N156" s="201"/>
      <c r="O156" s="445"/>
      <c r="P156" s="446"/>
    </row>
    <row r="157">
      <c r="A157" s="437"/>
      <c r="B157" s="479"/>
      <c r="C157" s="480"/>
      <c r="D157" s="437"/>
      <c r="E157" s="437"/>
      <c r="F157" s="437"/>
      <c r="G157" s="481"/>
      <c r="H157" s="201"/>
      <c r="I157" s="470"/>
      <c r="J157" s="477"/>
      <c r="K157" s="470"/>
      <c r="L157" s="470"/>
      <c r="M157" s="470"/>
      <c r="N157" s="201"/>
      <c r="O157" s="445"/>
      <c r="P157" s="446"/>
    </row>
    <row r="158">
      <c r="A158" s="437"/>
      <c r="B158" s="479"/>
      <c r="C158" s="480"/>
      <c r="D158" s="437"/>
      <c r="E158" s="437"/>
      <c r="F158" s="437"/>
      <c r="G158" s="481"/>
      <c r="H158" s="201"/>
      <c r="I158" s="470"/>
      <c r="J158" s="477"/>
      <c r="K158" s="470"/>
      <c r="L158" s="470"/>
      <c r="M158" s="470"/>
      <c r="N158" s="201"/>
      <c r="O158" s="445"/>
      <c r="P158" s="446"/>
    </row>
    <row r="159">
      <c r="A159" s="437"/>
      <c r="B159" s="479"/>
      <c r="C159" s="480"/>
      <c r="D159" s="437"/>
      <c r="E159" s="437"/>
      <c r="F159" s="437"/>
      <c r="G159" s="481"/>
      <c r="H159" s="201"/>
      <c r="I159" s="470"/>
      <c r="J159" s="477"/>
      <c r="K159" s="470"/>
      <c r="L159" s="470"/>
      <c r="M159" s="470"/>
      <c r="N159" s="201"/>
      <c r="O159" s="445"/>
      <c r="P159" s="446"/>
    </row>
    <row r="160">
      <c r="A160" s="437"/>
      <c r="B160" s="479"/>
      <c r="C160" s="480"/>
      <c r="D160" s="437"/>
      <c r="E160" s="437"/>
      <c r="F160" s="437"/>
      <c r="G160" s="481"/>
      <c r="H160" s="201"/>
      <c r="I160" s="470"/>
      <c r="J160" s="477"/>
      <c r="K160" s="470"/>
      <c r="L160" s="470"/>
      <c r="M160" s="470"/>
      <c r="N160" s="201"/>
      <c r="O160" s="445"/>
      <c r="P160" s="446"/>
    </row>
    <row r="161">
      <c r="A161" s="437"/>
      <c r="B161" s="479"/>
      <c r="C161" s="480"/>
      <c r="D161" s="437"/>
      <c r="E161" s="437"/>
      <c r="F161" s="437"/>
      <c r="G161" s="481"/>
      <c r="H161" s="201"/>
      <c r="I161" s="470"/>
      <c r="J161" s="477"/>
      <c r="K161" s="470"/>
      <c r="L161" s="470"/>
      <c r="M161" s="470"/>
      <c r="N161" s="201"/>
      <c r="O161" s="445"/>
      <c r="P161" s="446"/>
    </row>
    <row r="162">
      <c r="A162" s="437"/>
      <c r="B162" s="479"/>
      <c r="C162" s="480"/>
      <c r="D162" s="437"/>
      <c r="E162" s="437"/>
      <c r="F162" s="437"/>
      <c r="G162" s="481"/>
      <c r="H162" s="201"/>
      <c r="I162" s="470"/>
      <c r="J162" s="477"/>
      <c r="K162" s="470"/>
      <c r="L162" s="470"/>
      <c r="M162" s="470"/>
      <c r="N162" s="201"/>
      <c r="O162" s="445"/>
      <c r="P162" s="446"/>
    </row>
    <row r="163">
      <c r="A163" s="437"/>
      <c r="B163" s="479"/>
      <c r="C163" s="480"/>
      <c r="D163" s="437"/>
      <c r="E163" s="437"/>
      <c r="F163" s="437"/>
      <c r="G163" s="481"/>
      <c r="H163" s="201"/>
      <c r="I163" s="470"/>
      <c r="J163" s="477"/>
      <c r="K163" s="470"/>
      <c r="L163" s="470"/>
      <c r="M163" s="470"/>
      <c r="N163" s="201"/>
      <c r="O163" s="445"/>
      <c r="P163" s="446"/>
    </row>
    <row r="164">
      <c r="A164" s="437"/>
      <c r="B164" s="479"/>
      <c r="C164" s="480"/>
      <c r="D164" s="437"/>
      <c r="E164" s="437"/>
      <c r="F164" s="437"/>
      <c r="G164" s="481"/>
      <c r="H164" s="201"/>
      <c r="I164" s="470"/>
      <c r="J164" s="477"/>
      <c r="K164" s="470"/>
      <c r="L164" s="470"/>
      <c r="M164" s="470"/>
      <c r="N164" s="201"/>
      <c r="O164" s="445"/>
      <c r="P164" s="446"/>
    </row>
    <row r="165">
      <c r="A165" s="437"/>
      <c r="B165" s="479"/>
      <c r="C165" s="480"/>
      <c r="D165" s="437"/>
      <c r="E165" s="437"/>
      <c r="F165" s="437"/>
      <c r="G165" s="481"/>
      <c r="H165" s="201"/>
      <c r="I165" s="470"/>
      <c r="J165" s="477"/>
      <c r="K165" s="470"/>
      <c r="L165" s="470"/>
      <c r="M165" s="470"/>
      <c r="N165" s="201"/>
      <c r="O165" s="445"/>
      <c r="P165" s="446"/>
    </row>
    <row r="166">
      <c r="A166" s="437"/>
      <c r="B166" s="479"/>
      <c r="C166" s="480"/>
      <c r="D166" s="437"/>
      <c r="E166" s="437"/>
      <c r="F166" s="437"/>
      <c r="G166" s="481"/>
      <c r="H166" s="201"/>
      <c r="I166" s="470"/>
      <c r="J166" s="477"/>
      <c r="K166" s="470"/>
      <c r="L166" s="470"/>
      <c r="M166" s="470"/>
      <c r="N166" s="201"/>
      <c r="O166" s="445"/>
      <c r="P166" s="446"/>
    </row>
    <row r="167">
      <c r="A167" s="437"/>
      <c r="B167" s="479"/>
      <c r="C167" s="480"/>
      <c r="D167" s="437"/>
      <c r="E167" s="437"/>
      <c r="F167" s="437"/>
      <c r="G167" s="481"/>
      <c r="H167" s="201"/>
      <c r="I167" s="470"/>
      <c r="J167" s="477"/>
      <c r="K167" s="470"/>
      <c r="L167" s="470"/>
      <c r="M167" s="470"/>
      <c r="N167" s="201"/>
      <c r="O167" s="445"/>
      <c r="P167" s="446"/>
    </row>
    <row r="168">
      <c r="A168" s="437"/>
      <c r="B168" s="479"/>
      <c r="C168" s="480"/>
      <c r="D168" s="437"/>
      <c r="E168" s="437"/>
      <c r="F168" s="437"/>
      <c r="G168" s="481"/>
      <c r="H168" s="201"/>
      <c r="I168" s="470"/>
      <c r="J168" s="477"/>
      <c r="K168" s="470"/>
      <c r="L168" s="470"/>
      <c r="M168" s="470"/>
      <c r="N168" s="201"/>
      <c r="O168" s="445"/>
      <c r="P168" s="446"/>
    </row>
    <row r="169">
      <c r="A169" s="437"/>
      <c r="B169" s="479"/>
      <c r="C169" s="480"/>
      <c r="D169" s="437"/>
      <c r="E169" s="437"/>
      <c r="F169" s="437"/>
      <c r="G169" s="481"/>
      <c r="H169" s="201"/>
      <c r="I169" s="470"/>
      <c r="J169" s="477"/>
      <c r="K169" s="470"/>
      <c r="L169" s="470"/>
      <c r="M169" s="470"/>
      <c r="N169" s="201"/>
      <c r="O169" s="445"/>
      <c r="P169" s="446"/>
    </row>
    <row r="170">
      <c r="A170" s="437"/>
      <c r="B170" s="479"/>
      <c r="C170" s="480"/>
      <c r="D170" s="437"/>
      <c r="E170" s="437"/>
      <c r="F170" s="437"/>
      <c r="G170" s="481"/>
      <c r="H170" s="201"/>
      <c r="I170" s="470"/>
      <c r="J170" s="477"/>
      <c r="K170" s="470"/>
      <c r="L170" s="470"/>
      <c r="M170" s="470"/>
      <c r="N170" s="201"/>
      <c r="O170" s="445"/>
      <c r="P170" s="446"/>
    </row>
    <row r="171">
      <c r="A171" s="437"/>
      <c r="B171" s="479"/>
      <c r="C171" s="480"/>
      <c r="D171" s="437"/>
      <c r="E171" s="437"/>
      <c r="F171" s="437"/>
      <c r="G171" s="481"/>
      <c r="H171" s="201"/>
      <c r="I171" s="470"/>
      <c r="J171" s="477"/>
      <c r="K171" s="470"/>
      <c r="L171" s="470"/>
      <c r="M171" s="470"/>
      <c r="N171" s="201"/>
      <c r="O171" s="445"/>
      <c r="P171" s="446"/>
    </row>
    <row r="172">
      <c r="A172" s="437"/>
      <c r="B172" s="479"/>
      <c r="C172" s="480"/>
      <c r="D172" s="437"/>
      <c r="E172" s="437"/>
      <c r="F172" s="437"/>
      <c r="G172" s="481"/>
      <c r="H172" s="201"/>
      <c r="I172" s="470"/>
      <c r="J172" s="477"/>
      <c r="K172" s="470"/>
      <c r="L172" s="470"/>
      <c r="M172" s="470"/>
      <c r="N172" s="201"/>
      <c r="O172" s="445"/>
      <c r="P172" s="446"/>
    </row>
    <row r="173">
      <c r="A173" s="437"/>
      <c r="B173" s="479"/>
      <c r="C173" s="480"/>
      <c r="D173" s="437"/>
      <c r="E173" s="437"/>
      <c r="F173" s="437"/>
      <c r="G173" s="481"/>
      <c r="H173" s="201"/>
      <c r="I173" s="470"/>
      <c r="J173" s="477"/>
      <c r="K173" s="470"/>
      <c r="L173" s="470"/>
      <c r="M173" s="470"/>
      <c r="N173" s="201"/>
      <c r="O173" s="445"/>
      <c r="P173" s="446"/>
    </row>
    <row r="174">
      <c r="A174" s="437"/>
      <c r="B174" s="479"/>
      <c r="C174" s="480"/>
      <c r="D174" s="437"/>
      <c r="E174" s="437"/>
      <c r="F174" s="437"/>
      <c r="G174" s="481"/>
      <c r="H174" s="201"/>
      <c r="I174" s="470"/>
      <c r="J174" s="477"/>
      <c r="K174" s="470"/>
      <c r="L174" s="470"/>
      <c r="M174" s="470"/>
      <c r="N174" s="201"/>
      <c r="O174" s="445"/>
      <c r="P174" s="446"/>
    </row>
    <row r="175">
      <c r="A175" s="437"/>
      <c r="B175" s="479"/>
      <c r="C175" s="480"/>
      <c r="D175" s="437"/>
      <c r="E175" s="437"/>
      <c r="F175" s="437"/>
      <c r="G175" s="481"/>
      <c r="H175" s="201"/>
      <c r="I175" s="470"/>
      <c r="J175" s="477"/>
      <c r="K175" s="470"/>
      <c r="L175" s="470"/>
      <c r="M175" s="470"/>
      <c r="N175" s="201"/>
      <c r="O175" s="445"/>
      <c r="P175" s="446"/>
    </row>
    <row r="176">
      <c r="A176" s="437"/>
      <c r="B176" s="479"/>
      <c r="C176" s="480"/>
      <c r="D176" s="437"/>
      <c r="E176" s="437"/>
      <c r="F176" s="437"/>
      <c r="G176" s="481"/>
      <c r="H176" s="201"/>
      <c r="I176" s="470"/>
      <c r="J176" s="477"/>
      <c r="K176" s="470"/>
      <c r="L176" s="470"/>
      <c r="M176" s="470"/>
      <c r="N176" s="201"/>
      <c r="O176" s="445"/>
      <c r="P176" s="446"/>
    </row>
    <row r="177">
      <c r="A177" s="437"/>
      <c r="B177" s="479"/>
      <c r="C177" s="480"/>
      <c r="D177" s="437"/>
      <c r="E177" s="437"/>
      <c r="F177" s="437"/>
      <c r="G177" s="481"/>
      <c r="H177" s="201"/>
      <c r="I177" s="470"/>
      <c r="J177" s="477"/>
      <c r="K177" s="470"/>
      <c r="L177" s="470"/>
      <c r="M177" s="470"/>
      <c r="N177" s="201"/>
      <c r="O177" s="445"/>
      <c r="P177" s="446"/>
    </row>
    <row r="178">
      <c r="A178" s="437"/>
      <c r="B178" s="479"/>
      <c r="C178" s="480"/>
      <c r="D178" s="437"/>
      <c r="E178" s="437"/>
      <c r="F178" s="437"/>
      <c r="G178" s="481"/>
      <c r="H178" s="201"/>
      <c r="I178" s="470"/>
      <c r="J178" s="477"/>
      <c r="K178" s="470"/>
      <c r="L178" s="470"/>
      <c r="M178" s="470"/>
      <c r="N178" s="201"/>
      <c r="O178" s="445"/>
      <c r="P178" s="446"/>
    </row>
    <row r="179">
      <c r="A179" s="437"/>
      <c r="B179" s="479"/>
      <c r="C179" s="480"/>
      <c r="D179" s="437"/>
      <c r="E179" s="437"/>
      <c r="F179" s="437"/>
      <c r="G179" s="481"/>
      <c r="H179" s="201"/>
      <c r="I179" s="470"/>
      <c r="J179" s="477"/>
      <c r="K179" s="470"/>
      <c r="L179" s="470"/>
      <c r="M179" s="470"/>
      <c r="N179" s="201"/>
      <c r="O179" s="445"/>
      <c r="P179" s="446"/>
    </row>
    <row r="180">
      <c r="A180" s="437"/>
      <c r="B180" s="479"/>
      <c r="C180" s="480"/>
      <c r="D180" s="437"/>
      <c r="E180" s="437"/>
      <c r="F180" s="437"/>
      <c r="G180" s="481"/>
      <c r="H180" s="201"/>
      <c r="I180" s="470"/>
      <c r="J180" s="477"/>
      <c r="K180" s="470"/>
      <c r="L180" s="470"/>
      <c r="M180" s="470"/>
      <c r="N180" s="201"/>
      <c r="O180" s="445"/>
      <c r="P180" s="446"/>
    </row>
    <row r="181">
      <c r="A181" s="437"/>
      <c r="B181" s="479"/>
      <c r="C181" s="480"/>
      <c r="D181" s="437"/>
      <c r="E181" s="437"/>
      <c r="F181" s="437"/>
      <c r="G181" s="481"/>
      <c r="H181" s="201"/>
      <c r="I181" s="470"/>
      <c r="J181" s="477"/>
      <c r="K181" s="470"/>
      <c r="L181" s="470"/>
      <c r="M181" s="470"/>
      <c r="N181" s="201"/>
      <c r="O181" s="445"/>
      <c r="P181" s="446"/>
    </row>
    <row r="182">
      <c r="A182" s="437"/>
      <c r="B182" s="479"/>
      <c r="C182" s="480"/>
      <c r="D182" s="437"/>
      <c r="E182" s="437"/>
      <c r="F182" s="437"/>
      <c r="G182" s="481"/>
      <c r="H182" s="201"/>
      <c r="I182" s="470"/>
      <c r="J182" s="477"/>
      <c r="K182" s="470"/>
      <c r="L182" s="470"/>
      <c r="M182" s="470"/>
      <c r="N182" s="201"/>
      <c r="O182" s="445"/>
      <c r="P182" s="446"/>
    </row>
    <row r="183">
      <c r="A183" s="437"/>
      <c r="B183" s="479"/>
      <c r="C183" s="480"/>
      <c r="D183" s="437"/>
      <c r="E183" s="437"/>
      <c r="F183" s="437"/>
      <c r="G183" s="481"/>
      <c r="H183" s="201"/>
      <c r="I183" s="470"/>
      <c r="J183" s="477"/>
      <c r="K183" s="470"/>
      <c r="L183" s="470"/>
      <c r="M183" s="470"/>
      <c r="N183" s="201"/>
      <c r="O183" s="445"/>
      <c r="P183" s="446"/>
    </row>
    <row r="184">
      <c r="A184" s="437"/>
      <c r="B184" s="479"/>
      <c r="C184" s="480"/>
      <c r="D184" s="437"/>
      <c r="E184" s="437"/>
      <c r="F184" s="437"/>
      <c r="G184" s="481"/>
      <c r="H184" s="201"/>
      <c r="I184" s="470"/>
      <c r="J184" s="477"/>
      <c r="K184" s="470"/>
      <c r="L184" s="470"/>
      <c r="M184" s="470"/>
      <c r="N184" s="201"/>
      <c r="O184" s="445"/>
      <c r="P184" s="446"/>
    </row>
    <row r="185">
      <c r="A185" s="437"/>
      <c r="B185" s="479"/>
      <c r="C185" s="480"/>
      <c r="D185" s="437"/>
      <c r="E185" s="437"/>
      <c r="F185" s="437"/>
      <c r="G185" s="481"/>
      <c r="H185" s="201"/>
      <c r="I185" s="470"/>
      <c r="J185" s="477"/>
      <c r="K185" s="470"/>
      <c r="L185" s="470"/>
      <c r="M185" s="470"/>
      <c r="N185" s="201"/>
      <c r="O185" s="445"/>
      <c r="P185" s="446"/>
    </row>
    <row r="186">
      <c r="A186" s="437"/>
      <c r="B186" s="479"/>
      <c r="C186" s="480"/>
      <c r="D186" s="437"/>
      <c r="E186" s="437"/>
      <c r="F186" s="437"/>
      <c r="G186" s="481"/>
      <c r="H186" s="201"/>
      <c r="I186" s="470"/>
      <c r="J186" s="477"/>
      <c r="K186" s="470"/>
      <c r="L186" s="470"/>
      <c r="M186" s="470"/>
      <c r="N186" s="201"/>
      <c r="O186" s="445"/>
      <c r="P186" s="446"/>
    </row>
    <row r="187">
      <c r="A187" s="437"/>
      <c r="B187" s="479"/>
      <c r="C187" s="480"/>
      <c r="D187" s="437"/>
      <c r="E187" s="437"/>
      <c r="F187" s="437"/>
      <c r="G187" s="481"/>
      <c r="H187" s="201"/>
      <c r="I187" s="470"/>
      <c r="J187" s="477"/>
      <c r="K187" s="470"/>
      <c r="L187" s="470"/>
      <c r="M187" s="470"/>
      <c r="N187" s="201"/>
      <c r="O187" s="445"/>
      <c r="P187" s="446"/>
    </row>
    <row r="188">
      <c r="A188" s="437"/>
      <c r="B188" s="479"/>
      <c r="C188" s="480"/>
      <c r="D188" s="437"/>
      <c r="E188" s="437"/>
      <c r="F188" s="437"/>
      <c r="G188" s="481"/>
      <c r="H188" s="201"/>
      <c r="I188" s="470"/>
      <c r="J188" s="477"/>
      <c r="K188" s="470"/>
      <c r="L188" s="470"/>
      <c r="M188" s="470"/>
      <c r="N188" s="201"/>
      <c r="O188" s="445"/>
      <c r="P188" s="446"/>
    </row>
    <row r="189">
      <c r="A189" s="437"/>
      <c r="B189" s="479"/>
      <c r="C189" s="480"/>
      <c r="D189" s="437"/>
      <c r="E189" s="437"/>
      <c r="F189" s="437"/>
      <c r="G189" s="481"/>
      <c r="H189" s="201"/>
      <c r="I189" s="470"/>
      <c r="J189" s="477"/>
      <c r="K189" s="470"/>
      <c r="L189" s="470"/>
      <c r="M189" s="470"/>
      <c r="N189" s="201"/>
      <c r="O189" s="445"/>
      <c r="P189" s="446"/>
    </row>
    <row r="190">
      <c r="A190" s="437"/>
      <c r="B190" s="479"/>
      <c r="C190" s="480"/>
      <c r="D190" s="437"/>
      <c r="E190" s="437"/>
      <c r="F190" s="437"/>
      <c r="G190" s="481"/>
      <c r="H190" s="201"/>
      <c r="I190" s="470"/>
      <c r="J190" s="477"/>
      <c r="K190" s="470"/>
      <c r="L190" s="470"/>
      <c r="M190" s="470"/>
      <c r="N190" s="201"/>
      <c r="O190" s="445"/>
      <c r="P190" s="446"/>
    </row>
    <row r="191">
      <c r="A191" s="437"/>
      <c r="B191" s="479"/>
      <c r="C191" s="480"/>
      <c r="D191" s="437"/>
      <c r="E191" s="437"/>
      <c r="F191" s="437"/>
      <c r="G191" s="481"/>
      <c r="H191" s="201"/>
      <c r="I191" s="470"/>
      <c r="J191" s="477"/>
      <c r="K191" s="470"/>
      <c r="L191" s="470"/>
      <c r="M191" s="470"/>
      <c r="N191" s="201"/>
      <c r="O191" s="445"/>
      <c r="P191" s="446"/>
    </row>
    <row r="192">
      <c r="A192" s="437"/>
      <c r="B192" s="479"/>
      <c r="C192" s="480"/>
      <c r="D192" s="437"/>
      <c r="E192" s="437"/>
      <c r="F192" s="437"/>
      <c r="G192" s="481"/>
      <c r="H192" s="201"/>
      <c r="I192" s="470"/>
      <c r="J192" s="477"/>
      <c r="K192" s="470"/>
      <c r="L192" s="470"/>
      <c r="M192" s="470"/>
      <c r="N192" s="201"/>
      <c r="O192" s="445"/>
      <c r="P192" s="446"/>
    </row>
    <row r="193">
      <c r="A193" s="437"/>
      <c r="B193" s="479"/>
      <c r="C193" s="480"/>
      <c r="D193" s="437"/>
      <c r="E193" s="437"/>
      <c r="F193" s="437"/>
      <c r="G193" s="481"/>
      <c r="H193" s="201"/>
      <c r="I193" s="470"/>
      <c r="J193" s="477"/>
      <c r="K193" s="470"/>
      <c r="L193" s="470"/>
      <c r="M193" s="470"/>
      <c r="N193" s="201"/>
      <c r="O193" s="445"/>
      <c r="P193" s="446"/>
    </row>
    <row r="194">
      <c r="A194" s="437"/>
      <c r="B194" s="479"/>
      <c r="C194" s="480"/>
      <c r="D194" s="437"/>
      <c r="E194" s="437"/>
      <c r="F194" s="437"/>
      <c r="G194" s="481"/>
      <c r="H194" s="201"/>
      <c r="I194" s="470"/>
      <c r="J194" s="477"/>
      <c r="K194" s="470"/>
      <c r="L194" s="470"/>
      <c r="M194" s="470"/>
      <c r="N194" s="201"/>
      <c r="O194" s="445"/>
      <c r="P194" s="446"/>
    </row>
    <row r="195">
      <c r="A195" s="437"/>
      <c r="B195" s="479"/>
      <c r="C195" s="480"/>
      <c r="D195" s="437"/>
      <c r="E195" s="437"/>
      <c r="F195" s="437"/>
      <c r="G195" s="481"/>
      <c r="H195" s="201"/>
      <c r="I195" s="470"/>
      <c r="J195" s="477"/>
      <c r="K195" s="470"/>
      <c r="L195" s="470"/>
      <c r="M195" s="470"/>
      <c r="N195" s="201"/>
      <c r="O195" s="445"/>
      <c r="P195" s="446"/>
    </row>
    <row r="196">
      <c r="A196" s="437"/>
      <c r="B196" s="479"/>
      <c r="C196" s="480"/>
      <c r="D196" s="437"/>
      <c r="E196" s="437"/>
      <c r="F196" s="437"/>
      <c r="G196" s="481"/>
      <c r="H196" s="201"/>
      <c r="I196" s="470"/>
      <c r="J196" s="477"/>
      <c r="K196" s="470"/>
      <c r="L196" s="470"/>
      <c r="M196" s="470"/>
      <c r="N196" s="201"/>
      <c r="O196" s="445"/>
      <c r="P196" s="446"/>
    </row>
    <row r="197">
      <c r="A197" s="437"/>
      <c r="B197" s="479"/>
      <c r="C197" s="480"/>
      <c r="D197" s="437"/>
      <c r="E197" s="437"/>
      <c r="F197" s="437"/>
      <c r="G197" s="481"/>
      <c r="H197" s="201"/>
      <c r="I197" s="470"/>
      <c r="J197" s="477"/>
      <c r="K197" s="470"/>
      <c r="L197" s="470"/>
      <c r="M197" s="470"/>
      <c r="N197" s="201"/>
      <c r="O197" s="445"/>
      <c r="P197" s="446"/>
    </row>
    <row r="198">
      <c r="A198" s="437"/>
      <c r="B198" s="479"/>
      <c r="C198" s="480"/>
      <c r="D198" s="437"/>
      <c r="E198" s="437"/>
      <c r="F198" s="437"/>
      <c r="G198" s="481"/>
      <c r="H198" s="201"/>
      <c r="I198" s="470"/>
      <c r="J198" s="477"/>
      <c r="K198" s="470"/>
      <c r="L198" s="470"/>
      <c r="M198" s="470"/>
      <c r="N198" s="201"/>
      <c r="O198" s="445"/>
      <c r="P198" s="446"/>
    </row>
    <row r="199">
      <c r="A199" s="437"/>
      <c r="B199" s="479"/>
      <c r="C199" s="480"/>
      <c r="D199" s="437"/>
      <c r="E199" s="437"/>
      <c r="F199" s="437"/>
      <c r="G199" s="481"/>
      <c r="H199" s="201"/>
      <c r="I199" s="470"/>
      <c r="J199" s="477"/>
      <c r="K199" s="470"/>
      <c r="L199" s="470"/>
      <c r="M199" s="470"/>
      <c r="N199" s="201"/>
      <c r="O199" s="445"/>
      <c r="P199" s="446"/>
    </row>
    <row r="200">
      <c r="A200" s="437"/>
      <c r="B200" s="479"/>
      <c r="C200" s="480"/>
      <c r="D200" s="437"/>
      <c r="E200" s="437"/>
      <c r="F200" s="437"/>
      <c r="G200" s="481"/>
      <c r="H200" s="201"/>
      <c r="I200" s="470"/>
      <c r="J200" s="477"/>
      <c r="K200" s="470"/>
      <c r="L200" s="470"/>
      <c r="M200" s="470"/>
      <c r="N200" s="201"/>
      <c r="O200" s="445"/>
      <c r="P200" s="446"/>
    </row>
    <row r="201">
      <c r="A201" s="437"/>
      <c r="B201" s="479"/>
      <c r="C201" s="480"/>
      <c r="D201" s="437"/>
      <c r="E201" s="437"/>
      <c r="F201" s="437"/>
      <c r="G201" s="481"/>
      <c r="H201" s="201"/>
      <c r="I201" s="470"/>
      <c r="J201" s="477"/>
      <c r="K201" s="470"/>
      <c r="L201" s="470"/>
      <c r="M201" s="470"/>
      <c r="N201" s="201"/>
      <c r="O201" s="445"/>
      <c r="P201" s="446"/>
    </row>
    <row r="202">
      <c r="A202" s="437"/>
      <c r="B202" s="479"/>
      <c r="C202" s="480"/>
      <c r="D202" s="437"/>
      <c r="E202" s="437"/>
      <c r="F202" s="437"/>
      <c r="G202" s="481"/>
      <c r="H202" s="201"/>
      <c r="I202" s="470"/>
      <c r="J202" s="477"/>
      <c r="K202" s="470"/>
      <c r="L202" s="470"/>
      <c r="M202" s="470"/>
      <c r="N202" s="201"/>
      <c r="O202" s="445"/>
      <c r="P202" s="446"/>
    </row>
    <row r="203">
      <c r="A203" s="437"/>
      <c r="B203" s="479"/>
      <c r="C203" s="480"/>
      <c r="D203" s="437"/>
      <c r="E203" s="437"/>
      <c r="F203" s="437"/>
      <c r="G203" s="481"/>
      <c r="H203" s="201"/>
      <c r="I203" s="470"/>
      <c r="J203" s="477"/>
      <c r="K203" s="470"/>
      <c r="L203" s="470"/>
      <c r="M203" s="470"/>
      <c r="N203" s="201"/>
      <c r="O203" s="445"/>
      <c r="P203" s="446"/>
    </row>
    <row r="204">
      <c r="A204" s="437"/>
      <c r="B204" s="479"/>
      <c r="C204" s="480"/>
      <c r="D204" s="437"/>
      <c r="E204" s="437"/>
      <c r="F204" s="437"/>
      <c r="G204" s="481"/>
      <c r="H204" s="201"/>
      <c r="I204" s="470"/>
      <c r="J204" s="477"/>
      <c r="K204" s="470"/>
      <c r="L204" s="470"/>
      <c r="M204" s="470"/>
      <c r="N204" s="201"/>
      <c r="O204" s="445"/>
      <c r="P204" s="446"/>
    </row>
    <row r="205">
      <c r="A205" s="437"/>
      <c r="B205" s="479"/>
      <c r="C205" s="480"/>
      <c r="D205" s="437"/>
      <c r="E205" s="437"/>
      <c r="F205" s="437"/>
      <c r="G205" s="481"/>
      <c r="H205" s="201"/>
      <c r="I205" s="470"/>
      <c r="J205" s="477"/>
      <c r="K205" s="470"/>
      <c r="L205" s="470"/>
      <c r="M205" s="470"/>
      <c r="N205" s="201"/>
      <c r="O205" s="445"/>
      <c r="P205" s="446"/>
    </row>
    <row r="206">
      <c r="A206" s="437"/>
      <c r="B206" s="479"/>
      <c r="C206" s="480"/>
      <c r="D206" s="437"/>
      <c r="E206" s="437"/>
      <c r="F206" s="437"/>
      <c r="G206" s="481"/>
      <c r="H206" s="201"/>
      <c r="I206" s="470"/>
      <c r="J206" s="477"/>
      <c r="K206" s="470"/>
      <c r="L206" s="470"/>
      <c r="M206" s="470"/>
      <c r="N206" s="201"/>
      <c r="O206" s="445"/>
      <c r="P206" s="446"/>
    </row>
    <row r="207">
      <c r="A207" s="437"/>
      <c r="B207" s="479"/>
      <c r="C207" s="480"/>
      <c r="D207" s="437"/>
      <c r="E207" s="437"/>
      <c r="F207" s="437"/>
      <c r="G207" s="481"/>
      <c r="H207" s="201"/>
      <c r="I207" s="470"/>
      <c r="J207" s="477"/>
      <c r="K207" s="470"/>
      <c r="L207" s="470"/>
      <c r="M207" s="470"/>
      <c r="N207" s="201"/>
      <c r="O207" s="445"/>
      <c r="P207" s="446"/>
    </row>
    <row r="208">
      <c r="A208" s="437"/>
      <c r="B208" s="479"/>
      <c r="C208" s="480"/>
      <c r="D208" s="437"/>
      <c r="E208" s="437"/>
      <c r="F208" s="437"/>
      <c r="G208" s="481"/>
      <c r="H208" s="201"/>
      <c r="I208" s="470"/>
      <c r="J208" s="477"/>
      <c r="K208" s="470"/>
      <c r="L208" s="470"/>
      <c r="M208" s="470"/>
      <c r="N208" s="201"/>
      <c r="O208" s="445"/>
      <c r="P208" s="446"/>
    </row>
    <row r="209">
      <c r="A209" s="437"/>
      <c r="B209" s="479"/>
      <c r="C209" s="480"/>
      <c r="D209" s="437"/>
      <c r="E209" s="437"/>
      <c r="F209" s="437"/>
      <c r="G209" s="481"/>
      <c r="H209" s="201"/>
      <c r="I209" s="470"/>
      <c r="J209" s="477"/>
      <c r="K209" s="470"/>
      <c r="L209" s="470"/>
      <c r="M209" s="470"/>
      <c r="N209" s="201"/>
      <c r="O209" s="445"/>
      <c r="P209" s="446"/>
    </row>
    <row r="210">
      <c r="A210" s="437"/>
      <c r="B210" s="479"/>
      <c r="C210" s="480"/>
      <c r="D210" s="437"/>
      <c r="E210" s="437"/>
      <c r="F210" s="437"/>
      <c r="G210" s="481"/>
      <c r="H210" s="201"/>
      <c r="I210" s="470"/>
      <c r="J210" s="477"/>
      <c r="K210" s="470"/>
      <c r="L210" s="470"/>
      <c r="M210" s="470"/>
      <c r="N210" s="201"/>
      <c r="O210" s="445"/>
      <c r="P210" s="446"/>
    </row>
    <row r="211">
      <c r="A211" s="437"/>
      <c r="B211" s="479"/>
      <c r="C211" s="480"/>
      <c r="D211" s="437"/>
      <c r="E211" s="437"/>
      <c r="F211" s="437"/>
      <c r="G211" s="481"/>
      <c r="H211" s="201"/>
      <c r="I211" s="470"/>
      <c r="J211" s="477"/>
      <c r="K211" s="470"/>
      <c r="L211" s="470"/>
      <c r="M211" s="470"/>
      <c r="N211" s="201"/>
      <c r="O211" s="445"/>
      <c r="P211" s="446"/>
    </row>
    <row r="212">
      <c r="A212" s="437"/>
      <c r="B212" s="479"/>
      <c r="C212" s="480"/>
      <c r="D212" s="437"/>
      <c r="E212" s="437"/>
      <c r="F212" s="437"/>
      <c r="G212" s="481"/>
      <c r="H212" s="201"/>
      <c r="I212" s="470"/>
      <c r="J212" s="477"/>
      <c r="K212" s="470"/>
      <c r="L212" s="470"/>
      <c r="M212" s="470"/>
      <c r="N212" s="201"/>
      <c r="O212" s="445"/>
      <c r="P212" s="446"/>
    </row>
    <row r="213">
      <c r="A213" s="437"/>
      <c r="B213" s="479"/>
      <c r="C213" s="480"/>
      <c r="D213" s="437"/>
      <c r="E213" s="437"/>
      <c r="F213" s="437"/>
      <c r="G213" s="481"/>
      <c r="H213" s="201"/>
      <c r="I213" s="470"/>
      <c r="J213" s="477"/>
      <c r="K213" s="470"/>
      <c r="L213" s="470"/>
      <c r="M213" s="470"/>
      <c r="N213" s="201"/>
      <c r="O213" s="445"/>
      <c r="P213" s="446"/>
    </row>
    <row r="214">
      <c r="A214" s="437"/>
      <c r="B214" s="479"/>
      <c r="C214" s="480"/>
      <c r="D214" s="437"/>
      <c r="E214" s="437"/>
      <c r="F214" s="437"/>
      <c r="G214" s="481"/>
      <c r="H214" s="201"/>
      <c r="I214" s="470"/>
      <c r="J214" s="477"/>
      <c r="K214" s="470"/>
      <c r="L214" s="470"/>
      <c r="M214" s="470"/>
      <c r="N214" s="201"/>
      <c r="O214" s="445"/>
      <c r="P214" s="446"/>
    </row>
    <row r="215">
      <c r="A215" s="437"/>
      <c r="B215" s="479"/>
      <c r="C215" s="480"/>
      <c r="D215" s="437"/>
      <c r="E215" s="437"/>
      <c r="F215" s="437"/>
      <c r="G215" s="481"/>
      <c r="H215" s="201"/>
      <c r="I215" s="470"/>
      <c r="J215" s="477"/>
      <c r="K215" s="470"/>
      <c r="L215" s="470"/>
      <c r="M215" s="470"/>
      <c r="N215" s="201"/>
      <c r="O215" s="445"/>
      <c r="P215" s="446"/>
    </row>
    <row r="216">
      <c r="A216" s="437"/>
      <c r="B216" s="479"/>
      <c r="C216" s="480"/>
      <c r="D216" s="437"/>
      <c r="E216" s="437"/>
      <c r="F216" s="437"/>
      <c r="G216" s="481"/>
      <c r="H216" s="201"/>
      <c r="I216" s="470"/>
      <c r="J216" s="477"/>
      <c r="K216" s="470"/>
      <c r="L216" s="470"/>
      <c r="M216" s="470"/>
      <c r="N216" s="201"/>
      <c r="O216" s="445"/>
      <c r="P216" s="446"/>
    </row>
    <row r="217">
      <c r="A217" s="437"/>
      <c r="B217" s="479"/>
      <c r="C217" s="480"/>
      <c r="D217" s="437"/>
      <c r="E217" s="437"/>
      <c r="F217" s="437"/>
      <c r="G217" s="481"/>
      <c r="H217" s="201"/>
      <c r="I217" s="470"/>
      <c r="J217" s="477"/>
      <c r="K217" s="470"/>
      <c r="L217" s="470"/>
      <c r="M217" s="470"/>
      <c r="N217" s="201"/>
      <c r="O217" s="445"/>
      <c r="P217" s="446"/>
    </row>
    <row r="218">
      <c r="A218" s="437"/>
      <c r="B218" s="479"/>
      <c r="C218" s="480"/>
      <c r="D218" s="437"/>
      <c r="E218" s="437"/>
      <c r="F218" s="437"/>
      <c r="G218" s="481"/>
      <c r="H218" s="201"/>
      <c r="I218" s="470"/>
      <c r="J218" s="477"/>
      <c r="K218" s="470"/>
      <c r="L218" s="470"/>
      <c r="M218" s="470"/>
      <c r="N218" s="201"/>
      <c r="O218" s="445"/>
      <c r="P218" s="446"/>
    </row>
    <row r="219">
      <c r="A219" s="437"/>
      <c r="B219" s="479"/>
      <c r="C219" s="480"/>
      <c r="D219" s="437"/>
      <c r="E219" s="437"/>
      <c r="F219" s="437"/>
      <c r="G219" s="481"/>
      <c r="H219" s="201"/>
      <c r="I219" s="470"/>
      <c r="J219" s="477"/>
      <c r="K219" s="470"/>
      <c r="L219" s="470"/>
      <c r="M219" s="470"/>
      <c r="N219" s="201"/>
      <c r="O219" s="445"/>
      <c r="P219" s="446"/>
    </row>
    <row r="220">
      <c r="A220" s="437"/>
      <c r="B220" s="479"/>
      <c r="C220" s="480"/>
      <c r="D220" s="437"/>
      <c r="E220" s="437"/>
      <c r="F220" s="437"/>
      <c r="G220" s="481"/>
      <c r="H220" s="201"/>
      <c r="I220" s="470"/>
      <c r="J220" s="477"/>
      <c r="K220" s="470"/>
      <c r="L220" s="470"/>
      <c r="M220" s="470"/>
      <c r="N220" s="201"/>
      <c r="O220" s="445"/>
      <c r="P220" s="446"/>
    </row>
    <row r="221">
      <c r="A221" s="437"/>
      <c r="B221" s="479"/>
      <c r="C221" s="480"/>
      <c r="D221" s="437"/>
      <c r="E221" s="437"/>
      <c r="F221" s="437"/>
      <c r="G221" s="481"/>
      <c r="H221" s="201"/>
      <c r="I221" s="470"/>
      <c r="J221" s="477"/>
      <c r="K221" s="470"/>
      <c r="L221" s="470"/>
      <c r="M221" s="470"/>
      <c r="N221" s="201"/>
      <c r="O221" s="445"/>
      <c r="P221" s="446"/>
    </row>
    <row r="222">
      <c r="A222" s="437"/>
      <c r="B222" s="479"/>
      <c r="C222" s="480"/>
      <c r="D222" s="437"/>
      <c r="E222" s="437"/>
      <c r="F222" s="437"/>
      <c r="G222" s="481"/>
      <c r="H222" s="201"/>
      <c r="I222" s="470"/>
      <c r="J222" s="477"/>
      <c r="K222" s="470"/>
      <c r="L222" s="470"/>
      <c r="M222" s="470"/>
      <c r="N222" s="201"/>
      <c r="O222" s="445"/>
      <c r="P222" s="446"/>
    </row>
    <row r="223">
      <c r="A223" s="437"/>
      <c r="B223" s="479"/>
      <c r="C223" s="480"/>
      <c r="D223" s="437"/>
      <c r="E223" s="437"/>
      <c r="F223" s="437"/>
      <c r="G223" s="481"/>
      <c r="H223" s="201"/>
      <c r="I223" s="470"/>
      <c r="J223" s="477"/>
      <c r="K223" s="470"/>
      <c r="L223" s="470"/>
      <c r="M223" s="470"/>
      <c r="N223" s="201"/>
      <c r="O223" s="445"/>
      <c r="P223" s="446"/>
    </row>
    <row r="224">
      <c r="A224" s="437"/>
      <c r="B224" s="479"/>
      <c r="C224" s="480"/>
      <c r="D224" s="437"/>
      <c r="E224" s="437"/>
      <c r="F224" s="437"/>
      <c r="G224" s="481"/>
      <c r="H224" s="201"/>
      <c r="I224" s="470"/>
      <c r="J224" s="477"/>
      <c r="K224" s="470"/>
      <c r="L224" s="470"/>
      <c r="M224" s="470"/>
      <c r="N224" s="201"/>
      <c r="O224" s="445"/>
      <c r="P224" s="446"/>
    </row>
    <row r="225">
      <c r="A225" s="437"/>
      <c r="B225" s="479"/>
      <c r="C225" s="480"/>
      <c r="D225" s="437"/>
      <c r="E225" s="437"/>
      <c r="F225" s="437"/>
      <c r="G225" s="481"/>
      <c r="H225" s="201"/>
      <c r="I225" s="470"/>
      <c r="J225" s="477"/>
      <c r="K225" s="470"/>
      <c r="L225" s="470"/>
      <c r="M225" s="470"/>
      <c r="N225" s="201"/>
      <c r="O225" s="445"/>
      <c r="P225" s="446"/>
    </row>
    <row r="226">
      <c r="A226" s="437"/>
      <c r="B226" s="479"/>
      <c r="C226" s="480"/>
      <c r="D226" s="437"/>
      <c r="E226" s="437"/>
      <c r="F226" s="437"/>
      <c r="G226" s="481"/>
      <c r="H226" s="201"/>
      <c r="I226" s="470"/>
      <c r="J226" s="477"/>
      <c r="K226" s="470"/>
      <c r="L226" s="470"/>
      <c r="M226" s="470"/>
      <c r="N226" s="201"/>
      <c r="O226" s="445"/>
      <c r="P226" s="446"/>
    </row>
    <row r="227">
      <c r="A227" s="437"/>
      <c r="B227" s="479"/>
      <c r="C227" s="480"/>
      <c r="D227" s="437"/>
      <c r="E227" s="437"/>
      <c r="F227" s="437"/>
      <c r="G227" s="481"/>
      <c r="H227" s="201"/>
      <c r="I227" s="470"/>
      <c r="J227" s="477"/>
      <c r="K227" s="470"/>
      <c r="L227" s="470"/>
      <c r="M227" s="470"/>
      <c r="N227" s="201"/>
      <c r="O227" s="445"/>
      <c r="P227" s="446"/>
    </row>
    <row r="228">
      <c r="A228" s="437"/>
      <c r="B228" s="479"/>
      <c r="C228" s="480"/>
      <c r="D228" s="437"/>
      <c r="E228" s="437"/>
      <c r="F228" s="437"/>
      <c r="G228" s="481"/>
      <c r="H228" s="201"/>
      <c r="I228" s="470"/>
      <c r="J228" s="477"/>
      <c r="K228" s="470"/>
      <c r="L228" s="470"/>
      <c r="M228" s="470"/>
      <c r="N228" s="201"/>
      <c r="O228" s="445"/>
      <c r="P228" s="446"/>
    </row>
    <row r="229">
      <c r="A229" s="437"/>
      <c r="B229" s="479"/>
      <c r="C229" s="480"/>
      <c r="D229" s="437"/>
      <c r="E229" s="437"/>
      <c r="F229" s="437"/>
      <c r="G229" s="481"/>
      <c r="H229" s="201"/>
      <c r="I229" s="470"/>
      <c r="J229" s="477"/>
      <c r="K229" s="470"/>
      <c r="L229" s="470"/>
      <c r="M229" s="470"/>
      <c r="N229" s="201"/>
      <c r="O229" s="445"/>
      <c r="P229" s="446"/>
    </row>
    <row r="230">
      <c r="A230" s="437"/>
      <c r="B230" s="479"/>
      <c r="C230" s="480"/>
      <c r="D230" s="437"/>
      <c r="E230" s="437"/>
      <c r="F230" s="437"/>
      <c r="G230" s="481"/>
      <c r="H230" s="201"/>
      <c r="I230" s="470"/>
      <c r="J230" s="477"/>
      <c r="K230" s="470"/>
      <c r="L230" s="470"/>
      <c r="M230" s="470"/>
      <c r="N230" s="201"/>
      <c r="O230" s="445"/>
      <c r="P230" s="446"/>
    </row>
    <row r="231">
      <c r="A231" s="437"/>
      <c r="B231" s="479"/>
      <c r="C231" s="480"/>
      <c r="D231" s="437"/>
      <c r="E231" s="437"/>
      <c r="F231" s="437"/>
      <c r="G231" s="481"/>
      <c r="H231" s="201"/>
      <c r="I231" s="470"/>
      <c r="J231" s="477"/>
      <c r="K231" s="470"/>
      <c r="L231" s="470"/>
      <c r="M231" s="470"/>
      <c r="N231" s="201"/>
      <c r="O231" s="445"/>
      <c r="P231" s="446"/>
    </row>
    <row r="232">
      <c r="A232" s="437"/>
      <c r="B232" s="479"/>
      <c r="C232" s="480"/>
      <c r="D232" s="437"/>
      <c r="E232" s="437"/>
      <c r="F232" s="437"/>
      <c r="G232" s="481"/>
      <c r="H232" s="201"/>
      <c r="I232" s="470"/>
      <c r="J232" s="477"/>
      <c r="K232" s="470"/>
      <c r="L232" s="470"/>
      <c r="M232" s="470"/>
      <c r="N232" s="201"/>
      <c r="O232" s="445"/>
      <c r="P232" s="446"/>
    </row>
    <row r="233">
      <c r="A233" s="437"/>
      <c r="B233" s="479"/>
      <c r="C233" s="480"/>
      <c r="D233" s="437"/>
      <c r="E233" s="437"/>
      <c r="F233" s="437"/>
      <c r="G233" s="481"/>
      <c r="H233" s="201"/>
      <c r="I233" s="470"/>
      <c r="J233" s="477"/>
      <c r="K233" s="470"/>
      <c r="L233" s="470"/>
      <c r="M233" s="470"/>
      <c r="N233" s="201"/>
      <c r="O233" s="445"/>
      <c r="P233" s="446"/>
    </row>
    <row r="234">
      <c r="A234" s="437"/>
      <c r="B234" s="479"/>
      <c r="C234" s="480"/>
      <c r="D234" s="437"/>
      <c r="E234" s="437"/>
      <c r="F234" s="437"/>
      <c r="G234" s="481"/>
      <c r="H234" s="201"/>
      <c r="I234" s="470"/>
      <c r="J234" s="477"/>
      <c r="K234" s="470"/>
      <c r="L234" s="470"/>
      <c r="M234" s="470"/>
      <c r="N234" s="201"/>
      <c r="O234" s="445"/>
      <c r="P234" s="446"/>
    </row>
    <row r="235">
      <c r="A235" s="437"/>
      <c r="B235" s="479"/>
      <c r="C235" s="480"/>
      <c r="D235" s="437"/>
      <c r="E235" s="437"/>
      <c r="F235" s="437"/>
      <c r="G235" s="481"/>
      <c r="H235" s="201"/>
      <c r="I235" s="470"/>
      <c r="J235" s="477"/>
      <c r="K235" s="470"/>
      <c r="L235" s="470"/>
      <c r="M235" s="470"/>
      <c r="N235" s="201"/>
      <c r="O235" s="445"/>
      <c r="P235" s="446"/>
    </row>
    <row r="236">
      <c r="A236" s="437"/>
      <c r="B236" s="479"/>
      <c r="C236" s="480"/>
      <c r="D236" s="437"/>
      <c r="E236" s="437"/>
      <c r="F236" s="437"/>
      <c r="G236" s="481"/>
      <c r="H236" s="201"/>
      <c r="I236" s="470"/>
      <c r="J236" s="477"/>
      <c r="K236" s="470"/>
      <c r="L236" s="470"/>
      <c r="M236" s="470"/>
      <c r="N236" s="201"/>
      <c r="O236" s="445"/>
      <c r="P236" s="446"/>
    </row>
    <row r="237">
      <c r="A237" s="437"/>
      <c r="B237" s="479"/>
      <c r="C237" s="480"/>
      <c r="D237" s="437"/>
      <c r="E237" s="437"/>
      <c r="F237" s="437"/>
      <c r="G237" s="481"/>
      <c r="H237" s="201"/>
      <c r="I237" s="470"/>
      <c r="J237" s="477"/>
      <c r="K237" s="470"/>
      <c r="L237" s="470"/>
      <c r="M237" s="470"/>
      <c r="N237" s="201"/>
      <c r="O237" s="445"/>
      <c r="P237" s="446"/>
    </row>
    <row r="238">
      <c r="A238" s="437"/>
      <c r="B238" s="479"/>
      <c r="C238" s="480"/>
      <c r="D238" s="437"/>
      <c r="E238" s="437"/>
      <c r="F238" s="437"/>
      <c r="G238" s="481"/>
      <c r="H238" s="201"/>
      <c r="I238" s="470"/>
      <c r="J238" s="477"/>
      <c r="K238" s="470"/>
      <c r="L238" s="470"/>
      <c r="M238" s="470"/>
      <c r="N238" s="201"/>
      <c r="O238" s="445"/>
      <c r="P238" s="446"/>
    </row>
    <row r="239">
      <c r="A239" s="437"/>
      <c r="B239" s="479"/>
      <c r="C239" s="480"/>
      <c r="D239" s="437"/>
      <c r="E239" s="437"/>
      <c r="F239" s="437"/>
      <c r="G239" s="481"/>
      <c r="H239" s="201"/>
      <c r="I239" s="470"/>
      <c r="J239" s="477"/>
      <c r="K239" s="470"/>
      <c r="L239" s="470"/>
      <c r="M239" s="470"/>
      <c r="N239" s="201"/>
      <c r="O239" s="445"/>
      <c r="P239" s="446"/>
    </row>
    <row r="240">
      <c r="A240" s="437"/>
      <c r="B240" s="479"/>
      <c r="C240" s="480"/>
      <c r="D240" s="437"/>
      <c r="E240" s="437"/>
      <c r="F240" s="437"/>
      <c r="G240" s="481"/>
      <c r="H240" s="201"/>
      <c r="I240" s="470"/>
      <c r="J240" s="477"/>
      <c r="K240" s="470"/>
      <c r="L240" s="470"/>
      <c r="M240" s="470"/>
      <c r="N240" s="201"/>
      <c r="O240" s="445"/>
      <c r="P240" s="446"/>
    </row>
    <row r="241">
      <c r="A241" s="437"/>
      <c r="B241" s="479"/>
      <c r="C241" s="480"/>
      <c r="D241" s="437"/>
      <c r="E241" s="437"/>
      <c r="F241" s="437"/>
      <c r="G241" s="481"/>
      <c r="H241" s="201"/>
      <c r="I241" s="470"/>
      <c r="J241" s="477"/>
      <c r="K241" s="470"/>
      <c r="L241" s="470"/>
      <c r="M241" s="470"/>
      <c r="N241" s="201"/>
      <c r="O241" s="445"/>
      <c r="P241" s="446"/>
    </row>
    <row r="242">
      <c r="A242" s="437"/>
      <c r="B242" s="479"/>
      <c r="C242" s="480"/>
      <c r="D242" s="437"/>
      <c r="E242" s="437"/>
      <c r="F242" s="437"/>
      <c r="G242" s="481"/>
      <c r="H242" s="201"/>
      <c r="I242" s="470"/>
      <c r="J242" s="477"/>
      <c r="K242" s="470"/>
      <c r="L242" s="470"/>
      <c r="M242" s="470"/>
      <c r="N242" s="201"/>
      <c r="O242" s="445"/>
      <c r="P242" s="446"/>
    </row>
    <row r="243">
      <c r="A243" s="437"/>
      <c r="B243" s="479"/>
      <c r="C243" s="480"/>
      <c r="D243" s="437"/>
      <c r="E243" s="437"/>
      <c r="F243" s="437"/>
      <c r="G243" s="481"/>
      <c r="H243" s="201"/>
      <c r="I243" s="470"/>
      <c r="J243" s="477"/>
      <c r="K243" s="470"/>
      <c r="L243" s="470"/>
      <c r="M243" s="470"/>
      <c r="N243" s="201"/>
      <c r="O243" s="445"/>
      <c r="P243" s="446"/>
    </row>
    <row r="244">
      <c r="A244" s="437"/>
      <c r="B244" s="479"/>
      <c r="C244" s="480"/>
      <c r="D244" s="437"/>
      <c r="E244" s="437"/>
      <c r="F244" s="437"/>
      <c r="G244" s="481"/>
      <c r="H244" s="201"/>
      <c r="I244" s="470"/>
      <c r="J244" s="477"/>
      <c r="K244" s="470"/>
      <c r="L244" s="470"/>
      <c r="M244" s="470"/>
      <c r="N244" s="201"/>
      <c r="O244" s="445"/>
      <c r="P244" s="446"/>
    </row>
    <row r="245">
      <c r="A245" s="437"/>
      <c r="B245" s="479"/>
      <c r="C245" s="480"/>
      <c r="D245" s="437"/>
      <c r="E245" s="437"/>
      <c r="F245" s="437"/>
      <c r="G245" s="481"/>
      <c r="H245" s="201"/>
      <c r="I245" s="470"/>
      <c r="J245" s="477"/>
      <c r="K245" s="470"/>
      <c r="L245" s="470"/>
      <c r="M245" s="470"/>
      <c r="N245" s="201"/>
      <c r="O245" s="445"/>
      <c r="P245" s="446"/>
    </row>
    <row r="246">
      <c r="A246" s="437"/>
      <c r="B246" s="479"/>
      <c r="C246" s="480"/>
      <c r="D246" s="437"/>
      <c r="E246" s="437"/>
      <c r="F246" s="437"/>
      <c r="G246" s="481"/>
      <c r="H246" s="201"/>
      <c r="I246" s="470"/>
      <c r="J246" s="477"/>
      <c r="K246" s="470"/>
      <c r="L246" s="470"/>
      <c r="M246" s="470"/>
      <c r="N246" s="201"/>
      <c r="O246" s="445"/>
      <c r="P246" s="446"/>
    </row>
    <row r="247">
      <c r="A247" s="437"/>
      <c r="B247" s="479"/>
      <c r="C247" s="480"/>
      <c r="D247" s="437"/>
      <c r="E247" s="437"/>
      <c r="F247" s="437"/>
      <c r="G247" s="481"/>
      <c r="H247" s="201"/>
      <c r="I247" s="470"/>
      <c r="J247" s="477"/>
      <c r="K247" s="470"/>
      <c r="L247" s="470"/>
      <c r="M247" s="470"/>
      <c r="N247" s="201"/>
      <c r="O247" s="445"/>
      <c r="P247" s="446"/>
    </row>
    <row r="248">
      <c r="A248" s="437"/>
      <c r="B248" s="479"/>
      <c r="C248" s="480"/>
      <c r="D248" s="437"/>
      <c r="E248" s="437"/>
      <c r="F248" s="437"/>
      <c r="G248" s="481"/>
      <c r="H248" s="201"/>
      <c r="I248" s="470"/>
      <c r="J248" s="477"/>
      <c r="K248" s="470"/>
      <c r="L248" s="470"/>
      <c r="M248" s="470"/>
      <c r="N248" s="201"/>
      <c r="O248" s="445"/>
      <c r="P248" s="446"/>
    </row>
    <row r="249">
      <c r="A249" s="437"/>
      <c r="B249" s="479"/>
      <c r="C249" s="480"/>
      <c r="D249" s="437"/>
      <c r="E249" s="437"/>
      <c r="F249" s="437"/>
      <c r="G249" s="481"/>
      <c r="H249" s="201"/>
      <c r="I249" s="470"/>
      <c r="J249" s="477"/>
      <c r="K249" s="470"/>
      <c r="L249" s="470"/>
      <c r="M249" s="470"/>
      <c r="N249" s="201"/>
      <c r="O249" s="445"/>
      <c r="P249" s="446"/>
    </row>
    <row r="250">
      <c r="A250" s="437"/>
      <c r="B250" s="479"/>
      <c r="C250" s="480"/>
      <c r="D250" s="437"/>
      <c r="E250" s="437"/>
      <c r="F250" s="437"/>
      <c r="G250" s="481"/>
      <c r="H250" s="201"/>
      <c r="I250" s="470"/>
      <c r="J250" s="477"/>
      <c r="K250" s="470"/>
      <c r="L250" s="470"/>
      <c r="M250" s="470"/>
      <c r="N250" s="201"/>
      <c r="O250" s="445"/>
      <c r="P250" s="446"/>
    </row>
    <row r="251">
      <c r="A251" s="437"/>
      <c r="B251" s="479"/>
      <c r="C251" s="480"/>
      <c r="D251" s="437"/>
      <c r="E251" s="437"/>
      <c r="F251" s="437"/>
      <c r="G251" s="481"/>
      <c r="H251" s="201"/>
      <c r="I251" s="470"/>
      <c r="J251" s="477"/>
      <c r="K251" s="470"/>
      <c r="L251" s="470"/>
      <c r="M251" s="470"/>
      <c r="N251" s="201"/>
      <c r="O251" s="445"/>
      <c r="P251" s="446"/>
    </row>
    <row r="252">
      <c r="A252" s="437"/>
      <c r="B252" s="479"/>
      <c r="C252" s="480"/>
      <c r="D252" s="437"/>
      <c r="E252" s="437"/>
      <c r="F252" s="437"/>
      <c r="G252" s="481"/>
      <c r="H252" s="201"/>
      <c r="I252" s="470"/>
      <c r="J252" s="477"/>
      <c r="K252" s="470"/>
      <c r="L252" s="470"/>
      <c r="M252" s="470"/>
      <c r="N252" s="201"/>
      <c r="O252" s="445"/>
      <c r="P252" s="446"/>
    </row>
    <row r="253">
      <c r="A253" s="437"/>
      <c r="B253" s="479"/>
      <c r="C253" s="480"/>
      <c r="D253" s="437"/>
      <c r="E253" s="437"/>
      <c r="F253" s="437"/>
      <c r="G253" s="481"/>
      <c r="H253" s="201"/>
      <c r="I253" s="470"/>
      <c r="J253" s="477"/>
      <c r="K253" s="470"/>
      <c r="L253" s="470"/>
      <c r="M253" s="470"/>
      <c r="N253" s="201"/>
      <c r="O253" s="445"/>
      <c r="P253" s="446"/>
    </row>
    <row r="254">
      <c r="A254" s="437"/>
      <c r="B254" s="479"/>
      <c r="C254" s="480"/>
      <c r="D254" s="437"/>
      <c r="E254" s="437"/>
      <c r="F254" s="437"/>
      <c r="G254" s="481"/>
      <c r="H254" s="201"/>
      <c r="I254" s="470"/>
      <c r="J254" s="477"/>
      <c r="K254" s="470"/>
      <c r="L254" s="470"/>
      <c r="M254" s="470"/>
      <c r="N254" s="201"/>
      <c r="O254" s="445"/>
      <c r="P254" s="446"/>
    </row>
    <row r="255">
      <c r="A255" s="437"/>
      <c r="B255" s="479"/>
      <c r="C255" s="480"/>
      <c r="D255" s="437"/>
      <c r="E255" s="437"/>
      <c r="F255" s="437"/>
      <c r="G255" s="481"/>
      <c r="H255" s="201"/>
      <c r="I255" s="470"/>
      <c r="J255" s="477"/>
      <c r="K255" s="470"/>
      <c r="L255" s="470"/>
      <c r="M255" s="470"/>
      <c r="N255" s="201"/>
      <c r="O255" s="445"/>
      <c r="P255" s="446"/>
    </row>
    <row r="256">
      <c r="A256" s="437"/>
      <c r="B256" s="479"/>
      <c r="C256" s="480"/>
      <c r="D256" s="437"/>
      <c r="E256" s="437"/>
      <c r="F256" s="437"/>
      <c r="G256" s="481"/>
      <c r="H256" s="201"/>
      <c r="I256" s="470"/>
      <c r="J256" s="477"/>
      <c r="K256" s="470"/>
      <c r="L256" s="470"/>
      <c r="M256" s="470"/>
      <c r="N256" s="201"/>
      <c r="O256" s="445"/>
      <c r="P256" s="446"/>
    </row>
    <row r="257">
      <c r="A257" s="437"/>
      <c r="B257" s="479"/>
      <c r="C257" s="480"/>
      <c r="D257" s="437"/>
      <c r="E257" s="437"/>
      <c r="F257" s="437"/>
      <c r="G257" s="481"/>
      <c r="H257" s="201"/>
      <c r="I257" s="470"/>
      <c r="J257" s="477"/>
      <c r="K257" s="470"/>
      <c r="L257" s="470"/>
      <c r="M257" s="470"/>
      <c r="N257" s="201"/>
      <c r="O257" s="445"/>
      <c r="P257" s="446"/>
    </row>
    <row r="258">
      <c r="A258" s="437"/>
      <c r="B258" s="479"/>
      <c r="C258" s="480"/>
      <c r="D258" s="437"/>
      <c r="E258" s="437"/>
      <c r="F258" s="437"/>
      <c r="G258" s="481"/>
      <c r="H258" s="201"/>
      <c r="I258" s="470"/>
      <c r="J258" s="477"/>
      <c r="K258" s="470"/>
      <c r="L258" s="470"/>
      <c r="M258" s="470"/>
      <c r="N258" s="201"/>
      <c r="O258" s="445"/>
      <c r="P258" s="446"/>
    </row>
    <row r="259">
      <c r="A259" s="437"/>
      <c r="B259" s="479"/>
      <c r="C259" s="480"/>
      <c r="D259" s="437"/>
      <c r="E259" s="437"/>
      <c r="F259" s="437"/>
      <c r="G259" s="481"/>
      <c r="H259" s="201"/>
      <c r="I259" s="470"/>
      <c r="J259" s="477"/>
      <c r="K259" s="470"/>
      <c r="L259" s="470"/>
      <c r="M259" s="470"/>
      <c r="N259" s="201"/>
      <c r="O259" s="445"/>
      <c r="P259" s="446"/>
    </row>
    <row r="260">
      <c r="A260" s="437"/>
      <c r="B260" s="479"/>
      <c r="C260" s="480"/>
      <c r="D260" s="437"/>
      <c r="E260" s="437"/>
      <c r="F260" s="437"/>
      <c r="G260" s="481"/>
      <c r="H260" s="201"/>
      <c r="I260" s="470"/>
      <c r="J260" s="477"/>
      <c r="K260" s="470"/>
      <c r="L260" s="470"/>
      <c r="M260" s="470"/>
      <c r="N260" s="201"/>
      <c r="O260" s="445"/>
      <c r="P260" s="446"/>
    </row>
    <row r="261">
      <c r="A261" s="437"/>
      <c r="B261" s="479"/>
      <c r="C261" s="480"/>
      <c r="D261" s="437"/>
      <c r="E261" s="437"/>
      <c r="F261" s="437"/>
      <c r="G261" s="481"/>
      <c r="H261" s="201"/>
      <c r="I261" s="470"/>
      <c r="J261" s="477"/>
      <c r="K261" s="470"/>
      <c r="L261" s="470"/>
      <c r="M261" s="470"/>
      <c r="N261" s="201"/>
      <c r="O261" s="445"/>
      <c r="P261" s="446"/>
    </row>
    <row r="262">
      <c r="A262" s="437"/>
      <c r="B262" s="479"/>
      <c r="C262" s="480"/>
      <c r="D262" s="437"/>
      <c r="E262" s="437"/>
      <c r="F262" s="437"/>
      <c r="G262" s="481"/>
      <c r="H262" s="201"/>
      <c r="I262" s="470"/>
      <c r="J262" s="477"/>
      <c r="K262" s="470"/>
      <c r="L262" s="470"/>
      <c r="M262" s="470"/>
      <c r="N262" s="201"/>
      <c r="O262" s="445"/>
      <c r="P262" s="446"/>
    </row>
    <row r="263">
      <c r="A263" s="437"/>
      <c r="B263" s="479"/>
      <c r="C263" s="480"/>
      <c r="D263" s="437"/>
      <c r="E263" s="437"/>
      <c r="F263" s="437"/>
      <c r="G263" s="481"/>
      <c r="H263" s="201"/>
      <c r="I263" s="470"/>
      <c r="J263" s="477"/>
      <c r="K263" s="470"/>
      <c r="L263" s="470"/>
      <c r="M263" s="470"/>
      <c r="N263" s="201"/>
      <c r="O263" s="445"/>
      <c r="P263" s="446"/>
    </row>
    <row r="264">
      <c r="A264" s="437"/>
      <c r="B264" s="479"/>
      <c r="C264" s="480"/>
      <c r="D264" s="437"/>
      <c r="E264" s="437"/>
      <c r="F264" s="437"/>
      <c r="G264" s="481"/>
      <c r="H264" s="201"/>
      <c r="I264" s="470"/>
      <c r="J264" s="477"/>
      <c r="K264" s="470"/>
      <c r="L264" s="470"/>
      <c r="M264" s="470"/>
      <c r="N264" s="201"/>
      <c r="O264" s="445"/>
      <c r="P264" s="446"/>
    </row>
    <row r="265">
      <c r="A265" s="437"/>
      <c r="B265" s="479"/>
      <c r="C265" s="480"/>
      <c r="D265" s="437"/>
      <c r="E265" s="437"/>
      <c r="F265" s="437"/>
      <c r="G265" s="481"/>
      <c r="H265" s="201"/>
      <c r="I265" s="470"/>
      <c r="J265" s="477"/>
      <c r="K265" s="470"/>
      <c r="L265" s="470"/>
      <c r="M265" s="470"/>
      <c r="N265" s="201"/>
      <c r="O265" s="445"/>
      <c r="P265" s="446"/>
    </row>
    <row r="266">
      <c r="A266" s="437"/>
      <c r="B266" s="479"/>
      <c r="C266" s="480"/>
      <c r="D266" s="437"/>
      <c r="E266" s="437"/>
      <c r="F266" s="437"/>
      <c r="G266" s="481"/>
      <c r="H266" s="201"/>
      <c r="I266" s="470"/>
      <c r="J266" s="477"/>
      <c r="K266" s="470"/>
      <c r="L266" s="470"/>
      <c r="M266" s="470"/>
      <c r="N266" s="201"/>
      <c r="O266" s="445"/>
      <c r="P266" s="446"/>
    </row>
    <row r="267">
      <c r="A267" s="437"/>
      <c r="B267" s="479"/>
      <c r="C267" s="480"/>
      <c r="D267" s="437"/>
      <c r="E267" s="437"/>
      <c r="F267" s="437"/>
      <c r="G267" s="481"/>
      <c r="H267" s="201"/>
      <c r="I267" s="470"/>
      <c r="J267" s="477"/>
      <c r="K267" s="470"/>
      <c r="L267" s="470"/>
      <c r="M267" s="470"/>
      <c r="N267" s="201"/>
      <c r="O267" s="445"/>
      <c r="P267" s="446"/>
    </row>
    <row r="268">
      <c r="A268" s="437"/>
      <c r="B268" s="479"/>
      <c r="C268" s="480"/>
      <c r="D268" s="437"/>
      <c r="E268" s="437"/>
      <c r="F268" s="437"/>
      <c r="G268" s="481"/>
      <c r="H268" s="201"/>
      <c r="I268" s="470"/>
      <c r="J268" s="477"/>
      <c r="K268" s="470"/>
      <c r="L268" s="470"/>
      <c r="M268" s="470"/>
      <c r="N268" s="201"/>
      <c r="O268" s="445"/>
      <c r="P268" s="446"/>
    </row>
    <row r="269">
      <c r="A269" s="437"/>
      <c r="B269" s="479"/>
      <c r="C269" s="480"/>
      <c r="D269" s="437"/>
      <c r="E269" s="437"/>
      <c r="F269" s="437"/>
      <c r="G269" s="481"/>
      <c r="H269" s="201"/>
      <c r="I269" s="470"/>
      <c r="J269" s="477"/>
      <c r="K269" s="470"/>
      <c r="L269" s="470"/>
      <c r="M269" s="470"/>
      <c r="N269" s="201"/>
      <c r="O269" s="445"/>
      <c r="P269" s="446"/>
    </row>
    <row r="270">
      <c r="A270" s="437"/>
      <c r="B270" s="479"/>
      <c r="C270" s="480"/>
      <c r="D270" s="437"/>
      <c r="E270" s="437"/>
      <c r="F270" s="437"/>
      <c r="G270" s="481"/>
      <c r="H270" s="201"/>
      <c r="I270" s="470"/>
      <c r="J270" s="477"/>
      <c r="K270" s="470"/>
      <c r="L270" s="470"/>
      <c r="M270" s="470"/>
      <c r="N270" s="201"/>
      <c r="O270" s="445"/>
      <c r="P270" s="446"/>
    </row>
    <row r="271">
      <c r="A271" s="437"/>
      <c r="B271" s="479"/>
      <c r="C271" s="480"/>
      <c r="D271" s="437"/>
      <c r="E271" s="437"/>
      <c r="F271" s="437"/>
      <c r="G271" s="481"/>
      <c r="H271" s="201"/>
      <c r="I271" s="470"/>
      <c r="J271" s="477"/>
      <c r="K271" s="470"/>
      <c r="L271" s="470"/>
      <c r="M271" s="470"/>
      <c r="N271" s="201"/>
      <c r="O271" s="445"/>
      <c r="P271" s="446"/>
    </row>
    <row r="272">
      <c r="A272" s="437"/>
      <c r="B272" s="479"/>
      <c r="C272" s="480"/>
      <c r="D272" s="437"/>
      <c r="E272" s="437"/>
      <c r="F272" s="437"/>
      <c r="G272" s="481"/>
      <c r="H272" s="201"/>
      <c r="I272" s="470"/>
      <c r="J272" s="477"/>
      <c r="K272" s="470"/>
      <c r="L272" s="470"/>
      <c r="M272" s="470"/>
      <c r="N272" s="201"/>
      <c r="O272" s="445"/>
      <c r="P272" s="446"/>
    </row>
    <row r="273">
      <c r="A273" s="437"/>
      <c r="B273" s="479"/>
      <c r="C273" s="480"/>
      <c r="D273" s="437"/>
      <c r="E273" s="437"/>
      <c r="F273" s="437"/>
      <c r="G273" s="481"/>
      <c r="H273" s="201"/>
      <c r="I273" s="470"/>
      <c r="J273" s="477"/>
      <c r="K273" s="470"/>
      <c r="L273" s="470"/>
      <c r="M273" s="470"/>
      <c r="N273" s="201"/>
      <c r="O273" s="445"/>
      <c r="P273" s="446"/>
    </row>
    <row r="274">
      <c r="A274" s="437"/>
      <c r="B274" s="479"/>
      <c r="C274" s="480"/>
      <c r="D274" s="437"/>
      <c r="E274" s="437"/>
      <c r="F274" s="437"/>
      <c r="G274" s="481"/>
      <c r="H274" s="201"/>
      <c r="I274" s="470"/>
      <c r="J274" s="477"/>
      <c r="K274" s="470"/>
      <c r="L274" s="470"/>
      <c r="M274" s="470"/>
      <c r="N274" s="201"/>
      <c r="O274" s="445"/>
      <c r="P274" s="446"/>
    </row>
    <row r="275">
      <c r="A275" s="437"/>
      <c r="B275" s="479"/>
      <c r="C275" s="480"/>
      <c r="D275" s="437"/>
      <c r="E275" s="437"/>
      <c r="F275" s="437"/>
      <c r="G275" s="481"/>
      <c r="H275" s="201"/>
      <c r="I275" s="470"/>
      <c r="J275" s="477"/>
      <c r="K275" s="470"/>
      <c r="L275" s="470"/>
      <c r="M275" s="470"/>
      <c r="N275" s="201"/>
      <c r="O275" s="445"/>
      <c r="P275" s="446"/>
    </row>
    <row r="276">
      <c r="A276" s="437"/>
      <c r="B276" s="479"/>
      <c r="C276" s="480"/>
      <c r="D276" s="437"/>
      <c r="E276" s="437"/>
      <c r="F276" s="437"/>
      <c r="G276" s="481"/>
      <c r="H276" s="201"/>
      <c r="I276" s="470"/>
      <c r="J276" s="477"/>
      <c r="K276" s="470"/>
      <c r="L276" s="470"/>
      <c r="M276" s="470"/>
      <c r="N276" s="201"/>
      <c r="O276" s="445"/>
      <c r="P276" s="446"/>
    </row>
    <row r="277">
      <c r="A277" s="437"/>
      <c r="B277" s="479"/>
      <c r="C277" s="480"/>
      <c r="D277" s="437"/>
      <c r="E277" s="437"/>
      <c r="F277" s="437"/>
      <c r="G277" s="481"/>
      <c r="H277" s="201"/>
      <c r="I277" s="470"/>
      <c r="J277" s="477"/>
      <c r="K277" s="470"/>
      <c r="L277" s="470"/>
      <c r="M277" s="470"/>
      <c r="N277" s="201"/>
      <c r="O277" s="445"/>
      <c r="P277" s="446"/>
    </row>
    <row r="278">
      <c r="A278" s="437"/>
      <c r="B278" s="479"/>
      <c r="C278" s="480"/>
      <c r="D278" s="437"/>
      <c r="E278" s="437"/>
      <c r="F278" s="437"/>
      <c r="G278" s="481"/>
      <c r="H278" s="201"/>
      <c r="I278" s="470"/>
      <c r="J278" s="477"/>
      <c r="K278" s="470"/>
      <c r="L278" s="470"/>
      <c r="M278" s="470"/>
      <c r="N278" s="201"/>
      <c r="O278" s="445"/>
      <c r="P278" s="446"/>
    </row>
    <row r="279">
      <c r="A279" s="437"/>
      <c r="B279" s="479"/>
      <c r="C279" s="480"/>
      <c r="D279" s="437"/>
      <c r="E279" s="437"/>
      <c r="F279" s="437"/>
      <c r="G279" s="481"/>
      <c r="H279" s="201"/>
      <c r="I279" s="470"/>
      <c r="J279" s="477"/>
      <c r="K279" s="470"/>
      <c r="L279" s="470"/>
      <c r="M279" s="470"/>
      <c r="N279" s="201"/>
      <c r="O279" s="445"/>
      <c r="P279" s="446"/>
    </row>
    <row r="280">
      <c r="A280" s="437"/>
      <c r="B280" s="479"/>
      <c r="C280" s="480"/>
      <c r="D280" s="437"/>
      <c r="E280" s="437"/>
      <c r="F280" s="437"/>
      <c r="G280" s="481"/>
      <c r="H280" s="201"/>
      <c r="I280" s="470"/>
      <c r="J280" s="477"/>
      <c r="K280" s="470"/>
      <c r="L280" s="470"/>
      <c r="M280" s="470"/>
      <c r="N280" s="201"/>
      <c r="O280" s="445"/>
      <c r="P280" s="446"/>
    </row>
    <row r="281">
      <c r="A281" s="437"/>
      <c r="B281" s="479"/>
      <c r="C281" s="480"/>
      <c r="D281" s="437"/>
      <c r="E281" s="437"/>
      <c r="F281" s="437"/>
      <c r="G281" s="481"/>
      <c r="H281" s="201"/>
      <c r="I281" s="470"/>
      <c r="J281" s="477"/>
      <c r="K281" s="470"/>
      <c r="L281" s="470"/>
      <c r="M281" s="470"/>
      <c r="N281" s="201"/>
      <c r="O281" s="445"/>
      <c r="P281" s="446"/>
    </row>
    <row r="282">
      <c r="A282" s="437"/>
      <c r="B282" s="479"/>
      <c r="C282" s="480"/>
      <c r="D282" s="437"/>
      <c r="E282" s="437"/>
      <c r="F282" s="437"/>
      <c r="G282" s="481"/>
      <c r="H282" s="201"/>
      <c r="I282" s="470"/>
      <c r="J282" s="477"/>
      <c r="K282" s="470"/>
      <c r="L282" s="470"/>
      <c r="M282" s="470"/>
      <c r="N282" s="201"/>
      <c r="O282" s="445"/>
      <c r="P282" s="446"/>
    </row>
    <row r="283">
      <c r="A283" s="437"/>
      <c r="B283" s="479"/>
      <c r="C283" s="480"/>
      <c r="D283" s="437"/>
      <c r="E283" s="437"/>
      <c r="F283" s="437"/>
      <c r="G283" s="481"/>
      <c r="H283" s="201"/>
      <c r="I283" s="470"/>
      <c r="J283" s="477"/>
      <c r="K283" s="470"/>
      <c r="L283" s="470"/>
      <c r="M283" s="470"/>
      <c r="N283" s="201"/>
      <c r="O283" s="445"/>
      <c r="P283" s="446"/>
    </row>
    <row r="284">
      <c r="A284" s="437"/>
      <c r="B284" s="479"/>
      <c r="C284" s="480"/>
      <c r="D284" s="437"/>
      <c r="E284" s="437"/>
      <c r="F284" s="437"/>
      <c r="G284" s="481"/>
      <c r="H284" s="201"/>
      <c r="I284" s="470"/>
      <c r="J284" s="477"/>
      <c r="K284" s="470"/>
      <c r="L284" s="470"/>
      <c r="M284" s="470"/>
      <c r="N284" s="201"/>
      <c r="O284" s="445"/>
      <c r="P284" s="446"/>
    </row>
    <row r="285">
      <c r="A285" s="437"/>
      <c r="B285" s="479"/>
      <c r="C285" s="480"/>
      <c r="D285" s="437"/>
      <c r="E285" s="437"/>
      <c r="F285" s="437"/>
      <c r="G285" s="481"/>
      <c r="H285" s="201"/>
      <c r="I285" s="470"/>
      <c r="J285" s="477"/>
      <c r="K285" s="470"/>
      <c r="L285" s="470"/>
      <c r="M285" s="470"/>
      <c r="N285" s="201"/>
      <c r="O285" s="445"/>
      <c r="P285" s="446"/>
    </row>
    <row r="286">
      <c r="A286" s="437"/>
      <c r="B286" s="479"/>
      <c r="C286" s="480"/>
      <c r="D286" s="437"/>
      <c r="E286" s="437"/>
      <c r="F286" s="437"/>
      <c r="G286" s="481"/>
      <c r="H286" s="201"/>
      <c r="I286" s="470"/>
      <c r="J286" s="477"/>
      <c r="K286" s="470"/>
      <c r="L286" s="470"/>
      <c r="M286" s="470"/>
      <c r="N286" s="201"/>
      <c r="O286" s="445"/>
      <c r="P286" s="446"/>
    </row>
    <row r="287">
      <c r="A287" s="437"/>
      <c r="B287" s="479"/>
      <c r="C287" s="480"/>
      <c r="D287" s="437"/>
      <c r="E287" s="437"/>
      <c r="F287" s="437"/>
      <c r="G287" s="481"/>
      <c r="H287" s="201"/>
      <c r="I287" s="470"/>
      <c r="J287" s="477"/>
      <c r="K287" s="470"/>
      <c r="L287" s="470"/>
      <c r="M287" s="470"/>
      <c r="N287" s="201"/>
      <c r="O287" s="445"/>
      <c r="P287" s="446"/>
    </row>
    <row r="288">
      <c r="A288" s="437"/>
      <c r="B288" s="479"/>
      <c r="C288" s="480"/>
      <c r="D288" s="437"/>
      <c r="E288" s="437"/>
      <c r="F288" s="437"/>
      <c r="G288" s="481"/>
      <c r="H288" s="201"/>
      <c r="I288" s="470"/>
      <c r="J288" s="477"/>
      <c r="K288" s="470"/>
      <c r="L288" s="470"/>
      <c r="M288" s="470"/>
      <c r="N288" s="201"/>
      <c r="O288" s="445"/>
      <c r="P288" s="446"/>
    </row>
    <row r="289">
      <c r="A289" s="437"/>
      <c r="B289" s="479"/>
      <c r="C289" s="480"/>
      <c r="D289" s="437"/>
      <c r="E289" s="437"/>
      <c r="F289" s="437"/>
      <c r="G289" s="481"/>
      <c r="H289" s="201"/>
      <c r="I289" s="470"/>
      <c r="J289" s="477"/>
      <c r="K289" s="470"/>
      <c r="L289" s="470"/>
      <c r="M289" s="470"/>
      <c r="N289" s="201"/>
      <c r="O289" s="445"/>
      <c r="P289" s="446"/>
    </row>
    <row r="290">
      <c r="A290" s="437"/>
      <c r="B290" s="479"/>
      <c r="C290" s="480"/>
      <c r="D290" s="437"/>
      <c r="E290" s="437"/>
      <c r="F290" s="437"/>
      <c r="G290" s="481"/>
      <c r="H290" s="201"/>
      <c r="I290" s="470"/>
      <c r="J290" s="477"/>
      <c r="K290" s="470"/>
      <c r="L290" s="470"/>
      <c r="M290" s="470"/>
      <c r="N290" s="201"/>
      <c r="O290" s="445"/>
      <c r="P290" s="446"/>
    </row>
    <row r="291">
      <c r="A291" s="437"/>
      <c r="B291" s="479"/>
      <c r="C291" s="480"/>
      <c r="D291" s="437"/>
      <c r="E291" s="437"/>
      <c r="F291" s="437"/>
      <c r="G291" s="481"/>
      <c r="H291" s="201"/>
      <c r="I291" s="470"/>
      <c r="J291" s="477"/>
      <c r="K291" s="470"/>
      <c r="L291" s="470"/>
      <c r="M291" s="470"/>
      <c r="N291" s="201"/>
      <c r="O291" s="445"/>
      <c r="P291" s="446"/>
    </row>
    <row r="292">
      <c r="A292" s="437"/>
      <c r="B292" s="479"/>
      <c r="C292" s="480"/>
      <c r="D292" s="437"/>
      <c r="E292" s="437"/>
      <c r="F292" s="437"/>
      <c r="G292" s="481"/>
      <c r="H292" s="201"/>
      <c r="I292" s="470"/>
      <c r="J292" s="477"/>
      <c r="K292" s="470"/>
      <c r="L292" s="470"/>
      <c r="M292" s="470"/>
      <c r="N292" s="201"/>
      <c r="O292" s="445"/>
      <c r="P292" s="446"/>
    </row>
    <row r="293">
      <c r="A293" s="437"/>
      <c r="B293" s="479"/>
      <c r="C293" s="480"/>
      <c r="D293" s="437"/>
      <c r="E293" s="437"/>
      <c r="F293" s="437"/>
      <c r="G293" s="481"/>
      <c r="H293" s="201"/>
      <c r="I293" s="470"/>
      <c r="J293" s="477"/>
      <c r="K293" s="470"/>
      <c r="L293" s="470"/>
      <c r="M293" s="470"/>
      <c r="N293" s="201"/>
      <c r="O293" s="445"/>
      <c r="P293" s="446"/>
    </row>
    <row r="294">
      <c r="A294" s="437"/>
      <c r="B294" s="479"/>
      <c r="C294" s="480"/>
      <c r="D294" s="437"/>
      <c r="E294" s="437"/>
      <c r="F294" s="437"/>
      <c r="G294" s="481"/>
      <c r="H294" s="201"/>
      <c r="I294" s="470"/>
      <c r="J294" s="477"/>
      <c r="K294" s="470"/>
      <c r="L294" s="470"/>
      <c r="M294" s="470"/>
      <c r="N294" s="201"/>
      <c r="O294" s="445"/>
      <c r="P294" s="446"/>
    </row>
    <row r="295">
      <c r="A295" s="437"/>
      <c r="B295" s="479"/>
      <c r="C295" s="480"/>
      <c r="D295" s="437"/>
      <c r="E295" s="437"/>
      <c r="F295" s="437"/>
      <c r="G295" s="481"/>
      <c r="H295" s="201"/>
      <c r="I295" s="470"/>
      <c r="J295" s="477"/>
      <c r="K295" s="470"/>
      <c r="L295" s="470"/>
      <c r="M295" s="470"/>
      <c r="N295" s="201"/>
      <c r="O295" s="445"/>
      <c r="P295" s="446"/>
    </row>
    <row r="296">
      <c r="A296" s="437"/>
      <c r="B296" s="479"/>
      <c r="C296" s="480"/>
      <c r="D296" s="437"/>
      <c r="E296" s="437"/>
      <c r="F296" s="437"/>
      <c r="G296" s="481"/>
      <c r="H296" s="201"/>
      <c r="I296" s="470"/>
      <c r="J296" s="477"/>
      <c r="K296" s="470"/>
      <c r="L296" s="470"/>
      <c r="M296" s="470"/>
      <c r="N296" s="201"/>
      <c r="O296" s="445"/>
      <c r="P296" s="446"/>
    </row>
    <row r="297">
      <c r="A297" s="437"/>
      <c r="B297" s="479"/>
      <c r="C297" s="480"/>
      <c r="D297" s="437"/>
      <c r="E297" s="437"/>
      <c r="F297" s="437"/>
      <c r="G297" s="481"/>
      <c r="H297" s="201"/>
      <c r="I297" s="470"/>
      <c r="J297" s="477"/>
      <c r="K297" s="470"/>
      <c r="L297" s="470"/>
      <c r="M297" s="470"/>
      <c r="N297" s="201"/>
      <c r="O297" s="445"/>
      <c r="P297" s="446"/>
    </row>
    <row r="298">
      <c r="A298" s="437"/>
      <c r="B298" s="479"/>
      <c r="C298" s="480"/>
      <c r="D298" s="437"/>
      <c r="E298" s="437"/>
      <c r="F298" s="437"/>
      <c r="G298" s="481"/>
      <c r="H298" s="201"/>
      <c r="I298" s="470"/>
      <c r="J298" s="477"/>
      <c r="K298" s="470"/>
      <c r="L298" s="470"/>
      <c r="M298" s="470"/>
      <c r="N298" s="201"/>
      <c r="O298" s="445"/>
      <c r="P298" s="446"/>
    </row>
    <row r="299">
      <c r="A299" s="437"/>
      <c r="B299" s="479"/>
      <c r="C299" s="480"/>
      <c r="D299" s="437"/>
      <c r="E299" s="437"/>
      <c r="F299" s="437"/>
      <c r="G299" s="481"/>
      <c r="H299" s="201"/>
      <c r="I299" s="470"/>
      <c r="J299" s="477"/>
      <c r="K299" s="470"/>
      <c r="L299" s="470"/>
      <c r="M299" s="470"/>
      <c r="N299" s="201"/>
      <c r="O299" s="445"/>
      <c r="P299" s="446"/>
    </row>
    <row r="300">
      <c r="A300" s="437"/>
      <c r="B300" s="479"/>
      <c r="C300" s="480"/>
      <c r="D300" s="437"/>
      <c r="E300" s="437"/>
      <c r="F300" s="437"/>
      <c r="G300" s="481"/>
      <c r="H300" s="201"/>
      <c r="I300" s="470"/>
      <c r="J300" s="477"/>
      <c r="K300" s="470"/>
      <c r="L300" s="470"/>
      <c r="M300" s="470"/>
      <c r="N300" s="201"/>
      <c r="O300" s="445"/>
      <c r="P300" s="446"/>
    </row>
    <row r="301">
      <c r="A301" s="437"/>
      <c r="B301" s="479"/>
      <c r="C301" s="480"/>
      <c r="D301" s="437"/>
      <c r="E301" s="437"/>
      <c r="F301" s="437"/>
      <c r="G301" s="481"/>
      <c r="H301" s="201"/>
      <c r="I301" s="470"/>
      <c r="J301" s="477"/>
      <c r="K301" s="470"/>
      <c r="L301" s="470"/>
      <c r="M301" s="470"/>
      <c r="N301" s="201"/>
      <c r="O301" s="445"/>
      <c r="P301" s="446"/>
    </row>
    <row r="302">
      <c r="A302" s="437"/>
      <c r="B302" s="479"/>
      <c r="C302" s="480"/>
      <c r="D302" s="437"/>
      <c r="E302" s="437"/>
      <c r="F302" s="437"/>
      <c r="G302" s="481"/>
      <c r="H302" s="201"/>
      <c r="I302" s="470"/>
      <c r="J302" s="477"/>
      <c r="K302" s="470"/>
      <c r="L302" s="470"/>
      <c r="M302" s="470"/>
      <c r="N302" s="201"/>
      <c r="O302" s="445"/>
      <c r="P302" s="446"/>
    </row>
    <row r="303">
      <c r="A303" s="437"/>
      <c r="B303" s="479"/>
      <c r="C303" s="480"/>
      <c r="D303" s="437"/>
      <c r="E303" s="437"/>
      <c r="F303" s="437"/>
      <c r="G303" s="481"/>
      <c r="H303" s="201"/>
      <c r="I303" s="470"/>
      <c r="J303" s="477"/>
      <c r="K303" s="470"/>
      <c r="L303" s="470"/>
      <c r="M303" s="470"/>
      <c r="N303" s="201"/>
      <c r="O303" s="445"/>
      <c r="P303" s="446"/>
    </row>
    <row r="304">
      <c r="A304" s="437"/>
      <c r="B304" s="479"/>
      <c r="C304" s="480"/>
      <c r="D304" s="437"/>
      <c r="E304" s="437"/>
      <c r="F304" s="437"/>
      <c r="G304" s="481"/>
      <c r="H304" s="201"/>
      <c r="I304" s="470"/>
      <c r="J304" s="477"/>
      <c r="K304" s="470"/>
      <c r="L304" s="470"/>
      <c r="M304" s="470"/>
      <c r="N304" s="201"/>
      <c r="O304" s="445"/>
      <c r="P304" s="446"/>
    </row>
    <row r="305">
      <c r="A305" s="437"/>
      <c r="B305" s="479"/>
      <c r="C305" s="480"/>
      <c r="D305" s="437"/>
      <c r="E305" s="437"/>
      <c r="F305" s="437"/>
      <c r="G305" s="481"/>
      <c r="H305" s="201"/>
      <c r="I305" s="470"/>
      <c r="J305" s="477"/>
      <c r="K305" s="470"/>
      <c r="L305" s="470"/>
      <c r="M305" s="470"/>
      <c r="N305" s="201"/>
      <c r="O305" s="445"/>
      <c r="P305" s="446"/>
    </row>
    <row r="306">
      <c r="A306" s="437"/>
      <c r="B306" s="479"/>
      <c r="C306" s="480"/>
      <c r="D306" s="437"/>
      <c r="E306" s="437"/>
      <c r="F306" s="437"/>
      <c r="G306" s="481"/>
      <c r="H306" s="201"/>
      <c r="I306" s="470"/>
      <c r="J306" s="477"/>
      <c r="K306" s="470"/>
      <c r="L306" s="470"/>
      <c r="M306" s="470"/>
      <c r="N306" s="201"/>
      <c r="O306" s="445"/>
      <c r="P306" s="446"/>
    </row>
    <row r="307">
      <c r="A307" s="437"/>
      <c r="B307" s="479"/>
      <c r="C307" s="480"/>
      <c r="D307" s="437"/>
      <c r="E307" s="437"/>
      <c r="F307" s="437"/>
      <c r="G307" s="481"/>
      <c r="H307" s="201"/>
      <c r="I307" s="470"/>
      <c r="J307" s="477"/>
      <c r="K307" s="470"/>
      <c r="L307" s="470"/>
      <c r="M307" s="470"/>
      <c r="N307" s="201"/>
      <c r="O307" s="445"/>
      <c r="P307" s="446"/>
    </row>
    <row r="308">
      <c r="A308" s="437"/>
      <c r="B308" s="479"/>
      <c r="C308" s="480"/>
      <c r="D308" s="437"/>
      <c r="E308" s="437"/>
      <c r="F308" s="437"/>
      <c r="G308" s="481"/>
      <c r="H308" s="201"/>
      <c r="I308" s="470"/>
      <c r="J308" s="477"/>
      <c r="K308" s="470"/>
      <c r="L308" s="470"/>
      <c r="M308" s="470"/>
      <c r="N308" s="201"/>
      <c r="O308" s="445"/>
      <c r="P308" s="446"/>
    </row>
    <row r="309">
      <c r="A309" s="437"/>
      <c r="B309" s="479"/>
      <c r="C309" s="480"/>
      <c r="D309" s="437"/>
      <c r="E309" s="437"/>
      <c r="F309" s="437"/>
      <c r="G309" s="481"/>
      <c r="H309" s="201"/>
      <c r="I309" s="470"/>
      <c r="J309" s="477"/>
      <c r="K309" s="470"/>
      <c r="L309" s="470"/>
      <c r="M309" s="470"/>
      <c r="N309" s="201"/>
      <c r="O309" s="445"/>
      <c r="P309" s="446"/>
    </row>
    <row r="310">
      <c r="A310" s="437"/>
      <c r="B310" s="479"/>
      <c r="C310" s="480"/>
      <c r="D310" s="437"/>
      <c r="E310" s="437"/>
      <c r="F310" s="437"/>
      <c r="G310" s="481"/>
      <c r="H310" s="201"/>
      <c r="I310" s="470"/>
      <c r="J310" s="477"/>
      <c r="K310" s="470"/>
      <c r="L310" s="470"/>
      <c r="M310" s="470"/>
      <c r="N310" s="201"/>
      <c r="O310" s="445"/>
      <c r="P310" s="446"/>
    </row>
    <row r="311">
      <c r="A311" s="437"/>
      <c r="B311" s="479"/>
      <c r="C311" s="480"/>
      <c r="D311" s="437"/>
      <c r="E311" s="437"/>
      <c r="F311" s="437"/>
      <c r="G311" s="481"/>
      <c r="H311" s="201"/>
      <c r="I311" s="470"/>
      <c r="J311" s="477"/>
      <c r="K311" s="470"/>
      <c r="L311" s="470"/>
      <c r="M311" s="470"/>
      <c r="N311" s="201"/>
      <c r="O311" s="445"/>
      <c r="P311" s="446"/>
    </row>
    <row r="312">
      <c r="A312" s="437"/>
      <c r="B312" s="479"/>
      <c r="C312" s="480"/>
      <c r="D312" s="437"/>
      <c r="E312" s="437"/>
      <c r="F312" s="437"/>
      <c r="G312" s="481"/>
      <c r="H312" s="201"/>
      <c r="I312" s="470"/>
      <c r="J312" s="477"/>
      <c r="K312" s="470"/>
      <c r="L312" s="470"/>
      <c r="M312" s="470"/>
      <c r="N312" s="201"/>
      <c r="O312" s="445"/>
      <c r="P312" s="446"/>
    </row>
    <row r="313">
      <c r="A313" s="437"/>
      <c r="B313" s="479"/>
      <c r="C313" s="480"/>
      <c r="D313" s="437"/>
      <c r="E313" s="437"/>
      <c r="F313" s="437"/>
      <c r="G313" s="481"/>
      <c r="H313" s="201"/>
      <c r="I313" s="470"/>
      <c r="J313" s="477"/>
      <c r="K313" s="470"/>
      <c r="L313" s="470"/>
      <c r="M313" s="470"/>
      <c r="N313" s="201"/>
      <c r="O313" s="445"/>
      <c r="P313" s="446"/>
    </row>
    <row r="314">
      <c r="A314" s="437"/>
      <c r="B314" s="479"/>
      <c r="C314" s="480"/>
      <c r="D314" s="437"/>
      <c r="E314" s="437"/>
      <c r="F314" s="437"/>
      <c r="G314" s="481"/>
      <c r="H314" s="201"/>
      <c r="I314" s="470"/>
      <c r="J314" s="477"/>
      <c r="K314" s="470"/>
      <c r="L314" s="470"/>
      <c r="M314" s="470"/>
      <c r="N314" s="201"/>
      <c r="O314" s="445"/>
      <c r="P314" s="446"/>
    </row>
    <row r="315">
      <c r="A315" s="437"/>
      <c r="B315" s="479"/>
      <c r="C315" s="480"/>
      <c r="D315" s="437"/>
      <c r="E315" s="437"/>
      <c r="F315" s="437"/>
      <c r="G315" s="481"/>
      <c r="H315" s="201"/>
      <c r="I315" s="470"/>
      <c r="J315" s="477"/>
      <c r="K315" s="470"/>
      <c r="L315" s="470"/>
      <c r="M315" s="470"/>
      <c r="N315" s="201"/>
      <c r="O315" s="445"/>
      <c r="P315" s="446"/>
    </row>
    <row r="316">
      <c r="A316" s="437"/>
      <c r="B316" s="479"/>
      <c r="C316" s="480"/>
      <c r="D316" s="437"/>
      <c r="E316" s="437"/>
      <c r="F316" s="437"/>
      <c r="G316" s="481"/>
      <c r="H316" s="201"/>
      <c r="I316" s="470"/>
      <c r="J316" s="477"/>
      <c r="K316" s="470"/>
      <c r="L316" s="470"/>
      <c r="M316" s="470"/>
      <c r="N316" s="201"/>
      <c r="O316" s="445"/>
      <c r="P316" s="446"/>
    </row>
    <row r="317">
      <c r="A317" s="437"/>
      <c r="B317" s="479"/>
      <c r="C317" s="480"/>
      <c r="D317" s="437"/>
      <c r="E317" s="437"/>
      <c r="F317" s="437"/>
      <c r="G317" s="481"/>
      <c r="H317" s="201"/>
      <c r="I317" s="470"/>
      <c r="J317" s="477"/>
      <c r="K317" s="470"/>
      <c r="L317" s="470"/>
      <c r="M317" s="470"/>
      <c r="N317" s="201"/>
      <c r="O317" s="445"/>
      <c r="P317" s="446"/>
    </row>
    <row r="318">
      <c r="A318" s="437"/>
      <c r="B318" s="479"/>
      <c r="C318" s="480"/>
      <c r="D318" s="437"/>
      <c r="E318" s="437"/>
      <c r="F318" s="437"/>
      <c r="G318" s="481"/>
      <c r="H318" s="201"/>
      <c r="I318" s="470"/>
      <c r="J318" s="477"/>
      <c r="K318" s="470"/>
      <c r="L318" s="470"/>
      <c r="M318" s="470"/>
      <c r="N318" s="201"/>
      <c r="O318" s="445"/>
      <c r="P318" s="446"/>
    </row>
    <row r="319">
      <c r="A319" s="437"/>
      <c r="B319" s="479"/>
      <c r="C319" s="480"/>
      <c r="D319" s="437"/>
      <c r="E319" s="437"/>
      <c r="F319" s="437"/>
      <c r="G319" s="481"/>
      <c r="H319" s="201"/>
      <c r="I319" s="470"/>
      <c r="J319" s="477"/>
      <c r="K319" s="470"/>
      <c r="L319" s="470"/>
      <c r="M319" s="470"/>
      <c r="N319" s="201"/>
      <c r="O319" s="445"/>
      <c r="P319" s="446"/>
    </row>
    <row r="320">
      <c r="A320" s="437"/>
      <c r="B320" s="479"/>
      <c r="C320" s="480"/>
      <c r="D320" s="437"/>
      <c r="E320" s="437"/>
      <c r="F320" s="437"/>
      <c r="G320" s="481"/>
      <c r="H320" s="201"/>
      <c r="I320" s="470"/>
      <c r="J320" s="477"/>
      <c r="K320" s="470"/>
      <c r="L320" s="470"/>
      <c r="M320" s="470"/>
      <c r="N320" s="201"/>
      <c r="O320" s="445"/>
      <c r="P320" s="446"/>
    </row>
    <row r="321">
      <c r="A321" s="437"/>
      <c r="B321" s="479"/>
      <c r="C321" s="480"/>
      <c r="D321" s="437"/>
      <c r="E321" s="437"/>
      <c r="F321" s="437"/>
      <c r="G321" s="481"/>
      <c r="H321" s="201"/>
      <c r="I321" s="470"/>
      <c r="J321" s="477"/>
      <c r="K321" s="470"/>
      <c r="L321" s="470"/>
      <c r="M321" s="470"/>
      <c r="N321" s="201"/>
      <c r="O321" s="445"/>
      <c r="P321" s="446"/>
    </row>
    <row r="322">
      <c r="A322" s="437"/>
      <c r="B322" s="479"/>
      <c r="C322" s="480"/>
      <c r="D322" s="437"/>
      <c r="E322" s="437"/>
      <c r="F322" s="437"/>
      <c r="G322" s="481"/>
      <c r="H322" s="201"/>
      <c r="I322" s="470"/>
      <c r="J322" s="477"/>
      <c r="K322" s="470"/>
      <c r="L322" s="470"/>
      <c r="M322" s="470"/>
      <c r="N322" s="201"/>
      <c r="O322" s="445"/>
      <c r="P322" s="446"/>
    </row>
    <row r="323">
      <c r="A323" s="437"/>
      <c r="B323" s="479"/>
      <c r="C323" s="480"/>
      <c r="D323" s="437"/>
      <c r="E323" s="437"/>
      <c r="F323" s="437"/>
      <c r="G323" s="481"/>
      <c r="H323" s="201"/>
      <c r="I323" s="470"/>
      <c r="J323" s="477"/>
      <c r="K323" s="470"/>
      <c r="L323" s="470"/>
      <c r="M323" s="470"/>
      <c r="N323" s="201"/>
      <c r="O323" s="445"/>
      <c r="P323" s="446"/>
    </row>
    <row r="324">
      <c r="A324" s="437"/>
      <c r="B324" s="479"/>
      <c r="C324" s="480"/>
      <c r="D324" s="437"/>
      <c r="E324" s="437"/>
      <c r="F324" s="437"/>
      <c r="G324" s="481"/>
      <c r="H324" s="201"/>
      <c r="I324" s="470"/>
      <c r="J324" s="477"/>
      <c r="K324" s="470"/>
      <c r="L324" s="470"/>
      <c r="M324" s="470"/>
      <c r="N324" s="201"/>
      <c r="O324" s="445"/>
      <c r="P324" s="446"/>
    </row>
    <row r="325">
      <c r="A325" s="437"/>
      <c r="B325" s="479"/>
      <c r="C325" s="480"/>
      <c r="D325" s="437"/>
      <c r="E325" s="437"/>
      <c r="F325" s="437"/>
      <c r="G325" s="481"/>
      <c r="H325" s="201"/>
      <c r="I325" s="470"/>
      <c r="J325" s="477"/>
      <c r="K325" s="470"/>
      <c r="L325" s="470"/>
      <c r="M325" s="470"/>
      <c r="N325" s="201"/>
      <c r="O325" s="445"/>
      <c r="P325" s="446"/>
    </row>
    <row r="326">
      <c r="A326" s="437"/>
      <c r="B326" s="479"/>
      <c r="C326" s="480"/>
      <c r="D326" s="437"/>
      <c r="E326" s="437"/>
      <c r="F326" s="437"/>
      <c r="G326" s="481"/>
      <c r="H326" s="201"/>
      <c r="I326" s="470"/>
      <c r="J326" s="477"/>
      <c r="K326" s="470"/>
      <c r="L326" s="470"/>
      <c r="M326" s="470"/>
      <c r="N326" s="201"/>
      <c r="O326" s="445"/>
      <c r="P326" s="446"/>
    </row>
    <row r="327">
      <c r="A327" s="437"/>
      <c r="B327" s="479"/>
      <c r="C327" s="480"/>
      <c r="D327" s="437"/>
      <c r="E327" s="437"/>
      <c r="F327" s="437"/>
      <c r="G327" s="481"/>
      <c r="H327" s="201"/>
      <c r="I327" s="470"/>
      <c r="J327" s="477"/>
      <c r="K327" s="470"/>
      <c r="L327" s="470"/>
      <c r="M327" s="470"/>
      <c r="N327" s="201"/>
      <c r="O327" s="445"/>
      <c r="P327" s="446"/>
    </row>
    <row r="328">
      <c r="A328" s="437"/>
      <c r="B328" s="479"/>
      <c r="C328" s="480"/>
      <c r="D328" s="437"/>
      <c r="E328" s="437"/>
      <c r="F328" s="437"/>
      <c r="G328" s="481"/>
      <c r="H328" s="201"/>
      <c r="I328" s="470"/>
      <c r="J328" s="477"/>
      <c r="K328" s="470"/>
      <c r="L328" s="470"/>
      <c r="M328" s="470"/>
      <c r="N328" s="201"/>
      <c r="O328" s="445"/>
      <c r="P328" s="446"/>
    </row>
    <row r="329">
      <c r="A329" s="437"/>
      <c r="B329" s="479"/>
      <c r="C329" s="480"/>
      <c r="D329" s="437"/>
      <c r="E329" s="437"/>
      <c r="F329" s="437"/>
      <c r="G329" s="481"/>
      <c r="H329" s="201"/>
      <c r="I329" s="470"/>
      <c r="J329" s="477"/>
      <c r="K329" s="470"/>
      <c r="L329" s="470"/>
      <c r="M329" s="470"/>
      <c r="N329" s="201"/>
      <c r="O329" s="445"/>
      <c r="P329" s="446"/>
    </row>
    <row r="330">
      <c r="A330" s="437"/>
      <c r="B330" s="479"/>
      <c r="C330" s="480"/>
      <c r="D330" s="437"/>
      <c r="E330" s="437"/>
      <c r="F330" s="437"/>
      <c r="G330" s="481"/>
      <c r="H330" s="201"/>
      <c r="I330" s="470"/>
      <c r="J330" s="477"/>
      <c r="K330" s="470"/>
      <c r="L330" s="470"/>
      <c r="M330" s="470"/>
      <c r="N330" s="201"/>
      <c r="O330" s="445"/>
      <c r="P330" s="446"/>
    </row>
    <row r="331">
      <c r="A331" s="437"/>
      <c r="B331" s="479"/>
      <c r="C331" s="480"/>
      <c r="D331" s="437"/>
      <c r="E331" s="437"/>
      <c r="F331" s="437"/>
      <c r="G331" s="481"/>
      <c r="H331" s="201"/>
      <c r="I331" s="470"/>
      <c r="J331" s="477"/>
      <c r="K331" s="470"/>
      <c r="L331" s="470"/>
      <c r="M331" s="470"/>
      <c r="N331" s="201"/>
      <c r="O331" s="445"/>
      <c r="P331" s="446"/>
    </row>
    <row r="332">
      <c r="A332" s="437"/>
      <c r="B332" s="479"/>
      <c r="C332" s="480"/>
      <c r="D332" s="437"/>
      <c r="E332" s="437"/>
      <c r="F332" s="437"/>
      <c r="G332" s="481"/>
      <c r="H332" s="201"/>
      <c r="I332" s="470"/>
      <c r="J332" s="477"/>
      <c r="K332" s="470"/>
      <c r="L332" s="470"/>
      <c r="M332" s="470"/>
      <c r="N332" s="201"/>
      <c r="O332" s="445"/>
      <c r="P332" s="446"/>
    </row>
    <row r="333">
      <c r="A333" s="437"/>
      <c r="B333" s="479"/>
      <c r="C333" s="480"/>
      <c r="D333" s="437"/>
      <c r="E333" s="437"/>
      <c r="F333" s="437"/>
      <c r="G333" s="481"/>
      <c r="H333" s="201"/>
      <c r="I333" s="470"/>
      <c r="J333" s="477"/>
      <c r="K333" s="470"/>
      <c r="L333" s="470"/>
      <c r="M333" s="470"/>
      <c r="N333" s="201"/>
      <c r="O333" s="445"/>
      <c r="P333" s="446"/>
    </row>
    <row r="334">
      <c r="A334" s="437"/>
      <c r="B334" s="479"/>
      <c r="C334" s="480"/>
      <c r="D334" s="437"/>
      <c r="E334" s="437"/>
      <c r="F334" s="437"/>
      <c r="G334" s="481"/>
      <c r="H334" s="201"/>
      <c r="I334" s="470"/>
      <c r="J334" s="477"/>
      <c r="K334" s="470"/>
      <c r="L334" s="470"/>
      <c r="M334" s="470"/>
      <c r="N334" s="201"/>
      <c r="O334" s="445"/>
      <c r="P334" s="446"/>
    </row>
    <row r="335">
      <c r="A335" s="437"/>
      <c r="B335" s="479"/>
      <c r="C335" s="480"/>
      <c r="D335" s="437"/>
      <c r="E335" s="437"/>
      <c r="F335" s="437"/>
      <c r="G335" s="481"/>
      <c r="H335" s="201"/>
      <c r="I335" s="470"/>
      <c r="J335" s="477"/>
      <c r="K335" s="470"/>
      <c r="L335" s="470"/>
      <c r="M335" s="470"/>
      <c r="N335" s="201"/>
      <c r="O335" s="445"/>
      <c r="P335" s="446"/>
    </row>
    <row r="336">
      <c r="A336" s="437"/>
      <c r="B336" s="479"/>
      <c r="C336" s="480"/>
      <c r="D336" s="437"/>
      <c r="E336" s="437"/>
      <c r="F336" s="437"/>
      <c r="G336" s="481"/>
      <c r="H336" s="201"/>
      <c r="I336" s="470"/>
      <c r="J336" s="477"/>
      <c r="K336" s="470"/>
      <c r="L336" s="470"/>
      <c r="M336" s="470"/>
      <c r="N336" s="201"/>
      <c r="O336" s="445"/>
      <c r="P336" s="446"/>
    </row>
    <row r="337">
      <c r="A337" s="437"/>
      <c r="B337" s="479"/>
      <c r="C337" s="480"/>
      <c r="D337" s="437"/>
      <c r="E337" s="437"/>
      <c r="F337" s="437"/>
      <c r="G337" s="481"/>
      <c r="H337" s="201"/>
      <c r="I337" s="470"/>
      <c r="J337" s="477"/>
      <c r="K337" s="470"/>
      <c r="L337" s="470"/>
      <c r="M337" s="470"/>
      <c r="N337" s="201"/>
      <c r="O337" s="445"/>
      <c r="P337" s="446"/>
    </row>
    <row r="338">
      <c r="A338" s="437"/>
      <c r="B338" s="479"/>
      <c r="C338" s="480"/>
      <c r="D338" s="437"/>
      <c r="E338" s="437"/>
      <c r="F338" s="437"/>
      <c r="G338" s="481"/>
      <c r="H338" s="201"/>
      <c r="I338" s="470"/>
      <c r="J338" s="477"/>
      <c r="K338" s="470"/>
      <c r="L338" s="470"/>
      <c r="M338" s="470"/>
      <c r="N338" s="201"/>
      <c r="O338" s="445"/>
      <c r="P338" s="446"/>
    </row>
    <row r="339">
      <c r="A339" s="437"/>
      <c r="B339" s="479"/>
      <c r="C339" s="480"/>
      <c r="D339" s="437"/>
      <c r="E339" s="437"/>
      <c r="F339" s="437"/>
      <c r="G339" s="481"/>
      <c r="H339" s="201"/>
      <c r="I339" s="470"/>
      <c r="J339" s="477"/>
      <c r="K339" s="470"/>
      <c r="L339" s="470"/>
      <c r="M339" s="470"/>
      <c r="N339" s="201"/>
      <c r="O339" s="445"/>
      <c r="P339" s="446"/>
    </row>
    <row r="340">
      <c r="A340" s="437"/>
      <c r="B340" s="479"/>
      <c r="C340" s="480"/>
      <c r="D340" s="437"/>
      <c r="E340" s="437"/>
      <c r="F340" s="437"/>
      <c r="G340" s="481"/>
      <c r="H340" s="201"/>
      <c r="I340" s="470"/>
      <c r="J340" s="477"/>
      <c r="K340" s="470"/>
      <c r="L340" s="470"/>
      <c r="M340" s="470"/>
      <c r="N340" s="201"/>
      <c r="O340" s="445"/>
      <c r="P340" s="446"/>
    </row>
    <row r="341">
      <c r="A341" s="437"/>
      <c r="B341" s="479"/>
      <c r="C341" s="480"/>
      <c r="D341" s="437"/>
      <c r="E341" s="437"/>
      <c r="F341" s="437"/>
      <c r="G341" s="481"/>
      <c r="H341" s="201"/>
      <c r="I341" s="470"/>
      <c r="J341" s="477"/>
      <c r="K341" s="470"/>
      <c r="L341" s="470"/>
      <c r="M341" s="470"/>
      <c r="N341" s="201"/>
      <c r="O341" s="445"/>
      <c r="P341" s="446"/>
    </row>
    <row r="342">
      <c r="A342" s="437"/>
      <c r="B342" s="479"/>
      <c r="C342" s="480"/>
      <c r="D342" s="437"/>
      <c r="E342" s="437"/>
      <c r="F342" s="437"/>
      <c r="G342" s="481"/>
      <c r="H342" s="201"/>
      <c r="I342" s="470"/>
      <c r="J342" s="477"/>
      <c r="K342" s="470"/>
      <c r="L342" s="470"/>
      <c r="M342" s="470"/>
      <c r="N342" s="201"/>
      <c r="O342" s="445"/>
      <c r="P342" s="446"/>
    </row>
    <row r="343">
      <c r="A343" s="437"/>
      <c r="B343" s="479"/>
      <c r="C343" s="480"/>
      <c r="D343" s="437"/>
      <c r="E343" s="437"/>
      <c r="F343" s="437"/>
      <c r="G343" s="481"/>
      <c r="H343" s="201"/>
      <c r="I343" s="470"/>
      <c r="J343" s="477"/>
      <c r="K343" s="470"/>
      <c r="L343" s="470"/>
      <c r="M343" s="470"/>
      <c r="N343" s="201"/>
      <c r="O343" s="445"/>
      <c r="P343" s="446"/>
    </row>
    <row r="344">
      <c r="A344" s="437"/>
      <c r="B344" s="479"/>
      <c r="C344" s="480"/>
      <c r="D344" s="437"/>
      <c r="E344" s="437"/>
      <c r="F344" s="437"/>
      <c r="G344" s="481"/>
      <c r="H344" s="201"/>
      <c r="I344" s="470"/>
      <c r="J344" s="477"/>
      <c r="K344" s="470"/>
      <c r="L344" s="470"/>
      <c r="M344" s="470"/>
      <c r="N344" s="201"/>
      <c r="O344" s="445"/>
      <c r="P344" s="446"/>
    </row>
    <row r="345">
      <c r="A345" s="437"/>
      <c r="B345" s="479"/>
      <c r="C345" s="480"/>
      <c r="D345" s="437"/>
      <c r="E345" s="437"/>
      <c r="F345" s="437"/>
      <c r="G345" s="481"/>
      <c r="H345" s="201"/>
      <c r="I345" s="470"/>
      <c r="J345" s="477"/>
      <c r="K345" s="470"/>
      <c r="L345" s="470"/>
      <c r="M345" s="470"/>
      <c r="N345" s="201"/>
      <c r="O345" s="445"/>
      <c r="P345" s="446"/>
    </row>
    <row r="346">
      <c r="A346" s="437"/>
      <c r="B346" s="479"/>
      <c r="C346" s="480"/>
      <c r="D346" s="437"/>
      <c r="E346" s="437"/>
      <c r="F346" s="437"/>
      <c r="G346" s="481"/>
      <c r="H346" s="201"/>
      <c r="I346" s="470"/>
      <c r="J346" s="477"/>
      <c r="K346" s="470"/>
      <c r="L346" s="470"/>
      <c r="M346" s="470"/>
      <c r="N346" s="201"/>
      <c r="O346" s="445"/>
      <c r="P346" s="446"/>
    </row>
    <row r="347">
      <c r="A347" s="437"/>
      <c r="B347" s="479"/>
      <c r="C347" s="480"/>
      <c r="D347" s="437"/>
      <c r="E347" s="437"/>
      <c r="F347" s="437"/>
      <c r="G347" s="481"/>
      <c r="H347" s="201"/>
      <c r="I347" s="470"/>
      <c r="J347" s="477"/>
      <c r="K347" s="470"/>
      <c r="L347" s="470"/>
      <c r="M347" s="470"/>
      <c r="N347" s="201"/>
      <c r="O347" s="445"/>
      <c r="P347" s="446"/>
    </row>
    <row r="348">
      <c r="A348" s="437"/>
      <c r="B348" s="479"/>
      <c r="C348" s="480"/>
      <c r="D348" s="437"/>
      <c r="E348" s="437"/>
      <c r="F348" s="437"/>
      <c r="G348" s="481"/>
      <c r="H348" s="201"/>
      <c r="I348" s="470"/>
      <c r="J348" s="477"/>
      <c r="K348" s="470"/>
      <c r="L348" s="470"/>
      <c r="M348" s="470"/>
      <c r="N348" s="201"/>
      <c r="O348" s="445"/>
      <c r="P348" s="446"/>
    </row>
    <row r="349">
      <c r="A349" s="437"/>
      <c r="B349" s="479"/>
      <c r="C349" s="480"/>
      <c r="D349" s="437"/>
      <c r="E349" s="437"/>
      <c r="F349" s="437"/>
      <c r="G349" s="481"/>
      <c r="H349" s="201"/>
      <c r="I349" s="470"/>
      <c r="J349" s="477"/>
      <c r="K349" s="470"/>
      <c r="L349" s="470"/>
      <c r="M349" s="470"/>
      <c r="N349" s="201"/>
      <c r="O349" s="445"/>
      <c r="P349" s="446"/>
    </row>
    <row r="350">
      <c r="A350" s="437"/>
      <c r="B350" s="479"/>
      <c r="C350" s="480"/>
      <c r="D350" s="437"/>
      <c r="E350" s="437"/>
      <c r="F350" s="437"/>
      <c r="G350" s="481"/>
      <c r="H350" s="201"/>
      <c r="I350" s="470"/>
      <c r="J350" s="477"/>
      <c r="K350" s="470"/>
      <c r="L350" s="470"/>
      <c r="M350" s="470"/>
      <c r="N350" s="201"/>
      <c r="O350" s="445"/>
      <c r="P350" s="446"/>
    </row>
    <row r="351">
      <c r="A351" s="437"/>
      <c r="B351" s="479"/>
      <c r="C351" s="480"/>
      <c r="D351" s="437"/>
      <c r="E351" s="437"/>
      <c r="F351" s="437"/>
      <c r="G351" s="481"/>
      <c r="H351" s="201"/>
      <c r="I351" s="470"/>
      <c r="J351" s="477"/>
      <c r="K351" s="470"/>
      <c r="L351" s="470"/>
      <c r="M351" s="470"/>
      <c r="N351" s="201"/>
      <c r="O351" s="445"/>
      <c r="P351" s="446"/>
    </row>
    <row r="352">
      <c r="A352" s="437"/>
      <c r="B352" s="479"/>
      <c r="C352" s="480"/>
      <c r="D352" s="437"/>
      <c r="E352" s="437"/>
      <c r="F352" s="437"/>
      <c r="G352" s="481"/>
      <c r="H352" s="201"/>
      <c r="I352" s="470"/>
      <c r="J352" s="477"/>
      <c r="K352" s="470"/>
      <c r="L352" s="470"/>
      <c r="M352" s="470"/>
      <c r="N352" s="201"/>
      <c r="O352" s="445"/>
      <c r="P352" s="446"/>
    </row>
    <row r="353">
      <c r="A353" s="437"/>
      <c r="B353" s="479"/>
      <c r="C353" s="480"/>
      <c r="D353" s="437"/>
      <c r="E353" s="437"/>
      <c r="F353" s="437"/>
      <c r="G353" s="481"/>
      <c r="H353" s="201"/>
      <c r="I353" s="470"/>
      <c r="J353" s="477"/>
      <c r="K353" s="470"/>
      <c r="L353" s="470"/>
      <c r="M353" s="470"/>
      <c r="N353" s="201"/>
      <c r="O353" s="445"/>
      <c r="P353" s="446"/>
    </row>
    <row r="354">
      <c r="A354" s="437"/>
      <c r="B354" s="479"/>
      <c r="C354" s="480"/>
      <c r="D354" s="437"/>
      <c r="E354" s="437"/>
      <c r="F354" s="437"/>
      <c r="G354" s="481"/>
      <c r="H354" s="201"/>
      <c r="I354" s="470"/>
      <c r="J354" s="477"/>
      <c r="K354" s="470"/>
      <c r="L354" s="470"/>
      <c r="M354" s="470"/>
      <c r="N354" s="201"/>
      <c r="O354" s="445"/>
      <c r="P354" s="446"/>
    </row>
    <row r="355">
      <c r="A355" s="437"/>
      <c r="B355" s="479"/>
      <c r="C355" s="480"/>
      <c r="D355" s="437"/>
      <c r="E355" s="437"/>
      <c r="F355" s="437"/>
      <c r="G355" s="481"/>
      <c r="H355" s="201"/>
      <c r="I355" s="470"/>
      <c r="J355" s="477"/>
      <c r="K355" s="470"/>
      <c r="L355" s="470"/>
      <c r="M355" s="470"/>
      <c r="N355" s="201"/>
      <c r="O355" s="445"/>
      <c r="P355" s="446"/>
    </row>
    <row r="356">
      <c r="A356" s="437"/>
      <c r="B356" s="479"/>
      <c r="C356" s="480"/>
      <c r="D356" s="437"/>
      <c r="E356" s="437"/>
      <c r="F356" s="437"/>
      <c r="G356" s="481"/>
      <c r="H356" s="201"/>
      <c r="I356" s="470"/>
      <c r="J356" s="477"/>
      <c r="K356" s="470"/>
      <c r="L356" s="470"/>
      <c r="M356" s="470"/>
      <c r="N356" s="201"/>
      <c r="O356" s="445"/>
      <c r="P356" s="446"/>
    </row>
    <row r="357">
      <c r="A357" s="437"/>
      <c r="B357" s="479"/>
      <c r="C357" s="480"/>
      <c r="D357" s="437"/>
      <c r="E357" s="437"/>
      <c r="F357" s="437"/>
      <c r="G357" s="481"/>
      <c r="H357" s="201"/>
      <c r="I357" s="470"/>
      <c r="J357" s="477"/>
      <c r="K357" s="470"/>
      <c r="L357" s="470"/>
      <c r="M357" s="470"/>
      <c r="N357" s="201"/>
      <c r="O357" s="445"/>
      <c r="P357" s="446"/>
    </row>
    <row r="358">
      <c r="A358" s="437"/>
      <c r="B358" s="479"/>
      <c r="C358" s="480"/>
      <c r="D358" s="437"/>
      <c r="E358" s="437"/>
      <c r="F358" s="437"/>
      <c r="G358" s="481"/>
      <c r="H358" s="201"/>
      <c r="I358" s="470"/>
      <c r="J358" s="477"/>
      <c r="K358" s="470"/>
      <c r="L358" s="470"/>
      <c r="M358" s="470"/>
      <c r="N358" s="201"/>
      <c r="O358" s="445"/>
      <c r="P358" s="446"/>
    </row>
    <row r="359">
      <c r="A359" s="437"/>
      <c r="B359" s="479"/>
      <c r="C359" s="480"/>
      <c r="D359" s="437"/>
      <c r="E359" s="437"/>
      <c r="F359" s="437"/>
      <c r="G359" s="481"/>
      <c r="H359" s="201"/>
      <c r="I359" s="470"/>
      <c r="J359" s="477"/>
      <c r="K359" s="470"/>
      <c r="L359" s="470"/>
      <c r="M359" s="470"/>
      <c r="N359" s="201"/>
      <c r="O359" s="445"/>
      <c r="P359" s="446"/>
    </row>
    <row r="360">
      <c r="A360" s="437"/>
      <c r="B360" s="479"/>
      <c r="C360" s="480"/>
      <c r="D360" s="437"/>
      <c r="E360" s="437"/>
      <c r="F360" s="437"/>
      <c r="G360" s="481"/>
      <c r="H360" s="201"/>
      <c r="I360" s="470"/>
      <c r="J360" s="477"/>
      <c r="K360" s="470"/>
      <c r="L360" s="470"/>
      <c r="M360" s="470"/>
      <c r="N360" s="201"/>
      <c r="O360" s="445"/>
      <c r="P360" s="446"/>
    </row>
    <row r="361">
      <c r="A361" s="437"/>
      <c r="B361" s="479"/>
      <c r="C361" s="480"/>
      <c r="D361" s="437"/>
      <c r="E361" s="437"/>
      <c r="F361" s="437"/>
      <c r="G361" s="481"/>
      <c r="H361" s="201"/>
      <c r="I361" s="470"/>
      <c r="J361" s="477"/>
      <c r="K361" s="470"/>
      <c r="L361" s="470"/>
      <c r="M361" s="470"/>
      <c r="N361" s="201"/>
      <c r="O361" s="445"/>
      <c r="P361" s="446"/>
    </row>
    <row r="362">
      <c r="A362" s="437"/>
      <c r="B362" s="479"/>
      <c r="C362" s="480"/>
      <c r="D362" s="437"/>
      <c r="E362" s="437"/>
      <c r="F362" s="437"/>
      <c r="G362" s="481"/>
      <c r="H362" s="201"/>
      <c r="I362" s="470"/>
      <c r="J362" s="477"/>
      <c r="K362" s="470"/>
      <c r="L362" s="470"/>
      <c r="M362" s="470"/>
      <c r="N362" s="201"/>
      <c r="O362" s="445"/>
      <c r="P362" s="446"/>
    </row>
    <row r="363">
      <c r="A363" s="437"/>
      <c r="B363" s="479"/>
      <c r="C363" s="480"/>
      <c r="D363" s="437"/>
      <c r="E363" s="437"/>
      <c r="F363" s="437"/>
      <c r="G363" s="481"/>
      <c r="H363" s="201"/>
      <c r="I363" s="470"/>
      <c r="J363" s="477"/>
      <c r="K363" s="470"/>
      <c r="L363" s="470"/>
      <c r="M363" s="470"/>
      <c r="N363" s="201"/>
      <c r="O363" s="445"/>
      <c r="P363" s="446"/>
    </row>
    <row r="364">
      <c r="A364" s="437"/>
      <c r="B364" s="479"/>
      <c r="C364" s="480"/>
      <c r="D364" s="437"/>
      <c r="E364" s="437"/>
      <c r="F364" s="437"/>
      <c r="G364" s="481"/>
      <c r="H364" s="201"/>
      <c r="I364" s="470"/>
      <c r="J364" s="477"/>
      <c r="K364" s="470"/>
      <c r="L364" s="470"/>
      <c r="M364" s="470"/>
      <c r="N364" s="201"/>
      <c r="O364" s="445"/>
      <c r="P364" s="446"/>
    </row>
    <row r="365">
      <c r="A365" s="437"/>
      <c r="B365" s="479"/>
      <c r="C365" s="480"/>
      <c r="D365" s="437"/>
      <c r="E365" s="437"/>
      <c r="F365" s="437"/>
      <c r="G365" s="481"/>
      <c r="H365" s="201"/>
      <c r="I365" s="470"/>
      <c r="J365" s="477"/>
      <c r="K365" s="470"/>
      <c r="L365" s="470"/>
      <c r="M365" s="470"/>
      <c r="N365" s="201"/>
      <c r="O365" s="445"/>
      <c r="P365" s="446"/>
    </row>
    <row r="366">
      <c r="A366" s="437"/>
      <c r="B366" s="479"/>
      <c r="C366" s="480"/>
      <c r="D366" s="437"/>
      <c r="E366" s="437"/>
      <c r="F366" s="437"/>
      <c r="G366" s="481"/>
      <c r="H366" s="201"/>
      <c r="I366" s="470"/>
      <c r="J366" s="477"/>
      <c r="K366" s="470"/>
      <c r="L366" s="470"/>
      <c r="M366" s="470"/>
      <c r="N366" s="201"/>
      <c r="O366" s="445"/>
      <c r="P366" s="446"/>
    </row>
    <row r="367">
      <c r="A367" s="437"/>
      <c r="B367" s="479"/>
      <c r="C367" s="480"/>
      <c r="D367" s="437"/>
      <c r="E367" s="437"/>
      <c r="F367" s="437"/>
      <c r="G367" s="481"/>
      <c r="H367" s="201"/>
      <c r="I367" s="470"/>
      <c r="J367" s="477"/>
      <c r="K367" s="470"/>
      <c r="L367" s="470"/>
      <c r="M367" s="470"/>
      <c r="N367" s="201"/>
      <c r="O367" s="445"/>
      <c r="P367" s="446"/>
    </row>
    <row r="368">
      <c r="A368" s="437"/>
      <c r="B368" s="479"/>
      <c r="C368" s="480"/>
      <c r="D368" s="437"/>
      <c r="E368" s="437"/>
      <c r="F368" s="437"/>
      <c r="G368" s="481"/>
      <c r="H368" s="201"/>
      <c r="I368" s="470"/>
      <c r="J368" s="477"/>
      <c r="K368" s="470"/>
      <c r="L368" s="470"/>
      <c r="M368" s="470"/>
      <c r="N368" s="201"/>
      <c r="O368" s="445"/>
      <c r="P368" s="446"/>
    </row>
    <row r="369">
      <c r="A369" s="437"/>
      <c r="B369" s="479"/>
      <c r="C369" s="480"/>
      <c r="D369" s="437"/>
      <c r="E369" s="437"/>
      <c r="F369" s="437"/>
      <c r="G369" s="481"/>
      <c r="H369" s="201"/>
      <c r="I369" s="470"/>
      <c r="J369" s="477"/>
      <c r="K369" s="470"/>
      <c r="L369" s="470"/>
      <c r="M369" s="470"/>
      <c r="N369" s="201"/>
      <c r="O369" s="445"/>
      <c r="P369" s="446"/>
    </row>
    <row r="370">
      <c r="A370" s="437"/>
      <c r="B370" s="479"/>
      <c r="C370" s="480"/>
      <c r="D370" s="437"/>
      <c r="E370" s="437"/>
      <c r="F370" s="437"/>
      <c r="G370" s="481"/>
      <c r="H370" s="201"/>
      <c r="I370" s="470"/>
      <c r="J370" s="477"/>
      <c r="K370" s="470"/>
      <c r="L370" s="470"/>
      <c r="M370" s="470"/>
      <c r="N370" s="201"/>
      <c r="O370" s="445"/>
      <c r="P370" s="446"/>
    </row>
    <row r="371">
      <c r="A371" s="437"/>
      <c r="B371" s="479"/>
      <c r="C371" s="480"/>
      <c r="D371" s="437"/>
      <c r="E371" s="437"/>
      <c r="F371" s="437"/>
      <c r="G371" s="481"/>
      <c r="H371" s="201"/>
      <c r="I371" s="470"/>
      <c r="J371" s="477"/>
      <c r="K371" s="470"/>
      <c r="L371" s="470"/>
      <c r="M371" s="470"/>
      <c r="N371" s="201"/>
      <c r="O371" s="445"/>
      <c r="P371" s="446"/>
    </row>
    <row r="372">
      <c r="A372" s="437"/>
      <c r="B372" s="479"/>
      <c r="C372" s="480"/>
      <c r="D372" s="437"/>
      <c r="E372" s="437"/>
      <c r="F372" s="437"/>
      <c r="G372" s="481"/>
      <c r="H372" s="201"/>
      <c r="I372" s="470"/>
      <c r="J372" s="477"/>
      <c r="K372" s="470"/>
      <c r="L372" s="470"/>
      <c r="M372" s="470"/>
      <c r="N372" s="201"/>
      <c r="O372" s="445"/>
      <c r="P372" s="446"/>
    </row>
    <row r="373">
      <c r="A373" s="437"/>
      <c r="B373" s="479"/>
      <c r="C373" s="480"/>
      <c r="D373" s="437"/>
      <c r="E373" s="437"/>
      <c r="F373" s="437"/>
      <c r="G373" s="481"/>
      <c r="H373" s="201"/>
      <c r="I373" s="470"/>
      <c r="J373" s="477"/>
      <c r="K373" s="470"/>
      <c r="L373" s="470"/>
      <c r="M373" s="470"/>
      <c r="N373" s="201"/>
      <c r="O373" s="445"/>
      <c r="P373" s="446"/>
    </row>
    <row r="374">
      <c r="A374" s="437"/>
      <c r="B374" s="479"/>
      <c r="C374" s="480"/>
      <c r="D374" s="437"/>
      <c r="E374" s="437"/>
      <c r="F374" s="437"/>
      <c r="G374" s="481"/>
      <c r="H374" s="201"/>
      <c r="I374" s="470"/>
      <c r="J374" s="477"/>
      <c r="K374" s="470"/>
      <c r="L374" s="470"/>
      <c r="M374" s="470"/>
      <c r="N374" s="201"/>
      <c r="O374" s="445"/>
      <c r="P374" s="446"/>
    </row>
    <row r="375">
      <c r="A375" s="437"/>
      <c r="B375" s="479"/>
      <c r="C375" s="480"/>
      <c r="D375" s="437"/>
      <c r="E375" s="437"/>
      <c r="F375" s="437"/>
      <c r="G375" s="481"/>
      <c r="H375" s="201"/>
      <c r="I375" s="470"/>
      <c r="J375" s="477"/>
      <c r="K375" s="470"/>
      <c r="L375" s="470"/>
      <c r="M375" s="470"/>
      <c r="N375" s="201"/>
      <c r="O375" s="445"/>
      <c r="P375" s="446"/>
    </row>
    <row r="376">
      <c r="A376" s="437"/>
      <c r="B376" s="479"/>
      <c r="C376" s="480"/>
      <c r="D376" s="437"/>
      <c r="E376" s="437"/>
      <c r="F376" s="437"/>
      <c r="G376" s="481"/>
      <c r="H376" s="201"/>
      <c r="I376" s="470"/>
      <c r="J376" s="477"/>
      <c r="K376" s="470"/>
      <c r="L376" s="470"/>
      <c r="M376" s="470"/>
      <c r="N376" s="201"/>
      <c r="O376" s="445"/>
      <c r="P376" s="446"/>
    </row>
    <row r="377">
      <c r="A377" s="437"/>
      <c r="B377" s="479"/>
      <c r="C377" s="480"/>
      <c r="D377" s="437"/>
      <c r="E377" s="437"/>
      <c r="F377" s="437"/>
      <c r="G377" s="481"/>
      <c r="H377" s="201"/>
      <c r="I377" s="470"/>
      <c r="J377" s="477"/>
      <c r="K377" s="470"/>
      <c r="L377" s="470"/>
      <c r="M377" s="470"/>
      <c r="N377" s="201"/>
      <c r="O377" s="445"/>
      <c r="P377" s="446"/>
    </row>
    <row r="378">
      <c r="A378" s="437"/>
      <c r="B378" s="479"/>
      <c r="C378" s="480"/>
      <c r="D378" s="437"/>
      <c r="E378" s="437"/>
      <c r="F378" s="437"/>
      <c r="G378" s="481"/>
      <c r="H378" s="201"/>
      <c r="I378" s="470"/>
      <c r="J378" s="477"/>
      <c r="K378" s="470"/>
      <c r="L378" s="470"/>
      <c r="M378" s="470"/>
      <c r="N378" s="201"/>
      <c r="O378" s="445"/>
      <c r="P378" s="446"/>
    </row>
    <row r="379">
      <c r="A379" s="437"/>
      <c r="B379" s="479"/>
      <c r="C379" s="480"/>
      <c r="D379" s="437"/>
      <c r="E379" s="437"/>
      <c r="F379" s="437"/>
      <c r="G379" s="481"/>
      <c r="H379" s="201"/>
      <c r="I379" s="470"/>
      <c r="J379" s="477"/>
      <c r="K379" s="470"/>
      <c r="L379" s="470"/>
      <c r="M379" s="470"/>
      <c r="N379" s="201"/>
      <c r="O379" s="445"/>
      <c r="P379" s="446"/>
    </row>
    <row r="380">
      <c r="A380" s="437"/>
      <c r="B380" s="479"/>
      <c r="C380" s="480"/>
      <c r="D380" s="437"/>
      <c r="E380" s="437"/>
      <c r="F380" s="437"/>
      <c r="G380" s="481"/>
      <c r="H380" s="201"/>
      <c r="I380" s="470"/>
      <c r="J380" s="477"/>
      <c r="K380" s="470"/>
      <c r="L380" s="470"/>
      <c r="M380" s="470"/>
      <c r="N380" s="201"/>
      <c r="O380" s="445"/>
      <c r="P380" s="446"/>
    </row>
    <row r="381">
      <c r="A381" s="437"/>
      <c r="B381" s="479"/>
      <c r="C381" s="480"/>
      <c r="D381" s="437"/>
      <c r="E381" s="437"/>
      <c r="F381" s="437"/>
      <c r="G381" s="481"/>
      <c r="H381" s="201"/>
      <c r="I381" s="470"/>
      <c r="J381" s="477"/>
      <c r="K381" s="470"/>
      <c r="L381" s="470"/>
      <c r="M381" s="470"/>
      <c r="N381" s="201"/>
      <c r="O381" s="445"/>
      <c r="P381" s="446"/>
    </row>
    <row r="382">
      <c r="A382" s="437"/>
      <c r="B382" s="479"/>
      <c r="C382" s="480"/>
      <c r="D382" s="437"/>
      <c r="E382" s="437"/>
      <c r="F382" s="437"/>
      <c r="G382" s="481"/>
      <c r="H382" s="201"/>
      <c r="I382" s="470"/>
      <c r="J382" s="477"/>
      <c r="K382" s="470"/>
      <c r="L382" s="470"/>
      <c r="M382" s="470"/>
      <c r="N382" s="201"/>
      <c r="O382" s="445"/>
      <c r="P382" s="446"/>
    </row>
    <row r="383">
      <c r="A383" s="437"/>
      <c r="B383" s="479"/>
      <c r="C383" s="480"/>
      <c r="D383" s="437"/>
      <c r="E383" s="437"/>
      <c r="F383" s="437"/>
      <c r="G383" s="481"/>
      <c r="H383" s="201"/>
      <c r="I383" s="470"/>
      <c r="J383" s="477"/>
      <c r="K383" s="470"/>
      <c r="L383" s="470"/>
      <c r="M383" s="470"/>
      <c r="N383" s="201"/>
      <c r="O383" s="445"/>
      <c r="P383" s="446"/>
    </row>
    <row r="384">
      <c r="A384" s="437"/>
      <c r="B384" s="479"/>
      <c r="C384" s="480"/>
      <c r="D384" s="437"/>
      <c r="E384" s="437"/>
      <c r="F384" s="437"/>
      <c r="G384" s="481"/>
      <c r="H384" s="201"/>
      <c r="I384" s="470"/>
      <c r="J384" s="477"/>
      <c r="K384" s="470"/>
      <c r="L384" s="470"/>
      <c r="M384" s="470"/>
      <c r="N384" s="201"/>
      <c r="O384" s="445"/>
      <c r="P384" s="446"/>
    </row>
    <row r="385">
      <c r="A385" s="437"/>
      <c r="B385" s="479"/>
      <c r="C385" s="480"/>
      <c r="D385" s="437"/>
      <c r="E385" s="437"/>
      <c r="F385" s="437"/>
      <c r="G385" s="481"/>
      <c r="H385" s="201"/>
      <c r="I385" s="470"/>
      <c r="J385" s="477"/>
      <c r="K385" s="470"/>
      <c r="L385" s="470"/>
      <c r="M385" s="470"/>
      <c r="N385" s="201"/>
      <c r="O385" s="445"/>
      <c r="P385" s="446"/>
    </row>
    <row r="386">
      <c r="A386" s="437"/>
      <c r="B386" s="479"/>
      <c r="C386" s="480"/>
      <c r="D386" s="437"/>
      <c r="E386" s="437"/>
      <c r="F386" s="437"/>
      <c r="G386" s="481"/>
      <c r="H386" s="201"/>
      <c r="I386" s="470"/>
      <c r="J386" s="477"/>
      <c r="K386" s="470"/>
      <c r="L386" s="470"/>
      <c r="M386" s="470"/>
      <c r="N386" s="201"/>
      <c r="O386" s="445"/>
      <c r="P386" s="446"/>
    </row>
    <row r="387">
      <c r="A387" s="437"/>
      <c r="B387" s="479"/>
      <c r="C387" s="480"/>
      <c r="D387" s="437"/>
      <c r="E387" s="437"/>
      <c r="F387" s="437"/>
      <c r="G387" s="481"/>
      <c r="H387" s="201"/>
      <c r="I387" s="470"/>
      <c r="J387" s="477"/>
      <c r="K387" s="470"/>
      <c r="L387" s="470"/>
      <c r="M387" s="470"/>
      <c r="N387" s="201"/>
      <c r="O387" s="445"/>
      <c r="P387" s="446"/>
    </row>
    <row r="388">
      <c r="A388" s="437"/>
      <c r="B388" s="479"/>
      <c r="C388" s="480"/>
      <c r="D388" s="437"/>
      <c r="E388" s="437"/>
      <c r="F388" s="437"/>
      <c r="G388" s="481"/>
      <c r="H388" s="201"/>
      <c r="I388" s="470"/>
      <c r="J388" s="477"/>
      <c r="K388" s="470"/>
      <c r="L388" s="470"/>
      <c r="M388" s="470"/>
      <c r="N388" s="201"/>
      <c r="O388" s="445"/>
      <c r="P388" s="446"/>
    </row>
    <row r="389">
      <c r="A389" s="437"/>
      <c r="B389" s="479"/>
      <c r="C389" s="480"/>
      <c r="D389" s="437"/>
      <c r="E389" s="437"/>
      <c r="F389" s="437"/>
      <c r="G389" s="481"/>
      <c r="H389" s="201"/>
      <c r="I389" s="470"/>
      <c r="J389" s="477"/>
      <c r="K389" s="470"/>
      <c r="L389" s="470"/>
      <c r="M389" s="470"/>
      <c r="N389" s="201"/>
      <c r="O389" s="445"/>
      <c r="P389" s="446"/>
    </row>
    <row r="390">
      <c r="A390" s="437"/>
      <c r="B390" s="479"/>
      <c r="C390" s="480"/>
      <c r="D390" s="437"/>
      <c r="E390" s="437"/>
      <c r="F390" s="437"/>
      <c r="G390" s="481"/>
      <c r="H390" s="201"/>
      <c r="I390" s="470"/>
      <c r="J390" s="477"/>
      <c r="K390" s="470"/>
      <c r="L390" s="470"/>
      <c r="M390" s="470"/>
      <c r="N390" s="201"/>
      <c r="O390" s="445"/>
      <c r="P390" s="446"/>
    </row>
    <row r="391">
      <c r="A391" s="437"/>
      <c r="B391" s="479"/>
      <c r="C391" s="480"/>
      <c r="D391" s="437"/>
      <c r="E391" s="437"/>
      <c r="F391" s="437"/>
      <c r="G391" s="481"/>
      <c r="H391" s="201"/>
      <c r="I391" s="470"/>
      <c r="J391" s="477"/>
      <c r="K391" s="470"/>
      <c r="L391" s="470"/>
      <c r="M391" s="470"/>
      <c r="N391" s="201"/>
      <c r="O391" s="445"/>
      <c r="P391" s="446"/>
    </row>
    <row r="392">
      <c r="A392" s="437"/>
      <c r="B392" s="479"/>
      <c r="C392" s="480"/>
      <c r="D392" s="437"/>
      <c r="E392" s="437"/>
      <c r="F392" s="437"/>
      <c r="G392" s="481"/>
      <c r="H392" s="201"/>
      <c r="I392" s="470"/>
      <c r="J392" s="477"/>
      <c r="K392" s="470"/>
      <c r="L392" s="470"/>
      <c r="M392" s="470"/>
      <c r="N392" s="201"/>
      <c r="O392" s="445"/>
      <c r="P392" s="446"/>
    </row>
    <row r="393">
      <c r="A393" s="437"/>
      <c r="B393" s="479"/>
      <c r="C393" s="480"/>
      <c r="D393" s="437"/>
      <c r="E393" s="437"/>
      <c r="F393" s="437"/>
      <c r="G393" s="481"/>
      <c r="H393" s="201"/>
      <c r="I393" s="470"/>
      <c r="J393" s="477"/>
      <c r="K393" s="470"/>
      <c r="L393" s="470"/>
      <c r="M393" s="470"/>
      <c r="N393" s="201"/>
      <c r="O393" s="445"/>
      <c r="P393" s="446"/>
    </row>
    <row r="394">
      <c r="A394" s="437"/>
      <c r="B394" s="479"/>
      <c r="C394" s="480"/>
      <c r="D394" s="437"/>
      <c r="E394" s="437"/>
      <c r="F394" s="437"/>
      <c r="G394" s="481"/>
      <c r="H394" s="201"/>
      <c r="I394" s="470"/>
      <c r="J394" s="477"/>
      <c r="K394" s="470"/>
      <c r="L394" s="470"/>
      <c r="M394" s="470"/>
      <c r="N394" s="201"/>
      <c r="O394" s="445"/>
      <c r="P394" s="446"/>
    </row>
    <row r="395">
      <c r="A395" s="437"/>
      <c r="B395" s="479"/>
      <c r="C395" s="480"/>
      <c r="D395" s="437"/>
      <c r="E395" s="437"/>
      <c r="F395" s="437"/>
      <c r="G395" s="481"/>
      <c r="H395" s="201"/>
      <c r="I395" s="470"/>
      <c r="J395" s="477"/>
      <c r="K395" s="470"/>
      <c r="L395" s="470"/>
      <c r="M395" s="470"/>
      <c r="N395" s="201"/>
      <c r="O395" s="445"/>
      <c r="P395" s="446"/>
    </row>
    <row r="396">
      <c r="A396" s="437"/>
      <c r="B396" s="479"/>
      <c r="C396" s="480"/>
      <c r="D396" s="437"/>
      <c r="E396" s="437"/>
      <c r="F396" s="437"/>
      <c r="G396" s="481"/>
      <c r="H396" s="201"/>
      <c r="I396" s="470"/>
      <c r="J396" s="477"/>
      <c r="K396" s="470"/>
      <c r="L396" s="470"/>
      <c r="M396" s="470"/>
      <c r="N396" s="201"/>
      <c r="O396" s="445"/>
      <c r="P396" s="446"/>
    </row>
    <row r="397">
      <c r="A397" s="437"/>
      <c r="B397" s="479"/>
      <c r="C397" s="480"/>
      <c r="D397" s="437"/>
      <c r="E397" s="437"/>
      <c r="F397" s="437"/>
      <c r="G397" s="481"/>
      <c r="H397" s="201"/>
      <c r="I397" s="470"/>
      <c r="J397" s="477"/>
      <c r="K397" s="470"/>
      <c r="L397" s="470"/>
      <c r="M397" s="470"/>
      <c r="N397" s="201"/>
      <c r="O397" s="445"/>
      <c r="P397" s="446"/>
    </row>
    <row r="398">
      <c r="A398" s="437"/>
      <c r="B398" s="479"/>
      <c r="C398" s="480"/>
      <c r="D398" s="437"/>
      <c r="E398" s="437"/>
      <c r="F398" s="437"/>
      <c r="G398" s="481"/>
      <c r="H398" s="201"/>
      <c r="I398" s="470"/>
      <c r="J398" s="477"/>
      <c r="K398" s="470"/>
      <c r="L398" s="470"/>
      <c r="M398" s="470"/>
      <c r="N398" s="201"/>
      <c r="O398" s="445"/>
      <c r="P398" s="446"/>
    </row>
    <row r="399">
      <c r="A399" s="437"/>
      <c r="B399" s="479"/>
      <c r="C399" s="480"/>
      <c r="D399" s="437"/>
      <c r="E399" s="437"/>
      <c r="F399" s="437"/>
      <c r="G399" s="481"/>
      <c r="H399" s="201"/>
      <c r="I399" s="470"/>
      <c r="J399" s="477"/>
      <c r="K399" s="470"/>
      <c r="L399" s="470"/>
      <c r="M399" s="470"/>
      <c r="N399" s="201"/>
      <c r="O399" s="445"/>
      <c r="P399" s="446"/>
    </row>
    <row r="400">
      <c r="A400" s="437"/>
      <c r="B400" s="479"/>
      <c r="C400" s="480"/>
      <c r="D400" s="437"/>
      <c r="E400" s="437"/>
      <c r="F400" s="437"/>
      <c r="G400" s="481"/>
      <c r="H400" s="201"/>
      <c r="I400" s="470"/>
      <c r="J400" s="477"/>
      <c r="K400" s="470"/>
      <c r="L400" s="470"/>
      <c r="M400" s="470"/>
      <c r="N400" s="201"/>
      <c r="O400" s="445"/>
      <c r="P400" s="446"/>
    </row>
    <row r="401">
      <c r="A401" s="437"/>
      <c r="B401" s="479"/>
      <c r="C401" s="480"/>
      <c r="D401" s="437"/>
      <c r="E401" s="437"/>
      <c r="F401" s="437"/>
      <c r="G401" s="481"/>
      <c r="H401" s="201"/>
      <c r="I401" s="470"/>
      <c r="J401" s="477"/>
      <c r="K401" s="470"/>
      <c r="L401" s="470"/>
      <c r="M401" s="470"/>
      <c r="N401" s="201"/>
      <c r="O401" s="445"/>
      <c r="P401" s="446"/>
    </row>
    <row r="402">
      <c r="A402" s="437"/>
      <c r="B402" s="479"/>
      <c r="C402" s="480"/>
      <c r="D402" s="437"/>
      <c r="E402" s="437"/>
      <c r="F402" s="437"/>
      <c r="G402" s="481"/>
      <c r="H402" s="201"/>
      <c r="I402" s="470"/>
      <c r="J402" s="477"/>
      <c r="K402" s="470"/>
      <c r="L402" s="470"/>
      <c r="M402" s="470"/>
      <c r="N402" s="201"/>
      <c r="O402" s="445"/>
      <c r="P402" s="446"/>
    </row>
    <row r="403">
      <c r="A403" s="437"/>
      <c r="B403" s="479"/>
      <c r="C403" s="480"/>
      <c r="D403" s="437"/>
      <c r="E403" s="437"/>
      <c r="F403" s="437"/>
      <c r="G403" s="481"/>
      <c r="H403" s="201"/>
      <c r="I403" s="470"/>
      <c r="J403" s="477"/>
      <c r="K403" s="470"/>
      <c r="L403" s="470"/>
      <c r="M403" s="470"/>
      <c r="N403" s="201"/>
      <c r="O403" s="445"/>
      <c r="P403" s="446"/>
    </row>
    <row r="404">
      <c r="A404" s="437"/>
      <c r="B404" s="479"/>
      <c r="C404" s="480"/>
      <c r="D404" s="437"/>
      <c r="E404" s="437"/>
      <c r="F404" s="437"/>
      <c r="G404" s="481"/>
      <c r="H404" s="201"/>
      <c r="I404" s="470"/>
      <c r="J404" s="477"/>
      <c r="K404" s="470"/>
      <c r="L404" s="470"/>
      <c r="M404" s="470"/>
      <c r="N404" s="201"/>
      <c r="O404" s="445"/>
      <c r="P404" s="446"/>
    </row>
    <row r="405">
      <c r="A405" s="437"/>
      <c r="B405" s="479"/>
      <c r="C405" s="480"/>
      <c r="D405" s="437"/>
      <c r="E405" s="437"/>
      <c r="F405" s="437"/>
      <c r="G405" s="481"/>
      <c r="H405" s="201"/>
      <c r="I405" s="470"/>
      <c r="J405" s="477"/>
      <c r="K405" s="470"/>
      <c r="L405" s="470"/>
      <c r="M405" s="470"/>
      <c r="N405" s="201"/>
      <c r="O405" s="445"/>
      <c r="P405" s="446"/>
    </row>
    <row r="406">
      <c r="A406" s="437"/>
      <c r="B406" s="479"/>
      <c r="C406" s="480"/>
      <c r="D406" s="437"/>
      <c r="E406" s="437"/>
      <c r="F406" s="437"/>
      <c r="G406" s="481"/>
      <c r="H406" s="201"/>
      <c r="I406" s="470"/>
      <c r="J406" s="477"/>
      <c r="K406" s="470"/>
      <c r="L406" s="470"/>
      <c r="M406" s="470"/>
      <c r="N406" s="201"/>
      <c r="O406" s="445"/>
      <c r="P406" s="446"/>
    </row>
    <row r="407">
      <c r="A407" s="437"/>
      <c r="B407" s="479"/>
      <c r="C407" s="480"/>
      <c r="D407" s="437"/>
      <c r="E407" s="437"/>
      <c r="F407" s="437"/>
      <c r="G407" s="481"/>
      <c r="H407" s="201"/>
      <c r="I407" s="470"/>
      <c r="J407" s="477"/>
      <c r="K407" s="470"/>
      <c r="L407" s="470"/>
      <c r="M407" s="470"/>
      <c r="N407" s="201"/>
      <c r="O407" s="445"/>
      <c r="P407" s="446"/>
    </row>
    <row r="408">
      <c r="A408" s="437"/>
      <c r="B408" s="479"/>
      <c r="C408" s="480"/>
      <c r="D408" s="437"/>
      <c r="E408" s="437"/>
      <c r="F408" s="437"/>
      <c r="G408" s="481"/>
      <c r="H408" s="201"/>
      <c r="I408" s="470"/>
      <c r="J408" s="477"/>
      <c r="K408" s="470"/>
      <c r="L408" s="470"/>
      <c r="M408" s="470"/>
      <c r="N408" s="201"/>
      <c r="O408" s="445"/>
      <c r="P408" s="446"/>
    </row>
    <row r="409">
      <c r="A409" s="437"/>
      <c r="B409" s="479"/>
      <c r="C409" s="480"/>
      <c r="D409" s="437"/>
      <c r="E409" s="437"/>
      <c r="F409" s="437"/>
      <c r="G409" s="481"/>
      <c r="H409" s="201"/>
      <c r="I409" s="470"/>
      <c r="J409" s="477"/>
      <c r="K409" s="470"/>
      <c r="L409" s="470"/>
      <c r="M409" s="470"/>
      <c r="N409" s="201"/>
      <c r="O409" s="445"/>
      <c r="P409" s="446"/>
    </row>
    <row r="410">
      <c r="A410" s="437"/>
      <c r="B410" s="479"/>
      <c r="C410" s="480"/>
      <c r="D410" s="437"/>
      <c r="E410" s="437"/>
      <c r="F410" s="437"/>
      <c r="G410" s="481"/>
      <c r="H410" s="201"/>
      <c r="I410" s="470"/>
      <c r="J410" s="477"/>
      <c r="K410" s="470"/>
      <c r="L410" s="470"/>
      <c r="M410" s="470"/>
      <c r="N410" s="201"/>
      <c r="O410" s="445"/>
      <c r="P410" s="446"/>
    </row>
    <row r="411">
      <c r="A411" s="437"/>
      <c r="B411" s="479"/>
      <c r="C411" s="480"/>
      <c r="D411" s="437"/>
      <c r="E411" s="437"/>
      <c r="F411" s="437"/>
      <c r="G411" s="481"/>
      <c r="H411" s="201"/>
      <c r="I411" s="470"/>
      <c r="J411" s="477"/>
      <c r="K411" s="470"/>
      <c r="L411" s="470"/>
      <c r="M411" s="470"/>
      <c r="N411" s="201"/>
      <c r="O411" s="445"/>
      <c r="P411" s="446"/>
    </row>
    <row r="412">
      <c r="A412" s="437"/>
      <c r="B412" s="479"/>
      <c r="C412" s="480"/>
      <c r="D412" s="437"/>
      <c r="E412" s="437"/>
      <c r="F412" s="437"/>
      <c r="G412" s="481"/>
      <c r="H412" s="201"/>
      <c r="I412" s="470"/>
      <c r="J412" s="477"/>
      <c r="K412" s="470"/>
      <c r="L412" s="470"/>
      <c r="M412" s="470"/>
      <c r="N412" s="201"/>
      <c r="O412" s="445"/>
      <c r="P412" s="446"/>
    </row>
    <row r="413">
      <c r="A413" s="437"/>
      <c r="B413" s="479"/>
      <c r="C413" s="480"/>
      <c r="D413" s="437"/>
      <c r="E413" s="437"/>
      <c r="F413" s="437"/>
      <c r="G413" s="481"/>
      <c r="H413" s="201"/>
      <c r="I413" s="470"/>
      <c r="J413" s="477"/>
      <c r="K413" s="470"/>
      <c r="L413" s="470"/>
      <c r="M413" s="470"/>
      <c r="N413" s="201"/>
      <c r="O413" s="445"/>
      <c r="P413" s="446"/>
    </row>
    <row r="414">
      <c r="A414" s="437"/>
      <c r="B414" s="479"/>
      <c r="C414" s="480"/>
      <c r="D414" s="437"/>
      <c r="E414" s="437"/>
      <c r="F414" s="437"/>
      <c r="G414" s="481"/>
      <c r="H414" s="201"/>
      <c r="I414" s="470"/>
      <c r="J414" s="477"/>
      <c r="K414" s="470"/>
      <c r="L414" s="470"/>
      <c r="M414" s="470"/>
      <c r="N414" s="201"/>
      <c r="O414" s="445"/>
      <c r="P414" s="446"/>
    </row>
    <row r="415">
      <c r="A415" s="437"/>
      <c r="B415" s="479"/>
      <c r="C415" s="480"/>
      <c r="D415" s="437"/>
      <c r="E415" s="437"/>
      <c r="F415" s="437"/>
      <c r="G415" s="481"/>
      <c r="H415" s="201"/>
      <c r="I415" s="470"/>
      <c r="J415" s="477"/>
      <c r="K415" s="470"/>
      <c r="L415" s="470"/>
      <c r="M415" s="470"/>
      <c r="N415" s="201"/>
      <c r="O415" s="445"/>
      <c r="P415" s="446"/>
    </row>
    <row r="416">
      <c r="A416" s="437"/>
      <c r="B416" s="479"/>
      <c r="C416" s="480"/>
      <c r="D416" s="437"/>
      <c r="E416" s="437"/>
      <c r="F416" s="437"/>
      <c r="G416" s="481"/>
      <c r="H416" s="201"/>
      <c r="I416" s="470"/>
      <c r="J416" s="477"/>
      <c r="K416" s="470"/>
      <c r="L416" s="470"/>
      <c r="M416" s="470"/>
      <c r="N416" s="201"/>
      <c r="O416" s="445"/>
      <c r="P416" s="446"/>
    </row>
    <row r="417">
      <c r="A417" s="437"/>
      <c r="B417" s="479"/>
      <c r="C417" s="480"/>
      <c r="D417" s="437"/>
      <c r="E417" s="437"/>
      <c r="F417" s="437"/>
      <c r="G417" s="481"/>
      <c r="H417" s="201"/>
      <c r="I417" s="470"/>
      <c r="J417" s="477"/>
      <c r="K417" s="470"/>
      <c r="L417" s="470"/>
      <c r="M417" s="470"/>
      <c r="N417" s="201"/>
      <c r="O417" s="445"/>
      <c r="P417" s="446"/>
    </row>
    <row r="418">
      <c r="A418" s="437"/>
      <c r="B418" s="479"/>
      <c r="C418" s="480"/>
      <c r="D418" s="437"/>
      <c r="E418" s="437"/>
      <c r="F418" s="437"/>
      <c r="G418" s="481"/>
      <c r="H418" s="201"/>
      <c r="I418" s="470"/>
      <c r="J418" s="477"/>
      <c r="K418" s="470"/>
      <c r="L418" s="470"/>
      <c r="M418" s="470"/>
      <c r="N418" s="201"/>
      <c r="O418" s="445"/>
      <c r="P418" s="446"/>
    </row>
    <row r="419">
      <c r="A419" s="437"/>
      <c r="B419" s="479"/>
      <c r="C419" s="480"/>
      <c r="D419" s="437"/>
      <c r="E419" s="437"/>
      <c r="F419" s="437"/>
      <c r="G419" s="481"/>
      <c r="H419" s="201"/>
      <c r="I419" s="470"/>
      <c r="J419" s="477"/>
      <c r="K419" s="470"/>
      <c r="L419" s="470"/>
      <c r="M419" s="470"/>
      <c r="N419" s="201"/>
      <c r="O419" s="445"/>
      <c r="P419" s="446"/>
    </row>
    <row r="420">
      <c r="A420" s="437"/>
      <c r="B420" s="479"/>
      <c r="C420" s="480"/>
      <c r="D420" s="437"/>
      <c r="E420" s="437"/>
      <c r="F420" s="437"/>
      <c r="G420" s="481"/>
      <c r="H420" s="201"/>
      <c r="I420" s="470"/>
      <c r="J420" s="477"/>
      <c r="K420" s="470"/>
      <c r="L420" s="470"/>
      <c r="M420" s="470"/>
      <c r="N420" s="201"/>
      <c r="O420" s="445"/>
      <c r="P420" s="446"/>
    </row>
    <row r="421">
      <c r="A421" s="437"/>
      <c r="B421" s="479"/>
      <c r="C421" s="480"/>
      <c r="D421" s="437"/>
      <c r="E421" s="437"/>
      <c r="F421" s="437"/>
      <c r="G421" s="481"/>
      <c r="H421" s="201"/>
      <c r="I421" s="470"/>
      <c r="J421" s="477"/>
      <c r="K421" s="470"/>
      <c r="L421" s="470"/>
      <c r="M421" s="470"/>
      <c r="N421" s="201"/>
      <c r="O421" s="445"/>
      <c r="P421" s="446"/>
    </row>
    <row r="422">
      <c r="A422" s="437"/>
      <c r="B422" s="479"/>
      <c r="C422" s="480"/>
      <c r="D422" s="437"/>
      <c r="E422" s="437"/>
      <c r="F422" s="437"/>
      <c r="G422" s="481"/>
      <c r="H422" s="201"/>
      <c r="I422" s="470"/>
      <c r="J422" s="477"/>
      <c r="K422" s="470"/>
      <c r="L422" s="470"/>
      <c r="M422" s="470"/>
      <c r="N422" s="201"/>
      <c r="O422" s="445"/>
      <c r="P422" s="446"/>
    </row>
    <row r="423">
      <c r="A423" s="437"/>
      <c r="B423" s="479"/>
      <c r="C423" s="480"/>
      <c r="D423" s="437"/>
      <c r="E423" s="437"/>
      <c r="F423" s="437"/>
      <c r="G423" s="481"/>
      <c r="H423" s="201"/>
      <c r="I423" s="470"/>
      <c r="J423" s="477"/>
      <c r="K423" s="470"/>
      <c r="L423" s="470"/>
      <c r="M423" s="470"/>
      <c r="N423" s="201"/>
      <c r="O423" s="445"/>
      <c r="P423" s="446"/>
    </row>
    <row r="424">
      <c r="A424" s="437"/>
      <c r="B424" s="479"/>
      <c r="C424" s="480"/>
      <c r="D424" s="437"/>
      <c r="E424" s="437"/>
      <c r="F424" s="437"/>
      <c r="G424" s="481"/>
      <c r="H424" s="201"/>
      <c r="I424" s="470"/>
      <c r="J424" s="477"/>
      <c r="K424" s="470"/>
      <c r="L424" s="470"/>
      <c r="M424" s="470"/>
      <c r="N424" s="201"/>
      <c r="O424" s="445"/>
      <c r="P424" s="446"/>
    </row>
    <row r="425">
      <c r="A425" s="437"/>
      <c r="B425" s="479"/>
      <c r="C425" s="480"/>
      <c r="D425" s="437"/>
      <c r="E425" s="437"/>
      <c r="F425" s="437"/>
      <c r="G425" s="481"/>
      <c r="H425" s="201"/>
      <c r="I425" s="470"/>
      <c r="J425" s="477"/>
      <c r="K425" s="470"/>
      <c r="L425" s="470"/>
      <c r="M425" s="470"/>
      <c r="N425" s="201"/>
      <c r="O425" s="445"/>
      <c r="P425" s="446"/>
    </row>
    <row r="426">
      <c r="A426" s="437"/>
      <c r="B426" s="479"/>
      <c r="C426" s="480"/>
      <c r="D426" s="437"/>
      <c r="E426" s="437"/>
      <c r="F426" s="437"/>
      <c r="G426" s="481"/>
      <c r="H426" s="201"/>
      <c r="I426" s="470"/>
      <c r="J426" s="477"/>
      <c r="K426" s="470"/>
      <c r="L426" s="470"/>
      <c r="M426" s="470"/>
      <c r="N426" s="201"/>
      <c r="O426" s="445"/>
      <c r="P426" s="446"/>
    </row>
    <row r="427">
      <c r="A427" s="437"/>
      <c r="B427" s="479"/>
      <c r="C427" s="480"/>
      <c r="D427" s="437"/>
      <c r="E427" s="437"/>
      <c r="F427" s="437"/>
      <c r="G427" s="481"/>
      <c r="H427" s="201"/>
      <c r="I427" s="470"/>
      <c r="J427" s="477"/>
      <c r="K427" s="470"/>
      <c r="L427" s="470"/>
      <c r="M427" s="470"/>
      <c r="N427" s="201"/>
      <c r="O427" s="445"/>
      <c r="P427" s="446"/>
    </row>
    <row r="428">
      <c r="A428" s="437"/>
      <c r="B428" s="479"/>
      <c r="C428" s="480"/>
      <c r="D428" s="437"/>
      <c r="E428" s="437"/>
      <c r="F428" s="437"/>
      <c r="G428" s="481"/>
      <c r="H428" s="201"/>
      <c r="I428" s="470"/>
      <c r="J428" s="477"/>
      <c r="K428" s="470"/>
      <c r="L428" s="470"/>
      <c r="M428" s="470"/>
      <c r="N428" s="201"/>
      <c r="O428" s="445"/>
      <c r="P428" s="446"/>
    </row>
    <row r="429">
      <c r="A429" s="437"/>
      <c r="B429" s="479"/>
      <c r="C429" s="480"/>
      <c r="D429" s="437"/>
      <c r="E429" s="437"/>
      <c r="F429" s="437"/>
      <c r="G429" s="481"/>
      <c r="H429" s="201"/>
      <c r="I429" s="470"/>
      <c r="J429" s="477"/>
      <c r="K429" s="470"/>
      <c r="L429" s="470"/>
      <c r="M429" s="470"/>
      <c r="N429" s="201"/>
      <c r="O429" s="445"/>
      <c r="P429" s="446"/>
    </row>
    <row r="430">
      <c r="A430" s="437"/>
      <c r="B430" s="479"/>
      <c r="C430" s="480"/>
      <c r="D430" s="437"/>
      <c r="E430" s="437"/>
      <c r="F430" s="437"/>
      <c r="G430" s="481"/>
      <c r="H430" s="201"/>
      <c r="I430" s="470"/>
      <c r="J430" s="477"/>
      <c r="K430" s="470"/>
      <c r="L430" s="470"/>
      <c r="M430" s="470"/>
      <c r="N430" s="201"/>
      <c r="O430" s="445"/>
      <c r="P430" s="446"/>
    </row>
    <row r="431">
      <c r="A431" s="437"/>
      <c r="B431" s="479"/>
      <c r="C431" s="480"/>
      <c r="D431" s="437"/>
      <c r="E431" s="437"/>
      <c r="F431" s="437"/>
      <c r="G431" s="481"/>
      <c r="H431" s="201"/>
      <c r="I431" s="470"/>
      <c r="J431" s="477"/>
      <c r="K431" s="470"/>
      <c r="L431" s="470"/>
      <c r="M431" s="470"/>
      <c r="N431" s="201"/>
      <c r="O431" s="445"/>
      <c r="P431" s="446"/>
    </row>
    <row r="432">
      <c r="A432" s="437"/>
      <c r="B432" s="479"/>
      <c r="C432" s="480"/>
      <c r="D432" s="437"/>
      <c r="E432" s="437"/>
      <c r="F432" s="437"/>
      <c r="G432" s="481"/>
      <c r="H432" s="201"/>
      <c r="I432" s="470"/>
      <c r="J432" s="477"/>
      <c r="K432" s="470"/>
      <c r="L432" s="470"/>
      <c r="M432" s="470"/>
      <c r="N432" s="201"/>
      <c r="O432" s="445"/>
      <c r="P432" s="446"/>
    </row>
    <row r="433">
      <c r="A433" s="437"/>
      <c r="B433" s="479"/>
      <c r="C433" s="480"/>
      <c r="D433" s="437"/>
      <c r="E433" s="437"/>
      <c r="F433" s="437"/>
      <c r="G433" s="481"/>
      <c r="H433" s="201"/>
      <c r="I433" s="470"/>
      <c r="J433" s="477"/>
      <c r="K433" s="470"/>
      <c r="L433" s="470"/>
      <c r="M433" s="470"/>
      <c r="N433" s="201"/>
      <c r="O433" s="445"/>
      <c r="P433" s="446"/>
    </row>
    <row r="434">
      <c r="A434" s="437"/>
      <c r="B434" s="479"/>
      <c r="C434" s="480"/>
      <c r="D434" s="437"/>
      <c r="E434" s="437"/>
      <c r="F434" s="437"/>
      <c r="G434" s="481"/>
      <c r="H434" s="201"/>
      <c r="I434" s="470"/>
      <c r="J434" s="477"/>
      <c r="K434" s="470"/>
      <c r="L434" s="470"/>
      <c r="M434" s="470"/>
      <c r="N434" s="201"/>
      <c r="O434" s="445"/>
      <c r="P434" s="446"/>
    </row>
    <row r="435">
      <c r="A435" s="437"/>
      <c r="B435" s="479"/>
      <c r="C435" s="480"/>
      <c r="D435" s="437"/>
      <c r="E435" s="437"/>
      <c r="F435" s="437"/>
      <c r="G435" s="481"/>
      <c r="H435" s="201"/>
      <c r="I435" s="470"/>
      <c r="J435" s="477"/>
      <c r="K435" s="470"/>
      <c r="L435" s="470"/>
      <c r="M435" s="470"/>
      <c r="N435" s="201"/>
      <c r="O435" s="445"/>
      <c r="P435" s="446"/>
    </row>
    <row r="436">
      <c r="A436" s="437"/>
      <c r="B436" s="479"/>
      <c r="C436" s="480"/>
      <c r="D436" s="437"/>
      <c r="E436" s="437"/>
      <c r="F436" s="437"/>
      <c r="G436" s="481"/>
      <c r="H436" s="201"/>
      <c r="I436" s="470"/>
      <c r="J436" s="477"/>
      <c r="K436" s="470"/>
      <c r="L436" s="470"/>
      <c r="M436" s="470"/>
      <c r="N436" s="201"/>
      <c r="O436" s="445"/>
      <c r="P436" s="446"/>
    </row>
    <row r="437">
      <c r="A437" s="437"/>
      <c r="B437" s="479"/>
      <c r="C437" s="480"/>
      <c r="D437" s="437"/>
      <c r="E437" s="437"/>
      <c r="F437" s="437"/>
      <c r="G437" s="481"/>
      <c r="H437" s="201"/>
      <c r="I437" s="470"/>
      <c r="J437" s="477"/>
      <c r="K437" s="470"/>
      <c r="L437" s="470"/>
      <c r="M437" s="470"/>
      <c r="N437" s="201"/>
      <c r="O437" s="445"/>
      <c r="P437" s="446"/>
    </row>
    <row r="438">
      <c r="A438" s="437"/>
      <c r="B438" s="479"/>
      <c r="C438" s="480"/>
      <c r="D438" s="437"/>
      <c r="E438" s="437"/>
      <c r="F438" s="437"/>
      <c r="G438" s="481"/>
      <c r="H438" s="201"/>
      <c r="I438" s="470"/>
      <c r="J438" s="477"/>
      <c r="K438" s="470"/>
      <c r="L438" s="470"/>
      <c r="M438" s="470"/>
      <c r="N438" s="201"/>
      <c r="O438" s="445"/>
      <c r="P438" s="446"/>
    </row>
    <row r="439">
      <c r="A439" s="437"/>
      <c r="B439" s="479"/>
      <c r="C439" s="480"/>
      <c r="D439" s="437"/>
      <c r="E439" s="437"/>
      <c r="F439" s="437"/>
      <c r="G439" s="481"/>
      <c r="H439" s="201"/>
      <c r="I439" s="470"/>
      <c r="J439" s="477"/>
      <c r="K439" s="470"/>
      <c r="L439" s="470"/>
      <c r="M439" s="470"/>
      <c r="N439" s="201"/>
      <c r="O439" s="445"/>
      <c r="P439" s="446"/>
    </row>
    <row r="440">
      <c r="A440" s="437"/>
      <c r="B440" s="479"/>
      <c r="C440" s="480"/>
      <c r="D440" s="437"/>
      <c r="E440" s="437"/>
      <c r="F440" s="437"/>
      <c r="G440" s="481"/>
      <c r="H440" s="201"/>
      <c r="I440" s="470"/>
      <c r="J440" s="477"/>
      <c r="K440" s="470"/>
      <c r="L440" s="470"/>
      <c r="M440" s="470"/>
      <c r="N440" s="201"/>
      <c r="O440" s="445"/>
      <c r="P440" s="446"/>
    </row>
    <row r="441">
      <c r="A441" s="437"/>
      <c r="B441" s="479"/>
      <c r="C441" s="480"/>
      <c r="D441" s="437"/>
      <c r="E441" s="437"/>
      <c r="F441" s="437"/>
      <c r="G441" s="481"/>
      <c r="H441" s="201"/>
      <c r="I441" s="470"/>
      <c r="J441" s="477"/>
      <c r="K441" s="470"/>
      <c r="L441" s="470"/>
      <c r="M441" s="470"/>
      <c r="N441" s="201"/>
      <c r="O441" s="445"/>
      <c r="P441" s="446"/>
    </row>
    <row r="442">
      <c r="A442" s="437"/>
      <c r="B442" s="479"/>
      <c r="C442" s="480"/>
      <c r="D442" s="437"/>
      <c r="E442" s="437"/>
      <c r="F442" s="437"/>
      <c r="G442" s="481"/>
      <c r="H442" s="201"/>
      <c r="I442" s="470"/>
      <c r="J442" s="477"/>
      <c r="K442" s="470"/>
      <c r="L442" s="470"/>
      <c r="M442" s="470"/>
      <c r="N442" s="201"/>
      <c r="O442" s="445"/>
      <c r="P442" s="446"/>
    </row>
    <row r="443">
      <c r="A443" s="437"/>
      <c r="B443" s="479"/>
      <c r="C443" s="480"/>
      <c r="D443" s="437"/>
      <c r="E443" s="437"/>
      <c r="F443" s="437"/>
      <c r="G443" s="481"/>
      <c r="H443" s="201"/>
      <c r="I443" s="470"/>
      <c r="J443" s="477"/>
      <c r="K443" s="470"/>
      <c r="L443" s="470"/>
      <c r="M443" s="470"/>
      <c r="N443" s="201"/>
      <c r="O443" s="445"/>
      <c r="P443" s="446"/>
    </row>
    <row r="444">
      <c r="A444" s="437"/>
      <c r="B444" s="479"/>
      <c r="C444" s="480"/>
      <c r="D444" s="437"/>
      <c r="E444" s="437"/>
      <c r="F444" s="437"/>
      <c r="G444" s="481"/>
      <c r="H444" s="201"/>
      <c r="I444" s="470"/>
      <c r="J444" s="477"/>
      <c r="K444" s="470"/>
      <c r="L444" s="470"/>
      <c r="M444" s="470"/>
      <c r="N444" s="201"/>
      <c r="O444" s="445"/>
      <c r="P444" s="446"/>
    </row>
    <row r="445">
      <c r="A445" s="437"/>
      <c r="B445" s="479"/>
      <c r="C445" s="480"/>
      <c r="D445" s="437"/>
      <c r="E445" s="437"/>
      <c r="F445" s="437"/>
      <c r="G445" s="481"/>
      <c r="H445" s="201"/>
      <c r="I445" s="470"/>
      <c r="J445" s="477"/>
      <c r="K445" s="470"/>
      <c r="L445" s="470"/>
      <c r="M445" s="470"/>
      <c r="N445" s="201"/>
      <c r="O445" s="445"/>
      <c r="P445" s="446"/>
    </row>
    <row r="446">
      <c r="A446" s="437"/>
      <c r="B446" s="479"/>
      <c r="C446" s="480"/>
      <c r="D446" s="437"/>
      <c r="E446" s="437"/>
      <c r="F446" s="437"/>
      <c r="G446" s="481"/>
      <c r="H446" s="201"/>
      <c r="I446" s="470"/>
      <c r="J446" s="477"/>
      <c r="K446" s="470"/>
      <c r="L446" s="470"/>
      <c r="M446" s="470"/>
      <c r="N446" s="201"/>
      <c r="O446" s="445"/>
      <c r="P446" s="446"/>
    </row>
    <row r="447">
      <c r="A447" s="437"/>
      <c r="B447" s="479"/>
      <c r="C447" s="480"/>
      <c r="D447" s="437"/>
      <c r="E447" s="437"/>
      <c r="F447" s="437"/>
      <c r="G447" s="481"/>
      <c r="H447" s="201"/>
      <c r="I447" s="470"/>
      <c r="J447" s="477"/>
      <c r="K447" s="470"/>
      <c r="L447" s="470"/>
      <c r="M447" s="470"/>
      <c r="N447" s="201"/>
      <c r="O447" s="445"/>
      <c r="P447" s="446"/>
    </row>
    <row r="448">
      <c r="A448" s="437"/>
      <c r="B448" s="479"/>
      <c r="C448" s="480"/>
      <c r="D448" s="437"/>
      <c r="E448" s="437"/>
      <c r="F448" s="437"/>
      <c r="G448" s="481"/>
      <c r="H448" s="201"/>
      <c r="I448" s="470"/>
      <c r="J448" s="477"/>
      <c r="K448" s="470"/>
      <c r="L448" s="470"/>
      <c r="M448" s="470"/>
      <c r="N448" s="201"/>
      <c r="O448" s="445"/>
      <c r="P448" s="446"/>
    </row>
    <row r="449">
      <c r="A449" s="437"/>
      <c r="B449" s="479"/>
      <c r="C449" s="480"/>
      <c r="D449" s="437"/>
      <c r="E449" s="437"/>
      <c r="F449" s="437"/>
      <c r="G449" s="481"/>
      <c r="H449" s="201"/>
      <c r="I449" s="470"/>
      <c r="J449" s="477"/>
      <c r="K449" s="470"/>
      <c r="L449" s="470"/>
      <c r="M449" s="470"/>
      <c r="N449" s="201"/>
      <c r="O449" s="445"/>
      <c r="P449" s="446"/>
    </row>
    <row r="450">
      <c r="A450" s="437"/>
      <c r="B450" s="479"/>
      <c r="C450" s="480"/>
      <c r="D450" s="437"/>
      <c r="E450" s="437"/>
      <c r="F450" s="437"/>
      <c r="G450" s="481"/>
      <c r="H450" s="201"/>
      <c r="I450" s="470"/>
      <c r="J450" s="477"/>
      <c r="K450" s="470"/>
      <c r="L450" s="470"/>
      <c r="M450" s="470"/>
      <c r="N450" s="201"/>
      <c r="O450" s="445"/>
      <c r="P450" s="446"/>
    </row>
    <row r="451">
      <c r="A451" s="437"/>
      <c r="B451" s="479"/>
      <c r="C451" s="480"/>
      <c r="D451" s="437"/>
      <c r="E451" s="437"/>
      <c r="F451" s="437"/>
      <c r="G451" s="481"/>
      <c r="H451" s="201"/>
      <c r="I451" s="470"/>
      <c r="J451" s="477"/>
      <c r="K451" s="470"/>
      <c r="L451" s="470"/>
      <c r="M451" s="470"/>
      <c r="N451" s="201"/>
      <c r="O451" s="445"/>
      <c r="P451" s="446"/>
    </row>
    <row r="452">
      <c r="A452" s="437"/>
      <c r="B452" s="479"/>
      <c r="C452" s="480"/>
      <c r="D452" s="437"/>
      <c r="E452" s="437"/>
      <c r="F452" s="437"/>
      <c r="G452" s="481"/>
      <c r="H452" s="201"/>
      <c r="I452" s="470"/>
      <c r="J452" s="477"/>
      <c r="K452" s="470"/>
      <c r="L452" s="470"/>
      <c r="M452" s="470"/>
      <c r="N452" s="201"/>
      <c r="O452" s="445"/>
      <c r="P452" s="446"/>
    </row>
    <row r="453">
      <c r="A453" s="437"/>
      <c r="B453" s="479"/>
      <c r="C453" s="480"/>
      <c r="D453" s="437"/>
      <c r="E453" s="437"/>
      <c r="F453" s="437"/>
      <c r="G453" s="481"/>
      <c r="H453" s="201"/>
      <c r="I453" s="470"/>
      <c r="J453" s="477"/>
      <c r="K453" s="470"/>
      <c r="L453" s="470"/>
      <c r="M453" s="470"/>
      <c r="N453" s="201"/>
      <c r="O453" s="445"/>
      <c r="P453" s="446"/>
    </row>
    <row r="454">
      <c r="A454" s="437"/>
      <c r="B454" s="479"/>
      <c r="C454" s="480"/>
      <c r="D454" s="437"/>
      <c r="E454" s="437"/>
      <c r="F454" s="437"/>
      <c r="G454" s="481"/>
      <c r="H454" s="201"/>
      <c r="I454" s="470"/>
      <c r="J454" s="477"/>
      <c r="K454" s="470"/>
      <c r="L454" s="470"/>
      <c r="M454" s="470"/>
      <c r="N454" s="201"/>
      <c r="O454" s="445"/>
      <c r="P454" s="446"/>
    </row>
    <row r="455">
      <c r="A455" s="437"/>
      <c r="B455" s="479"/>
      <c r="C455" s="480"/>
      <c r="D455" s="437"/>
      <c r="E455" s="437"/>
      <c r="F455" s="437"/>
      <c r="G455" s="481"/>
      <c r="H455" s="201"/>
      <c r="I455" s="470"/>
      <c r="J455" s="477"/>
      <c r="K455" s="470"/>
      <c r="L455" s="470"/>
      <c r="M455" s="470"/>
      <c r="N455" s="201"/>
      <c r="O455" s="445"/>
      <c r="P455" s="446"/>
    </row>
    <row r="456">
      <c r="A456" s="437"/>
      <c r="B456" s="479"/>
      <c r="C456" s="480"/>
      <c r="D456" s="437"/>
      <c r="E456" s="437"/>
      <c r="F456" s="437"/>
      <c r="G456" s="481"/>
      <c r="H456" s="201"/>
      <c r="I456" s="470"/>
      <c r="J456" s="477"/>
      <c r="K456" s="470"/>
      <c r="L456" s="470"/>
      <c r="M456" s="470"/>
      <c r="N456" s="201"/>
      <c r="O456" s="445"/>
      <c r="P456" s="446"/>
    </row>
    <row r="457">
      <c r="A457" s="437"/>
      <c r="B457" s="479"/>
      <c r="C457" s="480"/>
      <c r="D457" s="437"/>
      <c r="E457" s="437"/>
      <c r="F457" s="437"/>
      <c r="G457" s="481"/>
      <c r="H457" s="201"/>
      <c r="I457" s="470"/>
      <c r="J457" s="477"/>
      <c r="K457" s="470"/>
      <c r="L457" s="470"/>
      <c r="M457" s="470"/>
      <c r="N457" s="201"/>
      <c r="O457" s="445"/>
      <c r="P457" s="446"/>
    </row>
    <row r="458">
      <c r="A458" s="437"/>
      <c r="B458" s="479"/>
      <c r="C458" s="480"/>
      <c r="D458" s="437"/>
      <c r="E458" s="437"/>
      <c r="F458" s="437"/>
      <c r="G458" s="481"/>
      <c r="H458" s="201"/>
      <c r="I458" s="470"/>
      <c r="J458" s="477"/>
      <c r="K458" s="470"/>
      <c r="L458" s="470"/>
      <c r="M458" s="470"/>
      <c r="N458" s="201"/>
      <c r="O458" s="445"/>
      <c r="P458" s="446"/>
    </row>
    <row r="459">
      <c r="A459" s="437"/>
      <c r="B459" s="479"/>
      <c r="C459" s="480"/>
      <c r="D459" s="437"/>
      <c r="E459" s="437"/>
      <c r="F459" s="437"/>
      <c r="G459" s="481"/>
      <c r="H459" s="201"/>
      <c r="I459" s="470"/>
      <c r="J459" s="477"/>
      <c r="K459" s="470"/>
      <c r="L459" s="470"/>
      <c r="M459" s="470"/>
      <c r="N459" s="201"/>
      <c r="O459" s="445"/>
      <c r="P459" s="446"/>
    </row>
    <row r="460">
      <c r="A460" s="437"/>
      <c r="B460" s="479"/>
      <c r="C460" s="480"/>
      <c r="D460" s="437"/>
      <c r="E460" s="437"/>
      <c r="F460" s="437"/>
      <c r="G460" s="481"/>
      <c r="H460" s="201"/>
      <c r="I460" s="470"/>
      <c r="J460" s="477"/>
      <c r="K460" s="470"/>
      <c r="L460" s="470"/>
      <c r="M460" s="470"/>
      <c r="N460" s="201"/>
      <c r="O460" s="445"/>
      <c r="P460" s="446"/>
    </row>
    <row r="461">
      <c r="A461" s="437"/>
      <c r="B461" s="479"/>
      <c r="C461" s="480"/>
      <c r="D461" s="437"/>
      <c r="E461" s="437"/>
      <c r="F461" s="437"/>
      <c r="G461" s="481"/>
      <c r="H461" s="201"/>
      <c r="I461" s="470"/>
      <c r="J461" s="477"/>
      <c r="K461" s="470"/>
      <c r="L461" s="470"/>
      <c r="M461" s="470"/>
      <c r="N461" s="201"/>
      <c r="O461" s="445"/>
      <c r="P461" s="446"/>
    </row>
    <row r="462">
      <c r="A462" s="437"/>
      <c r="B462" s="479"/>
      <c r="C462" s="480"/>
      <c r="D462" s="437"/>
      <c r="E462" s="437"/>
      <c r="F462" s="437"/>
      <c r="G462" s="481"/>
      <c r="H462" s="201"/>
      <c r="I462" s="470"/>
      <c r="J462" s="477"/>
      <c r="K462" s="470"/>
      <c r="L462" s="470"/>
      <c r="M462" s="470"/>
      <c r="N462" s="201"/>
      <c r="O462" s="445"/>
      <c r="P462" s="446"/>
    </row>
    <row r="463">
      <c r="A463" s="437"/>
      <c r="B463" s="479"/>
      <c r="C463" s="480"/>
      <c r="D463" s="437"/>
      <c r="E463" s="437"/>
      <c r="F463" s="437"/>
      <c r="G463" s="481"/>
      <c r="H463" s="201"/>
      <c r="I463" s="470"/>
      <c r="J463" s="477"/>
      <c r="K463" s="470"/>
      <c r="L463" s="470"/>
      <c r="M463" s="470"/>
      <c r="N463" s="201"/>
      <c r="O463" s="445"/>
      <c r="P463" s="446"/>
    </row>
    <row r="464">
      <c r="A464" s="437"/>
      <c r="B464" s="479"/>
      <c r="C464" s="480"/>
      <c r="D464" s="437"/>
      <c r="E464" s="437"/>
      <c r="F464" s="437"/>
      <c r="G464" s="481"/>
      <c r="H464" s="201"/>
      <c r="I464" s="470"/>
      <c r="J464" s="477"/>
      <c r="K464" s="470"/>
      <c r="L464" s="470"/>
      <c r="M464" s="470"/>
      <c r="N464" s="201"/>
      <c r="O464" s="445"/>
      <c r="P464" s="446"/>
    </row>
    <row r="465">
      <c r="A465" s="437"/>
      <c r="B465" s="479"/>
      <c r="C465" s="480"/>
      <c r="D465" s="437"/>
      <c r="E465" s="437"/>
      <c r="F465" s="437"/>
      <c r="G465" s="481"/>
      <c r="H465" s="201"/>
      <c r="I465" s="470"/>
      <c r="J465" s="477"/>
      <c r="K465" s="470"/>
      <c r="L465" s="470"/>
      <c r="M465" s="470"/>
      <c r="N465" s="201"/>
      <c r="O465" s="445"/>
      <c r="P465" s="446"/>
    </row>
    <row r="466">
      <c r="A466" s="437"/>
      <c r="B466" s="479"/>
      <c r="C466" s="480"/>
      <c r="D466" s="437"/>
      <c r="E466" s="437"/>
      <c r="F466" s="437"/>
      <c r="G466" s="481"/>
      <c r="H466" s="201"/>
      <c r="I466" s="470"/>
      <c r="J466" s="477"/>
      <c r="K466" s="470"/>
      <c r="L466" s="470"/>
      <c r="M466" s="470"/>
      <c r="N466" s="201"/>
      <c r="O466" s="445"/>
      <c r="P466" s="446"/>
    </row>
    <row r="467">
      <c r="A467" s="437"/>
      <c r="B467" s="479"/>
      <c r="C467" s="480"/>
      <c r="D467" s="437"/>
      <c r="E467" s="437"/>
      <c r="F467" s="437"/>
      <c r="G467" s="481"/>
      <c r="H467" s="201"/>
      <c r="I467" s="470"/>
      <c r="J467" s="477"/>
      <c r="K467" s="470"/>
      <c r="L467" s="470"/>
      <c r="M467" s="470"/>
      <c r="N467" s="201"/>
      <c r="O467" s="445"/>
      <c r="P467" s="446"/>
    </row>
    <row r="468">
      <c r="A468" s="437"/>
      <c r="B468" s="479"/>
      <c r="C468" s="480"/>
      <c r="D468" s="437"/>
      <c r="E468" s="437"/>
      <c r="F468" s="437"/>
      <c r="G468" s="481"/>
      <c r="H468" s="201"/>
      <c r="I468" s="470"/>
      <c r="J468" s="477"/>
      <c r="K468" s="470"/>
      <c r="L468" s="470"/>
      <c r="M468" s="470"/>
      <c r="N468" s="201"/>
      <c r="O468" s="445"/>
      <c r="P468" s="446"/>
    </row>
    <row r="469">
      <c r="A469" s="437"/>
      <c r="B469" s="479"/>
      <c r="C469" s="480"/>
      <c r="D469" s="437"/>
      <c r="E469" s="437"/>
      <c r="F469" s="437"/>
      <c r="G469" s="481"/>
      <c r="H469" s="201"/>
      <c r="I469" s="470"/>
      <c r="J469" s="477"/>
      <c r="K469" s="470"/>
      <c r="L469" s="470"/>
      <c r="M469" s="470"/>
      <c r="N469" s="201"/>
      <c r="O469" s="445"/>
      <c r="P469" s="446"/>
    </row>
    <row r="470">
      <c r="A470" s="437"/>
      <c r="B470" s="479"/>
      <c r="C470" s="480"/>
      <c r="D470" s="437"/>
      <c r="E470" s="437"/>
      <c r="F470" s="437"/>
      <c r="G470" s="481"/>
      <c r="H470" s="201"/>
      <c r="I470" s="470"/>
      <c r="J470" s="477"/>
      <c r="K470" s="470"/>
      <c r="L470" s="470"/>
      <c r="M470" s="470"/>
      <c r="N470" s="201"/>
      <c r="O470" s="445"/>
      <c r="P470" s="446"/>
    </row>
    <row r="471">
      <c r="A471" s="437"/>
      <c r="B471" s="479"/>
      <c r="C471" s="480"/>
      <c r="D471" s="437"/>
      <c r="E471" s="437"/>
      <c r="F471" s="437"/>
      <c r="G471" s="481"/>
      <c r="H471" s="201"/>
      <c r="I471" s="470"/>
      <c r="J471" s="477"/>
      <c r="K471" s="470"/>
      <c r="L471" s="470"/>
      <c r="M471" s="470"/>
      <c r="N471" s="201"/>
      <c r="O471" s="445"/>
      <c r="P471" s="446"/>
    </row>
    <row r="472">
      <c r="A472" s="437"/>
      <c r="B472" s="479"/>
      <c r="C472" s="480"/>
      <c r="D472" s="437"/>
      <c r="E472" s="437"/>
      <c r="F472" s="437"/>
      <c r="G472" s="481"/>
      <c r="H472" s="201"/>
      <c r="I472" s="470"/>
      <c r="J472" s="477"/>
      <c r="K472" s="470"/>
      <c r="L472" s="470"/>
      <c r="M472" s="470"/>
      <c r="N472" s="201"/>
      <c r="O472" s="445"/>
      <c r="P472" s="446"/>
    </row>
    <row r="473">
      <c r="A473" s="437"/>
      <c r="B473" s="479"/>
      <c r="C473" s="480"/>
      <c r="D473" s="437"/>
      <c r="E473" s="437"/>
      <c r="F473" s="437"/>
      <c r="G473" s="481"/>
      <c r="H473" s="201"/>
      <c r="I473" s="470"/>
      <c r="J473" s="477"/>
      <c r="K473" s="470"/>
      <c r="L473" s="470"/>
      <c r="M473" s="470"/>
      <c r="N473" s="201"/>
      <c r="O473" s="445"/>
      <c r="P473" s="446"/>
    </row>
    <row r="474">
      <c r="A474" s="437"/>
      <c r="B474" s="479"/>
      <c r="C474" s="480"/>
      <c r="D474" s="437"/>
      <c r="E474" s="437"/>
      <c r="F474" s="437"/>
      <c r="G474" s="481"/>
      <c r="H474" s="201"/>
      <c r="I474" s="470"/>
      <c r="J474" s="477"/>
      <c r="K474" s="470"/>
      <c r="L474" s="470"/>
      <c r="M474" s="470"/>
      <c r="N474" s="201"/>
      <c r="O474" s="445"/>
      <c r="P474" s="446"/>
    </row>
    <row r="475">
      <c r="A475" s="437"/>
      <c r="B475" s="479"/>
      <c r="C475" s="480"/>
      <c r="D475" s="437"/>
      <c r="E475" s="437"/>
      <c r="F475" s="437"/>
      <c r="G475" s="481"/>
      <c r="H475" s="201"/>
      <c r="I475" s="470"/>
      <c r="J475" s="477"/>
      <c r="K475" s="470"/>
      <c r="L475" s="470"/>
      <c r="M475" s="470"/>
      <c r="N475" s="201"/>
      <c r="O475" s="445"/>
      <c r="P475" s="446"/>
    </row>
    <row r="476">
      <c r="A476" s="437"/>
      <c r="B476" s="479"/>
      <c r="C476" s="480"/>
      <c r="D476" s="437"/>
      <c r="E476" s="437"/>
      <c r="F476" s="437"/>
      <c r="G476" s="481"/>
      <c r="H476" s="201"/>
      <c r="I476" s="470"/>
      <c r="J476" s="477"/>
      <c r="K476" s="470"/>
      <c r="L476" s="470"/>
      <c r="M476" s="470"/>
      <c r="N476" s="201"/>
      <c r="O476" s="445"/>
      <c r="P476" s="446"/>
    </row>
    <row r="477">
      <c r="A477" s="437"/>
      <c r="B477" s="479"/>
      <c r="C477" s="480"/>
      <c r="D477" s="437"/>
      <c r="E477" s="437"/>
      <c r="F477" s="437"/>
      <c r="G477" s="481"/>
      <c r="H477" s="201"/>
      <c r="I477" s="470"/>
      <c r="J477" s="477"/>
      <c r="K477" s="470"/>
      <c r="L477" s="470"/>
      <c r="M477" s="470"/>
      <c r="N477" s="201"/>
      <c r="O477" s="445"/>
      <c r="P477" s="446"/>
    </row>
    <row r="478">
      <c r="A478" s="437"/>
      <c r="B478" s="479"/>
      <c r="C478" s="480"/>
      <c r="D478" s="437"/>
      <c r="E478" s="437"/>
      <c r="F478" s="437"/>
      <c r="G478" s="481"/>
      <c r="H478" s="201"/>
      <c r="I478" s="470"/>
      <c r="J478" s="477"/>
      <c r="K478" s="470"/>
      <c r="L478" s="470"/>
      <c r="M478" s="470"/>
      <c r="N478" s="201"/>
      <c r="O478" s="445"/>
      <c r="P478" s="446"/>
    </row>
    <row r="479">
      <c r="A479" s="437"/>
      <c r="B479" s="479"/>
      <c r="C479" s="480"/>
      <c r="D479" s="437"/>
      <c r="E479" s="437"/>
      <c r="F479" s="437"/>
      <c r="G479" s="481"/>
      <c r="H479" s="201"/>
      <c r="I479" s="470"/>
      <c r="J479" s="477"/>
      <c r="K479" s="470"/>
      <c r="L479" s="470"/>
      <c r="M479" s="470"/>
      <c r="N479" s="201"/>
      <c r="O479" s="445"/>
      <c r="P479" s="446"/>
    </row>
    <row r="480">
      <c r="A480" s="437"/>
      <c r="B480" s="479"/>
      <c r="C480" s="480"/>
      <c r="D480" s="437"/>
      <c r="E480" s="437"/>
      <c r="F480" s="437"/>
      <c r="G480" s="481"/>
      <c r="H480" s="201"/>
      <c r="I480" s="470"/>
      <c r="J480" s="477"/>
      <c r="K480" s="470"/>
      <c r="L480" s="470"/>
      <c r="M480" s="470"/>
      <c r="N480" s="201"/>
      <c r="O480" s="445"/>
      <c r="P480" s="446"/>
    </row>
    <row r="481">
      <c r="A481" s="437"/>
      <c r="B481" s="479"/>
      <c r="C481" s="480"/>
      <c r="D481" s="437"/>
      <c r="E481" s="437"/>
      <c r="F481" s="437"/>
      <c r="G481" s="481"/>
      <c r="H481" s="201"/>
      <c r="I481" s="470"/>
      <c r="J481" s="477"/>
      <c r="K481" s="470"/>
      <c r="L481" s="470"/>
      <c r="M481" s="470"/>
      <c r="N481" s="201"/>
      <c r="O481" s="445"/>
      <c r="P481" s="446"/>
    </row>
    <row r="482">
      <c r="A482" s="437"/>
      <c r="B482" s="479"/>
      <c r="C482" s="480"/>
      <c r="D482" s="437"/>
      <c r="E482" s="437"/>
      <c r="F482" s="437"/>
      <c r="G482" s="481"/>
      <c r="H482" s="201"/>
      <c r="I482" s="470"/>
      <c r="J482" s="477"/>
      <c r="K482" s="470"/>
      <c r="L482" s="470"/>
      <c r="M482" s="470"/>
      <c r="N482" s="201"/>
      <c r="O482" s="445"/>
      <c r="P482" s="446"/>
    </row>
    <row r="483">
      <c r="A483" s="437"/>
      <c r="B483" s="479"/>
      <c r="C483" s="480"/>
      <c r="D483" s="437"/>
      <c r="E483" s="437"/>
      <c r="F483" s="437"/>
      <c r="G483" s="481"/>
      <c r="H483" s="201"/>
      <c r="I483" s="470"/>
      <c r="J483" s="477"/>
      <c r="K483" s="470"/>
      <c r="L483" s="470"/>
      <c r="M483" s="470"/>
      <c r="N483" s="201"/>
      <c r="O483" s="445"/>
      <c r="P483" s="446"/>
    </row>
    <row r="484">
      <c r="A484" s="437"/>
      <c r="B484" s="479"/>
      <c r="C484" s="480"/>
      <c r="D484" s="437"/>
      <c r="E484" s="437"/>
      <c r="F484" s="437"/>
      <c r="G484" s="481"/>
      <c r="H484" s="201"/>
      <c r="I484" s="470"/>
      <c r="J484" s="477"/>
      <c r="K484" s="470"/>
      <c r="L484" s="470"/>
      <c r="M484" s="470"/>
      <c r="N484" s="201"/>
      <c r="O484" s="445"/>
      <c r="P484" s="446"/>
    </row>
    <row r="485">
      <c r="A485" s="437"/>
      <c r="B485" s="479"/>
      <c r="C485" s="480"/>
      <c r="D485" s="437"/>
      <c r="E485" s="437"/>
      <c r="F485" s="437"/>
      <c r="G485" s="481"/>
      <c r="H485" s="201"/>
      <c r="I485" s="470"/>
      <c r="J485" s="477"/>
      <c r="K485" s="470"/>
      <c r="L485" s="470"/>
      <c r="M485" s="470"/>
      <c r="N485" s="201"/>
      <c r="O485" s="445"/>
      <c r="P485" s="446"/>
    </row>
    <row r="486">
      <c r="A486" s="437"/>
      <c r="B486" s="479"/>
      <c r="C486" s="480"/>
      <c r="D486" s="437"/>
      <c r="E486" s="437"/>
      <c r="F486" s="437"/>
      <c r="G486" s="481"/>
      <c r="H486" s="201"/>
      <c r="I486" s="470"/>
      <c r="J486" s="477"/>
      <c r="K486" s="470"/>
      <c r="L486" s="470"/>
      <c r="M486" s="470"/>
      <c r="N486" s="201"/>
      <c r="O486" s="445"/>
      <c r="P486" s="446"/>
    </row>
    <row r="487">
      <c r="A487" s="437"/>
      <c r="B487" s="479"/>
      <c r="C487" s="480"/>
      <c r="D487" s="437"/>
      <c r="E487" s="437"/>
      <c r="F487" s="437"/>
      <c r="G487" s="481"/>
      <c r="H487" s="201"/>
      <c r="I487" s="470"/>
      <c r="J487" s="477"/>
      <c r="K487" s="470"/>
      <c r="L487" s="470"/>
      <c r="M487" s="470"/>
      <c r="N487" s="201"/>
      <c r="O487" s="445"/>
      <c r="P487" s="446"/>
    </row>
    <row r="488">
      <c r="A488" s="437"/>
      <c r="B488" s="479"/>
      <c r="C488" s="480"/>
      <c r="D488" s="437"/>
      <c r="E488" s="437"/>
      <c r="F488" s="437"/>
      <c r="G488" s="481"/>
      <c r="H488" s="201"/>
      <c r="I488" s="470"/>
      <c r="J488" s="477"/>
      <c r="K488" s="470"/>
      <c r="L488" s="470"/>
      <c r="M488" s="470"/>
      <c r="N488" s="201"/>
      <c r="O488" s="445"/>
      <c r="P488" s="446"/>
    </row>
    <row r="489">
      <c r="A489" s="437"/>
      <c r="B489" s="479"/>
      <c r="C489" s="480"/>
      <c r="D489" s="437"/>
      <c r="E489" s="437"/>
      <c r="F489" s="437"/>
      <c r="G489" s="481"/>
      <c r="H489" s="201"/>
      <c r="I489" s="470"/>
      <c r="J489" s="477"/>
      <c r="K489" s="470"/>
      <c r="L489" s="470"/>
      <c r="M489" s="470"/>
      <c r="N489" s="201"/>
      <c r="O489" s="445"/>
      <c r="P489" s="446"/>
    </row>
    <row r="490">
      <c r="A490" s="437"/>
      <c r="B490" s="479"/>
      <c r="C490" s="480"/>
      <c r="D490" s="437"/>
      <c r="E490" s="437"/>
      <c r="F490" s="437"/>
      <c r="G490" s="481"/>
      <c r="H490" s="201"/>
      <c r="I490" s="470"/>
      <c r="J490" s="477"/>
      <c r="K490" s="470"/>
      <c r="L490" s="470"/>
      <c r="M490" s="470"/>
      <c r="N490" s="201"/>
      <c r="O490" s="445"/>
      <c r="P490" s="446"/>
    </row>
    <row r="491">
      <c r="A491" s="437"/>
      <c r="B491" s="479"/>
      <c r="C491" s="480"/>
      <c r="D491" s="437"/>
      <c r="E491" s="437"/>
      <c r="F491" s="437"/>
      <c r="G491" s="481"/>
      <c r="H491" s="201"/>
      <c r="I491" s="470"/>
      <c r="J491" s="477"/>
      <c r="K491" s="470"/>
      <c r="L491" s="470"/>
      <c r="M491" s="470"/>
      <c r="N491" s="201"/>
      <c r="O491" s="445"/>
      <c r="P491" s="446"/>
    </row>
    <row r="492">
      <c r="A492" s="437"/>
      <c r="B492" s="479"/>
      <c r="C492" s="480"/>
      <c r="D492" s="437"/>
      <c r="E492" s="437"/>
      <c r="F492" s="437"/>
      <c r="G492" s="481"/>
      <c r="H492" s="201"/>
      <c r="I492" s="470"/>
      <c r="J492" s="477"/>
      <c r="K492" s="470"/>
      <c r="L492" s="470"/>
      <c r="M492" s="470"/>
      <c r="N492" s="201"/>
      <c r="O492" s="445"/>
      <c r="P492" s="446"/>
    </row>
    <row r="493">
      <c r="A493" s="437"/>
      <c r="B493" s="479"/>
      <c r="C493" s="480"/>
      <c r="D493" s="437"/>
      <c r="E493" s="437"/>
      <c r="F493" s="437"/>
      <c r="G493" s="481"/>
      <c r="H493" s="201"/>
      <c r="I493" s="470"/>
      <c r="J493" s="477"/>
      <c r="K493" s="470"/>
      <c r="L493" s="470"/>
      <c r="M493" s="470"/>
      <c r="N493" s="201"/>
      <c r="O493" s="445"/>
      <c r="P493" s="446"/>
    </row>
    <row r="494">
      <c r="A494" s="437"/>
      <c r="B494" s="479"/>
      <c r="C494" s="480"/>
      <c r="D494" s="437"/>
      <c r="E494" s="437"/>
      <c r="F494" s="437"/>
      <c r="G494" s="481"/>
      <c r="H494" s="201"/>
      <c r="I494" s="470"/>
      <c r="J494" s="477"/>
      <c r="K494" s="470"/>
      <c r="L494" s="470"/>
      <c r="M494" s="470"/>
      <c r="N494" s="201"/>
      <c r="O494" s="445"/>
      <c r="P494" s="446"/>
    </row>
    <row r="495">
      <c r="A495" s="437"/>
      <c r="B495" s="479"/>
      <c r="C495" s="480"/>
      <c r="D495" s="437"/>
      <c r="E495" s="437"/>
      <c r="F495" s="437"/>
      <c r="G495" s="481"/>
      <c r="H495" s="201"/>
      <c r="I495" s="470"/>
      <c r="J495" s="477"/>
      <c r="K495" s="470"/>
      <c r="L495" s="470"/>
      <c r="M495" s="470"/>
      <c r="N495" s="201"/>
      <c r="O495" s="445"/>
      <c r="P495" s="446"/>
    </row>
    <row r="496">
      <c r="A496" s="437"/>
      <c r="B496" s="479"/>
      <c r="C496" s="480"/>
      <c r="D496" s="437"/>
      <c r="E496" s="437"/>
      <c r="F496" s="437"/>
      <c r="G496" s="481"/>
      <c r="H496" s="201"/>
      <c r="I496" s="470"/>
      <c r="J496" s="477"/>
      <c r="K496" s="470"/>
      <c r="L496" s="470"/>
      <c r="M496" s="470"/>
      <c r="N496" s="201"/>
      <c r="O496" s="445"/>
      <c r="P496" s="446"/>
    </row>
    <row r="497">
      <c r="A497" s="437"/>
      <c r="B497" s="479"/>
      <c r="C497" s="480"/>
      <c r="D497" s="437"/>
      <c r="E497" s="437"/>
      <c r="F497" s="437"/>
      <c r="G497" s="481"/>
      <c r="H497" s="201"/>
      <c r="I497" s="470"/>
      <c r="J497" s="477"/>
      <c r="K497" s="470"/>
      <c r="L497" s="470"/>
      <c r="M497" s="470"/>
      <c r="N497" s="201"/>
      <c r="O497" s="445"/>
      <c r="P497" s="446"/>
    </row>
    <row r="498">
      <c r="A498" s="437"/>
      <c r="B498" s="479"/>
      <c r="C498" s="480"/>
      <c r="D498" s="437"/>
      <c r="E498" s="437"/>
      <c r="F498" s="437"/>
      <c r="G498" s="481"/>
      <c r="H498" s="201"/>
      <c r="I498" s="470"/>
      <c r="J498" s="477"/>
      <c r="K498" s="470"/>
      <c r="L498" s="470"/>
      <c r="M498" s="470"/>
      <c r="N498" s="201"/>
      <c r="O498" s="445"/>
      <c r="P498" s="446"/>
    </row>
    <row r="499">
      <c r="A499" s="437"/>
      <c r="B499" s="479"/>
      <c r="C499" s="480"/>
      <c r="D499" s="437"/>
      <c r="E499" s="437"/>
      <c r="F499" s="437"/>
      <c r="G499" s="481"/>
      <c r="H499" s="201"/>
      <c r="I499" s="470"/>
      <c r="J499" s="477"/>
      <c r="K499" s="470"/>
      <c r="L499" s="470"/>
      <c r="M499" s="470"/>
      <c r="N499" s="201"/>
      <c r="O499" s="445"/>
      <c r="P499" s="446"/>
    </row>
    <row r="500">
      <c r="A500" s="437"/>
      <c r="B500" s="479"/>
      <c r="C500" s="480"/>
      <c r="D500" s="437"/>
      <c r="E500" s="437"/>
      <c r="F500" s="437"/>
      <c r="G500" s="481"/>
      <c r="H500" s="201"/>
      <c r="I500" s="470"/>
      <c r="J500" s="477"/>
      <c r="K500" s="470"/>
      <c r="L500" s="470"/>
      <c r="M500" s="470"/>
      <c r="N500" s="201"/>
      <c r="O500" s="445"/>
      <c r="P500" s="446"/>
    </row>
    <row r="501">
      <c r="A501" s="437"/>
      <c r="B501" s="479"/>
      <c r="C501" s="480"/>
      <c r="D501" s="437"/>
      <c r="E501" s="437"/>
      <c r="F501" s="437"/>
      <c r="G501" s="481"/>
      <c r="H501" s="201"/>
      <c r="I501" s="470"/>
      <c r="J501" s="477"/>
      <c r="K501" s="470"/>
      <c r="L501" s="470"/>
      <c r="M501" s="470"/>
      <c r="N501" s="201"/>
      <c r="O501" s="445"/>
      <c r="P501" s="446"/>
    </row>
    <row r="502">
      <c r="A502" s="437"/>
      <c r="B502" s="479"/>
      <c r="C502" s="480"/>
      <c r="D502" s="437"/>
      <c r="E502" s="437"/>
      <c r="F502" s="437"/>
      <c r="G502" s="481"/>
      <c r="H502" s="201"/>
      <c r="I502" s="470"/>
      <c r="J502" s="477"/>
      <c r="K502" s="470"/>
      <c r="L502" s="470"/>
      <c r="M502" s="470"/>
      <c r="N502" s="201"/>
      <c r="O502" s="445"/>
      <c r="P502" s="446"/>
    </row>
    <row r="503">
      <c r="A503" s="437"/>
      <c r="B503" s="479"/>
      <c r="C503" s="480"/>
      <c r="D503" s="437"/>
      <c r="E503" s="437"/>
      <c r="F503" s="437"/>
      <c r="G503" s="481"/>
      <c r="H503" s="201"/>
      <c r="I503" s="470"/>
      <c r="J503" s="477"/>
      <c r="K503" s="470"/>
      <c r="L503" s="470"/>
      <c r="M503" s="470"/>
      <c r="N503" s="201"/>
      <c r="O503" s="445"/>
      <c r="P503" s="446"/>
    </row>
    <row r="504">
      <c r="A504" s="437"/>
      <c r="B504" s="479"/>
      <c r="C504" s="480"/>
      <c r="D504" s="437"/>
      <c r="E504" s="437"/>
      <c r="F504" s="437"/>
      <c r="G504" s="481"/>
      <c r="H504" s="201"/>
      <c r="I504" s="470"/>
      <c r="J504" s="477"/>
      <c r="K504" s="470"/>
      <c r="L504" s="470"/>
      <c r="M504" s="470"/>
      <c r="N504" s="201"/>
      <c r="O504" s="445"/>
      <c r="P504" s="446"/>
    </row>
    <row r="505">
      <c r="A505" s="437"/>
      <c r="B505" s="479"/>
      <c r="C505" s="480"/>
      <c r="D505" s="437"/>
      <c r="E505" s="437"/>
      <c r="F505" s="437"/>
      <c r="G505" s="481"/>
      <c r="H505" s="201"/>
      <c r="I505" s="470"/>
      <c r="J505" s="477"/>
      <c r="K505" s="470"/>
      <c r="L505" s="470"/>
      <c r="M505" s="470"/>
      <c r="N505" s="201"/>
      <c r="O505" s="445"/>
      <c r="P505" s="446"/>
    </row>
    <row r="506">
      <c r="A506" s="437"/>
      <c r="B506" s="479"/>
      <c r="C506" s="480"/>
      <c r="D506" s="437"/>
      <c r="E506" s="437"/>
      <c r="F506" s="437"/>
      <c r="G506" s="481"/>
      <c r="H506" s="201"/>
      <c r="I506" s="470"/>
      <c r="J506" s="477"/>
      <c r="K506" s="470"/>
      <c r="L506" s="470"/>
      <c r="M506" s="470"/>
      <c r="N506" s="201"/>
      <c r="O506" s="445"/>
      <c r="P506" s="446"/>
    </row>
    <row r="507">
      <c r="A507" s="437"/>
      <c r="B507" s="479"/>
      <c r="C507" s="480"/>
      <c r="D507" s="437"/>
      <c r="E507" s="437"/>
      <c r="F507" s="437"/>
      <c r="G507" s="481"/>
      <c r="H507" s="201"/>
      <c r="I507" s="470"/>
      <c r="J507" s="477"/>
      <c r="K507" s="470"/>
      <c r="L507" s="470"/>
      <c r="M507" s="470"/>
      <c r="N507" s="201"/>
      <c r="O507" s="445"/>
      <c r="P507" s="446"/>
    </row>
    <row r="508">
      <c r="A508" s="437"/>
      <c r="B508" s="479"/>
      <c r="C508" s="480"/>
      <c r="D508" s="437"/>
      <c r="E508" s="437"/>
      <c r="F508" s="437"/>
      <c r="G508" s="481"/>
      <c r="H508" s="201"/>
      <c r="I508" s="470"/>
      <c r="J508" s="477"/>
      <c r="K508" s="470"/>
      <c r="L508" s="470"/>
      <c r="M508" s="470"/>
      <c r="N508" s="201"/>
      <c r="O508" s="445"/>
      <c r="P508" s="446"/>
    </row>
    <row r="509">
      <c r="A509" s="437"/>
      <c r="B509" s="479"/>
      <c r="C509" s="480"/>
      <c r="D509" s="437"/>
      <c r="E509" s="437"/>
      <c r="F509" s="437"/>
      <c r="G509" s="481"/>
      <c r="H509" s="201"/>
      <c r="I509" s="470"/>
      <c r="J509" s="477"/>
      <c r="K509" s="470"/>
      <c r="L509" s="470"/>
      <c r="M509" s="470"/>
      <c r="N509" s="201"/>
      <c r="O509" s="445"/>
      <c r="P509" s="446"/>
    </row>
    <row r="510">
      <c r="A510" s="437"/>
      <c r="B510" s="479"/>
      <c r="C510" s="480"/>
      <c r="D510" s="437"/>
      <c r="E510" s="437"/>
      <c r="F510" s="437"/>
      <c r="G510" s="481"/>
      <c r="H510" s="201"/>
      <c r="I510" s="470"/>
      <c r="J510" s="477"/>
      <c r="K510" s="470"/>
      <c r="L510" s="470"/>
      <c r="M510" s="470"/>
      <c r="N510" s="201"/>
      <c r="O510" s="445"/>
      <c r="P510" s="446"/>
    </row>
    <row r="511">
      <c r="A511" s="437"/>
      <c r="B511" s="479"/>
      <c r="C511" s="480"/>
      <c r="D511" s="437"/>
      <c r="E511" s="437"/>
      <c r="F511" s="437"/>
      <c r="G511" s="481"/>
      <c r="H511" s="201"/>
      <c r="I511" s="470"/>
      <c r="J511" s="477"/>
      <c r="K511" s="470"/>
      <c r="L511" s="470"/>
      <c r="M511" s="470"/>
      <c r="N511" s="201"/>
      <c r="O511" s="445"/>
      <c r="P511" s="446"/>
    </row>
    <row r="512">
      <c r="A512" s="437"/>
      <c r="B512" s="479"/>
      <c r="C512" s="480"/>
      <c r="D512" s="437"/>
      <c r="E512" s="437"/>
      <c r="F512" s="437"/>
      <c r="G512" s="481"/>
      <c r="H512" s="201"/>
      <c r="I512" s="470"/>
      <c r="J512" s="477"/>
      <c r="K512" s="470"/>
      <c r="L512" s="470"/>
      <c r="M512" s="470"/>
      <c r="N512" s="201"/>
      <c r="O512" s="445"/>
      <c r="P512" s="446"/>
    </row>
    <row r="513">
      <c r="A513" s="437"/>
      <c r="B513" s="479"/>
      <c r="C513" s="480"/>
      <c r="D513" s="437"/>
      <c r="E513" s="437"/>
      <c r="F513" s="437"/>
      <c r="G513" s="481"/>
      <c r="H513" s="201"/>
      <c r="I513" s="470"/>
      <c r="J513" s="477"/>
      <c r="K513" s="470"/>
      <c r="L513" s="470"/>
      <c r="M513" s="470"/>
      <c r="N513" s="201"/>
      <c r="O513" s="445"/>
      <c r="P513" s="446"/>
    </row>
    <row r="514">
      <c r="A514" s="437"/>
      <c r="B514" s="479"/>
      <c r="C514" s="480"/>
      <c r="D514" s="437"/>
      <c r="E514" s="437"/>
      <c r="F514" s="437"/>
      <c r="G514" s="481"/>
      <c r="H514" s="201"/>
      <c r="I514" s="470"/>
      <c r="J514" s="477"/>
      <c r="K514" s="470"/>
      <c r="L514" s="470"/>
      <c r="M514" s="470"/>
      <c r="N514" s="201"/>
      <c r="O514" s="445"/>
      <c r="P514" s="446"/>
    </row>
    <row r="515">
      <c r="A515" s="437"/>
      <c r="B515" s="479"/>
      <c r="C515" s="480"/>
      <c r="D515" s="437"/>
      <c r="E515" s="437"/>
      <c r="F515" s="437"/>
      <c r="G515" s="481"/>
      <c r="H515" s="201"/>
      <c r="I515" s="470"/>
      <c r="J515" s="477"/>
      <c r="K515" s="470"/>
      <c r="L515" s="470"/>
      <c r="M515" s="470"/>
      <c r="N515" s="201"/>
      <c r="O515" s="445"/>
      <c r="P515" s="446"/>
    </row>
    <row r="516">
      <c r="A516" s="437"/>
      <c r="B516" s="479"/>
      <c r="C516" s="480"/>
      <c r="D516" s="437"/>
      <c r="E516" s="437"/>
      <c r="F516" s="437"/>
      <c r="G516" s="481"/>
      <c r="H516" s="201"/>
      <c r="I516" s="470"/>
      <c r="J516" s="477"/>
      <c r="K516" s="470"/>
      <c r="L516" s="470"/>
      <c r="M516" s="470"/>
      <c r="N516" s="201"/>
      <c r="O516" s="445"/>
      <c r="P516" s="446"/>
    </row>
    <row r="517">
      <c r="A517" s="437"/>
      <c r="B517" s="479"/>
      <c r="C517" s="480"/>
      <c r="D517" s="437"/>
      <c r="E517" s="437"/>
      <c r="F517" s="437"/>
      <c r="G517" s="481"/>
      <c r="H517" s="201"/>
      <c r="I517" s="470"/>
      <c r="J517" s="477"/>
      <c r="K517" s="470"/>
      <c r="L517" s="470"/>
      <c r="M517" s="470"/>
      <c r="N517" s="201"/>
      <c r="O517" s="445"/>
      <c r="P517" s="446"/>
    </row>
    <row r="518">
      <c r="A518" s="437"/>
      <c r="B518" s="479"/>
      <c r="C518" s="480"/>
      <c r="D518" s="437"/>
      <c r="E518" s="437"/>
      <c r="F518" s="437"/>
      <c r="G518" s="481"/>
      <c r="H518" s="201"/>
      <c r="I518" s="470"/>
      <c r="J518" s="477"/>
      <c r="K518" s="470"/>
      <c r="L518" s="470"/>
      <c r="M518" s="470"/>
      <c r="N518" s="201"/>
      <c r="O518" s="445"/>
      <c r="P518" s="446"/>
    </row>
    <row r="519">
      <c r="A519" s="437"/>
      <c r="B519" s="479"/>
      <c r="C519" s="480"/>
      <c r="D519" s="437"/>
      <c r="E519" s="437"/>
      <c r="F519" s="437"/>
      <c r="G519" s="481"/>
      <c r="H519" s="201"/>
      <c r="I519" s="470"/>
      <c r="J519" s="477"/>
      <c r="K519" s="470"/>
      <c r="L519" s="470"/>
      <c r="M519" s="470"/>
      <c r="N519" s="201"/>
      <c r="O519" s="445"/>
      <c r="P519" s="446"/>
    </row>
    <row r="520">
      <c r="A520" s="437"/>
      <c r="B520" s="479"/>
      <c r="C520" s="480"/>
      <c r="D520" s="437"/>
      <c r="E520" s="437"/>
      <c r="F520" s="437"/>
      <c r="G520" s="481"/>
      <c r="H520" s="201"/>
      <c r="I520" s="470"/>
      <c r="J520" s="477"/>
      <c r="K520" s="470"/>
      <c r="L520" s="470"/>
      <c r="M520" s="470"/>
      <c r="N520" s="201"/>
      <c r="O520" s="445"/>
      <c r="P520" s="446"/>
    </row>
    <row r="521">
      <c r="A521" s="437"/>
      <c r="B521" s="479"/>
      <c r="C521" s="480"/>
      <c r="D521" s="437"/>
      <c r="E521" s="437"/>
      <c r="F521" s="437"/>
      <c r="G521" s="481"/>
      <c r="H521" s="201"/>
      <c r="I521" s="470"/>
      <c r="J521" s="477"/>
      <c r="K521" s="470"/>
      <c r="L521" s="470"/>
      <c r="M521" s="470"/>
      <c r="N521" s="201"/>
      <c r="O521" s="445"/>
      <c r="P521" s="446"/>
    </row>
    <row r="522">
      <c r="A522" s="437"/>
      <c r="B522" s="479"/>
      <c r="C522" s="480"/>
      <c r="D522" s="437"/>
      <c r="E522" s="437"/>
      <c r="F522" s="437"/>
      <c r="G522" s="481"/>
      <c r="H522" s="201"/>
      <c r="I522" s="470"/>
      <c r="J522" s="477"/>
      <c r="K522" s="470"/>
      <c r="L522" s="470"/>
      <c r="M522" s="470"/>
      <c r="N522" s="201"/>
      <c r="O522" s="445"/>
      <c r="P522" s="446"/>
    </row>
    <row r="523">
      <c r="A523" s="437"/>
      <c r="B523" s="479"/>
      <c r="C523" s="480"/>
      <c r="D523" s="437"/>
      <c r="E523" s="437"/>
      <c r="F523" s="437"/>
      <c r="G523" s="481"/>
      <c r="H523" s="201"/>
      <c r="I523" s="470"/>
      <c r="J523" s="477"/>
      <c r="K523" s="470"/>
      <c r="L523" s="470"/>
      <c r="M523" s="470"/>
      <c r="N523" s="201"/>
      <c r="O523" s="445"/>
      <c r="P523" s="446"/>
    </row>
    <row r="524">
      <c r="A524" s="437"/>
      <c r="B524" s="479"/>
      <c r="C524" s="480"/>
      <c r="D524" s="437"/>
      <c r="E524" s="437"/>
      <c r="F524" s="437"/>
      <c r="G524" s="481"/>
      <c r="H524" s="201"/>
      <c r="I524" s="470"/>
      <c r="J524" s="477"/>
      <c r="K524" s="470"/>
      <c r="L524" s="470"/>
      <c r="M524" s="470"/>
      <c r="N524" s="201"/>
      <c r="O524" s="445"/>
      <c r="P524" s="446"/>
    </row>
    <row r="525">
      <c r="A525" s="437"/>
      <c r="B525" s="479"/>
      <c r="C525" s="480"/>
      <c r="D525" s="437"/>
      <c r="E525" s="437"/>
      <c r="F525" s="437"/>
      <c r="G525" s="481"/>
      <c r="H525" s="201"/>
      <c r="I525" s="470"/>
      <c r="J525" s="477"/>
      <c r="K525" s="470"/>
      <c r="L525" s="470"/>
      <c r="M525" s="470"/>
      <c r="N525" s="201"/>
      <c r="O525" s="445"/>
      <c r="P525" s="446"/>
    </row>
    <row r="526">
      <c r="A526" s="437"/>
      <c r="B526" s="479"/>
      <c r="C526" s="480"/>
      <c r="D526" s="437"/>
      <c r="E526" s="437"/>
      <c r="F526" s="437"/>
      <c r="G526" s="481"/>
      <c r="H526" s="201"/>
      <c r="I526" s="470"/>
      <c r="J526" s="477"/>
      <c r="K526" s="470"/>
      <c r="L526" s="470"/>
      <c r="M526" s="470"/>
      <c r="N526" s="201"/>
      <c r="O526" s="445"/>
      <c r="P526" s="446"/>
    </row>
    <row r="527">
      <c r="A527" s="437"/>
      <c r="B527" s="479"/>
      <c r="C527" s="480"/>
      <c r="D527" s="437"/>
      <c r="E527" s="437"/>
      <c r="F527" s="437"/>
      <c r="G527" s="481"/>
      <c r="H527" s="201"/>
      <c r="I527" s="470"/>
      <c r="J527" s="477"/>
      <c r="K527" s="470"/>
      <c r="L527" s="470"/>
      <c r="M527" s="470"/>
      <c r="N527" s="201"/>
      <c r="O527" s="445"/>
      <c r="P527" s="446"/>
    </row>
    <row r="528">
      <c r="A528" s="437"/>
      <c r="B528" s="479"/>
      <c r="C528" s="480"/>
      <c r="D528" s="437"/>
      <c r="E528" s="437"/>
      <c r="F528" s="437"/>
      <c r="G528" s="481"/>
      <c r="H528" s="201"/>
      <c r="I528" s="470"/>
      <c r="J528" s="477"/>
      <c r="K528" s="470"/>
      <c r="L528" s="470"/>
      <c r="M528" s="470"/>
      <c r="N528" s="201"/>
      <c r="O528" s="445"/>
      <c r="P528" s="446"/>
    </row>
    <row r="529">
      <c r="A529" s="437"/>
      <c r="B529" s="479"/>
      <c r="C529" s="480"/>
      <c r="D529" s="437"/>
      <c r="E529" s="437"/>
      <c r="F529" s="437"/>
      <c r="G529" s="481"/>
      <c r="H529" s="201"/>
      <c r="I529" s="470"/>
      <c r="J529" s="477"/>
      <c r="K529" s="470"/>
      <c r="L529" s="470"/>
      <c r="M529" s="470"/>
      <c r="N529" s="201"/>
      <c r="O529" s="445"/>
      <c r="P529" s="446"/>
    </row>
    <row r="530">
      <c r="A530" s="437"/>
      <c r="B530" s="479"/>
      <c r="C530" s="480"/>
      <c r="D530" s="437"/>
      <c r="E530" s="437"/>
      <c r="F530" s="437"/>
      <c r="G530" s="481"/>
      <c r="H530" s="201"/>
      <c r="I530" s="470"/>
      <c r="J530" s="477"/>
      <c r="K530" s="470"/>
      <c r="L530" s="470"/>
      <c r="M530" s="470"/>
      <c r="N530" s="201"/>
      <c r="O530" s="445"/>
      <c r="P530" s="446"/>
    </row>
    <row r="531">
      <c r="A531" s="437"/>
      <c r="B531" s="479"/>
      <c r="C531" s="480"/>
      <c r="D531" s="437"/>
      <c r="E531" s="437"/>
      <c r="F531" s="437"/>
      <c r="G531" s="481"/>
      <c r="H531" s="201"/>
      <c r="I531" s="470"/>
      <c r="J531" s="477"/>
      <c r="K531" s="470"/>
      <c r="L531" s="470"/>
      <c r="M531" s="470"/>
      <c r="N531" s="201"/>
      <c r="O531" s="445"/>
      <c r="P531" s="446"/>
    </row>
    <row r="532">
      <c r="A532" s="437"/>
      <c r="B532" s="479"/>
      <c r="C532" s="480"/>
      <c r="D532" s="437"/>
      <c r="E532" s="437"/>
      <c r="F532" s="437"/>
      <c r="G532" s="481"/>
      <c r="H532" s="201"/>
      <c r="I532" s="470"/>
      <c r="J532" s="477"/>
      <c r="K532" s="470"/>
      <c r="L532" s="470"/>
      <c r="M532" s="470"/>
      <c r="N532" s="201"/>
      <c r="O532" s="445"/>
      <c r="P532" s="446"/>
    </row>
    <row r="533">
      <c r="A533" s="437"/>
      <c r="B533" s="479"/>
      <c r="C533" s="480"/>
      <c r="D533" s="437"/>
      <c r="E533" s="437"/>
      <c r="F533" s="437"/>
      <c r="G533" s="481"/>
      <c r="H533" s="201"/>
      <c r="I533" s="470"/>
      <c r="J533" s="477"/>
      <c r="K533" s="470"/>
      <c r="L533" s="470"/>
      <c r="M533" s="470"/>
      <c r="N533" s="201"/>
      <c r="O533" s="445"/>
      <c r="P533" s="446"/>
    </row>
    <row r="534">
      <c r="A534" s="437"/>
      <c r="B534" s="479"/>
      <c r="C534" s="480"/>
      <c r="D534" s="437"/>
      <c r="E534" s="437"/>
      <c r="F534" s="437"/>
      <c r="G534" s="481"/>
      <c r="H534" s="201"/>
      <c r="I534" s="470"/>
      <c r="J534" s="477"/>
      <c r="K534" s="470"/>
      <c r="L534" s="470"/>
      <c r="M534" s="470"/>
      <c r="N534" s="201"/>
      <c r="O534" s="445"/>
      <c r="P534" s="446"/>
    </row>
    <row r="535">
      <c r="A535" s="437"/>
      <c r="B535" s="479"/>
      <c r="C535" s="480"/>
      <c r="D535" s="437"/>
      <c r="E535" s="437"/>
      <c r="F535" s="437"/>
      <c r="G535" s="481"/>
      <c r="H535" s="201"/>
      <c r="I535" s="470"/>
      <c r="J535" s="477"/>
      <c r="K535" s="470"/>
      <c r="L535" s="470"/>
      <c r="M535" s="470"/>
      <c r="N535" s="201"/>
      <c r="O535" s="445"/>
      <c r="P535" s="446"/>
    </row>
    <row r="536">
      <c r="A536" s="437"/>
      <c r="B536" s="479"/>
      <c r="C536" s="480"/>
      <c r="D536" s="437"/>
      <c r="E536" s="437"/>
      <c r="F536" s="437"/>
      <c r="G536" s="481"/>
      <c r="H536" s="201"/>
      <c r="I536" s="470"/>
      <c r="J536" s="477"/>
      <c r="K536" s="470"/>
      <c r="L536" s="470"/>
      <c r="M536" s="470"/>
      <c r="N536" s="201"/>
      <c r="O536" s="445"/>
      <c r="P536" s="446"/>
    </row>
    <row r="537">
      <c r="A537" s="437"/>
      <c r="B537" s="479"/>
      <c r="C537" s="480"/>
      <c r="D537" s="437"/>
      <c r="E537" s="437"/>
      <c r="F537" s="437"/>
      <c r="G537" s="481"/>
      <c r="H537" s="201"/>
      <c r="I537" s="470"/>
      <c r="J537" s="477"/>
      <c r="K537" s="470"/>
      <c r="L537" s="470"/>
      <c r="M537" s="470"/>
      <c r="N537" s="201"/>
      <c r="O537" s="445"/>
      <c r="P537" s="446"/>
    </row>
    <row r="538">
      <c r="A538" s="437"/>
      <c r="B538" s="479"/>
      <c r="C538" s="480"/>
      <c r="D538" s="437"/>
      <c r="E538" s="437"/>
      <c r="F538" s="437"/>
      <c r="G538" s="481"/>
      <c r="H538" s="201"/>
      <c r="I538" s="470"/>
      <c r="J538" s="477"/>
      <c r="K538" s="470"/>
      <c r="L538" s="470"/>
      <c r="M538" s="470"/>
      <c r="N538" s="201"/>
      <c r="O538" s="445"/>
      <c r="P538" s="446"/>
    </row>
    <row r="539">
      <c r="A539" s="437"/>
      <c r="B539" s="479"/>
      <c r="C539" s="480"/>
      <c r="D539" s="437"/>
      <c r="E539" s="437"/>
      <c r="F539" s="437"/>
      <c r="G539" s="481"/>
      <c r="H539" s="201"/>
      <c r="I539" s="470"/>
      <c r="J539" s="477"/>
      <c r="K539" s="470"/>
      <c r="L539" s="470"/>
      <c r="M539" s="470"/>
      <c r="N539" s="201"/>
      <c r="O539" s="445"/>
      <c r="P539" s="446"/>
    </row>
    <row r="540">
      <c r="A540" s="437"/>
      <c r="B540" s="479"/>
      <c r="C540" s="480"/>
      <c r="D540" s="437"/>
      <c r="E540" s="437"/>
      <c r="F540" s="437"/>
      <c r="G540" s="481"/>
      <c r="H540" s="201"/>
      <c r="I540" s="470"/>
      <c r="J540" s="477"/>
      <c r="K540" s="470"/>
      <c r="L540" s="470"/>
      <c r="M540" s="470"/>
      <c r="N540" s="201"/>
      <c r="O540" s="445"/>
      <c r="P540" s="446"/>
    </row>
    <row r="541">
      <c r="A541" s="437"/>
      <c r="B541" s="479"/>
      <c r="C541" s="480"/>
      <c r="D541" s="437"/>
      <c r="E541" s="437"/>
      <c r="F541" s="437"/>
      <c r="G541" s="481"/>
      <c r="H541" s="201"/>
      <c r="I541" s="470"/>
      <c r="J541" s="477"/>
      <c r="K541" s="470"/>
      <c r="L541" s="470"/>
      <c r="M541" s="470"/>
      <c r="N541" s="201"/>
      <c r="O541" s="445"/>
      <c r="P541" s="446"/>
    </row>
    <row r="542">
      <c r="A542" s="437"/>
      <c r="B542" s="479"/>
      <c r="C542" s="480"/>
      <c r="D542" s="437"/>
      <c r="E542" s="437"/>
      <c r="F542" s="437"/>
      <c r="G542" s="481"/>
      <c r="H542" s="201"/>
      <c r="I542" s="470"/>
      <c r="J542" s="477"/>
      <c r="K542" s="470"/>
      <c r="L542" s="470"/>
      <c r="M542" s="470"/>
      <c r="N542" s="201"/>
      <c r="O542" s="445"/>
      <c r="P542" s="446"/>
    </row>
    <row r="543">
      <c r="A543" s="437"/>
      <c r="B543" s="479"/>
      <c r="C543" s="480"/>
      <c r="D543" s="437"/>
      <c r="E543" s="437"/>
      <c r="F543" s="437"/>
      <c r="G543" s="481"/>
      <c r="H543" s="201"/>
      <c r="I543" s="470"/>
      <c r="J543" s="477"/>
      <c r="K543" s="470"/>
      <c r="L543" s="470"/>
      <c r="M543" s="470"/>
      <c r="N543" s="201"/>
      <c r="O543" s="445"/>
      <c r="P543" s="446"/>
    </row>
    <row r="544">
      <c r="A544" s="437"/>
      <c r="B544" s="479"/>
      <c r="C544" s="480"/>
      <c r="D544" s="437"/>
      <c r="E544" s="437"/>
      <c r="F544" s="437"/>
      <c r="G544" s="481"/>
      <c r="H544" s="201"/>
      <c r="I544" s="470"/>
      <c r="J544" s="477"/>
      <c r="K544" s="470"/>
      <c r="L544" s="470"/>
      <c r="M544" s="470"/>
      <c r="N544" s="201"/>
      <c r="O544" s="445"/>
      <c r="P544" s="446"/>
    </row>
    <row r="545">
      <c r="A545" s="437"/>
      <c r="B545" s="479"/>
      <c r="C545" s="480"/>
      <c r="D545" s="437"/>
      <c r="E545" s="437"/>
      <c r="F545" s="437"/>
      <c r="G545" s="481"/>
      <c r="H545" s="201"/>
      <c r="I545" s="470"/>
      <c r="J545" s="477"/>
      <c r="K545" s="470"/>
      <c r="L545" s="470"/>
      <c r="M545" s="470"/>
      <c r="N545" s="201"/>
      <c r="O545" s="445"/>
      <c r="P545" s="446"/>
    </row>
    <row r="546">
      <c r="A546" s="437"/>
      <c r="B546" s="479"/>
      <c r="C546" s="480"/>
      <c r="D546" s="437"/>
      <c r="E546" s="437"/>
      <c r="F546" s="437"/>
      <c r="G546" s="481"/>
      <c r="H546" s="201"/>
      <c r="I546" s="470"/>
      <c r="J546" s="477"/>
      <c r="K546" s="470"/>
      <c r="L546" s="470"/>
      <c r="M546" s="470"/>
      <c r="N546" s="201"/>
      <c r="O546" s="445"/>
      <c r="P546" s="446"/>
    </row>
    <row r="547">
      <c r="A547" s="437"/>
      <c r="B547" s="479"/>
      <c r="C547" s="480"/>
      <c r="D547" s="437"/>
      <c r="E547" s="437"/>
      <c r="F547" s="437"/>
      <c r="G547" s="481"/>
      <c r="H547" s="201"/>
      <c r="I547" s="470"/>
      <c r="J547" s="477"/>
      <c r="K547" s="470"/>
      <c r="L547" s="470"/>
      <c r="M547" s="470"/>
      <c r="N547" s="201"/>
      <c r="O547" s="445"/>
      <c r="P547" s="446"/>
    </row>
    <row r="548">
      <c r="A548" s="437"/>
      <c r="B548" s="479"/>
      <c r="C548" s="480"/>
      <c r="D548" s="437"/>
      <c r="E548" s="437"/>
      <c r="F548" s="437"/>
      <c r="G548" s="481"/>
      <c r="H548" s="201"/>
      <c r="I548" s="470"/>
      <c r="J548" s="477"/>
      <c r="K548" s="470"/>
      <c r="L548" s="470"/>
      <c r="M548" s="470"/>
      <c r="N548" s="201"/>
      <c r="O548" s="445"/>
      <c r="P548" s="446"/>
    </row>
    <row r="549">
      <c r="A549" s="437"/>
      <c r="B549" s="479"/>
      <c r="C549" s="480"/>
      <c r="D549" s="437"/>
      <c r="E549" s="437"/>
      <c r="F549" s="437"/>
      <c r="G549" s="481"/>
      <c r="H549" s="201"/>
      <c r="I549" s="470"/>
      <c r="J549" s="477"/>
      <c r="K549" s="470"/>
      <c r="L549" s="470"/>
      <c r="M549" s="470"/>
      <c r="N549" s="201"/>
      <c r="O549" s="445"/>
      <c r="P549" s="446"/>
    </row>
    <row r="550">
      <c r="A550" s="437"/>
      <c r="B550" s="479"/>
      <c r="C550" s="480"/>
      <c r="D550" s="437"/>
      <c r="E550" s="437"/>
      <c r="F550" s="437"/>
      <c r="G550" s="481"/>
      <c r="H550" s="201"/>
      <c r="I550" s="470"/>
      <c r="J550" s="477"/>
      <c r="K550" s="470"/>
      <c r="L550" s="470"/>
      <c r="M550" s="470"/>
      <c r="N550" s="201"/>
      <c r="O550" s="445"/>
      <c r="P550" s="446"/>
    </row>
    <row r="551">
      <c r="A551" s="437"/>
      <c r="B551" s="479"/>
      <c r="C551" s="480"/>
      <c r="D551" s="437"/>
      <c r="E551" s="437"/>
      <c r="F551" s="437"/>
      <c r="G551" s="481"/>
      <c r="H551" s="201"/>
      <c r="I551" s="470"/>
      <c r="J551" s="477"/>
      <c r="K551" s="470"/>
      <c r="L551" s="470"/>
      <c r="M551" s="470"/>
      <c r="N551" s="201"/>
      <c r="O551" s="445"/>
      <c r="P551" s="446"/>
    </row>
    <row r="552">
      <c r="A552" s="437"/>
      <c r="B552" s="479"/>
      <c r="C552" s="480"/>
      <c r="D552" s="437"/>
      <c r="E552" s="437"/>
      <c r="F552" s="437"/>
      <c r="G552" s="481"/>
      <c r="H552" s="201"/>
      <c r="I552" s="470"/>
      <c r="J552" s="477"/>
      <c r="K552" s="470"/>
      <c r="L552" s="470"/>
      <c r="M552" s="470"/>
      <c r="N552" s="201"/>
      <c r="O552" s="445"/>
      <c r="P552" s="446"/>
    </row>
    <row r="553">
      <c r="A553" s="437"/>
      <c r="B553" s="479"/>
      <c r="C553" s="480"/>
      <c r="D553" s="437"/>
      <c r="E553" s="437"/>
      <c r="F553" s="437"/>
      <c r="G553" s="481"/>
      <c r="H553" s="201"/>
      <c r="I553" s="470"/>
      <c r="J553" s="477"/>
      <c r="K553" s="470"/>
      <c r="L553" s="470"/>
      <c r="M553" s="470"/>
      <c r="N553" s="201"/>
      <c r="O553" s="445"/>
      <c r="P553" s="446"/>
    </row>
    <row r="554">
      <c r="A554" s="437"/>
      <c r="B554" s="479"/>
      <c r="C554" s="480"/>
      <c r="D554" s="437"/>
      <c r="E554" s="437"/>
      <c r="F554" s="437"/>
      <c r="G554" s="481"/>
      <c r="H554" s="201"/>
      <c r="I554" s="470"/>
      <c r="J554" s="477"/>
      <c r="K554" s="470"/>
      <c r="L554" s="470"/>
      <c r="M554" s="470"/>
      <c r="N554" s="201"/>
      <c r="O554" s="445"/>
      <c r="P554" s="446"/>
    </row>
    <row r="555">
      <c r="A555" s="437"/>
      <c r="B555" s="479"/>
      <c r="C555" s="480"/>
      <c r="D555" s="437"/>
      <c r="E555" s="437"/>
      <c r="F555" s="437"/>
      <c r="G555" s="481"/>
      <c r="H555" s="201"/>
      <c r="I555" s="470"/>
      <c r="J555" s="477"/>
      <c r="K555" s="470"/>
      <c r="L555" s="470"/>
      <c r="M555" s="470"/>
      <c r="N555" s="201"/>
      <c r="O555" s="445"/>
      <c r="P555" s="446"/>
    </row>
    <row r="556">
      <c r="A556" s="437"/>
      <c r="B556" s="479"/>
      <c r="C556" s="480"/>
      <c r="D556" s="437"/>
      <c r="E556" s="437"/>
      <c r="F556" s="437"/>
      <c r="G556" s="481"/>
      <c r="H556" s="201"/>
      <c r="I556" s="470"/>
      <c r="J556" s="477"/>
      <c r="K556" s="470"/>
      <c r="L556" s="470"/>
      <c r="M556" s="470"/>
      <c r="N556" s="201"/>
      <c r="O556" s="445"/>
      <c r="P556" s="446"/>
    </row>
    <row r="557">
      <c r="A557" s="437"/>
      <c r="B557" s="479"/>
      <c r="C557" s="480"/>
      <c r="D557" s="437"/>
      <c r="E557" s="437"/>
      <c r="F557" s="437"/>
      <c r="G557" s="481"/>
      <c r="H557" s="201"/>
      <c r="I557" s="470"/>
      <c r="J557" s="477"/>
      <c r="K557" s="470"/>
      <c r="L557" s="470"/>
      <c r="M557" s="470"/>
      <c r="N557" s="201"/>
      <c r="O557" s="445"/>
      <c r="P557" s="446"/>
    </row>
    <row r="558">
      <c r="A558" s="437"/>
      <c r="B558" s="479"/>
      <c r="C558" s="480"/>
      <c r="D558" s="437"/>
      <c r="E558" s="437"/>
      <c r="F558" s="437"/>
      <c r="G558" s="481"/>
      <c r="H558" s="201"/>
      <c r="I558" s="470"/>
      <c r="J558" s="477"/>
      <c r="K558" s="470"/>
      <c r="L558" s="470"/>
      <c r="M558" s="470"/>
      <c r="N558" s="201"/>
      <c r="O558" s="445"/>
      <c r="P558" s="446"/>
    </row>
    <row r="559">
      <c r="A559" s="437"/>
      <c r="B559" s="479"/>
      <c r="C559" s="480"/>
      <c r="D559" s="437"/>
      <c r="E559" s="437"/>
      <c r="F559" s="437"/>
      <c r="G559" s="481"/>
      <c r="H559" s="201"/>
      <c r="I559" s="470"/>
      <c r="J559" s="477"/>
      <c r="K559" s="470"/>
      <c r="L559" s="470"/>
      <c r="M559" s="470"/>
      <c r="N559" s="201"/>
      <c r="O559" s="445"/>
      <c r="P559" s="446"/>
    </row>
    <row r="560">
      <c r="A560" s="437"/>
      <c r="B560" s="479"/>
      <c r="C560" s="480"/>
      <c r="D560" s="437"/>
      <c r="E560" s="437"/>
      <c r="F560" s="437"/>
      <c r="G560" s="481"/>
      <c r="H560" s="201"/>
      <c r="I560" s="470"/>
      <c r="J560" s="477"/>
      <c r="K560" s="470"/>
      <c r="L560" s="470"/>
      <c r="M560" s="470"/>
      <c r="N560" s="201"/>
      <c r="O560" s="445"/>
      <c r="P560" s="446"/>
    </row>
    <row r="561">
      <c r="A561" s="437"/>
      <c r="B561" s="479"/>
      <c r="C561" s="480"/>
      <c r="D561" s="437"/>
      <c r="E561" s="437"/>
      <c r="F561" s="437"/>
      <c r="G561" s="481"/>
      <c r="H561" s="201"/>
      <c r="I561" s="470"/>
      <c r="J561" s="477"/>
      <c r="K561" s="470"/>
      <c r="L561" s="470"/>
      <c r="M561" s="470"/>
      <c r="N561" s="201"/>
      <c r="O561" s="445"/>
      <c r="P561" s="446"/>
    </row>
    <row r="562">
      <c r="A562" s="437"/>
      <c r="B562" s="479"/>
      <c r="C562" s="480"/>
      <c r="D562" s="437"/>
      <c r="E562" s="437"/>
      <c r="F562" s="437"/>
      <c r="G562" s="481"/>
      <c r="H562" s="201"/>
      <c r="I562" s="470"/>
      <c r="J562" s="477"/>
      <c r="K562" s="470"/>
      <c r="L562" s="470"/>
      <c r="M562" s="470"/>
      <c r="N562" s="201"/>
      <c r="O562" s="445"/>
      <c r="P562" s="446"/>
    </row>
    <row r="563">
      <c r="A563" s="437"/>
      <c r="B563" s="479"/>
      <c r="C563" s="480"/>
      <c r="D563" s="437"/>
      <c r="E563" s="437"/>
      <c r="F563" s="437"/>
      <c r="G563" s="481"/>
      <c r="H563" s="201"/>
      <c r="I563" s="470"/>
      <c r="J563" s="477"/>
      <c r="K563" s="470"/>
      <c r="L563" s="470"/>
      <c r="M563" s="470"/>
      <c r="N563" s="201"/>
      <c r="O563" s="445"/>
      <c r="P563" s="446"/>
    </row>
    <row r="564">
      <c r="A564" s="437"/>
      <c r="B564" s="479"/>
      <c r="C564" s="480"/>
      <c r="D564" s="437"/>
      <c r="E564" s="437"/>
      <c r="F564" s="437"/>
      <c r="G564" s="481"/>
      <c r="H564" s="201"/>
      <c r="I564" s="470"/>
      <c r="J564" s="477"/>
      <c r="K564" s="470"/>
      <c r="L564" s="470"/>
      <c r="M564" s="470"/>
      <c r="N564" s="201"/>
      <c r="O564" s="445"/>
      <c r="P564" s="446"/>
    </row>
    <row r="565">
      <c r="A565" s="437"/>
      <c r="B565" s="479"/>
      <c r="C565" s="480"/>
      <c r="D565" s="437"/>
      <c r="E565" s="437"/>
      <c r="F565" s="437"/>
      <c r="G565" s="481"/>
      <c r="H565" s="201"/>
      <c r="I565" s="470"/>
      <c r="J565" s="477"/>
      <c r="K565" s="470"/>
      <c r="L565" s="470"/>
      <c r="M565" s="470"/>
      <c r="N565" s="201"/>
      <c r="O565" s="445"/>
      <c r="P565" s="446"/>
    </row>
    <row r="566">
      <c r="A566" s="437"/>
      <c r="B566" s="479"/>
      <c r="C566" s="480"/>
      <c r="D566" s="437"/>
      <c r="E566" s="437"/>
      <c r="F566" s="437"/>
      <c r="G566" s="481"/>
      <c r="H566" s="201"/>
      <c r="I566" s="470"/>
      <c r="J566" s="477"/>
      <c r="K566" s="470"/>
      <c r="L566" s="470"/>
      <c r="M566" s="470"/>
      <c r="N566" s="201"/>
      <c r="O566" s="445"/>
      <c r="P566" s="446"/>
    </row>
    <row r="567">
      <c r="A567" s="437"/>
      <c r="B567" s="479"/>
      <c r="C567" s="480"/>
      <c r="D567" s="437"/>
      <c r="E567" s="437"/>
      <c r="F567" s="437"/>
      <c r="G567" s="481"/>
      <c r="H567" s="201"/>
      <c r="I567" s="470"/>
      <c r="J567" s="477"/>
      <c r="K567" s="470"/>
      <c r="L567" s="470"/>
      <c r="M567" s="470"/>
      <c r="N567" s="201"/>
      <c r="O567" s="445"/>
      <c r="P567" s="446"/>
    </row>
    <row r="568">
      <c r="A568" s="437"/>
      <c r="B568" s="479"/>
      <c r="C568" s="480"/>
      <c r="D568" s="437"/>
      <c r="E568" s="437"/>
      <c r="F568" s="437"/>
      <c r="G568" s="481"/>
      <c r="H568" s="201"/>
      <c r="I568" s="470"/>
      <c r="J568" s="477"/>
      <c r="K568" s="470"/>
      <c r="L568" s="470"/>
      <c r="M568" s="470"/>
      <c r="N568" s="201"/>
      <c r="O568" s="445"/>
      <c r="P568" s="446"/>
    </row>
    <row r="569">
      <c r="A569" s="437"/>
      <c r="B569" s="479"/>
      <c r="C569" s="480"/>
      <c r="D569" s="437"/>
      <c r="E569" s="437"/>
      <c r="F569" s="437"/>
      <c r="G569" s="481"/>
      <c r="H569" s="201"/>
      <c r="I569" s="470"/>
      <c r="J569" s="477"/>
      <c r="K569" s="470"/>
      <c r="L569" s="470"/>
      <c r="M569" s="470"/>
      <c r="N569" s="201"/>
      <c r="O569" s="445"/>
      <c r="P569" s="446"/>
    </row>
    <row r="570">
      <c r="A570" s="437"/>
      <c r="B570" s="479"/>
      <c r="C570" s="480"/>
      <c r="D570" s="437"/>
      <c r="E570" s="437"/>
      <c r="F570" s="437"/>
      <c r="G570" s="481"/>
      <c r="H570" s="201"/>
      <c r="I570" s="470"/>
      <c r="J570" s="477"/>
      <c r="K570" s="470"/>
      <c r="L570" s="470"/>
      <c r="M570" s="470"/>
      <c r="N570" s="201"/>
      <c r="O570" s="445"/>
      <c r="P570" s="446"/>
    </row>
    <row r="571">
      <c r="A571" s="437"/>
      <c r="B571" s="479"/>
      <c r="C571" s="480"/>
      <c r="D571" s="437"/>
      <c r="E571" s="437"/>
      <c r="F571" s="437"/>
      <c r="G571" s="481"/>
      <c r="H571" s="201"/>
      <c r="I571" s="470"/>
      <c r="J571" s="477"/>
      <c r="K571" s="470"/>
      <c r="L571" s="470"/>
      <c r="M571" s="470"/>
      <c r="N571" s="201"/>
      <c r="O571" s="445"/>
      <c r="P571" s="446"/>
    </row>
    <row r="572">
      <c r="A572" s="437"/>
      <c r="B572" s="479"/>
      <c r="C572" s="480"/>
      <c r="D572" s="437"/>
      <c r="E572" s="437"/>
      <c r="F572" s="437"/>
      <c r="G572" s="481"/>
      <c r="H572" s="201"/>
      <c r="I572" s="470"/>
      <c r="J572" s="477"/>
      <c r="K572" s="470"/>
      <c r="L572" s="470"/>
      <c r="M572" s="470"/>
      <c r="N572" s="201"/>
      <c r="O572" s="445"/>
      <c r="P572" s="446"/>
    </row>
    <row r="573">
      <c r="A573" s="437"/>
      <c r="B573" s="479"/>
      <c r="C573" s="480"/>
      <c r="D573" s="437"/>
      <c r="E573" s="437"/>
      <c r="F573" s="437"/>
      <c r="G573" s="481"/>
      <c r="H573" s="201"/>
      <c r="I573" s="470"/>
      <c r="J573" s="477"/>
      <c r="K573" s="470"/>
      <c r="L573" s="470"/>
      <c r="M573" s="470"/>
      <c r="N573" s="201"/>
      <c r="O573" s="445"/>
      <c r="P573" s="446"/>
    </row>
    <row r="574">
      <c r="A574" s="437"/>
      <c r="B574" s="479"/>
      <c r="C574" s="480"/>
      <c r="D574" s="437"/>
      <c r="E574" s="437"/>
      <c r="F574" s="437"/>
      <c r="G574" s="481"/>
      <c r="H574" s="201"/>
      <c r="I574" s="470"/>
      <c r="J574" s="477"/>
      <c r="K574" s="470"/>
      <c r="L574" s="470"/>
      <c r="M574" s="470"/>
      <c r="N574" s="201"/>
      <c r="O574" s="445"/>
      <c r="P574" s="446"/>
    </row>
    <row r="575">
      <c r="A575" s="437"/>
      <c r="B575" s="479"/>
      <c r="C575" s="480"/>
      <c r="D575" s="437"/>
      <c r="E575" s="437"/>
      <c r="F575" s="437"/>
      <c r="G575" s="481"/>
      <c r="H575" s="201"/>
      <c r="I575" s="470"/>
      <c r="J575" s="477"/>
      <c r="K575" s="470"/>
      <c r="L575" s="470"/>
      <c r="M575" s="470"/>
      <c r="N575" s="201"/>
      <c r="O575" s="445"/>
      <c r="P575" s="446"/>
    </row>
    <row r="576">
      <c r="A576" s="437"/>
      <c r="B576" s="479"/>
      <c r="C576" s="480"/>
      <c r="D576" s="437"/>
      <c r="E576" s="437"/>
      <c r="F576" s="437"/>
      <c r="G576" s="481"/>
      <c r="H576" s="201"/>
      <c r="I576" s="470"/>
      <c r="J576" s="477"/>
      <c r="K576" s="470"/>
      <c r="L576" s="470"/>
      <c r="M576" s="470"/>
      <c r="N576" s="201"/>
      <c r="O576" s="445"/>
      <c r="P576" s="446"/>
    </row>
    <row r="577">
      <c r="A577" s="437"/>
      <c r="B577" s="479"/>
      <c r="C577" s="480"/>
      <c r="D577" s="437"/>
      <c r="E577" s="437"/>
      <c r="F577" s="437"/>
      <c r="G577" s="481"/>
      <c r="H577" s="201"/>
      <c r="I577" s="470"/>
      <c r="J577" s="477"/>
      <c r="K577" s="470"/>
      <c r="L577" s="470"/>
      <c r="M577" s="470"/>
      <c r="N577" s="201"/>
      <c r="O577" s="445"/>
      <c r="P577" s="446"/>
    </row>
    <row r="578">
      <c r="A578" s="437"/>
      <c r="B578" s="479"/>
      <c r="C578" s="480"/>
      <c r="D578" s="437"/>
      <c r="E578" s="437"/>
      <c r="F578" s="437"/>
      <c r="G578" s="481"/>
      <c r="H578" s="201"/>
      <c r="I578" s="470"/>
      <c r="J578" s="477"/>
      <c r="K578" s="470"/>
      <c r="L578" s="470"/>
      <c r="M578" s="470"/>
      <c r="N578" s="201"/>
      <c r="O578" s="445"/>
      <c r="P578" s="446"/>
    </row>
    <row r="579">
      <c r="A579" s="437"/>
      <c r="B579" s="479"/>
      <c r="C579" s="480"/>
      <c r="D579" s="437"/>
      <c r="E579" s="437"/>
      <c r="F579" s="437"/>
      <c r="G579" s="481"/>
      <c r="H579" s="201"/>
      <c r="I579" s="470"/>
      <c r="J579" s="477"/>
      <c r="K579" s="470"/>
      <c r="L579" s="470"/>
      <c r="M579" s="470"/>
      <c r="N579" s="201"/>
      <c r="O579" s="445"/>
      <c r="P579" s="446"/>
    </row>
    <row r="580">
      <c r="A580" s="437"/>
      <c r="B580" s="479"/>
      <c r="C580" s="480"/>
      <c r="D580" s="437"/>
      <c r="E580" s="437"/>
      <c r="F580" s="437"/>
      <c r="G580" s="481"/>
      <c r="H580" s="201"/>
      <c r="I580" s="470"/>
      <c r="J580" s="477"/>
      <c r="K580" s="470"/>
      <c r="L580" s="470"/>
      <c r="M580" s="470"/>
      <c r="N580" s="201"/>
      <c r="O580" s="445"/>
      <c r="P580" s="446"/>
    </row>
    <row r="581">
      <c r="A581" s="437"/>
      <c r="B581" s="479"/>
      <c r="C581" s="480"/>
      <c r="D581" s="437"/>
      <c r="E581" s="437"/>
      <c r="F581" s="437"/>
      <c r="G581" s="481"/>
      <c r="H581" s="201"/>
      <c r="I581" s="470"/>
      <c r="J581" s="477"/>
      <c r="K581" s="470"/>
      <c r="L581" s="470"/>
      <c r="M581" s="470"/>
      <c r="N581" s="201"/>
      <c r="O581" s="445"/>
      <c r="P581" s="446"/>
    </row>
    <row r="582">
      <c r="A582" s="437"/>
      <c r="B582" s="479"/>
      <c r="C582" s="480"/>
      <c r="D582" s="437"/>
      <c r="E582" s="437"/>
      <c r="F582" s="437"/>
      <c r="G582" s="481"/>
      <c r="H582" s="201"/>
      <c r="I582" s="470"/>
      <c r="J582" s="477"/>
      <c r="K582" s="470"/>
      <c r="L582" s="470"/>
      <c r="M582" s="470"/>
      <c r="N582" s="201"/>
      <c r="O582" s="445"/>
      <c r="P582" s="446"/>
    </row>
    <row r="583">
      <c r="A583" s="437"/>
      <c r="B583" s="479"/>
      <c r="C583" s="480"/>
      <c r="D583" s="437"/>
      <c r="E583" s="437"/>
      <c r="F583" s="437"/>
      <c r="G583" s="481"/>
      <c r="H583" s="201"/>
      <c r="I583" s="470"/>
      <c r="J583" s="477"/>
      <c r="K583" s="470"/>
      <c r="L583" s="470"/>
      <c r="M583" s="470"/>
      <c r="N583" s="201"/>
      <c r="O583" s="445"/>
      <c r="P583" s="446"/>
    </row>
    <row r="584">
      <c r="A584" s="437"/>
      <c r="B584" s="479"/>
      <c r="C584" s="480"/>
      <c r="D584" s="437"/>
      <c r="E584" s="437"/>
      <c r="F584" s="437"/>
      <c r="G584" s="481"/>
      <c r="H584" s="201"/>
      <c r="I584" s="470"/>
      <c r="J584" s="477"/>
      <c r="K584" s="470"/>
      <c r="L584" s="470"/>
      <c r="M584" s="470"/>
      <c r="N584" s="201"/>
      <c r="O584" s="445"/>
      <c r="P584" s="446"/>
    </row>
    <row r="585">
      <c r="A585" s="437"/>
      <c r="B585" s="479"/>
      <c r="C585" s="480"/>
      <c r="D585" s="437"/>
      <c r="E585" s="437"/>
      <c r="F585" s="437"/>
      <c r="G585" s="481"/>
      <c r="H585" s="201"/>
      <c r="I585" s="470"/>
      <c r="J585" s="477"/>
      <c r="K585" s="470"/>
      <c r="L585" s="470"/>
      <c r="M585" s="470"/>
      <c r="N585" s="201"/>
      <c r="O585" s="445"/>
      <c r="P585" s="446"/>
    </row>
    <row r="586">
      <c r="A586" s="437"/>
      <c r="B586" s="479"/>
      <c r="C586" s="480"/>
      <c r="D586" s="437"/>
      <c r="E586" s="437"/>
      <c r="F586" s="437"/>
      <c r="G586" s="481"/>
      <c r="H586" s="201"/>
      <c r="I586" s="470"/>
      <c r="J586" s="477"/>
      <c r="K586" s="470"/>
      <c r="L586" s="470"/>
      <c r="M586" s="470"/>
      <c r="N586" s="201"/>
      <c r="O586" s="445"/>
      <c r="P586" s="446"/>
    </row>
    <row r="587">
      <c r="A587" s="437"/>
      <c r="B587" s="479"/>
      <c r="C587" s="480"/>
      <c r="D587" s="437"/>
      <c r="E587" s="437"/>
      <c r="F587" s="437"/>
      <c r="G587" s="481"/>
      <c r="H587" s="201"/>
      <c r="I587" s="470"/>
      <c r="J587" s="477"/>
      <c r="K587" s="470"/>
      <c r="L587" s="470"/>
      <c r="M587" s="470"/>
      <c r="N587" s="201"/>
      <c r="O587" s="445"/>
      <c r="P587" s="446"/>
    </row>
    <row r="588">
      <c r="A588" s="437"/>
      <c r="B588" s="479"/>
      <c r="C588" s="480"/>
      <c r="D588" s="437"/>
      <c r="E588" s="437"/>
      <c r="F588" s="437"/>
      <c r="G588" s="481"/>
      <c r="H588" s="201"/>
      <c r="I588" s="470"/>
      <c r="J588" s="477"/>
      <c r="K588" s="470"/>
      <c r="L588" s="470"/>
      <c r="M588" s="470"/>
      <c r="N588" s="201"/>
      <c r="O588" s="445"/>
      <c r="P588" s="446"/>
    </row>
    <row r="589">
      <c r="A589" s="437"/>
      <c r="B589" s="479"/>
      <c r="C589" s="480"/>
      <c r="D589" s="437"/>
      <c r="E589" s="437"/>
      <c r="F589" s="437"/>
      <c r="G589" s="481"/>
      <c r="H589" s="201"/>
      <c r="I589" s="470"/>
      <c r="J589" s="477"/>
      <c r="K589" s="470"/>
      <c r="L589" s="470"/>
      <c r="M589" s="470"/>
      <c r="N589" s="201"/>
      <c r="O589" s="445"/>
      <c r="P589" s="446"/>
    </row>
    <row r="590">
      <c r="A590" s="437"/>
      <c r="B590" s="479"/>
      <c r="C590" s="480"/>
      <c r="D590" s="437"/>
      <c r="E590" s="437"/>
      <c r="F590" s="437"/>
      <c r="G590" s="481"/>
      <c r="H590" s="201"/>
      <c r="I590" s="470"/>
      <c r="J590" s="477"/>
      <c r="K590" s="470"/>
      <c r="L590" s="470"/>
      <c r="M590" s="470"/>
      <c r="N590" s="201"/>
      <c r="O590" s="445"/>
      <c r="P590" s="446"/>
    </row>
    <row r="591">
      <c r="A591" s="437"/>
      <c r="B591" s="479"/>
      <c r="C591" s="480"/>
      <c r="D591" s="437"/>
      <c r="E591" s="437"/>
      <c r="F591" s="437"/>
      <c r="G591" s="481"/>
      <c r="H591" s="201"/>
      <c r="I591" s="470"/>
      <c r="J591" s="477"/>
      <c r="K591" s="470"/>
      <c r="L591" s="470"/>
      <c r="M591" s="470"/>
      <c r="N591" s="201"/>
      <c r="O591" s="445"/>
      <c r="P591" s="446"/>
    </row>
    <row r="592">
      <c r="A592" s="437"/>
      <c r="B592" s="479"/>
      <c r="C592" s="480"/>
      <c r="D592" s="437"/>
      <c r="E592" s="437"/>
      <c r="F592" s="437"/>
      <c r="G592" s="481"/>
      <c r="H592" s="201"/>
      <c r="I592" s="470"/>
      <c r="J592" s="477"/>
      <c r="K592" s="470"/>
      <c r="L592" s="470"/>
      <c r="M592" s="470"/>
      <c r="N592" s="201"/>
      <c r="O592" s="445"/>
      <c r="P592" s="446"/>
    </row>
    <row r="593">
      <c r="A593" s="437"/>
      <c r="B593" s="479"/>
      <c r="C593" s="480"/>
      <c r="D593" s="437"/>
      <c r="E593" s="437"/>
      <c r="F593" s="437"/>
      <c r="G593" s="481"/>
      <c r="H593" s="201"/>
      <c r="I593" s="470"/>
      <c r="J593" s="477"/>
      <c r="K593" s="470"/>
      <c r="L593" s="470"/>
      <c r="M593" s="470"/>
      <c r="N593" s="201"/>
      <c r="O593" s="445"/>
      <c r="P593" s="446"/>
    </row>
    <row r="594">
      <c r="A594" s="437"/>
      <c r="B594" s="479"/>
      <c r="C594" s="480"/>
      <c r="D594" s="437"/>
      <c r="E594" s="437"/>
      <c r="F594" s="437"/>
      <c r="G594" s="481"/>
      <c r="H594" s="201"/>
      <c r="I594" s="470"/>
      <c r="J594" s="477"/>
      <c r="K594" s="470"/>
      <c r="L594" s="470"/>
      <c r="M594" s="470"/>
      <c r="N594" s="201"/>
      <c r="O594" s="445"/>
      <c r="P594" s="446"/>
    </row>
    <row r="595">
      <c r="A595" s="437"/>
      <c r="B595" s="479"/>
      <c r="C595" s="480"/>
      <c r="D595" s="437"/>
      <c r="E595" s="437"/>
      <c r="F595" s="437"/>
      <c r="G595" s="481"/>
      <c r="H595" s="201"/>
      <c r="I595" s="470"/>
      <c r="J595" s="477"/>
      <c r="K595" s="470"/>
      <c r="L595" s="470"/>
      <c r="M595" s="470"/>
      <c r="N595" s="201"/>
      <c r="O595" s="445"/>
      <c r="P595" s="446"/>
    </row>
    <row r="596">
      <c r="A596" s="437"/>
      <c r="B596" s="479"/>
      <c r="C596" s="480"/>
      <c r="D596" s="437"/>
      <c r="E596" s="437"/>
      <c r="F596" s="437"/>
      <c r="G596" s="481"/>
      <c r="H596" s="201"/>
      <c r="I596" s="470"/>
      <c r="J596" s="477"/>
      <c r="K596" s="470"/>
      <c r="L596" s="470"/>
      <c r="M596" s="470"/>
      <c r="N596" s="201"/>
      <c r="O596" s="445"/>
      <c r="P596" s="446"/>
    </row>
    <row r="597">
      <c r="A597" s="437"/>
      <c r="B597" s="479"/>
      <c r="C597" s="480"/>
      <c r="D597" s="437"/>
      <c r="E597" s="437"/>
      <c r="F597" s="437"/>
      <c r="G597" s="481"/>
      <c r="H597" s="201"/>
      <c r="I597" s="470"/>
      <c r="J597" s="477"/>
      <c r="K597" s="470"/>
      <c r="L597" s="470"/>
      <c r="M597" s="470"/>
      <c r="N597" s="201"/>
      <c r="O597" s="445"/>
      <c r="P597" s="446"/>
    </row>
    <row r="598">
      <c r="A598" s="437"/>
      <c r="B598" s="479"/>
      <c r="C598" s="480"/>
      <c r="D598" s="437"/>
      <c r="E598" s="437"/>
      <c r="F598" s="437"/>
      <c r="G598" s="481"/>
      <c r="H598" s="201"/>
      <c r="I598" s="470"/>
      <c r="J598" s="477"/>
      <c r="K598" s="470"/>
      <c r="L598" s="470"/>
      <c r="M598" s="470"/>
      <c r="N598" s="201"/>
      <c r="O598" s="445"/>
      <c r="P598" s="446"/>
    </row>
    <row r="599">
      <c r="A599" s="437"/>
      <c r="B599" s="479"/>
      <c r="C599" s="480"/>
      <c r="D599" s="437"/>
      <c r="E599" s="437"/>
      <c r="F599" s="437"/>
      <c r="G599" s="481"/>
      <c r="H599" s="201"/>
      <c r="I599" s="470"/>
      <c r="J599" s="477"/>
      <c r="K599" s="470"/>
      <c r="L599" s="470"/>
      <c r="M599" s="470"/>
      <c r="N599" s="201"/>
      <c r="O599" s="445"/>
      <c r="P599" s="446"/>
    </row>
    <row r="600">
      <c r="A600" s="437"/>
      <c r="B600" s="479"/>
      <c r="C600" s="480"/>
      <c r="D600" s="437"/>
      <c r="E600" s="437"/>
      <c r="F600" s="437"/>
      <c r="G600" s="481"/>
      <c r="H600" s="201"/>
      <c r="I600" s="470"/>
      <c r="J600" s="477"/>
      <c r="K600" s="470"/>
      <c r="L600" s="470"/>
      <c r="M600" s="470"/>
      <c r="N600" s="201"/>
      <c r="O600" s="445"/>
      <c r="P600" s="446"/>
    </row>
    <row r="601">
      <c r="A601" s="437"/>
      <c r="B601" s="479"/>
      <c r="C601" s="480"/>
      <c r="D601" s="437"/>
      <c r="E601" s="437"/>
      <c r="F601" s="437"/>
      <c r="G601" s="481"/>
      <c r="H601" s="201"/>
      <c r="I601" s="470"/>
      <c r="J601" s="477"/>
      <c r="K601" s="470"/>
      <c r="L601" s="470"/>
      <c r="M601" s="470"/>
      <c r="N601" s="201"/>
      <c r="O601" s="445"/>
      <c r="P601" s="446"/>
    </row>
    <row r="602">
      <c r="A602" s="437"/>
      <c r="B602" s="479"/>
      <c r="C602" s="480"/>
      <c r="D602" s="437"/>
      <c r="E602" s="437"/>
      <c r="F602" s="437"/>
      <c r="G602" s="481"/>
      <c r="H602" s="201"/>
      <c r="I602" s="470"/>
      <c r="J602" s="477"/>
      <c r="K602" s="470"/>
      <c r="L602" s="470"/>
      <c r="M602" s="470"/>
      <c r="N602" s="201"/>
      <c r="O602" s="445"/>
      <c r="P602" s="446"/>
    </row>
    <row r="603">
      <c r="A603" s="437"/>
      <c r="B603" s="479"/>
      <c r="C603" s="480"/>
      <c r="D603" s="437"/>
      <c r="E603" s="437"/>
      <c r="F603" s="437"/>
      <c r="G603" s="481"/>
      <c r="H603" s="201"/>
      <c r="I603" s="470"/>
      <c r="J603" s="477"/>
      <c r="K603" s="470"/>
      <c r="L603" s="470"/>
      <c r="M603" s="470"/>
      <c r="N603" s="201"/>
      <c r="O603" s="445"/>
      <c r="P603" s="446"/>
    </row>
    <row r="604">
      <c r="A604" s="437"/>
      <c r="B604" s="479"/>
      <c r="C604" s="480"/>
      <c r="D604" s="437"/>
      <c r="E604" s="437"/>
      <c r="F604" s="437"/>
      <c r="G604" s="481"/>
      <c r="H604" s="201"/>
      <c r="I604" s="470"/>
      <c r="J604" s="477"/>
      <c r="K604" s="470"/>
      <c r="L604" s="470"/>
      <c r="M604" s="470"/>
      <c r="N604" s="201"/>
      <c r="O604" s="445"/>
      <c r="P604" s="446"/>
    </row>
    <row r="605">
      <c r="A605" s="437"/>
      <c r="B605" s="479"/>
      <c r="C605" s="480"/>
      <c r="D605" s="437"/>
      <c r="E605" s="437"/>
      <c r="F605" s="437"/>
      <c r="G605" s="481"/>
      <c r="H605" s="201"/>
      <c r="I605" s="470"/>
      <c r="J605" s="477"/>
      <c r="K605" s="470"/>
      <c r="L605" s="470"/>
      <c r="M605" s="470"/>
      <c r="N605" s="201"/>
      <c r="O605" s="445"/>
      <c r="P605" s="446"/>
    </row>
    <row r="606">
      <c r="A606" s="437"/>
      <c r="B606" s="479"/>
      <c r="C606" s="480"/>
      <c r="D606" s="437"/>
      <c r="E606" s="437"/>
      <c r="F606" s="437"/>
      <c r="G606" s="481"/>
      <c r="H606" s="201"/>
      <c r="I606" s="470"/>
      <c r="J606" s="477"/>
      <c r="K606" s="470"/>
      <c r="L606" s="470"/>
      <c r="M606" s="470"/>
      <c r="N606" s="201"/>
      <c r="O606" s="445"/>
      <c r="P606" s="446"/>
    </row>
    <row r="607">
      <c r="A607" s="437"/>
      <c r="B607" s="479"/>
      <c r="C607" s="480"/>
      <c r="D607" s="437"/>
      <c r="E607" s="437"/>
      <c r="F607" s="437"/>
      <c r="G607" s="481"/>
      <c r="H607" s="201"/>
      <c r="I607" s="470"/>
      <c r="J607" s="477"/>
      <c r="K607" s="470"/>
      <c r="L607" s="470"/>
      <c r="M607" s="470"/>
      <c r="N607" s="201"/>
      <c r="O607" s="445"/>
      <c r="P607" s="446"/>
    </row>
    <row r="608">
      <c r="A608" s="437"/>
      <c r="B608" s="479"/>
      <c r="C608" s="480"/>
      <c r="D608" s="437"/>
      <c r="E608" s="437"/>
      <c r="F608" s="437"/>
      <c r="G608" s="481"/>
      <c r="H608" s="201"/>
      <c r="I608" s="470"/>
      <c r="J608" s="477"/>
      <c r="K608" s="470"/>
      <c r="L608" s="470"/>
      <c r="M608" s="470"/>
      <c r="N608" s="201"/>
      <c r="O608" s="445"/>
      <c r="P608" s="446"/>
    </row>
    <row r="609">
      <c r="A609" s="437"/>
      <c r="B609" s="479"/>
      <c r="C609" s="480"/>
      <c r="D609" s="437"/>
      <c r="E609" s="437"/>
      <c r="F609" s="437"/>
      <c r="G609" s="481"/>
      <c r="H609" s="201"/>
      <c r="I609" s="470"/>
      <c r="J609" s="477"/>
      <c r="K609" s="470"/>
      <c r="L609" s="470"/>
      <c r="M609" s="470"/>
      <c r="N609" s="201"/>
      <c r="O609" s="445"/>
      <c r="P609" s="446"/>
    </row>
    <row r="610">
      <c r="A610" s="437"/>
      <c r="B610" s="479"/>
      <c r="C610" s="480"/>
      <c r="D610" s="437"/>
      <c r="E610" s="437"/>
      <c r="F610" s="437"/>
      <c r="G610" s="481"/>
      <c r="H610" s="201"/>
      <c r="I610" s="470"/>
      <c r="J610" s="477"/>
      <c r="K610" s="470"/>
      <c r="L610" s="470"/>
      <c r="M610" s="470"/>
      <c r="N610" s="201"/>
      <c r="O610" s="445"/>
      <c r="P610" s="446"/>
    </row>
    <row r="611">
      <c r="A611" s="437"/>
      <c r="B611" s="479"/>
      <c r="C611" s="480"/>
      <c r="D611" s="437"/>
      <c r="E611" s="437"/>
      <c r="F611" s="437"/>
      <c r="G611" s="481"/>
      <c r="H611" s="201"/>
      <c r="I611" s="470"/>
      <c r="J611" s="477"/>
      <c r="K611" s="470"/>
      <c r="L611" s="470"/>
      <c r="M611" s="470"/>
      <c r="N611" s="201"/>
      <c r="O611" s="445"/>
      <c r="P611" s="446"/>
    </row>
    <row r="612">
      <c r="A612" s="437"/>
      <c r="B612" s="479"/>
      <c r="C612" s="480"/>
      <c r="D612" s="437"/>
      <c r="E612" s="437"/>
      <c r="F612" s="437"/>
      <c r="G612" s="481"/>
      <c r="H612" s="201"/>
      <c r="I612" s="470"/>
      <c r="J612" s="477"/>
      <c r="K612" s="470"/>
      <c r="L612" s="470"/>
      <c r="M612" s="470"/>
      <c r="N612" s="201"/>
      <c r="O612" s="445"/>
      <c r="P612" s="446"/>
    </row>
    <row r="613">
      <c r="A613" s="437"/>
      <c r="B613" s="479"/>
      <c r="C613" s="480"/>
      <c r="D613" s="437"/>
      <c r="E613" s="437"/>
      <c r="F613" s="437"/>
      <c r="G613" s="481"/>
      <c r="H613" s="201"/>
      <c r="I613" s="470"/>
      <c r="J613" s="477"/>
      <c r="K613" s="470"/>
      <c r="L613" s="470"/>
      <c r="M613" s="470"/>
      <c r="N613" s="201"/>
      <c r="O613" s="445"/>
      <c r="P613" s="446"/>
    </row>
    <row r="614">
      <c r="A614" s="437"/>
      <c r="B614" s="479"/>
      <c r="C614" s="480"/>
      <c r="D614" s="437"/>
      <c r="E614" s="437"/>
      <c r="F614" s="437"/>
      <c r="G614" s="481"/>
      <c r="H614" s="201"/>
      <c r="I614" s="470"/>
      <c r="J614" s="477"/>
      <c r="K614" s="470"/>
      <c r="L614" s="470"/>
      <c r="M614" s="470"/>
      <c r="N614" s="201"/>
      <c r="O614" s="445"/>
      <c r="P614" s="446"/>
    </row>
    <row r="615">
      <c r="A615" s="437"/>
      <c r="B615" s="479"/>
      <c r="C615" s="480"/>
      <c r="D615" s="437"/>
      <c r="E615" s="437"/>
      <c r="F615" s="437"/>
      <c r="G615" s="481"/>
      <c r="H615" s="201"/>
      <c r="I615" s="470"/>
      <c r="J615" s="477"/>
      <c r="K615" s="470"/>
      <c r="L615" s="470"/>
      <c r="M615" s="470"/>
      <c r="N615" s="201"/>
      <c r="O615" s="445"/>
      <c r="P615" s="446"/>
    </row>
    <row r="616">
      <c r="A616" s="437"/>
      <c r="B616" s="479"/>
      <c r="C616" s="480"/>
      <c r="D616" s="437"/>
      <c r="E616" s="437"/>
      <c r="F616" s="437"/>
      <c r="G616" s="481"/>
      <c r="H616" s="201"/>
      <c r="I616" s="470"/>
      <c r="J616" s="477"/>
      <c r="K616" s="470"/>
      <c r="L616" s="470"/>
      <c r="M616" s="470"/>
      <c r="N616" s="201"/>
      <c r="O616" s="445"/>
      <c r="P616" s="446"/>
    </row>
    <row r="617">
      <c r="A617" s="437"/>
      <c r="B617" s="479"/>
      <c r="C617" s="480"/>
      <c r="D617" s="437"/>
      <c r="E617" s="437"/>
      <c r="F617" s="437"/>
      <c r="G617" s="481"/>
      <c r="H617" s="201"/>
      <c r="I617" s="470"/>
      <c r="J617" s="477"/>
      <c r="K617" s="470"/>
      <c r="L617" s="470"/>
      <c r="M617" s="470"/>
      <c r="N617" s="201"/>
      <c r="O617" s="445"/>
      <c r="P617" s="446"/>
    </row>
    <row r="618">
      <c r="A618" s="437"/>
      <c r="B618" s="479"/>
      <c r="C618" s="480"/>
      <c r="D618" s="437"/>
      <c r="E618" s="437"/>
      <c r="F618" s="437"/>
      <c r="G618" s="481"/>
      <c r="H618" s="201"/>
      <c r="I618" s="470"/>
      <c r="J618" s="477"/>
      <c r="K618" s="470"/>
      <c r="L618" s="470"/>
      <c r="M618" s="470"/>
      <c r="N618" s="201"/>
      <c r="O618" s="445"/>
      <c r="P618" s="446"/>
    </row>
    <row r="619">
      <c r="A619" s="437"/>
      <c r="B619" s="479"/>
      <c r="C619" s="480"/>
      <c r="D619" s="437"/>
      <c r="E619" s="437"/>
      <c r="F619" s="437"/>
      <c r="G619" s="481"/>
      <c r="H619" s="201"/>
      <c r="I619" s="470"/>
      <c r="J619" s="477"/>
      <c r="K619" s="470"/>
      <c r="L619" s="470"/>
      <c r="M619" s="470"/>
      <c r="N619" s="201"/>
      <c r="O619" s="445"/>
      <c r="P619" s="446"/>
    </row>
    <row r="620">
      <c r="A620" s="437"/>
      <c r="B620" s="479"/>
      <c r="C620" s="480"/>
      <c r="D620" s="437"/>
      <c r="E620" s="437"/>
      <c r="F620" s="437"/>
      <c r="G620" s="481"/>
      <c r="H620" s="201"/>
      <c r="I620" s="470"/>
      <c r="J620" s="477"/>
      <c r="K620" s="470"/>
      <c r="L620" s="470"/>
      <c r="M620" s="470"/>
      <c r="N620" s="201"/>
      <c r="O620" s="445"/>
      <c r="P620" s="446"/>
    </row>
    <row r="621">
      <c r="A621" s="437"/>
      <c r="B621" s="479"/>
      <c r="C621" s="480"/>
      <c r="D621" s="437"/>
      <c r="E621" s="437"/>
      <c r="F621" s="437"/>
      <c r="G621" s="481"/>
      <c r="H621" s="201"/>
      <c r="I621" s="470"/>
      <c r="J621" s="477"/>
      <c r="K621" s="470"/>
      <c r="L621" s="470"/>
      <c r="M621" s="470"/>
      <c r="N621" s="201"/>
      <c r="O621" s="445"/>
      <c r="P621" s="446"/>
    </row>
    <row r="622">
      <c r="A622" s="437"/>
      <c r="B622" s="479"/>
      <c r="C622" s="480"/>
      <c r="D622" s="437"/>
      <c r="E622" s="437"/>
      <c r="F622" s="437"/>
      <c r="G622" s="481"/>
      <c r="H622" s="201"/>
      <c r="I622" s="470"/>
      <c r="J622" s="477"/>
      <c r="K622" s="470"/>
      <c r="L622" s="470"/>
      <c r="M622" s="470"/>
      <c r="N622" s="201"/>
      <c r="O622" s="445"/>
      <c r="P622" s="446"/>
    </row>
    <row r="623">
      <c r="A623" s="437"/>
      <c r="B623" s="479"/>
      <c r="C623" s="480"/>
      <c r="D623" s="437"/>
      <c r="E623" s="437"/>
      <c r="F623" s="437"/>
      <c r="G623" s="481"/>
      <c r="H623" s="201"/>
      <c r="I623" s="470"/>
      <c r="J623" s="477"/>
      <c r="K623" s="470"/>
      <c r="L623" s="470"/>
      <c r="M623" s="470"/>
      <c r="N623" s="201"/>
      <c r="O623" s="445"/>
      <c r="P623" s="446"/>
    </row>
    <row r="624">
      <c r="A624" s="437"/>
      <c r="B624" s="479"/>
      <c r="C624" s="480"/>
      <c r="D624" s="437"/>
      <c r="E624" s="437"/>
      <c r="F624" s="437"/>
      <c r="G624" s="481"/>
      <c r="H624" s="201"/>
      <c r="I624" s="470"/>
      <c r="J624" s="477"/>
      <c r="K624" s="470"/>
      <c r="L624" s="470"/>
      <c r="M624" s="470"/>
      <c r="N624" s="201"/>
      <c r="O624" s="445"/>
      <c r="P624" s="446"/>
    </row>
    <row r="625">
      <c r="A625" s="437"/>
      <c r="B625" s="479"/>
      <c r="C625" s="480"/>
      <c r="D625" s="437"/>
      <c r="E625" s="437"/>
      <c r="F625" s="437"/>
      <c r="G625" s="481"/>
      <c r="H625" s="201"/>
      <c r="I625" s="470"/>
      <c r="J625" s="477"/>
      <c r="K625" s="470"/>
      <c r="L625" s="470"/>
      <c r="M625" s="470"/>
      <c r="N625" s="201"/>
      <c r="O625" s="445"/>
      <c r="P625" s="446"/>
    </row>
    <row r="626">
      <c r="A626" s="437"/>
      <c r="B626" s="479"/>
      <c r="C626" s="480"/>
      <c r="D626" s="437"/>
      <c r="E626" s="437"/>
      <c r="F626" s="437"/>
      <c r="G626" s="481"/>
      <c r="H626" s="201"/>
      <c r="I626" s="470"/>
      <c r="J626" s="477"/>
      <c r="K626" s="470"/>
      <c r="L626" s="470"/>
      <c r="M626" s="470"/>
      <c r="N626" s="201"/>
      <c r="O626" s="445"/>
      <c r="P626" s="446"/>
    </row>
    <row r="627">
      <c r="A627" s="437"/>
      <c r="B627" s="479"/>
      <c r="C627" s="480"/>
      <c r="D627" s="437"/>
      <c r="E627" s="437"/>
      <c r="F627" s="437"/>
      <c r="G627" s="481"/>
      <c r="H627" s="201"/>
      <c r="I627" s="470"/>
      <c r="J627" s="477"/>
      <c r="K627" s="470"/>
      <c r="L627" s="470"/>
      <c r="M627" s="470"/>
      <c r="N627" s="201"/>
      <c r="O627" s="445"/>
      <c r="P627" s="446"/>
    </row>
    <row r="628">
      <c r="A628" s="437"/>
      <c r="B628" s="479"/>
      <c r="C628" s="480"/>
      <c r="D628" s="437"/>
      <c r="E628" s="437"/>
      <c r="F628" s="437"/>
      <c r="G628" s="481"/>
      <c r="H628" s="201"/>
      <c r="I628" s="470"/>
      <c r="J628" s="477"/>
      <c r="K628" s="470"/>
      <c r="L628" s="470"/>
      <c r="M628" s="470"/>
      <c r="N628" s="201"/>
      <c r="O628" s="445"/>
      <c r="P628" s="446"/>
    </row>
    <row r="629">
      <c r="A629" s="437"/>
      <c r="B629" s="479"/>
      <c r="C629" s="480"/>
      <c r="D629" s="437"/>
      <c r="E629" s="437"/>
      <c r="F629" s="437"/>
      <c r="G629" s="481"/>
      <c r="H629" s="201"/>
      <c r="I629" s="470"/>
      <c r="J629" s="477"/>
      <c r="K629" s="470"/>
      <c r="L629" s="470"/>
      <c r="M629" s="470"/>
      <c r="N629" s="201"/>
      <c r="O629" s="445"/>
      <c r="P629" s="446"/>
    </row>
    <row r="630">
      <c r="A630" s="437"/>
      <c r="B630" s="479"/>
      <c r="C630" s="480"/>
      <c r="D630" s="437"/>
      <c r="E630" s="437"/>
      <c r="F630" s="437"/>
      <c r="G630" s="481"/>
      <c r="H630" s="201"/>
      <c r="I630" s="470"/>
      <c r="J630" s="477"/>
      <c r="K630" s="470"/>
      <c r="L630" s="470"/>
      <c r="M630" s="470"/>
      <c r="N630" s="201"/>
      <c r="O630" s="445"/>
      <c r="P630" s="446"/>
    </row>
    <row r="631">
      <c r="A631" s="437"/>
      <c r="B631" s="479"/>
      <c r="C631" s="480"/>
      <c r="D631" s="437"/>
      <c r="E631" s="437"/>
      <c r="F631" s="437"/>
      <c r="G631" s="481"/>
      <c r="H631" s="201"/>
      <c r="I631" s="470"/>
      <c r="J631" s="477"/>
      <c r="K631" s="470"/>
      <c r="L631" s="470"/>
      <c r="M631" s="470"/>
      <c r="N631" s="201"/>
      <c r="O631" s="445"/>
      <c r="P631" s="446"/>
    </row>
    <row r="632">
      <c r="A632" s="437"/>
      <c r="B632" s="479"/>
      <c r="C632" s="480"/>
      <c r="D632" s="437"/>
      <c r="E632" s="437"/>
      <c r="F632" s="437"/>
      <c r="G632" s="481"/>
      <c r="H632" s="201"/>
      <c r="I632" s="470"/>
      <c r="J632" s="477"/>
      <c r="K632" s="470"/>
      <c r="L632" s="470"/>
      <c r="M632" s="470"/>
      <c r="N632" s="201"/>
      <c r="O632" s="445"/>
      <c r="P632" s="446"/>
    </row>
    <row r="633">
      <c r="A633" s="437"/>
      <c r="B633" s="479"/>
      <c r="C633" s="480"/>
      <c r="D633" s="437"/>
      <c r="E633" s="437"/>
      <c r="F633" s="437"/>
      <c r="G633" s="481"/>
      <c r="H633" s="201"/>
      <c r="I633" s="470"/>
      <c r="J633" s="477"/>
      <c r="K633" s="470"/>
      <c r="L633" s="470"/>
      <c r="M633" s="470"/>
      <c r="N633" s="201"/>
      <c r="O633" s="445"/>
      <c r="P633" s="446"/>
    </row>
    <row r="634">
      <c r="A634" s="437"/>
      <c r="B634" s="479"/>
      <c r="C634" s="480"/>
      <c r="D634" s="437"/>
      <c r="E634" s="437"/>
      <c r="F634" s="437"/>
      <c r="G634" s="481"/>
      <c r="H634" s="201"/>
      <c r="I634" s="470"/>
      <c r="J634" s="477"/>
      <c r="K634" s="470"/>
      <c r="L634" s="470"/>
      <c r="M634" s="470"/>
      <c r="N634" s="201"/>
      <c r="O634" s="445"/>
      <c r="P634" s="446"/>
    </row>
    <row r="635">
      <c r="A635" s="437"/>
      <c r="B635" s="479"/>
      <c r="C635" s="480"/>
      <c r="D635" s="437"/>
      <c r="E635" s="437"/>
      <c r="F635" s="437"/>
      <c r="G635" s="481"/>
      <c r="H635" s="201"/>
      <c r="I635" s="470"/>
      <c r="J635" s="477"/>
      <c r="K635" s="470"/>
      <c r="L635" s="470"/>
      <c r="M635" s="470"/>
      <c r="N635" s="201"/>
      <c r="O635" s="445"/>
      <c r="P635" s="446"/>
    </row>
    <row r="636">
      <c r="A636" s="437"/>
      <c r="B636" s="479"/>
      <c r="C636" s="480"/>
      <c r="D636" s="437"/>
      <c r="E636" s="437"/>
      <c r="F636" s="437"/>
      <c r="G636" s="481"/>
      <c r="H636" s="201"/>
      <c r="I636" s="470"/>
      <c r="J636" s="477"/>
      <c r="K636" s="470"/>
      <c r="L636" s="470"/>
      <c r="M636" s="470"/>
      <c r="N636" s="201"/>
      <c r="O636" s="445"/>
      <c r="P636" s="446"/>
    </row>
    <row r="637">
      <c r="A637" s="437"/>
      <c r="B637" s="479"/>
      <c r="C637" s="480"/>
      <c r="D637" s="437"/>
      <c r="E637" s="437"/>
      <c r="F637" s="437"/>
      <c r="G637" s="481"/>
      <c r="H637" s="201"/>
      <c r="I637" s="470"/>
      <c r="J637" s="477"/>
      <c r="K637" s="470"/>
      <c r="L637" s="470"/>
      <c r="M637" s="470"/>
      <c r="N637" s="201"/>
      <c r="O637" s="445"/>
      <c r="P637" s="446"/>
    </row>
    <row r="638">
      <c r="A638" s="437"/>
      <c r="B638" s="479"/>
      <c r="C638" s="480"/>
      <c r="D638" s="437"/>
      <c r="E638" s="437"/>
      <c r="F638" s="437"/>
      <c r="G638" s="481"/>
      <c r="H638" s="201"/>
      <c r="I638" s="470"/>
      <c r="J638" s="477"/>
      <c r="K638" s="470"/>
      <c r="L638" s="470"/>
      <c r="M638" s="470"/>
      <c r="N638" s="201"/>
      <c r="O638" s="445"/>
      <c r="P638" s="446"/>
    </row>
    <row r="639">
      <c r="A639" s="437"/>
      <c r="B639" s="479"/>
      <c r="C639" s="480"/>
      <c r="D639" s="437"/>
      <c r="E639" s="437"/>
      <c r="F639" s="437"/>
      <c r="G639" s="481"/>
      <c r="H639" s="201"/>
      <c r="I639" s="470"/>
      <c r="J639" s="477"/>
      <c r="K639" s="470"/>
      <c r="L639" s="470"/>
      <c r="M639" s="470"/>
      <c r="N639" s="201"/>
      <c r="O639" s="445"/>
      <c r="P639" s="446"/>
    </row>
    <row r="640">
      <c r="A640" s="437"/>
      <c r="B640" s="479"/>
      <c r="C640" s="480"/>
      <c r="D640" s="437"/>
      <c r="E640" s="437"/>
      <c r="F640" s="437"/>
      <c r="G640" s="481"/>
      <c r="H640" s="201"/>
      <c r="I640" s="470"/>
      <c r="J640" s="477"/>
      <c r="K640" s="470"/>
      <c r="L640" s="470"/>
      <c r="M640" s="470"/>
      <c r="N640" s="201"/>
      <c r="O640" s="445"/>
      <c r="P640" s="446"/>
    </row>
    <row r="641">
      <c r="A641" s="437"/>
      <c r="B641" s="479"/>
      <c r="C641" s="480"/>
      <c r="D641" s="437"/>
      <c r="E641" s="437"/>
      <c r="F641" s="437"/>
      <c r="G641" s="481"/>
      <c r="H641" s="201"/>
      <c r="I641" s="470"/>
      <c r="J641" s="477"/>
      <c r="K641" s="470"/>
      <c r="L641" s="470"/>
      <c r="M641" s="470"/>
      <c r="N641" s="201"/>
      <c r="O641" s="445"/>
      <c r="P641" s="446"/>
    </row>
    <row r="642">
      <c r="A642" s="437"/>
      <c r="B642" s="479"/>
      <c r="C642" s="480"/>
      <c r="D642" s="437"/>
      <c r="E642" s="437"/>
      <c r="F642" s="437"/>
      <c r="G642" s="481"/>
      <c r="H642" s="201"/>
      <c r="I642" s="470"/>
      <c r="J642" s="477"/>
      <c r="K642" s="470"/>
      <c r="L642" s="470"/>
      <c r="M642" s="470"/>
      <c r="N642" s="201"/>
      <c r="O642" s="445"/>
      <c r="P642" s="446"/>
    </row>
    <row r="643">
      <c r="A643" s="437"/>
      <c r="B643" s="479"/>
      <c r="C643" s="480"/>
      <c r="D643" s="437"/>
      <c r="E643" s="437"/>
      <c r="F643" s="437"/>
      <c r="G643" s="481"/>
      <c r="H643" s="201"/>
      <c r="I643" s="470"/>
      <c r="J643" s="477"/>
      <c r="K643" s="470"/>
      <c r="L643" s="470"/>
      <c r="M643" s="470"/>
      <c r="N643" s="201"/>
      <c r="O643" s="445"/>
      <c r="P643" s="446"/>
    </row>
    <row r="644">
      <c r="A644" s="437"/>
      <c r="B644" s="479"/>
      <c r="C644" s="480"/>
      <c r="D644" s="437"/>
      <c r="E644" s="437"/>
      <c r="F644" s="437"/>
      <c r="G644" s="481"/>
      <c r="H644" s="201"/>
      <c r="I644" s="470"/>
      <c r="J644" s="477"/>
      <c r="K644" s="470"/>
      <c r="L644" s="470"/>
      <c r="M644" s="470"/>
      <c r="N644" s="201"/>
      <c r="O644" s="445"/>
      <c r="P644" s="446"/>
    </row>
    <row r="645">
      <c r="A645" s="437"/>
      <c r="B645" s="479"/>
      <c r="C645" s="480"/>
      <c r="D645" s="437"/>
      <c r="E645" s="437"/>
      <c r="F645" s="437"/>
      <c r="G645" s="481"/>
      <c r="H645" s="201"/>
      <c r="I645" s="470"/>
      <c r="J645" s="477"/>
      <c r="K645" s="470"/>
      <c r="L645" s="470"/>
      <c r="M645" s="470"/>
      <c r="N645" s="201"/>
      <c r="O645" s="445"/>
      <c r="P645" s="446"/>
    </row>
    <row r="646">
      <c r="A646" s="437"/>
      <c r="B646" s="479"/>
      <c r="C646" s="480"/>
      <c r="D646" s="437"/>
      <c r="E646" s="437"/>
      <c r="F646" s="437"/>
      <c r="G646" s="481"/>
      <c r="H646" s="201"/>
      <c r="I646" s="470"/>
      <c r="J646" s="477"/>
      <c r="K646" s="470"/>
      <c r="L646" s="470"/>
      <c r="M646" s="470"/>
      <c r="N646" s="201"/>
      <c r="O646" s="445"/>
      <c r="P646" s="446"/>
    </row>
    <row r="647">
      <c r="A647" s="437"/>
      <c r="B647" s="479"/>
      <c r="C647" s="480"/>
      <c r="D647" s="437"/>
      <c r="E647" s="437"/>
      <c r="F647" s="437"/>
      <c r="G647" s="481"/>
      <c r="H647" s="201"/>
      <c r="I647" s="470"/>
      <c r="J647" s="477"/>
      <c r="K647" s="470"/>
      <c r="L647" s="470"/>
      <c r="M647" s="470"/>
      <c r="N647" s="201"/>
      <c r="O647" s="445"/>
      <c r="P647" s="446"/>
    </row>
    <row r="648">
      <c r="A648" s="437"/>
      <c r="B648" s="479"/>
      <c r="C648" s="480"/>
      <c r="D648" s="437"/>
      <c r="E648" s="437"/>
      <c r="F648" s="437"/>
      <c r="G648" s="481"/>
      <c r="H648" s="201"/>
      <c r="I648" s="470"/>
      <c r="J648" s="477"/>
      <c r="K648" s="470"/>
      <c r="L648" s="470"/>
      <c r="M648" s="470"/>
      <c r="N648" s="201"/>
      <c r="O648" s="445"/>
      <c r="P648" s="446"/>
    </row>
    <row r="649">
      <c r="A649" s="437"/>
      <c r="B649" s="479"/>
      <c r="C649" s="480"/>
      <c r="D649" s="437"/>
      <c r="E649" s="437"/>
      <c r="F649" s="437"/>
      <c r="G649" s="481"/>
      <c r="H649" s="201"/>
      <c r="I649" s="470"/>
      <c r="J649" s="477"/>
      <c r="K649" s="470"/>
      <c r="L649" s="470"/>
      <c r="M649" s="470"/>
      <c r="N649" s="201"/>
      <c r="O649" s="445"/>
      <c r="P649" s="446"/>
    </row>
    <row r="650">
      <c r="A650" s="437"/>
      <c r="B650" s="479"/>
      <c r="C650" s="480"/>
      <c r="D650" s="437"/>
      <c r="E650" s="437"/>
      <c r="F650" s="437"/>
      <c r="G650" s="481"/>
      <c r="H650" s="201"/>
      <c r="I650" s="470"/>
      <c r="J650" s="477"/>
      <c r="K650" s="470"/>
      <c r="L650" s="470"/>
      <c r="M650" s="470"/>
      <c r="N650" s="201"/>
      <c r="O650" s="445"/>
      <c r="P650" s="446"/>
    </row>
    <row r="651">
      <c r="A651" s="437"/>
      <c r="B651" s="479"/>
      <c r="C651" s="480"/>
      <c r="D651" s="437"/>
      <c r="E651" s="437"/>
      <c r="F651" s="437"/>
      <c r="G651" s="481"/>
      <c r="H651" s="201"/>
      <c r="I651" s="470"/>
      <c r="J651" s="477"/>
      <c r="K651" s="470"/>
      <c r="L651" s="470"/>
      <c r="M651" s="470"/>
      <c r="N651" s="201"/>
      <c r="O651" s="445"/>
      <c r="P651" s="446"/>
    </row>
    <row r="652">
      <c r="A652" s="437"/>
      <c r="B652" s="479"/>
      <c r="C652" s="480"/>
      <c r="D652" s="437"/>
      <c r="E652" s="437"/>
      <c r="F652" s="437"/>
      <c r="G652" s="481"/>
      <c r="H652" s="201"/>
      <c r="I652" s="470"/>
      <c r="J652" s="477"/>
      <c r="K652" s="470"/>
      <c r="L652" s="470"/>
      <c r="M652" s="470"/>
      <c r="N652" s="201"/>
      <c r="O652" s="445"/>
      <c r="P652" s="446"/>
    </row>
    <row r="653">
      <c r="A653" s="437"/>
      <c r="B653" s="479"/>
      <c r="C653" s="480"/>
      <c r="D653" s="437"/>
      <c r="E653" s="437"/>
      <c r="F653" s="437"/>
      <c r="G653" s="481"/>
      <c r="H653" s="201"/>
      <c r="I653" s="470"/>
      <c r="J653" s="477"/>
      <c r="K653" s="470"/>
      <c r="L653" s="470"/>
      <c r="M653" s="470"/>
      <c r="N653" s="201"/>
      <c r="O653" s="445"/>
      <c r="P653" s="446"/>
    </row>
    <row r="654">
      <c r="A654" s="437"/>
      <c r="B654" s="479"/>
      <c r="C654" s="480"/>
      <c r="D654" s="437"/>
      <c r="E654" s="437"/>
      <c r="F654" s="437"/>
      <c r="G654" s="481"/>
      <c r="H654" s="201"/>
      <c r="I654" s="470"/>
      <c r="J654" s="477"/>
      <c r="K654" s="470"/>
      <c r="L654" s="470"/>
      <c r="M654" s="470"/>
      <c r="N654" s="201"/>
      <c r="O654" s="445"/>
      <c r="P654" s="446"/>
    </row>
    <row r="655">
      <c r="A655" s="437"/>
      <c r="B655" s="479"/>
      <c r="C655" s="480"/>
      <c r="D655" s="437"/>
      <c r="E655" s="437"/>
      <c r="F655" s="437"/>
      <c r="G655" s="481"/>
      <c r="H655" s="201"/>
      <c r="I655" s="470"/>
      <c r="J655" s="477"/>
      <c r="K655" s="470"/>
      <c r="L655" s="470"/>
      <c r="M655" s="470"/>
      <c r="N655" s="201"/>
      <c r="O655" s="445"/>
      <c r="P655" s="446"/>
    </row>
    <row r="656">
      <c r="A656" s="437"/>
      <c r="B656" s="479"/>
      <c r="C656" s="480"/>
      <c r="D656" s="437"/>
      <c r="E656" s="437"/>
      <c r="F656" s="437"/>
      <c r="G656" s="481"/>
      <c r="H656" s="201"/>
      <c r="I656" s="470"/>
      <c r="J656" s="477"/>
      <c r="K656" s="470"/>
      <c r="L656" s="470"/>
      <c r="M656" s="470"/>
      <c r="N656" s="201"/>
      <c r="O656" s="445"/>
      <c r="P656" s="446"/>
    </row>
    <row r="657">
      <c r="A657" s="437"/>
      <c r="B657" s="479"/>
      <c r="C657" s="480"/>
      <c r="D657" s="437"/>
      <c r="E657" s="437"/>
      <c r="F657" s="437"/>
      <c r="G657" s="481"/>
      <c r="H657" s="201"/>
      <c r="I657" s="470"/>
      <c r="J657" s="477"/>
      <c r="K657" s="470"/>
      <c r="L657" s="470"/>
      <c r="M657" s="470"/>
      <c r="N657" s="201"/>
      <c r="O657" s="445"/>
      <c r="P657" s="446"/>
    </row>
    <row r="658">
      <c r="A658" s="437"/>
      <c r="B658" s="479"/>
      <c r="C658" s="480"/>
      <c r="D658" s="437"/>
      <c r="E658" s="437"/>
      <c r="F658" s="437"/>
      <c r="G658" s="481"/>
      <c r="H658" s="201"/>
      <c r="I658" s="470"/>
      <c r="J658" s="477"/>
      <c r="K658" s="470"/>
      <c r="L658" s="470"/>
      <c r="M658" s="470"/>
      <c r="N658" s="201"/>
      <c r="O658" s="445"/>
      <c r="P658" s="446"/>
    </row>
    <row r="659">
      <c r="A659" s="437"/>
      <c r="B659" s="479"/>
      <c r="C659" s="480"/>
      <c r="D659" s="437"/>
      <c r="E659" s="437"/>
      <c r="F659" s="437"/>
      <c r="G659" s="481"/>
      <c r="H659" s="201"/>
      <c r="I659" s="470"/>
      <c r="J659" s="477"/>
      <c r="K659" s="470"/>
      <c r="L659" s="470"/>
      <c r="M659" s="470"/>
      <c r="N659" s="201"/>
      <c r="O659" s="445"/>
      <c r="P659" s="446"/>
    </row>
    <row r="660">
      <c r="A660" s="437"/>
      <c r="B660" s="479"/>
      <c r="C660" s="480"/>
      <c r="D660" s="437"/>
      <c r="E660" s="437"/>
      <c r="F660" s="437"/>
      <c r="G660" s="481"/>
      <c r="H660" s="201"/>
      <c r="I660" s="470"/>
      <c r="J660" s="477"/>
      <c r="K660" s="470"/>
      <c r="L660" s="470"/>
      <c r="M660" s="470"/>
      <c r="N660" s="201"/>
      <c r="O660" s="445"/>
      <c r="P660" s="446"/>
    </row>
    <row r="661">
      <c r="A661" s="437"/>
      <c r="B661" s="479"/>
      <c r="C661" s="480"/>
      <c r="D661" s="437"/>
      <c r="E661" s="437"/>
      <c r="F661" s="437"/>
      <c r="G661" s="481"/>
      <c r="H661" s="201"/>
      <c r="I661" s="470"/>
      <c r="J661" s="477"/>
      <c r="K661" s="470"/>
      <c r="L661" s="470"/>
      <c r="M661" s="470"/>
      <c r="N661" s="201"/>
      <c r="O661" s="445"/>
      <c r="P661" s="446"/>
    </row>
    <row r="662">
      <c r="A662" s="437"/>
      <c r="B662" s="479"/>
      <c r="C662" s="480"/>
      <c r="D662" s="437"/>
      <c r="E662" s="437"/>
      <c r="F662" s="437"/>
      <c r="G662" s="481"/>
      <c r="H662" s="201"/>
      <c r="I662" s="470"/>
      <c r="J662" s="477"/>
      <c r="K662" s="470"/>
      <c r="L662" s="470"/>
      <c r="M662" s="470"/>
      <c r="N662" s="201"/>
      <c r="O662" s="445"/>
      <c r="P662" s="446"/>
    </row>
    <row r="663">
      <c r="A663" s="437"/>
      <c r="B663" s="479"/>
      <c r="C663" s="480"/>
      <c r="D663" s="437"/>
      <c r="E663" s="437"/>
      <c r="F663" s="437"/>
      <c r="G663" s="481"/>
      <c r="H663" s="201"/>
      <c r="I663" s="470"/>
      <c r="J663" s="477"/>
      <c r="K663" s="470"/>
      <c r="L663" s="470"/>
      <c r="M663" s="470"/>
      <c r="N663" s="201"/>
      <c r="O663" s="445"/>
      <c r="P663" s="446"/>
    </row>
    <row r="664">
      <c r="A664" s="437"/>
      <c r="B664" s="479"/>
      <c r="C664" s="480"/>
      <c r="D664" s="437"/>
      <c r="E664" s="437"/>
      <c r="F664" s="437"/>
      <c r="G664" s="481"/>
      <c r="H664" s="201"/>
      <c r="I664" s="470"/>
      <c r="J664" s="477"/>
      <c r="K664" s="470"/>
      <c r="L664" s="470"/>
      <c r="M664" s="470"/>
      <c r="N664" s="201"/>
      <c r="O664" s="445"/>
      <c r="P664" s="446"/>
    </row>
    <row r="665">
      <c r="A665" s="437"/>
      <c r="B665" s="479"/>
      <c r="C665" s="480"/>
      <c r="D665" s="437"/>
      <c r="E665" s="437"/>
      <c r="F665" s="437"/>
      <c r="G665" s="481"/>
      <c r="H665" s="201"/>
      <c r="I665" s="470"/>
      <c r="J665" s="477"/>
      <c r="K665" s="470"/>
      <c r="L665" s="470"/>
      <c r="M665" s="470"/>
      <c r="N665" s="201"/>
      <c r="O665" s="445"/>
      <c r="P665" s="446"/>
    </row>
    <row r="666">
      <c r="A666" s="437"/>
      <c r="B666" s="479"/>
      <c r="C666" s="480"/>
      <c r="D666" s="437"/>
      <c r="E666" s="437"/>
      <c r="F666" s="437"/>
      <c r="G666" s="481"/>
      <c r="H666" s="201"/>
      <c r="I666" s="470"/>
      <c r="J666" s="477"/>
      <c r="K666" s="470"/>
      <c r="L666" s="470"/>
      <c r="M666" s="470"/>
      <c r="N666" s="201"/>
      <c r="O666" s="445"/>
      <c r="P666" s="446"/>
    </row>
    <row r="667">
      <c r="A667" s="437"/>
      <c r="B667" s="479"/>
      <c r="C667" s="480"/>
      <c r="D667" s="437"/>
      <c r="E667" s="437"/>
      <c r="F667" s="437"/>
      <c r="G667" s="481"/>
      <c r="H667" s="201"/>
      <c r="I667" s="470"/>
      <c r="J667" s="477"/>
      <c r="K667" s="470"/>
      <c r="L667" s="470"/>
      <c r="M667" s="470"/>
      <c r="N667" s="201"/>
      <c r="O667" s="445"/>
      <c r="P667" s="446"/>
    </row>
    <row r="668">
      <c r="A668" s="437"/>
      <c r="B668" s="479"/>
      <c r="C668" s="480"/>
      <c r="D668" s="437"/>
      <c r="E668" s="437"/>
      <c r="F668" s="437"/>
      <c r="G668" s="481"/>
      <c r="H668" s="201"/>
      <c r="I668" s="470"/>
      <c r="J668" s="477"/>
      <c r="K668" s="470"/>
      <c r="L668" s="470"/>
      <c r="M668" s="470"/>
      <c r="N668" s="201"/>
      <c r="O668" s="445"/>
      <c r="P668" s="446"/>
    </row>
    <row r="669">
      <c r="A669" s="437"/>
      <c r="B669" s="479"/>
      <c r="C669" s="480"/>
      <c r="D669" s="437"/>
      <c r="E669" s="437"/>
      <c r="F669" s="437"/>
      <c r="G669" s="481"/>
      <c r="H669" s="201"/>
      <c r="I669" s="470"/>
      <c r="J669" s="477"/>
      <c r="K669" s="470"/>
      <c r="L669" s="470"/>
      <c r="M669" s="470"/>
      <c r="N669" s="201"/>
      <c r="O669" s="445"/>
      <c r="P669" s="446"/>
    </row>
    <row r="670">
      <c r="A670" s="437"/>
      <c r="B670" s="479"/>
      <c r="C670" s="480"/>
      <c r="D670" s="437"/>
      <c r="E670" s="437"/>
      <c r="F670" s="437"/>
      <c r="G670" s="481"/>
      <c r="H670" s="201"/>
      <c r="I670" s="470"/>
      <c r="J670" s="477"/>
      <c r="K670" s="470"/>
      <c r="L670" s="470"/>
      <c r="M670" s="470"/>
      <c r="N670" s="201"/>
      <c r="O670" s="445"/>
      <c r="P670" s="446"/>
    </row>
    <row r="671">
      <c r="A671" s="437"/>
      <c r="B671" s="479"/>
      <c r="C671" s="480"/>
      <c r="D671" s="437"/>
      <c r="E671" s="437"/>
      <c r="F671" s="437"/>
      <c r="G671" s="481"/>
      <c r="H671" s="201"/>
      <c r="I671" s="470"/>
      <c r="J671" s="477"/>
      <c r="K671" s="470"/>
      <c r="L671" s="470"/>
      <c r="M671" s="470"/>
      <c r="N671" s="201"/>
      <c r="O671" s="445"/>
      <c r="P671" s="446"/>
    </row>
    <row r="672">
      <c r="A672" s="437"/>
      <c r="B672" s="479"/>
      <c r="C672" s="480"/>
      <c r="D672" s="437"/>
      <c r="E672" s="437"/>
      <c r="F672" s="437"/>
      <c r="G672" s="481"/>
      <c r="H672" s="201"/>
      <c r="I672" s="470"/>
      <c r="J672" s="477"/>
      <c r="K672" s="470"/>
      <c r="L672" s="470"/>
      <c r="M672" s="470"/>
      <c r="N672" s="201"/>
      <c r="O672" s="445"/>
      <c r="P672" s="446"/>
    </row>
    <row r="673">
      <c r="A673" s="437"/>
      <c r="B673" s="479"/>
      <c r="C673" s="480"/>
      <c r="D673" s="437"/>
      <c r="E673" s="437"/>
      <c r="F673" s="437"/>
      <c r="G673" s="481"/>
      <c r="H673" s="201"/>
      <c r="I673" s="470"/>
      <c r="J673" s="477"/>
      <c r="K673" s="470"/>
      <c r="L673" s="470"/>
      <c r="M673" s="470"/>
      <c r="N673" s="201"/>
      <c r="O673" s="445"/>
      <c r="P673" s="446"/>
    </row>
    <row r="674">
      <c r="A674" s="437"/>
      <c r="B674" s="479"/>
      <c r="C674" s="480"/>
      <c r="D674" s="437"/>
      <c r="E674" s="437"/>
      <c r="F674" s="437"/>
      <c r="G674" s="481"/>
      <c r="H674" s="201"/>
      <c r="I674" s="470"/>
      <c r="J674" s="477"/>
      <c r="K674" s="470"/>
      <c r="L674" s="470"/>
      <c r="M674" s="470"/>
      <c r="N674" s="201"/>
      <c r="O674" s="445"/>
      <c r="P674" s="446"/>
    </row>
    <row r="675">
      <c r="A675" s="437"/>
      <c r="B675" s="479"/>
      <c r="C675" s="480"/>
      <c r="D675" s="437"/>
      <c r="E675" s="437"/>
      <c r="F675" s="437"/>
      <c r="G675" s="481"/>
      <c r="H675" s="201"/>
      <c r="I675" s="470"/>
      <c r="J675" s="477"/>
      <c r="K675" s="470"/>
      <c r="L675" s="470"/>
      <c r="M675" s="470"/>
      <c r="N675" s="201"/>
      <c r="O675" s="445"/>
      <c r="P675" s="446"/>
    </row>
    <row r="676">
      <c r="A676" s="437"/>
      <c r="B676" s="479"/>
      <c r="C676" s="480"/>
      <c r="D676" s="437"/>
      <c r="E676" s="437"/>
      <c r="F676" s="437"/>
      <c r="G676" s="481"/>
      <c r="H676" s="201"/>
      <c r="I676" s="470"/>
      <c r="J676" s="477"/>
      <c r="K676" s="470"/>
      <c r="L676" s="470"/>
      <c r="M676" s="470"/>
      <c r="N676" s="201"/>
      <c r="O676" s="445"/>
      <c r="P676" s="446"/>
    </row>
    <row r="677">
      <c r="A677" s="437"/>
      <c r="B677" s="479"/>
      <c r="C677" s="480"/>
      <c r="D677" s="437"/>
      <c r="E677" s="437"/>
      <c r="F677" s="437"/>
      <c r="G677" s="481"/>
      <c r="H677" s="201"/>
      <c r="I677" s="470"/>
      <c r="J677" s="477"/>
      <c r="K677" s="470"/>
      <c r="L677" s="470"/>
      <c r="M677" s="470"/>
      <c r="N677" s="201"/>
      <c r="O677" s="445"/>
      <c r="P677" s="446"/>
    </row>
    <row r="678">
      <c r="A678" s="437"/>
      <c r="B678" s="479"/>
      <c r="C678" s="480"/>
      <c r="D678" s="437"/>
      <c r="E678" s="437"/>
      <c r="F678" s="437"/>
      <c r="G678" s="481"/>
      <c r="H678" s="201"/>
      <c r="I678" s="470"/>
      <c r="J678" s="477"/>
      <c r="K678" s="470"/>
      <c r="L678" s="470"/>
      <c r="M678" s="470"/>
      <c r="N678" s="201"/>
      <c r="O678" s="445"/>
      <c r="P678" s="446"/>
    </row>
    <row r="679">
      <c r="A679" s="437"/>
      <c r="B679" s="479"/>
      <c r="C679" s="480"/>
      <c r="D679" s="437"/>
      <c r="E679" s="437"/>
      <c r="F679" s="437"/>
      <c r="G679" s="481"/>
      <c r="H679" s="201"/>
      <c r="I679" s="470"/>
      <c r="J679" s="477"/>
      <c r="K679" s="470"/>
      <c r="L679" s="470"/>
      <c r="M679" s="470"/>
      <c r="N679" s="201"/>
      <c r="O679" s="445"/>
      <c r="P679" s="446"/>
    </row>
    <row r="680">
      <c r="A680" s="437"/>
      <c r="B680" s="479"/>
      <c r="C680" s="480"/>
      <c r="D680" s="437"/>
      <c r="E680" s="437"/>
      <c r="F680" s="437"/>
      <c r="G680" s="481"/>
      <c r="H680" s="201"/>
      <c r="I680" s="470"/>
      <c r="J680" s="477"/>
      <c r="K680" s="470"/>
      <c r="L680" s="470"/>
      <c r="M680" s="470"/>
      <c r="N680" s="201"/>
      <c r="O680" s="445"/>
      <c r="P680" s="446"/>
    </row>
    <row r="681">
      <c r="A681" s="437"/>
      <c r="B681" s="479"/>
      <c r="C681" s="480"/>
      <c r="D681" s="437"/>
      <c r="E681" s="437"/>
      <c r="F681" s="437"/>
      <c r="G681" s="481"/>
      <c r="H681" s="201"/>
      <c r="I681" s="470"/>
      <c r="J681" s="477"/>
      <c r="K681" s="470"/>
      <c r="L681" s="470"/>
      <c r="M681" s="470"/>
      <c r="N681" s="201"/>
      <c r="O681" s="445"/>
      <c r="P681" s="446"/>
    </row>
    <row r="682">
      <c r="A682" s="437"/>
      <c r="B682" s="479"/>
      <c r="C682" s="480"/>
      <c r="D682" s="437"/>
      <c r="E682" s="437"/>
      <c r="F682" s="437"/>
      <c r="G682" s="481"/>
      <c r="H682" s="201"/>
      <c r="I682" s="470"/>
      <c r="J682" s="477"/>
      <c r="K682" s="470"/>
      <c r="L682" s="470"/>
      <c r="M682" s="470"/>
      <c r="N682" s="201"/>
      <c r="O682" s="445"/>
      <c r="P682" s="446"/>
    </row>
    <row r="683">
      <c r="A683" s="437"/>
      <c r="B683" s="479"/>
      <c r="C683" s="480"/>
      <c r="D683" s="437"/>
      <c r="E683" s="437"/>
      <c r="F683" s="437"/>
      <c r="G683" s="481"/>
      <c r="H683" s="201"/>
      <c r="I683" s="470"/>
      <c r="J683" s="477"/>
      <c r="K683" s="470"/>
      <c r="L683" s="470"/>
      <c r="M683" s="470"/>
      <c r="N683" s="201"/>
      <c r="O683" s="445"/>
      <c r="P683" s="446"/>
    </row>
    <row r="684">
      <c r="A684" s="437"/>
      <c r="B684" s="479"/>
      <c r="C684" s="480"/>
      <c r="D684" s="437"/>
      <c r="E684" s="437"/>
      <c r="F684" s="437"/>
      <c r="G684" s="481"/>
      <c r="H684" s="201"/>
      <c r="I684" s="470"/>
      <c r="J684" s="477"/>
      <c r="K684" s="470"/>
      <c r="L684" s="470"/>
      <c r="M684" s="470"/>
      <c r="N684" s="201"/>
      <c r="O684" s="445"/>
      <c r="P684" s="446"/>
    </row>
    <row r="685">
      <c r="A685" s="437"/>
      <c r="B685" s="479"/>
      <c r="C685" s="480"/>
      <c r="D685" s="437"/>
      <c r="E685" s="437"/>
      <c r="F685" s="437"/>
      <c r="G685" s="481"/>
      <c r="H685" s="201"/>
      <c r="I685" s="470"/>
      <c r="J685" s="477"/>
      <c r="K685" s="470"/>
      <c r="L685" s="470"/>
      <c r="M685" s="470"/>
      <c r="N685" s="201"/>
      <c r="O685" s="445"/>
      <c r="P685" s="446"/>
    </row>
    <row r="686">
      <c r="A686" s="437"/>
      <c r="B686" s="479"/>
      <c r="C686" s="480"/>
      <c r="D686" s="437"/>
      <c r="E686" s="437"/>
      <c r="F686" s="437"/>
      <c r="G686" s="481"/>
      <c r="H686" s="201"/>
      <c r="I686" s="470"/>
      <c r="J686" s="477"/>
      <c r="K686" s="470"/>
      <c r="L686" s="470"/>
      <c r="M686" s="470"/>
      <c r="N686" s="201"/>
      <c r="O686" s="445"/>
      <c r="P686" s="446"/>
    </row>
    <row r="687">
      <c r="A687" s="437"/>
      <c r="B687" s="479"/>
      <c r="C687" s="480"/>
      <c r="D687" s="437"/>
      <c r="E687" s="437"/>
      <c r="F687" s="437"/>
      <c r="G687" s="481"/>
      <c r="H687" s="201"/>
      <c r="I687" s="470"/>
      <c r="J687" s="477"/>
      <c r="K687" s="470"/>
      <c r="L687" s="470"/>
      <c r="M687" s="470"/>
      <c r="N687" s="201"/>
      <c r="O687" s="445"/>
      <c r="P687" s="446"/>
    </row>
    <row r="688">
      <c r="A688" s="437"/>
      <c r="B688" s="479"/>
      <c r="C688" s="480"/>
      <c r="D688" s="437"/>
      <c r="E688" s="437"/>
      <c r="F688" s="437"/>
      <c r="G688" s="481"/>
      <c r="H688" s="201"/>
      <c r="I688" s="470"/>
      <c r="J688" s="477"/>
      <c r="K688" s="470"/>
      <c r="L688" s="470"/>
      <c r="M688" s="470"/>
      <c r="N688" s="201"/>
      <c r="O688" s="445"/>
      <c r="P688" s="446"/>
    </row>
    <row r="689">
      <c r="A689" s="437"/>
      <c r="B689" s="479"/>
      <c r="C689" s="480"/>
      <c r="D689" s="437"/>
      <c r="E689" s="437"/>
      <c r="F689" s="437"/>
      <c r="G689" s="481"/>
      <c r="H689" s="201"/>
      <c r="I689" s="470"/>
      <c r="J689" s="477"/>
      <c r="K689" s="470"/>
      <c r="L689" s="470"/>
      <c r="M689" s="470"/>
      <c r="N689" s="201"/>
      <c r="O689" s="445"/>
      <c r="P689" s="446"/>
    </row>
    <row r="690">
      <c r="A690" s="437"/>
      <c r="B690" s="479"/>
      <c r="C690" s="480"/>
      <c r="D690" s="437"/>
      <c r="E690" s="437"/>
      <c r="F690" s="437"/>
      <c r="G690" s="481"/>
      <c r="H690" s="201"/>
      <c r="I690" s="470"/>
      <c r="J690" s="477"/>
      <c r="K690" s="470"/>
      <c r="L690" s="470"/>
      <c r="M690" s="470"/>
      <c r="N690" s="201"/>
      <c r="O690" s="445"/>
      <c r="P690" s="446"/>
    </row>
    <row r="691">
      <c r="A691" s="437"/>
      <c r="B691" s="479"/>
      <c r="C691" s="480"/>
      <c r="D691" s="437"/>
      <c r="E691" s="437"/>
      <c r="F691" s="437"/>
      <c r="G691" s="481"/>
      <c r="H691" s="201"/>
      <c r="I691" s="470"/>
      <c r="J691" s="477"/>
      <c r="K691" s="470"/>
      <c r="L691" s="470"/>
      <c r="M691" s="470"/>
      <c r="N691" s="201"/>
      <c r="O691" s="445"/>
      <c r="P691" s="446"/>
    </row>
    <row r="692">
      <c r="A692" s="437"/>
      <c r="B692" s="479"/>
      <c r="C692" s="480"/>
      <c r="D692" s="437"/>
      <c r="E692" s="437"/>
      <c r="F692" s="437"/>
      <c r="G692" s="481"/>
      <c r="H692" s="201"/>
      <c r="I692" s="470"/>
      <c r="J692" s="477"/>
      <c r="K692" s="470"/>
      <c r="L692" s="470"/>
      <c r="M692" s="470"/>
      <c r="N692" s="201"/>
      <c r="O692" s="445"/>
      <c r="P692" s="446"/>
    </row>
    <row r="693">
      <c r="A693" s="437"/>
      <c r="B693" s="479"/>
      <c r="C693" s="480"/>
      <c r="D693" s="437"/>
      <c r="E693" s="437"/>
      <c r="F693" s="437"/>
      <c r="G693" s="481"/>
      <c r="H693" s="201"/>
      <c r="I693" s="470"/>
      <c r="J693" s="477"/>
      <c r="K693" s="470"/>
      <c r="L693" s="470"/>
      <c r="M693" s="470"/>
      <c r="N693" s="201"/>
      <c r="O693" s="445"/>
      <c r="P693" s="446"/>
    </row>
    <row r="694">
      <c r="A694" s="437"/>
      <c r="B694" s="479"/>
      <c r="C694" s="480"/>
      <c r="D694" s="437"/>
      <c r="E694" s="437"/>
      <c r="F694" s="437"/>
      <c r="G694" s="481"/>
      <c r="H694" s="201"/>
      <c r="I694" s="470"/>
      <c r="J694" s="477"/>
      <c r="K694" s="470"/>
      <c r="L694" s="470"/>
      <c r="M694" s="470"/>
      <c r="N694" s="201"/>
      <c r="O694" s="445"/>
      <c r="P694" s="446"/>
    </row>
    <row r="695">
      <c r="A695" s="437"/>
      <c r="B695" s="479"/>
      <c r="C695" s="480"/>
      <c r="D695" s="437"/>
      <c r="E695" s="437"/>
      <c r="F695" s="437"/>
      <c r="G695" s="481"/>
      <c r="H695" s="201"/>
      <c r="I695" s="470"/>
      <c r="J695" s="477"/>
      <c r="K695" s="470"/>
      <c r="L695" s="470"/>
      <c r="M695" s="470"/>
      <c r="N695" s="201"/>
      <c r="O695" s="445"/>
      <c r="P695" s="446"/>
    </row>
    <row r="696">
      <c r="A696" s="437"/>
      <c r="B696" s="479"/>
      <c r="C696" s="480"/>
      <c r="D696" s="437"/>
      <c r="E696" s="437"/>
      <c r="F696" s="437"/>
      <c r="G696" s="481"/>
      <c r="H696" s="201"/>
      <c r="I696" s="470"/>
      <c r="J696" s="477"/>
      <c r="K696" s="470"/>
      <c r="L696" s="470"/>
      <c r="M696" s="470"/>
      <c r="N696" s="201"/>
      <c r="O696" s="445"/>
      <c r="P696" s="446"/>
    </row>
    <row r="697">
      <c r="A697" s="437"/>
      <c r="B697" s="479"/>
      <c r="C697" s="480"/>
      <c r="D697" s="437"/>
      <c r="E697" s="437"/>
      <c r="F697" s="437"/>
      <c r="G697" s="481"/>
      <c r="H697" s="201"/>
      <c r="I697" s="470"/>
      <c r="J697" s="477"/>
      <c r="K697" s="470"/>
      <c r="L697" s="470"/>
      <c r="M697" s="470"/>
      <c r="N697" s="201"/>
      <c r="O697" s="445"/>
      <c r="P697" s="446"/>
    </row>
    <row r="698">
      <c r="A698" s="437"/>
      <c r="B698" s="479"/>
      <c r="C698" s="480"/>
      <c r="D698" s="437"/>
      <c r="E698" s="437"/>
      <c r="F698" s="437"/>
      <c r="G698" s="481"/>
      <c r="H698" s="201"/>
      <c r="I698" s="470"/>
      <c r="J698" s="477"/>
      <c r="K698" s="470"/>
      <c r="L698" s="470"/>
      <c r="M698" s="470"/>
      <c r="N698" s="201"/>
      <c r="O698" s="445"/>
      <c r="P698" s="446"/>
    </row>
    <row r="699">
      <c r="A699" s="437"/>
      <c r="B699" s="479"/>
      <c r="C699" s="480"/>
      <c r="D699" s="437"/>
      <c r="E699" s="437"/>
      <c r="F699" s="437"/>
      <c r="G699" s="481"/>
      <c r="H699" s="201"/>
      <c r="I699" s="470"/>
      <c r="J699" s="477"/>
      <c r="K699" s="470"/>
      <c r="L699" s="470"/>
      <c r="M699" s="470"/>
      <c r="N699" s="201"/>
      <c r="O699" s="445"/>
      <c r="P699" s="446"/>
    </row>
    <row r="700">
      <c r="A700" s="437"/>
      <c r="B700" s="479"/>
      <c r="C700" s="480"/>
      <c r="D700" s="437"/>
      <c r="E700" s="437"/>
      <c r="F700" s="437"/>
      <c r="G700" s="481"/>
      <c r="H700" s="201"/>
      <c r="I700" s="470"/>
      <c r="J700" s="477"/>
      <c r="K700" s="470"/>
      <c r="L700" s="470"/>
      <c r="M700" s="470"/>
      <c r="N700" s="201"/>
      <c r="O700" s="445"/>
      <c r="P700" s="446"/>
    </row>
    <row r="701">
      <c r="A701" s="437"/>
      <c r="B701" s="479"/>
      <c r="C701" s="480"/>
      <c r="D701" s="437"/>
      <c r="E701" s="437"/>
      <c r="F701" s="437"/>
      <c r="G701" s="481"/>
      <c r="H701" s="201"/>
      <c r="I701" s="470"/>
      <c r="J701" s="477"/>
      <c r="K701" s="470"/>
      <c r="L701" s="470"/>
      <c r="M701" s="470"/>
      <c r="N701" s="201"/>
      <c r="O701" s="445"/>
      <c r="P701" s="446"/>
    </row>
    <row r="702">
      <c r="A702" s="437"/>
      <c r="B702" s="479"/>
      <c r="C702" s="480"/>
      <c r="D702" s="437"/>
      <c r="E702" s="437"/>
      <c r="F702" s="437"/>
      <c r="G702" s="481"/>
      <c r="H702" s="201"/>
      <c r="I702" s="470"/>
      <c r="J702" s="477"/>
      <c r="K702" s="470"/>
      <c r="L702" s="470"/>
      <c r="M702" s="470"/>
      <c r="N702" s="201"/>
      <c r="O702" s="445"/>
      <c r="P702" s="446"/>
    </row>
    <row r="703">
      <c r="A703" s="437"/>
      <c r="B703" s="479"/>
      <c r="C703" s="480"/>
      <c r="D703" s="437"/>
      <c r="E703" s="437"/>
      <c r="F703" s="437"/>
      <c r="G703" s="481"/>
      <c r="H703" s="201"/>
      <c r="I703" s="470"/>
      <c r="J703" s="477"/>
      <c r="K703" s="470"/>
      <c r="L703" s="470"/>
      <c r="M703" s="470"/>
      <c r="N703" s="201"/>
      <c r="O703" s="445"/>
      <c r="P703" s="446"/>
    </row>
    <row r="704">
      <c r="A704" s="437"/>
      <c r="B704" s="479"/>
      <c r="C704" s="480"/>
      <c r="D704" s="437"/>
      <c r="E704" s="437"/>
      <c r="F704" s="437"/>
      <c r="G704" s="481"/>
      <c r="H704" s="201"/>
      <c r="I704" s="470"/>
      <c r="J704" s="477"/>
      <c r="K704" s="470"/>
      <c r="L704" s="470"/>
      <c r="M704" s="470"/>
      <c r="N704" s="201"/>
      <c r="O704" s="445"/>
      <c r="P704" s="446"/>
    </row>
    <row r="705">
      <c r="A705" s="437"/>
      <c r="B705" s="479"/>
      <c r="C705" s="480"/>
      <c r="D705" s="437"/>
      <c r="E705" s="437"/>
      <c r="F705" s="437"/>
      <c r="G705" s="481"/>
      <c r="H705" s="201"/>
      <c r="I705" s="470"/>
      <c r="J705" s="477"/>
      <c r="K705" s="470"/>
      <c r="L705" s="470"/>
      <c r="M705" s="470"/>
      <c r="N705" s="201"/>
      <c r="O705" s="445"/>
      <c r="P705" s="446"/>
    </row>
    <row r="706">
      <c r="A706" s="437"/>
      <c r="B706" s="479"/>
      <c r="C706" s="480"/>
      <c r="D706" s="437"/>
      <c r="E706" s="437"/>
      <c r="F706" s="437"/>
      <c r="G706" s="481"/>
      <c r="H706" s="201"/>
      <c r="I706" s="470"/>
      <c r="J706" s="477"/>
      <c r="K706" s="470"/>
      <c r="L706" s="470"/>
      <c r="M706" s="470"/>
      <c r="N706" s="201"/>
      <c r="O706" s="445"/>
      <c r="P706" s="446"/>
    </row>
    <row r="707">
      <c r="A707" s="437"/>
      <c r="B707" s="479"/>
      <c r="C707" s="480"/>
      <c r="D707" s="437"/>
      <c r="E707" s="437"/>
      <c r="F707" s="437"/>
      <c r="G707" s="481"/>
      <c r="H707" s="201"/>
      <c r="I707" s="470"/>
      <c r="J707" s="477"/>
      <c r="K707" s="470"/>
      <c r="L707" s="470"/>
      <c r="M707" s="470"/>
      <c r="N707" s="201"/>
      <c r="O707" s="445"/>
      <c r="P707" s="446"/>
    </row>
    <row r="708">
      <c r="A708" s="437"/>
      <c r="B708" s="479"/>
      <c r="C708" s="480"/>
      <c r="D708" s="437"/>
      <c r="E708" s="437"/>
      <c r="F708" s="437"/>
      <c r="G708" s="481"/>
      <c r="H708" s="201"/>
      <c r="I708" s="470"/>
      <c r="J708" s="477"/>
      <c r="K708" s="470"/>
      <c r="L708" s="470"/>
      <c r="M708" s="470"/>
      <c r="N708" s="201"/>
      <c r="O708" s="445"/>
      <c r="P708" s="446"/>
    </row>
    <row r="709">
      <c r="A709" s="437"/>
      <c r="B709" s="479"/>
      <c r="C709" s="480"/>
      <c r="D709" s="437"/>
      <c r="E709" s="437"/>
      <c r="F709" s="437"/>
      <c r="G709" s="481"/>
      <c r="H709" s="201"/>
      <c r="I709" s="470"/>
      <c r="J709" s="477"/>
      <c r="K709" s="470"/>
      <c r="L709" s="470"/>
      <c r="M709" s="470"/>
      <c r="N709" s="201"/>
      <c r="O709" s="445"/>
      <c r="P709" s="446"/>
    </row>
    <row r="710">
      <c r="A710" s="437"/>
      <c r="B710" s="479"/>
      <c r="C710" s="480"/>
      <c r="D710" s="437"/>
      <c r="E710" s="437"/>
      <c r="F710" s="437"/>
      <c r="G710" s="481"/>
      <c r="H710" s="201"/>
      <c r="I710" s="470"/>
      <c r="J710" s="477"/>
      <c r="K710" s="470"/>
      <c r="L710" s="470"/>
      <c r="M710" s="470"/>
      <c r="N710" s="201"/>
      <c r="O710" s="445"/>
      <c r="P710" s="446"/>
    </row>
    <row r="711">
      <c r="A711" s="437"/>
      <c r="B711" s="479"/>
      <c r="C711" s="480"/>
      <c r="D711" s="437"/>
      <c r="E711" s="437"/>
      <c r="F711" s="437"/>
      <c r="G711" s="481"/>
      <c r="H711" s="201"/>
      <c r="I711" s="470"/>
      <c r="J711" s="477"/>
      <c r="K711" s="470"/>
      <c r="L711" s="470"/>
      <c r="M711" s="470"/>
      <c r="N711" s="201"/>
      <c r="O711" s="445"/>
      <c r="P711" s="446"/>
    </row>
    <row r="712">
      <c r="A712" s="437"/>
      <c r="B712" s="479"/>
      <c r="C712" s="480"/>
      <c r="D712" s="437"/>
      <c r="E712" s="437"/>
      <c r="F712" s="437"/>
      <c r="G712" s="481"/>
      <c r="H712" s="201"/>
      <c r="I712" s="470"/>
      <c r="J712" s="477"/>
      <c r="K712" s="470"/>
      <c r="L712" s="470"/>
      <c r="M712" s="470"/>
      <c r="N712" s="201"/>
      <c r="O712" s="445"/>
      <c r="P712" s="446"/>
    </row>
    <row r="713">
      <c r="A713" s="437"/>
      <c r="B713" s="479"/>
      <c r="C713" s="480"/>
      <c r="D713" s="437"/>
      <c r="E713" s="437"/>
      <c r="F713" s="437"/>
      <c r="G713" s="481"/>
      <c r="H713" s="201"/>
      <c r="I713" s="470"/>
      <c r="J713" s="477"/>
      <c r="K713" s="470"/>
      <c r="L713" s="470"/>
      <c r="M713" s="470"/>
      <c r="N713" s="201"/>
      <c r="O713" s="445"/>
      <c r="P713" s="446"/>
    </row>
    <row r="714">
      <c r="A714" s="437"/>
      <c r="B714" s="479"/>
      <c r="C714" s="480"/>
      <c r="D714" s="437"/>
      <c r="E714" s="437"/>
      <c r="F714" s="437"/>
      <c r="G714" s="481"/>
      <c r="H714" s="201"/>
      <c r="I714" s="470"/>
      <c r="J714" s="477"/>
      <c r="K714" s="470"/>
      <c r="L714" s="470"/>
      <c r="M714" s="470"/>
      <c r="N714" s="201"/>
      <c r="O714" s="445"/>
      <c r="P714" s="446"/>
    </row>
    <row r="715">
      <c r="A715" s="437"/>
      <c r="B715" s="479"/>
      <c r="C715" s="480"/>
      <c r="D715" s="437"/>
      <c r="E715" s="437"/>
      <c r="F715" s="437"/>
      <c r="G715" s="481"/>
      <c r="H715" s="201"/>
      <c r="I715" s="470"/>
      <c r="J715" s="477"/>
      <c r="K715" s="470"/>
      <c r="L715" s="470"/>
      <c r="M715" s="470"/>
      <c r="N715" s="201"/>
      <c r="O715" s="445"/>
      <c r="P715" s="446"/>
    </row>
    <row r="716">
      <c r="A716" s="437"/>
      <c r="B716" s="479"/>
      <c r="C716" s="480"/>
      <c r="D716" s="437"/>
      <c r="E716" s="437"/>
      <c r="F716" s="437"/>
      <c r="G716" s="481"/>
      <c r="H716" s="201"/>
      <c r="I716" s="470"/>
      <c r="J716" s="477"/>
      <c r="K716" s="470"/>
      <c r="L716" s="470"/>
      <c r="M716" s="470"/>
      <c r="N716" s="201"/>
      <c r="O716" s="445"/>
      <c r="P716" s="446"/>
    </row>
    <row r="717">
      <c r="A717" s="437"/>
      <c r="B717" s="479"/>
      <c r="C717" s="480"/>
      <c r="D717" s="437"/>
      <c r="E717" s="437"/>
      <c r="F717" s="437"/>
      <c r="G717" s="481"/>
      <c r="H717" s="201"/>
      <c r="I717" s="470"/>
      <c r="J717" s="477"/>
      <c r="K717" s="470"/>
      <c r="L717" s="470"/>
      <c r="M717" s="470"/>
      <c r="N717" s="201"/>
      <c r="O717" s="445"/>
      <c r="P717" s="446"/>
    </row>
    <row r="718">
      <c r="A718" s="437"/>
      <c r="B718" s="479"/>
      <c r="C718" s="480"/>
      <c r="D718" s="437"/>
      <c r="E718" s="437"/>
      <c r="F718" s="437"/>
      <c r="G718" s="481"/>
      <c r="H718" s="201"/>
      <c r="I718" s="470"/>
      <c r="J718" s="477"/>
      <c r="K718" s="470"/>
      <c r="L718" s="470"/>
      <c r="M718" s="470"/>
      <c r="N718" s="201"/>
      <c r="O718" s="445"/>
      <c r="P718" s="446"/>
    </row>
    <row r="719">
      <c r="A719" s="437"/>
      <c r="B719" s="479"/>
      <c r="C719" s="480"/>
      <c r="D719" s="437"/>
      <c r="E719" s="437"/>
      <c r="F719" s="437"/>
      <c r="G719" s="481"/>
      <c r="H719" s="201"/>
      <c r="I719" s="470"/>
      <c r="J719" s="477"/>
      <c r="K719" s="470"/>
      <c r="L719" s="470"/>
      <c r="M719" s="470"/>
      <c r="N719" s="201"/>
      <c r="O719" s="445"/>
      <c r="P719" s="446"/>
    </row>
    <row r="720">
      <c r="A720" s="437"/>
      <c r="B720" s="479"/>
      <c r="C720" s="480"/>
      <c r="D720" s="437"/>
      <c r="E720" s="437"/>
      <c r="F720" s="437"/>
      <c r="G720" s="481"/>
      <c r="H720" s="201"/>
      <c r="I720" s="470"/>
      <c r="J720" s="477"/>
      <c r="K720" s="470"/>
      <c r="L720" s="470"/>
      <c r="M720" s="470"/>
      <c r="N720" s="201"/>
      <c r="O720" s="445"/>
      <c r="P720" s="446"/>
    </row>
    <row r="721">
      <c r="A721" s="437"/>
      <c r="B721" s="479"/>
      <c r="C721" s="480"/>
      <c r="D721" s="437"/>
      <c r="E721" s="437"/>
      <c r="F721" s="437"/>
      <c r="G721" s="481"/>
      <c r="H721" s="201"/>
      <c r="I721" s="470"/>
      <c r="J721" s="477"/>
      <c r="K721" s="470"/>
      <c r="L721" s="470"/>
      <c r="M721" s="470"/>
      <c r="N721" s="201"/>
      <c r="O721" s="445"/>
      <c r="P721" s="446"/>
    </row>
    <row r="722">
      <c r="A722" s="437"/>
      <c r="B722" s="479"/>
      <c r="C722" s="480"/>
      <c r="D722" s="437"/>
      <c r="E722" s="437"/>
      <c r="F722" s="437"/>
      <c r="G722" s="481"/>
      <c r="H722" s="201"/>
      <c r="I722" s="470"/>
      <c r="J722" s="477"/>
      <c r="K722" s="470"/>
      <c r="L722" s="470"/>
      <c r="M722" s="470"/>
      <c r="N722" s="201"/>
      <c r="O722" s="445"/>
      <c r="P722" s="446"/>
    </row>
    <row r="723">
      <c r="A723" s="437"/>
      <c r="B723" s="479"/>
      <c r="C723" s="480"/>
      <c r="D723" s="437"/>
      <c r="E723" s="437"/>
      <c r="F723" s="437"/>
      <c r="G723" s="481"/>
      <c r="H723" s="201"/>
      <c r="I723" s="470"/>
      <c r="J723" s="477"/>
      <c r="K723" s="470"/>
      <c r="L723" s="470"/>
      <c r="M723" s="470"/>
      <c r="N723" s="201"/>
      <c r="O723" s="445"/>
      <c r="P723" s="446"/>
    </row>
    <row r="724">
      <c r="A724" s="437"/>
      <c r="B724" s="479"/>
      <c r="C724" s="480"/>
      <c r="D724" s="437"/>
      <c r="E724" s="437"/>
      <c r="F724" s="437"/>
      <c r="G724" s="481"/>
      <c r="H724" s="201"/>
      <c r="I724" s="470"/>
      <c r="J724" s="477"/>
      <c r="K724" s="470"/>
      <c r="L724" s="470"/>
      <c r="M724" s="470"/>
      <c r="N724" s="201"/>
      <c r="O724" s="445"/>
      <c r="P724" s="446"/>
    </row>
    <row r="725">
      <c r="A725" s="437"/>
      <c r="B725" s="479"/>
      <c r="C725" s="480"/>
      <c r="D725" s="437"/>
      <c r="E725" s="437"/>
      <c r="F725" s="437"/>
      <c r="G725" s="481"/>
      <c r="H725" s="201"/>
      <c r="I725" s="470"/>
      <c r="J725" s="477"/>
      <c r="K725" s="470"/>
      <c r="L725" s="470"/>
      <c r="M725" s="470"/>
      <c r="N725" s="201"/>
      <c r="O725" s="445"/>
      <c r="P725" s="446"/>
    </row>
    <row r="726">
      <c r="A726" s="437"/>
      <c r="B726" s="479"/>
      <c r="C726" s="480"/>
      <c r="D726" s="437"/>
      <c r="E726" s="437"/>
      <c r="F726" s="437"/>
      <c r="G726" s="481"/>
      <c r="H726" s="201"/>
      <c r="I726" s="470"/>
      <c r="J726" s="477"/>
      <c r="K726" s="470"/>
      <c r="L726" s="470"/>
      <c r="M726" s="470"/>
      <c r="N726" s="201"/>
      <c r="O726" s="445"/>
      <c r="P726" s="446"/>
    </row>
    <row r="727">
      <c r="A727" s="437"/>
      <c r="B727" s="479"/>
      <c r="C727" s="480"/>
      <c r="D727" s="437"/>
      <c r="E727" s="437"/>
      <c r="F727" s="437"/>
      <c r="G727" s="481"/>
      <c r="H727" s="201"/>
      <c r="I727" s="470"/>
      <c r="J727" s="477"/>
      <c r="K727" s="470"/>
      <c r="L727" s="470"/>
      <c r="M727" s="470"/>
      <c r="N727" s="201"/>
      <c r="O727" s="445"/>
      <c r="P727" s="446"/>
    </row>
    <row r="728">
      <c r="A728" s="437"/>
      <c r="B728" s="479"/>
      <c r="C728" s="480"/>
      <c r="D728" s="437"/>
      <c r="E728" s="437"/>
      <c r="F728" s="437"/>
      <c r="G728" s="481"/>
      <c r="H728" s="201"/>
      <c r="I728" s="470"/>
      <c r="J728" s="477"/>
      <c r="K728" s="470"/>
      <c r="L728" s="470"/>
      <c r="M728" s="470"/>
      <c r="N728" s="201"/>
      <c r="O728" s="445"/>
      <c r="P728" s="446"/>
    </row>
    <row r="729">
      <c r="A729" s="437"/>
      <c r="B729" s="479"/>
      <c r="C729" s="480"/>
      <c r="D729" s="437"/>
      <c r="E729" s="437"/>
      <c r="F729" s="437"/>
      <c r="G729" s="481"/>
      <c r="H729" s="201"/>
      <c r="I729" s="470"/>
      <c r="J729" s="477"/>
      <c r="K729" s="470"/>
      <c r="L729" s="470"/>
      <c r="M729" s="470"/>
      <c r="N729" s="201"/>
      <c r="O729" s="445"/>
      <c r="P729" s="446"/>
    </row>
    <row r="730">
      <c r="A730" s="437"/>
      <c r="B730" s="479"/>
      <c r="C730" s="480"/>
      <c r="D730" s="437"/>
      <c r="E730" s="437"/>
      <c r="F730" s="437"/>
      <c r="G730" s="481"/>
      <c r="H730" s="201"/>
      <c r="I730" s="470"/>
      <c r="J730" s="477"/>
      <c r="K730" s="470"/>
      <c r="L730" s="470"/>
      <c r="M730" s="470"/>
      <c r="N730" s="201"/>
      <c r="O730" s="445"/>
      <c r="P730" s="446"/>
    </row>
    <row r="731">
      <c r="A731" s="437"/>
      <c r="B731" s="479"/>
      <c r="C731" s="480"/>
      <c r="D731" s="437"/>
      <c r="E731" s="437"/>
      <c r="F731" s="437"/>
      <c r="G731" s="481"/>
      <c r="H731" s="201"/>
      <c r="I731" s="470"/>
      <c r="J731" s="477"/>
      <c r="K731" s="470"/>
      <c r="L731" s="470"/>
      <c r="M731" s="470"/>
      <c r="N731" s="201"/>
      <c r="O731" s="445"/>
      <c r="P731" s="446"/>
    </row>
    <row r="732">
      <c r="A732" s="437"/>
      <c r="B732" s="479"/>
      <c r="C732" s="480"/>
      <c r="D732" s="437"/>
      <c r="E732" s="437"/>
      <c r="F732" s="437"/>
      <c r="G732" s="481"/>
      <c r="H732" s="201"/>
      <c r="I732" s="470"/>
      <c r="J732" s="477"/>
      <c r="K732" s="470"/>
      <c r="L732" s="470"/>
      <c r="M732" s="470"/>
      <c r="N732" s="201"/>
      <c r="O732" s="445"/>
      <c r="P732" s="446"/>
    </row>
    <row r="733">
      <c r="A733" s="437"/>
      <c r="B733" s="479"/>
      <c r="C733" s="480"/>
      <c r="D733" s="437"/>
      <c r="E733" s="437"/>
      <c r="F733" s="437"/>
      <c r="G733" s="481"/>
      <c r="H733" s="201"/>
      <c r="I733" s="470"/>
      <c r="J733" s="477"/>
      <c r="K733" s="470"/>
      <c r="L733" s="470"/>
      <c r="M733" s="470"/>
      <c r="N733" s="201"/>
      <c r="O733" s="445"/>
      <c r="P733" s="446"/>
    </row>
    <row r="734">
      <c r="A734" s="437"/>
      <c r="B734" s="479"/>
      <c r="C734" s="480"/>
      <c r="D734" s="437"/>
      <c r="E734" s="437"/>
      <c r="F734" s="437"/>
      <c r="G734" s="481"/>
      <c r="H734" s="201"/>
      <c r="I734" s="470"/>
      <c r="J734" s="477"/>
      <c r="K734" s="470"/>
      <c r="L734" s="470"/>
      <c r="M734" s="470"/>
      <c r="N734" s="201"/>
      <c r="O734" s="445"/>
      <c r="P734" s="446"/>
    </row>
    <row r="735">
      <c r="A735" s="437"/>
      <c r="B735" s="479"/>
      <c r="C735" s="480"/>
      <c r="D735" s="437"/>
      <c r="E735" s="437"/>
      <c r="F735" s="437"/>
      <c r="G735" s="481"/>
      <c r="H735" s="201"/>
      <c r="I735" s="470"/>
      <c r="J735" s="477"/>
      <c r="K735" s="470"/>
      <c r="L735" s="470"/>
      <c r="M735" s="470"/>
      <c r="N735" s="201"/>
      <c r="O735" s="445"/>
      <c r="P735" s="446"/>
    </row>
    <row r="736">
      <c r="A736" s="437"/>
      <c r="B736" s="479"/>
      <c r="C736" s="480"/>
      <c r="D736" s="437"/>
      <c r="E736" s="437"/>
      <c r="F736" s="437"/>
      <c r="G736" s="481"/>
      <c r="H736" s="201"/>
      <c r="I736" s="470"/>
      <c r="J736" s="477"/>
      <c r="K736" s="470"/>
      <c r="L736" s="470"/>
      <c r="M736" s="470"/>
      <c r="N736" s="201"/>
      <c r="O736" s="445"/>
      <c r="P736" s="446"/>
    </row>
    <row r="737">
      <c r="A737" s="437"/>
      <c r="B737" s="479"/>
      <c r="C737" s="480"/>
      <c r="D737" s="437"/>
      <c r="E737" s="437"/>
      <c r="F737" s="437"/>
      <c r="G737" s="481"/>
      <c r="H737" s="201"/>
      <c r="I737" s="470"/>
      <c r="J737" s="477"/>
      <c r="K737" s="470"/>
      <c r="L737" s="470"/>
      <c r="M737" s="470"/>
      <c r="N737" s="201"/>
      <c r="O737" s="445"/>
      <c r="P737" s="446"/>
    </row>
    <row r="738">
      <c r="A738" s="437"/>
      <c r="B738" s="479"/>
      <c r="C738" s="480"/>
      <c r="D738" s="437"/>
      <c r="E738" s="437"/>
      <c r="F738" s="437"/>
      <c r="G738" s="481"/>
      <c r="H738" s="201"/>
      <c r="I738" s="470"/>
      <c r="J738" s="477"/>
      <c r="K738" s="470"/>
      <c r="L738" s="470"/>
      <c r="M738" s="470"/>
      <c r="N738" s="201"/>
      <c r="O738" s="445"/>
      <c r="P738" s="446"/>
    </row>
    <row r="739">
      <c r="A739" s="437"/>
      <c r="B739" s="479"/>
      <c r="C739" s="480"/>
      <c r="D739" s="437"/>
      <c r="E739" s="437"/>
      <c r="F739" s="437"/>
      <c r="G739" s="481"/>
      <c r="H739" s="201"/>
      <c r="I739" s="470"/>
      <c r="J739" s="477"/>
      <c r="K739" s="470"/>
      <c r="L739" s="470"/>
      <c r="M739" s="470"/>
      <c r="N739" s="201"/>
      <c r="O739" s="445"/>
      <c r="P739" s="446"/>
    </row>
    <row r="740">
      <c r="A740" s="437"/>
      <c r="B740" s="479"/>
      <c r="C740" s="480"/>
      <c r="D740" s="437"/>
      <c r="E740" s="437"/>
      <c r="F740" s="437"/>
      <c r="G740" s="481"/>
      <c r="H740" s="201"/>
      <c r="I740" s="470"/>
      <c r="J740" s="477"/>
      <c r="K740" s="470"/>
      <c r="L740" s="470"/>
      <c r="M740" s="470"/>
      <c r="N740" s="201"/>
      <c r="O740" s="445"/>
      <c r="P740" s="446"/>
    </row>
    <row r="741">
      <c r="A741" s="437"/>
      <c r="B741" s="479"/>
      <c r="C741" s="480"/>
      <c r="D741" s="437"/>
      <c r="E741" s="437"/>
      <c r="F741" s="437"/>
      <c r="G741" s="481"/>
      <c r="H741" s="201"/>
      <c r="I741" s="470"/>
      <c r="J741" s="477"/>
      <c r="K741" s="470"/>
      <c r="L741" s="470"/>
      <c r="M741" s="470"/>
      <c r="N741" s="201"/>
      <c r="O741" s="445"/>
      <c r="P741" s="446"/>
    </row>
    <row r="742">
      <c r="A742" s="437"/>
      <c r="B742" s="479"/>
      <c r="C742" s="480"/>
      <c r="D742" s="437"/>
      <c r="E742" s="437"/>
      <c r="F742" s="437"/>
      <c r="G742" s="481"/>
      <c r="H742" s="201"/>
      <c r="I742" s="470"/>
      <c r="J742" s="477"/>
      <c r="K742" s="470"/>
      <c r="L742" s="470"/>
      <c r="M742" s="470"/>
      <c r="N742" s="201"/>
      <c r="O742" s="445"/>
      <c r="P742" s="446"/>
    </row>
    <row r="743">
      <c r="A743" s="437"/>
      <c r="B743" s="479"/>
      <c r="C743" s="480"/>
      <c r="D743" s="437"/>
      <c r="E743" s="437"/>
      <c r="F743" s="437"/>
      <c r="G743" s="481"/>
      <c r="H743" s="201"/>
      <c r="I743" s="470"/>
      <c r="J743" s="477"/>
      <c r="K743" s="470"/>
      <c r="L743" s="470"/>
      <c r="M743" s="470"/>
      <c r="N743" s="201"/>
      <c r="O743" s="445"/>
      <c r="P743" s="446"/>
    </row>
    <row r="744">
      <c r="A744" s="437"/>
      <c r="B744" s="479"/>
      <c r="C744" s="480"/>
      <c r="D744" s="437"/>
      <c r="E744" s="437"/>
      <c r="F744" s="437"/>
      <c r="G744" s="481"/>
      <c r="H744" s="201"/>
      <c r="I744" s="470"/>
      <c r="J744" s="477"/>
      <c r="K744" s="470"/>
      <c r="L744" s="470"/>
      <c r="M744" s="470"/>
      <c r="N744" s="201"/>
      <c r="O744" s="445"/>
      <c r="P744" s="446"/>
    </row>
    <row r="745">
      <c r="A745" s="437"/>
      <c r="B745" s="479"/>
      <c r="C745" s="480"/>
      <c r="D745" s="437"/>
      <c r="E745" s="437"/>
      <c r="F745" s="437"/>
      <c r="G745" s="481"/>
      <c r="H745" s="201"/>
      <c r="I745" s="470"/>
      <c r="J745" s="477"/>
      <c r="K745" s="470"/>
      <c r="L745" s="470"/>
      <c r="M745" s="470"/>
      <c r="N745" s="201"/>
      <c r="O745" s="445"/>
      <c r="P745" s="446"/>
    </row>
    <row r="746">
      <c r="A746" s="437"/>
      <c r="B746" s="479"/>
      <c r="C746" s="480"/>
      <c r="D746" s="437"/>
      <c r="E746" s="437"/>
      <c r="F746" s="437"/>
      <c r="G746" s="481"/>
      <c r="H746" s="201"/>
      <c r="I746" s="470"/>
      <c r="J746" s="477"/>
      <c r="K746" s="470"/>
      <c r="L746" s="470"/>
      <c r="M746" s="470"/>
      <c r="N746" s="201"/>
      <c r="O746" s="445"/>
      <c r="P746" s="446"/>
    </row>
    <row r="747">
      <c r="A747" s="437"/>
      <c r="B747" s="479"/>
      <c r="C747" s="480"/>
      <c r="D747" s="437"/>
      <c r="E747" s="437"/>
      <c r="F747" s="437"/>
      <c r="G747" s="481"/>
      <c r="H747" s="201"/>
      <c r="I747" s="470"/>
      <c r="J747" s="477"/>
      <c r="K747" s="470"/>
      <c r="L747" s="470"/>
      <c r="M747" s="470"/>
      <c r="N747" s="201"/>
      <c r="O747" s="445"/>
      <c r="P747" s="446"/>
    </row>
    <row r="748">
      <c r="A748" s="437"/>
      <c r="B748" s="479"/>
      <c r="C748" s="480"/>
      <c r="D748" s="437"/>
      <c r="E748" s="437"/>
      <c r="F748" s="437"/>
      <c r="G748" s="481"/>
      <c r="H748" s="201"/>
      <c r="I748" s="470"/>
      <c r="J748" s="477"/>
      <c r="K748" s="470"/>
      <c r="L748" s="470"/>
      <c r="M748" s="470"/>
      <c r="N748" s="201"/>
      <c r="O748" s="445"/>
      <c r="P748" s="446"/>
    </row>
    <row r="749">
      <c r="A749" s="437"/>
      <c r="B749" s="479"/>
      <c r="C749" s="480"/>
      <c r="D749" s="437"/>
      <c r="E749" s="437"/>
      <c r="F749" s="437"/>
      <c r="G749" s="481"/>
      <c r="H749" s="201"/>
      <c r="I749" s="470"/>
      <c r="J749" s="477"/>
      <c r="K749" s="470"/>
      <c r="L749" s="470"/>
      <c r="M749" s="470"/>
      <c r="N749" s="201"/>
      <c r="O749" s="445"/>
      <c r="P749" s="446"/>
    </row>
    <row r="750">
      <c r="A750" s="437"/>
      <c r="B750" s="479"/>
      <c r="C750" s="480"/>
      <c r="D750" s="437"/>
      <c r="E750" s="437"/>
      <c r="F750" s="437"/>
      <c r="G750" s="481"/>
      <c r="H750" s="201"/>
      <c r="I750" s="470"/>
      <c r="J750" s="477"/>
      <c r="K750" s="470"/>
      <c r="L750" s="470"/>
      <c r="M750" s="470"/>
      <c r="N750" s="201"/>
      <c r="O750" s="445"/>
      <c r="P750" s="446"/>
    </row>
    <row r="751">
      <c r="A751" s="437"/>
      <c r="B751" s="479"/>
      <c r="C751" s="480"/>
      <c r="D751" s="437"/>
      <c r="E751" s="437"/>
      <c r="F751" s="437"/>
      <c r="G751" s="481"/>
      <c r="H751" s="201"/>
      <c r="I751" s="470"/>
      <c r="J751" s="477"/>
      <c r="K751" s="470"/>
      <c r="L751" s="470"/>
      <c r="M751" s="470"/>
      <c r="N751" s="201"/>
      <c r="O751" s="445"/>
      <c r="P751" s="446"/>
    </row>
    <row r="752">
      <c r="A752" s="437"/>
      <c r="B752" s="479"/>
      <c r="C752" s="480"/>
      <c r="D752" s="437"/>
      <c r="E752" s="437"/>
      <c r="F752" s="437"/>
      <c r="G752" s="481"/>
      <c r="H752" s="201"/>
      <c r="I752" s="470"/>
      <c r="J752" s="477"/>
      <c r="K752" s="470"/>
      <c r="L752" s="470"/>
      <c r="M752" s="470"/>
      <c r="N752" s="201"/>
      <c r="O752" s="445"/>
      <c r="P752" s="446"/>
    </row>
    <row r="753">
      <c r="A753" s="437"/>
      <c r="B753" s="479"/>
      <c r="C753" s="480"/>
      <c r="D753" s="437"/>
      <c r="E753" s="437"/>
      <c r="F753" s="437"/>
      <c r="G753" s="481"/>
      <c r="H753" s="201"/>
      <c r="I753" s="470"/>
      <c r="J753" s="477"/>
      <c r="K753" s="470"/>
      <c r="L753" s="470"/>
      <c r="M753" s="470"/>
      <c r="N753" s="201"/>
      <c r="O753" s="445"/>
      <c r="P753" s="446"/>
    </row>
    <row r="754">
      <c r="A754" s="437"/>
      <c r="B754" s="479"/>
      <c r="C754" s="480"/>
      <c r="D754" s="437"/>
      <c r="E754" s="437"/>
      <c r="F754" s="437"/>
      <c r="G754" s="481"/>
      <c r="H754" s="201"/>
      <c r="I754" s="470"/>
      <c r="J754" s="477"/>
      <c r="K754" s="470"/>
      <c r="L754" s="470"/>
      <c r="M754" s="470"/>
      <c r="N754" s="201"/>
      <c r="O754" s="445"/>
      <c r="P754" s="446"/>
    </row>
    <row r="755">
      <c r="A755" s="437"/>
      <c r="B755" s="479"/>
      <c r="C755" s="480"/>
      <c r="D755" s="437"/>
      <c r="E755" s="437"/>
      <c r="F755" s="437"/>
      <c r="G755" s="481"/>
      <c r="H755" s="201"/>
      <c r="I755" s="470"/>
      <c r="J755" s="477"/>
      <c r="K755" s="470"/>
      <c r="L755" s="470"/>
      <c r="M755" s="470"/>
      <c r="N755" s="201"/>
      <c r="O755" s="445"/>
      <c r="P755" s="446"/>
    </row>
    <row r="756">
      <c r="A756" s="437"/>
      <c r="B756" s="479"/>
      <c r="C756" s="480"/>
      <c r="D756" s="437"/>
      <c r="E756" s="437"/>
      <c r="F756" s="437"/>
      <c r="G756" s="481"/>
      <c r="H756" s="201"/>
      <c r="I756" s="470"/>
      <c r="J756" s="477"/>
      <c r="K756" s="470"/>
      <c r="L756" s="470"/>
      <c r="M756" s="470"/>
      <c r="N756" s="201"/>
      <c r="O756" s="445"/>
      <c r="P756" s="446"/>
    </row>
    <row r="757">
      <c r="A757" s="437"/>
      <c r="B757" s="479"/>
      <c r="C757" s="480"/>
      <c r="D757" s="437"/>
      <c r="E757" s="437"/>
      <c r="F757" s="437"/>
      <c r="G757" s="481"/>
      <c r="H757" s="201"/>
      <c r="I757" s="470"/>
      <c r="J757" s="477"/>
      <c r="K757" s="470"/>
      <c r="L757" s="470"/>
      <c r="M757" s="470"/>
      <c r="N757" s="201"/>
      <c r="O757" s="445"/>
      <c r="P757" s="446"/>
    </row>
    <row r="758">
      <c r="A758" s="437"/>
      <c r="B758" s="479"/>
      <c r="C758" s="480"/>
      <c r="D758" s="437"/>
      <c r="E758" s="437"/>
      <c r="F758" s="437"/>
      <c r="G758" s="481"/>
      <c r="H758" s="201"/>
      <c r="I758" s="470"/>
      <c r="J758" s="477"/>
      <c r="K758" s="470"/>
      <c r="L758" s="470"/>
      <c r="M758" s="470"/>
      <c r="N758" s="201"/>
      <c r="O758" s="445"/>
      <c r="P758" s="446"/>
    </row>
    <row r="759">
      <c r="A759" s="437"/>
      <c r="B759" s="479"/>
      <c r="C759" s="480"/>
      <c r="D759" s="437"/>
      <c r="E759" s="437"/>
      <c r="F759" s="437"/>
      <c r="G759" s="481"/>
      <c r="H759" s="201"/>
      <c r="I759" s="470"/>
      <c r="J759" s="477"/>
      <c r="K759" s="470"/>
      <c r="L759" s="470"/>
      <c r="M759" s="470"/>
      <c r="N759" s="201"/>
      <c r="O759" s="445"/>
      <c r="P759" s="446"/>
    </row>
    <row r="760">
      <c r="A760" s="437"/>
      <c r="B760" s="479"/>
      <c r="C760" s="480"/>
      <c r="D760" s="437"/>
      <c r="E760" s="437"/>
      <c r="F760" s="437"/>
      <c r="G760" s="481"/>
      <c r="H760" s="201"/>
      <c r="I760" s="470"/>
      <c r="J760" s="477"/>
      <c r="K760" s="470"/>
      <c r="L760" s="470"/>
      <c r="M760" s="470"/>
      <c r="N760" s="201"/>
      <c r="O760" s="445"/>
      <c r="P760" s="446"/>
    </row>
    <row r="761">
      <c r="A761" s="437"/>
      <c r="B761" s="479"/>
      <c r="C761" s="480"/>
      <c r="D761" s="437"/>
      <c r="E761" s="437"/>
      <c r="F761" s="437"/>
      <c r="G761" s="481"/>
      <c r="H761" s="201"/>
      <c r="I761" s="470"/>
      <c r="J761" s="477"/>
      <c r="K761" s="470"/>
      <c r="L761" s="470"/>
      <c r="M761" s="470"/>
      <c r="N761" s="201"/>
      <c r="O761" s="445"/>
      <c r="P761" s="446"/>
    </row>
    <row r="762">
      <c r="A762" s="437"/>
      <c r="B762" s="479"/>
      <c r="C762" s="480"/>
      <c r="D762" s="437"/>
      <c r="E762" s="437"/>
      <c r="F762" s="437"/>
      <c r="G762" s="481"/>
      <c r="H762" s="201"/>
      <c r="I762" s="470"/>
      <c r="J762" s="477"/>
      <c r="K762" s="470"/>
      <c r="L762" s="470"/>
      <c r="M762" s="470"/>
      <c r="N762" s="201"/>
      <c r="O762" s="445"/>
      <c r="P762" s="446"/>
    </row>
    <row r="763">
      <c r="A763" s="437"/>
      <c r="B763" s="479"/>
      <c r="C763" s="480"/>
      <c r="D763" s="437"/>
      <c r="E763" s="437"/>
      <c r="F763" s="437"/>
      <c r="G763" s="481"/>
      <c r="H763" s="201"/>
      <c r="I763" s="470"/>
      <c r="J763" s="477"/>
      <c r="K763" s="470"/>
      <c r="L763" s="470"/>
      <c r="M763" s="470"/>
      <c r="N763" s="201"/>
      <c r="O763" s="445"/>
      <c r="P763" s="446"/>
    </row>
    <row r="764">
      <c r="A764" s="437"/>
      <c r="B764" s="479"/>
      <c r="C764" s="480"/>
      <c r="D764" s="437"/>
      <c r="E764" s="437"/>
      <c r="F764" s="437"/>
      <c r="G764" s="481"/>
      <c r="H764" s="201"/>
      <c r="I764" s="470"/>
      <c r="J764" s="477"/>
      <c r="K764" s="470"/>
      <c r="L764" s="470"/>
      <c r="M764" s="470"/>
      <c r="N764" s="201"/>
      <c r="O764" s="445"/>
      <c r="P764" s="446"/>
    </row>
    <row r="765">
      <c r="A765" s="437"/>
      <c r="B765" s="479"/>
      <c r="C765" s="480"/>
      <c r="D765" s="437"/>
      <c r="E765" s="437"/>
      <c r="F765" s="437"/>
      <c r="G765" s="481"/>
      <c r="H765" s="201"/>
      <c r="I765" s="470"/>
      <c r="J765" s="477"/>
      <c r="K765" s="470"/>
      <c r="L765" s="470"/>
      <c r="M765" s="470"/>
      <c r="N765" s="201"/>
      <c r="O765" s="445"/>
      <c r="P765" s="446"/>
    </row>
    <row r="766">
      <c r="A766" s="437"/>
      <c r="B766" s="479"/>
      <c r="C766" s="480"/>
      <c r="D766" s="437"/>
      <c r="E766" s="437"/>
      <c r="F766" s="437"/>
      <c r="G766" s="481"/>
      <c r="H766" s="201"/>
      <c r="I766" s="470"/>
      <c r="J766" s="477"/>
      <c r="K766" s="470"/>
      <c r="L766" s="470"/>
      <c r="M766" s="470"/>
      <c r="N766" s="201"/>
      <c r="O766" s="445"/>
      <c r="P766" s="446"/>
    </row>
    <row r="767">
      <c r="A767" s="437"/>
      <c r="B767" s="479"/>
      <c r="C767" s="480"/>
      <c r="D767" s="437"/>
      <c r="E767" s="437"/>
      <c r="F767" s="437"/>
      <c r="G767" s="481"/>
      <c r="H767" s="201"/>
      <c r="I767" s="470"/>
      <c r="J767" s="477"/>
      <c r="K767" s="470"/>
      <c r="L767" s="470"/>
      <c r="M767" s="470"/>
      <c r="N767" s="201"/>
      <c r="O767" s="445"/>
      <c r="P767" s="446"/>
    </row>
    <row r="768">
      <c r="A768" s="437"/>
      <c r="B768" s="479"/>
      <c r="C768" s="480"/>
      <c r="D768" s="437"/>
      <c r="E768" s="437"/>
      <c r="F768" s="437"/>
      <c r="G768" s="481"/>
      <c r="H768" s="201"/>
      <c r="I768" s="470"/>
      <c r="J768" s="477"/>
      <c r="K768" s="470"/>
      <c r="L768" s="470"/>
      <c r="M768" s="470"/>
      <c r="N768" s="201"/>
      <c r="O768" s="445"/>
      <c r="P768" s="446"/>
    </row>
    <row r="769">
      <c r="A769" s="437"/>
      <c r="B769" s="479"/>
      <c r="C769" s="480"/>
      <c r="D769" s="437"/>
      <c r="E769" s="437"/>
      <c r="F769" s="437"/>
      <c r="G769" s="481"/>
      <c r="H769" s="201"/>
      <c r="I769" s="470"/>
      <c r="J769" s="477"/>
      <c r="K769" s="470"/>
      <c r="L769" s="470"/>
      <c r="M769" s="470"/>
      <c r="N769" s="201"/>
      <c r="O769" s="445"/>
      <c r="P769" s="446"/>
    </row>
    <row r="770">
      <c r="A770" s="437"/>
      <c r="B770" s="479"/>
      <c r="C770" s="480"/>
      <c r="D770" s="437"/>
      <c r="E770" s="437"/>
      <c r="F770" s="437"/>
      <c r="G770" s="481"/>
      <c r="H770" s="201"/>
      <c r="I770" s="470"/>
      <c r="J770" s="477"/>
      <c r="K770" s="470"/>
      <c r="L770" s="470"/>
      <c r="M770" s="470"/>
      <c r="N770" s="201"/>
      <c r="O770" s="445"/>
      <c r="P770" s="446"/>
    </row>
    <row r="771">
      <c r="A771" s="437"/>
      <c r="B771" s="479"/>
      <c r="C771" s="480"/>
      <c r="D771" s="437"/>
      <c r="E771" s="437"/>
      <c r="F771" s="437"/>
      <c r="G771" s="481"/>
      <c r="H771" s="201"/>
      <c r="I771" s="470"/>
      <c r="J771" s="477"/>
      <c r="K771" s="470"/>
      <c r="L771" s="470"/>
      <c r="M771" s="470"/>
      <c r="N771" s="201"/>
      <c r="O771" s="445"/>
      <c r="P771" s="446"/>
    </row>
    <row r="772">
      <c r="A772" s="437"/>
      <c r="B772" s="479"/>
      <c r="C772" s="480"/>
      <c r="D772" s="437"/>
      <c r="E772" s="437"/>
      <c r="F772" s="437"/>
      <c r="G772" s="481"/>
      <c r="H772" s="201"/>
      <c r="I772" s="470"/>
      <c r="J772" s="477"/>
      <c r="K772" s="470"/>
      <c r="L772" s="470"/>
      <c r="M772" s="470"/>
      <c r="N772" s="201"/>
      <c r="O772" s="445"/>
      <c r="P772" s="446"/>
    </row>
    <row r="773">
      <c r="A773" s="437"/>
      <c r="B773" s="479"/>
      <c r="C773" s="480"/>
      <c r="D773" s="437"/>
      <c r="E773" s="437"/>
      <c r="F773" s="437"/>
      <c r="G773" s="481"/>
      <c r="H773" s="201"/>
      <c r="I773" s="470"/>
      <c r="J773" s="477"/>
      <c r="K773" s="470"/>
      <c r="L773" s="470"/>
      <c r="M773" s="470"/>
      <c r="N773" s="201"/>
      <c r="O773" s="445"/>
      <c r="P773" s="446"/>
    </row>
    <row r="774">
      <c r="A774" s="437"/>
      <c r="B774" s="479"/>
      <c r="C774" s="480"/>
      <c r="D774" s="437"/>
      <c r="E774" s="437"/>
      <c r="F774" s="437"/>
      <c r="G774" s="481"/>
      <c r="H774" s="201"/>
      <c r="I774" s="470"/>
      <c r="J774" s="477"/>
      <c r="K774" s="470"/>
      <c r="L774" s="470"/>
      <c r="M774" s="470"/>
      <c r="N774" s="201"/>
      <c r="O774" s="445"/>
      <c r="P774" s="446"/>
    </row>
    <row r="775">
      <c r="A775" s="437"/>
      <c r="B775" s="479"/>
      <c r="C775" s="480"/>
      <c r="D775" s="437"/>
      <c r="E775" s="437"/>
      <c r="F775" s="437"/>
      <c r="G775" s="481"/>
      <c r="H775" s="201"/>
      <c r="I775" s="470"/>
      <c r="J775" s="477"/>
      <c r="K775" s="470"/>
      <c r="L775" s="470"/>
      <c r="M775" s="470"/>
      <c r="N775" s="201"/>
      <c r="O775" s="445"/>
      <c r="P775" s="446"/>
    </row>
    <row r="776">
      <c r="A776" s="437"/>
      <c r="B776" s="479"/>
      <c r="C776" s="480"/>
      <c r="D776" s="437"/>
      <c r="E776" s="437"/>
      <c r="F776" s="437"/>
      <c r="G776" s="481"/>
      <c r="H776" s="201"/>
      <c r="I776" s="470"/>
      <c r="J776" s="477"/>
      <c r="K776" s="470"/>
      <c r="L776" s="470"/>
      <c r="M776" s="470"/>
      <c r="N776" s="201"/>
      <c r="O776" s="445"/>
      <c r="P776" s="446"/>
    </row>
    <row r="777">
      <c r="A777" s="437"/>
      <c r="B777" s="479"/>
      <c r="C777" s="480"/>
      <c r="D777" s="437"/>
      <c r="E777" s="437"/>
      <c r="F777" s="437"/>
      <c r="G777" s="481"/>
      <c r="H777" s="201"/>
      <c r="I777" s="470"/>
      <c r="J777" s="477"/>
      <c r="K777" s="470"/>
      <c r="L777" s="470"/>
      <c r="M777" s="470"/>
      <c r="N777" s="201"/>
      <c r="O777" s="445"/>
      <c r="P777" s="446"/>
    </row>
    <row r="778">
      <c r="A778" s="437"/>
      <c r="B778" s="479"/>
      <c r="C778" s="480"/>
      <c r="D778" s="437"/>
      <c r="E778" s="437"/>
      <c r="F778" s="437"/>
      <c r="G778" s="481"/>
      <c r="H778" s="201"/>
      <c r="I778" s="470"/>
      <c r="J778" s="477"/>
      <c r="K778" s="470"/>
      <c r="L778" s="470"/>
      <c r="M778" s="470"/>
      <c r="N778" s="201"/>
      <c r="O778" s="445"/>
      <c r="P778" s="446"/>
    </row>
    <row r="779">
      <c r="A779" s="437"/>
      <c r="B779" s="479"/>
      <c r="C779" s="480"/>
      <c r="D779" s="437"/>
      <c r="E779" s="437"/>
      <c r="F779" s="437"/>
      <c r="G779" s="481"/>
      <c r="H779" s="201"/>
      <c r="I779" s="470"/>
      <c r="J779" s="477"/>
      <c r="K779" s="470"/>
      <c r="L779" s="470"/>
      <c r="M779" s="470"/>
      <c r="N779" s="201"/>
      <c r="O779" s="445"/>
      <c r="P779" s="446"/>
    </row>
    <row r="780">
      <c r="A780" s="437"/>
      <c r="B780" s="479"/>
      <c r="C780" s="480"/>
      <c r="D780" s="437"/>
      <c r="E780" s="437"/>
      <c r="F780" s="437"/>
      <c r="G780" s="481"/>
      <c r="H780" s="201"/>
      <c r="I780" s="470"/>
      <c r="J780" s="477"/>
      <c r="K780" s="470"/>
      <c r="L780" s="470"/>
      <c r="M780" s="470"/>
      <c r="N780" s="201"/>
      <c r="O780" s="445"/>
      <c r="P780" s="446"/>
    </row>
    <row r="781">
      <c r="A781" s="437"/>
      <c r="B781" s="479"/>
      <c r="C781" s="480"/>
      <c r="D781" s="437"/>
      <c r="E781" s="437"/>
      <c r="F781" s="437"/>
      <c r="G781" s="481"/>
      <c r="H781" s="201"/>
      <c r="I781" s="470"/>
      <c r="J781" s="477"/>
      <c r="K781" s="470"/>
      <c r="L781" s="470"/>
      <c r="M781" s="470"/>
      <c r="N781" s="201"/>
      <c r="O781" s="445"/>
      <c r="P781" s="446"/>
    </row>
    <row r="782">
      <c r="A782" s="437"/>
      <c r="B782" s="479"/>
      <c r="C782" s="480"/>
      <c r="D782" s="437"/>
      <c r="E782" s="437"/>
      <c r="F782" s="437"/>
      <c r="G782" s="481"/>
      <c r="H782" s="201"/>
      <c r="I782" s="470"/>
      <c r="J782" s="477"/>
      <c r="K782" s="470"/>
      <c r="L782" s="470"/>
      <c r="M782" s="470"/>
      <c r="N782" s="201"/>
      <c r="O782" s="445"/>
      <c r="P782" s="446"/>
    </row>
    <row r="783">
      <c r="A783" s="437"/>
      <c r="B783" s="479"/>
      <c r="C783" s="480"/>
      <c r="D783" s="437"/>
      <c r="E783" s="437"/>
      <c r="F783" s="437"/>
      <c r="G783" s="481"/>
      <c r="H783" s="201"/>
      <c r="I783" s="470"/>
      <c r="J783" s="477"/>
      <c r="K783" s="470"/>
      <c r="L783" s="470"/>
      <c r="M783" s="470"/>
      <c r="N783" s="201"/>
      <c r="O783" s="445"/>
      <c r="P783" s="446"/>
    </row>
    <row r="784">
      <c r="A784" s="437"/>
      <c r="B784" s="479"/>
      <c r="C784" s="480"/>
      <c r="D784" s="437"/>
      <c r="E784" s="437"/>
      <c r="F784" s="437"/>
      <c r="G784" s="481"/>
      <c r="H784" s="201"/>
      <c r="I784" s="470"/>
      <c r="J784" s="477"/>
      <c r="K784" s="470"/>
      <c r="L784" s="470"/>
      <c r="M784" s="470"/>
      <c r="N784" s="201"/>
      <c r="O784" s="445"/>
      <c r="P784" s="446"/>
    </row>
    <row r="785">
      <c r="A785" s="437"/>
      <c r="B785" s="479"/>
      <c r="C785" s="480"/>
      <c r="D785" s="437"/>
      <c r="E785" s="437"/>
      <c r="F785" s="437"/>
      <c r="G785" s="481"/>
      <c r="H785" s="201"/>
      <c r="I785" s="470"/>
      <c r="J785" s="477"/>
      <c r="K785" s="470"/>
      <c r="L785" s="470"/>
      <c r="M785" s="470"/>
      <c r="N785" s="201"/>
      <c r="O785" s="445"/>
      <c r="P785" s="446"/>
    </row>
    <row r="786">
      <c r="A786" s="437"/>
      <c r="B786" s="479"/>
      <c r="C786" s="480"/>
      <c r="D786" s="437"/>
      <c r="E786" s="437"/>
      <c r="F786" s="437"/>
      <c r="G786" s="481"/>
      <c r="H786" s="201"/>
      <c r="I786" s="470"/>
      <c r="J786" s="477"/>
      <c r="K786" s="470"/>
      <c r="L786" s="470"/>
      <c r="M786" s="470"/>
      <c r="N786" s="201"/>
      <c r="O786" s="445"/>
      <c r="P786" s="446"/>
    </row>
    <row r="787">
      <c r="A787" s="437"/>
      <c r="B787" s="479"/>
      <c r="C787" s="480"/>
      <c r="D787" s="437"/>
      <c r="E787" s="437"/>
      <c r="F787" s="437"/>
      <c r="G787" s="481"/>
      <c r="H787" s="201"/>
      <c r="I787" s="470"/>
      <c r="J787" s="477"/>
      <c r="K787" s="470"/>
      <c r="L787" s="470"/>
      <c r="M787" s="470"/>
      <c r="N787" s="201"/>
      <c r="O787" s="445"/>
      <c r="P787" s="446"/>
    </row>
    <row r="788">
      <c r="A788" s="437"/>
      <c r="B788" s="479"/>
      <c r="C788" s="480"/>
      <c r="D788" s="437"/>
      <c r="E788" s="437"/>
      <c r="F788" s="437"/>
      <c r="G788" s="481"/>
      <c r="H788" s="201"/>
      <c r="I788" s="470"/>
      <c r="J788" s="477"/>
      <c r="K788" s="470"/>
      <c r="L788" s="470"/>
      <c r="M788" s="470"/>
      <c r="N788" s="201"/>
      <c r="O788" s="445"/>
      <c r="P788" s="446"/>
    </row>
    <row r="789">
      <c r="A789" s="437"/>
      <c r="B789" s="479"/>
      <c r="C789" s="480"/>
      <c r="D789" s="437"/>
      <c r="E789" s="437"/>
      <c r="F789" s="437"/>
      <c r="G789" s="481"/>
      <c r="H789" s="201"/>
      <c r="I789" s="470"/>
      <c r="J789" s="477"/>
      <c r="K789" s="470"/>
      <c r="L789" s="470"/>
      <c r="M789" s="470"/>
      <c r="N789" s="201"/>
      <c r="O789" s="445"/>
      <c r="P789" s="446"/>
    </row>
    <row r="790">
      <c r="A790" s="437"/>
      <c r="B790" s="479"/>
      <c r="C790" s="480"/>
      <c r="D790" s="437"/>
      <c r="E790" s="437"/>
      <c r="F790" s="437"/>
      <c r="G790" s="481"/>
      <c r="H790" s="201"/>
      <c r="I790" s="470"/>
      <c r="J790" s="477"/>
      <c r="K790" s="470"/>
      <c r="L790" s="470"/>
      <c r="M790" s="470"/>
      <c r="N790" s="201"/>
      <c r="O790" s="445"/>
      <c r="P790" s="446"/>
    </row>
    <row r="791">
      <c r="A791" s="437"/>
      <c r="B791" s="479"/>
      <c r="C791" s="480"/>
      <c r="D791" s="437"/>
      <c r="E791" s="437"/>
      <c r="F791" s="437"/>
      <c r="G791" s="481"/>
      <c r="H791" s="201"/>
      <c r="I791" s="470"/>
      <c r="J791" s="477"/>
      <c r="K791" s="470"/>
      <c r="L791" s="470"/>
      <c r="M791" s="470"/>
      <c r="N791" s="201"/>
      <c r="O791" s="445"/>
      <c r="P791" s="446"/>
    </row>
    <row r="792">
      <c r="A792" s="437"/>
      <c r="B792" s="479"/>
      <c r="C792" s="480"/>
      <c r="D792" s="437"/>
      <c r="E792" s="437"/>
      <c r="F792" s="437"/>
      <c r="G792" s="481"/>
      <c r="H792" s="201"/>
      <c r="I792" s="470"/>
      <c r="J792" s="477"/>
      <c r="K792" s="470"/>
      <c r="L792" s="470"/>
      <c r="M792" s="470"/>
      <c r="N792" s="201"/>
      <c r="O792" s="445"/>
      <c r="P792" s="446"/>
    </row>
    <row r="793">
      <c r="A793" s="437"/>
      <c r="B793" s="479"/>
      <c r="C793" s="480"/>
      <c r="D793" s="437"/>
      <c r="E793" s="437"/>
      <c r="F793" s="437"/>
      <c r="G793" s="481"/>
      <c r="H793" s="201"/>
      <c r="I793" s="470"/>
      <c r="J793" s="477"/>
      <c r="K793" s="470"/>
      <c r="L793" s="470"/>
      <c r="M793" s="470"/>
      <c r="N793" s="201"/>
      <c r="O793" s="445"/>
      <c r="P793" s="446"/>
    </row>
    <row r="794">
      <c r="A794" s="437"/>
      <c r="B794" s="479"/>
      <c r="C794" s="480"/>
      <c r="D794" s="437"/>
      <c r="E794" s="437"/>
      <c r="F794" s="437"/>
      <c r="G794" s="481"/>
      <c r="H794" s="201"/>
      <c r="I794" s="470"/>
      <c r="J794" s="477"/>
      <c r="K794" s="470"/>
      <c r="L794" s="470"/>
      <c r="M794" s="470"/>
      <c r="N794" s="201"/>
      <c r="O794" s="445"/>
      <c r="P794" s="446"/>
    </row>
    <row r="795">
      <c r="A795" s="437"/>
      <c r="B795" s="479"/>
      <c r="C795" s="480"/>
      <c r="D795" s="437"/>
      <c r="E795" s="437"/>
      <c r="F795" s="437"/>
      <c r="G795" s="481"/>
      <c r="H795" s="201"/>
      <c r="I795" s="470"/>
      <c r="J795" s="477"/>
      <c r="K795" s="470"/>
      <c r="L795" s="470"/>
      <c r="M795" s="470"/>
      <c r="N795" s="201"/>
      <c r="O795" s="445"/>
      <c r="P795" s="446"/>
    </row>
    <row r="796">
      <c r="A796" s="437"/>
      <c r="B796" s="479"/>
      <c r="C796" s="480"/>
      <c r="D796" s="437"/>
      <c r="E796" s="437"/>
      <c r="F796" s="437"/>
      <c r="G796" s="481"/>
      <c r="H796" s="201"/>
      <c r="I796" s="470"/>
      <c r="J796" s="477"/>
      <c r="K796" s="470"/>
      <c r="L796" s="470"/>
      <c r="M796" s="470"/>
      <c r="N796" s="201"/>
      <c r="O796" s="445"/>
      <c r="P796" s="446"/>
    </row>
    <row r="797">
      <c r="A797" s="437"/>
      <c r="B797" s="479"/>
      <c r="C797" s="480"/>
      <c r="D797" s="437"/>
      <c r="E797" s="437"/>
      <c r="F797" s="437"/>
      <c r="G797" s="481"/>
      <c r="H797" s="201"/>
      <c r="I797" s="470"/>
      <c r="J797" s="477"/>
      <c r="K797" s="470"/>
      <c r="L797" s="470"/>
      <c r="M797" s="470"/>
      <c r="N797" s="201"/>
      <c r="O797" s="445"/>
      <c r="P797" s="446"/>
    </row>
    <row r="798">
      <c r="A798" s="437"/>
      <c r="B798" s="479"/>
      <c r="C798" s="480"/>
      <c r="D798" s="437"/>
      <c r="E798" s="437"/>
      <c r="F798" s="437"/>
      <c r="G798" s="481"/>
      <c r="H798" s="201"/>
      <c r="I798" s="470"/>
      <c r="J798" s="477"/>
      <c r="K798" s="470"/>
      <c r="L798" s="470"/>
      <c r="M798" s="470"/>
      <c r="N798" s="201"/>
      <c r="O798" s="445"/>
      <c r="P798" s="446"/>
    </row>
    <row r="799">
      <c r="A799" s="437"/>
      <c r="B799" s="479"/>
      <c r="C799" s="480"/>
      <c r="D799" s="437"/>
      <c r="E799" s="437"/>
      <c r="F799" s="437"/>
      <c r="G799" s="481"/>
      <c r="H799" s="201"/>
      <c r="I799" s="470"/>
      <c r="J799" s="477"/>
      <c r="K799" s="470"/>
      <c r="L799" s="470"/>
      <c r="M799" s="470"/>
      <c r="N799" s="201"/>
      <c r="O799" s="445"/>
      <c r="P799" s="446"/>
    </row>
    <row r="800">
      <c r="A800" s="437"/>
      <c r="B800" s="479"/>
      <c r="C800" s="480"/>
      <c r="D800" s="437"/>
      <c r="E800" s="437"/>
      <c r="F800" s="437"/>
      <c r="G800" s="481"/>
      <c r="H800" s="201"/>
      <c r="I800" s="470"/>
      <c r="J800" s="477"/>
      <c r="K800" s="470"/>
      <c r="L800" s="470"/>
      <c r="M800" s="470"/>
      <c r="N800" s="201"/>
      <c r="O800" s="445"/>
      <c r="P800" s="446"/>
    </row>
    <row r="801">
      <c r="A801" s="437"/>
      <c r="B801" s="479"/>
      <c r="C801" s="480"/>
      <c r="D801" s="437"/>
      <c r="E801" s="437"/>
      <c r="F801" s="437"/>
      <c r="G801" s="481"/>
      <c r="H801" s="201"/>
      <c r="I801" s="470"/>
      <c r="J801" s="477"/>
      <c r="K801" s="470"/>
      <c r="L801" s="470"/>
      <c r="M801" s="470"/>
      <c r="N801" s="201"/>
      <c r="O801" s="445"/>
      <c r="P801" s="446"/>
    </row>
    <row r="802">
      <c r="A802" s="437"/>
      <c r="B802" s="479"/>
      <c r="C802" s="480"/>
      <c r="D802" s="437"/>
      <c r="E802" s="437"/>
      <c r="F802" s="437"/>
      <c r="G802" s="481"/>
      <c r="H802" s="201"/>
      <c r="I802" s="470"/>
      <c r="J802" s="477"/>
      <c r="K802" s="470"/>
      <c r="L802" s="470"/>
      <c r="M802" s="470"/>
      <c r="N802" s="201"/>
      <c r="O802" s="445"/>
      <c r="P802" s="446"/>
    </row>
    <row r="803">
      <c r="A803" s="437"/>
      <c r="B803" s="479"/>
      <c r="C803" s="480"/>
      <c r="D803" s="437"/>
      <c r="E803" s="437"/>
      <c r="F803" s="437"/>
      <c r="G803" s="481"/>
      <c r="H803" s="201"/>
      <c r="I803" s="470"/>
      <c r="J803" s="477"/>
      <c r="K803" s="470"/>
      <c r="L803" s="470"/>
      <c r="M803" s="470"/>
      <c r="N803" s="201"/>
      <c r="O803" s="445"/>
      <c r="P803" s="446"/>
    </row>
    <row r="804">
      <c r="A804" s="437"/>
      <c r="B804" s="479"/>
      <c r="C804" s="480"/>
      <c r="D804" s="437"/>
      <c r="E804" s="437"/>
      <c r="F804" s="437"/>
      <c r="G804" s="481"/>
      <c r="H804" s="201"/>
      <c r="I804" s="470"/>
      <c r="J804" s="477"/>
      <c r="K804" s="470"/>
      <c r="L804" s="470"/>
      <c r="M804" s="470"/>
      <c r="N804" s="201"/>
      <c r="O804" s="445"/>
      <c r="P804" s="446"/>
    </row>
    <row r="805">
      <c r="A805" s="437"/>
      <c r="B805" s="479"/>
      <c r="C805" s="480"/>
      <c r="D805" s="437"/>
      <c r="E805" s="437"/>
      <c r="F805" s="437"/>
      <c r="G805" s="481"/>
      <c r="H805" s="201"/>
      <c r="I805" s="470"/>
      <c r="J805" s="477"/>
      <c r="K805" s="470"/>
      <c r="L805" s="470"/>
      <c r="M805" s="470"/>
      <c r="N805" s="201"/>
      <c r="O805" s="445"/>
      <c r="P805" s="446"/>
    </row>
    <row r="806">
      <c r="A806" s="437"/>
      <c r="B806" s="479"/>
      <c r="C806" s="480"/>
      <c r="D806" s="437"/>
      <c r="E806" s="437"/>
      <c r="F806" s="437"/>
      <c r="G806" s="481"/>
      <c r="H806" s="201"/>
      <c r="I806" s="470"/>
      <c r="J806" s="477"/>
      <c r="K806" s="470"/>
      <c r="L806" s="470"/>
      <c r="M806" s="470"/>
      <c r="N806" s="201"/>
      <c r="O806" s="445"/>
      <c r="P806" s="446"/>
    </row>
    <row r="807">
      <c r="A807" s="437"/>
      <c r="B807" s="479"/>
      <c r="C807" s="480"/>
      <c r="D807" s="437"/>
      <c r="E807" s="437"/>
      <c r="F807" s="437"/>
      <c r="G807" s="481"/>
      <c r="H807" s="201"/>
      <c r="I807" s="470"/>
      <c r="J807" s="477"/>
      <c r="K807" s="470"/>
      <c r="L807" s="470"/>
      <c r="M807" s="470"/>
      <c r="N807" s="201"/>
      <c r="O807" s="445"/>
      <c r="P807" s="446"/>
    </row>
    <row r="808">
      <c r="A808" s="437"/>
      <c r="B808" s="479"/>
      <c r="C808" s="480"/>
      <c r="D808" s="437"/>
      <c r="E808" s="437"/>
      <c r="F808" s="437"/>
      <c r="G808" s="481"/>
      <c r="H808" s="201"/>
      <c r="I808" s="470"/>
      <c r="J808" s="477"/>
      <c r="K808" s="470"/>
      <c r="L808" s="470"/>
      <c r="M808" s="470"/>
      <c r="N808" s="201"/>
      <c r="O808" s="445"/>
      <c r="P808" s="446"/>
    </row>
    <row r="809">
      <c r="A809" s="437"/>
      <c r="B809" s="479"/>
      <c r="C809" s="480"/>
      <c r="D809" s="437"/>
      <c r="E809" s="437"/>
      <c r="F809" s="437"/>
      <c r="G809" s="481"/>
      <c r="H809" s="201"/>
      <c r="I809" s="470"/>
      <c r="J809" s="477"/>
      <c r="K809" s="470"/>
      <c r="L809" s="470"/>
      <c r="M809" s="470"/>
      <c r="N809" s="201"/>
      <c r="O809" s="445"/>
      <c r="P809" s="446"/>
    </row>
    <row r="810">
      <c r="A810" s="437"/>
      <c r="B810" s="479"/>
      <c r="C810" s="480"/>
      <c r="D810" s="437"/>
      <c r="E810" s="437"/>
      <c r="F810" s="437"/>
      <c r="G810" s="481"/>
      <c r="H810" s="201"/>
      <c r="I810" s="470"/>
      <c r="J810" s="477"/>
      <c r="K810" s="470"/>
      <c r="L810" s="470"/>
      <c r="M810" s="470"/>
      <c r="N810" s="201"/>
      <c r="O810" s="445"/>
      <c r="P810" s="446"/>
    </row>
    <row r="811">
      <c r="A811" s="437"/>
      <c r="B811" s="479"/>
      <c r="C811" s="480"/>
      <c r="D811" s="437"/>
      <c r="E811" s="437"/>
      <c r="F811" s="437"/>
      <c r="G811" s="481"/>
      <c r="H811" s="201"/>
      <c r="I811" s="470"/>
      <c r="J811" s="477"/>
      <c r="K811" s="470"/>
      <c r="L811" s="470"/>
      <c r="M811" s="470"/>
      <c r="N811" s="201"/>
      <c r="O811" s="445"/>
      <c r="P811" s="446"/>
    </row>
    <row r="812">
      <c r="A812" s="437"/>
      <c r="B812" s="479"/>
      <c r="C812" s="480"/>
      <c r="D812" s="437"/>
      <c r="E812" s="437"/>
      <c r="F812" s="437"/>
      <c r="G812" s="481"/>
      <c r="H812" s="201"/>
      <c r="I812" s="470"/>
      <c r="J812" s="477"/>
      <c r="K812" s="470"/>
      <c r="L812" s="470"/>
      <c r="M812" s="470"/>
      <c r="N812" s="201"/>
      <c r="O812" s="445"/>
      <c r="P812" s="446"/>
    </row>
    <row r="813">
      <c r="A813" s="437"/>
      <c r="B813" s="479"/>
      <c r="C813" s="480"/>
      <c r="D813" s="437"/>
      <c r="E813" s="437"/>
      <c r="F813" s="437"/>
      <c r="G813" s="481"/>
      <c r="H813" s="201"/>
      <c r="I813" s="470"/>
      <c r="J813" s="477"/>
      <c r="K813" s="470"/>
      <c r="L813" s="470"/>
      <c r="M813" s="470"/>
      <c r="N813" s="201"/>
      <c r="O813" s="445"/>
      <c r="P813" s="446"/>
    </row>
    <row r="814">
      <c r="A814" s="437"/>
      <c r="B814" s="479"/>
      <c r="C814" s="480"/>
      <c r="D814" s="437"/>
      <c r="E814" s="437"/>
      <c r="F814" s="437"/>
      <c r="G814" s="481"/>
      <c r="H814" s="201"/>
      <c r="I814" s="470"/>
      <c r="J814" s="477"/>
      <c r="K814" s="470"/>
      <c r="L814" s="470"/>
      <c r="M814" s="470"/>
      <c r="N814" s="201"/>
      <c r="O814" s="445"/>
      <c r="P814" s="446"/>
    </row>
    <row r="815">
      <c r="A815" s="437"/>
      <c r="B815" s="479"/>
      <c r="C815" s="480"/>
      <c r="D815" s="437"/>
      <c r="E815" s="437"/>
      <c r="F815" s="437"/>
      <c r="G815" s="481"/>
      <c r="H815" s="201"/>
      <c r="I815" s="470"/>
      <c r="J815" s="477"/>
      <c r="K815" s="470"/>
      <c r="L815" s="470"/>
      <c r="M815" s="470"/>
      <c r="N815" s="201"/>
      <c r="O815" s="445"/>
      <c r="P815" s="446"/>
    </row>
    <row r="816">
      <c r="A816" s="437"/>
      <c r="B816" s="479"/>
      <c r="C816" s="480"/>
      <c r="D816" s="437"/>
      <c r="E816" s="437"/>
      <c r="F816" s="437"/>
      <c r="G816" s="481"/>
      <c r="H816" s="201"/>
      <c r="I816" s="470"/>
      <c r="J816" s="477"/>
      <c r="K816" s="470"/>
      <c r="L816" s="470"/>
      <c r="M816" s="470"/>
      <c r="N816" s="201"/>
      <c r="O816" s="445"/>
      <c r="P816" s="446"/>
    </row>
    <row r="817">
      <c r="A817" s="437"/>
      <c r="B817" s="479"/>
      <c r="C817" s="480"/>
      <c r="D817" s="437"/>
      <c r="E817" s="437"/>
      <c r="F817" s="437"/>
      <c r="G817" s="481"/>
      <c r="H817" s="201"/>
      <c r="I817" s="470"/>
      <c r="J817" s="477"/>
      <c r="K817" s="470"/>
      <c r="L817" s="470"/>
      <c r="M817" s="470"/>
      <c r="N817" s="201"/>
      <c r="O817" s="445"/>
      <c r="P817" s="446"/>
    </row>
    <row r="818">
      <c r="A818" s="437"/>
      <c r="B818" s="479"/>
      <c r="C818" s="480"/>
      <c r="D818" s="437"/>
      <c r="E818" s="437"/>
      <c r="F818" s="437"/>
      <c r="G818" s="481"/>
      <c r="H818" s="201"/>
      <c r="I818" s="470"/>
      <c r="J818" s="477"/>
      <c r="K818" s="470"/>
      <c r="L818" s="470"/>
      <c r="M818" s="470"/>
      <c r="N818" s="201"/>
      <c r="O818" s="445"/>
      <c r="P818" s="446"/>
    </row>
    <row r="819">
      <c r="A819" s="437"/>
      <c r="B819" s="479"/>
      <c r="C819" s="480"/>
      <c r="D819" s="437"/>
      <c r="E819" s="437"/>
      <c r="F819" s="437"/>
      <c r="G819" s="481"/>
      <c r="H819" s="201"/>
      <c r="I819" s="470"/>
      <c r="J819" s="477"/>
      <c r="K819" s="470"/>
      <c r="L819" s="470"/>
      <c r="M819" s="470"/>
      <c r="N819" s="201"/>
      <c r="O819" s="445"/>
      <c r="P819" s="446"/>
    </row>
    <row r="820">
      <c r="A820" s="437"/>
      <c r="B820" s="479"/>
      <c r="C820" s="480"/>
      <c r="D820" s="437"/>
      <c r="E820" s="437"/>
      <c r="F820" s="437"/>
      <c r="G820" s="481"/>
      <c r="H820" s="201"/>
      <c r="I820" s="470"/>
      <c r="J820" s="477"/>
      <c r="K820" s="470"/>
      <c r="L820" s="470"/>
      <c r="M820" s="470"/>
      <c r="N820" s="201"/>
      <c r="O820" s="445"/>
      <c r="P820" s="446"/>
    </row>
    <row r="821">
      <c r="A821" s="437"/>
      <c r="B821" s="479"/>
      <c r="C821" s="480"/>
      <c r="D821" s="437"/>
      <c r="E821" s="437"/>
      <c r="F821" s="437"/>
      <c r="G821" s="481"/>
      <c r="H821" s="201"/>
      <c r="I821" s="470"/>
      <c r="J821" s="477"/>
      <c r="K821" s="470"/>
      <c r="L821" s="470"/>
      <c r="M821" s="470"/>
      <c r="N821" s="201"/>
      <c r="O821" s="445"/>
      <c r="P821" s="446"/>
    </row>
    <row r="822">
      <c r="A822" s="437"/>
      <c r="B822" s="479"/>
      <c r="C822" s="480"/>
      <c r="D822" s="437"/>
      <c r="E822" s="437"/>
      <c r="F822" s="437"/>
      <c r="G822" s="481"/>
      <c r="H822" s="201"/>
      <c r="I822" s="470"/>
      <c r="J822" s="477"/>
      <c r="K822" s="470"/>
      <c r="L822" s="470"/>
      <c r="M822" s="470"/>
      <c r="N822" s="201"/>
      <c r="O822" s="445"/>
      <c r="P822" s="446"/>
    </row>
    <row r="823">
      <c r="A823" s="437"/>
      <c r="B823" s="479"/>
      <c r="C823" s="480"/>
      <c r="D823" s="437"/>
      <c r="E823" s="437"/>
      <c r="F823" s="437"/>
      <c r="G823" s="481"/>
      <c r="H823" s="201"/>
      <c r="I823" s="470"/>
      <c r="J823" s="477"/>
      <c r="K823" s="470"/>
      <c r="L823" s="470"/>
      <c r="M823" s="470"/>
      <c r="N823" s="201"/>
      <c r="O823" s="445"/>
      <c r="P823" s="446"/>
    </row>
    <row r="824">
      <c r="A824" s="437"/>
      <c r="B824" s="479"/>
      <c r="C824" s="480"/>
      <c r="D824" s="437"/>
      <c r="E824" s="437"/>
      <c r="F824" s="437"/>
      <c r="G824" s="481"/>
      <c r="H824" s="201"/>
      <c r="I824" s="470"/>
      <c r="J824" s="477"/>
      <c r="K824" s="470"/>
      <c r="L824" s="470"/>
      <c r="M824" s="470"/>
      <c r="N824" s="201"/>
      <c r="O824" s="445"/>
      <c r="P824" s="446"/>
    </row>
    <row r="825">
      <c r="A825" s="437"/>
      <c r="B825" s="479"/>
      <c r="C825" s="480"/>
      <c r="D825" s="437"/>
      <c r="E825" s="437"/>
      <c r="F825" s="437"/>
      <c r="G825" s="481"/>
      <c r="H825" s="201"/>
      <c r="I825" s="470"/>
      <c r="J825" s="477"/>
      <c r="K825" s="470"/>
      <c r="L825" s="470"/>
      <c r="M825" s="470"/>
      <c r="N825" s="201"/>
      <c r="O825" s="445"/>
      <c r="P825" s="446"/>
    </row>
    <row r="826">
      <c r="A826" s="437"/>
      <c r="B826" s="479"/>
      <c r="C826" s="480"/>
      <c r="D826" s="437"/>
      <c r="E826" s="437"/>
      <c r="F826" s="437"/>
      <c r="G826" s="481"/>
      <c r="H826" s="201"/>
      <c r="I826" s="470"/>
      <c r="J826" s="477"/>
      <c r="K826" s="470"/>
      <c r="L826" s="470"/>
      <c r="M826" s="470"/>
      <c r="N826" s="201"/>
      <c r="O826" s="445"/>
      <c r="P826" s="446"/>
    </row>
    <row r="827">
      <c r="A827" s="437"/>
      <c r="B827" s="479"/>
      <c r="C827" s="480"/>
      <c r="D827" s="437"/>
      <c r="E827" s="437"/>
      <c r="F827" s="437"/>
      <c r="G827" s="481"/>
      <c r="H827" s="201"/>
      <c r="I827" s="470"/>
      <c r="J827" s="477"/>
      <c r="K827" s="470"/>
      <c r="L827" s="470"/>
      <c r="M827" s="470"/>
      <c r="N827" s="201"/>
      <c r="O827" s="445"/>
      <c r="P827" s="446"/>
    </row>
    <row r="828">
      <c r="A828" s="437"/>
      <c r="B828" s="479"/>
      <c r="C828" s="480"/>
      <c r="D828" s="437"/>
      <c r="E828" s="437"/>
      <c r="F828" s="437"/>
      <c r="G828" s="481"/>
      <c r="H828" s="201"/>
      <c r="I828" s="470"/>
      <c r="J828" s="477"/>
      <c r="K828" s="470"/>
      <c r="L828" s="470"/>
      <c r="M828" s="470"/>
      <c r="N828" s="201"/>
      <c r="O828" s="445"/>
      <c r="P828" s="446"/>
    </row>
    <row r="829">
      <c r="A829" s="437"/>
      <c r="B829" s="479"/>
      <c r="C829" s="480"/>
      <c r="D829" s="437"/>
      <c r="E829" s="437"/>
      <c r="F829" s="437"/>
      <c r="G829" s="481"/>
      <c r="H829" s="201"/>
      <c r="I829" s="470"/>
      <c r="J829" s="477"/>
      <c r="K829" s="470"/>
      <c r="L829" s="470"/>
      <c r="M829" s="470"/>
      <c r="N829" s="201"/>
      <c r="O829" s="445"/>
      <c r="P829" s="446"/>
    </row>
    <row r="830">
      <c r="A830" s="437"/>
      <c r="B830" s="479"/>
      <c r="C830" s="480"/>
      <c r="D830" s="437"/>
      <c r="E830" s="437"/>
      <c r="F830" s="437"/>
      <c r="G830" s="481"/>
      <c r="H830" s="201"/>
      <c r="I830" s="470"/>
      <c r="J830" s="477"/>
      <c r="K830" s="470"/>
      <c r="L830" s="470"/>
      <c r="M830" s="470"/>
      <c r="N830" s="201"/>
      <c r="O830" s="445"/>
      <c r="P830" s="446"/>
    </row>
    <row r="831">
      <c r="A831" s="437"/>
      <c r="B831" s="479"/>
      <c r="C831" s="480"/>
      <c r="D831" s="437"/>
      <c r="E831" s="437"/>
      <c r="F831" s="437"/>
      <c r="G831" s="481"/>
      <c r="H831" s="201"/>
      <c r="I831" s="470"/>
      <c r="J831" s="477"/>
      <c r="K831" s="470"/>
      <c r="L831" s="470"/>
      <c r="M831" s="470"/>
      <c r="N831" s="201"/>
      <c r="O831" s="445"/>
      <c r="P831" s="446"/>
    </row>
    <row r="832">
      <c r="A832" s="437"/>
      <c r="B832" s="479"/>
      <c r="C832" s="480"/>
      <c r="D832" s="437"/>
      <c r="E832" s="437"/>
      <c r="F832" s="437"/>
      <c r="G832" s="481"/>
      <c r="H832" s="201"/>
      <c r="I832" s="470"/>
      <c r="J832" s="477"/>
      <c r="K832" s="470"/>
      <c r="L832" s="470"/>
      <c r="M832" s="470"/>
      <c r="N832" s="201"/>
      <c r="O832" s="445"/>
      <c r="P832" s="446"/>
    </row>
    <row r="833">
      <c r="A833" s="437"/>
      <c r="B833" s="479"/>
      <c r="C833" s="480"/>
      <c r="D833" s="437"/>
      <c r="E833" s="437"/>
      <c r="F833" s="437"/>
      <c r="G833" s="481"/>
      <c r="H833" s="201"/>
      <c r="I833" s="470"/>
      <c r="J833" s="477"/>
      <c r="K833" s="470"/>
      <c r="L833" s="470"/>
      <c r="M833" s="470"/>
      <c r="N833" s="201"/>
      <c r="O833" s="445"/>
      <c r="P833" s="446"/>
    </row>
    <row r="834">
      <c r="A834" s="437"/>
      <c r="B834" s="479"/>
      <c r="C834" s="480"/>
      <c r="D834" s="437"/>
      <c r="E834" s="437"/>
      <c r="F834" s="437"/>
      <c r="G834" s="481"/>
      <c r="H834" s="201"/>
      <c r="I834" s="470"/>
      <c r="J834" s="477"/>
      <c r="K834" s="470"/>
      <c r="L834" s="470"/>
      <c r="M834" s="470"/>
      <c r="N834" s="201"/>
      <c r="O834" s="445"/>
      <c r="P834" s="446"/>
    </row>
    <row r="835">
      <c r="A835" s="437"/>
      <c r="B835" s="479"/>
      <c r="C835" s="480"/>
      <c r="D835" s="437"/>
      <c r="E835" s="437"/>
      <c r="F835" s="437"/>
      <c r="G835" s="481"/>
      <c r="H835" s="201"/>
      <c r="I835" s="470"/>
      <c r="J835" s="477"/>
      <c r="K835" s="470"/>
      <c r="L835" s="470"/>
      <c r="M835" s="470"/>
      <c r="N835" s="201"/>
      <c r="O835" s="445"/>
      <c r="P835" s="446"/>
    </row>
    <row r="836">
      <c r="A836" s="437"/>
      <c r="B836" s="479"/>
      <c r="C836" s="480"/>
      <c r="D836" s="437"/>
      <c r="E836" s="437"/>
      <c r="F836" s="437"/>
      <c r="G836" s="481"/>
      <c r="H836" s="201"/>
      <c r="I836" s="470"/>
      <c r="J836" s="477"/>
      <c r="K836" s="470"/>
      <c r="L836" s="470"/>
      <c r="M836" s="470"/>
      <c r="N836" s="201"/>
      <c r="O836" s="445"/>
      <c r="P836" s="446"/>
    </row>
    <row r="837">
      <c r="A837" s="437"/>
      <c r="B837" s="479"/>
      <c r="C837" s="480"/>
      <c r="D837" s="437"/>
      <c r="E837" s="437"/>
      <c r="F837" s="437"/>
      <c r="G837" s="481"/>
      <c r="H837" s="201"/>
      <c r="I837" s="470"/>
      <c r="J837" s="477"/>
      <c r="K837" s="470"/>
      <c r="L837" s="470"/>
      <c r="M837" s="470"/>
      <c r="N837" s="201"/>
      <c r="O837" s="445"/>
      <c r="P837" s="446"/>
    </row>
    <row r="838">
      <c r="A838" s="437"/>
      <c r="B838" s="479"/>
      <c r="C838" s="480"/>
      <c r="D838" s="437"/>
      <c r="E838" s="437"/>
      <c r="F838" s="437"/>
      <c r="G838" s="481"/>
      <c r="H838" s="201"/>
      <c r="I838" s="470"/>
      <c r="J838" s="477"/>
      <c r="K838" s="470"/>
      <c r="L838" s="470"/>
      <c r="M838" s="470"/>
      <c r="N838" s="201"/>
      <c r="O838" s="445"/>
      <c r="P838" s="446"/>
    </row>
    <row r="839">
      <c r="A839" s="437"/>
      <c r="B839" s="479"/>
      <c r="C839" s="480"/>
      <c r="D839" s="437"/>
      <c r="E839" s="437"/>
      <c r="F839" s="437"/>
      <c r="G839" s="481"/>
      <c r="H839" s="201"/>
      <c r="I839" s="470"/>
      <c r="J839" s="477"/>
      <c r="K839" s="470"/>
      <c r="L839" s="470"/>
      <c r="M839" s="470"/>
      <c r="N839" s="201"/>
      <c r="O839" s="445"/>
      <c r="P839" s="446"/>
    </row>
    <row r="840">
      <c r="A840" s="437"/>
      <c r="B840" s="479"/>
      <c r="C840" s="480"/>
      <c r="D840" s="437"/>
      <c r="E840" s="437"/>
      <c r="F840" s="437"/>
      <c r="G840" s="481"/>
      <c r="H840" s="201"/>
      <c r="I840" s="470"/>
      <c r="J840" s="477"/>
      <c r="K840" s="470"/>
      <c r="L840" s="470"/>
      <c r="M840" s="470"/>
      <c r="N840" s="201"/>
      <c r="O840" s="445"/>
      <c r="P840" s="446"/>
    </row>
    <row r="841">
      <c r="A841" s="437"/>
      <c r="B841" s="479"/>
      <c r="C841" s="480"/>
      <c r="D841" s="437"/>
      <c r="E841" s="437"/>
      <c r="F841" s="437"/>
      <c r="G841" s="481"/>
      <c r="H841" s="201"/>
      <c r="I841" s="470"/>
      <c r="J841" s="477"/>
      <c r="K841" s="470"/>
      <c r="L841" s="470"/>
      <c r="M841" s="470"/>
      <c r="N841" s="201"/>
      <c r="O841" s="445"/>
      <c r="P841" s="446"/>
    </row>
    <row r="842">
      <c r="A842" s="437"/>
      <c r="B842" s="479"/>
      <c r="C842" s="480"/>
      <c r="D842" s="437"/>
      <c r="E842" s="437"/>
      <c r="F842" s="437"/>
      <c r="G842" s="481"/>
      <c r="H842" s="201"/>
      <c r="I842" s="470"/>
      <c r="J842" s="477"/>
      <c r="K842" s="470"/>
      <c r="L842" s="470"/>
      <c r="M842" s="470"/>
      <c r="N842" s="201"/>
      <c r="O842" s="445"/>
      <c r="P842" s="446"/>
    </row>
    <row r="843">
      <c r="A843" s="437"/>
      <c r="B843" s="479"/>
      <c r="C843" s="480"/>
      <c r="D843" s="437"/>
      <c r="E843" s="437"/>
      <c r="F843" s="437"/>
      <c r="G843" s="481"/>
      <c r="H843" s="201"/>
      <c r="I843" s="470"/>
      <c r="J843" s="477"/>
      <c r="K843" s="470"/>
      <c r="L843" s="470"/>
      <c r="M843" s="470"/>
      <c r="N843" s="201"/>
      <c r="O843" s="445"/>
      <c r="P843" s="446"/>
    </row>
    <row r="844">
      <c r="A844" s="437"/>
      <c r="B844" s="479"/>
      <c r="C844" s="480"/>
      <c r="D844" s="437"/>
      <c r="E844" s="437"/>
      <c r="F844" s="437"/>
      <c r="G844" s="481"/>
      <c r="H844" s="201"/>
      <c r="I844" s="470"/>
      <c r="J844" s="477"/>
      <c r="K844" s="470"/>
      <c r="L844" s="470"/>
      <c r="M844" s="470"/>
      <c r="N844" s="201"/>
      <c r="O844" s="445"/>
      <c r="P844" s="446"/>
    </row>
    <row r="845">
      <c r="A845" s="437"/>
      <c r="B845" s="479"/>
      <c r="C845" s="480"/>
      <c r="D845" s="437"/>
      <c r="E845" s="437"/>
      <c r="F845" s="437"/>
      <c r="G845" s="481"/>
      <c r="H845" s="201"/>
      <c r="I845" s="470"/>
      <c r="J845" s="477"/>
      <c r="K845" s="470"/>
      <c r="L845" s="470"/>
      <c r="M845" s="470"/>
      <c r="N845" s="201"/>
      <c r="O845" s="445"/>
      <c r="P845" s="446"/>
    </row>
    <row r="846">
      <c r="A846" s="437"/>
      <c r="B846" s="479"/>
      <c r="C846" s="480"/>
      <c r="D846" s="437"/>
      <c r="E846" s="437"/>
      <c r="F846" s="437"/>
      <c r="G846" s="481"/>
      <c r="H846" s="201"/>
      <c r="I846" s="470"/>
      <c r="J846" s="477"/>
      <c r="K846" s="470"/>
      <c r="L846" s="470"/>
      <c r="M846" s="470"/>
      <c r="N846" s="201"/>
      <c r="O846" s="445"/>
      <c r="P846" s="446"/>
    </row>
    <row r="847">
      <c r="A847" s="437"/>
      <c r="B847" s="479"/>
      <c r="C847" s="480"/>
      <c r="D847" s="437"/>
      <c r="E847" s="437"/>
      <c r="F847" s="437"/>
      <c r="G847" s="481"/>
      <c r="H847" s="201"/>
      <c r="I847" s="470"/>
      <c r="J847" s="477"/>
      <c r="K847" s="470"/>
      <c r="L847" s="470"/>
      <c r="M847" s="470"/>
      <c r="N847" s="201"/>
      <c r="O847" s="445"/>
      <c r="P847" s="446"/>
    </row>
    <row r="848">
      <c r="A848" s="437"/>
      <c r="B848" s="479"/>
      <c r="C848" s="480"/>
      <c r="D848" s="437"/>
      <c r="E848" s="437"/>
      <c r="F848" s="437"/>
      <c r="G848" s="481"/>
      <c r="H848" s="201"/>
      <c r="I848" s="470"/>
      <c r="J848" s="477"/>
      <c r="K848" s="470"/>
      <c r="L848" s="470"/>
      <c r="M848" s="470"/>
      <c r="N848" s="201"/>
      <c r="O848" s="445"/>
      <c r="P848" s="446"/>
    </row>
    <row r="849">
      <c r="A849" s="437"/>
      <c r="B849" s="479"/>
      <c r="C849" s="480"/>
      <c r="D849" s="437"/>
      <c r="E849" s="437"/>
      <c r="F849" s="437"/>
      <c r="G849" s="481"/>
      <c r="H849" s="201"/>
      <c r="I849" s="470"/>
      <c r="J849" s="477"/>
      <c r="K849" s="470"/>
      <c r="L849" s="470"/>
      <c r="M849" s="470"/>
      <c r="N849" s="201"/>
      <c r="O849" s="445"/>
      <c r="P849" s="446"/>
    </row>
    <row r="850">
      <c r="A850" s="437"/>
      <c r="B850" s="479"/>
      <c r="C850" s="480"/>
      <c r="D850" s="437"/>
      <c r="E850" s="437"/>
      <c r="F850" s="437"/>
      <c r="G850" s="481"/>
      <c r="H850" s="201"/>
      <c r="I850" s="470"/>
      <c r="J850" s="477"/>
      <c r="K850" s="470"/>
      <c r="L850" s="470"/>
      <c r="M850" s="470"/>
      <c r="N850" s="201"/>
      <c r="O850" s="445"/>
      <c r="P850" s="446"/>
    </row>
    <row r="851">
      <c r="A851" s="437"/>
      <c r="B851" s="479"/>
      <c r="C851" s="480"/>
      <c r="D851" s="437"/>
      <c r="E851" s="437"/>
      <c r="F851" s="437"/>
      <c r="G851" s="481"/>
      <c r="H851" s="201"/>
      <c r="I851" s="470"/>
      <c r="J851" s="477"/>
      <c r="K851" s="470"/>
      <c r="L851" s="470"/>
      <c r="M851" s="470"/>
      <c r="N851" s="201"/>
      <c r="O851" s="445"/>
      <c r="P851" s="446"/>
    </row>
    <row r="852">
      <c r="A852" s="437"/>
      <c r="B852" s="479"/>
      <c r="C852" s="480"/>
      <c r="D852" s="437"/>
      <c r="E852" s="437"/>
      <c r="F852" s="437"/>
      <c r="G852" s="481"/>
      <c r="H852" s="201"/>
      <c r="I852" s="470"/>
      <c r="J852" s="477"/>
      <c r="K852" s="470"/>
      <c r="L852" s="470"/>
      <c r="M852" s="470"/>
      <c r="N852" s="201"/>
      <c r="O852" s="445"/>
      <c r="P852" s="446"/>
    </row>
    <row r="853">
      <c r="A853" s="437"/>
      <c r="B853" s="479"/>
      <c r="C853" s="480"/>
      <c r="D853" s="437"/>
      <c r="E853" s="437"/>
      <c r="F853" s="437"/>
      <c r="G853" s="481"/>
      <c r="H853" s="201"/>
      <c r="I853" s="470"/>
      <c r="J853" s="477"/>
      <c r="K853" s="470"/>
      <c r="L853" s="470"/>
      <c r="M853" s="470"/>
      <c r="N853" s="201"/>
      <c r="O853" s="445"/>
      <c r="P853" s="446"/>
    </row>
    <row r="854">
      <c r="A854" s="437"/>
      <c r="B854" s="479"/>
      <c r="C854" s="480"/>
      <c r="D854" s="437"/>
      <c r="E854" s="437"/>
      <c r="F854" s="437"/>
      <c r="G854" s="481"/>
      <c r="H854" s="201"/>
      <c r="I854" s="470"/>
      <c r="J854" s="477"/>
      <c r="K854" s="470"/>
      <c r="L854" s="470"/>
      <c r="M854" s="470"/>
      <c r="N854" s="201"/>
      <c r="O854" s="445"/>
      <c r="P854" s="446"/>
    </row>
    <row r="855">
      <c r="A855" s="437"/>
      <c r="B855" s="479"/>
      <c r="C855" s="480"/>
      <c r="D855" s="437"/>
      <c r="E855" s="437"/>
      <c r="F855" s="437"/>
      <c r="G855" s="481"/>
      <c r="H855" s="201"/>
      <c r="I855" s="470"/>
      <c r="J855" s="477"/>
      <c r="K855" s="470"/>
      <c r="L855" s="470"/>
      <c r="M855" s="470"/>
      <c r="N855" s="201"/>
      <c r="O855" s="445"/>
      <c r="P855" s="446"/>
    </row>
    <row r="856">
      <c r="A856" s="437"/>
      <c r="B856" s="479"/>
      <c r="C856" s="480"/>
      <c r="D856" s="437"/>
      <c r="E856" s="437"/>
      <c r="F856" s="437"/>
      <c r="G856" s="481"/>
      <c r="H856" s="201"/>
      <c r="I856" s="470"/>
      <c r="J856" s="477"/>
      <c r="K856" s="470"/>
      <c r="L856" s="470"/>
      <c r="M856" s="470"/>
      <c r="N856" s="201"/>
      <c r="O856" s="445"/>
      <c r="P856" s="446"/>
    </row>
    <row r="857">
      <c r="A857" s="437"/>
      <c r="B857" s="479"/>
      <c r="C857" s="480"/>
      <c r="D857" s="437"/>
      <c r="E857" s="437"/>
      <c r="F857" s="437"/>
      <c r="G857" s="481"/>
      <c r="H857" s="201"/>
      <c r="I857" s="470"/>
      <c r="J857" s="477"/>
      <c r="K857" s="470"/>
      <c r="L857" s="470"/>
      <c r="M857" s="470"/>
      <c r="N857" s="201"/>
      <c r="O857" s="445"/>
      <c r="P857" s="446"/>
    </row>
    <row r="858">
      <c r="A858" s="437"/>
      <c r="B858" s="479"/>
      <c r="C858" s="480"/>
      <c r="D858" s="437"/>
      <c r="E858" s="437"/>
      <c r="F858" s="437"/>
      <c r="G858" s="481"/>
      <c r="H858" s="201"/>
      <c r="I858" s="470"/>
      <c r="J858" s="477"/>
      <c r="K858" s="470"/>
      <c r="L858" s="470"/>
      <c r="M858" s="470"/>
      <c r="N858" s="201"/>
      <c r="O858" s="445"/>
      <c r="P858" s="446"/>
    </row>
    <row r="859">
      <c r="A859" s="437"/>
      <c r="B859" s="479"/>
      <c r="C859" s="480"/>
      <c r="D859" s="437"/>
      <c r="E859" s="437"/>
      <c r="F859" s="437"/>
      <c r="G859" s="481"/>
      <c r="H859" s="201"/>
      <c r="I859" s="470"/>
      <c r="J859" s="477"/>
      <c r="K859" s="470"/>
      <c r="L859" s="470"/>
      <c r="M859" s="470"/>
      <c r="N859" s="201"/>
      <c r="O859" s="445"/>
      <c r="P859" s="446"/>
    </row>
    <row r="860">
      <c r="A860" s="437"/>
      <c r="B860" s="479"/>
      <c r="C860" s="480"/>
      <c r="D860" s="437"/>
      <c r="E860" s="437"/>
      <c r="F860" s="437"/>
      <c r="G860" s="481"/>
      <c r="H860" s="201"/>
      <c r="I860" s="470"/>
      <c r="J860" s="477"/>
      <c r="K860" s="470"/>
      <c r="L860" s="470"/>
      <c r="M860" s="470"/>
      <c r="N860" s="201"/>
      <c r="O860" s="445"/>
      <c r="P860" s="446"/>
    </row>
    <row r="861">
      <c r="A861" s="437"/>
      <c r="B861" s="479"/>
      <c r="C861" s="480"/>
      <c r="D861" s="437"/>
      <c r="E861" s="437"/>
      <c r="F861" s="437"/>
      <c r="G861" s="481"/>
      <c r="H861" s="201"/>
      <c r="I861" s="470"/>
      <c r="J861" s="477"/>
      <c r="K861" s="470"/>
      <c r="L861" s="470"/>
      <c r="M861" s="470"/>
      <c r="N861" s="201"/>
      <c r="O861" s="445"/>
      <c r="P861" s="446"/>
    </row>
    <row r="862">
      <c r="A862" s="437"/>
      <c r="B862" s="479"/>
      <c r="C862" s="480"/>
      <c r="D862" s="437"/>
      <c r="E862" s="437"/>
      <c r="F862" s="437"/>
      <c r="G862" s="481"/>
      <c r="H862" s="201"/>
      <c r="I862" s="470"/>
      <c r="J862" s="477"/>
      <c r="K862" s="470"/>
      <c r="L862" s="470"/>
      <c r="M862" s="470"/>
      <c r="N862" s="201"/>
      <c r="O862" s="445"/>
      <c r="P862" s="446"/>
    </row>
    <row r="863">
      <c r="A863" s="437"/>
      <c r="B863" s="479"/>
      <c r="C863" s="480"/>
      <c r="D863" s="437"/>
      <c r="E863" s="437"/>
      <c r="F863" s="437"/>
      <c r="G863" s="481"/>
      <c r="H863" s="201"/>
      <c r="I863" s="470"/>
      <c r="J863" s="477"/>
      <c r="K863" s="470"/>
      <c r="L863" s="470"/>
      <c r="M863" s="470"/>
      <c r="N863" s="201"/>
      <c r="O863" s="445"/>
      <c r="P863" s="446"/>
    </row>
    <row r="864">
      <c r="A864" s="437"/>
      <c r="B864" s="479"/>
      <c r="C864" s="480"/>
      <c r="D864" s="437"/>
      <c r="E864" s="437"/>
      <c r="F864" s="437"/>
      <c r="G864" s="481"/>
      <c r="H864" s="201"/>
      <c r="I864" s="470"/>
      <c r="J864" s="477"/>
      <c r="K864" s="470"/>
      <c r="L864" s="470"/>
      <c r="M864" s="470"/>
      <c r="N864" s="201"/>
      <c r="O864" s="445"/>
      <c r="P864" s="446"/>
    </row>
    <row r="865">
      <c r="A865" s="437"/>
      <c r="B865" s="479"/>
      <c r="C865" s="480"/>
      <c r="D865" s="437"/>
      <c r="E865" s="437"/>
      <c r="F865" s="437"/>
      <c r="G865" s="481"/>
      <c r="H865" s="201"/>
      <c r="I865" s="470"/>
      <c r="J865" s="477"/>
      <c r="K865" s="470"/>
      <c r="L865" s="470"/>
      <c r="M865" s="470"/>
      <c r="N865" s="201"/>
      <c r="O865" s="445"/>
      <c r="P865" s="446"/>
    </row>
    <row r="866">
      <c r="A866" s="437"/>
      <c r="B866" s="479"/>
      <c r="C866" s="480"/>
      <c r="D866" s="437"/>
      <c r="E866" s="437"/>
      <c r="F866" s="437"/>
      <c r="G866" s="481"/>
      <c r="H866" s="201"/>
      <c r="I866" s="470"/>
      <c r="J866" s="477"/>
      <c r="K866" s="470"/>
      <c r="L866" s="470"/>
      <c r="M866" s="470"/>
      <c r="N866" s="201"/>
      <c r="O866" s="445"/>
      <c r="P866" s="446"/>
    </row>
    <row r="867">
      <c r="A867" s="437"/>
      <c r="B867" s="479"/>
      <c r="C867" s="480"/>
      <c r="D867" s="437"/>
      <c r="E867" s="437"/>
      <c r="F867" s="437"/>
      <c r="G867" s="481"/>
      <c r="H867" s="201"/>
      <c r="I867" s="470"/>
      <c r="J867" s="477"/>
      <c r="K867" s="470"/>
      <c r="L867" s="470"/>
      <c r="M867" s="470"/>
      <c r="N867" s="201"/>
      <c r="O867" s="445"/>
      <c r="P867" s="446"/>
    </row>
    <row r="868">
      <c r="A868" s="437"/>
      <c r="B868" s="479"/>
      <c r="C868" s="480"/>
      <c r="D868" s="437"/>
      <c r="E868" s="437"/>
      <c r="F868" s="437"/>
      <c r="G868" s="481"/>
      <c r="H868" s="201"/>
      <c r="I868" s="470"/>
      <c r="J868" s="477"/>
      <c r="K868" s="470"/>
      <c r="L868" s="470"/>
      <c r="M868" s="470"/>
      <c r="N868" s="201"/>
      <c r="O868" s="445"/>
      <c r="P868" s="446"/>
    </row>
    <row r="869">
      <c r="A869" s="437"/>
      <c r="B869" s="479"/>
      <c r="C869" s="480"/>
      <c r="D869" s="437"/>
      <c r="E869" s="437"/>
      <c r="F869" s="437"/>
      <c r="G869" s="481"/>
      <c r="H869" s="201"/>
      <c r="I869" s="470"/>
      <c r="J869" s="477"/>
      <c r="K869" s="470"/>
      <c r="L869" s="470"/>
      <c r="M869" s="470"/>
      <c r="N869" s="201"/>
      <c r="O869" s="445"/>
      <c r="P869" s="446"/>
    </row>
    <row r="870">
      <c r="A870" s="437"/>
      <c r="B870" s="479"/>
      <c r="C870" s="480"/>
      <c r="D870" s="437"/>
      <c r="E870" s="437"/>
      <c r="F870" s="437"/>
      <c r="G870" s="481"/>
      <c r="H870" s="201"/>
      <c r="I870" s="470"/>
      <c r="J870" s="477"/>
      <c r="K870" s="470"/>
      <c r="L870" s="470"/>
      <c r="M870" s="470"/>
      <c r="N870" s="201"/>
      <c r="O870" s="445"/>
      <c r="P870" s="446"/>
    </row>
    <row r="871">
      <c r="A871" s="437"/>
      <c r="B871" s="479"/>
      <c r="C871" s="480"/>
      <c r="D871" s="437"/>
      <c r="E871" s="437"/>
      <c r="F871" s="437"/>
      <c r="G871" s="481"/>
      <c r="H871" s="201"/>
      <c r="I871" s="470"/>
      <c r="J871" s="477"/>
      <c r="K871" s="470"/>
      <c r="L871" s="470"/>
      <c r="M871" s="470"/>
      <c r="N871" s="201"/>
      <c r="O871" s="445"/>
      <c r="P871" s="446"/>
    </row>
    <row r="872">
      <c r="A872" s="437"/>
      <c r="B872" s="479"/>
      <c r="C872" s="480"/>
      <c r="D872" s="437"/>
      <c r="E872" s="437"/>
      <c r="F872" s="437"/>
      <c r="G872" s="481"/>
      <c r="H872" s="201"/>
      <c r="I872" s="470"/>
      <c r="J872" s="477"/>
      <c r="K872" s="470"/>
      <c r="L872" s="470"/>
      <c r="M872" s="470"/>
      <c r="N872" s="201"/>
      <c r="O872" s="445"/>
      <c r="P872" s="446"/>
    </row>
    <row r="873">
      <c r="A873" s="437"/>
      <c r="B873" s="479"/>
      <c r="C873" s="480"/>
      <c r="D873" s="437"/>
      <c r="E873" s="437"/>
      <c r="F873" s="437"/>
      <c r="G873" s="481"/>
      <c r="H873" s="201"/>
      <c r="I873" s="470"/>
      <c r="J873" s="477"/>
      <c r="K873" s="470"/>
      <c r="L873" s="470"/>
      <c r="M873" s="470"/>
      <c r="N873" s="201"/>
      <c r="O873" s="445"/>
      <c r="P873" s="446"/>
    </row>
    <row r="874">
      <c r="A874" s="437"/>
      <c r="B874" s="479"/>
      <c r="C874" s="480"/>
      <c r="D874" s="437"/>
      <c r="E874" s="437"/>
      <c r="F874" s="437"/>
      <c r="G874" s="481"/>
      <c r="H874" s="201"/>
      <c r="I874" s="470"/>
      <c r="J874" s="477"/>
      <c r="K874" s="470"/>
      <c r="L874" s="470"/>
      <c r="M874" s="470"/>
      <c r="N874" s="201"/>
      <c r="O874" s="445"/>
      <c r="P874" s="446"/>
    </row>
    <row r="875">
      <c r="A875" s="437"/>
      <c r="B875" s="479"/>
      <c r="C875" s="480"/>
      <c r="D875" s="437"/>
      <c r="E875" s="437"/>
      <c r="F875" s="437"/>
      <c r="G875" s="481"/>
      <c r="H875" s="201"/>
      <c r="I875" s="470"/>
      <c r="J875" s="477"/>
      <c r="K875" s="470"/>
      <c r="L875" s="470"/>
      <c r="M875" s="470"/>
      <c r="N875" s="201"/>
      <c r="O875" s="445"/>
      <c r="P875" s="446"/>
    </row>
    <row r="876">
      <c r="A876" s="437"/>
      <c r="B876" s="479"/>
      <c r="C876" s="480"/>
      <c r="D876" s="437"/>
      <c r="E876" s="437"/>
      <c r="F876" s="437"/>
      <c r="G876" s="481"/>
      <c r="H876" s="201"/>
      <c r="I876" s="470"/>
      <c r="J876" s="477"/>
      <c r="K876" s="470"/>
      <c r="L876" s="470"/>
      <c r="M876" s="470"/>
      <c r="N876" s="201"/>
      <c r="O876" s="445"/>
      <c r="P876" s="446"/>
    </row>
    <row r="877">
      <c r="A877" s="437"/>
      <c r="B877" s="479"/>
      <c r="C877" s="480"/>
      <c r="D877" s="437"/>
      <c r="E877" s="437"/>
      <c r="F877" s="437"/>
      <c r="G877" s="481"/>
      <c r="H877" s="201"/>
      <c r="I877" s="470"/>
      <c r="J877" s="477"/>
      <c r="K877" s="470"/>
      <c r="L877" s="470"/>
      <c r="M877" s="470"/>
      <c r="N877" s="201"/>
      <c r="O877" s="445"/>
      <c r="P877" s="446"/>
    </row>
    <row r="878">
      <c r="A878" s="437"/>
      <c r="B878" s="479"/>
      <c r="C878" s="480"/>
      <c r="D878" s="437"/>
      <c r="E878" s="437"/>
      <c r="F878" s="437"/>
      <c r="G878" s="481"/>
      <c r="H878" s="201"/>
      <c r="I878" s="470"/>
      <c r="J878" s="477"/>
      <c r="K878" s="470"/>
      <c r="L878" s="470"/>
      <c r="M878" s="470"/>
      <c r="N878" s="201"/>
      <c r="O878" s="445"/>
      <c r="P878" s="446"/>
    </row>
    <row r="879">
      <c r="A879" s="437"/>
      <c r="B879" s="479"/>
      <c r="C879" s="480"/>
      <c r="D879" s="437"/>
      <c r="E879" s="437"/>
      <c r="F879" s="437"/>
      <c r="G879" s="481"/>
      <c r="H879" s="201"/>
      <c r="I879" s="470"/>
      <c r="J879" s="477"/>
      <c r="K879" s="470"/>
      <c r="L879" s="470"/>
      <c r="M879" s="470"/>
      <c r="N879" s="201"/>
      <c r="O879" s="445"/>
      <c r="P879" s="446"/>
    </row>
    <row r="880">
      <c r="A880" s="437"/>
      <c r="B880" s="479"/>
      <c r="C880" s="480"/>
      <c r="D880" s="437"/>
      <c r="E880" s="437"/>
      <c r="F880" s="437"/>
      <c r="G880" s="481"/>
      <c r="H880" s="201"/>
      <c r="I880" s="470"/>
      <c r="J880" s="477"/>
      <c r="K880" s="470"/>
      <c r="L880" s="470"/>
      <c r="M880" s="470"/>
      <c r="N880" s="201"/>
      <c r="O880" s="445"/>
      <c r="P880" s="446"/>
    </row>
    <row r="881">
      <c r="A881" s="437"/>
      <c r="B881" s="479"/>
      <c r="C881" s="480"/>
      <c r="D881" s="437"/>
      <c r="E881" s="437"/>
      <c r="F881" s="437"/>
      <c r="G881" s="481"/>
      <c r="H881" s="201"/>
      <c r="I881" s="470"/>
      <c r="J881" s="477"/>
      <c r="K881" s="470"/>
      <c r="L881" s="470"/>
      <c r="M881" s="470"/>
      <c r="N881" s="201"/>
      <c r="O881" s="445"/>
      <c r="P881" s="446"/>
    </row>
    <row r="882">
      <c r="A882" s="437"/>
      <c r="B882" s="479"/>
      <c r="C882" s="480"/>
      <c r="D882" s="437"/>
      <c r="E882" s="437"/>
      <c r="F882" s="437"/>
      <c r="G882" s="481"/>
      <c r="H882" s="201"/>
      <c r="I882" s="470"/>
      <c r="J882" s="477"/>
      <c r="K882" s="470"/>
      <c r="L882" s="470"/>
      <c r="M882" s="470"/>
      <c r="N882" s="201"/>
      <c r="O882" s="445"/>
      <c r="P882" s="446"/>
    </row>
    <row r="883">
      <c r="A883" s="437"/>
      <c r="B883" s="479"/>
      <c r="C883" s="480"/>
      <c r="D883" s="437"/>
      <c r="E883" s="437"/>
      <c r="F883" s="437"/>
      <c r="G883" s="481"/>
      <c r="H883" s="201"/>
      <c r="I883" s="470"/>
      <c r="J883" s="477"/>
      <c r="K883" s="470"/>
      <c r="L883" s="470"/>
      <c r="M883" s="470"/>
      <c r="N883" s="201"/>
      <c r="O883" s="445"/>
      <c r="P883" s="446"/>
    </row>
    <row r="884">
      <c r="A884" s="437"/>
      <c r="B884" s="479"/>
      <c r="C884" s="480"/>
      <c r="D884" s="437"/>
      <c r="E884" s="437"/>
      <c r="F884" s="437"/>
      <c r="G884" s="481"/>
      <c r="H884" s="201"/>
      <c r="I884" s="470"/>
      <c r="J884" s="477"/>
      <c r="K884" s="470"/>
      <c r="L884" s="470"/>
      <c r="M884" s="470"/>
      <c r="N884" s="201"/>
      <c r="O884" s="445"/>
      <c r="P884" s="446"/>
    </row>
    <row r="885">
      <c r="A885" s="437"/>
      <c r="B885" s="479"/>
      <c r="C885" s="480"/>
      <c r="D885" s="437"/>
      <c r="E885" s="437"/>
      <c r="F885" s="437"/>
      <c r="G885" s="481"/>
      <c r="H885" s="201"/>
      <c r="I885" s="470"/>
      <c r="J885" s="477"/>
      <c r="K885" s="470"/>
      <c r="L885" s="470"/>
      <c r="M885" s="470"/>
      <c r="N885" s="201"/>
      <c r="O885" s="445"/>
      <c r="P885" s="446"/>
    </row>
    <row r="886">
      <c r="A886" s="437"/>
      <c r="B886" s="479"/>
      <c r="C886" s="480"/>
      <c r="D886" s="437"/>
      <c r="E886" s="437"/>
      <c r="F886" s="437"/>
      <c r="G886" s="481"/>
      <c r="H886" s="201"/>
      <c r="I886" s="470"/>
      <c r="J886" s="477"/>
      <c r="K886" s="470"/>
      <c r="L886" s="470"/>
      <c r="M886" s="470"/>
      <c r="N886" s="201"/>
      <c r="O886" s="445"/>
      <c r="P886" s="446"/>
    </row>
    <row r="887">
      <c r="A887" s="437"/>
      <c r="B887" s="479"/>
      <c r="C887" s="480"/>
      <c r="D887" s="437"/>
      <c r="E887" s="437"/>
      <c r="F887" s="437"/>
      <c r="G887" s="481"/>
      <c r="H887" s="201"/>
      <c r="I887" s="470"/>
      <c r="J887" s="477"/>
      <c r="K887" s="470"/>
      <c r="L887" s="470"/>
      <c r="M887" s="470"/>
      <c r="N887" s="201"/>
      <c r="O887" s="445"/>
      <c r="P887" s="446"/>
    </row>
    <row r="888">
      <c r="A888" s="437"/>
      <c r="B888" s="479"/>
      <c r="C888" s="480"/>
      <c r="D888" s="437"/>
      <c r="E888" s="437"/>
      <c r="F888" s="437"/>
      <c r="G888" s="481"/>
      <c r="H888" s="201"/>
      <c r="I888" s="470"/>
      <c r="J888" s="477"/>
      <c r="K888" s="470"/>
      <c r="L888" s="470"/>
      <c r="M888" s="470"/>
      <c r="N888" s="201"/>
      <c r="O888" s="445"/>
      <c r="P888" s="446"/>
    </row>
    <row r="889">
      <c r="A889" s="437"/>
      <c r="B889" s="479"/>
      <c r="C889" s="480"/>
      <c r="D889" s="437"/>
      <c r="E889" s="437"/>
      <c r="F889" s="437"/>
      <c r="G889" s="481"/>
      <c r="H889" s="201"/>
      <c r="I889" s="470"/>
      <c r="J889" s="477"/>
      <c r="K889" s="470"/>
      <c r="L889" s="470"/>
      <c r="M889" s="470"/>
      <c r="N889" s="201"/>
      <c r="O889" s="445"/>
      <c r="P889" s="446"/>
    </row>
    <row r="890">
      <c r="A890" s="437"/>
      <c r="B890" s="479"/>
      <c r="C890" s="480"/>
      <c r="D890" s="437"/>
      <c r="E890" s="437"/>
      <c r="F890" s="437"/>
      <c r="G890" s="481"/>
      <c r="H890" s="201"/>
      <c r="I890" s="470"/>
      <c r="J890" s="477"/>
      <c r="K890" s="470"/>
      <c r="L890" s="470"/>
      <c r="M890" s="470"/>
      <c r="N890" s="201"/>
      <c r="O890" s="445"/>
      <c r="P890" s="446"/>
    </row>
    <row r="891">
      <c r="A891" s="437"/>
      <c r="B891" s="479"/>
      <c r="C891" s="480"/>
      <c r="D891" s="437"/>
      <c r="E891" s="437"/>
      <c r="F891" s="437"/>
      <c r="G891" s="481"/>
      <c r="H891" s="201"/>
      <c r="I891" s="470"/>
      <c r="J891" s="477"/>
      <c r="K891" s="470"/>
      <c r="L891" s="470"/>
      <c r="M891" s="470"/>
      <c r="N891" s="201"/>
      <c r="O891" s="445"/>
      <c r="P891" s="446"/>
    </row>
    <row r="892">
      <c r="A892" s="437"/>
      <c r="B892" s="479"/>
      <c r="C892" s="480"/>
      <c r="D892" s="437"/>
      <c r="E892" s="437"/>
      <c r="F892" s="437"/>
      <c r="G892" s="481"/>
      <c r="H892" s="201"/>
      <c r="I892" s="470"/>
      <c r="J892" s="477"/>
      <c r="K892" s="470"/>
      <c r="L892" s="470"/>
      <c r="M892" s="470"/>
      <c r="N892" s="201"/>
      <c r="O892" s="445"/>
      <c r="P892" s="446"/>
    </row>
    <row r="893">
      <c r="A893" s="437"/>
      <c r="B893" s="479"/>
      <c r="C893" s="480"/>
      <c r="D893" s="437"/>
      <c r="E893" s="437"/>
      <c r="F893" s="437"/>
      <c r="G893" s="481"/>
      <c r="H893" s="201"/>
      <c r="I893" s="470"/>
      <c r="J893" s="477"/>
      <c r="K893" s="470"/>
      <c r="L893" s="470"/>
      <c r="M893" s="470"/>
      <c r="N893" s="201"/>
      <c r="O893" s="445"/>
      <c r="P893" s="446"/>
    </row>
    <row r="894">
      <c r="A894" s="437"/>
      <c r="B894" s="479"/>
      <c r="C894" s="480"/>
      <c r="D894" s="437"/>
      <c r="E894" s="437"/>
      <c r="F894" s="437"/>
      <c r="G894" s="481"/>
      <c r="H894" s="201"/>
      <c r="I894" s="470"/>
      <c r="J894" s="477"/>
      <c r="K894" s="470"/>
      <c r="L894" s="470"/>
      <c r="M894" s="470"/>
      <c r="N894" s="201"/>
      <c r="O894" s="445"/>
      <c r="P894" s="446"/>
    </row>
    <row r="895">
      <c r="A895" s="437"/>
      <c r="B895" s="479"/>
      <c r="C895" s="480"/>
      <c r="D895" s="437"/>
      <c r="E895" s="437"/>
      <c r="F895" s="437"/>
      <c r="G895" s="481"/>
      <c r="H895" s="201"/>
      <c r="I895" s="470"/>
      <c r="J895" s="477"/>
      <c r="K895" s="470"/>
      <c r="L895" s="470"/>
      <c r="M895" s="470"/>
      <c r="N895" s="201"/>
      <c r="O895" s="445"/>
      <c r="P895" s="446"/>
    </row>
    <row r="896">
      <c r="A896" s="437"/>
      <c r="B896" s="479"/>
      <c r="C896" s="480"/>
      <c r="D896" s="437"/>
      <c r="E896" s="437"/>
      <c r="F896" s="437"/>
      <c r="G896" s="481"/>
      <c r="H896" s="201"/>
      <c r="I896" s="470"/>
      <c r="J896" s="477"/>
      <c r="K896" s="470"/>
      <c r="L896" s="470"/>
      <c r="M896" s="470"/>
      <c r="N896" s="201"/>
      <c r="O896" s="445"/>
      <c r="P896" s="446"/>
    </row>
    <row r="897">
      <c r="A897" s="437"/>
      <c r="B897" s="479"/>
      <c r="C897" s="480"/>
      <c r="D897" s="437"/>
      <c r="E897" s="437"/>
      <c r="F897" s="437"/>
      <c r="G897" s="481"/>
      <c r="H897" s="201"/>
      <c r="I897" s="470"/>
      <c r="J897" s="477"/>
      <c r="K897" s="470"/>
      <c r="L897" s="470"/>
      <c r="M897" s="470"/>
      <c r="N897" s="201"/>
      <c r="O897" s="445"/>
      <c r="P897" s="446"/>
    </row>
    <row r="898">
      <c r="A898" s="437"/>
      <c r="B898" s="479"/>
      <c r="C898" s="480"/>
      <c r="D898" s="437"/>
      <c r="E898" s="437"/>
      <c r="F898" s="437"/>
      <c r="G898" s="481"/>
      <c r="H898" s="201"/>
      <c r="I898" s="470"/>
      <c r="J898" s="477"/>
      <c r="K898" s="470"/>
      <c r="L898" s="470"/>
      <c r="M898" s="470"/>
      <c r="N898" s="201"/>
      <c r="O898" s="445"/>
      <c r="P898" s="446"/>
    </row>
    <row r="899">
      <c r="A899" s="437"/>
      <c r="B899" s="479"/>
      <c r="C899" s="480"/>
      <c r="D899" s="437"/>
      <c r="E899" s="437"/>
      <c r="F899" s="437"/>
      <c r="G899" s="481"/>
      <c r="H899" s="201"/>
      <c r="I899" s="470"/>
      <c r="J899" s="477"/>
      <c r="K899" s="470"/>
      <c r="L899" s="470"/>
      <c r="M899" s="470"/>
      <c r="N899" s="201"/>
      <c r="O899" s="445"/>
      <c r="P899" s="446"/>
    </row>
    <row r="900">
      <c r="A900" s="437"/>
      <c r="B900" s="479"/>
      <c r="C900" s="480"/>
      <c r="D900" s="437"/>
      <c r="E900" s="437"/>
      <c r="F900" s="437"/>
      <c r="G900" s="481"/>
      <c r="H900" s="201"/>
      <c r="I900" s="470"/>
      <c r="J900" s="477"/>
      <c r="K900" s="470"/>
      <c r="L900" s="470"/>
      <c r="M900" s="470"/>
      <c r="N900" s="201"/>
      <c r="O900" s="445"/>
      <c r="P900" s="446"/>
    </row>
    <row r="901">
      <c r="A901" s="437"/>
      <c r="B901" s="479"/>
      <c r="C901" s="480"/>
      <c r="D901" s="437"/>
      <c r="E901" s="437"/>
      <c r="F901" s="437"/>
      <c r="G901" s="481"/>
      <c r="H901" s="201"/>
      <c r="I901" s="470"/>
      <c r="J901" s="477"/>
      <c r="K901" s="470"/>
      <c r="L901" s="470"/>
      <c r="M901" s="470"/>
      <c r="N901" s="201"/>
      <c r="O901" s="445"/>
      <c r="P901" s="446"/>
    </row>
    <row r="902">
      <c r="A902" s="437"/>
      <c r="B902" s="479"/>
      <c r="C902" s="480"/>
      <c r="D902" s="437"/>
      <c r="E902" s="437"/>
      <c r="F902" s="437"/>
      <c r="G902" s="481"/>
      <c r="H902" s="201"/>
      <c r="I902" s="470"/>
      <c r="J902" s="477"/>
      <c r="K902" s="470"/>
      <c r="L902" s="470"/>
      <c r="M902" s="470"/>
      <c r="N902" s="201"/>
      <c r="O902" s="445"/>
      <c r="P902" s="446"/>
    </row>
    <row r="903">
      <c r="A903" s="437"/>
      <c r="B903" s="479"/>
      <c r="C903" s="480"/>
      <c r="D903" s="437"/>
      <c r="E903" s="437"/>
      <c r="F903" s="437"/>
      <c r="G903" s="481"/>
      <c r="H903" s="201"/>
      <c r="I903" s="470"/>
      <c r="J903" s="477"/>
      <c r="K903" s="470"/>
      <c r="L903" s="470"/>
      <c r="M903" s="470"/>
      <c r="N903" s="201"/>
      <c r="O903" s="445"/>
      <c r="P903" s="446"/>
    </row>
    <row r="904">
      <c r="A904" s="437"/>
      <c r="B904" s="479"/>
      <c r="C904" s="480"/>
      <c r="D904" s="437"/>
      <c r="E904" s="437"/>
      <c r="F904" s="437"/>
      <c r="G904" s="481"/>
      <c r="H904" s="201"/>
      <c r="I904" s="470"/>
      <c r="J904" s="477"/>
      <c r="K904" s="470"/>
      <c r="L904" s="470"/>
      <c r="M904" s="470"/>
      <c r="N904" s="201"/>
      <c r="O904" s="445"/>
      <c r="P904" s="446"/>
    </row>
    <row r="905">
      <c r="A905" s="437"/>
      <c r="B905" s="479"/>
      <c r="C905" s="480"/>
      <c r="D905" s="437"/>
      <c r="E905" s="437"/>
      <c r="F905" s="437"/>
      <c r="G905" s="481"/>
      <c r="H905" s="201"/>
      <c r="I905" s="470"/>
      <c r="J905" s="477"/>
      <c r="K905" s="470"/>
      <c r="L905" s="470"/>
      <c r="M905" s="470"/>
      <c r="N905" s="201"/>
      <c r="O905" s="445"/>
      <c r="P905" s="446"/>
    </row>
    <row r="906">
      <c r="A906" s="437"/>
      <c r="B906" s="479"/>
      <c r="C906" s="480"/>
      <c r="D906" s="437"/>
      <c r="E906" s="437"/>
      <c r="F906" s="437"/>
      <c r="G906" s="481"/>
      <c r="H906" s="201"/>
      <c r="I906" s="470"/>
      <c r="J906" s="477"/>
      <c r="K906" s="470"/>
      <c r="L906" s="470"/>
      <c r="M906" s="470"/>
      <c r="N906" s="201"/>
      <c r="O906" s="445"/>
      <c r="P906" s="446"/>
    </row>
    <row r="907">
      <c r="A907" s="437"/>
      <c r="B907" s="479"/>
      <c r="C907" s="480"/>
      <c r="D907" s="437"/>
      <c r="E907" s="437"/>
      <c r="F907" s="437"/>
      <c r="G907" s="481"/>
      <c r="H907" s="201"/>
      <c r="I907" s="470"/>
      <c r="J907" s="477"/>
      <c r="K907" s="470"/>
      <c r="L907" s="470"/>
      <c r="M907" s="470"/>
      <c r="N907" s="201"/>
      <c r="O907" s="445"/>
      <c r="P907" s="446"/>
    </row>
    <row r="908">
      <c r="A908" s="437"/>
      <c r="B908" s="479"/>
      <c r="C908" s="480"/>
      <c r="D908" s="437"/>
      <c r="E908" s="437"/>
      <c r="F908" s="437"/>
      <c r="G908" s="481"/>
      <c r="H908" s="201"/>
      <c r="I908" s="470"/>
      <c r="J908" s="477"/>
      <c r="K908" s="470"/>
      <c r="L908" s="470"/>
      <c r="M908" s="470"/>
      <c r="N908" s="201"/>
      <c r="O908" s="445"/>
      <c r="P908" s="446"/>
    </row>
    <row r="909">
      <c r="A909" s="437"/>
      <c r="B909" s="479"/>
      <c r="C909" s="480"/>
      <c r="D909" s="437"/>
      <c r="E909" s="437"/>
      <c r="F909" s="437"/>
      <c r="G909" s="481"/>
      <c r="H909" s="201"/>
      <c r="I909" s="470"/>
      <c r="J909" s="477"/>
      <c r="K909" s="470"/>
      <c r="L909" s="470"/>
      <c r="M909" s="470"/>
      <c r="N909" s="201"/>
      <c r="O909" s="445"/>
      <c r="P909" s="446"/>
    </row>
    <row r="910">
      <c r="A910" s="437"/>
      <c r="B910" s="479"/>
      <c r="C910" s="480"/>
      <c r="D910" s="437"/>
      <c r="E910" s="437"/>
      <c r="F910" s="437"/>
      <c r="G910" s="481"/>
      <c r="H910" s="201"/>
      <c r="I910" s="470"/>
      <c r="J910" s="477"/>
      <c r="K910" s="470"/>
      <c r="L910" s="470"/>
      <c r="M910" s="470"/>
      <c r="N910" s="201"/>
      <c r="O910" s="445"/>
      <c r="P910" s="446"/>
    </row>
    <row r="911">
      <c r="A911" s="437"/>
      <c r="B911" s="479"/>
      <c r="C911" s="480"/>
      <c r="D911" s="437"/>
      <c r="E911" s="437"/>
      <c r="F911" s="437"/>
      <c r="G911" s="481"/>
      <c r="H911" s="201"/>
      <c r="I911" s="470"/>
      <c r="J911" s="477"/>
      <c r="K911" s="470"/>
      <c r="L911" s="470"/>
      <c r="M911" s="470"/>
      <c r="N911" s="201"/>
      <c r="O911" s="445"/>
      <c r="P911" s="446"/>
    </row>
    <row r="912">
      <c r="A912" s="437"/>
      <c r="B912" s="479"/>
      <c r="C912" s="480"/>
      <c r="D912" s="437"/>
      <c r="E912" s="437"/>
      <c r="F912" s="437"/>
      <c r="G912" s="481"/>
      <c r="H912" s="201"/>
      <c r="I912" s="470"/>
      <c r="J912" s="477"/>
      <c r="K912" s="470"/>
      <c r="L912" s="470"/>
      <c r="M912" s="470"/>
      <c r="N912" s="201"/>
      <c r="O912" s="445"/>
      <c r="P912" s="446"/>
    </row>
    <row r="913">
      <c r="A913" s="437"/>
      <c r="B913" s="479"/>
      <c r="C913" s="480"/>
      <c r="D913" s="437"/>
      <c r="E913" s="437"/>
      <c r="F913" s="437"/>
      <c r="G913" s="481"/>
      <c r="H913" s="201"/>
      <c r="I913" s="470"/>
      <c r="J913" s="477"/>
      <c r="K913" s="470"/>
      <c r="L913" s="470"/>
      <c r="M913" s="470"/>
      <c r="N913" s="201"/>
      <c r="O913" s="445"/>
      <c r="P913" s="446"/>
    </row>
    <row r="914">
      <c r="A914" s="437"/>
      <c r="B914" s="479"/>
      <c r="C914" s="480"/>
      <c r="D914" s="437"/>
      <c r="E914" s="437"/>
      <c r="F914" s="437"/>
      <c r="G914" s="481"/>
      <c r="H914" s="201"/>
      <c r="I914" s="470"/>
      <c r="J914" s="477"/>
      <c r="K914" s="470"/>
      <c r="L914" s="470"/>
      <c r="M914" s="470"/>
      <c r="N914" s="201"/>
      <c r="O914" s="445"/>
      <c r="P914" s="446"/>
    </row>
    <row r="915">
      <c r="A915" s="437"/>
      <c r="B915" s="479"/>
      <c r="C915" s="480"/>
      <c r="D915" s="437"/>
      <c r="E915" s="437"/>
      <c r="F915" s="437"/>
      <c r="G915" s="481"/>
      <c r="H915" s="201"/>
      <c r="I915" s="470"/>
      <c r="J915" s="477"/>
      <c r="K915" s="470"/>
      <c r="L915" s="470"/>
      <c r="M915" s="470"/>
      <c r="N915" s="201"/>
      <c r="O915" s="445"/>
      <c r="P915" s="446"/>
    </row>
    <row r="916">
      <c r="A916" s="437"/>
      <c r="B916" s="479"/>
      <c r="C916" s="480"/>
      <c r="D916" s="437"/>
      <c r="E916" s="437"/>
      <c r="F916" s="437"/>
      <c r="G916" s="481"/>
      <c r="H916" s="201"/>
      <c r="I916" s="470"/>
      <c r="J916" s="477"/>
      <c r="K916" s="470"/>
      <c r="L916" s="470"/>
      <c r="M916" s="470"/>
      <c r="N916" s="201"/>
      <c r="O916" s="445"/>
      <c r="P916" s="446"/>
    </row>
    <row r="917">
      <c r="A917" s="437"/>
      <c r="B917" s="479"/>
      <c r="C917" s="480"/>
      <c r="D917" s="437"/>
      <c r="E917" s="437"/>
      <c r="F917" s="437"/>
      <c r="G917" s="481"/>
      <c r="H917" s="201"/>
      <c r="I917" s="470"/>
      <c r="J917" s="477"/>
      <c r="K917" s="470"/>
      <c r="L917" s="470"/>
      <c r="M917" s="470"/>
      <c r="N917" s="201"/>
      <c r="O917" s="445"/>
      <c r="P917" s="446"/>
    </row>
    <row r="918">
      <c r="A918" s="437"/>
      <c r="B918" s="479"/>
      <c r="C918" s="480"/>
      <c r="D918" s="437"/>
      <c r="E918" s="437"/>
      <c r="F918" s="437"/>
      <c r="G918" s="481"/>
      <c r="H918" s="201"/>
      <c r="I918" s="470"/>
      <c r="J918" s="477"/>
      <c r="K918" s="470"/>
      <c r="L918" s="470"/>
      <c r="M918" s="470"/>
      <c r="N918" s="201"/>
      <c r="O918" s="445"/>
      <c r="P918" s="446"/>
    </row>
    <row r="919">
      <c r="A919" s="437"/>
      <c r="B919" s="479"/>
      <c r="C919" s="480"/>
      <c r="D919" s="437"/>
      <c r="E919" s="437"/>
      <c r="F919" s="437"/>
      <c r="G919" s="481"/>
      <c r="H919" s="201"/>
      <c r="I919" s="470"/>
      <c r="J919" s="477"/>
      <c r="K919" s="470"/>
      <c r="L919" s="470"/>
      <c r="M919" s="470"/>
      <c r="N919" s="201"/>
      <c r="O919" s="445"/>
      <c r="P919" s="446"/>
    </row>
    <row r="920">
      <c r="A920" s="437"/>
      <c r="B920" s="479"/>
      <c r="C920" s="480"/>
      <c r="D920" s="437"/>
      <c r="E920" s="437"/>
      <c r="F920" s="437"/>
      <c r="G920" s="481"/>
      <c r="H920" s="201"/>
      <c r="I920" s="470"/>
      <c r="J920" s="477"/>
      <c r="K920" s="470"/>
      <c r="L920" s="470"/>
      <c r="M920" s="470"/>
      <c r="N920" s="201"/>
      <c r="O920" s="445"/>
      <c r="P920" s="446"/>
    </row>
    <row r="921">
      <c r="A921" s="437"/>
      <c r="B921" s="479"/>
      <c r="C921" s="480"/>
      <c r="D921" s="437"/>
      <c r="E921" s="437"/>
      <c r="F921" s="437"/>
      <c r="G921" s="481"/>
      <c r="H921" s="201"/>
      <c r="I921" s="470"/>
      <c r="J921" s="477"/>
      <c r="K921" s="470"/>
      <c r="L921" s="470"/>
      <c r="M921" s="470"/>
      <c r="N921" s="201"/>
      <c r="O921" s="445"/>
      <c r="P921" s="446"/>
    </row>
    <row r="922">
      <c r="A922" s="437"/>
      <c r="B922" s="479"/>
      <c r="C922" s="480"/>
      <c r="D922" s="437"/>
      <c r="E922" s="437"/>
      <c r="F922" s="437"/>
      <c r="G922" s="481"/>
      <c r="H922" s="201"/>
      <c r="I922" s="470"/>
      <c r="J922" s="477"/>
      <c r="K922" s="470"/>
      <c r="L922" s="470"/>
      <c r="M922" s="470"/>
      <c r="N922" s="201"/>
      <c r="O922" s="445"/>
      <c r="P922" s="446"/>
    </row>
    <row r="923">
      <c r="A923" s="437"/>
      <c r="B923" s="479"/>
      <c r="C923" s="480"/>
      <c r="D923" s="437"/>
      <c r="E923" s="437"/>
      <c r="F923" s="437"/>
      <c r="G923" s="481"/>
      <c r="H923" s="201"/>
      <c r="I923" s="470"/>
      <c r="J923" s="477"/>
      <c r="K923" s="470"/>
      <c r="L923" s="470"/>
      <c r="M923" s="470"/>
      <c r="N923" s="201"/>
      <c r="O923" s="445"/>
      <c r="P923" s="446"/>
    </row>
    <row r="924">
      <c r="A924" s="437"/>
      <c r="B924" s="479"/>
      <c r="C924" s="480"/>
      <c r="D924" s="437"/>
      <c r="E924" s="437"/>
      <c r="F924" s="437"/>
      <c r="G924" s="481"/>
      <c r="H924" s="201"/>
      <c r="I924" s="470"/>
      <c r="J924" s="477"/>
      <c r="K924" s="470"/>
      <c r="L924" s="470"/>
      <c r="M924" s="470"/>
      <c r="N924" s="201"/>
      <c r="O924" s="445"/>
      <c r="P924" s="446"/>
    </row>
    <row r="925">
      <c r="A925" s="437"/>
      <c r="B925" s="479"/>
      <c r="C925" s="480"/>
      <c r="D925" s="437"/>
      <c r="E925" s="437"/>
      <c r="F925" s="437"/>
      <c r="G925" s="481"/>
      <c r="H925" s="201"/>
      <c r="I925" s="470"/>
      <c r="J925" s="477"/>
      <c r="K925" s="470"/>
      <c r="L925" s="470"/>
      <c r="M925" s="470"/>
      <c r="N925" s="201"/>
      <c r="O925" s="445"/>
      <c r="P925" s="446"/>
    </row>
    <row r="926">
      <c r="A926" s="437"/>
      <c r="B926" s="479"/>
      <c r="C926" s="480"/>
      <c r="D926" s="437"/>
      <c r="E926" s="437"/>
      <c r="F926" s="437"/>
      <c r="G926" s="481"/>
      <c r="H926" s="201"/>
      <c r="I926" s="470"/>
      <c r="J926" s="477"/>
      <c r="K926" s="470"/>
      <c r="L926" s="470"/>
      <c r="M926" s="470"/>
      <c r="N926" s="201"/>
      <c r="O926" s="445"/>
      <c r="P926" s="446"/>
    </row>
    <row r="927">
      <c r="A927" s="437"/>
      <c r="B927" s="479"/>
      <c r="C927" s="480"/>
      <c r="D927" s="437"/>
      <c r="E927" s="437"/>
      <c r="F927" s="437"/>
      <c r="G927" s="481"/>
      <c r="H927" s="201"/>
      <c r="I927" s="470"/>
      <c r="J927" s="477"/>
      <c r="K927" s="470"/>
      <c r="L927" s="470"/>
      <c r="M927" s="470"/>
      <c r="N927" s="201"/>
      <c r="O927" s="445"/>
      <c r="P927" s="446"/>
    </row>
    <row r="928">
      <c r="A928" s="437"/>
      <c r="B928" s="479"/>
      <c r="C928" s="480"/>
      <c r="D928" s="437"/>
      <c r="E928" s="437"/>
      <c r="F928" s="437"/>
      <c r="G928" s="481"/>
      <c r="H928" s="201"/>
      <c r="I928" s="470"/>
      <c r="J928" s="477"/>
      <c r="K928" s="470"/>
      <c r="L928" s="470"/>
      <c r="M928" s="470"/>
      <c r="N928" s="201"/>
      <c r="O928" s="445"/>
      <c r="P928" s="446"/>
    </row>
    <row r="929">
      <c r="A929" s="437"/>
      <c r="B929" s="479"/>
      <c r="C929" s="480"/>
      <c r="D929" s="437"/>
      <c r="E929" s="437"/>
      <c r="F929" s="437"/>
      <c r="G929" s="481"/>
      <c r="H929" s="201"/>
      <c r="I929" s="470"/>
      <c r="J929" s="477"/>
      <c r="K929" s="470"/>
      <c r="L929" s="470"/>
      <c r="M929" s="470"/>
      <c r="N929" s="201"/>
      <c r="O929" s="445"/>
      <c r="P929" s="446"/>
    </row>
    <row r="930">
      <c r="A930" s="437"/>
      <c r="B930" s="479"/>
      <c r="C930" s="480"/>
      <c r="D930" s="437"/>
      <c r="E930" s="437"/>
      <c r="F930" s="437"/>
      <c r="G930" s="481"/>
      <c r="H930" s="201"/>
      <c r="I930" s="470"/>
      <c r="J930" s="477"/>
      <c r="K930" s="470"/>
      <c r="L930" s="470"/>
      <c r="M930" s="470"/>
      <c r="N930" s="201"/>
      <c r="O930" s="445"/>
      <c r="P930" s="446"/>
    </row>
    <row r="931">
      <c r="A931" s="437"/>
      <c r="B931" s="479"/>
      <c r="C931" s="480"/>
      <c r="D931" s="437"/>
      <c r="E931" s="437"/>
      <c r="F931" s="437"/>
      <c r="G931" s="481"/>
      <c r="H931" s="201"/>
      <c r="I931" s="470"/>
      <c r="J931" s="477"/>
      <c r="K931" s="470"/>
      <c r="L931" s="470"/>
      <c r="M931" s="470"/>
      <c r="N931" s="201"/>
      <c r="O931" s="445"/>
      <c r="P931" s="446"/>
    </row>
    <row r="932">
      <c r="A932" s="437"/>
      <c r="B932" s="479"/>
      <c r="C932" s="480"/>
      <c r="D932" s="437"/>
      <c r="E932" s="437"/>
      <c r="F932" s="437"/>
      <c r="G932" s="481"/>
      <c r="H932" s="201"/>
      <c r="I932" s="470"/>
      <c r="J932" s="477"/>
      <c r="K932" s="470"/>
      <c r="L932" s="470"/>
      <c r="M932" s="470"/>
      <c r="N932" s="201"/>
      <c r="O932" s="445"/>
      <c r="P932" s="446"/>
    </row>
    <row r="933">
      <c r="A933" s="437"/>
      <c r="B933" s="479"/>
      <c r="C933" s="480"/>
      <c r="D933" s="437"/>
      <c r="E933" s="437"/>
      <c r="F933" s="437"/>
      <c r="G933" s="481"/>
      <c r="H933" s="201"/>
      <c r="I933" s="470"/>
      <c r="J933" s="477"/>
      <c r="K933" s="470"/>
      <c r="L933" s="470"/>
      <c r="M933" s="470"/>
      <c r="N933" s="201"/>
      <c r="O933" s="445"/>
      <c r="P933" s="446"/>
    </row>
    <row r="934">
      <c r="A934" s="437"/>
      <c r="B934" s="479"/>
      <c r="C934" s="480"/>
      <c r="D934" s="437"/>
      <c r="E934" s="437"/>
      <c r="F934" s="437"/>
      <c r="G934" s="481"/>
      <c r="H934" s="201"/>
      <c r="I934" s="470"/>
      <c r="J934" s="477"/>
      <c r="K934" s="470"/>
      <c r="L934" s="470"/>
      <c r="M934" s="470"/>
      <c r="N934" s="201"/>
      <c r="O934" s="445"/>
      <c r="P934" s="446"/>
    </row>
    <row r="935">
      <c r="A935" s="437"/>
      <c r="B935" s="479"/>
      <c r="C935" s="480"/>
      <c r="D935" s="437"/>
      <c r="E935" s="437"/>
      <c r="F935" s="437"/>
      <c r="G935" s="481"/>
      <c r="H935" s="201"/>
      <c r="I935" s="470"/>
      <c r="J935" s="477"/>
      <c r="K935" s="470"/>
      <c r="L935" s="470"/>
      <c r="M935" s="470"/>
      <c r="N935" s="201"/>
      <c r="O935" s="445"/>
      <c r="P935" s="446"/>
    </row>
    <row r="936">
      <c r="A936" s="437"/>
      <c r="B936" s="479"/>
      <c r="C936" s="480"/>
      <c r="D936" s="437"/>
      <c r="E936" s="437"/>
      <c r="F936" s="437"/>
      <c r="G936" s="481"/>
      <c r="H936" s="201"/>
      <c r="I936" s="470"/>
      <c r="J936" s="477"/>
      <c r="K936" s="470"/>
      <c r="L936" s="470"/>
      <c r="M936" s="470"/>
      <c r="N936" s="201"/>
      <c r="O936" s="445"/>
      <c r="P936" s="446"/>
    </row>
    <row r="937">
      <c r="A937" s="437"/>
      <c r="B937" s="479"/>
      <c r="C937" s="480"/>
      <c r="D937" s="437"/>
      <c r="E937" s="437"/>
      <c r="F937" s="437"/>
      <c r="G937" s="481"/>
      <c r="H937" s="201"/>
      <c r="I937" s="470"/>
      <c r="J937" s="477"/>
      <c r="K937" s="470"/>
      <c r="L937" s="470"/>
      <c r="M937" s="470"/>
      <c r="N937" s="201"/>
      <c r="O937" s="445"/>
      <c r="P937" s="446"/>
    </row>
    <row r="938">
      <c r="A938" s="437"/>
      <c r="B938" s="479"/>
      <c r="C938" s="480"/>
      <c r="D938" s="437"/>
      <c r="E938" s="437"/>
      <c r="F938" s="437"/>
      <c r="G938" s="481"/>
      <c r="H938" s="201"/>
      <c r="I938" s="470"/>
      <c r="J938" s="477"/>
      <c r="K938" s="470"/>
      <c r="L938" s="470"/>
      <c r="M938" s="470"/>
      <c r="N938" s="201"/>
      <c r="O938" s="445"/>
      <c r="P938" s="446"/>
    </row>
    <row r="939">
      <c r="A939" s="437"/>
      <c r="B939" s="479"/>
      <c r="C939" s="480"/>
      <c r="D939" s="437"/>
      <c r="E939" s="437"/>
      <c r="F939" s="437"/>
      <c r="G939" s="481"/>
      <c r="H939" s="201"/>
      <c r="I939" s="470"/>
      <c r="J939" s="477"/>
      <c r="K939" s="470"/>
      <c r="L939" s="470"/>
      <c r="M939" s="470"/>
      <c r="N939" s="201"/>
      <c r="O939" s="445"/>
      <c r="P939" s="446"/>
    </row>
    <row r="940">
      <c r="A940" s="437"/>
      <c r="B940" s="479"/>
      <c r="C940" s="480"/>
      <c r="D940" s="437"/>
      <c r="E940" s="437"/>
      <c r="F940" s="437"/>
      <c r="G940" s="481"/>
      <c r="H940" s="201"/>
      <c r="I940" s="470"/>
      <c r="J940" s="477"/>
      <c r="K940" s="470"/>
      <c r="L940" s="470"/>
      <c r="M940" s="470"/>
      <c r="N940" s="201"/>
      <c r="O940" s="445"/>
      <c r="P940" s="446"/>
    </row>
    <row r="941">
      <c r="A941" s="437"/>
      <c r="B941" s="479"/>
      <c r="C941" s="480"/>
      <c r="D941" s="437"/>
      <c r="E941" s="437"/>
      <c r="F941" s="437"/>
      <c r="G941" s="481"/>
      <c r="H941" s="201"/>
      <c r="I941" s="470"/>
      <c r="J941" s="477"/>
      <c r="K941" s="470"/>
      <c r="L941" s="470"/>
      <c r="M941" s="470"/>
      <c r="N941" s="201"/>
      <c r="O941" s="445"/>
      <c r="P941" s="446"/>
    </row>
    <row r="942">
      <c r="A942" s="437"/>
      <c r="B942" s="479"/>
      <c r="C942" s="480"/>
      <c r="D942" s="437"/>
      <c r="E942" s="437"/>
      <c r="F942" s="437"/>
      <c r="G942" s="481"/>
      <c r="H942" s="201"/>
      <c r="I942" s="470"/>
      <c r="J942" s="477"/>
      <c r="K942" s="470"/>
      <c r="L942" s="470"/>
      <c r="M942" s="470"/>
      <c r="N942" s="201"/>
      <c r="O942" s="445"/>
      <c r="P942" s="446"/>
    </row>
    <row r="943">
      <c r="A943" s="437"/>
      <c r="B943" s="479"/>
      <c r="C943" s="480"/>
      <c r="D943" s="437"/>
      <c r="E943" s="437"/>
      <c r="F943" s="437"/>
      <c r="G943" s="481"/>
      <c r="H943" s="201"/>
      <c r="I943" s="470"/>
      <c r="J943" s="477"/>
      <c r="K943" s="470"/>
      <c r="L943" s="470"/>
      <c r="M943" s="470"/>
      <c r="N943" s="201"/>
      <c r="O943" s="445"/>
      <c r="P943" s="446"/>
    </row>
    <row r="944">
      <c r="A944" s="437"/>
      <c r="B944" s="479"/>
      <c r="C944" s="480"/>
      <c r="D944" s="437"/>
      <c r="E944" s="437"/>
      <c r="F944" s="437"/>
      <c r="G944" s="481"/>
      <c r="H944" s="201"/>
      <c r="I944" s="470"/>
      <c r="J944" s="477"/>
      <c r="K944" s="470"/>
      <c r="L944" s="470"/>
      <c r="M944" s="470"/>
      <c r="N944" s="201"/>
      <c r="O944" s="445"/>
      <c r="P944" s="446"/>
    </row>
    <row r="945">
      <c r="A945" s="437"/>
      <c r="B945" s="479"/>
      <c r="C945" s="480"/>
      <c r="D945" s="437"/>
      <c r="E945" s="437"/>
      <c r="F945" s="437"/>
      <c r="G945" s="481"/>
      <c r="H945" s="201"/>
      <c r="I945" s="470"/>
      <c r="J945" s="477"/>
      <c r="K945" s="470"/>
      <c r="L945" s="470"/>
      <c r="M945" s="470"/>
      <c r="N945" s="201"/>
      <c r="O945" s="445"/>
      <c r="P945" s="446"/>
    </row>
    <row r="946">
      <c r="A946" s="437"/>
      <c r="B946" s="479"/>
      <c r="C946" s="480"/>
      <c r="D946" s="437"/>
      <c r="E946" s="437"/>
      <c r="F946" s="437"/>
      <c r="G946" s="481"/>
      <c r="H946" s="201"/>
      <c r="I946" s="470"/>
      <c r="J946" s="477"/>
      <c r="K946" s="470"/>
      <c r="L946" s="470"/>
      <c r="M946" s="470"/>
      <c r="N946" s="201"/>
      <c r="O946" s="445"/>
      <c r="P946" s="446"/>
    </row>
    <row r="947">
      <c r="A947" s="437"/>
      <c r="B947" s="479"/>
      <c r="C947" s="480"/>
      <c r="D947" s="437"/>
      <c r="E947" s="437"/>
      <c r="F947" s="437"/>
      <c r="G947" s="481"/>
      <c r="H947" s="201"/>
      <c r="I947" s="470"/>
      <c r="J947" s="477"/>
      <c r="K947" s="470"/>
      <c r="L947" s="470"/>
      <c r="M947" s="470"/>
      <c r="N947" s="201"/>
      <c r="O947" s="445"/>
      <c r="P947" s="446"/>
    </row>
    <row r="948">
      <c r="A948" s="437"/>
      <c r="B948" s="479"/>
      <c r="C948" s="480"/>
      <c r="D948" s="437"/>
      <c r="E948" s="437"/>
      <c r="F948" s="437"/>
      <c r="G948" s="481"/>
      <c r="H948" s="201"/>
      <c r="I948" s="470"/>
      <c r="J948" s="477"/>
      <c r="K948" s="470"/>
      <c r="L948" s="470"/>
      <c r="M948" s="470"/>
      <c r="N948" s="201"/>
      <c r="O948" s="445"/>
      <c r="P948" s="446"/>
    </row>
    <row r="949">
      <c r="A949" s="437"/>
      <c r="B949" s="479"/>
      <c r="C949" s="480"/>
      <c r="D949" s="437"/>
      <c r="E949" s="437"/>
      <c r="F949" s="437"/>
      <c r="G949" s="481"/>
      <c r="H949" s="201"/>
      <c r="I949" s="470"/>
      <c r="J949" s="477"/>
      <c r="K949" s="470"/>
      <c r="L949" s="470"/>
      <c r="M949" s="470"/>
      <c r="N949" s="201"/>
      <c r="O949" s="445"/>
      <c r="P949" s="446"/>
    </row>
    <row r="950">
      <c r="A950" s="437"/>
      <c r="B950" s="479"/>
      <c r="C950" s="480"/>
      <c r="D950" s="437"/>
      <c r="E950" s="437"/>
      <c r="F950" s="437"/>
      <c r="G950" s="481"/>
      <c r="H950" s="201"/>
      <c r="I950" s="470"/>
      <c r="J950" s="477"/>
      <c r="K950" s="470"/>
      <c r="L950" s="470"/>
      <c r="M950" s="470"/>
      <c r="N950" s="201"/>
      <c r="O950" s="445"/>
      <c r="P950" s="446"/>
    </row>
    <row r="951">
      <c r="A951" s="437"/>
      <c r="B951" s="479"/>
      <c r="C951" s="480"/>
      <c r="D951" s="437"/>
      <c r="E951" s="437"/>
      <c r="F951" s="437"/>
      <c r="G951" s="481"/>
      <c r="H951" s="201"/>
      <c r="I951" s="470"/>
      <c r="J951" s="477"/>
      <c r="K951" s="470"/>
      <c r="L951" s="470"/>
      <c r="M951" s="470"/>
      <c r="N951" s="201"/>
      <c r="O951" s="445"/>
      <c r="P951" s="446"/>
    </row>
    <row r="952">
      <c r="A952" s="437"/>
      <c r="B952" s="479"/>
      <c r="C952" s="480"/>
      <c r="D952" s="437"/>
      <c r="E952" s="437"/>
      <c r="F952" s="437"/>
      <c r="G952" s="481"/>
      <c r="H952" s="201"/>
      <c r="I952" s="470"/>
      <c r="J952" s="477"/>
      <c r="K952" s="470"/>
      <c r="L952" s="470"/>
      <c r="M952" s="470"/>
      <c r="N952" s="201"/>
      <c r="O952" s="445"/>
      <c r="P952" s="446"/>
    </row>
    <row r="953">
      <c r="A953" s="437"/>
      <c r="B953" s="479"/>
      <c r="C953" s="480"/>
      <c r="D953" s="437"/>
      <c r="E953" s="437"/>
      <c r="F953" s="437"/>
      <c r="G953" s="481"/>
      <c r="H953" s="201"/>
      <c r="I953" s="470"/>
      <c r="J953" s="477"/>
      <c r="K953" s="470"/>
      <c r="L953" s="470"/>
      <c r="M953" s="470"/>
      <c r="N953" s="201"/>
      <c r="O953" s="445"/>
      <c r="P953" s="446"/>
    </row>
    <row r="954">
      <c r="A954" s="437"/>
      <c r="B954" s="479"/>
      <c r="C954" s="480"/>
      <c r="D954" s="437"/>
      <c r="E954" s="437"/>
      <c r="F954" s="437"/>
      <c r="G954" s="481"/>
      <c r="H954" s="201"/>
      <c r="I954" s="470"/>
      <c r="J954" s="477"/>
      <c r="K954" s="470"/>
      <c r="L954" s="470"/>
      <c r="M954" s="470"/>
      <c r="N954" s="201"/>
      <c r="O954" s="445"/>
      <c r="P954" s="446"/>
    </row>
    <row r="955">
      <c r="A955" s="437"/>
      <c r="B955" s="479"/>
      <c r="C955" s="480"/>
      <c r="D955" s="437"/>
      <c r="E955" s="437"/>
      <c r="F955" s="437"/>
      <c r="G955" s="481"/>
      <c r="H955" s="201"/>
      <c r="I955" s="470"/>
      <c r="J955" s="477"/>
      <c r="K955" s="470"/>
      <c r="L955" s="470"/>
      <c r="M955" s="470"/>
      <c r="N955" s="201"/>
      <c r="O955" s="445"/>
      <c r="P955" s="446"/>
    </row>
    <row r="956">
      <c r="A956" s="437"/>
      <c r="B956" s="479"/>
      <c r="C956" s="480"/>
      <c r="D956" s="437"/>
      <c r="E956" s="437"/>
      <c r="F956" s="437"/>
      <c r="G956" s="481"/>
      <c r="H956" s="201"/>
      <c r="I956" s="470"/>
      <c r="J956" s="477"/>
      <c r="K956" s="470"/>
      <c r="L956" s="470"/>
      <c r="M956" s="470"/>
      <c r="N956" s="201"/>
      <c r="O956" s="445"/>
      <c r="P956" s="446"/>
    </row>
    <row r="957">
      <c r="A957" s="437"/>
      <c r="B957" s="479"/>
      <c r="C957" s="480"/>
      <c r="D957" s="437"/>
      <c r="E957" s="437"/>
      <c r="F957" s="437"/>
      <c r="G957" s="481"/>
      <c r="H957" s="201"/>
      <c r="I957" s="470"/>
      <c r="J957" s="477"/>
      <c r="K957" s="470"/>
      <c r="L957" s="470"/>
      <c r="M957" s="470"/>
      <c r="N957" s="201"/>
      <c r="O957" s="445"/>
      <c r="P957" s="446"/>
    </row>
    <row r="958">
      <c r="A958" s="437"/>
      <c r="B958" s="479"/>
      <c r="C958" s="480"/>
      <c r="D958" s="437"/>
      <c r="E958" s="437"/>
      <c r="F958" s="437"/>
      <c r="G958" s="481"/>
      <c r="H958" s="201"/>
      <c r="I958" s="470"/>
      <c r="J958" s="477"/>
      <c r="K958" s="470"/>
      <c r="L958" s="470"/>
      <c r="M958" s="470"/>
      <c r="N958" s="201"/>
      <c r="O958" s="445"/>
      <c r="P958" s="446"/>
    </row>
    <row r="959">
      <c r="A959" s="437"/>
      <c r="B959" s="479"/>
      <c r="C959" s="480"/>
      <c r="D959" s="437"/>
      <c r="E959" s="437"/>
      <c r="F959" s="437"/>
      <c r="G959" s="481"/>
      <c r="H959" s="201"/>
      <c r="I959" s="470"/>
      <c r="J959" s="477"/>
      <c r="K959" s="470"/>
      <c r="L959" s="470"/>
      <c r="M959" s="470"/>
      <c r="N959" s="201"/>
      <c r="O959" s="445"/>
      <c r="P959" s="446"/>
    </row>
    <row r="960">
      <c r="A960" s="437"/>
      <c r="B960" s="479"/>
      <c r="C960" s="480"/>
      <c r="D960" s="437"/>
      <c r="E960" s="437"/>
      <c r="F960" s="437"/>
      <c r="G960" s="481"/>
      <c r="H960" s="201"/>
      <c r="I960" s="470"/>
      <c r="J960" s="477"/>
      <c r="K960" s="470"/>
      <c r="L960" s="470"/>
      <c r="M960" s="470"/>
      <c r="N960" s="201"/>
      <c r="O960" s="445"/>
      <c r="P960" s="446"/>
    </row>
    <row r="961">
      <c r="A961" s="437"/>
      <c r="B961" s="479"/>
      <c r="C961" s="480"/>
      <c r="D961" s="437"/>
      <c r="E961" s="437"/>
      <c r="F961" s="437"/>
      <c r="G961" s="481"/>
      <c r="H961" s="201"/>
      <c r="I961" s="470"/>
      <c r="J961" s="477"/>
      <c r="K961" s="470"/>
      <c r="L961" s="470"/>
      <c r="M961" s="470"/>
      <c r="N961" s="201"/>
      <c r="O961" s="445"/>
      <c r="P961" s="446"/>
    </row>
    <row r="962">
      <c r="A962" s="437"/>
      <c r="B962" s="479"/>
      <c r="C962" s="480"/>
      <c r="D962" s="437"/>
      <c r="E962" s="437"/>
      <c r="F962" s="437"/>
      <c r="G962" s="481"/>
      <c r="H962" s="201"/>
      <c r="I962" s="470"/>
      <c r="J962" s="477"/>
      <c r="K962" s="470"/>
      <c r="L962" s="470"/>
      <c r="M962" s="470"/>
      <c r="N962" s="201"/>
      <c r="O962" s="445"/>
      <c r="P962" s="446"/>
    </row>
    <row r="963">
      <c r="A963" s="437"/>
      <c r="B963" s="479"/>
      <c r="C963" s="480"/>
      <c r="D963" s="437"/>
      <c r="E963" s="437"/>
      <c r="F963" s="437"/>
      <c r="G963" s="481"/>
      <c r="H963" s="201"/>
      <c r="I963" s="470"/>
      <c r="J963" s="477"/>
      <c r="K963" s="470"/>
      <c r="L963" s="470"/>
      <c r="M963" s="470"/>
      <c r="N963" s="201"/>
      <c r="O963" s="445"/>
      <c r="P963" s="446"/>
    </row>
    <row r="964">
      <c r="A964" s="437"/>
      <c r="B964" s="479"/>
      <c r="C964" s="480"/>
      <c r="D964" s="437"/>
      <c r="E964" s="437"/>
      <c r="F964" s="437"/>
      <c r="G964" s="481"/>
      <c r="H964" s="201"/>
      <c r="I964" s="470"/>
      <c r="J964" s="477"/>
      <c r="K964" s="470"/>
      <c r="L964" s="470"/>
      <c r="M964" s="470"/>
      <c r="N964" s="201"/>
      <c r="O964" s="445"/>
      <c r="P964" s="446"/>
    </row>
    <row r="965">
      <c r="A965" s="437"/>
      <c r="B965" s="479"/>
      <c r="C965" s="480"/>
      <c r="D965" s="437"/>
      <c r="E965" s="437"/>
      <c r="F965" s="437"/>
      <c r="G965" s="481"/>
      <c r="H965" s="201"/>
      <c r="I965" s="470"/>
      <c r="J965" s="477"/>
      <c r="K965" s="470"/>
      <c r="L965" s="470"/>
      <c r="M965" s="470"/>
      <c r="N965" s="201"/>
      <c r="O965" s="445"/>
      <c r="P965" s="446"/>
    </row>
    <row r="966">
      <c r="A966" s="437"/>
      <c r="B966" s="479"/>
      <c r="C966" s="480"/>
      <c r="D966" s="437"/>
      <c r="E966" s="437"/>
      <c r="F966" s="437"/>
      <c r="G966" s="481"/>
      <c r="H966" s="201"/>
      <c r="I966" s="470"/>
      <c r="J966" s="477"/>
      <c r="K966" s="470"/>
      <c r="L966" s="470"/>
      <c r="M966" s="470"/>
      <c r="N966" s="201"/>
      <c r="O966" s="445"/>
      <c r="P966" s="446"/>
    </row>
    <row r="967">
      <c r="A967" s="437"/>
      <c r="B967" s="479"/>
      <c r="C967" s="480"/>
      <c r="D967" s="437"/>
      <c r="E967" s="437"/>
      <c r="F967" s="437"/>
      <c r="G967" s="481"/>
      <c r="H967" s="201"/>
      <c r="I967" s="470"/>
      <c r="J967" s="477"/>
      <c r="K967" s="470"/>
      <c r="L967" s="470"/>
      <c r="M967" s="470"/>
      <c r="N967" s="201"/>
      <c r="O967" s="445"/>
      <c r="P967" s="446"/>
    </row>
    <row r="968">
      <c r="A968" s="437"/>
      <c r="B968" s="479"/>
      <c r="C968" s="480"/>
      <c r="D968" s="437"/>
      <c r="E968" s="437"/>
      <c r="F968" s="437"/>
      <c r="G968" s="481"/>
      <c r="H968" s="201"/>
      <c r="I968" s="470"/>
      <c r="J968" s="477"/>
      <c r="K968" s="470"/>
      <c r="L968" s="470"/>
      <c r="M968" s="470"/>
      <c r="N968" s="201"/>
      <c r="O968" s="445"/>
      <c r="P968" s="446"/>
    </row>
    <row r="969">
      <c r="A969" s="437"/>
      <c r="B969" s="479"/>
      <c r="C969" s="480"/>
      <c r="D969" s="437"/>
      <c r="E969" s="437"/>
      <c r="F969" s="437"/>
      <c r="G969" s="481"/>
      <c r="H969" s="201"/>
      <c r="I969" s="470"/>
      <c r="J969" s="477"/>
      <c r="K969" s="470"/>
      <c r="L969" s="470"/>
      <c r="M969" s="470"/>
      <c r="N969" s="201"/>
      <c r="O969" s="445"/>
      <c r="P969" s="446"/>
    </row>
    <row r="970">
      <c r="A970" s="437"/>
      <c r="B970" s="479"/>
      <c r="C970" s="480"/>
      <c r="D970" s="437"/>
      <c r="E970" s="437"/>
      <c r="F970" s="437"/>
      <c r="G970" s="481"/>
      <c r="H970" s="201"/>
      <c r="I970" s="470"/>
      <c r="J970" s="477"/>
      <c r="K970" s="470"/>
      <c r="L970" s="470"/>
      <c r="M970" s="470"/>
      <c r="N970" s="201"/>
      <c r="O970" s="445"/>
      <c r="P970" s="446"/>
    </row>
    <row r="971">
      <c r="A971" s="437"/>
      <c r="B971" s="479"/>
      <c r="C971" s="480"/>
      <c r="D971" s="437"/>
      <c r="E971" s="437"/>
      <c r="F971" s="437"/>
      <c r="G971" s="481"/>
      <c r="H971" s="201"/>
      <c r="I971" s="470"/>
      <c r="J971" s="477"/>
      <c r="K971" s="470"/>
      <c r="L971" s="470"/>
      <c r="M971" s="470"/>
      <c r="N971" s="201"/>
      <c r="O971" s="445"/>
      <c r="P971" s="446"/>
    </row>
    <row r="972">
      <c r="A972" s="437"/>
      <c r="B972" s="479"/>
      <c r="C972" s="480"/>
      <c r="D972" s="437"/>
      <c r="E972" s="437"/>
      <c r="F972" s="437"/>
      <c r="G972" s="481"/>
      <c r="H972" s="201"/>
      <c r="I972" s="470"/>
      <c r="J972" s="477"/>
      <c r="K972" s="470"/>
      <c r="L972" s="470"/>
      <c r="M972" s="470"/>
      <c r="N972" s="201"/>
      <c r="O972" s="445"/>
      <c r="P972" s="446"/>
    </row>
    <row r="973">
      <c r="A973" s="437"/>
      <c r="B973" s="479"/>
      <c r="C973" s="480"/>
      <c r="D973" s="437"/>
      <c r="E973" s="437"/>
      <c r="F973" s="437"/>
      <c r="G973" s="481"/>
      <c r="H973" s="201"/>
      <c r="I973" s="470"/>
      <c r="J973" s="477"/>
      <c r="K973" s="470"/>
      <c r="L973" s="470"/>
      <c r="M973" s="470"/>
      <c r="N973" s="201"/>
      <c r="O973" s="445"/>
      <c r="P973" s="446"/>
    </row>
    <row r="974">
      <c r="A974" s="437"/>
      <c r="B974" s="479"/>
      <c r="C974" s="480"/>
      <c r="D974" s="437"/>
      <c r="E974" s="437"/>
      <c r="F974" s="437"/>
      <c r="G974" s="481"/>
      <c r="H974" s="201"/>
      <c r="I974" s="470"/>
      <c r="J974" s="477"/>
      <c r="K974" s="470"/>
      <c r="L974" s="470"/>
      <c r="M974" s="470"/>
      <c r="N974" s="201"/>
      <c r="O974" s="445"/>
      <c r="P974" s="446"/>
    </row>
    <row r="975">
      <c r="A975" s="437"/>
      <c r="B975" s="479"/>
      <c r="C975" s="480"/>
      <c r="D975" s="437"/>
      <c r="E975" s="437"/>
      <c r="F975" s="437"/>
      <c r="G975" s="481"/>
      <c r="H975" s="201"/>
      <c r="I975" s="470"/>
      <c r="J975" s="477"/>
      <c r="K975" s="470"/>
      <c r="L975" s="470"/>
      <c r="M975" s="470"/>
      <c r="N975" s="201"/>
      <c r="O975" s="445"/>
      <c r="P975" s="446"/>
    </row>
    <row r="976">
      <c r="A976" s="437"/>
      <c r="B976" s="479"/>
      <c r="C976" s="480"/>
      <c r="D976" s="437"/>
      <c r="E976" s="437"/>
      <c r="F976" s="437"/>
      <c r="G976" s="481"/>
      <c r="H976" s="201"/>
      <c r="I976" s="470"/>
      <c r="J976" s="477"/>
      <c r="K976" s="470"/>
      <c r="L976" s="470"/>
      <c r="M976" s="470"/>
      <c r="N976" s="201"/>
      <c r="O976" s="445"/>
      <c r="P976" s="446"/>
    </row>
    <row r="977">
      <c r="A977" s="437"/>
      <c r="B977" s="479"/>
      <c r="C977" s="480"/>
      <c r="D977" s="437"/>
      <c r="E977" s="437"/>
      <c r="F977" s="437"/>
      <c r="G977" s="481"/>
      <c r="H977" s="201"/>
      <c r="I977" s="470"/>
      <c r="J977" s="477"/>
      <c r="K977" s="470"/>
      <c r="L977" s="470"/>
      <c r="M977" s="470"/>
      <c r="N977" s="201"/>
      <c r="O977" s="445"/>
      <c r="P977" s="446"/>
    </row>
    <row r="978">
      <c r="A978" s="437"/>
      <c r="B978" s="479"/>
      <c r="C978" s="480"/>
      <c r="D978" s="437"/>
      <c r="E978" s="437"/>
      <c r="F978" s="437"/>
      <c r="G978" s="481"/>
      <c r="H978" s="201"/>
      <c r="I978" s="470"/>
      <c r="J978" s="477"/>
      <c r="K978" s="470"/>
      <c r="L978" s="470"/>
      <c r="M978" s="470"/>
      <c r="N978" s="201"/>
      <c r="O978" s="445"/>
      <c r="P978" s="446"/>
    </row>
    <row r="979">
      <c r="A979" s="437"/>
      <c r="B979" s="479"/>
      <c r="C979" s="480"/>
      <c r="D979" s="437"/>
      <c r="E979" s="437"/>
      <c r="F979" s="437"/>
      <c r="G979" s="481"/>
      <c r="H979" s="201"/>
      <c r="I979" s="470"/>
      <c r="J979" s="477"/>
      <c r="K979" s="470"/>
      <c r="L979" s="470"/>
      <c r="M979" s="470"/>
      <c r="N979" s="201"/>
      <c r="O979" s="445"/>
      <c r="P979" s="446"/>
    </row>
    <row r="980">
      <c r="A980" s="437"/>
      <c r="B980" s="479"/>
      <c r="C980" s="480"/>
      <c r="D980" s="437"/>
      <c r="E980" s="437"/>
      <c r="F980" s="437"/>
      <c r="G980" s="481"/>
      <c r="H980" s="201"/>
      <c r="I980" s="470"/>
      <c r="J980" s="477"/>
      <c r="K980" s="470"/>
      <c r="L980" s="470"/>
      <c r="M980" s="470"/>
      <c r="N980" s="201"/>
      <c r="O980" s="445"/>
      <c r="P980" s="446"/>
    </row>
    <row r="981">
      <c r="A981" s="437"/>
      <c r="B981" s="479"/>
      <c r="C981" s="480"/>
      <c r="D981" s="437"/>
      <c r="E981" s="437"/>
      <c r="F981" s="437"/>
      <c r="G981" s="481"/>
      <c r="H981" s="201"/>
      <c r="I981" s="470"/>
      <c r="J981" s="477"/>
      <c r="K981" s="470"/>
      <c r="L981" s="470"/>
      <c r="M981" s="470"/>
      <c r="N981" s="201"/>
      <c r="O981" s="445"/>
      <c r="P981" s="446"/>
    </row>
    <row r="982">
      <c r="A982" s="437"/>
      <c r="B982" s="479"/>
      <c r="C982" s="480"/>
      <c r="D982" s="437"/>
      <c r="E982" s="437"/>
      <c r="F982" s="437"/>
      <c r="G982" s="481"/>
      <c r="H982" s="201"/>
      <c r="I982" s="470"/>
      <c r="J982" s="477"/>
      <c r="K982" s="470"/>
      <c r="L982" s="470"/>
      <c r="M982" s="470"/>
      <c r="N982" s="201"/>
      <c r="O982" s="445"/>
      <c r="P982" s="446"/>
    </row>
    <row r="983">
      <c r="A983" s="437"/>
      <c r="B983" s="479"/>
      <c r="C983" s="480"/>
      <c r="D983" s="437"/>
      <c r="E983" s="437"/>
      <c r="F983" s="437"/>
      <c r="G983" s="481"/>
      <c r="H983" s="201"/>
      <c r="I983" s="470"/>
      <c r="J983" s="477"/>
      <c r="K983" s="470"/>
      <c r="L983" s="470"/>
      <c r="M983" s="470"/>
      <c r="N983" s="201"/>
      <c r="O983" s="445"/>
      <c r="P983" s="446"/>
    </row>
    <row r="984">
      <c r="A984" s="437"/>
      <c r="B984" s="479"/>
      <c r="C984" s="480"/>
      <c r="D984" s="437"/>
      <c r="E984" s="437"/>
      <c r="F984" s="437"/>
      <c r="G984" s="481"/>
      <c r="H984" s="201"/>
      <c r="I984" s="470"/>
      <c r="J984" s="477"/>
      <c r="K984" s="470"/>
      <c r="L984" s="470"/>
      <c r="M984" s="470"/>
      <c r="N984" s="201"/>
      <c r="O984" s="445"/>
      <c r="P984" s="446"/>
    </row>
    <row r="985">
      <c r="A985" s="437"/>
      <c r="B985" s="479"/>
      <c r="C985" s="480"/>
      <c r="D985" s="437"/>
      <c r="E985" s="437"/>
      <c r="F985" s="437"/>
      <c r="G985" s="481"/>
      <c r="H985" s="201"/>
      <c r="I985" s="470"/>
      <c r="J985" s="477"/>
      <c r="K985" s="470"/>
      <c r="L985" s="470"/>
      <c r="M985" s="470"/>
      <c r="N985" s="201"/>
      <c r="O985" s="445"/>
      <c r="P985" s="446"/>
    </row>
    <row r="986">
      <c r="A986" s="437"/>
      <c r="B986" s="479"/>
      <c r="C986" s="480"/>
      <c r="D986" s="437"/>
      <c r="E986" s="437"/>
      <c r="F986" s="437"/>
      <c r="G986" s="481"/>
      <c r="H986" s="201"/>
      <c r="I986" s="470"/>
      <c r="J986" s="477"/>
      <c r="K986" s="470"/>
      <c r="L986" s="470"/>
      <c r="M986" s="470"/>
      <c r="N986" s="201"/>
      <c r="O986" s="445"/>
      <c r="P986" s="446"/>
    </row>
    <row r="987">
      <c r="A987" s="437"/>
      <c r="B987" s="479"/>
      <c r="C987" s="480"/>
      <c r="D987" s="437"/>
      <c r="E987" s="437"/>
      <c r="F987" s="437"/>
      <c r="G987" s="481"/>
      <c r="H987" s="201"/>
      <c r="I987" s="470"/>
      <c r="J987" s="477"/>
      <c r="K987" s="470"/>
      <c r="L987" s="470"/>
      <c r="M987" s="470"/>
      <c r="N987" s="201"/>
      <c r="O987" s="445"/>
      <c r="P987" s="446"/>
    </row>
    <row r="988">
      <c r="A988" s="437"/>
      <c r="B988" s="479"/>
      <c r="C988" s="480"/>
      <c r="D988" s="437"/>
      <c r="E988" s="437"/>
      <c r="F988" s="437"/>
      <c r="G988" s="481"/>
      <c r="H988" s="201"/>
      <c r="I988" s="470"/>
      <c r="J988" s="477"/>
      <c r="K988" s="470"/>
      <c r="L988" s="470"/>
      <c r="M988" s="470"/>
      <c r="N988" s="201"/>
      <c r="O988" s="445"/>
      <c r="P988" s="446"/>
    </row>
    <row r="989">
      <c r="A989" s="437"/>
      <c r="B989" s="479"/>
      <c r="C989" s="480"/>
      <c r="D989" s="437"/>
      <c r="E989" s="437"/>
      <c r="F989" s="437"/>
      <c r="G989" s="481"/>
      <c r="H989" s="201"/>
      <c r="I989" s="470"/>
      <c r="J989" s="477"/>
      <c r="K989" s="470"/>
      <c r="L989" s="470"/>
      <c r="M989" s="470"/>
      <c r="N989" s="201"/>
      <c r="O989" s="445"/>
      <c r="P989" s="446"/>
    </row>
    <row r="990">
      <c r="A990" s="437"/>
      <c r="B990" s="479"/>
      <c r="C990" s="480"/>
      <c r="D990" s="437"/>
      <c r="E990" s="437"/>
      <c r="F990" s="437"/>
      <c r="G990" s="481"/>
      <c r="H990" s="201"/>
      <c r="I990" s="470"/>
      <c r="J990" s="477"/>
      <c r="K990" s="470"/>
      <c r="L990" s="470"/>
      <c r="M990" s="470"/>
      <c r="N990" s="201"/>
      <c r="O990" s="445"/>
      <c r="P990" s="446"/>
    </row>
    <row r="991">
      <c r="A991" s="437"/>
      <c r="B991" s="479"/>
      <c r="C991" s="480"/>
      <c r="D991" s="437"/>
      <c r="E991" s="437"/>
      <c r="F991" s="437"/>
      <c r="G991" s="481"/>
      <c r="H991" s="201"/>
      <c r="I991" s="470"/>
      <c r="J991" s="477"/>
      <c r="K991" s="470"/>
      <c r="L991" s="470"/>
      <c r="M991" s="470"/>
      <c r="N991" s="201"/>
      <c r="O991" s="445"/>
      <c r="P991" s="446"/>
    </row>
    <row r="992">
      <c r="A992" s="437"/>
      <c r="B992" s="479"/>
      <c r="C992" s="480"/>
      <c r="D992" s="437"/>
      <c r="E992" s="437"/>
      <c r="F992" s="437"/>
      <c r="G992" s="481"/>
      <c r="H992" s="201"/>
      <c r="I992" s="470"/>
      <c r="J992" s="477"/>
      <c r="K992" s="470"/>
      <c r="L992" s="470"/>
      <c r="M992" s="470"/>
      <c r="N992" s="201"/>
      <c r="O992" s="445"/>
      <c r="P992" s="446"/>
    </row>
    <row r="993">
      <c r="A993" s="437"/>
      <c r="B993" s="479"/>
      <c r="C993" s="480"/>
      <c r="D993" s="437"/>
      <c r="E993" s="437"/>
      <c r="F993" s="437"/>
      <c r="G993" s="481"/>
      <c r="H993" s="201"/>
      <c r="I993" s="470"/>
      <c r="J993" s="477"/>
      <c r="K993" s="470"/>
      <c r="L993" s="470"/>
      <c r="M993" s="470"/>
      <c r="N993" s="201"/>
      <c r="O993" s="445"/>
      <c r="P993" s="446"/>
    </row>
    <row r="994">
      <c r="A994" s="437"/>
      <c r="B994" s="479"/>
      <c r="C994" s="480"/>
      <c r="D994" s="437"/>
      <c r="E994" s="437"/>
      <c r="F994" s="437"/>
      <c r="G994" s="481"/>
      <c r="H994" s="201"/>
      <c r="I994" s="470"/>
      <c r="J994" s="477"/>
      <c r="K994" s="470"/>
      <c r="L994" s="470"/>
      <c r="M994" s="470"/>
      <c r="N994" s="201"/>
      <c r="O994" s="445"/>
      <c r="P994" s="446"/>
    </row>
    <row r="995">
      <c r="A995" s="437"/>
      <c r="B995" s="479"/>
      <c r="C995" s="480"/>
      <c r="D995" s="437"/>
      <c r="E995" s="437"/>
      <c r="F995" s="437"/>
      <c r="G995" s="481"/>
      <c r="H995" s="201"/>
      <c r="I995" s="470"/>
      <c r="J995" s="477"/>
      <c r="K995" s="470"/>
      <c r="L995" s="470"/>
      <c r="M995" s="470"/>
      <c r="N995" s="201"/>
      <c r="O995" s="445"/>
      <c r="P995" s="446"/>
    </row>
    <row r="996">
      <c r="A996" s="437"/>
      <c r="B996" s="479"/>
      <c r="C996" s="480"/>
      <c r="D996" s="437"/>
      <c r="E996" s="437"/>
      <c r="F996" s="437"/>
      <c r="G996" s="481"/>
      <c r="H996" s="201"/>
      <c r="I996" s="470"/>
      <c r="J996" s="477"/>
      <c r="K996" s="470"/>
      <c r="L996" s="470"/>
      <c r="M996" s="470"/>
      <c r="N996" s="201"/>
      <c r="O996" s="445"/>
      <c r="P996" s="446"/>
    </row>
    <row r="997">
      <c r="A997" s="437"/>
      <c r="B997" s="479"/>
      <c r="C997" s="480"/>
      <c r="D997" s="437"/>
      <c r="E997" s="437"/>
      <c r="F997" s="437"/>
      <c r="G997" s="481"/>
      <c r="H997" s="201"/>
      <c r="I997" s="470"/>
      <c r="J997" s="477"/>
      <c r="K997" s="470"/>
      <c r="L997" s="470"/>
      <c r="M997" s="470"/>
      <c r="N997" s="201"/>
      <c r="O997" s="445"/>
      <c r="P997" s="446"/>
    </row>
    <row r="998">
      <c r="A998" s="437"/>
      <c r="B998" s="479"/>
      <c r="C998" s="480"/>
      <c r="D998" s="437"/>
      <c r="E998" s="437"/>
      <c r="F998" s="437"/>
      <c r="G998" s="481"/>
      <c r="H998" s="201"/>
      <c r="I998" s="470"/>
      <c r="J998" s="477"/>
      <c r="K998" s="470"/>
      <c r="L998" s="470"/>
      <c r="M998" s="470"/>
      <c r="N998" s="201"/>
      <c r="O998" s="445"/>
      <c r="P998" s="446"/>
    </row>
    <row r="999">
      <c r="A999" s="437"/>
      <c r="B999" s="479"/>
      <c r="C999" s="480"/>
      <c r="D999" s="437"/>
      <c r="E999" s="437"/>
      <c r="F999" s="437"/>
      <c r="G999" s="481"/>
      <c r="H999" s="201"/>
      <c r="I999" s="470"/>
      <c r="J999" s="477"/>
      <c r="K999" s="470"/>
      <c r="L999" s="470"/>
      <c r="M999" s="470"/>
      <c r="N999" s="201"/>
      <c r="O999" s="445"/>
      <c r="P999" s="446"/>
    </row>
    <row r="1000">
      <c r="A1000" s="482"/>
      <c r="B1000" s="483"/>
      <c r="C1000" s="484"/>
      <c r="D1000" s="482"/>
      <c r="E1000" s="482"/>
      <c r="F1000" s="482"/>
      <c r="G1000" s="485"/>
      <c r="H1000" s="486"/>
      <c r="I1000" s="487"/>
      <c r="J1000" s="488"/>
      <c r="K1000" s="487"/>
      <c r="L1000" s="487"/>
      <c r="M1000" s="487"/>
      <c r="N1000" s="486"/>
      <c r="O1000" s="489"/>
      <c r="P1000" s="490"/>
    </row>
  </sheetData>
  <mergeCells count="4">
    <mergeCell ref="A1:F1"/>
    <mergeCell ref="H1:M1"/>
    <mergeCell ref="O1:P1"/>
    <mergeCell ref="A2:P2"/>
  </mergeCells>
  <conditionalFormatting sqref="A3:P3">
    <cfRule type="notContainsBlanks" dxfId="0" priority="1">
      <formula>LEN(TRIM(A3))&gt;0</formula>
    </cfRule>
  </conditionalFormatting>
  <conditionalFormatting sqref="B1 B3:B1000 I3">
    <cfRule type="cellIs" dxfId="6" priority="2" operator="equal">
      <formula>"Manual"</formula>
    </cfRule>
  </conditionalFormatting>
  <conditionalFormatting sqref="I1 I3:I1000">
    <cfRule type="cellIs" dxfId="7" priority="3" operator="equal">
      <formula>"Manual"</formula>
    </cfRule>
  </conditionalFormatting>
  <dataValidations>
    <dataValidation type="list" allowBlank="1" sqref="B4:B1000">
      <formula1>"Manual,Auto-Alert,Auto-Invitation"</formula1>
    </dataValidation>
    <dataValidation type="list" allowBlank="1" sqref="I4:I1000">
      <formula1>"Manual,Auto-alert,Auto-invitation"</formula1>
    </dataValidation>
  </dataValidations>
  <hyperlinks>
    <hyperlink r:id="rId1" location="heading=h.nyb69h6t21ol" ref="A2"/>
  </hyperlinks>
  <drawing r:id="rId2"/>
</worksheet>
</file>